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drawings/drawing1.xml" ContentType="application/vnd.openxmlformats-officedocument.drawing+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628"/>
  <workbookPr defaultThemeVersion="166925"/>
  <mc:AlternateContent xmlns:mc="http://schemas.openxmlformats.org/markup-compatibility/2006">
    <mc:Choice Requires="x15">
      <x15ac:absPath xmlns:x15ac="http://schemas.microsoft.com/office/spreadsheetml/2010/11/ac" url="C:\Users\mysel\OneDrive\Documents\CryptoInsiderTA\"/>
    </mc:Choice>
  </mc:AlternateContent>
  <xr:revisionPtr revIDLastSave="0" documentId="13_ncr:1_{9724524E-89D1-453C-839C-F86E2A7A97B9}" xr6:coauthVersionLast="46" xr6:coauthVersionMax="46" xr10:uidLastSave="{00000000-0000-0000-0000-000000000000}"/>
  <bookViews>
    <workbookView xWindow="-108" yWindow="-108" windowWidth="23256" windowHeight="12720" tabRatio="672" activeTab="10" xr2:uid="{17921587-F589-4F60-9A0D-A80D53A46B1D}"/>
  </bookViews>
  <sheets>
    <sheet name="CryptoCurrency" sheetId="6" r:id="rId1"/>
    <sheet name="BTCPrice" sheetId="3" state="hidden" r:id="rId2"/>
    <sheet name="USDPrice" sheetId="2" state="hidden" r:id="rId3"/>
    <sheet name="Portfolio" sheetId="12" r:id="rId4"/>
    <sheet name="Trading Portfolio " sheetId="9" r:id="rId5"/>
    <sheet name="Trading History" sheetId="7" r:id="rId6"/>
    <sheet name="2021 Bull Run" sheetId="10" r:id="rId7"/>
    <sheet name="Strategy" sheetId="11" r:id="rId8"/>
    <sheet name="Calculator" sheetId="8" r:id="rId9"/>
    <sheet name="conf" sheetId="1" r:id="rId10"/>
    <sheet name="Help" sheetId="13" r:id="rId11"/>
    <sheet name="About" sheetId="14" r:id="rId12"/>
  </sheets>
  <definedNames>
    <definedName name="APIKEY">conf!$B$3</definedName>
    <definedName name="BTCAPI">conf!$B$4</definedName>
    <definedName name="BTCTABLE">BTCPrice!$1:$1048576</definedName>
    <definedName name="Exchange">conf!$A$13:$A$19</definedName>
    <definedName name="ExchangeFee">conf!$A$13:$B$19</definedName>
    <definedName name="ExternalData_1" localSheetId="1" hidden="1">BTCPrice!$A$1:$H$4011</definedName>
    <definedName name="ExternalData_1" localSheetId="2" hidden="1">USDPrice!$A$1:$H$4011</definedName>
    <definedName name="Rate">CryptoCurrency!$A:$E</definedName>
    <definedName name="TradeStatus">conf!$I$13:$I$15</definedName>
    <definedName name="Type">conf!$D$13:$D$16</definedName>
    <definedName name="USDAPI">conf!$B$5</definedName>
    <definedName name="USDTABLE">USDPrice!$1:$1048576</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B5" i="1" l="1"/>
  <c r="B4" i="1"/>
  <c r="Q1097" i="7"/>
  <c r="S1102" i="7"/>
  <c r="I1102" i="7"/>
  <c r="I6" i="7"/>
  <c r="F302" i="9"/>
  <c r="F303" i="9"/>
  <c r="F304" i="9"/>
  <c r="F305" i="9"/>
  <c r="F306" i="9"/>
  <c r="F307" i="9"/>
  <c r="F308" i="9"/>
  <c r="F309" i="9"/>
  <c r="F310" i="9"/>
  <c r="F311" i="9"/>
  <c r="F312" i="9"/>
  <c r="F313" i="9"/>
  <c r="F314" i="9"/>
  <c r="F315" i="9"/>
  <c r="F316" i="9"/>
  <c r="F317" i="9"/>
  <c r="F318" i="9"/>
  <c r="F319" i="9"/>
  <c r="F320" i="9"/>
  <c r="F321" i="9"/>
  <c r="F322" i="9"/>
  <c r="F323" i="9"/>
  <c r="F324" i="9"/>
  <c r="F325" i="9"/>
  <c r="F326" i="9"/>
  <c r="F327" i="9"/>
  <c r="F328" i="9"/>
  <c r="F329" i="9"/>
  <c r="F330" i="9"/>
  <c r="F331" i="9"/>
  <c r="F332" i="9"/>
  <c r="F333" i="9"/>
  <c r="F334" i="9"/>
  <c r="F335" i="9"/>
  <c r="F336" i="9"/>
  <c r="F337" i="9"/>
  <c r="F338" i="9"/>
  <c r="F339" i="9"/>
  <c r="F340" i="9"/>
  <c r="F341" i="9"/>
  <c r="F342" i="9"/>
  <c r="F343" i="9"/>
  <c r="F344" i="9"/>
  <c r="F345" i="9"/>
  <c r="F346" i="9"/>
  <c r="F347" i="9"/>
  <c r="F348" i="9"/>
  <c r="F349" i="9"/>
  <c r="F350" i="9"/>
  <c r="F351" i="9"/>
  <c r="F352" i="9"/>
  <c r="F353" i="9"/>
  <c r="F354" i="9"/>
  <c r="F355" i="9"/>
  <c r="F356" i="9"/>
  <c r="F357" i="9"/>
  <c r="F358" i="9"/>
  <c r="F359" i="9"/>
  <c r="F360" i="9"/>
  <c r="F361" i="9"/>
  <c r="F362" i="9"/>
  <c r="F363" i="9"/>
  <c r="F364" i="9"/>
  <c r="F365" i="9"/>
  <c r="F366" i="9"/>
  <c r="F367" i="9"/>
  <c r="F368" i="9"/>
  <c r="F369" i="9"/>
  <c r="F370" i="9"/>
  <c r="F371" i="9"/>
  <c r="F372" i="9"/>
  <c r="F373" i="9"/>
  <c r="F374" i="9"/>
  <c r="F375" i="9"/>
  <c r="F376" i="9"/>
  <c r="F377" i="9"/>
  <c r="F378" i="9"/>
  <c r="F379" i="9"/>
  <c r="F380" i="9"/>
  <c r="F381" i="9"/>
  <c r="F382" i="9"/>
  <c r="F383" i="9"/>
  <c r="F384" i="9"/>
  <c r="F385" i="9"/>
  <c r="F386" i="9"/>
  <c r="F387" i="9"/>
  <c r="F388" i="9"/>
  <c r="F389" i="9"/>
  <c r="F390" i="9"/>
  <c r="F391" i="9"/>
  <c r="F392" i="9"/>
  <c r="F393" i="9"/>
  <c r="F394" i="9"/>
  <c r="F395" i="9"/>
  <c r="F396" i="9"/>
  <c r="F397" i="9"/>
  <c r="F398" i="9"/>
  <c r="F399" i="9"/>
  <c r="F400" i="9"/>
  <c r="F401" i="9"/>
  <c r="F402" i="9"/>
  <c r="F403" i="9"/>
  <c r="F404" i="9"/>
  <c r="F405" i="9"/>
  <c r="F406" i="9"/>
  <c r="F407" i="9"/>
  <c r="F408" i="9"/>
  <c r="F409" i="9"/>
  <c r="F410" i="9"/>
  <c r="F411" i="9"/>
  <c r="F412" i="9"/>
  <c r="F413" i="9"/>
  <c r="F414" i="9"/>
  <c r="F415" i="9"/>
  <c r="F416" i="9"/>
  <c r="F417" i="9"/>
  <c r="F418" i="9"/>
  <c r="F419" i="9"/>
  <c r="F420" i="9"/>
  <c r="F421" i="9"/>
  <c r="F422" i="9"/>
  <c r="F423" i="9"/>
  <c r="F424" i="9"/>
  <c r="F425" i="9"/>
  <c r="F426" i="9"/>
  <c r="F427" i="9"/>
  <c r="F428" i="9"/>
  <c r="F429" i="9"/>
  <c r="F430" i="9"/>
  <c r="F431" i="9"/>
  <c r="F432" i="9"/>
  <c r="F433" i="9"/>
  <c r="F434" i="9"/>
  <c r="F435" i="9"/>
  <c r="F436" i="9"/>
  <c r="F437" i="9"/>
  <c r="F438" i="9"/>
  <c r="F439" i="9"/>
  <c r="F440" i="9"/>
  <c r="F441" i="9"/>
  <c r="F442" i="9"/>
  <c r="F443" i="9"/>
  <c r="F444" i="9"/>
  <c r="F445" i="9"/>
  <c r="F446" i="9"/>
  <c r="F447" i="9"/>
  <c r="F448" i="9"/>
  <c r="F449" i="9"/>
  <c r="F450" i="9"/>
  <c r="F451" i="9"/>
  <c r="F452" i="9"/>
  <c r="F453" i="9"/>
  <c r="F454" i="9"/>
  <c r="F455" i="9"/>
  <c r="F456" i="9"/>
  <c r="F457" i="9"/>
  <c r="F458" i="9"/>
  <c r="F459" i="9"/>
  <c r="F460" i="9"/>
  <c r="F461" i="9"/>
  <c r="F462" i="9"/>
  <c r="F463" i="9"/>
  <c r="F464" i="9"/>
  <c r="F465" i="9"/>
  <c r="F466" i="9"/>
  <c r="F467" i="9"/>
  <c r="F468" i="9"/>
  <c r="F469" i="9"/>
  <c r="F470" i="9"/>
  <c r="F471" i="9"/>
  <c r="F472" i="9"/>
  <c r="F473" i="9"/>
  <c r="F474" i="9"/>
  <c r="F475" i="9"/>
  <c r="F476" i="9"/>
  <c r="F477" i="9"/>
  <c r="F478" i="9"/>
  <c r="F479" i="9"/>
  <c r="F480" i="9"/>
  <c r="F481" i="9"/>
  <c r="F482" i="9"/>
  <c r="F483" i="9"/>
  <c r="F484" i="9"/>
  <c r="F485" i="9"/>
  <c r="F486" i="9"/>
  <c r="F487" i="9"/>
  <c r="F488" i="9"/>
  <c r="F489" i="9"/>
  <c r="F490" i="9"/>
  <c r="F491" i="9"/>
  <c r="F492" i="9"/>
  <c r="F493" i="9"/>
  <c r="F494" i="9"/>
  <c r="F495" i="9"/>
  <c r="F496" i="9"/>
  <c r="F497" i="9"/>
  <c r="F498" i="9"/>
  <c r="F499" i="9"/>
  <c r="F500" i="9"/>
  <c r="F501" i="9"/>
  <c r="F502" i="9"/>
  <c r="F503" i="9"/>
  <c r="F504" i="9"/>
  <c r="F505" i="9"/>
  <c r="F506" i="9"/>
  <c r="F507" i="9"/>
  <c r="F508" i="9"/>
  <c r="F509" i="9"/>
  <c r="F510" i="9"/>
  <c r="F511" i="9"/>
  <c r="F512" i="9"/>
  <c r="F513" i="9"/>
  <c r="F514" i="9"/>
  <c r="F515" i="9"/>
  <c r="F516" i="9"/>
  <c r="F517" i="9"/>
  <c r="F518" i="9"/>
  <c r="F519" i="9"/>
  <c r="F520" i="9"/>
  <c r="F521" i="9"/>
  <c r="F522" i="9"/>
  <c r="F523" i="9"/>
  <c r="F524" i="9"/>
  <c r="F525" i="9"/>
  <c r="F526" i="9"/>
  <c r="F527" i="9"/>
  <c r="F528" i="9"/>
  <c r="F529" i="9"/>
  <c r="F530" i="9"/>
  <c r="F531" i="9"/>
  <c r="F532" i="9"/>
  <c r="F533" i="9"/>
  <c r="F534" i="9"/>
  <c r="F535" i="9"/>
  <c r="F536" i="9"/>
  <c r="F537" i="9"/>
  <c r="F538" i="9"/>
  <c r="F539" i="9"/>
  <c r="F540" i="9"/>
  <c r="F541" i="9"/>
  <c r="F542" i="9"/>
  <c r="F543" i="9"/>
  <c r="F544" i="9"/>
  <c r="F545" i="9"/>
  <c r="F546" i="9"/>
  <c r="F547" i="9"/>
  <c r="F548" i="9"/>
  <c r="F549" i="9"/>
  <c r="F550" i="9"/>
  <c r="F551" i="9"/>
  <c r="F552" i="9"/>
  <c r="F553" i="9"/>
  <c r="F554" i="9"/>
  <c r="F555" i="9"/>
  <c r="F556" i="9"/>
  <c r="F557" i="9"/>
  <c r="F558" i="9"/>
  <c r="F559" i="9"/>
  <c r="F560" i="9"/>
  <c r="F561" i="9"/>
  <c r="F562" i="9"/>
  <c r="F563" i="9"/>
  <c r="F564" i="9"/>
  <c r="F565" i="9"/>
  <c r="F566" i="9"/>
  <c r="F567" i="9"/>
  <c r="F568" i="9"/>
  <c r="F569" i="9"/>
  <c r="F570" i="9"/>
  <c r="F571" i="9"/>
  <c r="F572" i="9"/>
  <c r="F573" i="9"/>
  <c r="F574" i="9"/>
  <c r="F575" i="9"/>
  <c r="F576" i="9"/>
  <c r="F577" i="9"/>
  <c r="F578" i="9"/>
  <c r="F579" i="9"/>
  <c r="F580" i="9"/>
  <c r="F581" i="9"/>
  <c r="F582" i="9"/>
  <c r="F583" i="9"/>
  <c r="F584" i="9"/>
  <c r="F585" i="9"/>
  <c r="F586" i="9"/>
  <c r="F587" i="9"/>
  <c r="F588" i="9"/>
  <c r="F589" i="9"/>
  <c r="F590" i="9"/>
  <c r="F591" i="9"/>
  <c r="F592" i="9"/>
  <c r="F593" i="9"/>
  <c r="F594" i="9"/>
  <c r="F595" i="9"/>
  <c r="F596" i="9"/>
  <c r="F597" i="9"/>
  <c r="F598" i="9"/>
  <c r="F599" i="9"/>
  <c r="F600" i="9"/>
  <c r="F601" i="9"/>
  <c r="F602" i="9"/>
  <c r="F603" i="9"/>
  <c r="F604" i="9"/>
  <c r="F605" i="9"/>
  <c r="F606" i="9"/>
  <c r="F607" i="9"/>
  <c r="F608" i="9"/>
  <c r="F609" i="9"/>
  <c r="F610" i="9"/>
  <c r="F611" i="9"/>
  <c r="F612" i="9"/>
  <c r="F613" i="9"/>
  <c r="F614" i="9"/>
  <c r="F615" i="9"/>
  <c r="F616" i="9"/>
  <c r="F617" i="9"/>
  <c r="F618" i="9"/>
  <c r="F619" i="9"/>
  <c r="F620" i="9"/>
  <c r="F621" i="9"/>
  <c r="F622" i="9"/>
  <c r="F623" i="9"/>
  <c r="F624" i="9"/>
  <c r="F625" i="9"/>
  <c r="F626" i="9"/>
  <c r="F627" i="9"/>
  <c r="F628" i="9"/>
  <c r="F629" i="9"/>
  <c r="F630" i="9"/>
  <c r="F631" i="9"/>
  <c r="F632" i="9"/>
  <c r="F633" i="9"/>
  <c r="F634" i="9"/>
  <c r="F635" i="9"/>
  <c r="F636" i="9"/>
  <c r="F637" i="9"/>
  <c r="F638" i="9"/>
  <c r="F639" i="9"/>
  <c r="F640" i="9"/>
  <c r="F641" i="9"/>
  <c r="F642" i="9"/>
  <c r="F643" i="9"/>
  <c r="F644" i="9"/>
  <c r="F645" i="9"/>
  <c r="F646" i="9"/>
  <c r="F647" i="9"/>
  <c r="F648" i="9"/>
  <c r="F649" i="9"/>
  <c r="F650" i="9"/>
  <c r="F651" i="9"/>
  <c r="F652" i="9"/>
  <c r="F653" i="9"/>
  <c r="F654" i="9"/>
  <c r="F655" i="9"/>
  <c r="F656" i="9"/>
  <c r="F657" i="9"/>
  <c r="F658" i="9"/>
  <c r="F659" i="9"/>
  <c r="F660" i="9"/>
  <c r="F661" i="9"/>
  <c r="F662" i="9"/>
  <c r="F663" i="9"/>
  <c r="F664" i="9"/>
  <c r="F665" i="9"/>
  <c r="F666" i="9"/>
  <c r="F667" i="9"/>
  <c r="F668" i="9"/>
  <c r="F669" i="9"/>
  <c r="F670" i="9"/>
  <c r="F671" i="9"/>
  <c r="F672" i="9"/>
  <c r="F673" i="9"/>
  <c r="F674" i="9"/>
  <c r="F675" i="9"/>
  <c r="F676" i="9"/>
  <c r="F677" i="9"/>
  <c r="F678" i="9"/>
  <c r="F679" i="9"/>
  <c r="F680" i="9"/>
  <c r="F681" i="9"/>
  <c r="F682" i="9"/>
  <c r="F683" i="9"/>
  <c r="F684" i="9"/>
  <c r="F685" i="9"/>
  <c r="F686" i="9"/>
  <c r="F687" i="9"/>
  <c r="F688" i="9"/>
  <c r="F689" i="9"/>
  <c r="F690" i="9"/>
  <c r="F691" i="9"/>
  <c r="F692" i="9"/>
  <c r="F693" i="9"/>
  <c r="F694" i="9"/>
  <c r="F695" i="9"/>
  <c r="F696" i="9"/>
  <c r="F697" i="9"/>
  <c r="F698" i="9"/>
  <c r="F699" i="9"/>
  <c r="F700" i="9"/>
  <c r="F701" i="9"/>
  <c r="F702" i="9"/>
  <c r="F703" i="9"/>
  <c r="F704" i="9"/>
  <c r="F705" i="9"/>
  <c r="F706" i="9"/>
  <c r="F707" i="9"/>
  <c r="F708" i="9"/>
  <c r="F709" i="9"/>
  <c r="F710" i="9"/>
  <c r="F711" i="9"/>
  <c r="F712" i="9"/>
  <c r="F713" i="9"/>
  <c r="F714" i="9"/>
  <c r="F715" i="9"/>
  <c r="F716" i="9"/>
  <c r="F717" i="9"/>
  <c r="F718" i="9"/>
  <c r="F719" i="9"/>
  <c r="F720" i="9"/>
  <c r="F721" i="9"/>
  <c r="F722" i="9"/>
  <c r="F723" i="9"/>
  <c r="F724" i="9"/>
  <c r="F725" i="9"/>
  <c r="F726" i="9"/>
  <c r="F727" i="9"/>
  <c r="F728" i="9"/>
  <c r="F729" i="9"/>
  <c r="F730" i="9"/>
  <c r="F731" i="9"/>
  <c r="F732" i="9"/>
  <c r="F733" i="9"/>
  <c r="F734" i="9"/>
  <c r="F735" i="9"/>
  <c r="F736" i="9"/>
  <c r="F737" i="9"/>
  <c r="F738" i="9"/>
  <c r="F739" i="9"/>
  <c r="F740" i="9"/>
  <c r="F741" i="9"/>
  <c r="F742" i="9"/>
  <c r="F743" i="9"/>
  <c r="F744" i="9"/>
  <c r="F745" i="9"/>
  <c r="F746" i="9"/>
  <c r="F747" i="9"/>
  <c r="F748" i="9"/>
  <c r="F749" i="9"/>
  <c r="F750" i="9"/>
  <c r="F751" i="9"/>
  <c r="F752" i="9"/>
  <c r="F753" i="9"/>
  <c r="F754" i="9"/>
  <c r="F755" i="9"/>
  <c r="F756" i="9"/>
  <c r="F757" i="9"/>
  <c r="F758" i="9"/>
  <c r="F759" i="9"/>
  <c r="F760" i="9"/>
  <c r="F761" i="9"/>
  <c r="F762" i="9"/>
  <c r="F763" i="9"/>
  <c r="F764" i="9"/>
  <c r="F765" i="9"/>
  <c r="F766" i="9"/>
  <c r="F767" i="9"/>
  <c r="F768" i="9"/>
  <c r="F769" i="9"/>
  <c r="F770" i="9"/>
  <c r="F771" i="9"/>
  <c r="F772" i="9"/>
  <c r="F773" i="9"/>
  <c r="F774" i="9"/>
  <c r="F775" i="9"/>
  <c r="F776" i="9"/>
  <c r="F777" i="9"/>
  <c r="F778" i="9"/>
  <c r="F779" i="9"/>
  <c r="F780" i="9"/>
  <c r="F781" i="9"/>
  <c r="F782" i="9"/>
  <c r="F783" i="9"/>
  <c r="F784" i="9"/>
  <c r="F785" i="9"/>
  <c r="F786" i="9"/>
  <c r="F787" i="9"/>
  <c r="F788" i="9"/>
  <c r="F789" i="9"/>
  <c r="F790" i="9"/>
  <c r="F791" i="9"/>
  <c r="F792" i="9"/>
  <c r="F793" i="9"/>
  <c r="F794" i="9"/>
  <c r="F795" i="9"/>
  <c r="F796" i="9"/>
  <c r="F797" i="9"/>
  <c r="F798" i="9"/>
  <c r="F799" i="9"/>
  <c r="F800" i="9"/>
  <c r="F801" i="9"/>
  <c r="F802" i="9"/>
  <c r="F803" i="9"/>
  <c r="F804" i="9"/>
  <c r="F805" i="9"/>
  <c r="F806" i="9"/>
  <c r="F807" i="9"/>
  <c r="F808" i="9"/>
  <c r="F809" i="9"/>
  <c r="F810" i="9"/>
  <c r="F811" i="9"/>
  <c r="F812" i="9"/>
  <c r="F813" i="9"/>
  <c r="F814" i="9"/>
  <c r="F815" i="9"/>
  <c r="F816" i="9"/>
  <c r="F817" i="9"/>
  <c r="F818" i="9"/>
  <c r="F819" i="9"/>
  <c r="F820" i="9"/>
  <c r="F821" i="9"/>
  <c r="F822" i="9"/>
  <c r="F823" i="9"/>
  <c r="F824" i="9"/>
  <c r="F825" i="9"/>
  <c r="F826" i="9"/>
  <c r="F827" i="9"/>
  <c r="F828" i="9"/>
  <c r="F829" i="9"/>
  <c r="F830" i="9"/>
  <c r="F831" i="9"/>
  <c r="F832" i="9"/>
  <c r="F833" i="9"/>
  <c r="F834" i="9"/>
  <c r="F835" i="9"/>
  <c r="F836" i="9"/>
  <c r="F837" i="9"/>
  <c r="F838" i="9"/>
  <c r="F839" i="9"/>
  <c r="F840" i="9"/>
  <c r="F841" i="9"/>
  <c r="F842" i="9"/>
  <c r="F843" i="9"/>
  <c r="F844" i="9"/>
  <c r="F845" i="9"/>
  <c r="F846" i="9"/>
  <c r="F847" i="9"/>
  <c r="F848" i="9"/>
  <c r="F849" i="9"/>
  <c r="F850" i="9"/>
  <c r="F851" i="9"/>
  <c r="F852" i="9"/>
  <c r="F853" i="9"/>
  <c r="F854" i="9"/>
  <c r="F855" i="9"/>
  <c r="F856" i="9"/>
  <c r="F857" i="9"/>
  <c r="F858" i="9"/>
  <c r="F859" i="9"/>
  <c r="F860" i="9"/>
  <c r="F861" i="9"/>
  <c r="F862" i="9"/>
  <c r="F863" i="9"/>
  <c r="F864" i="9"/>
  <c r="F865" i="9"/>
  <c r="F866" i="9"/>
  <c r="F867" i="9"/>
  <c r="F868" i="9"/>
  <c r="F869" i="9"/>
  <c r="F870" i="9"/>
  <c r="F871" i="9"/>
  <c r="F872" i="9"/>
  <c r="F873" i="9"/>
  <c r="F874" i="9"/>
  <c r="F875" i="9"/>
  <c r="F876" i="9"/>
  <c r="F877" i="9"/>
  <c r="F878" i="9"/>
  <c r="F879" i="9"/>
  <c r="F880" i="9"/>
  <c r="F881" i="9"/>
  <c r="F882" i="9"/>
  <c r="F883" i="9"/>
  <c r="F884" i="9"/>
  <c r="F885" i="9"/>
  <c r="F886" i="9"/>
  <c r="F887" i="9"/>
  <c r="F888" i="9"/>
  <c r="F889" i="9"/>
  <c r="F890" i="9"/>
  <c r="F891" i="9"/>
  <c r="F892" i="9"/>
  <c r="F893" i="9"/>
  <c r="F894" i="9"/>
  <c r="F895" i="9"/>
  <c r="F896" i="9"/>
  <c r="F897" i="9"/>
  <c r="F898" i="9"/>
  <c r="F899" i="9"/>
  <c r="F900" i="9"/>
  <c r="F901" i="9"/>
  <c r="F902" i="9"/>
  <c r="F903" i="9"/>
  <c r="F904" i="9"/>
  <c r="F905" i="9"/>
  <c r="F906" i="9"/>
  <c r="F907" i="9"/>
  <c r="F908" i="9"/>
  <c r="F909" i="9"/>
  <c r="F910" i="9"/>
  <c r="F911" i="9"/>
  <c r="F912" i="9"/>
  <c r="F913" i="9"/>
  <c r="F914" i="9"/>
  <c r="F915" i="9"/>
  <c r="F916" i="9"/>
  <c r="F917" i="9"/>
  <c r="F918" i="9"/>
  <c r="F919" i="9"/>
  <c r="F920" i="9"/>
  <c r="F921" i="9"/>
  <c r="F922" i="9"/>
  <c r="F923" i="9"/>
  <c r="F924" i="9"/>
  <c r="F925" i="9"/>
  <c r="F926" i="9"/>
  <c r="F927" i="9"/>
  <c r="F928" i="9"/>
  <c r="F929" i="9"/>
  <c r="F930" i="9"/>
  <c r="F931" i="9"/>
  <c r="F932" i="9"/>
  <c r="F933" i="9"/>
  <c r="F934" i="9"/>
  <c r="F935" i="9"/>
  <c r="F936" i="9"/>
  <c r="F937" i="9"/>
  <c r="F938" i="9"/>
  <c r="F939" i="9"/>
  <c r="F940" i="9"/>
  <c r="F941" i="9"/>
  <c r="F942" i="9"/>
  <c r="F943" i="9"/>
  <c r="F944" i="9"/>
  <c r="F945" i="9"/>
  <c r="F946" i="9"/>
  <c r="F947" i="9"/>
  <c r="F948" i="9"/>
  <c r="F949" i="9"/>
  <c r="F950" i="9"/>
  <c r="F951" i="9"/>
  <c r="F952" i="9"/>
  <c r="F953" i="9"/>
  <c r="F954" i="9"/>
  <c r="F955" i="9"/>
  <c r="F956" i="9"/>
  <c r="F957" i="9"/>
  <c r="F958" i="9"/>
  <c r="F959" i="9"/>
  <c r="F960" i="9"/>
  <c r="F961" i="9"/>
  <c r="F962" i="9"/>
  <c r="F963" i="9"/>
  <c r="F964" i="9"/>
  <c r="F965" i="9"/>
  <c r="F966" i="9"/>
  <c r="F967" i="9"/>
  <c r="F968" i="9"/>
  <c r="F969" i="9"/>
  <c r="F970" i="9"/>
  <c r="F971" i="9"/>
  <c r="F972" i="9"/>
  <c r="F973" i="9"/>
  <c r="F974" i="9"/>
  <c r="F975" i="9"/>
  <c r="F976" i="9"/>
  <c r="F977" i="9"/>
  <c r="F978" i="9"/>
  <c r="F979" i="9"/>
  <c r="F980" i="9"/>
  <c r="F981" i="9"/>
  <c r="F982" i="9"/>
  <c r="F983" i="9"/>
  <c r="F984" i="9"/>
  <c r="F985" i="9"/>
  <c r="F986" i="9"/>
  <c r="F987" i="9"/>
  <c r="F988" i="9"/>
  <c r="F989" i="9"/>
  <c r="F990" i="9"/>
  <c r="F991" i="9"/>
  <c r="F992" i="9"/>
  <c r="F993" i="9"/>
  <c r="F994" i="9"/>
  <c r="F995" i="9"/>
  <c r="F996" i="9"/>
  <c r="F997" i="9"/>
  <c r="F998" i="9"/>
  <c r="F999" i="9"/>
  <c r="F1000" i="9"/>
  <c r="F1001" i="9"/>
  <c r="H302" i="9"/>
  <c r="H303" i="9"/>
  <c r="H304" i="9"/>
  <c r="H305" i="9"/>
  <c r="H306" i="9"/>
  <c r="H307" i="9"/>
  <c r="H308" i="9"/>
  <c r="H309" i="9"/>
  <c r="H310" i="9"/>
  <c r="H311" i="9"/>
  <c r="H312" i="9"/>
  <c r="H313" i="9"/>
  <c r="H314" i="9"/>
  <c r="H315" i="9"/>
  <c r="H316" i="9"/>
  <c r="H317" i="9"/>
  <c r="H318" i="9"/>
  <c r="H319" i="9"/>
  <c r="H320" i="9"/>
  <c r="H321" i="9"/>
  <c r="H322" i="9"/>
  <c r="H323" i="9"/>
  <c r="H324" i="9"/>
  <c r="H325" i="9"/>
  <c r="H326" i="9"/>
  <c r="H327" i="9"/>
  <c r="H328" i="9"/>
  <c r="H329" i="9"/>
  <c r="H330" i="9"/>
  <c r="H331" i="9"/>
  <c r="H332" i="9"/>
  <c r="H333" i="9"/>
  <c r="H334" i="9"/>
  <c r="H335" i="9"/>
  <c r="H336" i="9"/>
  <c r="H337" i="9"/>
  <c r="H338" i="9"/>
  <c r="H339" i="9"/>
  <c r="H340" i="9"/>
  <c r="H341" i="9"/>
  <c r="H342" i="9"/>
  <c r="H343" i="9"/>
  <c r="H344" i="9"/>
  <c r="H345" i="9"/>
  <c r="H346" i="9"/>
  <c r="H347" i="9"/>
  <c r="H348" i="9"/>
  <c r="H349" i="9"/>
  <c r="H350" i="9"/>
  <c r="H351" i="9"/>
  <c r="H352" i="9"/>
  <c r="H353" i="9"/>
  <c r="H354" i="9"/>
  <c r="H355" i="9"/>
  <c r="H356" i="9"/>
  <c r="H357" i="9"/>
  <c r="H358" i="9"/>
  <c r="H359" i="9"/>
  <c r="H360" i="9"/>
  <c r="H361" i="9"/>
  <c r="H362" i="9"/>
  <c r="H363" i="9"/>
  <c r="H364" i="9"/>
  <c r="H365" i="9"/>
  <c r="H366" i="9"/>
  <c r="H367" i="9"/>
  <c r="H368" i="9"/>
  <c r="H369" i="9"/>
  <c r="H370" i="9"/>
  <c r="H371" i="9"/>
  <c r="H372" i="9"/>
  <c r="H373" i="9"/>
  <c r="H374" i="9"/>
  <c r="H375" i="9"/>
  <c r="H376" i="9"/>
  <c r="H377" i="9"/>
  <c r="H378" i="9"/>
  <c r="H379" i="9"/>
  <c r="H380" i="9"/>
  <c r="H381" i="9"/>
  <c r="H382" i="9"/>
  <c r="H383" i="9"/>
  <c r="H384" i="9"/>
  <c r="H385" i="9"/>
  <c r="H386" i="9"/>
  <c r="H387" i="9"/>
  <c r="H388" i="9"/>
  <c r="H389" i="9"/>
  <c r="H390" i="9"/>
  <c r="H391" i="9"/>
  <c r="H392" i="9"/>
  <c r="H393" i="9"/>
  <c r="H394" i="9"/>
  <c r="H395" i="9"/>
  <c r="H396" i="9"/>
  <c r="H397" i="9"/>
  <c r="H398" i="9"/>
  <c r="H399" i="9"/>
  <c r="H400" i="9"/>
  <c r="H401" i="9"/>
  <c r="H402" i="9"/>
  <c r="H403" i="9"/>
  <c r="H404" i="9"/>
  <c r="H405" i="9"/>
  <c r="H406" i="9"/>
  <c r="H407" i="9"/>
  <c r="H408" i="9"/>
  <c r="H409" i="9"/>
  <c r="H410" i="9"/>
  <c r="H411" i="9"/>
  <c r="H412" i="9"/>
  <c r="H413" i="9"/>
  <c r="H414" i="9"/>
  <c r="H415" i="9"/>
  <c r="H416" i="9"/>
  <c r="H417" i="9"/>
  <c r="H418" i="9"/>
  <c r="H419" i="9"/>
  <c r="H420" i="9"/>
  <c r="H421" i="9"/>
  <c r="H422" i="9"/>
  <c r="H423" i="9"/>
  <c r="H424" i="9"/>
  <c r="H425" i="9"/>
  <c r="H426" i="9"/>
  <c r="H427" i="9"/>
  <c r="H428" i="9"/>
  <c r="H429" i="9"/>
  <c r="H430" i="9"/>
  <c r="H431" i="9"/>
  <c r="H432" i="9"/>
  <c r="H433" i="9"/>
  <c r="H434" i="9"/>
  <c r="H435" i="9"/>
  <c r="H436" i="9"/>
  <c r="H437" i="9"/>
  <c r="H438" i="9"/>
  <c r="H439" i="9"/>
  <c r="H440" i="9"/>
  <c r="H441" i="9"/>
  <c r="H442" i="9"/>
  <c r="H443" i="9"/>
  <c r="H444" i="9"/>
  <c r="H445" i="9"/>
  <c r="H446" i="9"/>
  <c r="H447" i="9"/>
  <c r="H448" i="9"/>
  <c r="H449" i="9"/>
  <c r="H450" i="9"/>
  <c r="H451" i="9"/>
  <c r="H452" i="9"/>
  <c r="H453" i="9"/>
  <c r="H454" i="9"/>
  <c r="H455" i="9"/>
  <c r="H456" i="9"/>
  <c r="H457" i="9"/>
  <c r="H458" i="9"/>
  <c r="H459" i="9"/>
  <c r="H460" i="9"/>
  <c r="H461" i="9"/>
  <c r="H462" i="9"/>
  <c r="H463" i="9"/>
  <c r="H464" i="9"/>
  <c r="H465" i="9"/>
  <c r="H466" i="9"/>
  <c r="H467" i="9"/>
  <c r="H468" i="9"/>
  <c r="H469" i="9"/>
  <c r="H470" i="9"/>
  <c r="H471" i="9"/>
  <c r="H472" i="9"/>
  <c r="H473" i="9"/>
  <c r="H474" i="9"/>
  <c r="H475" i="9"/>
  <c r="H476" i="9"/>
  <c r="H477" i="9"/>
  <c r="H478" i="9"/>
  <c r="H479" i="9"/>
  <c r="H480" i="9"/>
  <c r="H481" i="9"/>
  <c r="H482" i="9"/>
  <c r="H483" i="9"/>
  <c r="H484" i="9"/>
  <c r="H485" i="9"/>
  <c r="H486" i="9"/>
  <c r="H487" i="9"/>
  <c r="H488" i="9"/>
  <c r="H489" i="9"/>
  <c r="H490" i="9"/>
  <c r="H491" i="9"/>
  <c r="H492" i="9"/>
  <c r="H493" i="9"/>
  <c r="H494" i="9"/>
  <c r="H495" i="9"/>
  <c r="H496" i="9"/>
  <c r="H497" i="9"/>
  <c r="H498" i="9"/>
  <c r="H499" i="9"/>
  <c r="H500" i="9"/>
  <c r="H501" i="9"/>
  <c r="H502" i="9"/>
  <c r="H503" i="9"/>
  <c r="H504" i="9"/>
  <c r="H505" i="9"/>
  <c r="H506" i="9"/>
  <c r="H507" i="9"/>
  <c r="H508" i="9"/>
  <c r="H509" i="9"/>
  <c r="H510" i="9"/>
  <c r="H511" i="9"/>
  <c r="H512" i="9"/>
  <c r="H513" i="9"/>
  <c r="H514" i="9"/>
  <c r="H515" i="9"/>
  <c r="H516" i="9"/>
  <c r="H517" i="9"/>
  <c r="H518" i="9"/>
  <c r="H519" i="9"/>
  <c r="H520" i="9"/>
  <c r="H521" i="9"/>
  <c r="H522" i="9"/>
  <c r="H523" i="9"/>
  <c r="H524" i="9"/>
  <c r="H525" i="9"/>
  <c r="H526" i="9"/>
  <c r="H527" i="9"/>
  <c r="H528" i="9"/>
  <c r="H529" i="9"/>
  <c r="H530" i="9"/>
  <c r="H531" i="9"/>
  <c r="H532" i="9"/>
  <c r="H533" i="9"/>
  <c r="H534" i="9"/>
  <c r="H535" i="9"/>
  <c r="H536" i="9"/>
  <c r="H537" i="9"/>
  <c r="H538" i="9"/>
  <c r="H539" i="9"/>
  <c r="H540" i="9"/>
  <c r="H541" i="9"/>
  <c r="H542" i="9"/>
  <c r="H543" i="9"/>
  <c r="H544" i="9"/>
  <c r="H545" i="9"/>
  <c r="H546" i="9"/>
  <c r="H547" i="9"/>
  <c r="H548" i="9"/>
  <c r="H549" i="9"/>
  <c r="H550" i="9"/>
  <c r="H551" i="9"/>
  <c r="H552" i="9"/>
  <c r="H553" i="9"/>
  <c r="H554" i="9"/>
  <c r="H555" i="9"/>
  <c r="H556" i="9"/>
  <c r="H557" i="9"/>
  <c r="H558" i="9"/>
  <c r="H559" i="9"/>
  <c r="H560" i="9"/>
  <c r="H561" i="9"/>
  <c r="H562" i="9"/>
  <c r="H563" i="9"/>
  <c r="H564" i="9"/>
  <c r="H565" i="9"/>
  <c r="H566" i="9"/>
  <c r="H567" i="9"/>
  <c r="H568" i="9"/>
  <c r="H569" i="9"/>
  <c r="H570" i="9"/>
  <c r="H571" i="9"/>
  <c r="H572" i="9"/>
  <c r="H573" i="9"/>
  <c r="H574" i="9"/>
  <c r="H575" i="9"/>
  <c r="H576" i="9"/>
  <c r="H577" i="9"/>
  <c r="H578" i="9"/>
  <c r="H579" i="9"/>
  <c r="H580" i="9"/>
  <c r="H581" i="9"/>
  <c r="H582" i="9"/>
  <c r="H583" i="9"/>
  <c r="H584" i="9"/>
  <c r="H585" i="9"/>
  <c r="H586" i="9"/>
  <c r="H587" i="9"/>
  <c r="H588" i="9"/>
  <c r="H589" i="9"/>
  <c r="H590" i="9"/>
  <c r="H591" i="9"/>
  <c r="H592" i="9"/>
  <c r="H593" i="9"/>
  <c r="H594" i="9"/>
  <c r="H595" i="9"/>
  <c r="H596" i="9"/>
  <c r="H597" i="9"/>
  <c r="H598" i="9"/>
  <c r="H599" i="9"/>
  <c r="H600" i="9"/>
  <c r="H601" i="9"/>
  <c r="H602" i="9"/>
  <c r="H603" i="9"/>
  <c r="H604" i="9"/>
  <c r="H605" i="9"/>
  <c r="H606" i="9"/>
  <c r="H607" i="9"/>
  <c r="H608" i="9"/>
  <c r="H609" i="9"/>
  <c r="H610" i="9"/>
  <c r="H611" i="9"/>
  <c r="H612" i="9"/>
  <c r="H613" i="9"/>
  <c r="H614" i="9"/>
  <c r="H615" i="9"/>
  <c r="H616" i="9"/>
  <c r="H617" i="9"/>
  <c r="H618" i="9"/>
  <c r="H619" i="9"/>
  <c r="H620" i="9"/>
  <c r="H621" i="9"/>
  <c r="H622" i="9"/>
  <c r="H623" i="9"/>
  <c r="H624" i="9"/>
  <c r="H625" i="9"/>
  <c r="H626" i="9"/>
  <c r="H627" i="9"/>
  <c r="H628" i="9"/>
  <c r="H629" i="9"/>
  <c r="H630" i="9"/>
  <c r="H631" i="9"/>
  <c r="H632" i="9"/>
  <c r="H633" i="9"/>
  <c r="H634" i="9"/>
  <c r="H635" i="9"/>
  <c r="H636" i="9"/>
  <c r="H637" i="9"/>
  <c r="H638" i="9"/>
  <c r="H639" i="9"/>
  <c r="H640" i="9"/>
  <c r="H641" i="9"/>
  <c r="H642" i="9"/>
  <c r="H643" i="9"/>
  <c r="H644" i="9"/>
  <c r="H645" i="9"/>
  <c r="H646" i="9"/>
  <c r="H647" i="9"/>
  <c r="H648" i="9"/>
  <c r="H649" i="9"/>
  <c r="H650" i="9"/>
  <c r="H651" i="9"/>
  <c r="H652" i="9"/>
  <c r="H653" i="9"/>
  <c r="H654" i="9"/>
  <c r="H655" i="9"/>
  <c r="H656" i="9"/>
  <c r="H657" i="9"/>
  <c r="H658" i="9"/>
  <c r="H659" i="9"/>
  <c r="H660" i="9"/>
  <c r="H661" i="9"/>
  <c r="H662" i="9"/>
  <c r="H663" i="9"/>
  <c r="H664" i="9"/>
  <c r="H665" i="9"/>
  <c r="H666" i="9"/>
  <c r="H667" i="9"/>
  <c r="H668" i="9"/>
  <c r="H669" i="9"/>
  <c r="H670" i="9"/>
  <c r="H671" i="9"/>
  <c r="H672" i="9"/>
  <c r="H673" i="9"/>
  <c r="H674" i="9"/>
  <c r="H675" i="9"/>
  <c r="H676" i="9"/>
  <c r="H677" i="9"/>
  <c r="H678" i="9"/>
  <c r="H679" i="9"/>
  <c r="H680" i="9"/>
  <c r="H681" i="9"/>
  <c r="H682" i="9"/>
  <c r="H683" i="9"/>
  <c r="H684" i="9"/>
  <c r="H685" i="9"/>
  <c r="H686" i="9"/>
  <c r="H687" i="9"/>
  <c r="H688" i="9"/>
  <c r="H689" i="9"/>
  <c r="H690" i="9"/>
  <c r="H691" i="9"/>
  <c r="H692" i="9"/>
  <c r="H693" i="9"/>
  <c r="H694" i="9"/>
  <c r="H695" i="9"/>
  <c r="H696" i="9"/>
  <c r="H697" i="9"/>
  <c r="H698" i="9"/>
  <c r="H699" i="9"/>
  <c r="H700" i="9"/>
  <c r="H701" i="9"/>
  <c r="H702" i="9"/>
  <c r="H703" i="9"/>
  <c r="H704" i="9"/>
  <c r="H705" i="9"/>
  <c r="H706" i="9"/>
  <c r="H707" i="9"/>
  <c r="H708" i="9"/>
  <c r="H709" i="9"/>
  <c r="H710" i="9"/>
  <c r="H711" i="9"/>
  <c r="H712" i="9"/>
  <c r="H713" i="9"/>
  <c r="H714" i="9"/>
  <c r="H715" i="9"/>
  <c r="H716" i="9"/>
  <c r="H717" i="9"/>
  <c r="H718" i="9"/>
  <c r="H719" i="9"/>
  <c r="H720" i="9"/>
  <c r="H721" i="9"/>
  <c r="H722" i="9"/>
  <c r="H723" i="9"/>
  <c r="H724" i="9"/>
  <c r="H725" i="9"/>
  <c r="H726" i="9"/>
  <c r="H727" i="9"/>
  <c r="H728" i="9"/>
  <c r="H729" i="9"/>
  <c r="H730" i="9"/>
  <c r="H731" i="9"/>
  <c r="H732" i="9"/>
  <c r="H733" i="9"/>
  <c r="H734" i="9"/>
  <c r="H735" i="9"/>
  <c r="H736" i="9"/>
  <c r="H737" i="9"/>
  <c r="H738" i="9"/>
  <c r="H739" i="9"/>
  <c r="H740" i="9"/>
  <c r="H741" i="9"/>
  <c r="H742" i="9"/>
  <c r="H743" i="9"/>
  <c r="H744" i="9"/>
  <c r="H745" i="9"/>
  <c r="H746" i="9"/>
  <c r="H747" i="9"/>
  <c r="H748" i="9"/>
  <c r="H749" i="9"/>
  <c r="H750" i="9"/>
  <c r="H751" i="9"/>
  <c r="H752" i="9"/>
  <c r="H753" i="9"/>
  <c r="H754" i="9"/>
  <c r="H755" i="9"/>
  <c r="H756" i="9"/>
  <c r="H757" i="9"/>
  <c r="H758" i="9"/>
  <c r="H759" i="9"/>
  <c r="H760" i="9"/>
  <c r="H761" i="9"/>
  <c r="H762" i="9"/>
  <c r="H763" i="9"/>
  <c r="H764" i="9"/>
  <c r="H765" i="9"/>
  <c r="H766" i="9"/>
  <c r="H767" i="9"/>
  <c r="H768" i="9"/>
  <c r="H769" i="9"/>
  <c r="H770" i="9"/>
  <c r="H771" i="9"/>
  <c r="H772" i="9"/>
  <c r="H773" i="9"/>
  <c r="H774" i="9"/>
  <c r="H775" i="9"/>
  <c r="H776" i="9"/>
  <c r="H777" i="9"/>
  <c r="H778" i="9"/>
  <c r="H779" i="9"/>
  <c r="H780" i="9"/>
  <c r="H781" i="9"/>
  <c r="H782" i="9"/>
  <c r="H783" i="9"/>
  <c r="H784" i="9"/>
  <c r="H785" i="9"/>
  <c r="H786" i="9"/>
  <c r="H787" i="9"/>
  <c r="H788" i="9"/>
  <c r="H789" i="9"/>
  <c r="H790" i="9"/>
  <c r="H791" i="9"/>
  <c r="H792" i="9"/>
  <c r="H793" i="9"/>
  <c r="H794" i="9"/>
  <c r="H795" i="9"/>
  <c r="H796" i="9"/>
  <c r="H797" i="9"/>
  <c r="H798" i="9"/>
  <c r="H799" i="9"/>
  <c r="H800" i="9"/>
  <c r="H801" i="9"/>
  <c r="H802" i="9"/>
  <c r="H803" i="9"/>
  <c r="H804" i="9"/>
  <c r="H805" i="9"/>
  <c r="H806" i="9"/>
  <c r="H807" i="9"/>
  <c r="H808" i="9"/>
  <c r="H809" i="9"/>
  <c r="H810" i="9"/>
  <c r="H811" i="9"/>
  <c r="H812" i="9"/>
  <c r="H813" i="9"/>
  <c r="H814" i="9"/>
  <c r="H815" i="9"/>
  <c r="H816" i="9"/>
  <c r="H817" i="9"/>
  <c r="H818" i="9"/>
  <c r="H819" i="9"/>
  <c r="H820" i="9"/>
  <c r="H821" i="9"/>
  <c r="H822" i="9"/>
  <c r="H823" i="9"/>
  <c r="H824" i="9"/>
  <c r="H825" i="9"/>
  <c r="H826" i="9"/>
  <c r="H827" i="9"/>
  <c r="H828" i="9"/>
  <c r="H829" i="9"/>
  <c r="H830" i="9"/>
  <c r="H831" i="9"/>
  <c r="H832" i="9"/>
  <c r="H833" i="9"/>
  <c r="H834" i="9"/>
  <c r="H835" i="9"/>
  <c r="H836" i="9"/>
  <c r="H837" i="9"/>
  <c r="H838" i="9"/>
  <c r="H839" i="9"/>
  <c r="H840" i="9"/>
  <c r="H841" i="9"/>
  <c r="H842" i="9"/>
  <c r="H843" i="9"/>
  <c r="H844" i="9"/>
  <c r="H845" i="9"/>
  <c r="H846" i="9"/>
  <c r="H847" i="9"/>
  <c r="H848" i="9"/>
  <c r="H849" i="9"/>
  <c r="H850" i="9"/>
  <c r="H851" i="9"/>
  <c r="H852" i="9"/>
  <c r="H853" i="9"/>
  <c r="H854" i="9"/>
  <c r="H855" i="9"/>
  <c r="H856" i="9"/>
  <c r="H857" i="9"/>
  <c r="H858" i="9"/>
  <c r="H859" i="9"/>
  <c r="H860" i="9"/>
  <c r="H861" i="9"/>
  <c r="H862" i="9"/>
  <c r="H863" i="9"/>
  <c r="H864" i="9"/>
  <c r="H865" i="9"/>
  <c r="H866" i="9"/>
  <c r="H867" i="9"/>
  <c r="H868" i="9"/>
  <c r="H869" i="9"/>
  <c r="H870" i="9"/>
  <c r="H871" i="9"/>
  <c r="H872" i="9"/>
  <c r="H873" i="9"/>
  <c r="H874" i="9"/>
  <c r="H875" i="9"/>
  <c r="H876" i="9"/>
  <c r="H877" i="9"/>
  <c r="H878" i="9"/>
  <c r="H879" i="9"/>
  <c r="H880" i="9"/>
  <c r="H881" i="9"/>
  <c r="H882" i="9"/>
  <c r="H883" i="9"/>
  <c r="H884" i="9"/>
  <c r="H885" i="9"/>
  <c r="H886" i="9"/>
  <c r="H887" i="9"/>
  <c r="H888" i="9"/>
  <c r="H889" i="9"/>
  <c r="H890" i="9"/>
  <c r="H891" i="9"/>
  <c r="H892" i="9"/>
  <c r="H893" i="9"/>
  <c r="H894" i="9"/>
  <c r="H895" i="9"/>
  <c r="H896" i="9"/>
  <c r="H897" i="9"/>
  <c r="H898" i="9"/>
  <c r="H899" i="9"/>
  <c r="H900" i="9"/>
  <c r="H901" i="9"/>
  <c r="H902" i="9"/>
  <c r="H903" i="9"/>
  <c r="H904" i="9"/>
  <c r="H905" i="9"/>
  <c r="H906" i="9"/>
  <c r="H907" i="9"/>
  <c r="H908" i="9"/>
  <c r="H909" i="9"/>
  <c r="H910" i="9"/>
  <c r="H911" i="9"/>
  <c r="H912" i="9"/>
  <c r="H913" i="9"/>
  <c r="H914" i="9"/>
  <c r="H915" i="9"/>
  <c r="H916" i="9"/>
  <c r="H917" i="9"/>
  <c r="H918" i="9"/>
  <c r="H919" i="9"/>
  <c r="H920" i="9"/>
  <c r="H921" i="9"/>
  <c r="H922" i="9"/>
  <c r="H923" i="9"/>
  <c r="H924" i="9"/>
  <c r="H925" i="9"/>
  <c r="H926" i="9"/>
  <c r="H927" i="9"/>
  <c r="H928" i="9"/>
  <c r="H929" i="9"/>
  <c r="H930" i="9"/>
  <c r="H931" i="9"/>
  <c r="H932" i="9"/>
  <c r="H933" i="9"/>
  <c r="H934" i="9"/>
  <c r="H935" i="9"/>
  <c r="H936" i="9"/>
  <c r="H937" i="9"/>
  <c r="H938" i="9"/>
  <c r="H939" i="9"/>
  <c r="H940" i="9"/>
  <c r="H941" i="9"/>
  <c r="H942" i="9"/>
  <c r="H943" i="9"/>
  <c r="H944" i="9"/>
  <c r="H945" i="9"/>
  <c r="H946" i="9"/>
  <c r="H947" i="9"/>
  <c r="H948" i="9"/>
  <c r="H949" i="9"/>
  <c r="H950" i="9"/>
  <c r="H951" i="9"/>
  <c r="H952" i="9"/>
  <c r="H953" i="9"/>
  <c r="H954" i="9"/>
  <c r="H955" i="9"/>
  <c r="H956" i="9"/>
  <c r="H957" i="9"/>
  <c r="H958" i="9"/>
  <c r="H959" i="9"/>
  <c r="H960" i="9"/>
  <c r="H961" i="9"/>
  <c r="H962" i="9"/>
  <c r="H963" i="9"/>
  <c r="H964" i="9"/>
  <c r="H965" i="9"/>
  <c r="H966" i="9"/>
  <c r="H967" i="9"/>
  <c r="H968" i="9"/>
  <c r="H969" i="9"/>
  <c r="H970" i="9"/>
  <c r="H971" i="9"/>
  <c r="H972" i="9"/>
  <c r="H973" i="9"/>
  <c r="H974" i="9"/>
  <c r="H975" i="9"/>
  <c r="H976" i="9"/>
  <c r="H977" i="9"/>
  <c r="H978" i="9"/>
  <c r="H979" i="9"/>
  <c r="H980" i="9"/>
  <c r="H981" i="9"/>
  <c r="H982" i="9"/>
  <c r="H983" i="9"/>
  <c r="H984" i="9"/>
  <c r="H985" i="9"/>
  <c r="H986" i="9"/>
  <c r="H987" i="9"/>
  <c r="H988" i="9"/>
  <c r="H989" i="9"/>
  <c r="H990" i="9"/>
  <c r="H991" i="9"/>
  <c r="H992" i="9"/>
  <c r="H993" i="9"/>
  <c r="H994" i="9"/>
  <c r="H995" i="9"/>
  <c r="H996" i="9"/>
  <c r="H997" i="9"/>
  <c r="H998" i="9"/>
  <c r="H999" i="9"/>
  <c r="H1000" i="9"/>
  <c r="H1001" i="9"/>
  <c r="H5" i="9"/>
  <c r="H6" i="9"/>
  <c r="H7" i="9"/>
  <c r="H8" i="9"/>
  <c r="H9" i="9"/>
  <c r="H10" i="9"/>
  <c r="H11" i="9"/>
  <c r="H12" i="9"/>
  <c r="H13" i="9"/>
  <c r="H14" i="9"/>
  <c r="H15" i="9"/>
  <c r="H16" i="9"/>
  <c r="H17" i="9"/>
  <c r="H18" i="9"/>
  <c r="H19" i="9"/>
  <c r="H20" i="9"/>
  <c r="H21" i="9"/>
  <c r="H22" i="9"/>
  <c r="H23" i="9"/>
  <c r="H24" i="9"/>
  <c r="H25" i="9"/>
  <c r="H26" i="9"/>
  <c r="H27" i="9"/>
  <c r="H28" i="9"/>
  <c r="H29" i="9"/>
  <c r="H30" i="9"/>
  <c r="H31" i="9"/>
  <c r="H32" i="9"/>
  <c r="H33" i="9"/>
  <c r="H34" i="9"/>
  <c r="H35" i="9"/>
  <c r="H36" i="9"/>
  <c r="H37" i="9"/>
  <c r="H38" i="9"/>
  <c r="H39" i="9"/>
  <c r="H40" i="9"/>
  <c r="H41" i="9"/>
  <c r="H42" i="9"/>
  <c r="H43" i="9"/>
  <c r="H44" i="9"/>
  <c r="H45" i="9"/>
  <c r="H46" i="9"/>
  <c r="H47" i="9"/>
  <c r="H48" i="9"/>
  <c r="H49" i="9"/>
  <c r="H50" i="9"/>
  <c r="H51" i="9"/>
  <c r="H52" i="9"/>
  <c r="H53" i="9"/>
  <c r="H54" i="9"/>
  <c r="H55" i="9"/>
  <c r="H56" i="9"/>
  <c r="H57" i="9"/>
  <c r="H58" i="9"/>
  <c r="H59" i="9"/>
  <c r="H60" i="9"/>
  <c r="H61" i="9"/>
  <c r="H62" i="9"/>
  <c r="H63" i="9"/>
  <c r="H64" i="9"/>
  <c r="H65" i="9"/>
  <c r="H66" i="9"/>
  <c r="H67" i="9"/>
  <c r="H68" i="9"/>
  <c r="H69" i="9"/>
  <c r="H70" i="9"/>
  <c r="H71" i="9"/>
  <c r="H72" i="9"/>
  <c r="H73" i="9"/>
  <c r="H74" i="9"/>
  <c r="H75" i="9"/>
  <c r="H76" i="9"/>
  <c r="H77" i="9"/>
  <c r="H78" i="9"/>
  <c r="H79" i="9"/>
  <c r="H80" i="9"/>
  <c r="H81" i="9"/>
  <c r="H82" i="9"/>
  <c r="H83" i="9"/>
  <c r="H84" i="9"/>
  <c r="H85" i="9"/>
  <c r="H86" i="9"/>
  <c r="H87" i="9"/>
  <c r="H88" i="9"/>
  <c r="H89" i="9"/>
  <c r="H90" i="9"/>
  <c r="H91" i="9"/>
  <c r="H92" i="9"/>
  <c r="H93" i="9"/>
  <c r="H94" i="9"/>
  <c r="H95" i="9"/>
  <c r="H96" i="9"/>
  <c r="H97" i="9"/>
  <c r="H98" i="9"/>
  <c r="H99" i="9"/>
  <c r="H100" i="9"/>
  <c r="H101" i="9"/>
  <c r="H102" i="9"/>
  <c r="H103" i="9"/>
  <c r="H104" i="9"/>
  <c r="H105" i="9"/>
  <c r="H106" i="9"/>
  <c r="H107" i="9"/>
  <c r="H108" i="9"/>
  <c r="H109" i="9"/>
  <c r="H110" i="9"/>
  <c r="H111" i="9"/>
  <c r="H112" i="9"/>
  <c r="H113" i="9"/>
  <c r="H114" i="9"/>
  <c r="H115" i="9"/>
  <c r="H116" i="9"/>
  <c r="H117" i="9"/>
  <c r="H118" i="9"/>
  <c r="H119" i="9"/>
  <c r="H120" i="9"/>
  <c r="H121" i="9"/>
  <c r="H122" i="9"/>
  <c r="H123" i="9"/>
  <c r="H124" i="9"/>
  <c r="H125" i="9"/>
  <c r="H126" i="9"/>
  <c r="H127" i="9"/>
  <c r="H128" i="9"/>
  <c r="H129" i="9"/>
  <c r="H130" i="9"/>
  <c r="H131" i="9"/>
  <c r="H132" i="9"/>
  <c r="H133" i="9"/>
  <c r="H134" i="9"/>
  <c r="H135" i="9"/>
  <c r="H136" i="9"/>
  <c r="H137" i="9"/>
  <c r="H138" i="9"/>
  <c r="H139" i="9"/>
  <c r="H140" i="9"/>
  <c r="H141" i="9"/>
  <c r="H142" i="9"/>
  <c r="H143" i="9"/>
  <c r="H144" i="9"/>
  <c r="H145" i="9"/>
  <c r="H146" i="9"/>
  <c r="H147" i="9"/>
  <c r="H148" i="9"/>
  <c r="H149" i="9"/>
  <c r="H150" i="9"/>
  <c r="H151" i="9"/>
  <c r="H152" i="9"/>
  <c r="H153" i="9"/>
  <c r="H154" i="9"/>
  <c r="H155" i="9"/>
  <c r="H156" i="9"/>
  <c r="H157" i="9"/>
  <c r="H158" i="9"/>
  <c r="H159" i="9"/>
  <c r="H160" i="9"/>
  <c r="H161" i="9"/>
  <c r="H162" i="9"/>
  <c r="H163" i="9"/>
  <c r="H164" i="9"/>
  <c r="H165" i="9"/>
  <c r="H166" i="9"/>
  <c r="H167" i="9"/>
  <c r="H168" i="9"/>
  <c r="H169" i="9"/>
  <c r="H170" i="9"/>
  <c r="H171" i="9"/>
  <c r="H172" i="9"/>
  <c r="H173" i="9"/>
  <c r="H174" i="9"/>
  <c r="H175" i="9"/>
  <c r="H176" i="9"/>
  <c r="H177" i="9"/>
  <c r="H178" i="9"/>
  <c r="H179" i="9"/>
  <c r="H180" i="9"/>
  <c r="H181" i="9"/>
  <c r="H182" i="9"/>
  <c r="H183" i="9"/>
  <c r="H184" i="9"/>
  <c r="H185" i="9"/>
  <c r="H186" i="9"/>
  <c r="H187" i="9"/>
  <c r="H188" i="9"/>
  <c r="H189" i="9"/>
  <c r="H190" i="9"/>
  <c r="H191" i="9"/>
  <c r="H192" i="9"/>
  <c r="H193" i="9"/>
  <c r="H194" i="9"/>
  <c r="H195" i="9"/>
  <c r="H196" i="9"/>
  <c r="H197" i="9"/>
  <c r="H198" i="9"/>
  <c r="H199" i="9"/>
  <c r="H200" i="9"/>
  <c r="H201" i="9"/>
  <c r="H202" i="9"/>
  <c r="H203" i="9"/>
  <c r="H204" i="9"/>
  <c r="H205" i="9"/>
  <c r="H206" i="9"/>
  <c r="H207" i="9"/>
  <c r="H208" i="9"/>
  <c r="H209" i="9"/>
  <c r="H210" i="9"/>
  <c r="H211" i="9"/>
  <c r="H212" i="9"/>
  <c r="H213" i="9"/>
  <c r="H214" i="9"/>
  <c r="H215" i="9"/>
  <c r="H216" i="9"/>
  <c r="H217" i="9"/>
  <c r="H218" i="9"/>
  <c r="H219" i="9"/>
  <c r="H220" i="9"/>
  <c r="H221" i="9"/>
  <c r="H222" i="9"/>
  <c r="H223" i="9"/>
  <c r="H224" i="9"/>
  <c r="H225" i="9"/>
  <c r="H226" i="9"/>
  <c r="H227" i="9"/>
  <c r="H228" i="9"/>
  <c r="H229" i="9"/>
  <c r="H230" i="9"/>
  <c r="H231" i="9"/>
  <c r="H232" i="9"/>
  <c r="H233" i="9"/>
  <c r="H234" i="9"/>
  <c r="H235" i="9"/>
  <c r="H236" i="9"/>
  <c r="H237" i="9"/>
  <c r="H238" i="9"/>
  <c r="H239" i="9"/>
  <c r="H240" i="9"/>
  <c r="H241" i="9"/>
  <c r="H242" i="9"/>
  <c r="H243" i="9"/>
  <c r="H244" i="9"/>
  <c r="H245" i="9"/>
  <c r="H246" i="9"/>
  <c r="H247" i="9"/>
  <c r="H248" i="9"/>
  <c r="H249" i="9"/>
  <c r="H250" i="9"/>
  <c r="H251" i="9"/>
  <c r="H252" i="9"/>
  <c r="H253" i="9"/>
  <c r="H254" i="9"/>
  <c r="H255" i="9"/>
  <c r="H256" i="9"/>
  <c r="H257" i="9"/>
  <c r="H258" i="9"/>
  <c r="H259" i="9"/>
  <c r="H260" i="9"/>
  <c r="H261" i="9"/>
  <c r="H262" i="9"/>
  <c r="H263" i="9"/>
  <c r="H264" i="9"/>
  <c r="H265" i="9"/>
  <c r="H266" i="9"/>
  <c r="H267" i="9"/>
  <c r="H268" i="9"/>
  <c r="H269" i="9"/>
  <c r="H270" i="9"/>
  <c r="H271" i="9"/>
  <c r="H272" i="9"/>
  <c r="H273" i="9"/>
  <c r="H274" i="9"/>
  <c r="H275" i="9"/>
  <c r="H276" i="9"/>
  <c r="H277" i="9"/>
  <c r="H278" i="9"/>
  <c r="H279" i="9"/>
  <c r="H280" i="9"/>
  <c r="H281" i="9"/>
  <c r="H282" i="9"/>
  <c r="H283" i="9"/>
  <c r="H284" i="9"/>
  <c r="H285" i="9"/>
  <c r="H286" i="9"/>
  <c r="H287" i="9"/>
  <c r="H288" i="9"/>
  <c r="H289" i="9"/>
  <c r="H290" i="9"/>
  <c r="H291" i="9"/>
  <c r="H292" i="9"/>
  <c r="H293" i="9"/>
  <c r="H294" i="9"/>
  <c r="H295" i="9"/>
  <c r="H296" i="9"/>
  <c r="H297" i="9"/>
  <c r="H298" i="9"/>
  <c r="H299" i="9"/>
  <c r="H300" i="9"/>
  <c r="H301" i="9"/>
  <c r="F5" i="9"/>
  <c r="F6" i="9"/>
  <c r="F7" i="9"/>
  <c r="F8" i="9"/>
  <c r="F9" i="9"/>
  <c r="F10" i="9"/>
  <c r="F11" i="9"/>
  <c r="F12" i="9"/>
  <c r="F13" i="9"/>
  <c r="F14" i="9"/>
  <c r="F15" i="9"/>
  <c r="F16" i="9"/>
  <c r="F17" i="9"/>
  <c r="F18" i="9"/>
  <c r="F19" i="9"/>
  <c r="F20" i="9"/>
  <c r="F21" i="9"/>
  <c r="F22" i="9"/>
  <c r="F23" i="9"/>
  <c r="F24" i="9"/>
  <c r="F25" i="9"/>
  <c r="F26" i="9"/>
  <c r="F27" i="9"/>
  <c r="F28" i="9"/>
  <c r="F29" i="9"/>
  <c r="F30" i="9"/>
  <c r="F31" i="9"/>
  <c r="F32" i="9"/>
  <c r="F33" i="9"/>
  <c r="F34" i="9"/>
  <c r="F35" i="9"/>
  <c r="F36" i="9"/>
  <c r="F37" i="9"/>
  <c r="F38" i="9"/>
  <c r="F39" i="9"/>
  <c r="F40" i="9"/>
  <c r="F41" i="9"/>
  <c r="F42" i="9"/>
  <c r="F43" i="9"/>
  <c r="F44" i="9"/>
  <c r="F45" i="9"/>
  <c r="F46" i="9"/>
  <c r="F47" i="9"/>
  <c r="F48" i="9"/>
  <c r="F49" i="9"/>
  <c r="F50" i="9"/>
  <c r="F51" i="9"/>
  <c r="F52" i="9"/>
  <c r="F53" i="9"/>
  <c r="F54" i="9"/>
  <c r="F55" i="9"/>
  <c r="F56" i="9"/>
  <c r="F57" i="9"/>
  <c r="F58" i="9"/>
  <c r="F59" i="9"/>
  <c r="F60" i="9"/>
  <c r="F61" i="9"/>
  <c r="F62" i="9"/>
  <c r="F63" i="9"/>
  <c r="F64" i="9"/>
  <c r="F65" i="9"/>
  <c r="F66" i="9"/>
  <c r="F67" i="9"/>
  <c r="F68" i="9"/>
  <c r="F69" i="9"/>
  <c r="F70" i="9"/>
  <c r="F71" i="9"/>
  <c r="F72" i="9"/>
  <c r="F73" i="9"/>
  <c r="F74" i="9"/>
  <c r="F75" i="9"/>
  <c r="F76" i="9"/>
  <c r="F77" i="9"/>
  <c r="F78" i="9"/>
  <c r="F79" i="9"/>
  <c r="F80" i="9"/>
  <c r="F81" i="9"/>
  <c r="F82" i="9"/>
  <c r="F83" i="9"/>
  <c r="F84" i="9"/>
  <c r="F85" i="9"/>
  <c r="F86" i="9"/>
  <c r="F87" i="9"/>
  <c r="F88" i="9"/>
  <c r="F89" i="9"/>
  <c r="F90" i="9"/>
  <c r="F91" i="9"/>
  <c r="F92" i="9"/>
  <c r="F93" i="9"/>
  <c r="F94" i="9"/>
  <c r="F95" i="9"/>
  <c r="F96" i="9"/>
  <c r="F97" i="9"/>
  <c r="F98" i="9"/>
  <c r="F99" i="9"/>
  <c r="F100" i="9"/>
  <c r="F101" i="9"/>
  <c r="F102" i="9"/>
  <c r="F103" i="9"/>
  <c r="F104" i="9"/>
  <c r="F105" i="9"/>
  <c r="F106" i="9"/>
  <c r="F107" i="9"/>
  <c r="F108" i="9"/>
  <c r="F109" i="9"/>
  <c r="F110" i="9"/>
  <c r="F111" i="9"/>
  <c r="F112" i="9"/>
  <c r="F113" i="9"/>
  <c r="F114" i="9"/>
  <c r="F115" i="9"/>
  <c r="F116" i="9"/>
  <c r="F117" i="9"/>
  <c r="F118" i="9"/>
  <c r="F119" i="9"/>
  <c r="F120" i="9"/>
  <c r="F121" i="9"/>
  <c r="F122" i="9"/>
  <c r="F123" i="9"/>
  <c r="F124" i="9"/>
  <c r="F125" i="9"/>
  <c r="F126" i="9"/>
  <c r="F127" i="9"/>
  <c r="F128" i="9"/>
  <c r="F129" i="9"/>
  <c r="F130" i="9"/>
  <c r="F131" i="9"/>
  <c r="F132" i="9"/>
  <c r="F133" i="9"/>
  <c r="F134" i="9"/>
  <c r="F135" i="9"/>
  <c r="F136" i="9"/>
  <c r="F137" i="9"/>
  <c r="F138" i="9"/>
  <c r="F139" i="9"/>
  <c r="F140" i="9"/>
  <c r="F141" i="9"/>
  <c r="F142" i="9"/>
  <c r="F143" i="9"/>
  <c r="F144" i="9"/>
  <c r="F145" i="9"/>
  <c r="F146" i="9"/>
  <c r="F147" i="9"/>
  <c r="F148" i="9"/>
  <c r="F149" i="9"/>
  <c r="F150" i="9"/>
  <c r="F151" i="9"/>
  <c r="F152" i="9"/>
  <c r="F153" i="9"/>
  <c r="F154" i="9"/>
  <c r="F155" i="9"/>
  <c r="F156" i="9"/>
  <c r="F157" i="9"/>
  <c r="F158" i="9"/>
  <c r="F159" i="9"/>
  <c r="F160" i="9"/>
  <c r="F161" i="9"/>
  <c r="F162" i="9"/>
  <c r="F163" i="9"/>
  <c r="F164" i="9"/>
  <c r="F165" i="9"/>
  <c r="F166" i="9"/>
  <c r="F167" i="9"/>
  <c r="F168" i="9"/>
  <c r="F169" i="9"/>
  <c r="F170" i="9"/>
  <c r="F171" i="9"/>
  <c r="F172" i="9"/>
  <c r="F173" i="9"/>
  <c r="F174" i="9"/>
  <c r="F175" i="9"/>
  <c r="F176" i="9"/>
  <c r="F177" i="9"/>
  <c r="F178" i="9"/>
  <c r="F179" i="9"/>
  <c r="F180" i="9"/>
  <c r="F181" i="9"/>
  <c r="F182" i="9"/>
  <c r="F183" i="9"/>
  <c r="F184" i="9"/>
  <c r="F185" i="9"/>
  <c r="F186" i="9"/>
  <c r="F187" i="9"/>
  <c r="F188" i="9"/>
  <c r="F189" i="9"/>
  <c r="F190" i="9"/>
  <c r="F191" i="9"/>
  <c r="F192" i="9"/>
  <c r="F193" i="9"/>
  <c r="F194" i="9"/>
  <c r="F195" i="9"/>
  <c r="F196" i="9"/>
  <c r="F197" i="9"/>
  <c r="F198" i="9"/>
  <c r="F199" i="9"/>
  <c r="F200" i="9"/>
  <c r="F201" i="9"/>
  <c r="F202" i="9"/>
  <c r="F203" i="9"/>
  <c r="F204" i="9"/>
  <c r="F205" i="9"/>
  <c r="F206" i="9"/>
  <c r="F207" i="9"/>
  <c r="F208" i="9"/>
  <c r="F209" i="9"/>
  <c r="F210" i="9"/>
  <c r="F211" i="9"/>
  <c r="F212" i="9"/>
  <c r="F213" i="9"/>
  <c r="F214" i="9"/>
  <c r="F215" i="9"/>
  <c r="F216" i="9"/>
  <c r="F217" i="9"/>
  <c r="F218" i="9"/>
  <c r="F219" i="9"/>
  <c r="F220" i="9"/>
  <c r="F221" i="9"/>
  <c r="F222" i="9"/>
  <c r="F223" i="9"/>
  <c r="F224" i="9"/>
  <c r="F225" i="9"/>
  <c r="F226" i="9"/>
  <c r="F227" i="9"/>
  <c r="F228" i="9"/>
  <c r="F229" i="9"/>
  <c r="F230" i="9"/>
  <c r="F231" i="9"/>
  <c r="F232" i="9"/>
  <c r="F233" i="9"/>
  <c r="F234" i="9"/>
  <c r="F235" i="9"/>
  <c r="F236" i="9"/>
  <c r="F237" i="9"/>
  <c r="F238" i="9"/>
  <c r="F239" i="9"/>
  <c r="F240" i="9"/>
  <c r="F241" i="9"/>
  <c r="F242" i="9"/>
  <c r="F243" i="9"/>
  <c r="F244" i="9"/>
  <c r="F245" i="9"/>
  <c r="F246" i="9"/>
  <c r="F247" i="9"/>
  <c r="F248" i="9"/>
  <c r="F249" i="9"/>
  <c r="F250" i="9"/>
  <c r="F251" i="9"/>
  <c r="F252" i="9"/>
  <c r="F253" i="9"/>
  <c r="F254" i="9"/>
  <c r="F255" i="9"/>
  <c r="F256" i="9"/>
  <c r="F257" i="9"/>
  <c r="F258" i="9"/>
  <c r="F259" i="9"/>
  <c r="F260" i="9"/>
  <c r="F261" i="9"/>
  <c r="F262" i="9"/>
  <c r="F263" i="9"/>
  <c r="F264" i="9"/>
  <c r="F265" i="9"/>
  <c r="F266" i="9"/>
  <c r="F267" i="9"/>
  <c r="F268" i="9"/>
  <c r="F269" i="9"/>
  <c r="F270" i="9"/>
  <c r="F271" i="9"/>
  <c r="F272" i="9"/>
  <c r="F273" i="9"/>
  <c r="F274" i="9"/>
  <c r="F275" i="9"/>
  <c r="F276" i="9"/>
  <c r="F277" i="9"/>
  <c r="F278" i="9"/>
  <c r="F279" i="9"/>
  <c r="F280" i="9"/>
  <c r="F281" i="9"/>
  <c r="F282" i="9"/>
  <c r="F283" i="9"/>
  <c r="F284" i="9"/>
  <c r="F285" i="9"/>
  <c r="F286" i="9"/>
  <c r="F287" i="9"/>
  <c r="F288" i="9"/>
  <c r="F289" i="9"/>
  <c r="F290" i="9"/>
  <c r="F291" i="9"/>
  <c r="F292" i="9"/>
  <c r="F293" i="9"/>
  <c r="F294" i="9"/>
  <c r="F295" i="9"/>
  <c r="F296" i="9"/>
  <c r="F297" i="9"/>
  <c r="F298" i="9"/>
  <c r="F299" i="9"/>
  <c r="F300" i="9"/>
  <c r="F301" i="9"/>
  <c r="F3" i="9"/>
  <c r="F4" i="9"/>
  <c r="F2" i="9"/>
  <c r="H4" i="9"/>
  <c r="H3" i="9"/>
  <c r="H2" i="9"/>
  <c r="I3" i="7"/>
  <c r="S4" i="7"/>
  <c r="S5" i="7"/>
  <c r="S6" i="7"/>
  <c r="S7" i="7"/>
  <c r="S8" i="7"/>
  <c r="S9" i="7"/>
  <c r="S10" i="7"/>
  <c r="S11" i="7"/>
  <c r="S12" i="7"/>
  <c r="S13" i="7"/>
  <c r="S14" i="7"/>
  <c r="S15" i="7"/>
  <c r="S16" i="7"/>
  <c r="S17" i="7"/>
  <c r="S18" i="7"/>
  <c r="S19" i="7"/>
  <c r="S20" i="7"/>
  <c r="S21" i="7"/>
  <c r="S22" i="7"/>
  <c r="S23" i="7"/>
  <c r="S24" i="7"/>
  <c r="S25" i="7"/>
  <c r="S26" i="7"/>
  <c r="S27" i="7"/>
  <c r="S28" i="7"/>
  <c r="S29" i="7"/>
  <c r="S30" i="7"/>
  <c r="S31" i="7"/>
  <c r="S32" i="7"/>
  <c r="S33" i="7"/>
  <c r="S34" i="7"/>
  <c r="S35" i="7"/>
  <c r="S36" i="7"/>
  <c r="S37" i="7"/>
  <c r="S38" i="7"/>
  <c r="S39" i="7"/>
  <c r="S40" i="7"/>
  <c r="S41" i="7"/>
  <c r="S42" i="7"/>
  <c r="S43" i="7"/>
  <c r="S44" i="7"/>
  <c r="S45" i="7"/>
  <c r="S46" i="7"/>
  <c r="S47" i="7"/>
  <c r="S48" i="7"/>
  <c r="S49" i="7"/>
  <c r="S50" i="7"/>
  <c r="S51" i="7"/>
  <c r="S52" i="7"/>
  <c r="S53" i="7"/>
  <c r="S54" i="7"/>
  <c r="S55" i="7"/>
  <c r="S56" i="7"/>
  <c r="S57" i="7"/>
  <c r="S58" i="7"/>
  <c r="S59" i="7"/>
  <c r="S60" i="7"/>
  <c r="S61" i="7"/>
  <c r="S62" i="7"/>
  <c r="S63" i="7"/>
  <c r="S64" i="7"/>
  <c r="S65" i="7"/>
  <c r="S66" i="7"/>
  <c r="S67" i="7"/>
  <c r="S68" i="7"/>
  <c r="S69" i="7"/>
  <c r="S70" i="7"/>
  <c r="S71" i="7"/>
  <c r="S72" i="7"/>
  <c r="S73" i="7"/>
  <c r="S74" i="7"/>
  <c r="S75" i="7"/>
  <c r="S76" i="7"/>
  <c r="S77" i="7"/>
  <c r="S78" i="7"/>
  <c r="S79" i="7"/>
  <c r="S80" i="7"/>
  <c r="S81" i="7"/>
  <c r="S82" i="7"/>
  <c r="S83" i="7"/>
  <c r="S84" i="7"/>
  <c r="S85" i="7"/>
  <c r="S86" i="7"/>
  <c r="S87" i="7"/>
  <c r="S88" i="7"/>
  <c r="S89" i="7"/>
  <c r="S90" i="7"/>
  <c r="S91" i="7"/>
  <c r="S92" i="7"/>
  <c r="S93" i="7"/>
  <c r="S94" i="7"/>
  <c r="S95" i="7"/>
  <c r="S96" i="7"/>
  <c r="S97" i="7"/>
  <c r="S98" i="7"/>
  <c r="S99" i="7"/>
  <c r="S100" i="7"/>
  <c r="S101" i="7"/>
  <c r="S102" i="7"/>
  <c r="S103" i="7"/>
  <c r="S104" i="7"/>
  <c r="S105" i="7"/>
  <c r="S106" i="7"/>
  <c r="S107" i="7"/>
  <c r="S108" i="7"/>
  <c r="S109" i="7"/>
  <c r="S110" i="7"/>
  <c r="S111" i="7"/>
  <c r="S112" i="7"/>
  <c r="S113" i="7"/>
  <c r="S114" i="7"/>
  <c r="S115" i="7"/>
  <c r="S116" i="7"/>
  <c r="S117" i="7"/>
  <c r="S118" i="7"/>
  <c r="S119" i="7"/>
  <c r="S120" i="7"/>
  <c r="S121" i="7"/>
  <c r="S122" i="7"/>
  <c r="S123" i="7"/>
  <c r="S124" i="7"/>
  <c r="S125" i="7"/>
  <c r="S126" i="7"/>
  <c r="S127" i="7"/>
  <c r="S128" i="7"/>
  <c r="S129" i="7"/>
  <c r="S130" i="7"/>
  <c r="S131" i="7"/>
  <c r="S132" i="7"/>
  <c r="S133" i="7"/>
  <c r="S134" i="7"/>
  <c r="S135" i="7"/>
  <c r="S136" i="7"/>
  <c r="S137" i="7"/>
  <c r="S138" i="7"/>
  <c r="S139" i="7"/>
  <c r="S140" i="7"/>
  <c r="S141" i="7"/>
  <c r="S142" i="7"/>
  <c r="S143" i="7"/>
  <c r="S144" i="7"/>
  <c r="S145" i="7"/>
  <c r="S146" i="7"/>
  <c r="S147" i="7"/>
  <c r="S148" i="7"/>
  <c r="S149" i="7"/>
  <c r="S150" i="7"/>
  <c r="S151" i="7"/>
  <c r="S152" i="7"/>
  <c r="S153" i="7"/>
  <c r="S154" i="7"/>
  <c r="S155" i="7"/>
  <c r="S156" i="7"/>
  <c r="S157" i="7"/>
  <c r="S158" i="7"/>
  <c r="S159" i="7"/>
  <c r="S160" i="7"/>
  <c r="S161" i="7"/>
  <c r="S162" i="7"/>
  <c r="S163" i="7"/>
  <c r="S164" i="7"/>
  <c r="S165" i="7"/>
  <c r="S166" i="7"/>
  <c r="S167" i="7"/>
  <c r="S168" i="7"/>
  <c r="S169" i="7"/>
  <c r="S170" i="7"/>
  <c r="S171" i="7"/>
  <c r="S172" i="7"/>
  <c r="S173" i="7"/>
  <c r="S174" i="7"/>
  <c r="S175" i="7"/>
  <c r="S176" i="7"/>
  <c r="S177" i="7"/>
  <c r="S178" i="7"/>
  <c r="S179" i="7"/>
  <c r="S180" i="7"/>
  <c r="S181" i="7"/>
  <c r="S182" i="7"/>
  <c r="S183" i="7"/>
  <c r="S184" i="7"/>
  <c r="S185" i="7"/>
  <c r="S186" i="7"/>
  <c r="S187" i="7"/>
  <c r="S188" i="7"/>
  <c r="S189" i="7"/>
  <c r="S190" i="7"/>
  <c r="S191" i="7"/>
  <c r="S192" i="7"/>
  <c r="S193" i="7"/>
  <c r="S194" i="7"/>
  <c r="S195" i="7"/>
  <c r="S196" i="7"/>
  <c r="S197" i="7"/>
  <c r="S198" i="7"/>
  <c r="S199" i="7"/>
  <c r="S200" i="7"/>
  <c r="S201" i="7"/>
  <c r="S202" i="7"/>
  <c r="S203" i="7"/>
  <c r="S204" i="7"/>
  <c r="S205" i="7"/>
  <c r="S206" i="7"/>
  <c r="S207" i="7"/>
  <c r="S208" i="7"/>
  <c r="S209" i="7"/>
  <c r="S210" i="7"/>
  <c r="S211" i="7"/>
  <c r="S212" i="7"/>
  <c r="S213" i="7"/>
  <c r="S214" i="7"/>
  <c r="S215" i="7"/>
  <c r="S216" i="7"/>
  <c r="S217" i="7"/>
  <c r="S218" i="7"/>
  <c r="S219" i="7"/>
  <c r="S220" i="7"/>
  <c r="S221" i="7"/>
  <c r="S222" i="7"/>
  <c r="S223" i="7"/>
  <c r="S224" i="7"/>
  <c r="S225" i="7"/>
  <c r="S226" i="7"/>
  <c r="S227" i="7"/>
  <c r="S228" i="7"/>
  <c r="S229" i="7"/>
  <c r="S230" i="7"/>
  <c r="S231" i="7"/>
  <c r="S232" i="7"/>
  <c r="S233" i="7"/>
  <c r="S234" i="7"/>
  <c r="S235" i="7"/>
  <c r="S236" i="7"/>
  <c r="S237" i="7"/>
  <c r="S238" i="7"/>
  <c r="S239" i="7"/>
  <c r="S240" i="7"/>
  <c r="S241" i="7"/>
  <c r="S242" i="7"/>
  <c r="S243" i="7"/>
  <c r="S244" i="7"/>
  <c r="S245" i="7"/>
  <c r="S246" i="7"/>
  <c r="S247" i="7"/>
  <c r="S248" i="7"/>
  <c r="S249" i="7"/>
  <c r="S250" i="7"/>
  <c r="S251" i="7"/>
  <c r="S252" i="7"/>
  <c r="S253" i="7"/>
  <c r="S254" i="7"/>
  <c r="S255" i="7"/>
  <c r="S256" i="7"/>
  <c r="S257" i="7"/>
  <c r="S258" i="7"/>
  <c r="S259" i="7"/>
  <c r="S260" i="7"/>
  <c r="S261" i="7"/>
  <c r="S262" i="7"/>
  <c r="S263" i="7"/>
  <c r="S264" i="7"/>
  <c r="S265" i="7"/>
  <c r="S266" i="7"/>
  <c r="S267" i="7"/>
  <c r="S268" i="7"/>
  <c r="S269" i="7"/>
  <c r="S270" i="7"/>
  <c r="S271" i="7"/>
  <c r="S272" i="7"/>
  <c r="S273" i="7"/>
  <c r="S274" i="7"/>
  <c r="S275" i="7"/>
  <c r="S276" i="7"/>
  <c r="S277" i="7"/>
  <c r="S278" i="7"/>
  <c r="S279" i="7"/>
  <c r="S280" i="7"/>
  <c r="S281" i="7"/>
  <c r="S282" i="7"/>
  <c r="S283" i="7"/>
  <c r="S284" i="7"/>
  <c r="S285" i="7"/>
  <c r="S286" i="7"/>
  <c r="S287" i="7"/>
  <c r="S288" i="7"/>
  <c r="S289" i="7"/>
  <c r="S290" i="7"/>
  <c r="S291" i="7"/>
  <c r="S292" i="7"/>
  <c r="S293" i="7"/>
  <c r="S294" i="7"/>
  <c r="S295" i="7"/>
  <c r="S296" i="7"/>
  <c r="S297" i="7"/>
  <c r="S298" i="7"/>
  <c r="S299" i="7"/>
  <c r="S300" i="7"/>
  <c r="S301" i="7"/>
  <c r="S302" i="7"/>
  <c r="S303" i="7"/>
  <c r="S304" i="7"/>
  <c r="S305" i="7"/>
  <c r="S306" i="7"/>
  <c r="S307" i="7"/>
  <c r="S308" i="7"/>
  <c r="S309" i="7"/>
  <c r="S310" i="7"/>
  <c r="S311" i="7"/>
  <c r="S312" i="7"/>
  <c r="S313" i="7"/>
  <c r="S314" i="7"/>
  <c r="S315" i="7"/>
  <c r="S316" i="7"/>
  <c r="S317" i="7"/>
  <c r="S318" i="7"/>
  <c r="S319" i="7"/>
  <c r="S320" i="7"/>
  <c r="S321" i="7"/>
  <c r="S322" i="7"/>
  <c r="S323" i="7"/>
  <c r="S324" i="7"/>
  <c r="S325" i="7"/>
  <c r="S326" i="7"/>
  <c r="S327" i="7"/>
  <c r="S328" i="7"/>
  <c r="S329" i="7"/>
  <c r="S330" i="7"/>
  <c r="S331" i="7"/>
  <c r="S332" i="7"/>
  <c r="S333" i="7"/>
  <c r="S334" i="7"/>
  <c r="S335" i="7"/>
  <c r="S336" i="7"/>
  <c r="S337" i="7"/>
  <c r="S338" i="7"/>
  <c r="S339" i="7"/>
  <c r="S340" i="7"/>
  <c r="S341" i="7"/>
  <c r="S342" i="7"/>
  <c r="S343" i="7"/>
  <c r="S344" i="7"/>
  <c r="S345" i="7"/>
  <c r="S346" i="7"/>
  <c r="S347" i="7"/>
  <c r="S348" i="7"/>
  <c r="S349" i="7"/>
  <c r="S350" i="7"/>
  <c r="S351" i="7"/>
  <c r="S352" i="7"/>
  <c r="S353" i="7"/>
  <c r="S354" i="7"/>
  <c r="S355" i="7"/>
  <c r="S356" i="7"/>
  <c r="S357" i="7"/>
  <c r="S358" i="7"/>
  <c r="S359" i="7"/>
  <c r="S360" i="7"/>
  <c r="S361" i="7"/>
  <c r="S362" i="7"/>
  <c r="S363" i="7"/>
  <c r="S364" i="7"/>
  <c r="S365" i="7"/>
  <c r="S366" i="7"/>
  <c r="S367" i="7"/>
  <c r="S368" i="7"/>
  <c r="S369" i="7"/>
  <c r="S370" i="7"/>
  <c r="S371" i="7"/>
  <c r="S372" i="7"/>
  <c r="S373" i="7"/>
  <c r="S374" i="7"/>
  <c r="S375" i="7"/>
  <c r="S376" i="7"/>
  <c r="S377" i="7"/>
  <c r="S378" i="7"/>
  <c r="S379" i="7"/>
  <c r="S380" i="7"/>
  <c r="S381" i="7"/>
  <c r="S382" i="7"/>
  <c r="S383" i="7"/>
  <c r="S384" i="7"/>
  <c r="S385" i="7"/>
  <c r="S386" i="7"/>
  <c r="S387" i="7"/>
  <c r="S388" i="7"/>
  <c r="S389" i="7"/>
  <c r="S390" i="7"/>
  <c r="S391" i="7"/>
  <c r="S392" i="7"/>
  <c r="S393" i="7"/>
  <c r="S394" i="7"/>
  <c r="S395" i="7"/>
  <c r="S396" i="7"/>
  <c r="S397" i="7"/>
  <c r="S398" i="7"/>
  <c r="S399" i="7"/>
  <c r="S400" i="7"/>
  <c r="S401" i="7"/>
  <c r="S402" i="7"/>
  <c r="S403" i="7"/>
  <c r="S404" i="7"/>
  <c r="S405" i="7"/>
  <c r="S406" i="7"/>
  <c r="S407" i="7"/>
  <c r="S408" i="7"/>
  <c r="S409" i="7"/>
  <c r="S410" i="7"/>
  <c r="S411" i="7"/>
  <c r="S412" i="7"/>
  <c r="S413" i="7"/>
  <c r="S414" i="7"/>
  <c r="S415" i="7"/>
  <c r="S416" i="7"/>
  <c r="S417" i="7"/>
  <c r="S418" i="7"/>
  <c r="S419" i="7"/>
  <c r="S420" i="7"/>
  <c r="S421" i="7"/>
  <c r="S422" i="7"/>
  <c r="S423" i="7"/>
  <c r="S424" i="7"/>
  <c r="S425" i="7"/>
  <c r="S426" i="7"/>
  <c r="S427" i="7"/>
  <c r="S428" i="7"/>
  <c r="S429" i="7"/>
  <c r="S430" i="7"/>
  <c r="S431" i="7"/>
  <c r="S432" i="7"/>
  <c r="S433" i="7"/>
  <c r="S434" i="7"/>
  <c r="S435" i="7"/>
  <c r="S436" i="7"/>
  <c r="S437" i="7"/>
  <c r="S438" i="7"/>
  <c r="S439" i="7"/>
  <c r="S440" i="7"/>
  <c r="S441" i="7"/>
  <c r="S442" i="7"/>
  <c r="S443" i="7"/>
  <c r="S444" i="7"/>
  <c r="S445" i="7"/>
  <c r="S446" i="7"/>
  <c r="S447" i="7"/>
  <c r="S448" i="7"/>
  <c r="S449" i="7"/>
  <c r="S450" i="7"/>
  <c r="S451" i="7"/>
  <c r="S452" i="7"/>
  <c r="S453" i="7"/>
  <c r="S454" i="7"/>
  <c r="S455" i="7"/>
  <c r="S456" i="7"/>
  <c r="S457" i="7"/>
  <c r="S458" i="7"/>
  <c r="S459" i="7"/>
  <c r="S460" i="7"/>
  <c r="S461" i="7"/>
  <c r="S462" i="7"/>
  <c r="S463" i="7"/>
  <c r="S464" i="7"/>
  <c r="S465" i="7"/>
  <c r="S466" i="7"/>
  <c r="S467" i="7"/>
  <c r="S468" i="7"/>
  <c r="S469" i="7"/>
  <c r="S470" i="7"/>
  <c r="S471" i="7"/>
  <c r="S472" i="7"/>
  <c r="S473" i="7"/>
  <c r="S474" i="7"/>
  <c r="S475" i="7"/>
  <c r="S476" i="7"/>
  <c r="S477" i="7"/>
  <c r="S478" i="7"/>
  <c r="S479" i="7"/>
  <c r="S480" i="7"/>
  <c r="S481" i="7"/>
  <c r="S482" i="7"/>
  <c r="S483" i="7"/>
  <c r="S484" i="7"/>
  <c r="S485" i="7"/>
  <c r="S486" i="7"/>
  <c r="S487" i="7"/>
  <c r="S488" i="7"/>
  <c r="S489" i="7"/>
  <c r="S490" i="7"/>
  <c r="S491" i="7"/>
  <c r="S492" i="7"/>
  <c r="S493" i="7"/>
  <c r="S494" i="7"/>
  <c r="S495" i="7"/>
  <c r="S496" i="7"/>
  <c r="S497" i="7"/>
  <c r="S498" i="7"/>
  <c r="S499" i="7"/>
  <c r="S500" i="7"/>
  <c r="S501" i="7"/>
  <c r="S502" i="7"/>
  <c r="S503" i="7"/>
  <c r="S504" i="7"/>
  <c r="S505" i="7"/>
  <c r="S506" i="7"/>
  <c r="S507" i="7"/>
  <c r="S508" i="7"/>
  <c r="S509" i="7"/>
  <c r="S510" i="7"/>
  <c r="S511" i="7"/>
  <c r="S512" i="7"/>
  <c r="S513" i="7"/>
  <c r="S514" i="7"/>
  <c r="S515" i="7"/>
  <c r="S516" i="7"/>
  <c r="S517" i="7"/>
  <c r="S518" i="7"/>
  <c r="S519" i="7"/>
  <c r="S520" i="7"/>
  <c r="S521" i="7"/>
  <c r="S522" i="7"/>
  <c r="S523" i="7"/>
  <c r="S524" i="7"/>
  <c r="S525" i="7"/>
  <c r="S526" i="7"/>
  <c r="S527" i="7"/>
  <c r="S528" i="7"/>
  <c r="S529" i="7"/>
  <c r="S530" i="7"/>
  <c r="S531" i="7"/>
  <c r="S532" i="7"/>
  <c r="S533" i="7"/>
  <c r="S534" i="7"/>
  <c r="S535" i="7"/>
  <c r="S536" i="7"/>
  <c r="S537" i="7"/>
  <c r="S538" i="7"/>
  <c r="S539" i="7"/>
  <c r="S540" i="7"/>
  <c r="S541" i="7"/>
  <c r="S542" i="7"/>
  <c r="S543" i="7"/>
  <c r="S544" i="7"/>
  <c r="S545" i="7"/>
  <c r="S546" i="7"/>
  <c r="S547" i="7"/>
  <c r="S548" i="7"/>
  <c r="S549" i="7"/>
  <c r="S550" i="7"/>
  <c r="S551" i="7"/>
  <c r="S552" i="7"/>
  <c r="S553" i="7"/>
  <c r="S554" i="7"/>
  <c r="S555" i="7"/>
  <c r="S556" i="7"/>
  <c r="S557" i="7"/>
  <c r="S558" i="7"/>
  <c r="S559" i="7"/>
  <c r="S560" i="7"/>
  <c r="S561" i="7"/>
  <c r="S562" i="7"/>
  <c r="S563" i="7"/>
  <c r="S564" i="7"/>
  <c r="S565" i="7"/>
  <c r="S566" i="7"/>
  <c r="S567" i="7"/>
  <c r="S568" i="7"/>
  <c r="S569" i="7"/>
  <c r="S570" i="7"/>
  <c r="S571" i="7"/>
  <c r="S572" i="7"/>
  <c r="S573" i="7"/>
  <c r="S574" i="7"/>
  <c r="S575" i="7"/>
  <c r="S576" i="7"/>
  <c r="S577" i="7"/>
  <c r="S578" i="7"/>
  <c r="S579" i="7"/>
  <c r="S580" i="7"/>
  <c r="S581" i="7"/>
  <c r="S582" i="7"/>
  <c r="S583" i="7"/>
  <c r="S584" i="7"/>
  <c r="S585" i="7"/>
  <c r="S586" i="7"/>
  <c r="S587" i="7"/>
  <c r="S588" i="7"/>
  <c r="S589" i="7"/>
  <c r="S590" i="7"/>
  <c r="S591" i="7"/>
  <c r="S592" i="7"/>
  <c r="S593" i="7"/>
  <c r="S594" i="7"/>
  <c r="S595" i="7"/>
  <c r="S596" i="7"/>
  <c r="S597" i="7"/>
  <c r="S598" i="7"/>
  <c r="S599" i="7"/>
  <c r="S600" i="7"/>
  <c r="S601" i="7"/>
  <c r="S602" i="7"/>
  <c r="S603" i="7"/>
  <c r="S604" i="7"/>
  <c r="S605" i="7"/>
  <c r="S606" i="7"/>
  <c r="S607" i="7"/>
  <c r="S608" i="7"/>
  <c r="S609" i="7"/>
  <c r="S610" i="7"/>
  <c r="S611" i="7"/>
  <c r="S612" i="7"/>
  <c r="S613" i="7"/>
  <c r="S614" i="7"/>
  <c r="S615" i="7"/>
  <c r="S616" i="7"/>
  <c r="S617" i="7"/>
  <c r="S618" i="7"/>
  <c r="S619" i="7"/>
  <c r="S620" i="7"/>
  <c r="S621" i="7"/>
  <c r="S622" i="7"/>
  <c r="S623" i="7"/>
  <c r="S624" i="7"/>
  <c r="S625" i="7"/>
  <c r="S626" i="7"/>
  <c r="S627" i="7"/>
  <c r="S628" i="7"/>
  <c r="S629" i="7"/>
  <c r="S630" i="7"/>
  <c r="S631" i="7"/>
  <c r="S632" i="7"/>
  <c r="S633" i="7"/>
  <c r="S634" i="7"/>
  <c r="S635" i="7"/>
  <c r="S636" i="7"/>
  <c r="S637" i="7"/>
  <c r="S638" i="7"/>
  <c r="S639" i="7"/>
  <c r="S640" i="7"/>
  <c r="S641" i="7"/>
  <c r="S642" i="7"/>
  <c r="S643" i="7"/>
  <c r="S644" i="7"/>
  <c r="S645" i="7"/>
  <c r="S646" i="7"/>
  <c r="S647" i="7"/>
  <c r="S648" i="7"/>
  <c r="S649" i="7"/>
  <c r="S650" i="7"/>
  <c r="S651" i="7"/>
  <c r="S652" i="7"/>
  <c r="S653" i="7"/>
  <c r="S654" i="7"/>
  <c r="S655" i="7"/>
  <c r="S656" i="7"/>
  <c r="S657" i="7"/>
  <c r="S658" i="7"/>
  <c r="S659" i="7"/>
  <c r="S660" i="7"/>
  <c r="S661" i="7"/>
  <c r="S662" i="7"/>
  <c r="S663" i="7"/>
  <c r="S664" i="7"/>
  <c r="S665" i="7"/>
  <c r="S666" i="7"/>
  <c r="S667" i="7"/>
  <c r="S668" i="7"/>
  <c r="S669" i="7"/>
  <c r="S670" i="7"/>
  <c r="S671" i="7"/>
  <c r="S672" i="7"/>
  <c r="S673" i="7"/>
  <c r="S674" i="7"/>
  <c r="S675" i="7"/>
  <c r="S676" i="7"/>
  <c r="S677" i="7"/>
  <c r="S678" i="7"/>
  <c r="S679" i="7"/>
  <c r="S680" i="7"/>
  <c r="S681" i="7"/>
  <c r="S682" i="7"/>
  <c r="S683" i="7"/>
  <c r="S684" i="7"/>
  <c r="S685" i="7"/>
  <c r="S686" i="7"/>
  <c r="S687" i="7"/>
  <c r="S688" i="7"/>
  <c r="S689" i="7"/>
  <c r="S690" i="7"/>
  <c r="S691" i="7"/>
  <c r="S692" i="7"/>
  <c r="S693" i="7"/>
  <c r="S694" i="7"/>
  <c r="S695" i="7"/>
  <c r="S696" i="7"/>
  <c r="S697" i="7"/>
  <c r="S698" i="7"/>
  <c r="S699" i="7"/>
  <c r="S700" i="7"/>
  <c r="S701" i="7"/>
  <c r="S702" i="7"/>
  <c r="S703" i="7"/>
  <c r="S704" i="7"/>
  <c r="S705" i="7"/>
  <c r="S706" i="7"/>
  <c r="S707" i="7"/>
  <c r="S708" i="7"/>
  <c r="S709" i="7"/>
  <c r="S710" i="7"/>
  <c r="S711" i="7"/>
  <c r="S712" i="7"/>
  <c r="S713" i="7"/>
  <c r="S714" i="7"/>
  <c r="S715" i="7"/>
  <c r="S716" i="7"/>
  <c r="S717" i="7"/>
  <c r="S718" i="7"/>
  <c r="S719" i="7"/>
  <c r="S720" i="7"/>
  <c r="S721" i="7"/>
  <c r="S722" i="7"/>
  <c r="S723" i="7"/>
  <c r="S724" i="7"/>
  <c r="S725" i="7"/>
  <c r="S726" i="7"/>
  <c r="S727" i="7"/>
  <c r="S728" i="7"/>
  <c r="S729" i="7"/>
  <c r="S730" i="7"/>
  <c r="S731" i="7"/>
  <c r="S732" i="7"/>
  <c r="S733" i="7"/>
  <c r="S734" i="7"/>
  <c r="S735" i="7"/>
  <c r="S736" i="7"/>
  <c r="S737" i="7"/>
  <c r="S738" i="7"/>
  <c r="S739" i="7"/>
  <c r="S740" i="7"/>
  <c r="S741" i="7"/>
  <c r="S742" i="7"/>
  <c r="S743" i="7"/>
  <c r="S744" i="7"/>
  <c r="S745" i="7"/>
  <c r="S746" i="7"/>
  <c r="S747" i="7"/>
  <c r="S748" i="7"/>
  <c r="S749" i="7"/>
  <c r="S750" i="7"/>
  <c r="S751" i="7"/>
  <c r="S752" i="7"/>
  <c r="S753" i="7"/>
  <c r="S754" i="7"/>
  <c r="S755" i="7"/>
  <c r="S756" i="7"/>
  <c r="S757" i="7"/>
  <c r="S758" i="7"/>
  <c r="S759" i="7"/>
  <c r="S760" i="7"/>
  <c r="S761" i="7"/>
  <c r="S762" i="7"/>
  <c r="S763" i="7"/>
  <c r="S764" i="7"/>
  <c r="S765" i="7"/>
  <c r="S766" i="7"/>
  <c r="S767" i="7"/>
  <c r="S768" i="7"/>
  <c r="S769" i="7"/>
  <c r="S770" i="7"/>
  <c r="S771" i="7"/>
  <c r="S772" i="7"/>
  <c r="S773" i="7"/>
  <c r="S774" i="7"/>
  <c r="S775" i="7"/>
  <c r="S776" i="7"/>
  <c r="S777" i="7"/>
  <c r="S778" i="7"/>
  <c r="S779" i="7"/>
  <c r="S780" i="7"/>
  <c r="S781" i="7"/>
  <c r="S782" i="7"/>
  <c r="S783" i="7"/>
  <c r="S784" i="7"/>
  <c r="S785" i="7"/>
  <c r="S786" i="7"/>
  <c r="S787" i="7"/>
  <c r="S788" i="7"/>
  <c r="S789" i="7"/>
  <c r="S790" i="7"/>
  <c r="S791" i="7"/>
  <c r="S792" i="7"/>
  <c r="S793" i="7"/>
  <c r="S794" i="7"/>
  <c r="S795" i="7"/>
  <c r="S796" i="7"/>
  <c r="S797" i="7"/>
  <c r="S798" i="7"/>
  <c r="S799" i="7"/>
  <c r="S800" i="7"/>
  <c r="S801" i="7"/>
  <c r="S802" i="7"/>
  <c r="S803" i="7"/>
  <c r="S804" i="7"/>
  <c r="S805" i="7"/>
  <c r="S806" i="7"/>
  <c r="S807" i="7"/>
  <c r="S808" i="7"/>
  <c r="S809" i="7"/>
  <c r="S810" i="7"/>
  <c r="S811" i="7"/>
  <c r="S812" i="7"/>
  <c r="S813" i="7"/>
  <c r="S814" i="7"/>
  <c r="S815" i="7"/>
  <c r="S816" i="7"/>
  <c r="S817" i="7"/>
  <c r="S818" i="7"/>
  <c r="S819" i="7"/>
  <c r="S820" i="7"/>
  <c r="S821" i="7"/>
  <c r="S822" i="7"/>
  <c r="S823" i="7"/>
  <c r="S824" i="7"/>
  <c r="S825" i="7"/>
  <c r="S826" i="7"/>
  <c r="S827" i="7"/>
  <c r="S828" i="7"/>
  <c r="S829" i="7"/>
  <c r="S830" i="7"/>
  <c r="S831" i="7"/>
  <c r="S832" i="7"/>
  <c r="S833" i="7"/>
  <c r="S834" i="7"/>
  <c r="S835" i="7"/>
  <c r="S836" i="7"/>
  <c r="S837" i="7"/>
  <c r="S838" i="7"/>
  <c r="S839" i="7"/>
  <c r="S840" i="7"/>
  <c r="S841" i="7"/>
  <c r="S842" i="7"/>
  <c r="S843" i="7"/>
  <c r="S844" i="7"/>
  <c r="S845" i="7"/>
  <c r="S846" i="7"/>
  <c r="S847" i="7"/>
  <c r="S848" i="7"/>
  <c r="S849" i="7"/>
  <c r="S850" i="7"/>
  <c r="S851" i="7"/>
  <c r="S852" i="7"/>
  <c r="S853" i="7"/>
  <c r="S854" i="7"/>
  <c r="S855" i="7"/>
  <c r="S856" i="7"/>
  <c r="S857" i="7"/>
  <c r="S858" i="7"/>
  <c r="S859" i="7"/>
  <c r="S860" i="7"/>
  <c r="S861" i="7"/>
  <c r="S862" i="7"/>
  <c r="S863" i="7"/>
  <c r="S864" i="7"/>
  <c r="S865" i="7"/>
  <c r="S866" i="7"/>
  <c r="S867" i="7"/>
  <c r="S868" i="7"/>
  <c r="S869" i="7"/>
  <c r="S870" i="7"/>
  <c r="S871" i="7"/>
  <c r="S872" i="7"/>
  <c r="S873" i="7"/>
  <c r="S874" i="7"/>
  <c r="S875" i="7"/>
  <c r="S876" i="7"/>
  <c r="S877" i="7"/>
  <c r="S878" i="7"/>
  <c r="S879" i="7"/>
  <c r="S880" i="7"/>
  <c r="S881" i="7"/>
  <c r="S882" i="7"/>
  <c r="S883" i="7"/>
  <c r="S884" i="7"/>
  <c r="S885" i="7"/>
  <c r="S886" i="7"/>
  <c r="S887" i="7"/>
  <c r="S888" i="7"/>
  <c r="S889" i="7"/>
  <c r="S890" i="7"/>
  <c r="S891" i="7"/>
  <c r="S892" i="7"/>
  <c r="S893" i="7"/>
  <c r="S894" i="7"/>
  <c r="S895" i="7"/>
  <c r="S896" i="7"/>
  <c r="S897" i="7"/>
  <c r="S898" i="7"/>
  <c r="S899" i="7"/>
  <c r="S900" i="7"/>
  <c r="S901" i="7"/>
  <c r="S902" i="7"/>
  <c r="S903" i="7"/>
  <c r="S904" i="7"/>
  <c r="S905" i="7"/>
  <c r="S906" i="7"/>
  <c r="S907" i="7"/>
  <c r="S908" i="7"/>
  <c r="S909" i="7"/>
  <c r="S910" i="7"/>
  <c r="S911" i="7"/>
  <c r="S912" i="7"/>
  <c r="S913" i="7"/>
  <c r="S914" i="7"/>
  <c r="S915" i="7"/>
  <c r="S916" i="7"/>
  <c r="S917" i="7"/>
  <c r="S918" i="7"/>
  <c r="S919" i="7"/>
  <c r="S920" i="7"/>
  <c r="S921" i="7"/>
  <c r="S922" i="7"/>
  <c r="S923" i="7"/>
  <c r="S924" i="7"/>
  <c r="S925" i="7"/>
  <c r="S926" i="7"/>
  <c r="S927" i="7"/>
  <c r="S928" i="7"/>
  <c r="S929" i="7"/>
  <c r="S930" i="7"/>
  <c r="S931" i="7"/>
  <c r="S932" i="7"/>
  <c r="S933" i="7"/>
  <c r="S934" i="7"/>
  <c r="S935" i="7"/>
  <c r="S936" i="7"/>
  <c r="S937" i="7"/>
  <c r="S938" i="7"/>
  <c r="S939" i="7"/>
  <c r="S940" i="7"/>
  <c r="S941" i="7"/>
  <c r="S942" i="7"/>
  <c r="S943" i="7"/>
  <c r="S944" i="7"/>
  <c r="S945" i="7"/>
  <c r="S946" i="7"/>
  <c r="S947" i="7"/>
  <c r="S948" i="7"/>
  <c r="S949" i="7"/>
  <c r="S950" i="7"/>
  <c r="S951" i="7"/>
  <c r="S952" i="7"/>
  <c r="S953" i="7"/>
  <c r="S954" i="7"/>
  <c r="S955" i="7"/>
  <c r="S956" i="7"/>
  <c r="S957" i="7"/>
  <c r="S958" i="7"/>
  <c r="S959" i="7"/>
  <c r="S960" i="7"/>
  <c r="S961" i="7"/>
  <c r="S962" i="7"/>
  <c r="S963" i="7"/>
  <c r="S964" i="7"/>
  <c r="S965" i="7"/>
  <c r="S966" i="7"/>
  <c r="S967" i="7"/>
  <c r="S968" i="7"/>
  <c r="S969" i="7"/>
  <c r="S970" i="7"/>
  <c r="S971" i="7"/>
  <c r="S972" i="7"/>
  <c r="S973" i="7"/>
  <c r="S974" i="7"/>
  <c r="S975" i="7"/>
  <c r="S976" i="7"/>
  <c r="S977" i="7"/>
  <c r="S978" i="7"/>
  <c r="S979" i="7"/>
  <c r="S980" i="7"/>
  <c r="S981" i="7"/>
  <c r="S982" i="7"/>
  <c r="S983" i="7"/>
  <c r="S984" i="7"/>
  <c r="S985" i="7"/>
  <c r="S986" i="7"/>
  <c r="S987" i="7"/>
  <c r="S988" i="7"/>
  <c r="S989" i="7"/>
  <c r="S990" i="7"/>
  <c r="S991" i="7"/>
  <c r="S992" i="7"/>
  <c r="S993" i="7"/>
  <c r="S994" i="7"/>
  <c r="S995" i="7"/>
  <c r="S996" i="7"/>
  <c r="S997" i="7"/>
  <c r="S998" i="7"/>
  <c r="S999" i="7"/>
  <c r="S1000" i="7"/>
  <c r="S1001" i="7"/>
  <c r="S1002" i="7"/>
  <c r="S1003" i="7"/>
  <c r="S1004" i="7"/>
  <c r="S1005" i="7"/>
  <c r="S1006" i="7"/>
  <c r="S1007" i="7"/>
  <c r="S1008" i="7"/>
  <c r="S1009" i="7"/>
  <c r="S1010" i="7"/>
  <c r="S1011" i="7"/>
  <c r="S1012" i="7"/>
  <c r="S1013" i="7"/>
  <c r="S1014" i="7"/>
  <c r="S1015" i="7"/>
  <c r="S1016" i="7"/>
  <c r="S1017" i="7"/>
  <c r="S1018" i="7"/>
  <c r="S1019" i="7"/>
  <c r="S1020" i="7"/>
  <c r="S1021" i="7"/>
  <c r="S1022" i="7"/>
  <c r="S1023" i="7"/>
  <c r="S1024" i="7"/>
  <c r="S1025" i="7"/>
  <c r="S1026" i="7"/>
  <c r="S1027" i="7"/>
  <c r="S1028" i="7"/>
  <c r="S1029" i="7"/>
  <c r="S1030" i="7"/>
  <c r="S1031" i="7"/>
  <c r="S1032" i="7"/>
  <c r="S1033" i="7"/>
  <c r="S1034" i="7"/>
  <c r="S1035" i="7"/>
  <c r="S1036" i="7"/>
  <c r="S1037" i="7"/>
  <c r="S1038" i="7"/>
  <c r="S1039" i="7"/>
  <c r="S1040" i="7"/>
  <c r="S1041" i="7"/>
  <c r="S1042" i="7"/>
  <c r="S1043" i="7"/>
  <c r="S1044" i="7"/>
  <c r="S1045" i="7"/>
  <c r="S1046" i="7"/>
  <c r="S1047" i="7"/>
  <c r="S1048" i="7"/>
  <c r="S1049" i="7"/>
  <c r="S1050" i="7"/>
  <c r="S1051" i="7"/>
  <c r="S1052" i="7"/>
  <c r="S1053" i="7"/>
  <c r="S1054" i="7"/>
  <c r="S1055" i="7"/>
  <c r="S1056" i="7"/>
  <c r="S1057" i="7"/>
  <c r="S1058" i="7"/>
  <c r="S1059" i="7"/>
  <c r="S1060" i="7"/>
  <c r="S1061" i="7"/>
  <c r="S1062" i="7"/>
  <c r="S1063" i="7"/>
  <c r="S1064" i="7"/>
  <c r="S1065" i="7"/>
  <c r="S1066" i="7"/>
  <c r="S1067" i="7"/>
  <c r="S1068" i="7"/>
  <c r="S1069" i="7"/>
  <c r="S1070" i="7"/>
  <c r="S1071" i="7"/>
  <c r="S1072" i="7"/>
  <c r="S1073" i="7"/>
  <c r="S1074" i="7"/>
  <c r="S1075" i="7"/>
  <c r="S1076" i="7"/>
  <c r="S1077" i="7"/>
  <c r="S1078" i="7"/>
  <c r="S1079" i="7"/>
  <c r="S1080" i="7"/>
  <c r="S1081" i="7"/>
  <c r="S1082" i="7"/>
  <c r="S1083" i="7"/>
  <c r="S1084" i="7"/>
  <c r="S1085" i="7"/>
  <c r="S1086" i="7"/>
  <c r="S1087" i="7"/>
  <c r="S1088" i="7"/>
  <c r="S1089" i="7"/>
  <c r="S1090" i="7"/>
  <c r="S1091" i="7"/>
  <c r="S1092" i="7"/>
  <c r="S1093" i="7"/>
  <c r="S1094" i="7"/>
  <c r="S1095" i="7"/>
  <c r="S1096" i="7"/>
  <c r="S1097" i="7"/>
  <c r="S1098" i="7"/>
  <c r="S1099" i="7"/>
  <c r="S1100" i="7"/>
  <c r="S1101" i="7"/>
  <c r="S3" i="7"/>
  <c r="I4" i="7"/>
  <c r="I5" i="7"/>
  <c r="J6" i="7"/>
  <c r="I7" i="7"/>
  <c r="J7" i="7" s="1"/>
  <c r="I8" i="7"/>
  <c r="I9" i="7"/>
  <c r="J9" i="7" s="1"/>
  <c r="K9" i="7" s="1"/>
  <c r="L9" i="7" s="1"/>
  <c r="I10" i="7"/>
  <c r="I11" i="7"/>
  <c r="I12" i="7"/>
  <c r="I13" i="7"/>
  <c r="I14" i="7"/>
  <c r="I15" i="7"/>
  <c r="I16" i="7"/>
  <c r="I17" i="7"/>
  <c r="I18" i="7"/>
  <c r="I19" i="7"/>
  <c r="I20" i="7"/>
  <c r="I21" i="7"/>
  <c r="I22" i="7"/>
  <c r="I23" i="7"/>
  <c r="I24" i="7"/>
  <c r="I25" i="7"/>
  <c r="I26" i="7"/>
  <c r="I27" i="7"/>
  <c r="I28" i="7"/>
  <c r="I29" i="7"/>
  <c r="I30" i="7"/>
  <c r="I31" i="7"/>
  <c r="I32" i="7"/>
  <c r="I33" i="7"/>
  <c r="I34" i="7"/>
  <c r="I35" i="7"/>
  <c r="I36" i="7"/>
  <c r="I37" i="7"/>
  <c r="I38" i="7"/>
  <c r="I39" i="7"/>
  <c r="I40" i="7"/>
  <c r="I41" i="7"/>
  <c r="I42" i="7"/>
  <c r="J42" i="7" s="1"/>
  <c r="I43" i="7"/>
  <c r="J43" i="7" s="1"/>
  <c r="I44" i="7"/>
  <c r="I45" i="7"/>
  <c r="I46" i="7"/>
  <c r="I47" i="7"/>
  <c r="I48" i="7"/>
  <c r="I49" i="7"/>
  <c r="I50" i="7"/>
  <c r="I51" i="7"/>
  <c r="I52" i="7"/>
  <c r="J52" i="7" s="1"/>
  <c r="I53" i="7"/>
  <c r="I54" i="7"/>
  <c r="I55" i="7"/>
  <c r="I56" i="7"/>
  <c r="I57" i="7"/>
  <c r="J57" i="7" s="1"/>
  <c r="I58" i="7"/>
  <c r="I59" i="7"/>
  <c r="I60" i="7"/>
  <c r="I61" i="7"/>
  <c r="I62" i="7"/>
  <c r="I63" i="7"/>
  <c r="I64" i="7"/>
  <c r="I65" i="7"/>
  <c r="I66" i="7"/>
  <c r="J66" i="7" s="1"/>
  <c r="I67" i="7"/>
  <c r="I68" i="7"/>
  <c r="I69" i="7"/>
  <c r="I70" i="7"/>
  <c r="I71" i="7"/>
  <c r="I72" i="7"/>
  <c r="I73" i="7"/>
  <c r="I74" i="7"/>
  <c r="I75" i="7"/>
  <c r="I76" i="7"/>
  <c r="I77" i="7"/>
  <c r="I78" i="7"/>
  <c r="I79" i="7"/>
  <c r="I80" i="7"/>
  <c r="I81" i="7"/>
  <c r="I82" i="7"/>
  <c r="I83" i="7"/>
  <c r="I84" i="7"/>
  <c r="I85" i="7"/>
  <c r="I86" i="7"/>
  <c r="I87" i="7"/>
  <c r="I88" i="7"/>
  <c r="J88" i="7" s="1"/>
  <c r="I89" i="7"/>
  <c r="I90" i="7"/>
  <c r="J90" i="7" s="1"/>
  <c r="I91" i="7"/>
  <c r="I92" i="7"/>
  <c r="I93" i="7"/>
  <c r="I94" i="7"/>
  <c r="I95" i="7"/>
  <c r="I96" i="7"/>
  <c r="J96" i="7" s="1"/>
  <c r="I97" i="7"/>
  <c r="I98" i="7"/>
  <c r="I99" i="7"/>
  <c r="I100" i="7"/>
  <c r="I101" i="7"/>
  <c r="I102" i="7"/>
  <c r="I103" i="7"/>
  <c r="I104" i="7"/>
  <c r="I105" i="7"/>
  <c r="J105" i="7" s="1"/>
  <c r="I106" i="7"/>
  <c r="I107" i="7"/>
  <c r="I108" i="7"/>
  <c r="I109" i="7"/>
  <c r="I110" i="7"/>
  <c r="I111" i="7"/>
  <c r="I112" i="7"/>
  <c r="I113" i="7"/>
  <c r="I114" i="7"/>
  <c r="J114" i="7" s="1"/>
  <c r="I115" i="7"/>
  <c r="I116" i="7"/>
  <c r="I117" i="7"/>
  <c r="I118" i="7"/>
  <c r="I119" i="7"/>
  <c r="I120" i="7"/>
  <c r="I121" i="7"/>
  <c r="I122" i="7"/>
  <c r="J122" i="7" s="1"/>
  <c r="I123" i="7"/>
  <c r="I124" i="7"/>
  <c r="J124" i="7" s="1"/>
  <c r="I125" i="7"/>
  <c r="I126" i="7"/>
  <c r="I127" i="7"/>
  <c r="I128" i="7"/>
  <c r="I129" i="7"/>
  <c r="I130" i="7"/>
  <c r="I131" i="7"/>
  <c r="I132" i="7"/>
  <c r="I133" i="7"/>
  <c r="I134" i="7"/>
  <c r="I135" i="7"/>
  <c r="J135" i="7" s="1"/>
  <c r="I136" i="7"/>
  <c r="I137" i="7"/>
  <c r="I138" i="7"/>
  <c r="I139" i="7"/>
  <c r="I140" i="7"/>
  <c r="I141" i="7"/>
  <c r="I142" i="7"/>
  <c r="I143" i="7"/>
  <c r="I144" i="7"/>
  <c r="I145" i="7"/>
  <c r="I146" i="7"/>
  <c r="I147" i="7"/>
  <c r="J147" i="7" s="1"/>
  <c r="I148" i="7"/>
  <c r="I149" i="7"/>
  <c r="J149" i="7" s="1"/>
  <c r="I150" i="7"/>
  <c r="I151" i="7"/>
  <c r="I152" i="7"/>
  <c r="I153" i="7"/>
  <c r="J153" i="7" s="1"/>
  <c r="I154" i="7"/>
  <c r="I155" i="7"/>
  <c r="I156" i="7"/>
  <c r="I157" i="7"/>
  <c r="I158" i="7"/>
  <c r="I159" i="7"/>
  <c r="J159" i="7" s="1"/>
  <c r="I160" i="7"/>
  <c r="I161" i="7"/>
  <c r="I162" i="7"/>
  <c r="J162" i="7" s="1"/>
  <c r="I163" i="7"/>
  <c r="I164" i="7"/>
  <c r="I165" i="7"/>
  <c r="I166" i="7"/>
  <c r="I167" i="7"/>
  <c r="I168" i="7"/>
  <c r="I169" i="7"/>
  <c r="I170" i="7"/>
  <c r="I171" i="7"/>
  <c r="J171" i="7" s="1"/>
  <c r="I172" i="7"/>
  <c r="I173" i="7"/>
  <c r="I174" i="7"/>
  <c r="I175" i="7"/>
  <c r="I176" i="7"/>
  <c r="I177" i="7"/>
  <c r="I178" i="7"/>
  <c r="I179" i="7"/>
  <c r="I180" i="7"/>
  <c r="I181" i="7"/>
  <c r="I182" i="7"/>
  <c r="I183" i="7"/>
  <c r="J183" i="7" s="1"/>
  <c r="I184" i="7"/>
  <c r="I185" i="7"/>
  <c r="I186" i="7"/>
  <c r="I187" i="7"/>
  <c r="I188" i="7"/>
  <c r="I189" i="7"/>
  <c r="I190" i="7"/>
  <c r="I191" i="7"/>
  <c r="I192" i="7"/>
  <c r="J192" i="7" s="1"/>
  <c r="I193" i="7"/>
  <c r="I194" i="7"/>
  <c r="I195" i="7"/>
  <c r="J195" i="7" s="1"/>
  <c r="I196" i="7"/>
  <c r="I197" i="7"/>
  <c r="J197" i="7" s="1"/>
  <c r="I198" i="7"/>
  <c r="I199" i="7"/>
  <c r="I200" i="7"/>
  <c r="I201" i="7"/>
  <c r="I202" i="7"/>
  <c r="I203" i="7"/>
  <c r="I204" i="7"/>
  <c r="I205" i="7"/>
  <c r="I206" i="7"/>
  <c r="I207" i="7"/>
  <c r="J207" i="7" s="1"/>
  <c r="K207" i="7" s="1"/>
  <c r="L207" i="7" s="1"/>
  <c r="I208" i="7"/>
  <c r="I209" i="7"/>
  <c r="I210" i="7"/>
  <c r="I211" i="7"/>
  <c r="I212" i="7"/>
  <c r="I213" i="7"/>
  <c r="I214" i="7"/>
  <c r="I215" i="7"/>
  <c r="I216" i="7"/>
  <c r="I217" i="7"/>
  <c r="I218" i="7"/>
  <c r="I219" i="7"/>
  <c r="J219" i="7" s="1"/>
  <c r="I220" i="7"/>
  <c r="I221" i="7"/>
  <c r="J221" i="7" s="1"/>
  <c r="I222" i="7"/>
  <c r="I223" i="7"/>
  <c r="I224" i="7"/>
  <c r="I225" i="7"/>
  <c r="I226" i="7"/>
  <c r="I227" i="7"/>
  <c r="I228" i="7"/>
  <c r="I229" i="7"/>
  <c r="I230" i="7"/>
  <c r="I231" i="7"/>
  <c r="I232" i="7"/>
  <c r="I233" i="7"/>
  <c r="I234" i="7"/>
  <c r="I235" i="7"/>
  <c r="I236" i="7"/>
  <c r="I237" i="7"/>
  <c r="J237" i="7" s="1"/>
  <c r="I238" i="7"/>
  <c r="I239" i="7"/>
  <c r="I240" i="7"/>
  <c r="I241" i="7"/>
  <c r="I242" i="7"/>
  <c r="I243" i="7"/>
  <c r="J243" i="7" s="1"/>
  <c r="I244" i="7"/>
  <c r="I245" i="7"/>
  <c r="J245" i="7" s="1"/>
  <c r="I246" i="7"/>
  <c r="I247" i="7"/>
  <c r="I248" i="7"/>
  <c r="I249" i="7"/>
  <c r="I250" i="7"/>
  <c r="I251" i="7"/>
  <c r="I252" i="7"/>
  <c r="I253" i="7"/>
  <c r="I254" i="7"/>
  <c r="I255" i="7"/>
  <c r="I256" i="7"/>
  <c r="I257" i="7"/>
  <c r="I258" i="7"/>
  <c r="I259" i="7"/>
  <c r="I260" i="7"/>
  <c r="I261" i="7"/>
  <c r="I262" i="7"/>
  <c r="I263" i="7"/>
  <c r="I264" i="7"/>
  <c r="I265" i="7"/>
  <c r="I266" i="7"/>
  <c r="I267" i="7"/>
  <c r="J267" i="7" s="1"/>
  <c r="I268" i="7"/>
  <c r="I269" i="7"/>
  <c r="J269" i="7" s="1"/>
  <c r="I270" i="7"/>
  <c r="I271" i="7"/>
  <c r="J271" i="7" s="1"/>
  <c r="I272" i="7"/>
  <c r="J272" i="7" s="1"/>
  <c r="I273" i="7"/>
  <c r="I274" i="7"/>
  <c r="I275" i="7"/>
  <c r="I276" i="7"/>
  <c r="I277" i="7"/>
  <c r="I278" i="7"/>
  <c r="I279" i="7"/>
  <c r="I280" i="7"/>
  <c r="I281" i="7"/>
  <c r="I282" i="7"/>
  <c r="I283" i="7"/>
  <c r="I284" i="7"/>
  <c r="I285" i="7"/>
  <c r="J285" i="7" s="1"/>
  <c r="I286" i="7"/>
  <c r="I287" i="7"/>
  <c r="I288" i="7"/>
  <c r="I289" i="7"/>
  <c r="I290" i="7"/>
  <c r="I291" i="7"/>
  <c r="I292" i="7"/>
  <c r="I293" i="7"/>
  <c r="J293" i="7" s="1"/>
  <c r="I294" i="7"/>
  <c r="I295" i="7"/>
  <c r="I296" i="7"/>
  <c r="I297" i="7"/>
  <c r="I298" i="7"/>
  <c r="I299" i="7"/>
  <c r="I300" i="7"/>
  <c r="I301" i="7"/>
  <c r="I302" i="7"/>
  <c r="I303" i="7"/>
  <c r="I304" i="7"/>
  <c r="I305" i="7"/>
  <c r="I306" i="7"/>
  <c r="I307" i="7"/>
  <c r="I308" i="7"/>
  <c r="I309" i="7"/>
  <c r="I310" i="7"/>
  <c r="I311" i="7"/>
  <c r="I312" i="7"/>
  <c r="I313" i="7"/>
  <c r="I314" i="7"/>
  <c r="I315" i="7"/>
  <c r="J315" i="7" s="1"/>
  <c r="I316" i="7"/>
  <c r="I317" i="7"/>
  <c r="I318" i="7"/>
  <c r="I319" i="7"/>
  <c r="I320" i="7"/>
  <c r="J320" i="7" s="1"/>
  <c r="I321" i="7"/>
  <c r="I322" i="7"/>
  <c r="I323" i="7"/>
  <c r="I324" i="7"/>
  <c r="I325" i="7"/>
  <c r="I326" i="7"/>
  <c r="I327" i="7"/>
  <c r="I328" i="7"/>
  <c r="I329" i="7"/>
  <c r="I330" i="7"/>
  <c r="I331" i="7"/>
  <c r="I332" i="7"/>
  <c r="I333" i="7"/>
  <c r="I334" i="7"/>
  <c r="I335" i="7"/>
  <c r="I336" i="7"/>
  <c r="I337" i="7"/>
  <c r="I338" i="7"/>
  <c r="I339" i="7"/>
  <c r="J339" i="7" s="1"/>
  <c r="I340" i="7"/>
  <c r="I341" i="7"/>
  <c r="J341" i="7" s="1"/>
  <c r="I342" i="7"/>
  <c r="I343" i="7"/>
  <c r="I344" i="7"/>
  <c r="I345" i="7"/>
  <c r="I346" i="7"/>
  <c r="I347" i="7"/>
  <c r="J347" i="7" s="1"/>
  <c r="I348" i="7"/>
  <c r="I349" i="7"/>
  <c r="I350" i="7"/>
  <c r="I351" i="7"/>
  <c r="I352" i="7"/>
  <c r="I353" i="7"/>
  <c r="I354" i="7"/>
  <c r="I355" i="7"/>
  <c r="I356" i="7"/>
  <c r="I357" i="7"/>
  <c r="J357" i="7" s="1"/>
  <c r="I358" i="7"/>
  <c r="I359" i="7"/>
  <c r="I360" i="7"/>
  <c r="I361" i="7"/>
  <c r="I362" i="7"/>
  <c r="I363" i="7"/>
  <c r="J363" i="7" s="1"/>
  <c r="I364" i="7"/>
  <c r="I365" i="7"/>
  <c r="J365" i="7" s="1"/>
  <c r="I366" i="7"/>
  <c r="I367" i="7"/>
  <c r="I368" i="7"/>
  <c r="I369" i="7"/>
  <c r="I370" i="7"/>
  <c r="I371" i="7"/>
  <c r="I372" i="7"/>
  <c r="I373" i="7"/>
  <c r="I374" i="7"/>
  <c r="I375" i="7"/>
  <c r="I376" i="7"/>
  <c r="I377" i="7"/>
  <c r="I378" i="7"/>
  <c r="I379" i="7"/>
  <c r="J379" i="7" s="1"/>
  <c r="I380" i="7"/>
  <c r="I381" i="7"/>
  <c r="I382" i="7"/>
  <c r="I383" i="7"/>
  <c r="I384" i="7"/>
  <c r="I385" i="7"/>
  <c r="I386" i="7"/>
  <c r="I387" i="7"/>
  <c r="J387" i="7" s="1"/>
  <c r="I388" i="7"/>
  <c r="I389" i="7"/>
  <c r="J389" i="7" s="1"/>
  <c r="I390" i="7"/>
  <c r="I391" i="7"/>
  <c r="J391" i="7" s="1"/>
  <c r="I392" i="7"/>
  <c r="I393" i="7"/>
  <c r="I394" i="7"/>
  <c r="I395" i="7"/>
  <c r="I396" i="7"/>
  <c r="I397" i="7"/>
  <c r="I398" i="7"/>
  <c r="I399" i="7"/>
  <c r="I400" i="7"/>
  <c r="I401" i="7"/>
  <c r="I402" i="7"/>
  <c r="J402" i="7" s="1"/>
  <c r="I403" i="7"/>
  <c r="I404" i="7"/>
  <c r="I405" i="7"/>
  <c r="I406" i="7"/>
  <c r="I407" i="7"/>
  <c r="I408" i="7"/>
  <c r="I409" i="7"/>
  <c r="I410" i="7"/>
  <c r="J410" i="7" s="1"/>
  <c r="I411" i="7"/>
  <c r="I412" i="7"/>
  <c r="I413" i="7"/>
  <c r="I414" i="7"/>
  <c r="I415" i="7"/>
  <c r="J415" i="7" s="1"/>
  <c r="I416" i="7"/>
  <c r="I417" i="7"/>
  <c r="I418" i="7"/>
  <c r="I419" i="7"/>
  <c r="I420" i="7"/>
  <c r="I421" i="7"/>
  <c r="I422" i="7"/>
  <c r="I423" i="7"/>
  <c r="I424" i="7"/>
  <c r="I425" i="7"/>
  <c r="I426" i="7"/>
  <c r="J426" i="7" s="1"/>
  <c r="I427" i="7"/>
  <c r="I428" i="7"/>
  <c r="I429" i="7"/>
  <c r="I430" i="7"/>
  <c r="I431" i="7"/>
  <c r="I432" i="7"/>
  <c r="I433" i="7"/>
  <c r="I434" i="7"/>
  <c r="I435" i="7"/>
  <c r="I436" i="7"/>
  <c r="I437" i="7"/>
  <c r="I438" i="7"/>
  <c r="J438" i="7" s="1"/>
  <c r="I439" i="7"/>
  <c r="I440" i="7"/>
  <c r="I441" i="7"/>
  <c r="I442" i="7"/>
  <c r="I443" i="7"/>
  <c r="I444" i="7"/>
  <c r="I445" i="7"/>
  <c r="I446" i="7"/>
  <c r="I447" i="7"/>
  <c r="I448" i="7"/>
  <c r="I449" i="7"/>
  <c r="I450" i="7"/>
  <c r="J450" i="7" s="1"/>
  <c r="I451" i="7"/>
  <c r="I452" i="7"/>
  <c r="I453" i="7"/>
  <c r="I454" i="7"/>
  <c r="I455" i="7"/>
  <c r="I456" i="7"/>
  <c r="I457" i="7"/>
  <c r="I458" i="7"/>
  <c r="I459" i="7"/>
  <c r="J459" i="7" s="1"/>
  <c r="I460" i="7"/>
  <c r="J460" i="7" s="1"/>
  <c r="I461" i="7"/>
  <c r="I462" i="7"/>
  <c r="I463" i="7"/>
  <c r="I464" i="7"/>
  <c r="I465" i="7"/>
  <c r="I466" i="7"/>
  <c r="I467" i="7"/>
  <c r="I468" i="7"/>
  <c r="I469" i="7"/>
  <c r="I470" i="7"/>
  <c r="I471" i="7"/>
  <c r="I472" i="7"/>
  <c r="I473" i="7"/>
  <c r="I474" i="7"/>
  <c r="J474" i="7" s="1"/>
  <c r="I475" i="7"/>
  <c r="I476" i="7"/>
  <c r="J476" i="7" s="1"/>
  <c r="I477" i="7"/>
  <c r="I478" i="7"/>
  <c r="I479" i="7"/>
  <c r="I480" i="7"/>
  <c r="I481" i="7"/>
  <c r="I482" i="7"/>
  <c r="I483" i="7"/>
  <c r="I484" i="7"/>
  <c r="I485" i="7"/>
  <c r="I486" i="7"/>
  <c r="I487" i="7"/>
  <c r="J487" i="7" s="1"/>
  <c r="I488" i="7"/>
  <c r="I489" i="7"/>
  <c r="I490" i="7"/>
  <c r="I491" i="7"/>
  <c r="I492" i="7"/>
  <c r="J492" i="7" s="1"/>
  <c r="I493" i="7"/>
  <c r="I494" i="7"/>
  <c r="I495" i="7"/>
  <c r="I496" i="7"/>
  <c r="I497" i="7"/>
  <c r="I498" i="7"/>
  <c r="I499" i="7"/>
  <c r="I500" i="7"/>
  <c r="I501" i="7"/>
  <c r="I502" i="7"/>
  <c r="I503" i="7"/>
  <c r="I504" i="7"/>
  <c r="I505" i="7"/>
  <c r="I506" i="7"/>
  <c r="I507" i="7"/>
  <c r="J507" i="7" s="1"/>
  <c r="I508" i="7"/>
  <c r="J508" i="7" s="1"/>
  <c r="I509" i="7"/>
  <c r="I510" i="7"/>
  <c r="I511" i="7"/>
  <c r="I512" i="7"/>
  <c r="I513" i="7"/>
  <c r="I514" i="7"/>
  <c r="I515" i="7"/>
  <c r="I516" i="7"/>
  <c r="I517" i="7"/>
  <c r="I518" i="7"/>
  <c r="I519" i="7"/>
  <c r="I520" i="7"/>
  <c r="I521" i="7"/>
  <c r="I522" i="7"/>
  <c r="I523" i="7"/>
  <c r="I524" i="7"/>
  <c r="I525" i="7"/>
  <c r="I526" i="7"/>
  <c r="I527" i="7"/>
  <c r="I528" i="7"/>
  <c r="I529" i="7"/>
  <c r="I530" i="7"/>
  <c r="I531" i="7"/>
  <c r="I532" i="7"/>
  <c r="I533" i="7"/>
  <c r="I534" i="7"/>
  <c r="I535" i="7"/>
  <c r="J535" i="7" s="1"/>
  <c r="I536" i="7"/>
  <c r="J536" i="7" s="1"/>
  <c r="I537" i="7"/>
  <c r="I538" i="7"/>
  <c r="I539" i="7"/>
  <c r="I540" i="7"/>
  <c r="I541" i="7"/>
  <c r="I542" i="7"/>
  <c r="I543" i="7"/>
  <c r="I544" i="7"/>
  <c r="I545" i="7"/>
  <c r="I546" i="7"/>
  <c r="I547" i="7"/>
  <c r="I548" i="7"/>
  <c r="J548" i="7" s="1"/>
  <c r="I549" i="7"/>
  <c r="I550" i="7"/>
  <c r="I551" i="7"/>
  <c r="I552" i="7"/>
  <c r="I553" i="7"/>
  <c r="I554" i="7"/>
  <c r="I555" i="7"/>
  <c r="I556" i="7"/>
  <c r="I557" i="7"/>
  <c r="I558" i="7"/>
  <c r="I559" i="7"/>
  <c r="I560" i="7"/>
  <c r="I561" i="7"/>
  <c r="I562" i="7"/>
  <c r="I563" i="7"/>
  <c r="I564" i="7"/>
  <c r="I565" i="7"/>
  <c r="I566" i="7"/>
  <c r="J566" i="7" s="1"/>
  <c r="I567" i="7"/>
  <c r="I568" i="7"/>
  <c r="I569" i="7"/>
  <c r="I570" i="7"/>
  <c r="I571" i="7"/>
  <c r="I572" i="7"/>
  <c r="I573" i="7"/>
  <c r="I574" i="7"/>
  <c r="I575" i="7"/>
  <c r="I576" i="7"/>
  <c r="I577" i="7"/>
  <c r="I578" i="7"/>
  <c r="I579" i="7"/>
  <c r="J579" i="7" s="1"/>
  <c r="I580" i="7"/>
  <c r="J580" i="7" s="1"/>
  <c r="I581" i="7"/>
  <c r="I582" i="7"/>
  <c r="I583" i="7"/>
  <c r="I584" i="7"/>
  <c r="I585" i="7"/>
  <c r="I586" i="7"/>
  <c r="I587" i="7"/>
  <c r="I588" i="7"/>
  <c r="I589" i="7"/>
  <c r="I590" i="7"/>
  <c r="I591" i="7"/>
  <c r="I592" i="7"/>
  <c r="I593" i="7"/>
  <c r="J593" i="7" s="1"/>
  <c r="I594" i="7"/>
  <c r="J594" i="7" s="1"/>
  <c r="I595" i="7"/>
  <c r="I596" i="7"/>
  <c r="I597" i="7"/>
  <c r="I598" i="7"/>
  <c r="I599" i="7"/>
  <c r="I600" i="7"/>
  <c r="I601" i="7"/>
  <c r="I602" i="7"/>
  <c r="I603" i="7"/>
  <c r="I604" i="7"/>
  <c r="J604" i="7" s="1"/>
  <c r="I605" i="7"/>
  <c r="I606" i="7"/>
  <c r="I607" i="7"/>
  <c r="I608" i="7"/>
  <c r="I609" i="7"/>
  <c r="I610" i="7"/>
  <c r="I611" i="7"/>
  <c r="I612" i="7"/>
  <c r="I613" i="7"/>
  <c r="I614" i="7"/>
  <c r="J614" i="7" s="1"/>
  <c r="I615" i="7"/>
  <c r="I616" i="7"/>
  <c r="I617" i="7"/>
  <c r="J617" i="7" s="1"/>
  <c r="I618" i="7"/>
  <c r="I619" i="7"/>
  <c r="I620" i="7"/>
  <c r="I621" i="7"/>
  <c r="I622" i="7"/>
  <c r="I623" i="7"/>
  <c r="I624" i="7"/>
  <c r="I625" i="7"/>
  <c r="I626" i="7"/>
  <c r="I627" i="7"/>
  <c r="I628" i="7"/>
  <c r="I629" i="7"/>
  <c r="J629" i="7" s="1"/>
  <c r="I630" i="7"/>
  <c r="J630" i="7" s="1"/>
  <c r="I631" i="7"/>
  <c r="I632" i="7"/>
  <c r="I633" i="7"/>
  <c r="I634" i="7"/>
  <c r="I635" i="7"/>
  <c r="I636" i="7"/>
  <c r="I637" i="7"/>
  <c r="I638" i="7"/>
  <c r="I639" i="7"/>
  <c r="I640" i="7"/>
  <c r="I641" i="7"/>
  <c r="J641" i="7" s="1"/>
  <c r="I642" i="7"/>
  <c r="J642" i="7" s="1"/>
  <c r="I643" i="7"/>
  <c r="I644" i="7"/>
  <c r="I645" i="7"/>
  <c r="I646" i="7"/>
  <c r="I647" i="7"/>
  <c r="I648" i="7"/>
  <c r="I649" i="7"/>
  <c r="I650" i="7"/>
  <c r="I651" i="7"/>
  <c r="I652" i="7"/>
  <c r="I653" i="7"/>
  <c r="J653" i="7" s="1"/>
  <c r="I654" i="7"/>
  <c r="J654" i="7" s="1"/>
  <c r="I655" i="7"/>
  <c r="I656" i="7"/>
  <c r="I657" i="7"/>
  <c r="I658" i="7"/>
  <c r="I659" i="7"/>
  <c r="I660" i="7"/>
  <c r="I661" i="7"/>
  <c r="I662" i="7"/>
  <c r="I663" i="7"/>
  <c r="I664" i="7"/>
  <c r="I665" i="7"/>
  <c r="J665" i="7" s="1"/>
  <c r="I666" i="7"/>
  <c r="J666" i="7" s="1"/>
  <c r="I667" i="7"/>
  <c r="I668" i="7"/>
  <c r="I669" i="7"/>
  <c r="I670" i="7"/>
  <c r="I671" i="7"/>
  <c r="I672" i="7"/>
  <c r="I673" i="7"/>
  <c r="I674" i="7"/>
  <c r="I675" i="7"/>
  <c r="I676" i="7"/>
  <c r="I677" i="7"/>
  <c r="I678" i="7"/>
  <c r="I679" i="7"/>
  <c r="I680" i="7"/>
  <c r="I681" i="7"/>
  <c r="I682" i="7"/>
  <c r="I683" i="7"/>
  <c r="I684" i="7"/>
  <c r="I685" i="7"/>
  <c r="I686" i="7"/>
  <c r="I687" i="7"/>
  <c r="I688" i="7"/>
  <c r="I689" i="7"/>
  <c r="J689" i="7" s="1"/>
  <c r="I690" i="7"/>
  <c r="I691" i="7"/>
  <c r="I692" i="7"/>
  <c r="I693" i="7"/>
  <c r="I694" i="7"/>
  <c r="I695" i="7"/>
  <c r="I696" i="7"/>
  <c r="I697" i="7"/>
  <c r="I698" i="7"/>
  <c r="I699" i="7"/>
  <c r="I700" i="7"/>
  <c r="I701" i="7"/>
  <c r="J701" i="7" s="1"/>
  <c r="I702" i="7"/>
  <c r="J702" i="7" s="1"/>
  <c r="I703" i="7"/>
  <c r="I704" i="7"/>
  <c r="I705" i="7"/>
  <c r="I706" i="7"/>
  <c r="I707" i="7"/>
  <c r="I708" i="7"/>
  <c r="I709" i="7"/>
  <c r="I710" i="7"/>
  <c r="I711" i="7"/>
  <c r="I712" i="7"/>
  <c r="I713" i="7"/>
  <c r="J713" i="7" s="1"/>
  <c r="I714" i="7"/>
  <c r="J714" i="7" s="1"/>
  <c r="I715" i="7"/>
  <c r="I716" i="7"/>
  <c r="I717" i="7"/>
  <c r="I718" i="7"/>
  <c r="I719" i="7"/>
  <c r="I720" i="7"/>
  <c r="I721" i="7"/>
  <c r="I722" i="7"/>
  <c r="J722" i="7" s="1"/>
  <c r="I723" i="7"/>
  <c r="I724" i="7"/>
  <c r="I725" i="7"/>
  <c r="I726" i="7"/>
  <c r="J726" i="7" s="1"/>
  <c r="I727" i="7"/>
  <c r="I728" i="7"/>
  <c r="I729" i="7"/>
  <c r="I730" i="7"/>
  <c r="I731" i="7"/>
  <c r="I732" i="7"/>
  <c r="I733" i="7"/>
  <c r="I734" i="7"/>
  <c r="I735" i="7"/>
  <c r="I736" i="7"/>
  <c r="I737" i="7"/>
  <c r="J737" i="7" s="1"/>
  <c r="I738" i="7"/>
  <c r="J738" i="7" s="1"/>
  <c r="I739" i="7"/>
  <c r="I740" i="7"/>
  <c r="I741" i="7"/>
  <c r="I742" i="7"/>
  <c r="I743" i="7"/>
  <c r="I744" i="7"/>
  <c r="I745" i="7"/>
  <c r="I746" i="7"/>
  <c r="I747" i="7"/>
  <c r="I748" i="7"/>
  <c r="I749" i="7"/>
  <c r="I750" i="7"/>
  <c r="I751" i="7"/>
  <c r="I752" i="7"/>
  <c r="I753" i="7"/>
  <c r="I754" i="7"/>
  <c r="I755" i="7"/>
  <c r="I756" i="7"/>
  <c r="I757" i="7"/>
  <c r="I758" i="7"/>
  <c r="I759" i="7"/>
  <c r="I760" i="7"/>
  <c r="I761" i="7"/>
  <c r="J761" i="7" s="1"/>
  <c r="I762" i="7"/>
  <c r="I763" i="7"/>
  <c r="I764" i="7"/>
  <c r="I765" i="7"/>
  <c r="I766" i="7"/>
  <c r="I767" i="7"/>
  <c r="I768" i="7"/>
  <c r="I769" i="7"/>
  <c r="I770" i="7"/>
  <c r="I771" i="7"/>
  <c r="I772" i="7"/>
  <c r="I773" i="7"/>
  <c r="J773" i="7" s="1"/>
  <c r="I774" i="7"/>
  <c r="J774" i="7" s="1"/>
  <c r="I775" i="7"/>
  <c r="I776" i="7"/>
  <c r="I777" i="7"/>
  <c r="J777" i="7" s="1"/>
  <c r="I778" i="7"/>
  <c r="I779" i="7"/>
  <c r="I780" i="7"/>
  <c r="I781" i="7"/>
  <c r="I782" i="7"/>
  <c r="I783" i="7"/>
  <c r="I784" i="7"/>
  <c r="I785" i="7"/>
  <c r="J785" i="7" s="1"/>
  <c r="I786" i="7"/>
  <c r="J786" i="7" s="1"/>
  <c r="I787" i="7"/>
  <c r="I788" i="7"/>
  <c r="I789" i="7"/>
  <c r="I790" i="7"/>
  <c r="I791" i="7"/>
  <c r="I792" i="7"/>
  <c r="I793" i="7"/>
  <c r="I794" i="7"/>
  <c r="I795" i="7"/>
  <c r="I796" i="7"/>
  <c r="I797" i="7"/>
  <c r="J797" i="7" s="1"/>
  <c r="I798" i="7"/>
  <c r="J798" i="7" s="1"/>
  <c r="I799" i="7"/>
  <c r="I800" i="7"/>
  <c r="I801" i="7"/>
  <c r="I802" i="7"/>
  <c r="I803" i="7"/>
  <c r="I804" i="7"/>
  <c r="I805" i="7"/>
  <c r="I806" i="7"/>
  <c r="I807" i="7"/>
  <c r="I808" i="7"/>
  <c r="I809" i="7"/>
  <c r="J809" i="7" s="1"/>
  <c r="I810" i="7"/>
  <c r="J810" i="7" s="1"/>
  <c r="I811" i="7"/>
  <c r="I812" i="7"/>
  <c r="I813" i="7"/>
  <c r="J813" i="7" s="1"/>
  <c r="K813" i="7" s="1"/>
  <c r="L813" i="7" s="1"/>
  <c r="I814" i="7"/>
  <c r="I815" i="7"/>
  <c r="I816" i="7"/>
  <c r="I817" i="7"/>
  <c r="I818" i="7"/>
  <c r="J818" i="7" s="1"/>
  <c r="I819" i="7"/>
  <c r="I820" i="7"/>
  <c r="I821" i="7"/>
  <c r="I822" i="7"/>
  <c r="I823" i="7"/>
  <c r="I824" i="7"/>
  <c r="I825" i="7"/>
  <c r="I826" i="7"/>
  <c r="I827" i="7"/>
  <c r="I828" i="7"/>
  <c r="I829" i="7"/>
  <c r="I830" i="7"/>
  <c r="I831" i="7"/>
  <c r="I832" i="7"/>
  <c r="I833" i="7"/>
  <c r="J833" i="7" s="1"/>
  <c r="I834" i="7"/>
  <c r="I835" i="7"/>
  <c r="I836" i="7"/>
  <c r="I837" i="7"/>
  <c r="I838" i="7"/>
  <c r="I839" i="7"/>
  <c r="I840" i="7"/>
  <c r="I841" i="7"/>
  <c r="I842" i="7"/>
  <c r="I843" i="7"/>
  <c r="I844" i="7"/>
  <c r="I845" i="7"/>
  <c r="J845" i="7" s="1"/>
  <c r="I846" i="7"/>
  <c r="J846" i="7" s="1"/>
  <c r="I847" i="7"/>
  <c r="I848" i="7"/>
  <c r="I849" i="7"/>
  <c r="I850" i="7"/>
  <c r="I851" i="7"/>
  <c r="I852" i="7"/>
  <c r="I853" i="7"/>
  <c r="I854" i="7"/>
  <c r="I855" i="7"/>
  <c r="I856" i="7"/>
  <c r="I857" i="7"/>
  <c r="J857" i="7" s="1"/>
  <c r="I858" i="7"/>
  <c r="J858" i="7" s="1"/>
  <c r="I859" i="7"/>
  <c r="I860" i="7"/>
  <c r="I861" i="7"/>
  <c r="I862" i="7"/>
  <c r="I863" i="7"/>
  <c r="I864" i="7"/>
  <c r="I865" i="7"/>
  <c r="I866" i="7"/>
  <c r="I867" i="7"/>
  <c r="I868" i="7"/>
  <c r="I869" i="7"/>
  <c r="J869" i="7" s="1"/>
  <c r="I870" i="7"/>
  <c r="J870" i="7" s="1"/>
  <c r="I871" i="7"/>
  <c r="I872" i="7"/>
  <c r="I873" i="7"/>
  <c r="J873" i="7" s="1"/>
  <c r="I874" i="7"/>
  <c r="I875" i="7"/>
  <c r="I876" i="7"/>
  <c r="I877" i="7"/>
  <c r="I878" i="7"/>
  <c r="I879" i="7"/>
  <c r="I880" i="7"/>
  <c r="I881" i="7"/>
  <c r="J881" i="7" s="1"/>
  <c r="I882" i="7"/>
  <c r="J882" i="7" s="1"/>
  <c r="I883" i="7"/>
  <c r="I884" i="7"/>
  <c r="I885" i="7"/>
  <c r="J885" i="7" s="1"/>
  <c r="K885" i="7" s="1"/>
  <c r="L885" i="7" s="1"/>
  <c r="I886" i="7"/>
  <c r="I887" i="7"/>
  <c r="I888" i="7"/>
  <c r="I889" i="7"/>
  <c r="I890" i="7"/>
  <c r="I891" i="7"/>
  <c r="I892" i="7"/>
  <c r="J892" i="7" s="1"/>
  <c r="I893" i="7"/>
  <c r="I894" i="7"/>
  <c r="I895" i="7"/>
  <c r="I896" i="7"/>
  <c r="I897" i="7"/>
  <c r="I898" i="7"/>
  <c r="I899" i="7"/>
  <c r="I900" i="7"/>
  <c r="I901" i="7"/>
  <c r="I902" i="7"/>
  <c r="I903" i="7"/>
  <c r="I904" i="7"/>
  <c r="I905" i="7"/>
  <c r="J905" i="7" s="1"/>
  <c r="I906" i="7"/>
  <c r="I907" i="7"/>
  <c r="I908" i="7"/>
  <c r="I909" i="7"/>
  <c r="I910" i="7"/>
  <c r="I911" i="7"/>
  <c r="I912" i="7"/>
  <c r="I913" i="7"/>
  <c r="I914" i="7"/>
  <c r="I915" i="7"/>
  <c r="I916" i="7"/>
  <c r="I917" i="7"/>
  <c r="J917" i="7" s="1"/>
  <c r="I918" i="7"/>
  <c r="J918" i="7" s="1"/>
  <c r="I919" i="7"/>
  <c r="I920" i="7"/>
  <c r="I921" i="7"/>
  <c r="I922" i="7"/>
  <c r="I923" i="7"/>
  <c r="I924" i="7"/>
  <c r="I925" i="7"/>
  <c r="I926" i="7"/>
  <c r="I927" i="7"/>
  <c r="I928" i="7"/>
  <c r="I929" i="7"/>
  <c r="J929" i="7" s="1"/>
  <c r="I930" i="7"/>
  <c r="J930" i="7" s="1"/>
  <c r="I931" i="7"/>
  <c r="I932" i="7"/>
  <c r="I933" i="7"/>
  <c r="I934" i="7"/>
  <c r="I935" i="7"/>
  <c r="I936" i="7"/>
  <c r="I937" i="7"/>
  <c r="I938" i="7"/>
  <c r="I939" i="7"/>
  <c r="I940" i="7"/>
  <c r="J940" i="7" s="1"/>
  <c r="I941" i="7"/>
  <c r="J941" i="7" s="1"/>
  <c r="I942" i="7"/>
  <c r="J942" i="7" s="1"/>
  <c r="I943" i="7"/>
  <c r="I944" i="7"/>
  <c r="I945" i="7"/>
  <c r="J945" i="7" s="1"/>
  <c r="I946" i="7"/>
  <c r="I947" i="7"/>
  <c r="I948" i="7"/>
  <c r="I949" i="7"/>
  <c r="I950" i="7"/>
  <c r="I951" i="7"/>
  <c r="I952" i="7"/>
  <c r="I953" i="7"/>
  <c r="J953" i="7" s="1"/>
  <c r="I954" i="7"/>
  <c r="J954" i="7" s="1"/>
  <c r="I955" i="7"/>
  <c r="I956" i="7"/>
  <c r="I957" i="7"/>
  <c r="I958" i="7"/>
  <c r="I959" i="7"/>
  <c r="I960" i="7"/>
  <c r="I961" i="7"/>
  <c r="I962" i="7"/>
  <c r="I963" i="7"/>
  <c r="I964" i="7"/>
  <c r="I965" i="7"/>
  <c r="I966" i="7"/>
  <c r="I967" i="7"/>
  <c r="I968" i="7"/>
  <c r="I969" i="7"/>
  <c r="I970" i="7"/>
  <c r="I971" i="7"/>
  <c r="I972" i="7"/>
  <c r="I973" i="7"/>
  <c r="I974" i="7"/>
  <c r="I975" i="7"/>
  <c r="I976" i="7"/>
  <c r="I977" i="7"/>
  <c r="J977" i="7" s="1"/>
  <c r="I978" i="7"/>
  <c r="I979" i="7"/>
  <c r="I980" i="7"/>
  <c r="I981" i="7"/>
  <c r="I982" i="7"/>
  <c r="I983" i="7"/>
  <c r="J983" i="7" s="1"/>
  <c r="I984" i="7"/>
  <c r="I985" i="7"/>
  <c r="I986" i="7"/>
  <c r="J986" i="7" s="1"/>
  <c r="I987" i="7"/>
  <c r="I988" i="7"/>
  <c r="I989" i="7"/>
  <c r="J989" i="7" s="1"/>
  <c r="I990" i="7"/>
  <c r="J990" i="7" s="1"/>
  <c r="I991" i="7"/>
  <c r="I992" i="7"/>
  <c r="I993" i="7"/>
  <c r="I994" i="7"/>
  <c r="I995" i="7"/>
  <c r="I996" i="7"/>
  <c r="I997" i="7"/>
  <c r="I998" i="7"/>
  <c r="I999" i="7"/>
  <c r="I1000" i="7"/>
  <c r="I1001" i="7"/>
  <c r="J1001" i="7" s="1"/>
  <c r="I1002" i="7"/>
  <c r="J1002" i="7" s="1"/>
  <c r="I1003" i="7"/>
  <c r="I1004" i="7"/>
  <c r="I1005" i="7"/>
  <c r="I1006" i="7"/>
  <c r="I1007" i="7"/>
  <c r="I1008" i="7"/>
  <c r="I1009" i="7"/>
  <c r="I1010" i="7"/>
  <c r="I1011" i="7"/>
  <c r="I1012" i="7"/>
  <c r="I1013" i="7"/>
  <c r="J1013" i="7" s="1"/>
  <c r="I1014" i="7"/>
  <c r="J1014" i="7" s="1"/>
  <c r="I1015" i="7"/>
  <c r="I1016" i="7"/>
  <c r="I1017" i="7"/>
  <c r="I1018" i="7"/>
  <c r="I1019" i="7"/>
  <c r="I1020" i="7"/>
  <c r="I1021" i="7"/>
  <c r="I1022" i="7"/>
  <c r="I1023" i="7"/>
  <c r="J1023" i="7" s="1"/>
  <c r="I1024" i="7"/>
  <c r="I1025" i="7"/>
  <c r="J1025" i="7" s="1"/>
  <c r="I1026" i="7"/>
  <c r="J1026" i="7" s="1"/>
  <c r="I1027" i="7"/>
  <c r="I1028" i="7"/>
  <c r="I1029" i="7"/>
  <c r="I1030" i="7"/>
  <c r="I1031" i="7"/>
  <c r="I1032" i="7"/>
  <c r="I1033" i="7"/>
  <c r="I1034" i="7"/>
  <c r="I1035" i="7"/>
  <c r="I1036" i="7"/>
  <c r="I1037" i="7"/>
  <c r="I1038" i="7"/>
  <c r="I1039" i="7"/>
  <c r="I1040" i="7"/>
  <c r="I1041" i="7"/>
  <c r="I1042" i="7"/>
  <c r="I1043" i="7"/>
  <c r="I1044" i="7"/>
  <c r="I1045" i="7"/>
  <c r="I1046" i="7"/>
  <c r="I1047" i="7"/>
  <c r="I1048" i="7"/>
  <c r="I1049" i="7"/>
  <c r="J1049" i="7" s="1"/>
  <c r="I1050" i="7"/>
  <c r="I1051" i="7"/>
  <c r="I1052" i="7"/>
  <c r="I1053" i="7"/>
  <c r="I1054" i="7"/>
  <c r="I1055" i="7"/>
  <c r="I1056" i="7"/>
  <c r="I1057" i="7"/>
  <c r="I1058" i="7"/>
  <c r="I1059" i="7"/>
  <c r="I1060" i="7"/>
  <c r="I1061" i="7"/>
  <c r="J1061" i="7" s="1"/>
  <c r="I1062" i="7"/>
  <c r="J1062" i="7" s="1"/>
  <c r="I1063" i="7"/>
  <c r="I1064" i="7"/>
  <c r="I1065" i="7"/>
  <c r="J1065" i="7" s="1"/>
  <c r="I1066" i="7"/>
  <c r="I1067" i="7"/>
  <c r="I1068" i="7"/>
  <c r="I1069" i="7"/>
  <c r="J1069" i="7" s="1"/>
  <c r="I1070" i="7"/>
  <c r="I1071" i="7"/>
  <c r="I1072" i="7"/>
  <c r="I1073" i="7"/>
  <c r="J1073" i="7" s="1"/>
  <c r="I1074" i="7"/>
  <c r="J1074" i="7" s="1"/>
  <c r="I1075" i="7"/>
  <c r="I1076" i="7"/>
  <c r="I1077" i="7"/>
  <c r="I1078" i="7"/>
  <c r="I1079" i="7"/>
  <c r="I1080" i="7"/>
  <c r="I1081" i="7"/>
  <c r="I1082" i="7"/>
  <c r="I1083" i="7"/>
  <c r="I1084" i="7"/>
  <c r="I1085" i="7"/>
  <c r="J1085" i="7" s="1"/>
  <c r="I1086" i="7"/>
  <c r="J1086" i="7" s="1"/>
  <c r="I1087" i="7"/>
  <c r="I1088" i="7"/>
  <c r="I1089" i="7"/>
  <c r="I1090" i="7"/>
  <c r="I1091" i="7"/>
  <c r="I1092" i="7"/>
  <c r="I1093" i="7"/>
  <c r="I1094" i="7"/>
  <c r="I1095" i="7"/>
  <c r="I1096" i="7"/>
  <c r="I1097" i="7"/>
  <c r="J1097" i="7" s="1"/>
  <c r="I1098" i="7"/>
  <c r="J1098" i="7" s="1"/>
  <c r="I1099" i="7"/>
  <c r="I1100" i="7"/>
  <c r="I1101" i="7"/>
  <c r="J1101" i="7" s="1"/>
  <c r="J3" i="7"/>
  <c r="K3" i="7" s="1"/>
  <c r="L3" i="7" s="1"/>
  <c r="B4" i="10"/>
  <c r="B5" i="10"/>
  <c r="B6" i="10"/>
  <c r="C6" i="10" s="1"/>
  <c r="D6" i="10" s="1"/>
  <c r="B7" i="10"/>
  <c r="B8" i="10"/>
  <c r="C8" i="10" s="1"/>
  <c r="D8" i="10" s="1"/>
  <c r="B9" i="10"/>
  <c r="C9" i="10" s="1"/>
  <c r="D9" i="10" s="1"/>
  <c r="B10" i="10"/>
  <c r="B11" i="10"/>
  <c r="B12" i="10"/>
  <c r="B13" i="10"/>
  <c r="C13" i="10" s="1"/>
  <c r="D13" i="10" s="1"/>
  <c r="B14" i="10"/>
  <c r="C14" i="10" s="1"/>
  <c r="D14" i="10" s="1"/>
  <c r="B15" i="10"/>
  <c r="C15" i="10" s="1"/>
  <c r="B16" i="10"/>
  <c r="B17" i="10"/>
  <c r="B18" i="10"/>
  <c r="C18" i="10" s="1"/>
  <c r="D18" i="10" s="1"/>
  <c r="B19" i="10"/>
  <c r="C19" i="10" s="1"/>
  <c r="D19" i="10" s="1"/>
  <c r="B20" i="10"/>
  <c r="B21" i="10"/>
  <c r="B22" i="10"/>
  <c r="B23" i="10"/>
  <c r="C23" i="10" s="1"/>
  <c r="D23" i="10" s="1"/>
  <c r="B24" i="10"/>
  <c r="B25" i="10"/>
  <c r="C25" i="10" s="1"/>
  <c r="B26" i="10"/>
  <c r="C26" i="10" s="1"/>
  <c r="D26" i="10" s="1"/>
  <c r="B27" i="10"/>
  <c r="C27" i="10" s="1"/>
  <c r="B28" i="10"/>
  <c r="B29" i="10"/>
  <c r="B30" i="10"/>
  <c r="C30" i="10" s="1"/>
  <c r="D30" i="10" s="1"/>
  <c r="B31" i="10"/>
  <c r="B32" i="10"/>
  <c r="B33" i="10"/>
  <c r="B34" i="10"/>
  <c r="B35" i="10"/>
  <c r="B36" i="10"/>
  <c r="B37" i="10"/>
  <c r="C37" i="10" s="1"/>
  <c r="B38" i="10"/>
  <c r="C38" i="10" s="1"/>
  <c r="D38" i="10" s="1"/>
  <c r="B39" i="10"/>
  <c r="B40" i="10"/>
  <c r="B41" i="10"/>
  <c r="B42" i="10"/>
  <c r="C42" i="10" s="1"/>
  <c r="D42" i="10" s="1"/>
  <c r="B43" i="10"/>
  <c r="B44" i="10"/>
  <c r="B45" i="10"/>
  <c r="B46" i="10"/>
  <c r="B47" i="10"/>
  <c r="B48" i="10"/>
  <c r="B49" i="10"/>
  <c r="C49" i="10" s="1"/>
  <c r="B50" i="10"/>
  <c r="C50" i="10" s="1"/>
  <c r="D50" i="10" s="1"/>
  <c r="B51" i="10"/>
  <c r="C51" i="10" s="1"/>
  <c r="B52" i="10"/>
  <c r="B53" i="10"/>
  <c r="B54" i="10"/>
  <c r="C54" i="10" s="1"/>
  <c r="D54" i="10" s="1"/>
  <c r="B55" i="10"/>
  <c r="B56" i="10"/>
  <c r="B57" i="10"/>
  <c r="C57" i="10" s="1"/>
  <c r="B58" i="10"/>
  <c r="B59" i="10"/>
  <c r="C59" i="10" s="1"/>
  <c r="D59" i="10" s="1"/>
  <c r="B60" i="10"/>
  <c r="B61" i="10"/>
  <c r="C61" i="10" s="1"/>
  <c r="B62" i="10"/>
  <c r="C62" i="10" s="1"/>
  <c r="D62" i="10" s="1"/>
  <c r="B63" i="10"/>
  <c r="C63" i="10" s="1"/>
  <c r="B64" i="10"/>
  <c r="B65" i="10"/>
  <c r="B66" i="10"/>
  <c r="B67" i="10"/>
  <c r="C67" i="10" s="1"/>
  <c r="D67" i="10" s="1"/>
  <c r="B68" i="10"/>
  <c r="B69" i="10"/>
  <c r="C69" i="10" s="1"/>
  <c r="D69" i="10" s="1"/>
  <c r="B70" i="10"/>
  <c r="B71" i="10"/>
  <c r="B72" i="10"/>
  <c r="B73" i="10"/>
  <c r="B74" i="10"/>
  <c r="C74" i="10" s="1"/>
  <c r="D74" i="10" s="1"/>
  <c r="B75" i="10"/>
  <c r="C75" i="10" s="1"/>
  <c r="B76" i="10"/>
  <c r="B77" i="10"/>
  <c r="B78" i="10"/>
  <c r="C78" i="10" s="1"/>
  <c r="D78" i="10" s="1"/>
  <c r="B79" i="10"/>
  <c r="C79" i="10" s="1"/>
  <c r="D79" i="10" s="1"/>
  <c r="B80" i="10"/>
  <c r="B81" i="10"/>
  <c r="B82" i="10"/>
  <c r="B83" i="10"/>
  <c r="B84" i="10"/>
  <c r="B85" i="10"/>
  <c r="B86" i="10"/>
  <c r="C86" i="10" s="1"/>
  <c r="D86" i="10" s="1"/>
  <c r="B87" i="10"/>
  <c r="B88" i="10"/>
  <c r="B89" i="10"/>
  <c r="B90" i="10"/>
  <c r="B91" i="10"/>
  <c r="B92" i="10"/>
  <c r="C92" i="10" s="1"/>
  <c r="D92" i="10" s="1"/>
  <c r="B93" i="10"/>
  <c r="B94" i="10"/>
  <c r="B95" i="10"/>
  <c r="C95" i="10" s="1"/>
  <c r="D95" i="10" s="1"/>
  <c r="B96" i="10"/>
  <c r="B97" i="10"/>
  <c r="C97" i="10" s="1"/>
  <c r="B98" i="10"/>
  <c r="B99" i="10"/>
  <c r="C99" i="10" s="1"/>
  <c r="B100" i="10"/>
  <c r="B101" i="10"/>
  <c r="B102" i="10"/>
  <c r="B103" i="10"/>
  <c r="B104" i="10"/>
  <c r="B105" i="10"/>
  <c r="B106" i="10"/>
  <c r="B107" i="10"/>
  <c r="B108" i="10"/>
  <c r="B109" i="10"/>
  <c r="C109" i="10" s="1"/>
  <c r="B110" i="10"/>
  <c r="C110" i="10" s="1"/>
  <c r="D110" i="10" s="1"/>
  <c r="B111" i="10"/>
  <c r="B112" i="10"/>
  <c r="B113" i="10"/>
  <c r="B114" i="10"/>
  <c r="C114" i="10" s="1"/>
  <c r="D114" i="10" s="1"/>
  <c r="B115" i="10"/>
  <c r="B116" i="10"/>
  <c r="B117" i="10"/>
  <c r="C117" i="10" s="1"/>
  <c r="D117" i="10" s="1"/>
  <c r="B118" i="10"/>
  <c r="B119" i="10"/>
  <c r="B120" i="10"/>
  <c r="B121" i="10"/>
  <c r="C121" i="10" s="1"/>
  <c r="B122" i="10"/>
  <c r="C122" i="10" s="1"/>
  <c r="D122" i="10" s="1"/>
  <c r="B123" i="10"/>
  <c r="C123" i="10" s="1"/>
  <c r="B124" i="10"/>
  <c r="B125" i="10"/>
  <c r="B126" i="10"/>
  <c r="C126" i="10" s="1"/>
  <c r="D126" i="10" s="1"/>
  <c r="B127" i="10"/>
  <c r="C127" i="10" s="1"/>
  <c r="D127" i="10" s="1"/>
  <c r="B128" i="10"/>
  <c r="C128" i="10" s="1"/>
  <c r="D128" i="10" s="1"/>
  <c r="B129" i="10"/>
  <c r="B130" i="10"/>
  <c r="B131" i="10"/>
  <c r="C131" i="10" s="1"/>
  <c r="D131" i="10" s="1"/>
  <c r="B132" i="10"/>
  <c r="B133" i="10"/>
  <c r="C133" i="10" s="1"/>
  <c r="D133" i="10" s="1"/>
  <c r="B134" i="10"/>
  <c r="C134" i="10" s="1"/>
  <c r="B135" i="10"/>
  <c r="C135" i="10" s="1"/>
  <c r="B136" i="10"/>
  <c r="B137" i="10"/>
  <c r="B138" i="10"/>
  <c r="C138" i="10" s="1"/>
  <c r="B139" i="10"/>
  <c r="C139" i="10" s="1"/>
  <c r="D139" i="10" s="1"/>
  <c r="B140" i="10"/>
  <c r="B141" i="10"/>
  <c r="B142" i="10"/>
  <c r="B143" i="10"/>
  <c r="B144" i="10"/>
  <c r="B145" i="10"/>
  <c r="B146" i="10"/>
  <c r="C146" i="10" s="1"/>
  <c r="B147" i="10"/>
  <c r="C147" i="10" s="1"/>
  <c r="B148" i="10"/>
  <c r="B149" i="10"/>
  <c r="B150" i="10"/>
  <c r="C150" i="10" s="1"/>
  <c r="B151" i="10"/>
  <c r="B152" i="10"/>
  <c r="C152" i="10" s="1"/>
  <c r="D152" i="10" s="1"/>
  <c r="B153" i="10"/>
  <c r="B154" i="10"/>
  <c r="B155" i="10"/>
  <c r="B156" i="10"/>
  <c r="B157" i="10"/>
  <c r="C157" i="10" s="1"/>
  <c r="B158" i="10"/>
  <c r="C158" i="10" s="1"/>
  <c r="B159" i="10"/>
  <c r="B160" i="10"/>
  <c r="B161" i="10"/>
  <c r="B162" i="10"/>
  <c r="B163" i="10"/>
  <c r="B164" i="10"/>
  <c r="C164" i="10" s="1"/>
  <c r="D164" i="10" s="1"/>
  <c r="B165" i="10"/>
  <c r="C165" i="10" s="1"/>
  <c r="D165" i="10" s="1"/>
  <c r="B166" i="10"/>
  <c r="B167" i="10"/>
  <c r="C167" i="10" s="1"/>
  <c r="D167" i="10" s="1"/>
  <c r="B168" i="10"/>
  <c r="B169" i="10"/>
  <c r="C169" i="10" s="1"/>
  <c r="B170" i="10"/>
  <c r="C170" i="10" s="1"/>
  <c r="B171" i="10"/>
  <c r="C171" i="10" s="1"/>
  <c r="B172" i="10"/>
  <c r="B173" i="10"/>
  <c r="B174" i="10"/>
  <c r="B175" i="10"/>
  <c r="C175" i="10" s="1"/>
  <c r="D175" i="10" s="1"/>
  <c r="B176" i="10"/>
  <c r="C176" i="10" s="1"/>
  <c r="D176" i="10" s="1"/>
  <c r="B177" i="10"/>
  <c r="B178" i="10"/>
  <c r="B179" i="10"/>
  <c r="B180" i="10"/>
  <c r="B181" i="10"/>
  <c r="C181" i="10" s="1"/>
  <c r="B182" i="10"/>
  <c r="C182" i="10" s="1"/>
  <c r="B183" i="10"/>
  <c r="C183" i="10" s="1"/>
  <c r="B184" i="10"/>
  <c r="B185" i="10"/>
  <c r="B186" i="10"/>
  <c r="C186" i="10" s="1"/>
  <c r="B187" i="10"/>
  <c r="C187" i="10" s="1"/>
  <c r="D187" i="10" s="1"/>
  <c r="B188" i="10"/>
  <c r="B189" i="10"/>
  <c r="B190" i="10"/>
  <c r="B191" i="10"/>
  <c r="B192" i="10"/>
  <c r="B193" i="10"/>
  <c r="C193" i="10" s="1"/>
  <c r="B194" i="10"/>
  <c r="C194" i="10" s="1"/>
  <c r="B195" i="10"/>
  <c r="C195" i="10" s="1"/>
  <c r="B196" i="10"/>
  <c r="B197" i="10"/>
  <c r="B198" i="10"/>
  <c r="C198" i="10" s="1"/>
  <c r="B199" i="10"/>
  <c r="B200" i="10"/>
  <c r="B201" i="10"/>
  <c r="B202" i="10"/>
  <c r="B203" i="10"/>
  <c r="C203" i="10" s="1"/>
  <c r="D203" i="10" s="1"/>
  <c r="B204" i="10"/>
  <c r="B205" i="10"/>
  <c r="C205" i="10" s="1"/>
  <c r="D205" i="10" s="1"/>
  <c r="B206" i="10"/>
  <c r="C206" i="10" s="1"/>
  <c r="B207" i="10"/>
  <c r="C207" i="10" s="1"/>
  <c r="B208" i="10"/>
  <c r="B209" i="10"/>
  <c r="B210" i="10"/>
  <c r="B211" i="10"/>
  <c r="C211" i="10" s="1"/>
  <c r="D211" i="10" s="1"/>
  <c r="B212" i="10"/>
  <c r="C212" i="10" s="1"/>
  <c r="D212" i="10" s="1"/>
  <c r="B213" i="10"/>
  <c r="B214" i="10"/>
  <c r="B215" i="10"/>
  <c r="B216" i="10"/>
  <c r="B217" i="10"/>
  <c r="B218" i="10"/>
  <c r="C218" i="10" s="1"/>
  <c r="B219" i="10"/>
  <c r="B220" i="10"/>
  <c r="B221" i="10"/>
  <c r="B222" i="10"/>
  <c r="C222" i="10" s="1"/>
  <c r="D222" i="10" s="1"/>
  <c r="B223" i="10"/>
  <c r="B224" i="10"/>
  <c r="B225" i="10"/>
  <c r="C225" i="10" s="1"/>
  <c r="B226" i="10"/>
  <c r="B227" i="10"/>
  <c r="B228" i="10"/>
  <c r="B229" i="10"/>
  <c r="C229" i="10" s="1"/>
  <c r="B230" i="10"/>
  <c r="C230" i="10" s="1"/>
  <c r="B231" i="10"/>
  <c r="C231" i="10" s="1"/>
  <c r="B232" i="10"/>
  <c r="B233" i="10"/>
  <c r="B234" i="10"/>
  <c r="C234" i="10" s="1"/>
  <c r="D234" i="10" s="1"/>
  <c r="B235" i="10"/>
  <c r="C235" i="10" s="1"/>
  <c r="D235" i="10" s="1"/>
  <c r="B236" i="10"/>
  <c r="C236" i="10" s="1"/>
  <c r="D236" i="10" s="1"/>
  <c r="B237" i="10"/>
  <c r="B238" i="10"/>
  <c r="B239" i="10"/>
  <c r="B240" i="10"/>
  <c r="C240" i="10" s="1"/>
  <c r="D240" i="10" s="1"/>
  <c r="B241" i="10"/>
  <c r="C241" i="10" s="1"/>
  <c r="D241" i="10" s="1"/>
  <c r="B242" i="10"/>
  <c r="C242" i="10" s="1"/>
  <c r="B243" i="10"/>
  <c r="C243" i="10" s="1"/>
  <c r="B244" i="10"/>
  <c r="B245" i="10"/>
  <c r="B246" i="10"/>
  <c r="C246" i="10" s="1"/>
  <c r="D246" i="10" s="1"/>
  <c r="B247" i="10"/>
  <c r="C247" i="10" s="1"/>
  <c r="D247" i="10" s="1"/>
  <c r="B248" i="10"/>
  <c r="B249" i="10"/>
  <c r="B250" i="10"/>
  <c r="B251" i="10"/>
  <c r="B252" i="10"/>
  <c r="B253" i="10"/>
  <c r="B254" i="10"/>
  <c r="C254" i="10" s="1"/>
  <c r="B255" i="10"/>
  <c r="C255" i="10" s="1"/>
  <c r="B256" i="10"/>
  <c r="B257" i="10"/>
  <c r="B258" i="10"/>
  <c r="C258" i="10" s="1"/>
  <c r="D258" i="10" s="1"/>
  <c r="B259" i="10"/>
  <c r="C259" i="10" s="1"/>
  <c r="D259" i="10" s="1"/>
  <c r="B260" i="10"/>
  <c r="B261" i="10"/>
  <c r="B262" i="10"/>
  <c r="B263" i="10"/>
  <c r="B264" i="10"/>
  <c r="B265" i="10"/>
  <c r="B266" i="10"/>
  <c r="C266" i="10" s="1"/>
  <c r="B267" i="10"/>
  <c r="B268" i="10"/>
  <c r="B269" i="10"/>
  <c r="B270" i="10"/>
  <c r="B271" i="10"/>
  <c r="C271" i="10" s="1"/>
  <c r="D271" i="10" s="1"/>
  <c r="B272" i="10"/>
  <c r="C272" i="10" s="1"/>
  <c r="D272" i="10" s="1"/>
  <c r="B273" i="10"/>
  <c r="B274" i="10"/>
  <c r="B275" i="10"/>
  <c r="B276" i="10"/>
  <c r="B277" i="10"/>
  <c r="C277" i="10" s="1"/>
  <c r="B278" i="10"/>
  <c r="C278" i="10" s="1"/>
  <c r="B279" i="10"/>
  <c r="B280" i="10"/>
  <c r="B281" i="10"/>
  <c r="B282" i="10"/>
  <c r="C282" i="10" s="1"/>
  <c r="D282" i="10" s="1"/>
  <c r="B283" i="10"/>
  <c r="B284" i="10"/>
  <c r="B285" i="10"/>
  <c r="B286" i="10"/>
  <c r="B287" i="10"/>
  <c r="B288" i="10"/>
  <c r="B289" i="10"/>
  <c r="C289" i="10" s="1"/>
  <c r="B290" i="10"/>
  <c r="C290" i="10" s="1"/>
  <c r="B291" i="10"/>
  <c r="B292" i="10"/>
  <c r="B293" i="10"/>
  <c r="B294" i="10"/>
  <c r="B295" i="10"/>
  <c r="C295" i="10" s="1"/>
  <c r="D295" i="10" s="1"/>
  <c r="B296" i="10"/>
  <c r="C296" i="10" s="1"/>
  <c r="D296" i="10" s="1"/>
  <c r="B297" i="10"/>
  <c r="C297" i="10" s="1"/>
  <c r="B298" i="10"/>
  <c r="B299" i="10"/>
  <c r="B300" i="10"/>
  <c r="B301" i="10"/>
  <c r="C301" i="10" s="1"/>
  <c r="D301" i="10" s="1"/>
  <c r="B302" i="10"/>
  <c r="C302" i="10" s="1"/>
  <c r="B303" i="10"/>
  <c r="C303" i="10" s="1"/>
  <c r="B304" i="10"/>
  <c r="B305" i="10"/>
  <c r="B306" i="10"/>
  <c r="C306" i="10" s="1"/>
  <c r="B307" i="10"/>
  <c r="C307" i="10" s="1"/>
  <c r="D307" i="10" s="1"/>
  <c r="B308" i="10"/>
  <c r="B309" i="10"/>
  <c r="C309" i="10" s="1"/>
  <c r="B310" i="10"/>
  <c r="B311" i="10"/>
  <c r="B312" i="10"/>
  <c r="B313" i="10"/>
  <c r="C313" i="10" s="1"/>
  <c r="D313" i="10" s="1"/>
  <c r="B314" i="10"/>
  <c r="C314" i="10" s="1"/>
  <c r="B315" i="10"/>
  <c r="C315" i="10" s="1"/>
  <c r="B316" i="10"/>
  <c r="B317" i="10"/>
  <c r="C317" i="10" s="1"/>
  <c r="B318" i="10"/>
  <c r="C318" i="10" s="1"/>
  <c r="B319" i="10"/>
  <c r="B320" i="10"/>
  <c r="C320" i="10" s="1"/>
  <c r="D320" i="10" s="1"/>
  <c r="B321" i="10"/>
  <c r="B322" i="10"/>
  <c r="B323" i="10"/>
  <c r="B324" i="10"/>
  <c r="B325" i="10"/>
  <c r="C325" i="10" s="1"/>
  <c r="B326" i="10"/>
  <c r="C326" i="10" s="1"/>
  <c r="B327" i="10"/>
  <c r="B328" i="10"/>
  <c r="B329" i="10"/>
  <c r="B330" i="10"/>
  <c r="B331" i="10"/>
  <c r="B332" i="10"/>
  <c r="C332" i="10" s="1"/>
  <c r="D332" i="10" s="1"/>
  <c r="B333" i="10"/>
  <c r="B334" i="10"/>
  <c r="B335" i="10"/>
  <c r="B336" i="10"/>
  <c r="B337" i="10"/>
  <c r="C337" i="10" s="1"/>
  <c r="B338" i="10"/>
  <c r="C338" i="10" s="1"/>
  <c r="B339" i="10"/>
  <c r="B340" i="10"/>
  <c r="B341" i="10"/>
  <c r="B342" i="10"/>
  <c r="B343" i="10"/>
  <c r="C343" i="10" s="1"/>
  <c r="D343" i="10" s="1"/>
  <c r="B344" i="10"/>
  <c r="B345" i="10"/>
  <c r="B346" i="10"/>
  <c r="B347" i="10"/>
  <c r="B348" i="10"/>
  <c r="B349" i="10"/>
  <c r="C349" i="10" s="1"/>
  <c r="D349" i="10" s="1"/>
  <c r="B350" i="10"/>
  <c r="C350" i="10" s="1"/>
  <c r="B351" i="10"/>
  <c r="C351" i="10" s="1"/>
  <c r="B352" i="10"/>
  <c r="B353" i="10"/>
  <c r="B354" i="10"/>
  <c r="C354" i="10" s="1"/>
  <c r="D354" i="10" s="1"/>
  <c r="B355" i="10"/>
  <c r="B356" i="10"/>
  <c r="B357" i="10"/>
  <c r="C357" i="10" s="1"/>
  <c r="D357" i="10" s="1"/>
  <c r="B358" i="10"/>
  <c r="B359" i="10"/>
  <c r="B360" i="10"/>
  <c r="B361" i="10"/>
  <c r="C361" i="10" s="1"/>
  <c r="B362" i="10"/>
  <c r="C362" i="10" s="1"/>
  <c r="B363" i="10"/>
  <c r="C363" i="10" s="1"/>
  <c r="B364" i="10"/>
  <c r="B365" i="10"/>
  <c r="B366" i="10"/>
  <c r="C366" i="10" s="1"/>
  <c r="B367" i="10"/>
  <c r="C367" i="10" s="1"/>
  <c r="D367" i="10" s="1"/>
  <c r="B3" i="10"/>
  <c r="F3" i="10" s="1"/>
  <c r="G3" i="10" s="1"/>
  <c r="C73" i="10"/>
  <c r="C104" i="10"/>
  <c r="D104" i="10" s="1"/>
  <c r="C217" i="10"/>
  <c r="C253" i="10"/>
  <c r="C265" i="10"/>
  <c r="D265" i="10" s="1"/>
  <c r="C356" i="10"/>
  <c r="D356" i="10" s="1"/>
  <c r="C44" i="10"/>
  <c r="D44" i="10" s="1"/>
  <c r="C56" i="10"/>
  <c r="D56" i="10" s="1"/>
  <c r="C68" i="10"/>
  <c r="D68" i="10" s="1"/>
  <c r="C85" i="10"/>
  <c r="C87" i="10"/>
  <c r="C116" i="10"/>
  <c r="D116" i="10" s="1"/>
  <c r="C145" i="10"/>
  <c r="D145" i="10" s="1"/>
  <c r="C224" i="10"/>
  <c r="C284" i="10"/>
  <c r="D284" i="10" s="1"/>
  <c r="C4" i="10"/>
  <c r="D4" i="10" s="1"/>
  <c r="C5" i="10"/>
  <c r="D5" i="10" s="1"/>
  <c r="C7" i="10"/>
  <c r="D7" i="10" s="1"/>
  <c r="C10" i="10"/>
  <c r="D10" i="10" s="1"/>
  <c r="C11" i="10"/>
  <c r="D11" i="10" s="1"/>
  <c r="C12" i="10"/>
  <c r="D12" i="10" s="1"/>
  <c r="C16" i="10"/>
  <c r="D16" i="10" s="1"/>
  <c r="C17" i="10"/>
  <c r="D17" i="10" s="1"/>
  <c r="C21" i="10"/>
  <c r="C22" i="10"/>
  <c r="D22" i="10" s="1"/>
  <c r="C24" i="10"/>
  <c r="C28" i="10"/>
  <c r="D28" i="10" s="1"/>
  <c r="C29" i="10"/>
  <c r="D29" i="10" s="1"/>
  <c r="C31" i="10"/>
  <c r="D31" i="10" s="1"/>
  <c r="C33" i="10"/>
  <c r="D33" i="10" s="1"/>
  <c r="C34" i="10"/>
  <c r="D34" i="10" s="1"/>
  <c r="C35" i="10"/>
  <c r="D35" i="10" s="1"/>
  <c r="C36" i="10"/>
  <c r="D36" i="10" s="1"/>
  <c r="C40" i="10"/>
  <c r="D40" i="10" s="1"/>
  <c r="C41" i="10"/>
  <c r="D41" i="10" s="1"/>
  <c r="C43" i="10"/>
  <c r="D43" i="10" s="1"/>
  <c r="C45" i="10"/>
  <c r="D45" i="10" s="1"/>
  <c r="C46" i="10"/>
  <c r="D46" i="10" s="1"/>
  <c r="C47" i="10"/>
  <c r="D47" i="10" s="1"/>
  <c r="C48" i="10"/>
  <c r="D48" i="10" s="1"/>
  <c r="C52" i="10"/>
  <c r="D52" i="10" s="1"/>
  <c r="C53" i="10"/>
  <c r="D53" i="10" s="1"/>
  <c r="C55" i="10"/>
  <c r="D55" i="10" s="1"/>
  <c r="C58" i="10"/>
  <c r="D58" i="10" s="1"/>
  <c r="C60" i="10"/>
  <c r="C64" i="10"/>
  <c r="D64" i="10" s="1"/>
  <c r="C65" i="10"/>
  <c r="D65" i="10" s="1"/>
  <c r="C66" i="10"/>
  <c r="D66" i="10" s="1"/>
  <c r="C70" i="10"/>
  <c r="D70" i="10" s="1"/>
  <c r="C71" i="10"/>
  <c r="D71" i="10" s="1"/>
  <c r="C72" i="10"/>
  <c r="D72" i="10" s="1"/>
  <c r="C76" i="10"/>
  <c r="D76" i="10" s="1"/>
  <c r="C77" i="10"/>
  <c r="D77" i="10" s="1"/>
  <c r="C81" i="10"/>
  <c r="C82" i="10"/>
  <c r="D82" i="10" s="1"/>
  <c r="C83" i="10"/>
  <c r="C84" i="10"/>
  <c r="D84" i="10" s="1"/>
  <c r="C88" i="10"/>
  <c r="C89" i="10"/>
  <c r="D89" i="10" s="1"/>
  <c r="C90" i="10"/>
  <c r="D90" i="10" s="1"/>
  <c r="C91" i="10"/>
  <c r="D91" i="10" s="1"/>
  <c r="C93" i="10"/>
  <c r="D93" i="10" s="1"/>
  <c r="C94" i="10"/>
  <c r="D94" i="10" s="1"/>
  <c r="C96" i="10"/>
  <c r="C100" i="10"/>
  <c r="D100" i="10" s="1"/>
  <c r="C101" i="10"/>
  <c r="D101" i="10" s="1"/>
  <c r="C102" i="10"/>
  <c r="D102" i="10" s="1"/>
  <c r="C103" i="10"/>
  <c r="D103" i="10" s="1"/>
  <c r="C105" i="10"/>
  <c r="D105" i="10" s="1"/>
  <c r="C106" i="10"/>
  <c r="D106" i="10" s="1"/>
  <c r="C107" i="10"/>
  <c r="D107" i="10" s="1"/>
  <c r="C108" i="10"/>
  <c r="D108" i="10" s="1"/>
  <c r="C112" i="10"/>
  <c r="D112" i="10" s="1"/>
  <c r="C113" i="10"/>
  <c r="D113" i="10" s="1"/>
  <c r="C115" i="10"/>
  <c r="D115" i="10" s="1"/>
  <c r="C118" i="10"/>
  <c r="D118" i="10" s="1"/>
  <c r="C119" i="10"/>
  <c r="D119" i="10" s="1"/>
  <c r="C120" i="10"/>
  <c r="D120" i="10" s="1"/>
  <c r="C124" i="10"/>
  <c r="D124" i="10" s="1"/>
  <c r="C125" i="10"/>
  <c r="D125" i="10" s="1"/>
  <c r="C129" i="10"/>
  <c r="C130" i="10"/>
  <c r="D130" i="10" s="1"/>
  <c r="C132" i="10"/>
  <c r="D132" i="10" s="1"/>
  <c r="C136" i="10"/>
  <c r="D136" i="10" s="1"/>
  <c r="C137" i="10"/>
  <c r="D137" i="10" s="1"/>
  <c r="C141" i="10"/>
  <c r="C142" i="10"/>
  <c r="D142" i="10" s="1"/>
  <c r="C143" i="10"/>
  <c r="D143" i="10" s="1"/>
  <c r="C144" i="10"/>
  <c r="D144" i="10" s="1"/>
  <c r="C148" i="10"/>
  <c r="D148" i="10" s="1"/>
  <c r="C149" i="10"/>
  <c r="D149" i="10" s="1"/>
  <c r="C151" i="10"/>
  <c r="D151" i="10" s="1"/>
  <c r="C153" i="10"/>
  <c r="C154" i="10"/>
  <c r="D154" i="10" s="1"/>
  <c r="C155" i="10"/>
  <c r="D155" i="10" s="1"/>
  <c r="C156" i="10"/>
  <c r="D156" i="10" s="1"/>
  <c r="C160" i="10"/>
  <c r="D160" i="10" s="1"/>
  <c r="C161" i="10"/>
  <c r="D161" i="10" s="1"/>
  <c r="C162" i="10"/>
  <c r="C163" i="10"/>
  <c r="D163" i="10" s="1"/>
  <c r="C166" i="10"/>
  <c r="D166" i="10" s="1"/>
  <c r="C168" i="10"/>
  <c r="D168" i="10" s="1"/>
  <c r="C172" i="10"/>
  <c r="D172" i="10" s="1"/>
  <c r="C173" i="10"/>
  <c r="D173" i="10" s="1"/>
  <c r="C174" i="10"/>
  <c r="D174" i="10" s="1"/>
  <c r="C177" i="10"/>
  <c r="D177" i="10" s="1"/>
  <c r="C178" i="10"/>
  <c r="D178" i="10" s="1"/>
  <c r="C179" i="10"/>
  <c r="D179" i="10" s="1"/>
  <c r="C180" i="10"/>
  <c r="D180" i="10" s="1"/>
  <c r="C184" i="10"/>
  <c r="D184" i="10" s="1"/>
  <c r="C185" i="10"/>
  <c r="D185" i="10" s="1"/>
  <c r="C189" i="10"/>
  <c r="C190" i="10"/>
  <c r="D190" i="10" s="1"/>
  <c r="C191" i="10"/>
  <c r="D191" i="10" s="1"/>
  <c r="C192" i="10"/>
  <c r="D192" i="10" s="1"/>
  <c r="C196" i="10"/>
  <c r="C197" i="10"/>
  <c r="C199" i="10"/>
  <c r="D199" i="10" s="1"/>
  <c r="C201" i="10"/>
  <c r="C202" i="10"/>
  <c r="D202" i="10" s="1"/>
  <c r="C204" i="10"/>
  <c r="D204" i="10" s="1"/>
  <c r="C208" i="10"/>
  <c r="D208" i="10" s="1"/>
  <c r="C209" i="10"/>
  <c r="D209" i="10" s="1"/>
  <c r="C210" i="10"/>
  <c r="D210" i="10" s="1"/>
  <c r="C213" i="10"/>
  <c r="C214" i="10"/>
  <c r="D214" i="10" s="1"/>
  <c r="C215" i="10"/>
  <c r="D215" i="10" s="1"/>
  <c r="C216" i="10"/>
  <c r="C220" i="10"/>
  <c r="D220" i="10" s="1"/>
  <c r="C221" i="10"/>
  <c r="D221" i="10" s="1"/>
  <c r="C223" i="10"/>
  <c r="D223" i="10" s="1"/>
  <c r="C226" i="10"/>
  <c r="D226" i="10" s="1"/>
  <c r="C227" i="10"/>
  <c r="D227" i="10" s="1"/>
  <c r="C228" i="10"/>
  <c r="D228" i="10" s="1"/>
  <c r="C232" i="10"/>
  <c r="D232" i="10" s="1"/>
  <c r="C233" i="10"/>
  <c r="D233" i="10" s="1"/>
  <c r="C237" i="10"/>
  <c r="C238" i="10"/>
  <c r="D238" i="10" s="1"/>
  <c r="C239" i="10"/>
  <c r="D239" i="10" s="1"/>
  <c r="C244" i="10"/>
  <c r="D244" i="10" s="1"/>
  <c r="C245" i="10"/>
  <c r="D245" i="10" s="1"/>
  <c r="C249" i="10"/>
  <c r="C250" i="10"/>
  <c r="D250" i="10" s="1"/>
  <c r="C251" i="10"/>
  <c r="D251" i="10" s="1"/>
  <c r="C252" i="10"/>
  <c r="D252" i="10" s="1"/>
  <c r="C256" i="10"/>
  <c r="D256" i="10" s="1"/>
  <c r="C257" i="10"/>
  <c r="D257" i="10" s="1"/>
  <c r="C261" i="10"/>
  <c r="C262" i="10"/>
  <c r="D262" i="10" s="1"/>
  <c r="C263" i="10"/>
  <c r="D263" i="10" s="1"/>
  <c r="C264" i="10"/>
  <c r="D264" i="10" s="1"/>
  <c r="C268" i="10"/>
  <c r="D268" i="10" s="1"/>
  <c r="C269" i="10"/>
  <c r="D269" i="10" s="1"/>
  <c r="C270" i="10"/>
  <c r="C273" i="10"/>
  <c r="C274" i="10"/>
  <c r="D274" i="10" s="1"/>
  <c r="C275" i="10"/>
  <c r="D275" i="10" s="1"/>
  <c r="C276" i="10"/>
  <c r="D276" i="10" s="1"/>
  <c r="C280" i="10"/>
  <c r="D280" i="10" s="1"/>
  <c r="C281" i="10"/>
  <c r="D281" i="10" s="1"/>
  <c r="C283" i="10"/>
  <c r="D283" i="10" s="1"/>
  <c r="C285" i="10"/>
  <c r="D285" i="10" s="1"/>
  <c r="C286" i="10"/>
  <c r="D286" i="10" s="1"/>
  <c r="C287" i="10"/>
  <c r="D287" i="10" s="1"/>
  <c r="C288" i="10"/>
  <c r="D288" i="10" s="1"/>
  <c r="C292" i="10"/>
  <c r="D292" i="10" s="1"/>
  <c r="C293" i="10"/>
  <c r="C294" i="10"/>
  <c r="C298" i="10"/>
  <c r="D298" i="10" s="1"/>
  <c r="C299" i="10"/>
  <c r="D299" i="10" s="1"/>
  <c r="C300" i="10"/>
  <c r="D300" i="10" s="1"/>
  <c r="C304" i="10"/>
  <c r="D304" i="10" s="1"/>
  <c r="C305" i="10"/>
  <c r="C310" i="10"/>
  <c r="D310" i="10" s="1"/>
  <c r="C311" i="10"/>
  <c r="D311" i="10" s="1"/>
  <c r="C312" i="10"/>
  <c r="D312" i="10" s="1"/>
  <c r="C316" i="10"/>
  <c r="D316" i="10" s="1"/>
  <c r="C321" i="10"/>
  <c r="D321" i="10" s="1"/>
  <c r="C322" i="10"/>
  <c r="D322" i="10" s="1"/>
  <c r="C323" i="10"/>
  <c r="D323" i="10" s="1"/>
  <c r="C324" i="10"/>
  <c r="D324" i="10" s="1"/>
  <c r="C328" i="10"/>
  <c r="D328" i="10" s="1"/>
  <c r="C329" i="10"/>
  <c r="C330" i="10"/>
  <c r="C331" i="10"/>
  <c r="D331" i="10" s="1"/>
  <c r="C333" i="10"/>
  <c r="C334" i="10"/>
  <c r="D334" i="10" s="1"/>
  <c r="C335" i="10"/>
  <c r="D335" i="10" s="1"/>
  <c r="C336" i="10"/>
  <c r="D336" i="10" s="1"/>
  <c r="C340" i="10"/>
  <c r="D340" i="10" s="1"/>
  <c r="C341" i="10"/>
  <c r="C342" i="10"/>
  <c r="C345" i="10"/>
  <c r="C346" i="10"/>
  <c r="D346" i="10" s="1"/>
  <c r="C347" i="10"/>
  <c r="D347" i="10" s="1"/>
  <c r="C348" i="10"/>
  <c r="D348" i="10" s="1"/>
  <c r="C352" i="10"/>
  <c r="D352" i="10" s="1"/>
  <c r="C353" i="10"/>
  <c r="C355" i="10"/>
  <c r="D355" i="10" s="1"/>
  <c r="C358" i="10"/>
  <c r="C359" i="10"/>
  <c r="D359" i="10" s="1"/>
  <c r="C360" i="10"/>
  <c r="D360" i="10" s="1"/>
  <c r="C364" i="10"/>
  <c r="D364" i="10" s="1"/>
  <c r="C365" i="10"/>
  <c r="C3" i="10"/>
  <c r="D216" i="10"/>
  <c r="D197" i="10"/>
  <c r="D196" i="10"/>
  <c r="D96" i="10"/>
  <c r="D88" i="10"/>
  <c r="D83" i="10"/>
  <c r="D60" i="10"/>
  <c r="D24" i="10"/>
  <c r="D21" i="10"/>
  <c r="D14" i="11"/>
  <c r="D13" i="11"/>
  <c r="K722" i="7" l="1"/>
  <c r="L722" i="7" s="1"/>
  <c r="K983" i="7"/>
  <c r="L983" i="7" s="1"/>
  <c r="K487" i="7"/>
  <c r="L487" i="7" s="1"/>
  <c r="K357" i="7"/>
  <c r="L357" i="7" s="1"/>
  <c r="K1025" i="7"/>
  <c r="L1025" i="7" s="1"/>
  <c r="K1065" i="7"/>
  <c r="L1065" i="7" s="1"/>
  <c r="K986" i="7"/>
  <c r="L986" i="7" s="1"/>
  <c r="J1093" i="7"/>
  <c r="K1093" i="7" s="1"/>
  <c r="L1093" i="7" s="1"/>
  <c r="J1081" i="7"/>
  <c r="K1081" i="7" s="1"/>
  <c r="L1081" i="7" s="1"/>
  <c r="J1057" i="7"/>
  <c r="K1057" i="7" s="1"/>
  <c r="L1057" i="7" s="1"/>
  <c r="J1045" i="7"/>
  <c r="K1045" i="7" s="1"/>
  <c r="L1045" i="7" s="1"/>
  <c r="J1033" i="7"/>
  <c r="K1033" i="7" s="1"/>
  <c r="L1033" i="7" s="1"/>
  <c r="J1021" i="7"/>
  <c r="K1021" i="7" s="1"/>
  <c r="L1021" i="7" s="1"/>
  <c r="J1009" i="7"/>
  <c r="K1009" i="7" s="1"/>
  <c r="L1009" i="7" s="1"/>
  <c r="J997" i="7"/>
  <c r="K997" i="7" s="1"/>
  <c r="L997" i="7" s="1"/>
  <c r="J985" i="7"/>
  <c r="K985" i="7" s="1"/>
  <c r="L985" i="7" s="1"/>
  <c r="J973" i="7"/>
  <c r="K973" i="7" s="1"/>
  <c r="L973" i="7" s="1"/>
  <c r="J961" i="7"/>
  <c r="K961" i="7" s="1"/>
  <c r="L961" i="7" s="1"/>
  <c r="J949" i="7"/>
  <c r="K949" i="7" s="1"/>
  <c r="L949" i="7" s="1"/>
  <c r="J937" i="7"/>
  <c r="K937" i="7" s="1"/>
  <c r="L937" i="7" s="1"/>
  <c r="J925" i="7"/>
  <c r="K925" i="7" s="1"/>
  <c r="L925" i="7" s="1"/>
  <c r="J913" i="7"/>
  <c r="K913" i="7" s="1"/>
  <c r="L913" i="7" s="1"/>
  <c r="J901" i="7"/>
  <c r="K901" i="7" s="1"/>
  <c r="L901" i="7" s="1"/>
  <c r="J889" i="7"/>
  <c r="K889" i="7" s="1"/>
  <c r="L889" i="7" s="1"/>
  <c r="J877" i="7"/>
  <c r="K877" i="7" s="1"/>
  <c r="L877" i="7" s="1"/>
  <c r="J865" i="7"/>
  <c r="K865" i="7" s="1"/>
  <c r="L865" i="7" s="1"/>
  <c r="J853" i="7"/>
  <c r="K853" i="7" s="1"/>
  <c r="L853" i="7" s="1"/>
  <c r="J841" i="7"/>
  <c r="K841" i="7" s="1"/>
  <c r="L841" i="7" s="1"/>
  <c r="J829" i="7"/>
  <c r="K829" i="7" s="1"/>
  <c r="L829" i="7" s="1"/>
  <c r="J817" i="7"/>
  <c r="K817" i="7" s="1"/>
  <c r="L817" i="7" s="1"/>
  <c r="J805" i="7"/>
  <c r="K805" i="7" s="1"/>
  <c r="L805" i="7" s="1"/>
  <c r="J793" i="7"/>
  <c r="K793" i="7" s="1"/>
  <c r="L793" i="7" s="1"/>
  <c r="J781" i="7"/>
  <c r="K781" i="7" s="1"/>
  <c r="L781" i="7" s="1"/>
  <c r="J769" i="7"/>
  <c r="K769" i="7" s="1"/>
  <c r="L769" i="7" s="1"/>
  <c r="J757" i="7"/>
  <c r="K757" i="7" s="1"/>
  <c r="L757" i="7" s="1"/>
  <c r="J745" i="7"/>
  <c r="K745" i="7" s="1"/>
  <c r="L745" i="7" s="1"/>
  <c r="J733" i="7"/>
  <c r="K733" i="7" s="1"/>
  <c r="L733" i="7" s="1"/>
  <c r="J721" i="7"/>
  <c r="K721" i="7" s="1"/>
  <c r="L721" i="7" s="1"/>
  <c r="J709" i="7"/>
  <c r="K709" i="7" s="1"/>
  <c r="L709" i="7" s="1"/>
  <c r="J697" i="7"/>
  <c r="K697" i="7" s="1"/>
  <c r="L697" i="7" s="1"/>
  <c r="J685" i="7"/>
  <c r="K685" i="7" s="1"/>
  <c r="L685" i="7" s="1"/>
  <c r="J673" i="7"/>
  <c r="K673" i="7" s="1"/>
  <c r="L673" i="7" s="1"/>
  <c r="J661" i="7"/>
  <c r="K661" i="7" s="1"/>
  <c r="L661" i="7" s="1"/>
  <c r="J649" i="7"/>
  <c r="K649" i="7" s="1"/>
  <c r="L649" i="7" s="1"/>
  <c r="J637" i="7"/>
  <c r="K637" i="7" s="1"/>
  <c r="L637" i="7" s="1"/>
  <c r="J625" i="7"/>
  <c r="K625" i="7" s="1"/>
  <c r="L625" i="7" s="1"/>
  <c r="J613" i="7"/>
  <c r="K613" i="7" s="1"/>
  <c r="L613" i="7" s="1"/>
  <c r="J601" i="7"/>
  <c r="K601" i="7" s="1"/>
  <c r="L601" i="7" s="1"/>
  <c r="J589" i="7"/>
  <c r="K589" i="7" s="1"/>
  <c r="L589" i="7" s="1"/>
  <c r="J577" i="7"/>
  <c r="K577" i="7" s="1"/>
  <c r="L577" i="7" s="1"/>
  <c r="J553" i="7"/>
  <c r="K553" i="7" s="1"/>
  <c r="L553" i="7" s="1"/>
  <c r="J541" i="7"/>
  <c r="K541" i="7" s="1"/>
  <c r="L541" i="7" s="1"/>
  <c r="J529" i="7"/>
  <c r="K529" i="7" s="1"/>
  <c r="L529" i="7" s="1"/>
  <c r="J517" i="7"/>
  <c r="K517" i="7" s="1"/>
  <c r="L517" i="7" s="1"/>
  <c r="J505" i="7"/>
  <c r="K505" i="7" s="1"/>
  <c r="L505" i="7" s="1"/>
  <c r="J481" i="7"/>
  <c r="K481" i="7" s="1"/>
  <c r="L481" i="7" s="1"/>
  <c r="J469" i="7"/>
  <c r="K469" i="7" s="1"/>
  <c r="L469" i="7" s="1"/>
  <c r="J457" i="7"/>
  <c r="K457" i="7" s="1"/>
  <c r="L457" i="7" s="1"/>
  <c r="J433" i="7"/>
  <c r="K433" i="7" s="1"/>
  <c r="L433" i="7" s="1"/>
  <c r="J421" i="7"/>
  <c r="K421" i="7" s="1"/>
  <c r="L421" i="7" s="1"/>
  <c r="J397" i="7"/>
  <c r="K397" i="7" s="1"/>
  <c r="L397" i="7" s="1"/>
  <c r="J385" i="7"/>
  <c r="K385" i="7" s="1"/>
  <c r="L385" i="7" s="1"/>
  <c r="J373" i="7"/>
  <c r="K373" i="7" s="1"/>
  <c r="L373" i="7" s="1"/>
  <c r="J361" i="7"/>
  <c r="K361" i="7" s="1"/>
  <c r="L361" i="7" s="1"/>
  <c r="J349" i="7"/>
  <c r="K349" i="7" s="1"/>
  <c r="L349" i="7" s="1"/>
  <c r="J337" i="7"/>
  <c r="K337" i="7" s="1"/>
  <c r="L337" i="7" s="1"/>
  <c r="J325" i="7"/>
  <c r="K325" i="7" s="1"/>
  <c r="L325" i="7" s="1"/>
  <c r="J313" i="7"/>
  <c r="K313" i="7" s="1"/>
  <c r="L313" i="7" s="1"/>
  <c r="J301" i="7"/>
  <c r="K301" i="7" s="1"/>
  <c r="L301" i="7" s="1"/>
  <c r="J289" i="7"/>
  <c r="K289" i="7" s="1"/>
  <c r="L289" i="7" s="1"/>
  <c r="J277" i="7"/>
  <c r="K277" i="7" s="1"/>
  <c r="L277" i="7" s="1"/>
  <c r="J265" i="7"/>
  <c r="K265" i="7" s="1"/>
  <c r="L265" i="7" s="1"/>
  <c r="J253" i="7"/>
  <c r="K253" i="7" s="1"/>
  <c r="L253" i="7" s="1"/>
  <c r="J241" i="7"/>
  <c r="K241" i="7" s="1"/>
  <c r="L241" i="7" s="1"/>
  <c r="J229" i="7"/>
  <c r="K229" i="7" s="1"/>
  <c r="L229" i="7" s="1"/>
  <c r="J217" i="7"/>
  <c r="K217" i="7" s="1"/>
  <c r="L217" i="7" s="1"/>
  <c r="J205" i="7"/>
  <c r="K205" i="7" s="1"/>
  <c r="L205" i="7" s="1"/>
  <c r="J193" i="7"/>
  <c r="K193" i="7" s="1"/>
  <c r="L193" i="7" s="1"/>
  <c r="J181" i="7"/>
  <c r="K181" i="7" s="1"/>
  <c r="L181" i="7" s="1"/>
  <c r="J169" i="7"/>
  <c r="K169" i="7" s="1"/>
  <c r="L169" i="7" s="1"/>
  <c r="J157" i="7"/>
  <c r="K157" i="7" s="1"/>
  <c r="L157" i="7" s="1"/>
  <c r="J145" i="7"/>
  <c r="K145" i="7" s="1"/>
  <c r="L145" i="7" s="1"/>
  <c r="J133" i="7"/>
  <c r="K133" i="7" s="1"/>
  <c r="L133" i="7" s="1"/>
  <c r="J121" i="7"/>
  <c r="K121" i="7" s="1"/>
  <c r="L121" i="7" s="1"/>
  <c r="J109" i="7"/>
  <c r="K109" i="7" s="1"/>
  <c r="L109" i="7" s="1"/>
  <c r="J97" i="7"/>
  <c r="K97" i="7" s="1"/>
  <c r="L97" i="7" s="1"/>
  <c r="J85" i="7"/>
  <c r="K85" i="7" s="1"/>
  <c r="L85" i="7" s="1"/>
  <c r="J73" i="7"/>
  <c r="K73" i="7" s="1"/>
  <c r="L73" i="7" s="1"/>
  <c r="J61" i="7"/>
  <c r="K61" i="7" s="1"/>
  <c r="L61" i="7" s="1"/>
  <c r="J49" i="7"/>
  <c r="K49" i="7" s="1"/>
  <c r="L49" i="7" s="1"/>
  <c r="J37" i="7"/>
  <c r="K37" i="7" s="1"/>
  <c r="L37" i="7" s="1"/>
  <c r="J25" i="7"/>
  <c r="K25" i="7" s="1"/>
  <c r="L25" i="7" s="1"/>
  <c r="J13" i="7"/>
  <c r="K13" i="7" s="1"/>
  <c r="L13" i="7" s="1"/>
  <c r="K492" i="7"/>
  <c r="L492" i="7" s="1"/>
  <c r="J1092" i="7"/>
  <c r="K1092" i="7" s="1"/>
  <c r="L1092" i="7" s="1"/>
  <c r="J1080" i="7"/>
  <c r="K1080" i="7" s="1"/>
  <c r="L1080" i="7" s="1"/>
  <c r="J1068" i="7"/>
  <c r="K1068" i="7" s="1"/>
  <c r="L1068" i="7" s="1"/>
  <c r="J1056" i="7"/>
  <c r="K1056" i="7" s="1"/>
  <c r="L1056" i="7" s="1"/>
  <c r="J1044" i="7"/>
  <c r="K1044" i="7" s="1"/>
  <c r="L1044" i="7" s="1"/>
  <c r="J1032" i="7"/>
  <c r="K1032" i="7" s="1"/>
  <c r="L1032" i="7" s="1"/>
  <c r="J1020" i="7"/>
  <c r="K1020" i="7" s="1"/>
  <c r="L1020" i="7" s="1"/>
  <c r="J1008" i="7"/>
  <c r="K1008" i="7" s="1"/>
  <c r="L1008" i="7" s="1"/>
  <c r="J996" i="7"/>
  <c r="K996" i="7" s="1"/>
  <c r="L996" i="7" s="1"/>
  <c r="J984" i="7"/>
  <c r="K984" i="7" s="1"/>
  <c r="L984" i="7" s="1"/>
  <c r="J972" i="7"/>
  <c r="K972" i="7" s="1"/>
  <c r="L972" i="7" s="1"/>
  <c r="J960" i="7"/>
  <c r="K960" i="7" s="1"/>
  <c r="L960" i="7" s="1"/>
  <c r="J948" i="7"/>
  <c r="K948" i="7" s="1"/>
  <c r="L948" i="7" s="1"/>
  <c r="J936" i="7"/>
  <c r="K936" i="7" s="1"/>
  <c r="L936" i="7" s="1"/>
  <c r="J924" i="7"/>
  <c r="K924" i="7" s="1"/>
  <c r="L924" i="7" s="1"/>
  <c r="J912" i="7"/>
  <c r="K912" i="7" s="1"/>
  <c r="L912" i="7" s="1"/>
  <c r="J900" i="7"/>
  <c r="K900" i="7" s="1"/>
  <c r="L900" i="7" s="1"/>
  <c r="J888" i="7"/>
  <c r="K888" i="7" s="1"/>
  <c r="L888" i="7" s="1"/>
  <c r="J876" i="7"/>
  <c r="K876" i="7" s="1"/>
  <c r="L876" i="7" s="1"/>
  <c r="J864" i="7"/>
  <c r="K864" i="7" s="1"/>
  <c r="L864" i="7" s="1"/>
  <c r="J852" i="7"/>
  <c r="K852" i="7" s="1"/>
  <c r="L852" i="7" s="1"/>
  <c r="J840" i="7"/>
  <c r="K840" i="7" s="1"/>
  <c r="L840" i="7" s="1"/>
  <c r="J828" i="7"/>
  <c r="K828" i="7" s="1"/>
  <c r="L828" i="7" s="1"/>
  <c r="J816" i="7"/>
  <c r="K816" i="7" s="1"/>
  <c r="L816" i="7" s="1"/>
  <c r="J804" i="7"/>
  <c r="K804" i="7" s="1"/>
  <c r="L804" i="7" s="1"/>
  <c r="J792" i="7"/>
  <c r="K792" i="7" s="1"/>
  <c r="L792" i="7" s="1"/>
  <c r="J780" i="7"/>
  <c r="K780" i="7" s="1"/>
  <c r="L780" i="7" s="1"/>
  <c r="J768" i="7"/>
  <c r="K768" i="7" s="1"/>
  <c r="L768" i="7" s="1"/>
  <c r="J756" i="7"/>
  <c r="K756" i="7" s="1"/>
  <c r="L756" i="7" s="1"/>
  <c r="J744" i="7"/>
  <c r="K744" i="7" s="1"/>
  <c r="L744" i="7" s="1"/>
  <c r="J732" i="7"/>
  <c r="K732" i="7" s="1"/>
  <c r="L732" i="7" s="1"/>
  <c r="J720" i="7"/>
  <c r="K720" i="7" s="1"/>
  <c r="L720" i="7" s="1"/>
  <c r="J708" i="7"/>
  <c r="K708" i="7" s="1"/>
  <c r="L708" i="7" s="1"/>
  <c r="J696" i="7"/>
  <c r="K696" i="7" s="1"/>
  <c r="L696" i="7" s="1"/>
  <c r="J684" i="7"/>
  <c r="K684" i="7" s="1"/>
  <c r="L684" i="7" s="1"/>
  <c r="J672" i="7"/>
  <c r="K672" i="7" s="1"/>
  <c r="L672" i="7" s="1"/>
  <c r="J660" i="7"/>
  <c r="K660" i="7" s="1"/>
  <c r="L660" i="7" s="1"/>
  <c r="J648" i="7"/>
  <c r="K648" i="7" s="1"/>
  <c r="L648" i="7" s="1"/>
  <c r="J636" i="7"/>
  <c r="K636" i="7" s="1"/>
  <c r="L636" i="7" s="1"/>
  <c r="J624" i="7"/>
  <c r="K624" i="7" s="1"/>
  <c r="L624" i="7" s="1"/>
  <c r="J612" i="7"/>
  <c r="K612" i="7" s="1"/>
  <c r="L612" i="7" s="1"/>
  <c r="J600" i="7"/>
  <c r="K600" i="7" s="1"/>
  <c r="L600" i="7" s="1"/>
  <c r="J588" i="7"/>
  <c r="K588" i="7" s="1"/>
  <c r="L588" i="7" s="1"/>
  <c r="J576" i="7"/>
  <c r="K576" i="7" s="1"/>
  <c r="L576" i="7" s="1"/>
  <c r="J564" i="7"/>
  <c r="K564" i="7" s="1"/>
  <c r="L564" i="7" s="1"/>
  <c r="J540" i="7"/>
  <c r="K540" i="7" s="1"/>
  <c r="L540" i="7" s="1"/>
  <c r="J528" i="7"/>
  <c r="K528" i="7" s="1"/>
  <c r="L528" i="7" s="1"/>
  <c r="J516" i="7"/>
  <c r="K516" i="7" s="1"/>
  <c r="L516" i="7" s="1"/>
  <c r="J504" i="7"/>
  <c r="K504" i="7" s="1"/>
  <c r="L504" i="7" s="1"/>
  <c r="J480" i="7"/>
  <c r="K480" i="7" s="1"/>
  <c r="L480" i="7" s="1"/>
  <c r="J468" i="7"/>
  <c r="K468" i="7" s="1"/>
  <c r="L468" i="7" s="1"/>
  <c r="J456" i="7"/>
  <c r="K456" i="7" s="1"/>
  <c r="L456" i="7" s="1"/>
  <c r="J432" i="7"/>
  <c r="K432" i="7" s="1"/>
  <c r="L432" i="7" s="1"/>
  <c r="J420" i="7"/>
  <c r="K420" i="7" s="1"/>
  <c r="L420" i="7" s="1"/>
  <c r="J408" i="7"/>
  <c r="K408" i="7" s="1"/>
  <c r="L408" i="7" s="1"/>
  <c r="J396" i="7"/>
  <c r="K396" i="7" s="1"/>
  <c r="L396" i="7" s="1"/>
  <c r="J384" i="7"/>
  <c r="K384" i="7" s="1"/>
  <c r="L384" i="7" s="1"/>
  <c r="J372" i="7"/>
  <c r="K372" i="7" s="1"/>
  <c r="L372" i="7" s="1"/>
  <c r="J360" i="7"/>
  <c r="K360" i="7" s="1"/>
  <c r="L360" i="7" s="1"/>
  <c r="J348" i="7"/>
  <c r="K348" i="7" s="1"/>
  <c r="L348" i="7" s="1"/>
  <c r="J336" i="7"/>
  <c r="K336" i="7" s="1"/>
  <c r="L336" i="7" s="1"/>
  <c r="J324" i="7"/>
  <c r="K324" i="7" s="1"/>
  <c r="L324" i="7" s="1"/>
  <c r="J312" i="7"/>
  <c r="K312" i="7" s="1"/>
  <c r="L312" i="7" s="1"/>
  <c r="J300" i="7"/>
  <c r="K300" i="7" s="1"/>
  <c r="L300" i="7" s="1"/>
  <c r="J288" i="7"/>
  <c r="K288" i="7" s="1"/>
  <c r="L288" i="7" s="1"/>
  <c r="J276" i="7"/>
  <c r="K276" i="7" s="1"/>
  <c r="L276" i="7" s="1"/>
  <c r="J264" i="7"/>
  <c r="K264" i="7" s="1"/>
  <c r="L264" i="7" s="1"/>
  <c r="J252" i="7"/>
  <c r="K252" i="7" s="1"/>
  <c r="L252" i="7" s="1"/>
  <c r="J240" i="7"/>
  <c r="K240" i="7" s="1"/>
  <c r="L240" i="7" s="1"/>
  <c r="J228" i="7"/>
  <c r="K228" i="7" s="1"/>
  <c r="L228" i="7" s="1"/>
  <c r="J216" i="7"/>
  <c r="K216" i="7" s="1"/>
  <c r="L216" i="7" s="1"/>
  <c r="J204" i="7"/>
  <c r="K204" i="7" s="1"/>
  <c r="L204" i="7" s="1"/>
  <c r="J180" i="7"/>
  <c r="K180" i="7" s="1"/>
  <c r="L180" i="7" s="1"/>
  <c r="J168" i="7"/>
  <c r="K168" i="7" s="1"/>
  <c r="L168" i="7" s="1"/>
  <c r="J409" i="7"/>
  <c r="K409" i="7" s="1"/>
  <c r="L409" i="7" s="1"/>
  <c r="J1091" i="7"/>
  <c r="K1091" i="7" s="1"/>
  <c r="L1091" i="7" s="1"/>
  <c r="J1079" i="7"/>
  <c r="K1079" i="7" s="1"/>
  <c r="L1079" i="7" s="1"/>
  <c r="J1067" i="7"/>
  <c r="K1067" i="7" s="1"/>
  <c r="L1067" i="7" s="1"/>
  <c r="J1055" i="7"/>
  <c r="K1055" i="7" s="1"/>
  <c r="L1055" i="7" s="1"/>
  <c r="J1043" i="7"/>
  <c r="K1043" i="7" s="1"/>
  <c r="L1043" i="7" s="1"/>
  <c r="J1031" i="7"/>
  <c r="K1031" i="7" s="1"/>
  <c r="L1031" i="7" s="1"/>
  <c r="J1019" i="7"/>
  <c r="K1019" i="7"/>
  <c r="L1019" i="7" s="1"/>
  <c r="J1007" i="7"/>
  <c r="K1007" i="7" s="1"/>
  <c r="L1007" i="7" s="1"/>
  <c r="J995" i="7"/>
  <c r="K995" i="7" s="1"/>
  <c r="L995" i="7" s="1"/>
  <c r="J971" i="7"/>
  <c r="K971" i="7" s="1"/>
  <c r="L971" i="7" s="1"/>
  <c r="J959" i="7"/>
  <c r="K959" i="7" s="1"/>
  <c r="L959" i="7" s="1"/>
  <c r="J947" i="7"/>
  <c r="K947" i="7" s="1"/>
  <c r="L947" i="7" s="1"/>
  <c r="J935" i="7"/>
  <c r="K935" i="7" s="1"/>
  <c r="L935" i="7" s="1"/>
  <c r="J923" i="7"/>
  <c r="K923" i="7" s="1"/>
  <c r="L923" i="7" s="1"/>
  <c r="J911" i="7"/>
  <c r="K911" i="7" s="1"/>
  <c r="L911" i="7" s="1"/>
  <c r="J899" i="7"/>
  <c r="K899" i="7" s="1"/>
  <c r="L899" i="7" s="1"/>
  <c r="J887" i="7"/>
  <c r="K887" i="7" s="1"/>
  <c r="L887" i="7" s="1"/>
  <c r="J875" i="7"/>
  <c r="K875" i="7" s="1"/>
  <c r="L875" i="7" s="1"/>
  <c r="J863" i="7"/>
  <c r="K863" i="7" s="1"/>
  <c r="L863" i="7" s="1"/>
  <c r="J851" i="7"/>
  <c r="K851" i="7" s="1"/>
  <c r="L851" i="7" s="1"/>
  <c r="J839" i="7"/>
  <c r="K839" i="7" s="1"/>
  <c r="L839" i="7" s="1"/>
  <c r="J827" i="7"/>
  <c r="K827" i="7" s="1"/>
  <c r="L827" i="7" s="1"/>
  <c r="J815" i="7"/>
  <c r="K815" i="7" s="1"/>
  <c r="L815" i="7" s="1"/>
  <c r="J803" i="7"/>
  <c r="K803" i="7" s="1"/>
  <c r="L803" i="7" s="1"/>
  <c r="J791" i="7"/>
  <c r="K791" i="7" s="1"/>
  <c r="L791" i="7" s="1"/>
  <c r="J779" i="7"/>
  <c r="K779" i="7" s="1"/>
  <c r="L779" i="7" s="1"/>
  <c r="J767" i="7"/>
  <c r="K767" i="7" s="1"/>
  <c r="L767" i="7" s="1"/>
  <c r="J755" i="7"/>
  <c r="K755" i="7" s="1"/>
  <c r="L755" i="7" s="1"/>
  <c r="J743" i="7"/>
  <c r="K743" i="7" s="1"/>
  <c r="L743" i="7" s="1"/>
  <c r="J731" i="7"/>
  <c r="K731" i="7" s="1"/>
  <c r="L731" i="7" s="1"/>
  <c r="J719" i="7"/>
  <c r="K719" i="7" s="1"/>
  <c r="L719" i="7" s="1"/>
  <c r="J707" i="7"/>
  <c r="K707" i="7" s="1"/>
  <c r="L707" i="7" s="1"/>
  <c r="J695" i="7"/>
  <c r="K695" i="7" s="1"/>
  <c r="L695" i="7" s="1"/>
  <c r="J683" i="7"/>
  <c r="K683" i="7" s="1"/>
  <c r="L683" i="7" s="1"/>
  <c r="J671" i="7"/>
  <c r="K671" i="7" s="1"/>
  <c r="L671" i="7" s="1"/>
  <c r="J659" i="7"/>
  <c r="K659" i="7" s="1"/>
  <c r="L659" i="7" s="1"/>
  <c r="J647" i="7"/>
  <c r="K647" i="7" s="1"/>
  <c r="L647" i="7" s="1"/>
  <c r="J635" i="7"/>
  <c r="K635" i="7" s="1"/>
  <c r="L635" i="7" s="1"/>
  <c r="J623" i="7"/>
  <c r="K623" i="7" s="1"/>
  <c r="L623" i="7" s="1"/>
  <c r="J611" i="7"/>
  <c r="K611" i="7" s="1"/>
  <c r="L611" i="7" s="1"/>
  <c r="J599" i="7"/>
  <c r="K599" i="7" s="1"/>
  <c r="L599" i="7" s="1"/>
  <c r="J587" i="7"/>
  <c r="K587" i="7" s="1"/>
  <c r="L587" i="7" s="1"/>
  <c r="J575" i="7"/>
  <c r="K575" i="7" s="1"/>
  <c r="L575" i="7" s="1"/>
  <c r="J563" i="7"/>
  <c r="K563" i="7" s="1"/>
  <c r="L563" i="7" s="1"/>
  <c r="J539" i="7"/>
  <c r="K539" i="7" s="1"/>
  <c r="L539" i="7" s="1"/>
  <c r="J527" i="7"/>
  <c r="K527" i="7" s="1"/>
  <c r="L527" i="7" s="1"/>
  <c r="J515" i="7"/>
  <c r="K515" i="7" s="1"/>
  <c r="L515" i="7" s="1"/>
  <c r="J503" i="7"/>
  <c r="K503" i="7" s="1"/>
  <c r="L503" i="7" s="1"/>
  <c r="J491" i="7"/>
  <c r="K491" i="7" s="1"/>
  <c r="L491" i="7" s="1"/>
  <c r="J479" i="7"/>
  <c r="K479" i="7" s="1"/>
  <c r="L479" i="7" s="1"/>
  <c r="J467" i="7"/>
  <c r="K467" i="7" s="1"/>
  <c r="L467" i="7" s="1"/>
  <c r="J455" i="7"/>
  <c r="K455" i="7" s="1"/>
  <c r="L455" i="7" s="1"/>
  <c r="J443" i="7"/>
  <c r="K443" i="7" s="1"/>
  <c r="L443" i="7" s="1"/>
  <c r="J431" i="7"/>
  <c r="K431" i="7" s="1"/>
  <c r="L431" i="7" s="1"/>
  <c r="J419" i="7"/>
  <c r="K419" i="7" s="1"/>
  <c r="L419" i="7" s="1"/>
  <c r="J407" i="7"/>
  <c r="K407" i="7" s="1"/>
  <c r="L407" i="7" s="1"/>
  <c r="J395" i="7"/>
  <c r="K395" i="7" s="1"/>
  <c r="L395" i="7" s="1"/>
  <c r="J383" i="7"/>
  <c r="K383" i="7" s="1"/>
  <c r="L383" i="7" s="1"/>
  <c r="J371" i="7"/>
  <c r="K371" i="7" s="1"/>
  <c r="L371" i="7" s="1"/>
  <c r="J359" i="7"/>
  <c r="K359" i="7" s="1"/>
  <c r="L359" i="7" s="1"/>
  <c r="J335" i="7"/>
  <c r="K335" i="7" s="1"/>
  <c r="L335" i="7" s="1"/>
  <c r="J323" i="7"/>
  <c r="K323" i="7" s="1"/>
  <c r="L323" i="7" s="1"/>
  <c r="J311" i="7"/>
  <c r="K311" i="7" s="1"/>
  <c r="L311" i="7" s="1"/>
  <c r="J299" i="7"/>
  <c r="K299" i="7" s="1"/>
  <c r="L299" i="7" s="1"/>
  <c r="J287" i="7"/>
  <c r="K287" i="7" s="1"/>
  <c r="L287" i="7" s="1"/>
  <c r="J275" i="7"/>
  <c r="K275" i="7" s="1"/>
  <c r="L275" i="7" s="1"/>
  <c r="J263" i="7"/>
  <c r="K263" i="7" s="1"/>
  <c r="L263" i="7" s="1"/>
  <c r="J251" i="7"/>
  <c r="K251" i="7" s="1"/>
  <c r="L251" i="7" s="1"/>
  <c r="J239" i="7"/>
  <c r="K239" i="7" s="1"/>
  <c r="L239" i="7" s="1"/>
  <c r="J227" i="7"/>
  <c r="K227" i="7" s="1"/>
  <c r="L227" i="7" s="1"/>
  <c r="J215" i="7"/>
  <c r="K215" i="7" s="1"/>
  <c r="L215" i="7" s="1"/>
  <c r="J203" i="7"/>
  <c r="K203" i="7" s="1"/>
  <c r="L203" i="7" s="1"/>
  <c r="J191" i="7"/>
  <c r="K191" i="7" s="1"/>
  <c r="L191" i="7" s="1"/>
  <c r="J179" i="7"/>
  <c r="K179" i="7" s="1"/>
  <c r="L179" i="7" s="1"/>
  <c r="J167" i="7"/>
  <c r="K167" i="7" s="1"/>
  <c r="L167" i="7" s="1"/>
  <c r="J155" i="7"/>
  <c r="K155" i="7" s="1"/>
  <c r="L155" i="7" s="1"/>
  <c r="J143" i="7"/>
  <c r="K143" i="7" s="1"/>
  <c r="L143" i="7" s="1"/>
  <c r="J131" i="7"/>
  <c r="K131" i="7" s="1"/>
  <c r="L131" i="7" s="1"/>
  <c r="J119" i="7"/>
  <c r="K119" i="7" s="1"/>
  <c r="L119" i="7" s="1"/>
  <c r="J107" i="7"/>
  <c r="K107" i="7" s="1"/>
  <c r="L107" i="7" s="1"/>
  <c r="J95" i="7"/>
  <c r="K95" i="7" s="1"/>
  <c r="L95" i="7" s="1"/>
  <c r="J83" i="7"/>
  <c r="K83" i="7" s="1"/>
  <c r="L83" i="7" s="1"/>
  <c r="J71" i="7"/>
  <c r="K71" i="7" s="1"/>
  <c r="L71" i="7" s="1"/>
  <c r="J59" i="7"/>
  <c r="K59" i="7" s="1"/>
  <c r="L59" i="7" s="1"/>
  <c r="J47" i="7"/>
  <c r="K47" i="7" s="1"/>
  <c r="L47" i="7" s="1"/>
  <c r="J35" i="7"/>
  <c r="K35" i="7" s="1"/>
  <c r="L35" i="7" s="1"/>
  <c r="J23" i="7"/>
  <c r="K23" i="7" s="1"/>
  <c r="L23" i="7" s="1"/>
  <c r="J11" i="7"/>
  <c r="K11" i="7" s="1"/>
  <c r="L11" i="7" s="1"/>
  <c r="J493" i="7"/>
  <c r="K493" i="7" s="1"/>
  <c r="L493" i="7" s="1"/>
  <c r="K945" i="7"/>
  <c r="L945" i="7" s="1"/>
  <c r="J1102" i="7"/>
  <c r="K1102" i="7" s="1"/>
  <c r="L1102" i="7" s="1"/>
  <c r="J1090" i="7"/>
  <c r="K1090" i="7" s="1"/>
  <c r="L1090" i="7" s="1"/>
  <c r="J1078" i="7"/>
  <c r="K1078" i="7" s="1"/>
  <c r="L1078" i="7" s="1"/>
  <c r="J1066" i="7"/>
  <c r="K1066" i="7" s="1"/>
  <c r="L1066" i="7" s="1"/>
  <c r="J1054" i="7"/>
  <c r="K1054" i="7" s="1"/>
  <c r="L1054" i="7" s="1"/>
  <c r="J1042" i="7"/>
  <c r="K1042" i="7" s="1"/>
  <c r="L1042" i="7" s="1"/>
  <c r="J1030" i="7"/>
  <c r="K1030" i="7" s="1"/>
  <c r="L1030" i="7" s="1"/>
  <c r="J1018" i="7"/>
  <c r="K1018" i="7" s="1"/>
  <c r="L1018" i="7" s="1"/>
  <c r="J1006" i="7"/>
  <c r="K1006" i="7" s="1"/>
  <c r="L1006" i="7" s="1"/>
  <c r="J994" i="7"/>
  <c r="K994" i="7" s="1"/>
  <c r="L994" i="7" s="1"/>
  <c r="J982" i="7"/>
  <c r="K982" i="7" s="1"/>
  <c r="L982" i="7" s="1"/>
  <c r="J970" i="7"/>
  <c r="K970" i="7" s="1"/>
  <c r="L970" i="7" s="1"/>
  <c r="J958" i="7"/>
  <c r="K958" i="7" s="1"/>
  <c r="L958" i="7" s="1"/>
  <c r="J946" i="7"/>
  <c r="K946" i="7" s="1"/>
  <c r="L946" i="7" s="1"/>
  <c r="J934" i="7"/>
  <c r="K934" i="7" s="1"/>
  <c r="L934" i="7" s="1"/>
  <c r="J922" i="7"/>
  <c r="K922" i="7" s="1"/>
  <c r="L922" i="7" s="1"/>
  <c r="J910" i="7"/>
  <c r="K910" i="7" s="1"/>
  <c r="L910" i="7" s="1"/>
  <c r="J898" i="7"/>
  <c r="K898" i="7" s="1"/>
  <c r="L898" i="7" s="1"/>
  <c r="J886" i="7"/>
  <c r="K886" i="7" s="1"/>
  <c r="L886" i="7" s="1"/>
  <c r="J874" i="7"/>
  <c r="K874" i="7" s="1"/>
  <c r="L874" i="7" s="1"/>
  <c r="J862" i="7"/>
  <c r="K862" i="7" s="1"/>
  <c r="L862" i="7" s="1"/>
  <c r="J850" i="7"/>
  <c r="K850" i="7" s="1"/>
  <c r="L850" i="7" s="1"/>
  <c r="J838" i="7"/>
  <c r="K838" i="7" s="1"/>
  <c r="L838" i="7" s="1"/>
  <c r="J826" i="7"/>
  <c r="K826" i="7" s="1"/>
  <c r="L826" i="7" s="1"/>
  <c r="J814" i="7"/>
  <c r="K814" i="7" s="1"/>
  <c r="L814" i="7" s="1"/>
  <c r="J802" i="7"/>
  <c r="K802" i="7" s="1"/>
  <c r="L802" i="7" s="1"/>
  <c r="J790" i="7"/>
  <c r="K790" i="7" s="1"/>
  <c r="L790" i="7" s="1"/>
  <c r="J778" i="7"/>
  <c r="K778" i="7" s="1"/>
  <c r="L778" i="7" s="1"/>
  <c r="J766" i="7"/>
  <c r="K766" i="7" s="1"/>
  <c r="L766" i="7" s="1"/>
  <c r="J754" i="7"/>
  <c r="K754" i="7" s="1"/>
  <c r="L754" i="7" s="1"/>
  <c r="J742" i="7"/>
  <c r="K742" i="7" s="1"/>
  <c r="L742" i="7" s="1"/>
  <c r="J730" i="7"/>
  <c r="K730" i="7" s="1"/>
  <c r="L730" i="7" s="1"/>
  <c r="J718" i="7"/>
  <c r="K718" i="7" s="1"/>
  <c r="L718" i="7" s="1"/>
  <c r="J706" i="7"/>
  <c r="K706" i="7" s="1"/>
  <c r="L706" i="7" s="1"/>
  <c r="J694" i="7"/>
  <c r="K694" i="7" s="1"/>
  <c r="L694" i="7" s="1"/>
  <c r="J682" i="7"/>
  <c r="K682" i="7" s="1"/>
  <c r="L682" i="7" s="1"/>
  <c r="J670" i="7"/>
  <c r="K670" i="7" s="1"/>
  <c r="L670" i="7" s="1"/>
  <c r="J658" i="7"/>
  <c r="K658" i="7" s="1"/>
  <c r="L658" i="7" s="1"/>
  <c r="J646" i="7"/>
  <c r="K646" i="7" s="1"/>
  <c r="L646" i="7" s="1"/>
  <c r="J634" i="7"/>
  <c r="K634" i="7" s="1"/>
  <c r="L634" i="7" s="1"/>
  <c r="J622" i="7"/>
  <c r="K622" i="7" s="1"/>
  <c r="L622" i="7" s="1"/>
  <c r="J610" i="7"/>
  <c r="K610" i="7" s="1"/>
  <c r="L610" i="7" s="1"/>
  <c r="J598" i="7"/>
  <c r="K598" i="7" s="1"/>
  <c r="L598" i="7" s="1"/>
  <c r="J586" i="7"/>
  <c r="K586" i="7" s="1"/>
  <c r="L586" i="7" s="1"/>
  <c r="J574" i="7"/>
  <c r="K574" i="7" s="1"/>
  <c r="L574" i="7" s="1"/>
  <c r="J562" i="7"/>
  <c r="K562" i="7" s="1"/>
  <c r="L562" i="7" s="1"/>
  <c r="J550" i="7"/>
  <c r="K550" i="7" s="1"/>
  <c r="L550" i="7" s="1"/>
  <c r="J538" i="7"/>
  <c r="K538" i="7" s="1"/>
  <c r="L538" i="7" s="1"/>
  <c r="J526" i="7"/>
  <c r="K526" i="7" s="1"/>
  <c r="L526" i="7" s="1"/>
  <c r="J514" i="7"/>
  <c r="K514" i="7" s="1"/>
  <c r="L514" i="7" s="1"/>
  <c r="J502" i="7"/>
  <c r="K502" i="7" s="1"/>
  <c r="L502" i="7" s="1"/>
  <c r="J490" i="7"/>
  <c r="K490" i="7" s="1"/>
  <c r="L490" i="7" s="1"/>
  <c r="J478" i="7"/>
  <c r="K478" i="7" s="1"/>
  <c r="L478" i="7" s="1"/>
  <c r="J466" i="7"/>
  <c r="K466" i="7" s="1"/>
  <c r="L466" i="7" s="1"/>
  <c r="J454" i="7"/>
  <c r="K454" i="7" s="1"/>
  <c r="L454" i="7" s="1"/>
  <c r="J442" i="7"/>
  <c r="K442" i="7" s="1"/>
  <c r="L442" i="7" s="1"/>
  <c r="J430" i="7"/>
  <c r="K430" i="7" s="1"/>
  <c r="L430" i="7" s="1"/>
  <c r="J418" i="7"/>
  <c r="K418" i="7" s="1"/>
  <c r="L418" i="7" s="1"/>
  <c r="J406" i="7"/>
  <c r="K406" i="7" s="1"/>
  <c r="L406" i="7" s="1"/>
  <c r="J394" i="7"/>
  <c r="K394" i="7" s="1"/>
  <c r="L394" i="7" s="1"/>
  <c r="J382" i="7"/>
  <c r="K382" i="7" s="1"/>
  <c r="L382" i="7" s="1"/>
  <c r="J370" i="7"/>
  <c r="K370" i="7" s="1"/>
  <c r="L370" i="7" s="1"/>
  <c r="J358" i="7"/>
  <c r="K358" i="7" s="1"/>
  <c r="L358" i="7" s="1"/>
  <c r="J346" i="7"/>
  <c r="K346" i="7" s="1"/>
  <c r="L346" i="7" s="1"/>
  <c r="J334" i="7"/>
  <c r="K334" i="7" s="1"/>
  <c r="L334" i="7" s="1"/>
  <c r="J322" i="7"/>
  <c r="K322" i="7" s="1"/>
  <c r="L322" i="7" s="1"/>
  <c r="J310" i="7"/>
  <c r="K310" i="7" s="1"/>
  <c r="L310" i="7" s="1"/>
  <c r="J298" i="7"/>
  <c r="K298" i="7" s="1"/>
  <c r="L298" i="7" s="1"/>
  <c r="J286" i="7"/>
  <c r="K286" i="7" s="1"/>
  <c r="L286" i="7" s="1"/>
  <c r="J274" i="7"/>
  <c r="K274" i="7" s="1"/>
  <c r="L274" i="7" s="1"/>
  <c r="J262" i="7"/>
  <c r="K262" i="7" s="1"/>
  <c r="L262" i="7" s="1"/>
  <c r="J250" i="7"/>
  <c r="K250" i="7" s="1"/>
  <c r="L250" i="7" s="1"/>
  <c r="J238" i="7"/>
  <c r="K238" i="7" s="1"/>
  <c r="L238" i="7" s="1"/>
  <c r="J226" i="7"/>
  <c r="K226" i="7" s="1"/>
  <c r="L226" i="7" s="1"/>
  <c r="J214" i="7"/>
  <c r="K214" i="7" s="1"/>
  <c r="L214" i="7" s="1"/>
  <c r="J202" i="7"/>
  <c r="K202" i="7" s="1"/>
  <c r="L202" i="7" s="1"/>
  <c r="J190" i="7"/>
  <c r="K190" i="7" s="1"/>
  <c r="L190" i="7" s="1"/>
  <c r="J178" i="7"/>
  <c r="K178" i="7" s="1"/>
  <c r="L178" i="7" s="1"/>
  <c r="J166" i="7"/>
  <c r="K166" i="7" s="1"/>
  <c r="L166" i="7" s="1"/>
  <c r="J154" i="7"/>
  <c r="K154" i="7" s="1"/>
  <c r="L154" i="7" s="1"/>
  <c r="J142" i="7"/>
  <c r="K142" i="7" s="1"/>
  <c r="L142" i="7" s="1"/>
  <c r="J130" i="7"/>
  <c r="K130" i="7" s="1"/>
  <c r="L130" i="7" s="1"/>
  <c r="J118" i="7"/>
  <c r="K118" i="7" s="1"/>
  <c r="L118" i="7" s="1"/>
  <c r="J106" i="7"/>
  <c r="K106" i="7" s="1"/>
  <c r="L106" i="7" s="1"/>
  <c r="J94" i="7"/>
  <c r="K94" i="7" s="1"/>
  <c r="L94" i="7" s="1"/>
  <c r="J82" i="7"/>
  <c r="K82" i="7" s="1"/>
  <c r="L82" i="7" s="1"/>
  <c r="J70" i="7"/>
  <c r="K70" i="7" s="1"/>
  <c r="L70" i="7" s="1"/>
  <c r="J58" i="7"/>
  <c r="K58" i="7" s="1"/>
  <c r="L58" i="7" s="1"/>
  <c r="J34" i="7"/>
  <c r="K34" i="7" s="1"/>
  <c r="L34" i="7" s="1"/>
  <c r="J22" i="7"/>
  <c r="K22" i="7" s="1"/>
  <c r="L22" i="7" s="1"/>
  <c r="J10" i="7"/>
  <c r="K10" i="7" s="1"/>
  <c r="L10" i="7" s="1"/>
  <c r="J725" i="7"/>
  <c r="K725" i="7" s="1"/>
  <c r="L725" i="7" s="1"/>
  <c r="K940" i="7"/>
  <c r="L940" i="7" s="1"/>
  <c r="K347" i="7"/>
  <c r="L347" i="7" s="1"/>
  <c r="K1101" i="7"/>
  <c r="L1101" i="7" s="1"/>
  <c r="J1089" i="7"/>
  <c r="K1089" i="7" s="1"/>
  <c r="L1089" i="7" s="1"/>
  <c r="J1077" i="7"/>
  <c r="K1077" i="7" s="1"/>
  <c r="L1077" i="7" s="1"/>
  <c r="J1053" i="7"/>
  <c r="K1053" i="7" s="1"/>
  <c r="L1053" i="7" s="1"/>
  <c r="J1041" i="7"/>
  <c r="K1041" i="7" s="1"/>
  <c r="L1041" i="7" s="1"/>
  <c r="J1029" i="7"/>
  <c r="K1029" i="7" s="1"/>
  <c r="L1029" i="7" s="1"/>
  <c r="J1017" i="7"/>
  <c r="K1017" i="7" s="1"/>
  <c r="L1017" i="7" s="1"/>
  <c r="J1005" i="7"/>
  <c r="K1005" i="7" s="1"/>
  <c r="L1005" i="7" s="1"/>
  <c r="J993" i="7"/>
  <c r="K993" i="7" s="1"/>
  <c r="L993" i="7" s="1"/>
  <c r="J981" i="7"/>
  <c r="K981" i="7" s="1"/>
  <c r="L981" i="7" s="1"/>
  <c r="J969" i="7"/>
  <c r="K969" i="7" s="1"/>
  <c r="L969" i="7" s="1"/>
  <c r="J957" i="7"/>
  <c r="K957" i="7" s="1"/>
  <c r="L957" i="7" s="1"/>
  <c r="J933" i="7"/>
  <c r="K933" i="7" s="1"/>
  <c r="L933" i="7" s="1"/>
  <c r="J921" i="7"/>
  <c r="K921" i="7" s="1"/>
  <c r="L921" i="7" s="1"/>
  <c r="J909" i="7"/>
  <c r="K909" i="7" s="1"/>
  <c r="L909" i="7" s="1"/>
  <c r="K892" i="7"/>
  <c r="L892" i="7" s="1"/>
  <c r="J1088" i="7"/>
  <c r="K1088" i="7" s="1"/>
  <c r="L1088" i="7" s="1"/>
  <c r="J1076" i="7"/>
  <c r="K1076" i="7" s="1"/>
  <c r="L1076" i="7" s="1"/>
  <c r="J1064" i="7"/>
  <c r="K1064" i="7" s="1"/>
  <c r="L1064" i="7" s="1"/>
  <c r="J1052" i="7"/>
  <c r="K1052" i="7" s="1"/>
  <c r="L1052" i="7" s="1"/>
  <c r="J1040" i="7"/>
  <c r="K1040" i="7" s="1"/>
  <c r="L1040" i="7" s="1"/>
  <c r="J1028" i="7"/>
  <c r="K1028" i="7" s="1"/>
  <c r="L1028" i="7" s="1"/>
  <c r="J1016" i="7"/>
  <c r="K1016" i="7" s="1"/>
  <c r="L1016" i="7" s="1"/>
  <c r="J1004" i="7"/>
  <c r="K1004" i="7" s="1"/>
  <c r="L1004" i="7" s="1"/>
  <c r="J992" i="7"/>
  <c r="K992" i="7" s="1"/>
  <c r="L992" i="7" s="1"/>
  <c r="J980" i="7"/>
  <c r="K980" i="7" s="1"/>
  <c r="L980" i="7" s="1"/>
  <c r="J968" i="7"/>
  <c r="K968" i="7" s="1"/>
  <c r="L968" i="7" s="1"/>
  <c r="J956" i="7"/>
  <c r="K956" i="7" s="1"/>
  <c r="L956" i="7" s="1"/>
  <c r="J565" i="7"/>
  <c r="K565" i="7" s="1"/>
  <c r="L565" i="7" s="1"/>
  <c r="J46" i="7"/>
  <c r="K46" i="7" s="1"/>
  <c r="L46" i="7" s="1"/>
  <c r="K192" i="7"/>
  <c r="L192" i="7" s="1"/>
  <c r="J1099" i="7"/>
  <c r="K1099" i="7" s="1"/>
  <c r="L1099" i="7" s="1"/>
  <c r="J1087" i="7"/>
  <c r="K1087" i="7" s="1"/>
  <c r="L1087" i="7" s="1"/>
  <c r="J1075" i="7"/>
  <c r="K1075" i="7" s="1"/>
  <c r="L1075" i="7" s="1"/>
  <c r="J1063" i="7"/>
  <c r="K1063" i="7" s="1"/>
  <c r="L1063" i="7" s="1"/>
  <c r="J1051" i="7"/>
  <c r="K1051" i="7" s="1"/>
  <c r="L1051" i="7" s="1"/>
  <c r="J1039" i="7"/>
  <c r="K1039" i="7" s="1"/>
  <c r="L1039" i="7" s="1"/>
  <c r="J1027" i="7"/>
  <c r="K1027" i="7" s="1"/>
  <c r="L1027" i="7" s="1"/>
  <c r="J1015" i="7"/>
  <c r="K1015" i="7" s="1"/>
  <c r="L1015" i="7" s="1"/>
  <c r="J1003" i="7"/>
  <c r="K1003" i="7" s="1"/>
  <c r="L1003" i="7" s="1"/>
  <c r="J991" i="7"/>
  <c r="K991" i="7" s="1"/>
  <c r="L991" i="7" s="1"/>
  <c r="J979" i="7"/>
  <c r="K979" i="7" s="1"/>
  <c r="L979" i="7" s="1"/>
  <c r="J967" i="7"/>
  <c r="K967" i="7" s="1"/>
  <c r="L967" i="7" s="1"/>
  <c r="J955" i="7"/>
  <c r="K955" i="7" s="1"/>
  <c r="L955" i="7" s="1"/>
  <c r="J943" i="7"/>
  <c r="K943" i="7" s="1"/>
  <c r="L943" i="7" s="1"/>
  <c r="J931" i="7"/>
  <c r="K931" i="7" s="1"/>
  <c r="L931" i="7" s="1"/>
  <c r="J919" i="7"/>
  <c r="K919" i="7" s="1"/>
  <c r="L919" i="7" s="1"/>
  <c r="J907" i="7"/>
  <c r="K907" i="7" s="1"/>
  <c r="L907" i="7" s="1"/>
  <c r="J895" i="7"/>
  <c r="K895" i="7" s="1"/>
  <c r="L895" i="7" s="1"/>
  <c r="J883" i="7"/>
  <c r="K883" i="7" s="1"/>
  <c r="L883" i="7" s="1"/>
  <c r="J871" i="7"/>
  <c r="K871" i="7" s="1"/>
  <c r="L871" i="7" s="1"/>
  <c r="J859" i="7"/>
  <c r="K859" i="7" s="1"/>
  <c r="L859" i="7" s="1"/>
  <c r="J847" i="7"/>
  <c r="K847" i="7" s="1"/>
  <c r="L847" i="7" s="1"/>
  <c r="J835" i="7"/>
  <c r="K835" i="7" s="1"/>
  <c r="L835" i="7" s="1"/>
  <c r="J823" i="7"/>
  <c r="K823" i="7" s="1"/>
  <c r="L823" i="7" s="1"/>
  <c r="J811" i="7"/>
  <c r="K811" i="7" s="1"/>
  <c r="L811" i="7" s="1"/>
  <c r="J799" i="7"/>
  <c r="K799" i="7" s="1"/>
  <c r="L799" i="7" s="1"/>
  <c r="J787" i="7"/>
  <c r="K787" i="7" s="1"/>
  <c r="L787" i="7" s="1"/>
  <c r="J775" i="7"/>
  <c r="K775" i="7" s="1"/>
  <c r="L775" i="7" s="1"/>
  <c r="J763" i="7"/>
  <c r="K763" i="7" s="1"/>
  <c r="L763" i="7" s="1"/>
  <c r="J751" i="7"/>
  <c r="K751" i="7" s="1"/>
  <c r="L751" i="7" s="1"/>
  <c r="J739" i="7"/>
  <c r="K739" i="7" s="1"/>
  <c r="L739" i="7" s="1"/>
  <c r="J727" i="7"/>
  <c r="K727" i="7" s="1"/>
  <c r="L727" i="7" s="1"/>
  <c r="J715" i="7"/>
  <c r="K715" i="7" s="1"/>
  <c r="L715" i="7" s="1"/>
  <c r="J703" i="7"/>
  <c r="K703" i="7" s="1"/>
  <c r="L703" i="7" s="1"/>
  <c r="J691" i="7"/>
  <c r="K691" i="7" s="1"/>
  <c r="L691" i="7" s="1"/>
  <c r="J679" i="7"/>
  <c r="K679" i="7" s="1"/>
  <c r="L679" i="7" s="1"/>
  <c r="J667" i="7"/>
  <c r="K667" i="7" s="1"/>
  <c r="L667" i="7" s="1"/>
  <c r="J655" i="7"/>
  <c r="K655" i="7" s="1"/>
  <c r="L655" i="7" s="1"/>
  <c r="J643" i="7"/>
  <c r="K643" i="7" s="1"/>
  <c r="L643" i="7" s="1"/>
  <c r="J631" i="7"/>
  <c r="K631" i="7" s="1"/>
  <c r="L631" i="7" s="1"/>
  <c r="J619" i="7"/>
  <c r="K619" i="7" s="1"/>
  <c r="L619" i="7" s="1"/>
  <c r="J607" i="7"/>
  <c r="K607" i="7" s="1"/>
  <c r="L607" i="7" s="1"/>
  <c r="J595" i="7"/>
  <c r="K595" i="7" s="1"/>
  <c r="L595" i="7" s="1"/>
  <c r="J583" i="7"/>
  <c r="K583" i="7" s="1"/>
  <c r="L583" i="7" s="1"/>
  <c r="J571" i="7"/>
  <c r="K571" i="7" s="1"/>
  <c r="L571" i="7" s="1"/>
  <c r="J559" i="7"/>
  <c r="K559" i="7" s="1"/>
  <c r="L559" i="7" s="1"/>
  <c r="J547" i="7"/>
  <c r="K547" i="7" s="1"/>
  <c r="L547" i="7" s="1"/>
  <c r="K535" i="7"/>
  <c r="L535" i="7" s="1"/>
  <c r="J552" i="7"/>
  <c r="K552" i="7" s="1"/>
  <c r="L552" i="7" s="1"/>
  <c r="K818" i="7"/>
  <c r="L818" i="7" s="1"/>
  <c r="K1098" i="7"/>
  <c r="L1098" i="7" s="1"/>
  <c r="K1086" i="7"/>
  <c r="L1086" i="7" s="1"/>
  <c r="K1074" i="7"/>
  <c r="L1074" i="7" s="1"/>
  <c r="K1062" i="7"/>
  <c r="L1062" i="7" s="1"/>
  <c r="K1026" i="7"/>
  <c r="L1026" i="7" s="1"/>
  <c r="K1014" i="7"/>
  <c r="L1014" i="7" s="1"/>
  <c r="K1002" i="7"/>
  <c r="L1002" i="7" s="1"/>
  <c r="K990" i="7"/>
  <c r="L990" i="7" s="1"/>
  <c r="K954" i="7"/>
  <c r="L954" i="7" s="1"/>
  <c r="K942" i="7"/>
  <c r="L942" i="7" s="1"/>
  <c r="K930" i="7"/>
  <c r="L930" i="7" s="1"/>
  <c r="K918" i="7"/>
  <c r="L918" i="7" s="1"/>
  <c r="K882" i="7"/>
  <c r="L882" i="7" s="1"/>
  <c r="K870" i="7"/>
  <c r="L870" i="7" s="1"/>
  <c r="K858" i="7"/>
  <c r="L858" i="7" s="1"/>
  <c r="K846" i="7"/>
  <c r="L846" i="7" s="1"/>
  <c r="K810" i="7"/>
  <c r="L810" i="7" s="1"/>
  <c r="K798" i="7"/>
  <c r="L798" i="7" s="1"/>
  <c r="K786" i="7"/>
  <c r="L786" i="7" s="1"/>
  <c r="K774" i="7"/>
  <c r="L774" i="7" s="1"/>
  <c r="K738" i="7"/>
  <c r="L738" i="7" s="1"/>
  <c r="K726" i="7"/>
  <c r="L726" i="7" s="1"/>
  <c r="K714" i="7"/>
  <c r="L714" i="7" s="1"/>
  <c r="K702" i="7"/>
  <c r="L702" i="7" s="1"/>
  <c r="K666" i="7"/>
  <c r="L666" i="7" s="1"/>
  <c r="K654" i="7"/>
  <c r="L654" i="7" s="1"/>
  <c r="K642" i="7"/>
  <c r="L642" i="7" s="1"/>
  <c r="K630" i="7"/>
  <c r="L630" i="7" s="1"/>
  <c r="K594" i="7"/>
  <c r="L594" i="7" s="1"/>
  <c r="J582" i="7"/>
  <c r="K582" i="7" s="1"/>
  <c r="L582" i="7" s="1"/>
  <c r="J570" i="7"/>
  <c r="K570" i="7" s="1"/>
  <c r="L570" i="7" s="1"/>
  <c r="J558" i="7"/>
  <c r="K558" i="7" s="1"/>
  <c r="L558" i="7" s="1"/>
  <c r="J546" i="7"/>
  <c r="K546" i="7" s="1"/>
  <c r="L546" i="7" s="1"/>
  <c r="J534" i="7"/>
  <c r="K534" i="7" s="1"/>
  <c r="L534" i="7" s="1"/>
  <c r="J510" i="7"/>
  <c r="K510" i="7" s="1"/>
  <c r="L510" i="7" s="1"/>
  <c r="J498" i="7"/>
  <c r="K498" i="7" s="1"/>
  <c r="L498" i="7" s="1"/>
  <c r="J486" i="7"/>
  <c r="K486" i="7" s="1"/>
  <c r="L486" i="7" s="1"/>
  <c r="K474" i="7"/>
  <c r="L474" i="7" s="1"/>
  <c r="J462" i="7"/>
  <c r="K462" i="7" s="1"/>
  <c r="L462" i="7" s="1"/>
  <c r="J551" i="7"/>
  <c r="K551" i="7" s="1"/>
  <c r="L551" i="7" s="1"/>
  <c r="K1097" i="7"/>
  <c r="L1097" i="7" s="1"/>
  <c r="K1085" i="7"/>
  <c r="L1085" i="7" s="1"/>
  <c r="K1073" i="7"/>
  <c r="L1073" i="7" s="1"/>
  <c r="K1061" i="7"/>
  <c r="L1061" i="7" s="1"/>
  <c r="K1049" i="7"/>
  <c r="L1049" i="7" s="1"/>
  <c r="K1013" i="7"/>
  <c r="L1013" i="7" s="1"/>
  <c r="K1001" i="7"/>
  <c r="L1001" i="7" s="1"/>
  <c r="K989" i="7"/>
  <c r="L989" i="7" s="1"/>
  <c r="K977" i="7"/>
  <c r="L977" i="7" s="1"/>
  <c r="K953" i="7"/>
  <c r="L953" i="7" s="1"/>
  <c r="K941" i="7"/>
  <c r="L941" i="7" s="1"/>
  <c r="K929" i="7"/>
  <c r="L929" i="7" s="1"/>
  <c r="K917" i="7"/>
  <c r="L917" i="7" s="1"/>
  <c r="K905" i="7"/>
  <c r="L905" i="7" s="1"/>
  <c r="K881" i="7"/>
  <c r="L881" i="7" s="1"/>
  <c r="K869" i="7"/>
  <c r="L869" i="7" s="1"/>
  <c r="K857" i="7"/>
  <c r="L857" i="7" s="1"/>
  <c r="K845" i="7"/>
  <c r="L845" i="7" s="1"/>
  <c r="K833" i="7"/>
  <c r="L833" i="7" s="1"/>
  <c r="K809" i="7"/>
  <c r="L809" i="7" s="1"/>
  <c r="K797" i="7"/>
  <c r="L797" i="7" s="1"/>
  <c r="K785" i="7"/>
  <c r="L785" i="7" s="1"/>
  <c r="K773" i="7"/>
  <c r="L773" i="7" s="1"/>
  <c r="K761" i="7"/>
  <c r="L761" i="7" s="1"/>
  <c r="K737" i="7"/>
  <c r="L737" i="7" s="1"/>
  <c r="K713" i="7"/>
  <c r="L713" i="7" s="1"/>
  <c r="K701" i="7"/>
  <c r="L701" i="7" s="1"/>
  <c r="K689" i="7"/>
  <c r="L689" i="7" s="1"/>
  <c r="K665" i="7"/>
  <c r="L665" i="7" s="1"/>
  <c r="K653" i="7"/>
  <c r="L653" i="7" s="1"/>
  <c r="K641" i="7"/>
  <c r="L641" i="7" s="1"/>
  <c r="K629" i="7"/>
  <c r="L629" i="7" s="1"/>
  <c r="K617" i="7"/>
  <c r="L617" i="7" s="1"/>
  <c r="K593" i="7"/>
  <c r="L593" i="7" s="1"/>
  <c r="J581" i="7"/>
  <c r="K581" i="7" s="1"/>
  <c r="L581" i="7" s="1"/>
  <c r="J569" i="7"/>
  <c r="K569" i="7" s="1"/>
  <c r="L569" i="7" s="1"/>
  <c r="J557" i="7"/>
  <c r="K557" i="7" s="1"/>
  <c r="L557" i="7" s="1"/>
  <c r="J545" i="7"/>
  <c r="K545" i="7" s="1"/>
  <c r="L545" i="7" s="1"/>
  <c r="J533" i="7"/>
  <c r="K533" i="7" s="1"/>
  <c r="L533" i="7" s="1"/>
  <c r="J509" i="7"/>
  <c r="K509" i="7" s="1"/>
  <c r="L509" i="7" s="1"/>
  <c r="J497" i="7"/>
  <c r="K497" i="7" s="1"/>
  <c r="L497" i="7" s="1"/>
  <c r="J485" i="7"/>
  <c r="K485" i="7" s="1"/>
  <c r="L485" i="7" s="1"/>
  <c r="J473" i="7"/>
  <c r="K473" i="7" s="1"/>
  <c r="L473" i="7" s="1"/>
  <c r="J461" i="7"/>
  <c r="K461" i="7" s="1"/>
  <c r="L461" i="7" s="1"/>
  <c r="J449" i="7"/>
  <c r="K449" i="7" s="1"/>
  <c r="L449" i="7" s="1"/>
  <c r="J437" i="7"/>
  <c r="K437" i="7" s="1"/>
  <c r="L437" i="7" s="1"/>
  <c r="J413" i="7"/>
  <c r="K413" i="7" s="1"/>
  <c r="L413" i="7" s="1"/>
  <c r="J401" i="7"/>
  <c r="K401" i="7" s="1"/>
  <c r="L401" i="7" s="1"/>
  <c r="K389" i="7"/>
  <c r="L389" i="7" s="1"/>
  <c r="J377" i="7"/>
  <c r="K377" i="7" s="1"/>
  <c r="L377" i="7" s="1"/>
  <c r="K365" i="7"/>
  <c r="L365" i="7" s="1"/>
  <c r="J353" i="7"/>
  <c r="K353" i="7" s="1"/>
  <c r="L353" i="7" s="1"/>
  <c r="K341" i="7"/>
  <c r="L341" i="7" s="1"/>
  <c r="J329" i="7"/>
  <c r="K329" i="7" s="1"/>
  <c r="L329" i="7" s="1"/>
  <c r="J305" i="7"/>
  <c r="K305" i="7" s="1"/>
  <c r="L305" i="7" s="1"/>
  <c r="K293" i="7"/>
  <c r="L293" i="7" s="1"/>
  <c r="J281" i="7"/>
  <c r="K281" i="7" s="1"/>
  <c r="L281" i="7" s="1"/>
  <c r="K269" i="7"/>
  <c r="L269" i="7" s="1"/>
  <c r="J257" i="7"/>
  <c r="K257" i="7" s="1"/>
  <c r="L257" i="7" s="1"/>
  <c r="K245" i="7"/>
  <c r="L245" i="7" s="1"/>
  <c r="J233" i="7"/>
  <c r="K233" i="7" s="1"/>
  <c r="L233" i="7" s="1"/>
  <c r="K221" i="7"/>
  <c r="L221" i="7" s="1"/>
  <c r="J209" i="7"/>
  <c r="K209" i="7" s="1"/>
  <c r="L209" i="7" s="1"/>
  <c r="K197" i="7"/>
  <c r="L197" i="7" s="1"/>
  <c r="J185" i="7"/>
  <c r="K185" i="7" s="1"/>
  <c r="L185" i="7" s="1"/>
  <c r="J161" i="7"/>
  <c r="K161" i="7" s="1"/>
  <c r="L161" i="7" s="1"/>
  <c r="K149" i="7"/>
  <c r="L149" i="7" s="1"/>
  <c r="J137" i="7"/>
  <c r="K137" i="7" s="1"/>
  <c r="L137" i="7" s="1"/>
  <c r="J125" i="7"/>
  <c r="K125" i="7" s="1"/>
  <c r="L125" i="7" s="1"/>
  <c r="J113" i="7"/>
  <c r="K113" i="7" s="1"/>
  <c r="L113" i="7" s="1"/>
  <c r="J101" i="7"/>
  <c r="K101" i="7" s="1"/>
  <c r="L101" i="7" s="1"/>
  <c r="J89" i="7"/>
  <c r="K89" i="7" s="1"/>
  <c r="L89" i="7" s="1"/>
  <c r="J77" i="7"/>
  <c r="K77" i="7" s="1"/>
  <c r="L77" i="7" s="1"/>
  <c r="J65" i="7"/>
  <c r="K65" i="7" s="1"/>
  <c r="L65" i="7" s="1"/>
  <c r="J53" i="7"/>
  <c r="K53" i="7" s="1"/>
  <c r="L53" i="7" s="1"/>
  <c r="J41" i="7"/>
  <c r="K41" i="7" s="1"/>
  <c r="L41" i="7" s="1"/>
  <c r="J29" i="7"/>
  <c r="K29" i="7" s="1"/>
  <c r="L29" i="7" s="1"/>
  <c r="J17" i="7"/>
  <c r="K17" i="7" s="1"/>
  <c r="L17" i="7" s="1"/>
  <c r="J5" i="7"/>
  <c r="K5" i="7" s="1"/>
  <c r="L5" i="7" s="1"/>
  <c r="J1050" i="7"/>
  <c r="K1050" i="7" s="1"/>
  <c r="L1050" i="7" s="1"/>
  <c r="J978" i="7"/>
  <c r="K978" i="7" s="1"/>
  <c r="L978" i="7" s="1"/>
  <c r="J906" i="7"/>
  <c r="K906" i="7" s="1"/>
  <c r="L906" i="7" s="1"/>
  <c r="J834" i="7"/>
  <c r="K834" i="7" s="1"/>
  <c r="L834" i="7" s="1"/>
  <c r="J762" i="7"/>
  <c r="K762" i="7" s="1"/>
  <c r="L762" i="7" s="1"/>
  <c r="J690" i="7"/>
  <c r="K690" i="7" s="1"/>
  <c r="L690" i="7" s="1"/>
  <c r="J618" i="7"/>
  <c r="K618" i="7" s="1"/>
  <c r="L618" i="7" s="1"/>
  <c r="J445" i="7"/>
  <c r="K445" i="7" s="1"/>
  <c r="L445" i="7" s="1"/>
  <c r="J317" i="7"/>
  <c r="K317" i="7" s="1"/>
  <c r="L317" i="7" s="1"/>
  <c r="J173" i="7"/>
  <c r="K173" i="7" s="1"/>
  <c r="L173" i="7" s="1"/>
  <c r="K1069" i="7"/>
  <c r="L1069" i="7" s="1"/>
  <c r="J1096" i="7"/>
  <c r="K1096" i="7" s="1"/>
  <c r="L1096" i="7" s="1"/>
  <c r="J1084" i="7"/>
  <c r="K1084" i="7" s="1"/>
  <c r="L1084" i="7" s="1"/>
  <c r="J1072" i="7"/>
  <c r="K1072" i="7" s="1"/>
  <c r="L1072" i="7" s="1"/>
  <c r="J1060" i="7"/>
  <c r="K1060" i="7" s="1"/>
  <c r="L1060" i="7" s="1"/>
  <c r="J1048" i="7"/>
  <c r="K1048" i="7" s="1"/>
  <c r="L1048" i="7" s="1"/>
  <c r="J1036" i="7"/>
  <c r="K1036" i="7" s="1"/>
  <c r="L1036" i="7" s="1"/>
  <c r="J1024" i="7"/>
  <c r="K1024" i="7" s="1"/>
  <c r="L1024" i="7" s="1"/>
  <c r="J1012" i="7"/>
  <c r="K1012" i="7" s="1"/>
  <c r="L1012" i="7" s="1"/>
  <c r="J1000" i="7"/>
  <c r="K1000" i="7" s="1"/>
  <c r="L1000" i="7" s="1"/>
  <c r="J988" i="7"/>
  <c r="K988" i="7" s="1"/>
  <c r="L988" i="7" s="1"/>
  <c r="J976" i="7"/>
  <c r="K976" i="7" s="1"/>
  <c r="L976" i="7" s="1"/>
  <c r="J964" i="7"/>
  <c r="K964" i="7" s="1"/>
  <c r="L964" i="7" s="1"/>
  <c r="J952" i="7"/>
  <c r="K952" i="7" s="1"/>
  <c r="L952" i="7" s="1"/>
  <c r="J928" i="7"/>
  <c r="K928" i="7" s="1"/>
  <c r="L928" i="7" s="1"/>
  <c r="J916" i="7"/>
  <c r="K916" i="7" s="1"/>
  <c r="L916" i="7" s="1"/>
  <c r="J904" i="7"/>
  <c r="K904" i="7" s="1"/>
  <c r="L904" i="7" s="1"/>
  <c r="J880" i="7"/>
  <c r="K880" i="7" s="1"/>
  <c r="L880" i="7" s="1"/>
  <c r="J868" i="7"/>
  <c r="K868" i="7" s="1"/>
  <c r="L868" i="7" s="1"/>
  <c r="J856" i="7"/>
  <c r="K856" i="7" s="1"/>
  <c r="L856" i="7" s="1"/>
  <c r="J844" i="7"/>
  <c r="K844" i="7" s="1"/>
  <c r="L844" i="7" s="1"/>
  <c r="J832" i="7"/>
  <c r="K832" i="7" s="1"/>
  <c r="L832" i="7" s="1"/>
  <c r="J820" i="7"/>
  <c r="K820" i="7" s="1"/>
  <c r="L820" i="7" s="1"/>
  <c r="J808" i="7"/>
  <c r="K808" i="7" s="1"/>
  <c r="L808" i="7" s="1"/>
  <c r="J796" i="7"/>
  <c r="K796" i="7" s="1"/>
  <c r="L796" i="7" s="1"/>
  <c r="J784" i="7"/>
  <c r="K784" i="7" s="1"/>
  <c r="L784" i="7" s="1"/>
  <c r="J772" i="7"/>
  <c r="K772" i="7" s="1"/>
  <c r="L772" i="7" s="1"/>
  <c r="J760" i="7"/>
  <c r="K760" i="7" s="1"/>
  <c r="L760" i="7" s="1"/>
  <c r="J748" i="7"/>
  <c r="K748" i="7" s="1"/>
  <c r="L748" i="7" s="1"/>
  <c r="J736" i="7"/>
  <c r="K736" i="7" s="1"/>
  <c r="L736" i="7" s="1"/>
  <c r="J724" i="7"/>
  <c r="K724" i="7" s="1"/>
  <c r="L724" i="7" s="1"/>
  <c r="J712" i="7"/>
  <c r="K712" i="7" s="1"/>
  <c r="L712" i="7" s="1"/>
  <c r="J700" i="7"/>
  <c r="K700" i="7" s="1"/>
  <c r="L700" i="7" s="1"/>
  <c r="J688" i="7"/>
  <c r="K688" i="7" s="1"/>
  <c r="L688" i="7" s="1"/>
  <c r="J676" i="7"/>
  <c r="K676" i="7" s="1"/>
  <c r="L676" i="7" s="1"/>
  <c r="J664" i="7"/>
  <c r="K664" i="7" s="1"/>
  <c r="L664" i="7" s="1"/>
  <c r="J652" i="7"/>
  <c r="K652" i="7" s="1"/>
  <c r="L652" i="7" s="1"/>
  <c r="J640" i="7"/>
  <c r="K640" i="7" s="1"/>
  <c r="L640" i="7" s="1"/>
  <c r="J628" i="7"/>
  <c r="K628" i="7" s="1"/>
  <c r="L628" i="7" s="1"/>
  <c r="J616" i="7"/>
  <c r="K616" i="7" s="1"/>
  <c r="L616" i="7" s="1"/>
  <c r="J592" i="7"/>
  <c r="K592" i="7" s="1"/>
  <c r="L592" i="7" s="1"/>
  <c r="K580" i="7"/>
  <c r="L580" i="7" s="1"/>
  <c r="J568" i="7"/>
  <c r="K568" i="7" s="1"/>
  <c r="L568" i="7" s="1"/>
  <c r="J556" i="7"/>
  <c r="K556" i="7" s="1"/>
  <c r="L556" i="7" s="1"/>
  <c r="J544" i="7"/>
  <c r="K544" i="7" s="1"/>
  <c r="L544" i="7" s="1"/>
  <c r="J532" i="7"/>
  <c r="K532" i="7" s="1"/>
  <c r="L532" i="7" s="1"/>
  <c r="J520" i="7"/>
  <c r="K520" i="7" s="1"/>
  <c r="L520" i="7" s="1"/>
  <c r="K508" i="7"/>
  <c r="L508" i="7" s="1"/>
  <c r="J496" i="7"/>
  <c r="K496" i="7" s="1"/>
  <c r="L496" i="7" s="1"/>
  <c r="J484" i="7"/>
  <c r="K484" i="7" s="1"/>
  <c r="L484" i="7" s="1"/>
  <c r="J472" i="7"/>
  <c r="K472" i="7" s="1"/>
  <c r="L472" i="7" s="1"/>
  <c r="K460" i="7"/>
  <c r="L460" i="7" s="1"/>
  <c r="J448" i="7"/>
  <c r="K448" i="7" s="1"/>
  <c r="L448" i="7" s="1"/>
  <c r="J436" i="7"/>
  <c r="K436" i="7" s="1"/>
  <c r="L436" i="7" s="1"/>
  <c r="J424" i="7"/>
  <c r="K424" i="7" s="1"/>
  <c r="L424" i="7" s="1"/>
  <c r="J412" i="7"/>
  <c r="K412" i="7" s="1"/>
  <c r="L412" i="7" s="1"/>
  <c r="J400" i="7"/>
  <c r="K400" i="7" s="1"/>
  <c r="L400" i="7" s="1"/>
  <c r="J388" i="7"/>
  <c r="K388" i="7" s="1"/>
  <c r="L388" i="7" s="1"/>
  <c r="J376" i="7"/>
  <c r="K376" i="7" s="1"/>
  <c r="L376" i="7" s="1"/>
  <c r="J364" i="7"/>
  <c r="K364" i="7" s="1"/>
  <c r="L364" i="7" s="1"/>
  <c r="J352" i="7"/>
  <c r="K352" i="7" s="1"/>
  <c r="L352" i="7" s="1"/>
  <c r="J340" i="7"/>
  <c r="K340" i="7" s="1"/>
  <c r="L340" i="7" s="1"/>
  <c r="J328" i="7"/>
  <c r="K328" i="7" s="1"/>
  <c r="L328" i="7" s="1"/>
  <c r="J316" i="7"/>
  <c r="K316" i="7" s="1"/>
  <c r="L316" i="7" s="1"/>
  <c r="J304" i="7"/>
  <c r="K304" i="7" s="1"/>
  <c r="L304" i="7" s="1"/>
  <c r="J292" i="7"/>
  <c r="K292" i="7" s="1"/>
  <c r="L292" i="7" s="1"/>
  <c r="J280" i="7"/>
  <c r="K280" i="7" s="1"/>
  <c r="L280" i="7" s="1"/>
  <c r="J268" i="7"/>
  <c r="K268" i="7" s="1"/>
  <c r="L268" i="7" s="1"/>
  <c r="J256" i="7"/>
  <c r="K256" i="7" s="1"/>
  <c r="L256" i="7" s="1"/>
  <c r="J244" i="7"/>
  <c r="K244" i="7" s="1"/>
  <c r="L244" i="7" s="1"/>
  <c r="J232" i="7"/>
  <c r="K232" i="7" s="1"/>
  <c r="L232" i="7" s="1"/>
  <c r="J220" i="7"/>
  <c r="K220" i="7" s="1"/>
  <c r="L220" i="7" s="1"/>
  <c r="J208" i="7"/>
  <c r="K208" i="7" s="1"/>
  <c r="L208" i="7" s="1"/>
  <c r="J196" i="7"/>
  <c r="K196" i="7" s="1"/>
  <c r="L196" i="7" s="1"/>
  <c r="J184" i="7"/>
  <c r="K184" i="7" s="1"/>
  <c r="L184" i="7" s="1"/>
  <c r="J172" i="7"/>
  <c r="K172" i="7" s="1"/>
  <c r="L172" i="7" s="1"/>
  <c r="J160" i="7"/>
  <c r="K160" i="7" s="1"/>
  <c r="L160" i="7" s="1"/>
  <c r="J148" i="7"/>
  <c r="K148" i="7" s="1"/>
  <c r="L148" i="7" s="1"/>
  <c r="J136" i="7"/>
  <c r="K136" i="7" s="1"/>
  <c r="L136" i="7" s="1"/>
  <c r="K124" i="7"/>
  <c r="L124" i="7" s="1"/>
  <c r="J112" i="7"/>
  <c r="K112" i="7" s="1"/>
  <c r="L112" i="7" s="1"/>
  <c r="J100" i="7"/>
  <c r="K100" i="7" s="1"/>
  <c r="L100" i="7" s="1"/>
  <c r="K88" i="7"/>
  <c r="L88" i="7" s="1"/>
  <c r="J76" i="7"/>
  <c r="K76" i="7" s="1"/>
  <c r="L76" i="7" s="1"/>
  <c r="J64" i="7"/>
  <c r="K64" i="7" s="1"/>
  <c r="L64" i="7" s="1"/>
  <c r="K52" i="7"/>
  <c r="L52" i="7" s="1"/>
  <c r="J40" i="7"/>
  <c r="K40" i="7" s="1"/>
  <c r="L40" i="7" s="1"/>
  <c r="J28" i="7"/>
  <c r="K28" i="7" s="1"/>
  <c r="L28" i="7" s="1"/>
  <c r="J16" i="7"/>
  <c r="K16" i="7" s="1"/>
  <c r="L16" i="7" s="1"/>
  <c r="J4" i="7"/>
  <c r="K4" i="7" s="1"/>
  <c r="L4" i="7" s="1"/>
  <c r="J444" i="7"/>
  <c r="K444" i="7" s="1"/>
  <c r="L444" i="7" s="1"/>
  <c r="J1095" i="7"/>
  <c r="K1095" i="7" s="1"/>
  <c r="L1095" i="7" s="1"/>
  <c r="J1083" i="7"/>
  <c r="K1083" i="7" s="1"/>
  <c r="L1083" i="7" s="1"/>
  <c r="J1071" i="7"/>
  <c r="K1071" i="7" s="1"/>
  <c r="L1071" i="7" s="1"/>
  <c r="J1059" i="7"/>
  <c r="K1059" i="7" s="1"/>
  <c r="L1059" i="7" s="1"/>
  <c r="J1047" i="7"/>
  <c r="K1047" i="7" s="1"/>
  <c r="L1047" i="7" s="1"/>
  <c r="J1035" i="7"/>
  <c r="K1035" i="7" s="1"/>
  <c r="L1035" i="7" s="1"/>
  <c r="J1011" i="7"/>
  <c r="K1011" i="7" s="1"/>
  <c r="L1011" i="7" s="1"/>
  <c r="J999" i="7"/>
  <c r="K999" i="7" s="1"/>
  <c r="L999" i="7" s="1"/>
  <c r="J987" i="7"/>
  <c r="K987" i="7" s="1"/>
  <c r="L987" i="7" s="1"/>
  <c r="J975" i="7"/>
  <c r="K975" i="7" s="1"/>
  <c r="L975" i="7" s="1"/>
  <c r="J963" i="7"/>
  <c r="K963" i="7" s="1"/>
  <c r="L963" i="7" s="1"/>
  <c r="J951" i="7"/>
  <c r="K951" i="7" s="1"/>
  <c r="L951" i="7" s="1"/>
  <c r="J939" i="7"/>
  <c r="K939" i="7" s="1"/>
  <c r="L939" i="7" s="1"/>
  <c r="J927" i="7"/>
  <c r="K927" i="7" s="1"/>
  <c r="L927" i="7" s="1"/>
  <c r="J915" i="7"/>
  <c r="K915" i="7" s="1"/>
  <c r="L915" i="7" s="1"/>
  <c r="J903" i="7"/>
  <c r="K903" i="7" s="1"/>
  <c r="L903" i="7" s="1"/>
  <c r="J891" i="7"/>
  <c r="K891" i="7" s="1"/>
  <c r="L891" i="7" s="1"/>
  <c r="J879" i="7"/>
  <c r="K879" i="7" s="1"/>
  <c r="L879" i="7" s="1"/>
  <c r="J867" i="7"/>
  <c r="K867" i="7" s="1"/>
  <c r="L867" i="7" s="1"/>
  <c r="J855" i="7"/>
  <c r="K855" i="7" s="1"/>
  <c r="L855" i="7" s="1"/>
  <c r="J843" i="7"/>
  <c r="K843" i="7" s="1"/>
  <c r="L843" i="7" s="1"/>
  <c r="J831" i="7"/>
  <c r="K831" i="7" s="1"/>
  <c r="L831" i="7" s="1"/>
  <c r="J819" i="7"/>
  <c r="K819" i="7" s="1"/>
  <c r="L819" i="7" s="1"/>
  <c r="J807" i="7"/>
  <c r="K807" i="7" s="1"/>
  <c r="L807" i="7" s="1"/>
  <c r="J795" i="7"/>
  <c r="K795" i="7" s="1"/>
  <c r="L795" i="7" s="1"/>
  <c r="J783" i="7"/>
  <c r="K783" i="7" s="1"/>
  <c r="L783" i="7" s="1"/>
  <c r="J771" i="7"/>
  <c r="K771" i="7" s="1"/>
  <c r="L771" i="7" s="1"/>
  <c r="J759" i="7"/>
  <c r="K759" i="7" s="1"/>
  <c r="L759" i="7" s="1"/>
  <c r="J747" i="7"/>
  <c r="K747" i="7" s="1"/>
  <c r="L747" i="7" s="1"/>
  <c r="J735" i="7"/>
  <c r="K735" i="7" s="1"/>
  <c r="L735" i="7" s="1"/>
  <c r="J723" i="7"/>
  <c r="K723" i="7" s="1"/>
  <c r="L723" i="7" s="1"/>
  <c r="J711" i="7"/>
  <c r="K711" i="7" s="1"/>
  <c r="L711" i="7" s="1"/>
  <c r="J699" i="7"/>
  <c r="K699" i="7" s="1"/>
  <c r="L699" i="7" s="1"/>
  <c r="J687" i="7"/>
  <c r="K687" i="7" s="1"/>
  <c r="L687" i="7" s="1"/>
  <c r="J675" i="7"/>
  <c r="K675" i="7" s="1"/>
  <c r="L675" i="7" s="1"/>
  <c r="J663" i="7"/>
  <c r="K663" i="7" s="1"/>
  <c r="L663" i="7" s="1"/>
  <c r="J651" i="7"/>
  <c r="K651" i="7" s="1"/>
  <c r="L651" i="7" s="1"/>
  <c r="J639" i="7"/>
  <c r="K639" i="7" s="1"/>
  <c r="L639" i="7" s="1"/>
  <c r="J627" i="7"/>
  <c r="K627" i="7" s="1"/>
  <c r="L627" i="7" s="1"/>
  <c r="J615" i="7"/>
  <c r="K615" i="7" s="1"/>
  <c r="L615" i="7" s="1"/>
  <c r="J603" i="7"/>
  <c r="K603" i="7" s="1"/>
  <c r="L603" i="7" s="1"/>
  <c r="J591" i="7"/>
  <c r="K591" i="7" s="1"/>
  <c r="L591" i="7" s="1"/>
  <c r="K579" i="7"/>
  <c r="L579" i="7" s="1"/>
  <c r="J567" i="7"/>
  <c r="K567" i="7" s="1"/>
  <c r="L567" i="7" s="1"/>
  <c r="J555" i="7"/>
  <c r="K555" i="7" s="1"/>
  <c r="L555" i="7" s="1"/>
  <c r="J543" i="7"/>
  <c r="K543" i="7" s="1"/>
  <c r="L543" i="7" s="1"/>
  <c r="J531" i="7"/>
  <c r="K531" i="7" s="1"/>
  <c r="L531" i="7" s="1"/>
  <c r="J519" i="7"/>
  <c r="K519" i="7" s="1"/>
  <c r="L519" i="7" s="1"/>
  <c r="K507" i="7"/>
  <c r="L507" i="7" s="1"/>
  <c r="J495" i="7"/>
  <c r="K495" i="7" s="1"/>
  <c r="L495" i="7" s="1"/>
  <c r="J483" i="7"/>
  <c r="K483" i="7" s="1"/>
  <c r="L483" i="7" s="1"/>
  <c r="J471" i="7"/>
  <c r="K471" i="7" s="1"/>
  <c r="L471" i="7" s="1"/>
  <c r="K459" i="7"/>
  <c r="L459" i="7" s="1"/>
  <c r="J447" i="7"/>
  <c r="K447" i="7" s="1"/>
  <c r="L447" i="7" s="1"/>
  <c r="J435" i="7"/>
  <c r="K435" i="7" s="1"/>
  <c r="L435" i="7" s="1"/>
  <c r="J423" i="7"/>
  <c r="K423" i="7" s="1"/>
  <c r="L423" i="7" s="1"/>
  <c r="J411" i="7"/>
  <c r="K411" i="7" s="1"/>
  <c r="L411" i="7" s="1"/>
  <c r="J399" i="7"/>
  <c r="K399" i="7" s="1"/>
  <c r="L399" i="7" s="1"/>
  <c r="K387" i="7"/>
  <c r="L387" i="7" s="1"/>
  <c r="J375" i="7"/>
  <c r="K375" i="7" s="1"/>
  <c r="L375" i="7" s="1"/>
  <c r="K363" i="7"/>
  <c r="L363" i="7" s="1"/>
  <c r="J351" i="7"/>
  <c r="K351" i="7" s="1"/>
  <c r="L351" i="7" s="1"/>
  <c r="K339" i="7"/>
  <c r="L339" i="7" s="1"/>
  <c r="J327" i="7"/>
  <c r="K327" i="7" s="1"/>
  <c r="L327" i="7" s="1"/>
  <c r="K315" i="7"/>
  <c r="L315" i="7" s="1"/>
  <c r="J303" i="7"/>
  <c r="K303" i="7" s="1"/>
  <c r="L303" i="7" s="1"/>
  <c r="J279" i="7"/>
  <c r="K279" i="7" s="1"/>
  <c r="L279" i="7" s="1"/>
  <c r="K267" i="7"/>
  <c r="L267" i="7" s="1"/>
  <c r="J255" i="7"/>
  <c r="K255" i="7" s="1"/>
  <c r="L255" i="7" s="1"/>
  <c r="K243" i="7"/>
  <c r="L243" i="7" s="1"/>
  <c r="J231" i="7"/>
  <c r="K231" i="7" s="1"/>
  <c r="L231" i="7" s="1"/>
  <c r="K219" i="7"/>
  <c r="L219" i="7" s="1"/>
  <c r="J1038" i="7"/>
  <c r="K1038" i="7" s="1"/>
  <c r="L1038" i="7" s="1"/>
  <c r="J966" i="7"/>
  <c r="K966" i="7" s="1"/>
  <c r="L966" i="7" s="1"/>
  <c r="J894" i="7"/>
  <c r="K894" i="7" s="1"/>
  <c r="L894" i="7" s="1"/>
  <c r="J822" i="7"/>
  <c r="K822" i="7" s="1"/>
  <c r="L822" i="7" s="1"/>
  <c r="J750" i="7"/>
  <c r="K750" i="7" s="1"/>
  <c r="J678" i="7"/>
  <c r="K678" i="7" s="1"/>
  <c r="L678" i="7" s="1"/>
  <c r="J606" i="7"/>
  <c r="K606" i="7" s="1"/>
  <c r="L606" i="7" s="1"/>
  <c r="J522" i="7"/>
  <c r="K522" i="7" s="1"/>
  <c r="L522" i="7" s="1"/>
  <c r="K614" i="7"/>
  <c r="L614" i="7" s="1"/>
  <c r="J1094" i="7"/>
  <c r="K1094" i="7" s="1"/>
  <c r="L1094" i="7" s="1"/>
  <c r="J1082" i="7"/>
  <c r="K1082" i="7" s="1"/>
  <c r="L1082" i="7" s="1"/>
  <c r="J1070" i="7"/>
  <c r="K1070" i="7" s="1"/>
  <c r="L1070" i="7" s="1"/>
  <c r="J1058" i="7"/>
  <c r="K1058" i="7" s="1"/>
  <c r="L1058" i="7" s="1"/>
  <c r="J1046" i="7"/>
  <c r="K1046" i="7" s="1"/>
  <c r="L1046" i="7" s="1"/>
  <c r="J1034" i="7"/>
  <c r="K1034" i="7" s="1"/>
  <c r="L1034" i="7" s="1"/>
  <c r="J1022" i="7"/>
  <c r="K1022" i="7" s="1"/>
  <c r="L1022" i="7" s="1"/>
  <c r="J1010" i="7"/>
  <c r="K1010" i="7" s="1"/>
  <c r="L1010" i="7" s="1"/>
  <c r="J998" i="7"/>
  <c r="K998" i="7" s="1"/>
  <c r="L998" i="7" s="1"/>
  <c r="J974" i="7"/>
  <c r="K974" i="7" s="1"/>
  <c r="L974" i="7" s="1"/>
  <c r="J962" i="7"/>
  <c r="K962" i="7" s="1"/>
  <c r="L962" i="7" s="1"/>
  <c r="J950" i="7"/>
  <c r="K950" i="7" s="1"/>
  <c r="L950" i="7" s="1"/>
  <c r="J938" i="7"/>
  <c r="K938" i="7" s="1"/>
  <c r="L938" i="7" s="1"/>
  <c r="J926" i="7"/>
  <c r="K926" i="7" s="1"/>
  <c r="L926" i="7" s="1"/>
  <c r="J914" i="7"/>
  <c r="K914" i="7" s="1"/>
  <c r="L914" i="7" s="1"/>
  <c r="J902" i="7"/>
  <c r="K902" i="7" s="1"/>
  <c r="L902" i="7" s="1"/>
  <c r="J890" i="7"/>
  <c r="K890" i="7" s="1"/>
  <c r="L890" i="7" s="1"/>
  <c r="J878" i="7"/>
  <c r="K878" i="7" s="1"/>
  <c r="L878" i="7" s="1"/>
  <c r="J866" i="7"/>
  <c r="K866" i="7" s="1"/>
  <c r="L866" i="7" s="1"/>
  <c r="J854" i="7"/>
  <c r="K854" i="7" s="1"/>
  <c r="L854" i="7" s="1"/>
  <c r="J842" i="7"/>
  <c r="K842" i="7" s="1"/>
  <c r="L842" i="7" s="1"/>
  <c r="J830" i="7"/>
  <c r="K830" i="7" s="1"/>
  <c r="L830" i="7" s="1"/>
  <c r="J806" i="7"/>
  <c r="K806" i="7" s="1"/>
  <c r="L806" i="7" s="1"/>
  <c r="J794" i="7"/>
  <c r="K794" i="7" s="1"/>
  <c r="L794" i="7" s="1"/>
  <c r="J782" i="7"/>
  <c r="K782" i="7" s="1"/>
  <c r="L782" i="7" s="1"/>
  <c r="J770" i="7"/>
  <c r="K770" i="7" s="1"/>
  <c r="L770" i="7" s="1"/>
  <c r="J758" i="7"/>
  <c r="K758" i="7" s="1"/>
  <c r="L758" i="7" s="1"/>
  <c r="J746" i="7"/>
  <c r="K746" i="7" s="1"/>
  <c r="L746" i="7" s="1"/>
  <c r="J734" i="7"/>
  <c r="K734" i="7" s="1"/>
  <c r="L734" i="7" s="1"/>
  <c r="J710" i="7"/>
  <c r="K710" i="7" s="1"/>
  <c r="L710" i="7" s="1"/>
  <c r="J698" i="7"/>
  <c r="K698" i="7" s="1"/>
  <c r="L698" i="7" s="1"/>
  <c r="J686" i="7"/>
  <c r="K686" i="7" s="1"/>
  <c r="L686" i="7" s="1"/>
  <c r="J674" i="7"/>
  <c r="K674" i="7" s="1"/>
  <c r="L674" i="7" s="1"/>
  <c r="J662" i="7"/>
  <c r="K662" i="7" s="1"/>
  <c r="L662" i="7" s="1"/>
  <c r="J650" i="7"/>
  <c r="K650" i="7" s="1"/>
  <c r="L650" i="7" s="1"/>
  <c r="J638" i="7"/>
  <c r="K638" i="7" s="1"/>
  <c r="L638" i="7" s="1"/>
  <c r="J626" i="7"/>
  <c r="K626" i="7" s="1"/>
  <c r="L626" i="7" s="1"/>
  <c r="J602" i="7"/>
  <c r="K602" i="7" s="1"/>
  <c r="L602" i="7" s="1"/>
  <c r="J590" i="7"/>
  <c r="K590" i="7" s="1"/>
  <c r="L590" i="7" s="1"/>
  <c r="J578" i="7"/>
  <c r="K578" i="7" s="1"/>
  <c r="L578" i="7" s="1"/>
  <c r="K566" i="7"/>
  <c r="L566" i="7" s="1"/>
  <c r="J554" i="7"/>
  <c r="K554" i="7" s="1"/>
  <c r="L554" i="7" s="1"/>
  <c r="J542" i="7"/>
  <c r="K542" i="7" s="1"/>
  <c r="L542" i="7" s="1"/>
  <c r="J530" i="7"/>
  <c r="K530" i="7" s="1"/>
  <c r="L530" i="7" s="1"/>
  <c r="J518" i="7"/>
  <c r="K518" i="7" s="1"/>
  <c r="L518" i="7" s="1"/>
  <c r="J506" i="7"/>
  <c r="K506" i="7" s="1"/>
  <c r="L506" i="7" s="1"/>
  <c r="J494" i="7"/>
  <c r="K494" i="7" s="1"/>
  <c r="L494" i="7" s="1"/>
  <c r="J482" i="7"/>
  <c r="K482" i="7" s="1"/>
  <c r="L482" i="7" s="1"/>
  <c r="J470" i="7"/>
  <c r="K470" i="7" s="1"/>
  <c r="L470" i="7" s="1"/>
  <c r="J458" i="7"/>
  <c r="K458" i="7" s="1"/>
  <c r="L458" i="7" s="1"/>
  <c r="J446" i="7"/>
  <c r="K446" i="7" s="1"/>
  <c r="L446" i="7" s="1"/>
  <c r="J434" i="7"/>
  <c r="K434" i="7" s="1"/>
  <c r="L434" i="7" s="1"/>
  <c r="J422" i="7"/>
  <c r="K422" i="7" s="1"/>
  <c r="L422" i="7" s="1"/>
  <c r="K410" i="7"/>
  <c r="L410" i="7" s="1"/>
  <c r="J398" i="7"/>
  <c r="K398" i="7" s="1"/>
  <c r="L398" i="7" s="1"/>
  <c r="J386" i="7"/>
  <c r="K386" i="7" s="1"/>
  <c r="L386" i="7" s="1"/>
  <c r="J374" i="7"/>
  <c r="K374" i="7" s="1"/>
  <c r="L374" i="7" s="1"/>
  <c r="J362" i="7"/>
  <c r="K362" i="7" s="1"/>
  <c r="L362" i="7" s="1"/>
  <c r="J350" i="7"/>
  <c r="K350" i="7" s="1"/>
  <c r="L350" i="7" s="1"/>
  <c r="J338" i="7"/>
  <c r="K338" i="7" s="1"/>
  <c r="L338" i="7" s="1"/>
  <c r="J326" i="7"/>
  <c r="K326" i="7" s="1"/>
  <c r="L326" i="7" s="1"/>
  <c r="J314" i="7"/>
  <c r="K314" i="7" s="1"/>
  <c r="L314" i="7" s="1"/>
  <c r="J302" i="7"/>
  <c r="K302" i="7" s="1"/>
  <c r="L302" i="7" s="1"/>
  <c r="J290" i="7"/>
  <c r="K290" i="7" s="1"/>
  <c r="L290" i="7" s="1"/>
  <c r="J278" i="7"/>
  <c r="K278" i="7" s="1"/>
  <c r="L278" i="7" s="1"/>
  <c r="J266" i="7"/>
  <c r="K266" i="7" s="1"/>
  <c r="L266" i="7" s="1"/>
  <c r="J254" i="7"/>
  <c r="K254" i="7" s="1"/>
  <c r="L254" i="7" s="1"/>
  <c r="J242" i="7"/>
  <c r="K242" i="7" s="1"/>
  <c r="L242" i="7" s="1"/>
  <c r="K230" i="7"/>
  <c r="L230" i="7" s="1"/>
  <c r="J230" i="7"/>
  <c r="J218" i="7"/>
  <c r="K218" i="7" s="1"/>
  <c r="L218" i="7" s="1"/>
  <c r="J206" i="7"/>
  <c r="K206" i="7" s="1"/>
  <c r="L206" i="7" s="1"/>
  <c r="J194" i="7"/>
  <c r="K194" i="7" s="1"/>
  <c r="L194" i="7" s="1"/>
  <c r="J182" i="7"/>
  <c r="K182" i="7" s="1"/>
  <c r="L182" i="7" s="1"/>
  <c r="J170" i="7"/>
  <c r="K170" i="7" s="1"/>
  <c r="L170" i="7" s="1"/>
  <c r="J158" i="7"/>
  <c r="K158" i="7" s="1"/>
  <c r="L158" i="7" s="1"/>
  <c r="J146" i="7"/>
  <c r="K146" i="7" s="1"/>
  <c r="L146" i="7" s="1"/>
  <c r="J134" i="7"/>
  <c r="K134" i="7" s="1"/>
  <c r="L134" i="7" s="1"/>
  <c r="K122" i="7"/>
  <c r="L122" i="7" s="1"/>
  <c r="J110" i="7"/>
  <c r="K110" i="7" s="1"/>
  <c r="L110" i="7" s="1"/>
  <c r="J98" i="7"/>
  <c r="K98" i="7" s="1"/>
  <c r="L98" i="7" s="1"/>
  <c r="J86" i="7"/>
  <c r="K86" i="7" s="1"/>
  <c r="L86" i="7" s="1"/>
  <c r="J74" i="7"/>
  <c r="K74" i="7" s="1"/>
  <c r="L74" i="7" s="1"/>
  <c r="J62" i="7"/>
  <c r="K62" i="7" s="1"/>
  <c r="L62" i="7" s="1"/>
  <c r="J50" i="7"/>
  <c r="K50" i="7" s="1"/>
  <c r="L50" i="7" s="1"/>
  <c r="J38" i="7"/>
  <c r="K38" i="7" s="1"/>
  <c r="L38" i="7" s="1"/>
  <c r="J26" i="7"/>
  <c r="K26" i="7" s="1"/>
  <c r="L26" i="7" s="1"/>
  <c r="J14" i="7"/>
  <c r="K14" i="7" s="1"/>
  <c r="L14" i="7" s="1"/>
  <c r="J1100" i="7"/>
  <c r="K1100" i="7" s="1"/>
  <c r="L1100" i="7" s="1"/>
  <c r="J1037" i="7"/>
  <c r="K1037" i="7" s="1"/>
  <c r="L1037" i="7" s="1"/>
  <c r="J965" i="7"/>
  <c r="K965" i="7" s="1"/>
  <c r="L965" i="7" s="1"/>
  <c r="J893" i="7"/>
  <c r="K893" i="7" s="1"/>
  <c r="L893" i="7" s="1"/>
  <c r="J821" i="7"/>
  <c r="K821" i="7" s="1"/>
  <c r="L821" i="7" s="1"/>
  <c r="J749" i="7"/>
  <c r="K749" i="7" s="1"/>
  <c r="L749" i="7" s="1"/>
  <c r="J677" i="7"/>
  <c r="K677" i="7" s="1"/>
  <c r="L677" i="7" s="1"/>
  <c r="J605" i="7"/>
  <c r="K605" i="7" s="1"/>
  <c r="L605" i="7" s="1"/>
  <c r="J521" i="7"/>
  <c r="K521" i="7" s="1"/>
  <c r="L521" i="7" s="1"/>
  <c r="J425" i="7"/>
  <c r="K425" i="7" s="1"/>
  <c r="L425" i="7" s="1"/>
  <c r="J291" i="7"/>
  <c r="K291" i="7" s="1"/>
  <c r="L291" i="7" s="1"/>
  <c r="K1023" i="7"/>
  <c r="L1023" i="7" s="1"/>
  <c r="K604" i="7"/>
  <c r="L604" i="7" s="1"/>
  <c r="J585" i="7"/>
  <c r="K585" i="7" s="1"/>
  <c r="L585" i="7" s="1"/>
  <c r="J573" i="7"/>
  <c r="K573" i="7" s="1"/>
  <c r="L573" i="7" s="1"/>
  <c r="J561" i="7"/>
  <c r="K561" i="7" s="1"/>
  <c r="L561" i="7" s="1"/>
  <c r="J549" i="7"/>
  <c r="K549" i="7" s="1"/>
  <c r="L549" i="7" s="1"/>
  <c r="J537" i="7"/>
  <c r="K537" i="7" s="1"/>
  <c r="L537" i="7" s="1"/>
  <c r="J525" i="7"/>
  <c r="K525" i="7" s="1"/>
  <c r="L525" i="7" s="1"/>
  <c r="J513" i="7"/>
  <c r="K513" i="7" s="1"/>
  <c r="L513" i="7" s="1"/>
  <c r="J501" i="7"/>
  <c r="K501" i="7" s="1"/>
  <c r="L501" i="7" s="1"/>
  <c r="J489" i="7"/>
  <c r="K489" i="7" s="1"/>
  <c r="L489" i="7" s="1"/>
  <c r="J477" i="7"/>
  <c r="K477" i="7" s="1"/>
  <c r="L477" i="7" s="1"/>
  <c r="J465" i="7"/>
  <c r="K465" i="7" s="1"/>
  <c r="L465" i="7" s="1"/>
  <c r="J453" i="7"/>
  <c r="K453" i="7" s="1"/>
  <c r="L453" i="7" s="1"/>
  <c r="J441" i="7"/>
  <c r="K441" i="7" s="1"/>
  <c r="L441" i="7" s="1"/>
  <c r="J429" i="7"/>
  <c r="K429" i="7" s="1"/>
  <c r="L429" i="7" s="1"/>
  <c r="J417" i="7"/>
  <c r="K417" i="7" s="1"/>
  <c r="L417" i="7" s="1"/>
  <c r="J405" i="7"/>
  <c r="K405" i="7" s="1"/>
  <c r="L405" i="7" s="1"/>
  <c r="J393" i="7"/>
  <c r="K393" i="7" s="1"/>
  <c r="L393" i="7" s="1"/>
  <c r="J381" i="7"/>
  <c r="K381" i="7" s="1"/>
  <c r="L381" i="7" s="1"/>
  <c r="J369" i="7"/>
  <c r="K369" i="7" s="1"/>
  <c r="L369" i="7" s="1"/>
  <c r="J345" i="7"/>
  <c r="K345" i="7" s="1"/>
  <c r="L345" i="7" s="1"/>
  <c r="J333" i="7"/>
  <c r="K333" i="7" s="1"/>
  <c r="L333" i="7" s="1"/>
  <c r="J321" i="7"/>
  <c r="K321" i="7" s="1"/>
  <c r="L321" i="7" s="1"/>
  <c r="J309" i="7"/>
  <c r="K309" i="7" s="1"/>
  <c r="L309" i="7" s="1"/>
  <c r="J297" i="7"/>
  <c r="K297" i="7" s="1"/>
  <c r="L297" i="7" s="1"/>
  <c r="J273" i="7"/>
  <c r="K273" i="7" s="1"/>
  <c r="L273" i="7" s="1"/>
  <c r="J261" i="7"/>
  <c r="K261" i="7" s="1"/>
  <c r="L261" i="7" s="1"/>
  <c r="J249" i="7"/>
  <c r="K249" i="7" s="1"/>
  <c r="L249" i="7" s="1"/>
  <c r="J225" i="7"/>
  <c r="K225" i="7" s="1"/>
  <c r="L225" i="7" s="1"/>
  <c r="J213" i="7"/>
  <c r="K213" i="7" s="1"/>
  <c r="L213" i="7" s="1"/>
  <c r="J201" i="7"/>
  <c r="K201" i="7" s="1"/>
  <c r="L201" i="7" s="1"/>
  <c r="J189" i="7"/>
  <c r="K189" i="7" s="1"/>
  <c r="L189" i="7" s="1"/>
  <c r="J177" i="7"/>
  <c r="K177" i="7" s="1"/>
  <c r="L177" i="7" s="1"/>
  <c r="J165" i="7"/>
  <c r="K165" i="7" s="1"/>
  <c r="L165" i="7" s="1"/>
  <c r="J141" i="7"/>
  <c r="K141" i="7" s="1"/>
  <c r="L141" i="7" s="1"/>
  <c r="J129" i="7"/>
  <c r="K129" i="7" s="1"/>
  <c r="L129" i="7" s="1"/>
  <c r="J93" i="7"/>
  <c r="K93" i="7" s="1"/>
  <c r="L93" i="7" s="1"/>
  <c r="J69" i="7"/>
  <c r="K69" i="7" s="1"/>
  <c r="L69" i="7" s="1"/>
  <c r="J33" i="7"/>
  <c r="K33" i="7" s="1"/>
  <c r="L33" i="7" s="1"/>
  <c r="J45" i="7"/>
  <c r="K45" i="7" s="1"/>
  <c r="L45" i="7" s="1"/>
  <c r="K548" i="7"/>
  <c r="L548" i="7" s="1"/>
  <c r="K536" i="7"/>
  <c r="L536" i="7" s="1"/>
  <c r="K476" i="7"/>
  <c r="L476" i="7" s="1"/>
  <c r="J428" i="7"/>
  <c r="K428" i="7" s="1"/>
  <c r="L428" i="7" s="1"/>
  <c r="J416" i="7"/>
  <c r="K416" i="7" s="1"/>
  <c r="L416" i="7" s="1"/>
  <c r="J404" i="7"/>
  <c r="K404" i="7" s="1"/>
  <c r="L404" i="7" s="1"/>
  <c r="J392" i="7"/>
  <c r="K392" i="7" s="1"/>
  <c r="L392" i="7" s="1"/>
  <c r="J380" i="7"/>
  <c r="K380" i="7" s="1"/>
  <c r="L380" i="7" s="1"/>
  <c r="J368" i="7"/>
  <c r="K368" i="7" s="1"/>
  <c r="L368" i="7" s="1"/>
  <c r="J356" i="7"/>
  <c r="K356" i="7" s="1"/>
  <c r="L356" i="7" s="1"/>
  <c r="J344" i="7"/>
  <c r="K344" i="7" s="1"/>
  <c r="L344" i="7" s="1"/>
  <c r="J332" i="7"/>
  <c r="K332" i="7" s="1"/>
  <c r="L332" i="7" s="1"/>
  <c r="J308" i="7"/>
  <c r="K308" i="7" s="1"/>
  <c r="L308" i="7" s="1"/>
  <c r="J296" i="7"/>
  <c r="K296" i="7" s="1"/>
  <c r="L296" i="7" s="1"/>
  <c r="J284" i="7"/>
  <c r="K284" i="7" s="1"/>
  <c r="L284" i="7" s="1"/>
  <c r="J260" i="7"/>
  <c r="K260" i="7" s="1"/>
  <c r="L260" i="7" s="1"/>
  <c r="J248" i="7"/>
  <c r="K248" i="7" s="1"/>
  <c r="L248" i="7" s="1"/>
  <c r="J236" i="7"/>
  <c r="K236" i="7" s="1"/>
  <c r="L236" i="7" s="1"/>
  <c r="J224" i="7"/>
  <c r="K224" i="7" s="1"/>
  <c r="L224" i="7" s="1"/>
  <c r="J212" i="7"/>
  <c r="K212" i="7" s="1"/>
  <c r="L212" i="7" s="1"/>
  <c r="J200" i="7"/>
  <c r="K200" i="7" s="1"/>
  <c r="L200" i="7" s="1"/>
  <c r="J188" i="7"/>
  <c r="K188" i="7" s="1"/>
  <c r="L188" i="7" s="1"/>
  <c r="J176" i="7"/>
  <c r="K176" i="7" s="1"/>
  <c r="L176" i="7" s="1"/>
  <c r="J164" i="7"/>
  <c r="K164" i="7" s="1"/>
  <c r="L164" i="7" s="1"/>
  <c r="J152" i="7"/>
  <c r="K152" i="7" s="1"/>
  <c r="L152" i="7" s="1"/>
  <c r="J140" i="7"/>
  <c r="K140" i="7" s="1"/>
  <c r="L140" i="7" s="1"/>
  <c r="J128" i="7"/>
  <c r="K128" i="7" s="1"/>
  <c r="L128" i="7" s="1"/>
  <c r="J92" i="7"/>
  <c r="K92" i="7" s="1"/>
  <c r="L92" i="7" s="1"/>
  <c r="J56" i="7"/>
  <c r="K56" i="7" s="1"/>
  <c r="L56" i="7" s="1"/>
  <c r="J44" i="7"/>
  <c r="K44" i="7" s="1"/>
  <c r="L44" i="7" s="1"/>
  <c r="J8" i="7"/>
  <c r="K8" i="7" s="1"/>
  <c r="L8" i="7" s="1"/>
  <c r="J488" i="7"/>
  <c r="K488" i="7" s="1"/>
  <c r="L488" i="7" s="1"/>
  <c r="J440" i="7"/>
  <c r="K440" i="7" s="1"/>
  <c r="L440" i="7" s="1"/>
  <c r="J144" i="7"/>
  <c r="K144" i="7" s="1"/>
  <c r="L144" i="7" s="1"/>
  <c r="J117" i="7"/>
  <c r="K117" i="7" s="1"/>
  <c r="L117" i="7" s="1"/>
  <c r="J81" i="7"/>
  <c r="K81" i="7" s="1"/>
  <c r="L81" i="7" s="1"/>
  <c r="K320" i="7"/>
  <c r="L320" i="7" s="1"/>
  <c r="K162" i="7"/>
  <c r="L162" i="7" s="1"/>
  <c r="J499" i="7"/>
  <c r="K499" i="7" s="1"/>
  <c r="L499" i="7" s="1"/>
  <c r="J475" i="7"/>
  <c r="K475" i="7" s="1"/>
  <c r="L475" i="7" s="1"/>
  <c r="J463" i="7"/>
  <c r="K463" i="7" s="1"/>
  <c r="L463" i="7" s="1"/>
  <c r="J451" i="7"/>
  <c r="K451" i="7" s="1"/>
  <c r="L451" i="7" s="1"/>
  <c r="J439" i="7"/>
  <c r="K439" i="7" s="1"/>
  <c r="L439" i="7" s="1"/>
  <c r="J427" i="7"/>
  <c r="K427" i="7" s="1"/>
  <c r="L427" i="7" s="1"/>
  <c r="J403" i="7"/>
  <c r="K403" i="7" s="1"/>
  <c r="L403" i="7" s="1"/>
  <c r="J367" i="7"/>
  <c r="K367" i="7" s="1"/>
  <c r="L367" i="7" s="1"/>
  <c r="J355" i="7"/>
  <c r="K355" i="7" s="1"/>
  <c r="L355" i="7" s="1"/>
  <c r="J343" i="7"/>
  <c r="K343" i="7" s="1"/>
  <c r="L343" i="7" s="1"/>
  <c r="J331" i="7"/>
  <c r="K331" i="7" s="1"/>
  <c r="L331" i="7" s="1"/>
  <c r="J319" i="7"/>
  <c r="K319" i="7" s="1"/>
  <c r="L319" i="7" s="1"/>
  <c r="J307" i="7"/>
  <c r="K307" i="7" s="1"/>
  <c r="L307" i="7" s="1"/>
  <c r="J295" i="7"/>
  <c r="K295" i="7" s="1"/>
  <c r="L295" i="7" s="1"/>
  <c r="J283" i="7"/>
  <c r="K283" i="7" s="1"/>
  <c r="L283" i="7" s="1"/>
  <c r="J259" i="7"/>
  <c r="K259" i="7" s="1"/>
  <c r="L259" i="7" s="1"/>
  <c r="J247" i="7"/>
  <c r="K247" i="7" s="1"/>
  <c r="L247" i="7" s="1"/>
  <c r="J235" i="7"/>
  <c r="K235" i="7" s="1"/>
  <c r="L235" i="7" s="1"/>
  <c r="J223" i="7"/>
  <c r="K223" i="7" s="1"/>
  <c r="L223" i="7" s="1"/>
  <c r="J211" i="7"/>
  <c r="K211" i="7" s="1"/>
  <c r="L211" i="7" s="1"/>
  <c r="J199" i="7"/>
  <c r="K199" i="7" s="1"/>
  <c r="L199" i="7" s="1"/>
  <c r="J187" i="7"/>
  <c r="K187" i="7" s="1"/>
  <c r="L187" i="7" s="1"/>
  <c r="J175" i="7"/>
  <c r="K175" i="7" s="1"/>
  <c r="L175" i="7" s="1"/>
  <c r="J163" i="7"/>
  <c r="K163" i="7" s="1"/>
  <c r="L163" i="7" s="1"/>
  <c r="J151" i="7"/>
  <c r="K151" i="7" s="1"/>
  <c r="L151" i="7" s="1"/>
  <c r="J139" i="7"/>
  <c r="K139" i="7" s="1"/>
  <c r="L139" i="7" s="1"/>
  <c r="J127" i="7"/>
  <c r="K127" i="7" s="1"/>
  <c r="L127" i="7" s="1"/>
  <c r="J115" i="7"/>
  <c r="K115" i="7" s="1"/>
  <c r="L115" i="7" s="1"/>
  <c r="J79" i="7"/>
  <c r="K79" i="7" s="1"/>
  <c r="L79" i="7" s="1"/>
  <c r="J55" i="7"/>
  <c r="K55" i="7" s="1"/>
  <c r="L55" i="7" s="1"/>
  <c r="K43" i="7"/>
  <c r="L43" i="7" s="1"/>
  <c r="J19" i="7"/>
  <c r="K19" i="7" s="1"/>
  <c r="L19" i="7" s="1"/>
  <c r="K7" i="7"/>
  <c r="L7" i="7" s="1"/>
  <c r="J560" i="7"/>
  <c r="K560" i="7" s="1"/>
  <c r="L560" i="7" s="1"/>
  <c r="J116" i="7"/>
  <c r="K116" i="7" s="1"/>
  <c r="L116" i="7" s="1"/>
  <c r="J80" i="7"/>
  <c r="K80" i="7" s="1"/>
  <c r="L80" i="7" s="1"/>
  <c r="K873" i="7"/>
  <c r="L873" i="7" s="1"/>
  <c r="K450" i="7"/>
  <c r="L450" i="7" s="1"/>
  <c r="K153" i="7"/>
  <c r="L153" i="7" s="1"/>
  <c r="K438" i="7"/>
  <c r="L438" i="7" s="1"/>
  <c r="K426" i="7"/>
  <c r="L426" i="7" s="1"/>
  <c r="K402" i="7"/>
  <c r="L402" i="7" s="1"/>
  <c r="J126" i="7"/>
  <c r="K126" i="7" s="1"/>
  <c r="L126" i="7" s="1"/>
  <c r="J102" i="7"/>
  <c r="K102" i="7" s="1"/>
  <c r="L102" i="7" s="1"/>
  <c r="K90" i="7"/>
  <c r="L90" i="7" s="1"/>
  <c r="J78" i="7"/>
  <c r="K78" i="7" s="1"/>
  <c r="L78" i="7" s="1"/>
  <c r="K42" i="7"/>
  <c r="L42" i="7" s="1"/>
  <c r="J30" i="7"/>
  <c r="K30" i="7" s="1"/>
  <c r="L30" i="7" s="1"/>
  <c r="J18" i="7"/>
  <c r="K18" i="7" s="1"/>
  <c r="L18" i="7" s="1"/>
  <c r="K6" i="7"/>
  <c r="L6" i="7" s="1"/>
  <c r="J378" i="7"/>
  <c r="K378" i="7" s="1"/>
  <c r="L378" i="7" s="1"/>
  <c r="J354" i="7"/>
  <c r="K354" i="7" s="1"/>
  <c r="L354" i="7" s="1"/>
  <c r="J330" i="7"/>
  <c r="K330" i="7" s="1"/>
  <c r="L330" i="7" s="1"/>
  <c r="J306" i="7"/>
  <c r="K306" i="7" s="1"/>
  <c r="L306" i="7" s="1"/>
  <c r="J282" i="7"/>
  <c r="K282" i="7" s="1"/>
  <c r="L282" i="7" s="1"/>
  <c r="J258" i="7"/>
  <c r="K258" i="7" s="1"/>
  <c r="L258" i="7" s="1"/>
  <c r="J234" i="7"/>
  <c r="K234" i="7" s="1"/>
  <c r="L234" i="7" s="1"/>
  <c r="J210" i="7"/>
  <c r="K210" i="7" s="1"/>
  <c r="L210" i="7" s="1"/>
  <c r="J186" i="7"/>
  <c r="K186" i="7" s="1"/>
  <c r="L186" i="7" s="1"/>
  <c r="J138" i="7"/>
  <c r="K138" i="7" s="1"/>
  <c r="L138" i="7" s="1"/>
  <c r="J32" i="7"/>
  <c r="K32" i="7" s="1"/>
  <c r="L32" i="7" s="1"/>
  <c r="J572" i="7"/>
  <c r="K572" i="7" s="1"/>
  <c r="L572" i="7" s="1"/>
  <c r="J500" i="7"/>
  <c r="K500" i="7" s="1"/>
  <c r="L500" i="7" s="1"/>
  <c r="J452" i="7"/>
  <c r="K452" i="7" s="1"/>
  <c r="L452" i="7" s="1"/>
  <c r="J31" i="7"/>
  <c r="K31" i="7" s="1"/>
  <c r="L31" i="7" s="1"/>
  <c r="K777" i="7"/>
  <c r="L777" i="7" s="1"/>
  <c r="K285" i="7"/>
  <c r="L285" i="7" s="1"/>
  <c r="K114" i="7"/>
  <c r="L114" i="7" s="1"/>
  <c r="J104" i="7"/>
  <c r="K104" i="7" s="1"/>
  <c r="L104" i="7" s="1"/>
  <c r="J68" i="7"/>
  <c r="K68" i="7" s="1"/>
  <c r="L68" i="7" s="1"/>
  <c r="K272" i="7"/>
  <c r="L272" i="7" s="1"/>
  <c r="K105" i="7"/>
  <c r="L105" i="7" s="1"/>
  <c r="K195" i="7"/>
  <c r="L195" i="7" s="1"/>
  <c r="K183" i="7"/>
  <c r="L183" i="7" s="1"/>
  <c r="K171" i="7"/>
  <c r="L171" i="7" s="1"/>
  <c r="K159" i="7"/>
  <c r="L159" i="7" s="1"/>
  <c r="K147" i="7"/>
  <c r="L147" i="7" s="1"/>
  <c r="K135" i="7"/>
  <c r="L135" i="7" s="1"/>
  <c r="J123" i="7"/>
  <c r="K123" i="7" s="1"/>
  <c r="L123" i="7" s="1"/>
  <c r="J111" i="7"/>
  <c r="K111" i="7" s="1"/>
  <c r="L111" i="7" s="1"/>
  <c r="J99" i="7"/>
  <c r="K99" i="7" s="1"/>
  <c r="L99" i="7" s="1"/>
  <c r="J87" i="7"/>
  <c r="K87" i="7" s="1"/>
  <c r="L87" i="7" s="1"/>
  <c r="J75" i="7"/>
  <c r="K75" i="7" s="1"/>
  <c r="L75" i="7" s="1"/>
  <c r="J63" i="7"/>
  <c r="K63" i="7" s="1"/>
  <c r="L63" i="7" s="1"/>
  <c r="J51" i="7"/>
  <c r="K51" i="7" s="1"/>
  <c r="L51" i="7" s="1"/>
  <c r="J39" i="7"/>
  <c r="K39" i="7" s="1"/>
  <c r="L39" i="7" s="1"/>
  <c r="J27" i="7"/>
  <c r="K27" i="7" s="1"/>
  <c r="L27" i="7" s="1"/>
  <c r="J15" i="7"/>
  <c r="K15" i="7" s="1"/>
  <c r="L15" i="7" s="1"/>
  <c r="J584" i="7"/>
  <c r="K584" i="7" s="1"/>
  <c r="L584" i="7" s="1"/>
  <c r="J512" i="7"/>
  <c r="K512" i="7" s="1"/>
  <c r="L512" i="7" s="1"/>
  <c r="J414" i="7"/>
  <c r="K414" i="7" s="1"/>
  <c r="L414" i="7" s="1"/>
  <c r="J103" i="7"/>
  <c r="K103" i="7" s="1"/>
  <c r="L103" i="7" s="1"/>
  <c r="J67" i="7"/>
  <c r="K67" i="7" s="1"/>
  <c r="L67" i="7" s="1"/>
  <c r="K415" i="7"/>
  <c r="L415" i="7" s="1"/>
  <c r="K271" i="7"/>
  <c r="L271" i="7" s="1"/>
  <c r="K96" i="7"/>
  <c r="L96" i="7" s="1"/>
  <c r="J897" i="7"/>
  <c r="K897" i="7" s="1"/>
  <c r="L897" i="7" s="1"/>
  <c r="J861" i="7"/>
  <c r="K861" i="7" s="1"/>
  <c r="L861" i="7" s="1"/>
  <c r="J849" i="7"/>
  <c r="K849" i="7" s="1"/>
  <c r="L849" i="7" s="1"/>
  <c r="J837" i="7"/>
  <c r="K837" i="7" s="1"/>
  <c r="L837" i="7" s="1"/>
  <c r="J825" i="7"/>
  <c r="K825" i="7" s="1"/>
  <c r="L825" i="7" s="1"/>
  <c r="J801" i="7"/>
  <c r="K801" i="7" s="1"/>
  <c r="L801" i="7" s="1"/>
  <c r="J789" i="7"/>
  <c r="K789" i="7" s="1"/>
  <c r="L789" i="7" s="1"/>
  <c r="J765" i="7"/>
  <c r="K765" i="7" s="1"/>
  <c r="L765" i="7" s="1"/>
  <c r="J753" i="7"/>
  <c r="K753" i="7" s="1"/>
  <c r="L753" i="7" s="1"/>
  <c r="J741" i="7"/>
  <c r="K741" i="7" s="1"/>
  <c r="L741" i="7" s="1"/>
  <c r="J729" i="7"/>
  <c r="K729" i="7" s="1"/>
  <c r="L729" i="7" s="1"/>
  <c r="J717" i="7"/>
  <c r="K717" i="7" s="1"/>
  <c r="L717" i="7" s="1"/>
  <c r="J705" i="7"/>
  <c r="K705" i="7" s="1"/>
  <c r="L705" i="7" s="1"/>
  <c r="J693" i="7"/>
  <c r="K693" i="7" s="1"/>
  <c r="L693" i="7" s="1"/>
  <c r="J681" i="7"/>
  <c r="K681" i="7" s="1"/>
  <c r="L681" i="7" s="1"/>
  <c r="J669" i="7"/>
  <c r="K669" i="7" s="1"/>
  <c r="L669" i="7" s="1"/>
  <c r="J657" i="7"/>
  <c r="K657" i="7" s="1"/>
  <c r="L657" i="7" s="1"/>
  <c r="J645" i="7"/>
  <c r="K645" i="7" s="1"/>
  <c r="L645" i="7" s="1"/>
  <c r="J633" i="7"/>
  <c r="K633" i="7" s="1"/>
  <c r="L633" i="7" s="1"/>
  <c r="J621" i="7"/>
  <c r="K621" i="7" s="1"/>
  <c r="L621" i="7" s="1"/>
  <c r="J609" i="7"/>
  <c r="K609" i="7" s="1"/>
  <c r="L609" i="7" s="1"/>
  <c r="J597" i="7"/>
  <c r="K597" i="7" s="1"/>
  <c r="L597" i="7" s="1"/>
  <c r="J511" i="7"/>
  <c r="K511" i="7" s="1"/>
  <c r="L511" i="7" s="1"/>
  <c r="J464" i="7"/>
  <c r="K464" i="7" s="1"/>
  <c r="L464" i="7" s="1"/>
  <c r="J156" i="7"/>
  <c r="K156" i="7" s="1"/>
  <c r="L156" i="7" s="1"/>
  <c r="J21" i="7"/>
  <c r="K21" i="7" s="1"/>
  <c r="L21" i="7" s="1"/>
  <c r="K391" i="7"/>
  <c r="L391" i="7" s="1"/>
  <c r="K66" i="7"/>
  <c r="L66" i="7" s="1"/>
  <c r="J944" i="7"/>
  <c r="K944" i="7" s="1"/>
  <c r="L944" i="7" s="1"/>
  <c r="J932" i="7"/>
  <c r="K932" i="7" s="1"/>
  <c r="L932" i="7" s="1"/>
  <c r="J920" i="7"/>
  <c r="K920" i="7" s="1"/>
  <c r="L920" i="7" s="1"/>
  <c r="J908" i="7"/>
  <c r="K908" i="7" s="1"/>
  <c r="L908" i="7" s="1"/>
  <c r="J896" i="7"/>
  <c r="K896" i="7" s="1"/>
  <c r="L896" i="7" s="1"/>
  <c r="J884" i="7"/>
  <c r="K884" i="7" s="1"/>
  <c r="L884" i="7" s="1"/>
  <c r="J872" i="7"/>
  <c r="K872" i="7" s="1"/>
  <c r="L872" i="7" s="1"/>
  <c r="J860" i="7"/>
  <c r="K860" i="7" s="1"/>
  <c r="L860" i="7" s="1"/>
  <c r="J848" i="7"/>
  <c r="K848" i="7" s="1"/>
  <c r="L848" i="7" s="1"/>
  <c r="J836" i="7"/>
  <c r="K836" i="7" s="1"/>
  <c r="L836" i="7" s="1"/>
  <c r="J824" i="7"/>
  <c r="K824" i="7" s="1"/>
  <c r="L824" i="7" s="1"/>
  <c r="J812" i="7"/>
  <c r="K812" i="7" s="1"/>
  <c r="L812" i="7" s="1"/>
  <c r="J800" i="7"/>
  <c r="K800" i="7" s="1"/>
  <c r="L800" i="7" s="1"/>
  <c r="J788" i="7"/>
  <c r="K788" i="7" s="1"/>
  <c r="L788" i="7" s="1"/>
  <c r="J776" i="7"/>
  <c r="K776" i="7" s="1"/>
  <c r="L776" i="7" s="1"/>
  <c r="J764" i="7"/>
  <c r="K764" i="7" s="1"/>
  <c r="L764" i="7" s="1"/>
  <c r="J752" i="7"/>
  <c r="K752" i="7" s="1"/>
  <c r="L752" i="7" s="1"/>
  <c r="J740" i="7"/>
  <c r="K740" i="7" s="1"/>
  <c r="L740" i="7" s="1"/>
  <c r="J728" i="7"/>
  <c r="K728" i="7" s="1"/>
  <c r="L728" i="7" s="1"/>
  <c r="J716" i="7"/>
  <c r="K716" i="7" s="1"/>
  <c r="L716" i="7" s="1"/>
  <c r="J704" i="7"/>
  <c r="K704" i="7" s="1"/>
  <c r="L704" i="7" s="1"/>
  <c r="J692" i="7"/>
  <c r="K692" i="7" s="1"/>
  <c r="L692" i="7" s="1"/>
  <c r="J680" i="7"/>
  <c r="K680" i="7" s="1"/>
  <c r="L680" i="7" s="1"/>
  <c r="J668" i="7"/>
  <c r="K668" i="7" s="1"/>
  <c r="L668" i="7" s="1"/>
  <c r="J656" i="7"/>
  <c r="K656" i="7" s="1"/>
  <c r="L656" i="7" s="1"/>
  <c r="J644" i="7"/>
  <c r="K644" i="7" s="1"/>
  <c r="L644" i="7" s="1"/>
  <c r="J632" i="7"/>
  <c r="K632" i="7" s="1"/>
  <c r="L632" i="7" s="1"/>
  <c r="J620" i="7"/>
  <c r="K620" i="7" s="1"/>
  <c r="L620" i="7" s="1"/>
  <c r="J608" i="7"/>
  <c r="K608" i="7" s="1"/>
  <c r="L608" i="7" s="1"/>
  <c r="J596" i="7"/>
  <c r="K596" i="7" s="1"/>
  <c r="L596" i="7" s="1"/>
  <c r="J524" i="7"/>
  <c r="K524" i="7" s="1"/>
  <c r="L524" i="7" s="1"/>
  <c r="J20" i="7"/>
  <c r="K20" i="7" s="1"/>
  <c r="L20" i="7" s="1"/>
  <c r="K379" i="7"/>
  <c r="L379" i="7" s="1"/>
  <c r="K237" i="7"/>
  <c r="L237" i="7" s="1"/>
  <c r="K57" i="7"/>
  <c r="L57" i="7" s="1"/>
  <c r="J132" i="7"/>
  <c r="K132" i="7" s="1"/>
  <c r="L132" i="7" s="1"/>
  <c r="J120" i="7"/>
  <c r="K120" i="7" s="1"/>
  <c r="L120" i="7" s="1"/>
  <c r="J108" i="7"/>
  <c r="K108" i="7" s="1"/>
  <c r="L108" i="7" s="1"/>
  <c r="J84" i="7"/>
  <c r="K84" i="7"/>
  <c r="L84" i="7" s="1"/>
  <c r="J72" i="7"/>
  <c r="K72" i="7" s="1"/>
  <c r="L72" i="7" s="1"/>
  <c r="J60" i="7"/>
  <c r="K60" i="7" s="1"/>
  <c r="L60" i="7" s="1"/>
  <c r="J48" i="7"/>
  <c r="K48" i="7" s="1"/>
  <c r="L48" i="7" s="1"/>
  <c r="J36" i="7"/>
  <c r="K36" i="7" s="1"/>
  <c r="L36" i="7" s="1"/>
  <c r="J24" i="7"/>
  <c r="K24" i="7" s="1"/>
  <c r="L24" i="7" s="1"/>
  <c r="J12" i="7"/>
  <c r="K12" i="7" s="1"/>
  <c r="L12" i="7" s="1"/>
  <c r="J523" i="7"/>
  <c r="K523" i="7" s="1"/>
  <c r="L523" i="7" s="1"/>
  <c r="J390" i="7"/>
  <c r="K390" i="7" s="1"/>
  <c r="L390" i="7" s="1"/>
  <c r="J366" i="7"/>
  <c r="K366" i="7" s="1"/>
  <c r="L366" i="7" s="1"/>
  <c r="J342" i="7"/>
  <c r="K342" i="7" s="1"/>
  <c r="L342" i="7" s="1"/>
  <c r="J318" i="7"/>
  <c r="K318" i="7" s="1"/>
  <c r="L318" i="7" s="1"/>
  <c r="J294" i="7"/>
  <c r="K294" i="7" s="1"/>
  <c r="L294" i="7" s="1"/>
  <c r="J270" i="7"/>
  <c r="K270" i="7" s="1"/>
  <c r="L270" i="7" s="1"/>
  <c r="J246" i="7"/>
  <c r="K246" i="7" s="1"/>
  <c r="L246" i="7" s="1"/>
  <c r="J222" i="7"/>
  <c r="K222" i="7" s="1"/>
  <c r="L222" i="7" s="1"/>
  <c r="J198" i="7"/>
  <c r="K198" i="7" s="1"/>
  <c r="L198" i="7" s="1"/>
  <c r="J174" i="7"/>
  <c r="K174" i="7" s="1"/>
  <c r="L174" i="7" s="1"/>
  <c r="J150" i="7"/>
  <c r="K150" i="7" s="1"/>
  <c r="L150" i="7" s="1"/>
  <c r="J91" i="7"/>
  <c r="K91" i="7" s="1"/>
  <c r="L91" i="7" s="1"/>
  <c r="J54" i="7"/>
  <c r="K54" i="7" s="1"/>
  <c r="L54" i="7" s="1"/>
  <c r="C319" i="10"/>
  <c r="D319" i="10" s="1"/>
  <c r="D315" i="10"/>
  <c r="D193" i="10"/>
  <c r="D224" i="10"/>
  <c r="D253" i="10"/>
  <c r="C344" i="10"/>
  <c r="D344" i="10" s="1"/>
  <c r="C308" i="10"/>
  <c r="D308" i="10" s="1"/>
  <c r="C260" i="10"/>
  <c r="D260" i="10" s="1"/>
  <c r="C248" i="10"/>
  <c r="D248" i="10" s="1"/>
  <c r="C200" i="10"/>
  <c r="D200" i="10" s="1"/>
  <c r="C188" i="10"/>
  <c r="D188" i="10" s="1"/>
  <c r="C140" i="10"/>
  <c r="D140" i="10" s="1"/>
  <c r="C80" i="10"/>
  <c r="D80" i="10" s="1"/>
  <c r="C32" i="10"/>
  <c r="D32" i="10" s="1"/>
  <c r="C20" i="10"/>
  <c r="D20" i="10" s="1"/>
  <c r="D27" i="10"/>
  <c r="D195" i="10"/>
  <c r="D255" i="10"/>
  <c r="D337" i="10"/>
  <c r="D15" i="10"/>
  <c r="D181" i="10"/>
  <c r="D243" i="10"/>
  <c r="D303" i="10"/>
  <c r="D121" i="10"/>
  <c r="D169" i="10"/>
  <c r="D183" i="10"/>
  <c r="D229" i="10"/>
  <c r="D361" i="10"/>
  <c r="D123" i="10"/>
  <c r="D171" i="10"/>
  <c r="D231" i="10"/>
  <c r="D363" i="10"/>
  <c r="C339" i="10"/>
  <c r="D339" i="10" s="1"/>
  <c r="C327" i="10"/>
  <c r="D327" i="10" s="1"/>
  <c r="C291" i="10"/>
  <c r="D291" i="10" s="1"/>
  <c r="C279" i="10"/>
  <c r="D279" i="10" s="1"/>
  <c r="C267" i="10"/>
  <c r="D267" i="10" s="1"/>
  <c r="C219" i="10"/>
  <c r="D219" i="10" s="1"/>
  <c r="C159" i="10"/>
  <c r="D159" i="10" s="1"/>
  <c r="C111" i="10"/>
  <c r="D111" i="10" s="1"/>
  <c r="C39" i="10"/>
  <c r="D39" i="10" s="1"/>
  <c r="D157" i="10"/>
  <c r="D217" i="10"/>
  <c r="D289" i="10"/>
  <c r="C98" i="10"/>
  <c r="D98" i="10" s="1"/>
  <c r="D277" i="10"/>
  <c r="D325" i="10"/>
  <c r="D146" i="10"/>
  <c r="D366" i="10"/>
  <c r="D129" i="10"/>
  <c r="D201" i="10"/>
  <c r="D249" i="10"/>
  <c r="D358" i="10"/>
  <c r="D278" i="10"/>
  <c r="D314" i="10"/>
  <c r="D341" i="10"/>
  <c r="D350" i="10"/>
  <c r="D306" i="10"/>
  <c r="D351" i="10"/>
  <c r="D141" i="10"/>
  <c r="D194" i="10"/>
  <c r="D213" i="10"/>
  <c r="D242" i="10"/>
  <c r="D261" i="10"/>
  <c r="D297" i="10"/>
  <c r="D333" i="10"/>
  <c r="D290" i="10"/>
  <c r="D326" i="10"/>
  <c r="D353" i="10"/>
  <c r="D362" i="10"/>
  <c r="D206" i="10"/>
  <c r="D225" i="10"/>
  <c r="D254" i="10"/>
  <c r="D153" i="10"/>
  <c r="D273" i="10"/>
  <c r="D309" i="10"/>
  <c r="D345" i="10"/>
  <c r="D189" i="10"/>
  <c r="D237" i="10"/>
  <c r="D266" i="10"/>
  <c r="D302" i="10"/>
  <c r="D338" i="10"/>
  <c r="D365" i="10"/>
  <c r="H3" i="10"/>
  <c r="F4" i="10" s="1"/>
  <c r="D3" i="10"/>
  <c r="E3" i="10" s="1"/>
  <c r="E4" i="10" s="1"/>
  <c r="E5" i="10" s="1"/>
  <c r="E6" i="10" s="1"/>
  <c r="E7" i="10" s="1"/>
  <c r="E8" i="10" s="1"/>
  <c r="E9" i="10" s="1"/>
  <c r="E10" i="10" s="1"/>
  <c r="E11" i="10" s="1"/>
  <c r="E12" i="10" s="1"/>
  <c r="E13" i="10" s="1"/>
  <c r="E14" i="10" s="1"/>
  <c r="E15" i="10" s="1"/>
  <c r="E16" i="10" s="1"/>
  <c r="E17" i="10" s="1"/>
  <c r="E18" i="10" s="1"/>
  <c r="E19" i="10" s="1"/>
  <c r="D25" i="10"/>
  <c r="D37" i="10"/>
  <c r="D49" i="10"/>
  <c r="D61" i="10"/>
  <c r="D73" i="10"/>
  <c r="D85" i="10"/>
  <c r="D97" i="10"/>
  <c r="D109" i="10"/>
  <c r="D134" i="10"/>
  <c r="D294" i="10"/>
  <c r="D51" i="10"/>
  <c r="D63" i="10"/>
  <c r="D75" i="10"/>
  <c r="D87" i="10"/>
  <c r="D99" i="10"/>
  <c r="D158" i="10"/>
  <c r="D170" i="10"/>
  <c r="D318" i="10"/>
  <c r="D135" i="10"/>
  <c r="D182" i="10"/>
  <c r="D207" i="10"/>
  <c r="D342" i="10"/>
  <c r="D138" i="10"/>
  <c r="D147" i="10"/>
  <c r="D150" i="10"/>
  <c r="D162" i="10"/>
  <c r="D198" i="10"/>
  <c r="D57" i="10"/>
  <c r="D81" i="10"/>
  <c r="D186" i="10"/>
  <c r="D330" i="10"/>
  <c r="D270" i="10"/>
  <c r="D293" i="10"/>
  <c r="D305" i="10"/>
  <c r="D317" i="10"/>
  <c r="D329" i="10"/>
  <c r="D218" i="10"/>
  <c r="D230" i="10"/>
  <c r="L750" i="7" l="1"/>
  <c r="O750" i="7"/>
  <c r="P750" i="7" s="1"/>
  <c r="O194" i="7"/>
  <c r="P194" i="7" s="1"/>
  <c r="O75" i="7"/>
  <c r="P75" i="7" s="1"/>
  <c r="O506" i="7"/>
  <c r="P506" i="7" s="1"/>
  <c r="O446" i="7"/>
  <c r="P446" i="7" s="1"/>
  <c r="O314" i="7"/>
  <c r="P314" i="7" s="1"/>
  <c r="O326" i="7"/>
  <c r="P326" i="7" s="1"/>
  <c r="O470" i="7"/>
  <c r="P470" i="7" s="1"/>
  <c r="O423" i="7"/>
  <c r="P423" i="7" s="1"/>
  <c r="O362" i="7"/>
  <c r="P362" i="7" s="1"/>
  <c r="O590" i="7"/>
  <c r="P590" i="7" s="1"/>
  <c r="O374" i="7"/>
  <c r="P374" i="7" s="1"/>
  <c r="O231" i="7"/>
  <c r="P231" i="7" s="1"/>
  <c r="O614" i="7"/>
  <c r="P614" i="7" s="1"/>
  <c r="O759" i="7"/>
  <c r="P759" i="7" s="1"/>
  <c r="O50" i="7"/>
  <c r="P50" i="7" s="1"/>
  <c r="O363" i="7"/>
  <c r="P363" i="7" s="1"/>
  <c r="O158" i="7"/>
  <c r="P158" i="7" s="1"/>
  <c r="O842" i="7"/>
  <c r="P842" i="7" s="1"/>
  <c r="O62" i="7"/>
  <c r="P62" i="7" s="1"/>
  <c r="O290" i="7"/>
  <c r="P290" i="7" s="1"/>
  <c r="O591" i="7"/>
  <c r="P591" i="7" s="1"/>
  <c r="O770" i="7"/>
  <c r="P770" i="7" s="1"/>
  <c r="O495" i="7"/>
  <c r="P495" i="7" s="1"/>
  <c r="O640" i="7"/>
  <c r="P640" i="7" s="1"/>
  <c r="O189" i="7"/>
  <c r="P189" i="7" s="1"/>
  <c r="O214" i="7"/>
  <c r="P214" i="7" s="1"/>
  <c r="O1040" i="7"/>
  <c r="P1040" i="7" s="1"/>
  <c r="O838" i="7"/>
  <c r="P838" i="7" s="1"/>
  <c r="O745" i="7"/>
  <c r="P745" i="7" s="1"/>
  <c r="O987" i="7"/>
  <c r="P987" i="7" s="1"/>
  <c r="O1013" i="7"/>
  <c r="P1013" i="7" s="1"/>
  <c r="O906" i="7"/>
  <c r="P906" i="7" s="1"/>
  <c r="O806" i="7"/>
  <c r="P806" i="7" s="1"/>
  <c r="O434" i="7"/>
  <c r="P434" i="7" s="1"/>
  <c r="O782" i="7"/>
  <c r="P782" i="7" s="1"/>
  <c r="O974" i="7"/>
  <c r="P974" i="7" s="1"/>
  <c r="O585" i="7"/>
  <c r="P585" i="7" s="1"/>
  <c r="O123" i="7"/>
  <c r="P123" i="7" s="1"/>
  <c r="O411" i="7"/>
  <c r="P411" i="7" s="1"/>
  <c r="O507" i="7"/>
  <c r="P507" i="7" s="1"/>
  <c r="O699" i="7"/>
  <c r="P699" i="7" s="1"/>
  <c r="O807" i="7"/>
  <c r="P807" i="7" s="1"/>
  <c r="O112" i="7"/>
  <c r="P112" i="7" s="1"/>
  <c r="O220" i="7"/>
  <c r="P220" i="7" s="1"/>
  <c r="O544" i="7"/>
  <c r="P544" i="7" s="1"/>
  <c r="O652" i="7"/>
  <c r="P652" i="7" s="1"/>
  <c r="O772" i="7"/>
  <c r="P772" i="7" s="1"/>
  <c r="O41" i="7"/>
  <c r="P41" i="7" s="1"/>
  <c r="O521" i="7"/>
  <c r="P521" i="7" s="1"/>
  <c r="O56" i="7"/>
  <c r="P56" i="7" s="1"/>
  <c r="O176" i="7"/>
  <c r="P176" i="7" s="1"/>
  <c r="O81" i="7"/>
  <c r="P81" i="7" s="1"/>
  <c r="O70" i="7"/>
  <c r="P70" i="7" s="1"/>
  <c r="O346" i="7"/>
  <c r="P346" i="7" s="1"/>
  <c r="O466" i="7"/>
  <c r="P466" i="7" s="1"/>
  <c r="O935" i="7"/>
  <c r="P935" i="7" s="1"/>
  <c r="O324" i="7"/>
  <c r="P324" i="7" s="1"/>
  <c r="O637" i="7"/>
  <c r="P637" i="7" s="1"/>
  <c r="O985" i="7"/>
  <c r="P985" i="7" s="1"/>
  <c r="O1083" i="7"/>
  <c r="P1083" i="7" s="1"/>
  <c r="O905" i="7"/>
  <c r="P905" i="7" s="1"/>
  <c r="O918" i="7"/>
  <c r="P918" i="7" s="1"/>
  <c r="O1050" i="7"/>
  <c r="P1050" i="7" s="1"/>
  <c r="O1003" i="7"/>
  <c r="P1003" i="7" s="1"/>
  <c r="O38" i="7"/>
  <c r="P38" i="7" s="1"/>
  <c r="O111" i="7"/>
  <c r="P111" i="7" s="1"/>
  <c r="O795" i="7"/>
  <c r="P795" i="7" s="1"/>
  <c r="O187" i="7"/>
  <c r="P187" i="7" s="1"/>
  <c r="O146" i="7"/>
  <c r="P146" i="7" s="1"/>
  <c r="O338" i="7"/>
  <c r="P338" i="7" s="1"/>
  <c r="O530" i="7"/>
  <c r="P530" i="7" s="1"/>
  <c r="O626" i="7"/>
  <c r="P626" i="7" s="1"/>
  <c r="O794" i="7"/>
  <c r="P794" i="7" s="1"/>
  <c r="O998" i="7"/>
  <c r="P998" i="7" s="1"/>
  <c r="O15" i="7"/>
  <c r="P15" i="7" s="1"/>
  <c r="O135" i="7"/>
  <c r="P135" i="7" s="1"/>
  <c r="O315" i="7"/>
  <c r="P315" i="7" s="1"/>
  <c r="O615" i="7"/>
  <c r="P615" i="7" s="1"/>
  <c r="O711" i="7"/>
  <c r="P711" i="7" s="1"/>
  <c r="O819" i="7"/>
  <c r="P819" i="7" s="1"/>
  <c r="O308" i="7"/>
  <c r="P308" i="7" s="1"/>
  <c r="O4" i="7"/>
  <c r="P4" i="7" s="1"/>
  <c r="O124" i="7"/>
  <c r="P124" i="7" s="1"/>
  <c r="O232" i="7"/>
  <c r="P232" i="7" s="1"/>
  <c r="O784" i="7"/>
  <c r="P784" i="7" s="1"/>
  <c r="O53" i="7"/>
  <c r="P53" i="7" s="1"/>
  <c r="O138" i="7"/>
  <c r="P138" i="7" s="1"/>
  <c r="O366" i="7"/>
  <c r="P366" i="7" s="1"/>
  <c r="O582" i="7"/>
  <c r="P582" i="7" s="1"/>
  <c r="O103" i="7"/>
  <c r="P103" i="7" s="1"/>
  <c r="O403" i="7"/>
  <c r="P403" i="7" s="1"/>
  <c r="O476" i="7"/>
  <c r="P476" i="7" s="1"/>
  <c r="O188" i="7"/>
  <c r="P188" i="7" s="1"/>
  <c r="O825" i="7"/>
  <c r="P825" i="7" s="1"/>
  <c r="O478" i="7"/>
  <c r="P478" i="7" s="1"/>
  <c r="O13" i="7"/>
  <c r="P13" i="7" s="1"/>
  <c r="O622" i="7"/>
  <c r="P622" i="7" s="1"/>
  <c r="O564" i="7"/>
  <c r="P564" i="7" s="1"/>
  <c r="O1044" i="7"/>
  <c r="P1044" i="7" s="1"/>
  <c r="O997" i="7"/>
  <c r="P997" i="7" s="1"/>
  <c r="O1094" i="7"/>
  <c r="P1094" i="7" s="1"/>
  <c r="O797" i="7"/>
  <c r="P797" i="7" s="1"/>
  <c r="O917" i="7"/>
  <c r="P917" i="7" s="1"/>
  <c r="O1037" i="7"/>
  <c r="P1037" i="7" s="1"/>
  <c r="O643" i="7"/>
  <c r="P643" i="7" s="1"/>
  <c r="O513" i="7"/>
  <c r="P513" i="7" s="1"/>
  <c r="O219" i="7"/>
  <c r="P219" i="7" s="1"/>
  <c r="O332" i="7"/>
  <c r="P332" i="7" s="1"/>
  <c r="O241" i="7"/>
  <c r="P241" i="7" s="1"/>
  <c r="O242" i="7"/>
  <c r="P242" i="7" s="1"/>
  <c r="O657" i="7"/>
  <c r="P657" i="7" s="1"/>
  <c r="O822" i="7"/>
  <c r="P822" i="7" s="1"/>
  <c r="O878" i="7"/>
  <c r="P878" i="7" s="1"/>
  <c r="O254" i="7"/>
  <c r="P254" i="7" s="1"/>
  <c r="O350" i="7"/>
  <c r="P350" i="7" s="1"/>
  <c r="O638" i="7"/>
  <c r="P638" i="7" s="1"/>
  <c r="O818" i="7"/>
  <c r="P818" i="7" s="1"/>
  <c r="O1010" i="7"/>
  <c r="P1010" i="7" s="1"/>
  <c r="O716" i="7"/>
  <c r="P716" i="7" s="1"/>
  <c r="O27" i="7"/>
  <c r="P27" i="7" s="1"/>
  <c r="O327" i="7"/>
  <c r="P327" i="7" s="1"/>
  <c r="O519" i="7"/>
  <c r="P519" i="7" s="1"/>
  <c r="O627" i="7"/>
  <c r="P627" i="7" s="1"/>
  <c r="O723" i="7"/>
  <c r="P723" i="7" s="1"/>
  <c r="O831" i="7"/>
  <c r="P831" i="7" s="1"/>
  <c r="O380" i="7"/>
  <c r="P380" i="7" s="1"/>
  <c r="O436" i="7"/>
  <c r="P436" i="7" s="1"/>
  <c r="O305" i="7"/>
  <c r="P305" i="7" s="1"/>
  <c r="O150" i="7"/>
  <c r="P150" i="7" s="1"/>
  <c r="O270" i="7"/>
  <c r="P270" i="7" s="1"/>
  <c r="O378" i="7"/>
  <c r="P378" i="7" s="1"/>
  <c r="O498" i="7"/>
  <c r="P498" i="7" s="1"/>
  <c r="O19" i="7"/>
  <c r="P19" i="7" s="1"/>
  <c r="O213" i="7"/>
  <c r="P213" i="7" s="1"/>
  <c r="O250" i="7"/>
  <c r="P250" i="7" s="1"/>
  <c r="O395" i="7"/>
  <c r="P395" i="7" s="1"/>
  <c r="O982" i="7"/>
  <c r="P982" i="7" s="1"/>
  <c r="O468" i="7"/>
  <c r="P468" i="7" s="1"/>
  <c r="O576" i="7"/>
  <c r="P576" i="7" s="1"/>
  <c r="O936" i="7"/>
  <c r="P936" i="7" s="1"/>
  <c r="O769" i="7"/>
  <c r="P769" i="7" s="1"/>
  <c r="O1049" i="7"/>
  <c r="P1049" i="7" s="1"/>
  <c r="O1027" i="7"/>
  <c r="P1027" i="7" s="1"/>
  <c r="O758" i="7"/>
  <c r="P758" i="7" s="1"/>
  <c r="O962" i="7"/>
  <c r="P962" i="7" s="1"/>
  <c r="O100" i="7"/>
  <c r="P100" i="7" s="1"/>
  <c r="O29" i="7"/>
  <c r="P29" i="7" s="1"/>
  <c r="O44" i="7"/>
  <c r="P44" i="7" s="1"/>
  <c r="O334" i="7"/>
  <c r="P334" i="7" s="1"/>
  <c r="O1017" i="7"/>
  <c r="P1017" i="7" s="1"/>
  <c r="O432" i="7"/>
  <c r="P432" i="7" s="1"/>
  <c r="O912" i="7"/>
  <c r="P912" i="7" s="1"/>
  <c r="O893" i="7"/>
  <c r="P893" i="7" s="1"/>
  <c r="O154" i="7"/>
  <c r="P154" i="7" s="1"/>
  <c r="O914" i="7"/>
  <c r="P914" i="7" s="1"/>
  <c r="O266" i="7"/>
  <c r="P266" i="7" s="1"/>
  <c r="O542" i="7"/>
  <c r="P542" i="7" s="1"/>
  <c r="O650" i="7"/>
  <c r="P650" i="7" s="1"/>
  <c r="O830" i="7"/>
  <c r="P830" i="7" s="1"/>
  <c r="O1034" i="7"/>
  <c r="P1034" i="7" s="1"/>
  <c r="O764" i="7"/>
  <c r="P764" i="7" s="1"/>
  <c r="O39" i="7"/>
  <c r="P39" i="7" s="1"/>
  <c r="O147" i="7"/>
  <c r="P147" i="7" s="1"/>
  <c r="O531" i="7"/>
  <c r="P531" i="7" s="1"/>
  <c r="O735" i="7"/>
  <c r="P735" i="7" s="1"/>
  <c r="O452" i="7"/>
  <c r="P452" i="7" s="1"/>
  <c r="O16" i="7"/>
  <c r="P16" i="7" s="1"/>
  <c r="O688" i="7"/>
  <c r="P688" i="7" s="1"/>
  <c r="O796" i="7"/>
  <c r="P796" i="7" s="1"/>
  <c r="O1012" i="7"/>
  <c r="P1012" i="7" s="1"/>
  <c r="O669" i="7"/>
  <c r="P669" i="7" s="1"/>
  <c r="O665" i="7"/>
  <c r="P665" i="7" s="1"/>
  <c r="O319" i="7"/>
  <c r="P319" i="7" s="1"/>
  <c r="O620" i="7"/>
  <c r="P620" i="7" s="1"/>
  <c r="O225" i="7"/>
  <c r="P225" i="7" s="1"/>
  <c r="O262" i="7"/>
  <c r="P262" i="7" s="1"/>
  <c r="O47" i="7"/>
  <c r="P47" i="7" s="1"/>
  <c r="O277" i="7"/>
  <c r="P277" i="7" s="1"/>
  <c r="O409" i="7"/>
  <c r="P409" i="7" s="1"/>
  <c r="O708" i="7"/>
  <c r="P708" i="7" s="1"/>
  <c r="O781" i="7"/>
  <c r="P781" i="7" s="1"/>
  <c r="O901" i="7"/>
  <c r="P901" i="7" s="1"/>
  <c r="O915" i="7"/>
  <c r="P915" i="7" s="1"/>
  <c r="O821" i="7"/>
  <c r="P821" i="7" s="1"/>
  <c r="O941" i="7"/>
  <c r="P941" i="7" s="1"/>
  <c r="O1061" i="7"/>
  <c r="P1061" i="7" s="1"/>
  <c r="O303" i="7"/>
  <c r="P303" i="7" s="1"/>
  <c r="O296" i="7"/>
  <c r="P296" i="7" s="1"/>
  <c r="O950" i="7"/>
  <c r="P950" i="7" s="1"/>
  <c r="O74" i="7"/>
  <c r="P74" i="7" s="1"/>
  <c r="O170" i="7"/>
  <c r="P170" i="7" s="1"/>
  <c r="O278" i="7"/>
  <c r="P278" i="7" s="1"/>
  <c r="O458" i="7"/>
  <c r="P458" i="7" s="1"/>
  <c r="O554" i="7"/>
  <c r="P554" i="7" s="1"/>
  <c r="O662" i="7"/>
  <c r="P662" i="7" s="1"/>
  <c r="O1046" i="7"/>
  <c r="P1046" i="7" s="1"/>
  <c r="O351" i="7"/>
  <c r="P351" i="7" s="1"/>
  <c r="O435" i="7"/>
  <c r="P435" i="7" s="1"/>
  <c r="O651" i="7"/>
  <c r="P651" i="7" s="1"/>
  <c r="O843" i="7"/>
  <c r="P843" i="7" s="1"/>
  <c r="O352" i="7"/>
  <c r="P352" i="7" s="1"/>
  <c r="O700" i="7"/>
  <c r="P700" i="7" s="1"/>
  <c r="O54" i="7"/>
  <c r="P54" i="7" s="1"/>
  <c r="O235" i="7"/>
  <c r="P235" i="7" s="1"/>
  <c r="O824" i="7"/>
  <c r="P824" i="7" s="1"/>
  <c r="O212" i="7"/>
  <c r="P212" i="7" s="1"/>
  <c r="O933" i="7"/>
  <c r="P933" i="7" s="1"/>
  <c r="O502" i="7"/>
  <c r="P502" i="7" s="1"/>
  <c r="O311" i="7"/>
  <c r="P311" i="7" s="1"/>
  <c r="O791" i="7"/>
  <c r="P791" i="7" s="1"/>
  <c r="O37" i="7"/>
  <c r="P37" i="7" s="1"/>
  <c r="O169" i="7"/>
  <c r="P169" i="7" s="1"/>
  <c r="O529" i="7"/>
  <c r="P529" i="7" s="1"/>
  <c r="O1088" i="7"/>
  <c r="P1088" i="7" s="1"/>
  <c r="O766" i="7"/>
  <c r="P766" i="7" s="1"/>
  <c r="O360" i="7"/>
  <c r="P360" i="7" s="1"/>
  <c r="O720" i="7"/>
  <c r="P720" i="7" s="1"/>
  <c r="O1068" i="7"/>
  <c r="P1068" i="7" s="1"/>
  <c r="O913" i="7"/>
  <c r="P913" i="7" s="1"/>
  <c r="O1035" i="7"/>
  <c r="P1035" i="7" s="1"/>
  <c r="O1060" i="7"/>
  <c r="P1060" i="7" s="1"/>
  <c r="O986" i="7"/>
  <c r="P986" i="7" s="1"/>
  <c r="O566" i="7"/>
  <c r="P566" i="7" s="1"/>
  <c r="O674" i="7"/>
  <c r="P674" i="7" s="1"/>
  <c r="O1070" i="7"/>
  <c r="P1070" i="7" s="1"/>
  <c r="O844" i="7"/>
  <c r="P844" i="7" s="1"/>
  <c r="O63" i="7"/>
  <c r="P63" i="7" s="1"/>
  <c r="O159" i="7"/>
  <c r="P159" i="7" s="1"/>
  <c r="O255" i="7"/>
  <c r="P255" i="7" s="1"/>
  <c r="O447" i="7"/>
  <c r="P447" i="7" s="1"/>
  <c r="O543" i="7"/>
  <c r="P543" i="7" s="1"/>
  <c r="O747" i="7"/>
  <c r="P747" i="7" s="1"/>
  <c r="O855" i="7"/>
  <c r="P855" i="7" s="1"/>
  <c r="O596" i="7"/>
  <c r="P596" i="7" s="1"/>
  <c r="O268" i="7"/>
  <c r="P268" i="7" s="1"/>
  <c r="O472" i="7"/>
  <c r="P472" i="7" s="1"/>
  <c r="O580" i="7"/>
  <c r="P580" i="7" s="1"/>
  <c r="O101" i="7"/>
  <c r="P101" i="7" s="1"/>
  <c r="O569" i="7"/>
  <c r="P569" i="7" s="1"/>
  <c r="O66" i="7"/>
  <c r="P66" i="7" s="1"/>
  <c r="O414" i="7"/>
  <c r="P414" i="7" s="1"/>
  <c r="O738" i="7"/>
  <c r="P738" i="7" s="1"/>
  <c r="O535" i="7"/>
  <c r="P535" i="7" s="1"/>
  <c r="O104" i="7"/>
  <c r="P104" i="7" s="1"/>
  <c r="O9" i="7"/>
  <c r="P9" i="7" s="1"/>
  <c r="O129" i="7"/>
  <c r="P129" i="7" s="1"/>
  <c r="O118" i="7"/>
  <c r="P118" i="7" s="1"/>
  <c r="O394" i="7"/>
  <c r="P394" i="7" s="1"/>
  <c r="O611" i="7"/>
  <c r="P611" i="7" s="1"/>
  <c r="O181" i="7"/>
  <c r="P181" i="7" s="1"/>
  <c r="O132" i="7"/>
  <c r="P132" i="7" s="1"/>
  <c r="O612" i="7"/>
  <c r="P612" i="7" s="1"/>
  <c r="O1080" i="7"/>
  <c r="P1080" i="7" s="1"/>
  <c r="O685" i="7"/>
  <c r="P685" i="7" s="1"/>
  <c r="O1047" i="7"/>
  <c r="P1047" i="7" s="1"/>
  <c r="O965" i="7"/>
  <c r="P965" i="7" s="1"/>
  <c r="O978" i="7"/>
  <c r="P978" i="7" s="1"/>
  <c r="O931" i="7"/>
  <c r="P931" i="7" s="1"/>
  <c r="O134" i="7"/>
  <c r="P134" i="7" s="1"/>
  <c r="O440" i="7"/>
  <c r="P440" i="7" s="1"/>
  <c r="O1022" i="7"/>
  <c r="P1022" i="7" s="1"/>
  <c r="O578" i="7"/>
  <c r="P578" i="7" s="1"/>
  <c r="O686" i="7"/>
  <c r="P686" i="7" s="1"/>
  <c r="O866" i="7"/>
  <c r="P866" i="7" s="1"/>
  <c r="O1082" i="7"/>
  <c r="P1082" i="7" s="1"/>
  <c r="O880" i="7"/>
  <c r="P880" i="7" s="1"/>
  <c r="O171" i="7"/>
  <c r="P171" i="7" s="1"/>
  <c r="O267" i="7"/>
  <c r="P267" i="7" s="1"/>
  <c r="O663" i="7"/>
  <c r="P663" i="7" s="1"/>
  <c r="O160" i="7"/>
  <c r="P160" i="7" s="1"/>
  <c r="O712" i="7"/>
  <c r="P712" i="7" s="1"/>
  <c r="O461" i="7"/>
  <c r="P461" i="7" s="1"/>
  <c r="O581" i="7"/>
  <c r="P581" i="7" s="1"/>
  <c r="O536" i="7"/>
  <c r="P536" i="7" s="1"/>
  <c r="O630" i="7"/>
  <c r="P630" i="7" s="1"/>
  <c r="O151" i="7"/>
  <c r="P151" i="7" s="1"/>
  <c r="O451" i="7"/>
  <c r="P451" i="7" s="1"/>
  <c r="O141" i="7"/>
  <c r="P141" i="7" s="1"/>
  <c r="O10" i="7"/>
  <c r="P10" i="7" s="1"/>
  <c r="O130" i="7"/>
  <c r="P130" i="7" s="1"/>
  <c r="O286" i="7"/>
  <c r="P286" i="7" s="1"/>
  <c r="O71" i="7"/>
  <c r="P71" i="7" s="1"/>
  <c r="O527" i="7"/>
  <c r="P527" i="7" s="1"/>
  <c r="O61" i="7"/>
  <c r="P61" i="7" s="1"/>
  <c r="O193" i="7"/>
  <c r="P193" i="7" s="1"/>
  <c r="O553" i="7"/>
  <c r="P553" i="7" s="1"/>
  <c r="O1089" i="7"/>
  <c r="P1089" i="7" s="1"/>
  <c r="O852" i="7"/>
  <c r="P852" i="7" s="1"/>
  <c r="O697" i="7"/>
  <c r="P697" i="7" s="1"/>
  <c r="O817" i="7"/>
  <c r="P817" i="7" s="1"/>
  <c r="O1045" i="7"/>
  <c r="P1045" i="7" s="1"/>
  <c r="O845" i="7"/>
  <c r="P845" i="7" s="1"/>
  <c r="O811" i="7"/>
  <c r="P811" i="7" s="1"/>
  <c r="O1075" i="7"/>
  <c r="P1075" i="7" s="1"/>
  <c r="O399" i="7"/>
  <c r="P399" i="7" s="1"/>
  <c r="O512" i="7"/>
  <c r="P512" i="7" s="1"/>
  <c r="O1058" i="7"/>
  <c r="P1058" i="7" s="1"/>
  <c r="O98" i="7"/>
  <c r="P98" i="7" s="1"/>
  <c r="O698" i="7"/>
  <c r="P698" i="7" s="1"/>
  <c r="O890" i="7"/>
  <c r="P890" i="7" s="1"/>
  <c r="O155" i="7"/>
  <c r="P155" i="7" s="1"/>
  <c r="O916" i="7"/>
  <c r="P916" i="7" s="1"/>
  <c r="O183" i="7"/>
  <c r="P183" i="7" s="1"/>
  <c r="O459" i="7"/>
  <c r="P459" i="7" s="1"/>
  <c r="O567" i="7"/>
  <c r="P567" i="7" s="1"/>
  <c r="O879" i="7"/>
  <c r="P879" i="7" s="1"/>
  <c r="O484" i="7"/>
  <c r="P484" i="7" s="1"/>
  <c r="O724" i="7"/>
  <c r="P724" i="7" s="1"/>
  <c r="O245" i="7"/>
  <c r="P245" i="7" s="1"/>
  <c r="O353" i="7"/>
  <c r="P353" i="7" s="1"/>
  <c r="O593" i="7"/>
  <c r="P593" i="7" s="1"/>
  <c r="O608" i="7"/>
  <c r="P608" i="7" s="1"/>
  <c r="O198" i="7"/>
  <c r="P198" i="7" s="1"/>
  <c r="O306" i="7"/>
  <c r="P306" i="7" s="1"/>
  <c r="O443" i="7"/>
  <c r="P443" i="7" s="1"/>
  <c r="O1007" i="7"/>
  <c r="P1007" i="7" s="1"/>
  <c r="O756" i="7"/>
  <c r="P756" i="7" s="1"/>
  <c r="O864" i="7"/>
  <c r="P864" i="7" s="1"/>
  <c r="O984" i="7"/>
  <c r="P984" i="7" s="1"/>
  <c r="O829" i="7"/>
  <c r="P829" i="7" s="1"/>
  <c r="O584" i="7"/>
  <c r="P584" i="7" s="1"/>
  <c r="O14" i="7"/>
  <c r="P14" i="7" s="1"/>
  <c r="O110" i="7"/>
  <c r="P110" i="7" s="1"/>
  <c r="O206" i="7"/>
  <c r="P206" i="7" s="1"/>
  <c r="O302" i="7"/>
  <c r="P302" i="7" s="1"/>
  <c r="O386" i="7"/>
  <c r="P386" i="7" s="1"/>
  <c r="O494" i="7"/>
  <c r="P494" i="7" s="1"/>
  <c r="O722" i="7"/>
  <c r="P722" i="7" s="1"/>
  <c r="O902" i="7"/>
  <c r="P902" i="7" s="1"/>
  <c r="O279" i="7"/>
  <c r="P279" i="7" s="1"/>
  <c r="O375" i="7"/>
  <c r="P375" i="7" s="1"/>
  <c r="O675" i="7"/>
  <c r="P675" i="7" s="1"/>
  <c r="O765" i="7"/>
  <c r="P765" i="7" s="1"/>
  <c r="O64" i="7"/>
  <c r="P64" i="7" s="1"/>
  <c r="O388" i="7"/>
  <c r="P388" i="7" s="1"/>
  <c r="O496" i="7"/>
  <c r="P496" i="7" s="1"/>
  <c r="O616" i="7"/>
  <c r="P616" i="7" s="1"/>
  <c r="O125" i="7"/>
  <c r="P125" i="7" s="1"/>
  <c r="O257" i="7"/>
  <c r="P257" i="7" s="1"/>
  <c r="O90" i="7"/>
  <c r="P90" i="7" s="1"/>
  <c r="O654" i="7"/>
  <c r="P654" i="7" s="1"/>
  <c r="O367" i="7"/>
  <c r="P367" i="7" s="1"/>
  <c r="O128" i="7"/>
  <c r="P128" i="7" s="1"/>
  <c r="O333" i="7"/>
  <c r="P333" i="7" s="1"/>
  <c r="O45" i="7"/>
  <c r="P45" i="7" s="1"/>
  <c r="O418" i="7"/>
  <c r="P418" i="7" s="1"/>
  <c r="O85" i="7"/>
  <c r="P85" i="7" s="1"/>
  <c r="O457" i="7"/>
  <c r="P457" i="7" s="1"/>
  <c r="O577" i="7"/>
  <c r="P577" i="7" s="1"/>
  <c r="O276" i="7"/>
  <c r="P276" i="7" s="1"/>
  <c r="O996" i="7"/>
  <c r="P996" i="7" s="1"/>
  <c r="O601" i="7"/>
  <c r="P601" i="7" s="1"/>
  <c r="O963" i="7"/>
  <c r="P963" i="7" s="1"/>
  <c r="O715" i="7"/>
  <c r="P715" i="7" s="1"/>
  <c r="O230" i="7"/>
  <c r="P230" i="7" s="1"/>
  <c r="O603" i="7"/>
  <c r="P603" i="7" s="1"/>
  <c r="O368" i="7"/>
  <c r="P368" i="7" s="1"/>
  <c r="O86" i="7"/>
  <c r="P86" i="7" s="1"/>
  <c r="O122" i="7"/>
  <c r="P122" i="7" s="1"/>
  <c r="O369" i="7"/>
  <c r="P369" i="7" s="1"/>
  <c r="O988" i="7"/>
  <c r="P988" i="7" s="1"/>
  <c r="O87" i="7"/>
  <c r="P87" i="7" s="1"/>
  <c r="O195" i="7"/>
  <c r="P195" i="7" s="1"/>
  <c r="O471" i="7"/>
  <c r="P471" i="7" s="1"/>
  <c r="O783" i="7"/>
  <c r="P783" i="7" s="1"/>
  <c r="O891" i="7"/>
  <c r="P891" i="7" s="1"/>
  <c r="O76" i="7"/>
  <c r="P76" i="7" s="1"/>
  <c r="O292" i="7"/>
  <c r="P292" i="7" s="1"/>
  <c r="O400" i="7"/>
  <c r="P400" i="7" s="1"/>
  <c r="O137" i="7"/>
  <c r="P137" i="7" s="1"/>
  <c r="O222" i="7"/>
  <c r="P222" i="7" s="1"/>
  <c r="O450" i="7"/>
  <c r="P450" i="7" s="1"/>
  <c r="O798" i="7"/>
  <c r="P798" i="7" s="1"/>
  <c r="O681" i="7"/>
  <c r="P681" i="7" s="1"/>
  <c r="O140" i="7"/>
  <c r="P140" i="7" s="1"/>
  <c r="O57" i="7"/>
  <c r="P57" i="7" s="1"/>
  <c r="O430" i="7"/>
  <c r="P430" i="7" s="1"/>
  <c r="O550" i="7"/>
  <c r="P550" i="7" s="1"/>
  <c r="O359" i="7"/>
  <c r="P359" i="7" s="1"/>
  <c r="O97" i="7"/>
  <c r="P97" i="7" s="1"/>
  <c r="O1054" i="7"/>
  <c r="P1054" i="7" s="1"/>
  <c r="O288" i="7"/>
  <c r="P288" i="7" s="1"/>
  <c r="O648" i="7"/>
  <c r="P648" i="7" s="1"/>
  <c r="O613" i="7"/>
  <c r="P613" i="7" s="1"/>
  <c r="O961" i="7"/>
  <c r="P961" i="7" s="1"/>
  <c r="O1069" i="7"/>
  <c r="P1069" i="7" s="1"/>
  <c r="O595" i="7"/>
  <c r="P595" i="7" s="1"/>
  <c r="O208" i="7"/>
  <c r="P208" i="7" s="1"/>
  <c r="O182" i="7"/>
  <c r="P182" i="7" s="1"/>
  <c r="O656" i="7"/>
  <c r="P656" i="7" s="1"/>
  <c r="O398" i="7"/>
  <c r="P398" i="7" s="1"/>
  <c r="O710" i="7"/>
  <c r="P710" i="7" s="1"/>
  <c r="O26" i="7"/>
  <c r="P26" i="7" s="1"/>
  <c r="O218" i="7"/>
  <c r="P218" i="7" s="1"/>
  <c r="O410" i="7"/>
  <c r="P410" i="7" s="1"/>
  <c r="O602" i="7"/>
  <c r="P602" i="7" s="1"/>
  <c r="O746" i="7"/>
  <c r="P746" i="7" s="1"/>
  <c r="O938" i="7"/>
  <c r="P938" i="7" s="1"/>
  <c r="O441" i="7"/>
  <c r="P441" i="7" s="1"/>
  <c r="O1024" i="7"/>
  <c r="P1024" i="7" s="1"/>
  <c r="O99" i="7"/>
  <c r="P99" i="7" s="1"/>
  <c r="O207" i="7"/>
  <c r="P207" i="7" s="1"/>
  <c r="O387" i="7"/>
  <c r="P387" i="7" s="1"/>
  <c r="O483" i="7"/>
  <c r="P483" i="7" s="1"/>
  <c r="O687" i="7"/>
  <c r="P687" i="7" s="1"/>
  <c r="O903" i="7"/>
  <c r="P903" i="7" s="1"/>
  <c r="O88" i="7"/>
  <c r="P88" i="7" s="1"/>
  <c r="O304" i="7"/>
  <c r="P304" i="7" s="1"/>
  <c r="O628" i="7"/>
  <c r="P628" i="7" s="1"/>
  <c r="O377" i="7"/>
  <c r="P377" i="7" s="1"/>
  <c r="O477" i="7"/>
  <c r="P477" i="7" s="1"/>
  <c r="O562" i="7"/>
  <c r="P562" i="7" s="1"/>
  <c r="O349" i="7"/>
  <c r="P349" i="7" s="1"/>
  <c r="O481" i="7"/>
  <c r="P481" i="7" s="1"/>
  <c r="O920" i="7"/>
  <c r="P920" i="7" s="1"/>
  <c r="O1028" i="7"/>
  <c r="P1028" i="7" s="1"/>
  <c r="O60" i="7"/>
  <c r="P60" i="7" s="1"/>
  <c r="O420" i="7"/>
  <c r="P420" i="7" s="1"/>
  <c r="O900" i="7"/>
  <c r="P900" i="7" s="1"/>
  <c r="O853" i="7"/>
  <c r="P853" i="7" s="1"/>
  <c r="O859" i="7"/>
  <c r="P859" i="7" s="1"/>
  <c r="O717" i="7"/>
  <c r="P717" i="7" s="1"/>
  <c r="O256" i="7"/>
  <c r="P256" i="7" s="1"/>
  <c r="O340" i="7"/>
  <c r="P340" i="7" s="1"/>
  <c r="O424" i="7"/>
  <c r="P424" i="7" s="1"/>
  <c r="O532" i="7"/>
  <c r="P532" i="7" s="1"/>
  <c r="O1000" i="7"/>
  <c r="P1000" i="7" s="1"/>
  <c r="O525" i="7"/>
  <c r="P525" i="7" s="1"/>
  <c r="O557" i="7"/>
  <c r="P557" i="7" s="1"/>
  <c r="O653" i="7"/>
  <c r="P653" i="7" s="1"/>
  <c r="O239" i="7"/>
  <c r="P239" i="7" s="1"/>
  <c r="O30" i="7"/>
  <c r="P30" i="7" s="1"/>
  <c r="O210" i="7"/>
  <c r="P210" i="7" s="1"/>
  <c r="O294" i="7"/>
  <c r="P294" i="7" s="1"/>
  <c r="O390" i="7"/>
  <c r="P390" i="7" s="1"/>
  <c r="O486" i="7"/>
  <c r="P486" i="7" s="1"/>
  <c r="O570" i="7"/>
  <c r="P570" i="7" s="1"/>
  <c r="O786" i="7"/>
  <c r="P786" i="7" s="1"/>
  <c r="O537" i="7"/>
  <c r="P537" i="7" s="1"/>
  <c r="O43" i="7"/>
  <c r="P43" i="7" s="1"/>
  <c r="O139" i="7"/>
  <c r="P139" i="7" s="1"/>
  <c r="O223" i="7"/>
  <c r="P223" i="7" s="1"/>
  <c r="O307" i="7"/>
  <c r="P307" i="7" s="1"/>
  <c r="O391" i="7"/>
  <c r="P391" i="7" s="1"/>
  <c r="O475" i="7"/>
  <c r="P475" i="7" s="1"/>
  <c r="O579" i="7"/>
  <c r="P579" i="7" s="1"/>
  <c r="O356" i="7"/>
  <c r="P356" i="7" s="1"/>
  <c r="O632" i="7"/>
  <c r="P632" i="7" s="1"/>
  <c r="O261" i="7"/>
  <c r="P261" i="7" s="1"/>
  <c r="O21" i="7"/>
  <c r="P21" i="7" s="1"/>
  <c r="O357" i="7"/>
  <c r="P357" i="7" s="1"/>
  <c r="O705" i="7"/>
  <c r="P705" i="7" s="1"/>
  <c r="O226" i="7"/>
  <c r="P226" i="7" s="1"/>
  <c r="O689" i="7"/>
  <c r="P689" i="7" s="1"/>
  <c r="O251" i="7"/>
  <c r="P251" i="7" s="1"/>
  <c r="O347" i="7"/>
  <c r="P347" i="7" s="1"/>
  <c r="O431" i="7"/>
  <c r="P431" i="7" s="1"/>
  <c r="O515" i="7"/>
  <c r="P515" i="7" s="1"/>
  <c r="O599" i="7"/>
  <c r="P599" i="7" s="1"/>
  <c r="O683" i="7"/>
  <c r="P683" i="7" s="1"/>
  <c r="O779" i="7"/>
  <c r="P779" i="7" s="1"/>
  <c r="O289" i="7"/>
  <c r="P289" i="7" s="1"/>
  <c r="O908" i="7"/>
  <c r="P908" i="7" s="1"/>
  <c r="O1004" i="7"/>
  <c r="P1004" i="7" s="1"/>
  <c r="O1100" i="7"/>
  <c r="P1100" i="7" s="1"/>
  <c r="O1065" i="7"/>
  <c r="P1065" i="7" s="1"/>
  <c r="O634" i="7"/>
  <c r="P634" i="7" s="1"/>
  <c r="O742" i="7"/>
  <c r="P742" i="7" s="1"/>
  <c r="O850" i="7"/>
  <c r="P850" i="7" s="1"/>
  <c r="O958" i="7"/>
  <c r="P958" i="7" s="1"/>
  <c r="O1066" i="7"/>
  <c r="P1066" i="7" s="1"/>
  <c r="O911" i="7"/>
  <c r="P911" i="7" s="1"/>
  <c r="O1019" i="7"/>
  <c r="P1019" i="7" s="1"/>
  <c r="O36" i="7"/>
  <c r="P36" i="7" s="1"/>
  <c r="O144" i="7"/>
  <c r="P144" i="7" s="1"/>
  <c r="O252" i="7"/>
  <c r="P252" i="7" s="1"/>
  <c r="O348" i="7"/>
  <c r="P348" i="7" s="1"/>
  <c r="O444" i="7"/>
  <c r="P444" i="7" s="1"/>
  <c r="O540" i="7"/>
  <c r="P540" i="7" s="1"/>
  <c r="O636" i="7"/>
  <c r="P636" i="7" s="1"/>
  <c r="O732" i="7"/>
  <c r="P732" i="7" s="1"/>
  <c r="O828" i="7"/>
  <c r="P828" i="7" s="1"/>
  <c r="O1092" i="7"/>
  <c r="P1092" i="7" s="1"/>
  <c r="O1009" i="7"/>
  <c r="P1009" i="7" s="1"/>
  <c r="O989" i="7"/>
  <c r="P989" i="7" s="1"/>
  <c r="O954" i="7"/>
  <c r="P954" i="7" s="1"/>
  <c r="O631" i="7"/>
  <c r="P631" i="7" s="1"/>
  <c r="O847" i="7"/>
  <c r="P847" i="7" s="1"/>
  <c r="O1063" i="7"/>
  <c r="P1063" i="7" s="1"/>
  <c r="O320" i="7"/>
  <c r="P320" i="7" s="1"/>
  <c r="O42" i="7"/>
  <c r="P42" i="7" s="1"/>
  <c r="O126" i="7"/>
  <c r="P126" i="7" s="1"/>
  <c r="O402" i="7"/>
  <c r="P402" i="7" s="1"/>
  <c r="O666" i="7"/>
  <c r="P666" i="7" s="1"/>
  <c r="O609" i="7"/>
  <c r="P609" i="7" s="1"/>
  <c r="O55" i="7"/>
  <c r="P55" i="7" s="1"/>
  <c r="O487" i="7"/>
  <c r="P487" i="7" s="1"/>
  <c r="O260" i="7"/>
  <c r="P260" i="7" s="1"/>
  <c r="O32" i="7"/>
  <c r="P32" i="7" s="1"/>
  <c r="O116" i="7"/>
  <c r="P116" i="7" s="1"/>
  <c r="O200" i="7"/>
  <c r="P200" i="7" s="1"/>
  <c r="O392" i="7"/>
  <c r="P392" i="7" s="1"/>
  <c r="O644" i="7"/>
  <c r="P644" i="7" s="1"/>
  <c r="O33" i="7"/>
  <c r="P33" i="7" s="1"/>
  <c r="O117" i="7"/>
  <c r="P117" i="7" s="1"/>
  <c r="O201" i="7"/>
  <c r="P201" i="7" s="1"/>
  <c r="O417" i="7"/>
  <c r="P417" i="7" s="1"/>
  <c r="O741" i="7"/>
  <c r="P741" i="7" s="1"/>
  <c r="O106" i="7"/>
  <c r="P106" i="7" s="1"/>
  <c r="O238" i="7"/>
  <c r="P238" i="7" s="1"/>
  <c r="O322" i="7"/>
  <c r="P322" i="7" s="1"/>
  <c r="O406" i="7"/>
  <c r="P406" i="7" s="1"/>
  <c r="O490" i="7"/>
  <c r="P490" i="7" s="1"/>
  <c r="O11" i="7"/>
  <c r="P11" i="7" s="1"/>
  <c r="O107" i="7"/>
  <c r="P107" i="7" s="1"/>
  <c r="O263" i="7"/>
  <c r="P263" i="7" s="1"/>
  <c r="O695" i="7"/>
  <c r="P695" i="7" s="1"/>
  <c r="O25" i="7"/>
  <c r="P25" i="7" s="1"/>
  <c r="O109" i="7"/>
  <c r="P109" i="7" s="1"/>
  <c r="O205" i="7"/>
  <c r="P205" i="7" s="1"/>
  <c r="O301" i="7"/>
  <c r="P301" i="7" s="1"/>
  <c r="O505" i="7"/>
  <c r="P505" i="7" s="1"/>
  <c r="O1016" i="7"/>
  <c r="P1016" i="7" s="1"/>
  <c r="O969" i="7"/>
  <c r="P969" i="7" s="1"/>
  <c r="O1077" i="7"/>
  <c r="P1077" i="7" s="1"/>
  <c r="O646" i="7"/>
  <c r="P646" i="7" s="1"/>
  <c r="O754" i="7"/>
  <c r="P754" i="7" s="1"/>
  <c r="O862" i="7"/>
  <c r="P862" i="7" s="1"/>
  <c r="O970" i="7"/>
  <c r="P970" i="7" s="1"/>
  <c r="O1078" i="7"/>
  <c r="P1078" i="7" s="1"/>
  <c r="O923" i="7"/>
  <c r="P923" i="7" s="1"/>
  <c r="O1031" i="7"/>
  <c r="P1031" i="7" s="1"/>
  <c r="O48" i="7"/>
  <c r="P48" i="7" s="1"/>
  <c r="O156" i="7"/>
  <c r="P156" i="7" s="1"/>
  <c r="O264" i="7"/>
  <c r="P264" i="7" s="1"/>
  <c r="O456" i="7"/>
  <c r="P456" i="7" s="1"/>
  <c r="O552" i="7"/>
  <c r="P552" i="7" s="1"/>
  <c r="O744" i="7"/>
  <c r="P744" i="7" s="1"/>
  <c r="O840" i="7"/>
  <c r="P840" i="7" s="1"/>
  <c r="O924" i="7"/>
  <c r="P924" i="7" s="1"/>
  <c r="O1008" i="7"/>
  <c r="P1008" i="7" s="1"/>
  <c r="O589" i="7"/>
  <c r="P589" i="7" s="1"/>
  <c r="O673" i="7"/>
  <c r="P673" i="7" s="1"/>
  <c r="O757" i="7"/>
  <c r="P757" i="7" s="1"/>
  <c r="O841" i="7"/>
  <c r="P841" i="7" s="1"/>
  <c r="O925" i="7"/>
  <c r="P925" i="7" s="1"/>
  <c r="O1021" i="7"/>
  <c r="P1021" i="7" s="1"/>
  <c r="O975" i="7"/>
  <c r="P975" i="7" s="1"/>
  <c r="O1059" i="7"/>
  <c r="P1059" i="7" s="1"/>
  <c r="O833" i="7"/>
  <c r="P833" i="7" s="1"/>
  <c r="O1001" i="7"/>
  <c r="P1001" i="7" s="1"/>
  <c r="O1085" i="7"/>
  <c r="P1085" i="7" s="1"/>
  <c r="O966" i="7"/>
  <c r="P966" i="7" s="1"/>
  <c r="O1062" i="7"/>
  <c r="P1062" i="7" s="1"/>
  <c r="O739" i="7"/>
  <c r="P739" i="7" s="1"/>
  <c r="O955" i="7"/>
  <c r="P955" i="7" s="1"/>
  <c r="O639" i="7"/>
  <c r="P639" i="7" s="1"/>
  <c r="O812" i="7"/>
  <c r="P812" i="7" s="1"/>
  <c r="O172" i="7"/>
  <c r="P172" i="7" s="1"/>
  <c r="O448" i="7"/>
  <c r="P448" i="7" s="1"/>
  <c r="O820" i="7"/>
  <c r="P820" i="7" s="1"/>
  <c r="O1036" i="7"/>
  <c r="P1036" i="7" s="1"/>
  <c r="O813" i="7"/>
  <c r="P813" i="7" s="1"/>
  <c r="O149" i="7"/>
  <c r="P149" i="7" s="1"/>
  <c r="O269" i="7"/>
  <c r="P269" i="7" s="1"/>
  <c r="O365" i="7"/>
  <c r="P365" i="7" s="1"/>
  <c r="O473" i="7"/>
  <c r="P473" i="7" s="1"/>
  <c r="O677" i="7"/>
  <c r="P677" i="7" s="1"/>
  <c r="O690" i="7"/>
  <c r="P690" i="7" s="1"/>
  <c r="O67" i="7"/>
  <c r="P67" i="7" s="1"/>
  <c r="O499" i="7"/>
  <c r="P499" i="7" s="1"/>
  <c r="O416" i="7"/>
  <c r="P416" i="7" s="1"/>
  <c r="O692" i="7"/>
  <c r="P692" i="7" s="1"/>
  <c r="O405" i="7"/>
  <c r="P405" i="7" s="1"/>
  <c r="O429" i="7"/>
  <c r="P429" i="7" s="1"/>
  <c r="O753" i="7"/>
  <c r="P753" i="7" s="1"/>
  <c r="O23" i="7"/>
  <c r="P23" i="7" s="1"/>
  <c r="O119" i="7"/>
  <c r="P119" i="7" s="1"/>
  <c r="O275" i="7"/>
  <c r="P275" i="7" s="1"/>
  <c r="O707" i="7"/>
  <c r="P707" i="7" s="1"/>
  <c r="O217" i="7"/>
  <c r="P217" i="7" s="1"/>
  <c r="O313" i="7"/>
  <c r="P313" i="7" s="1"/>
  <c r="O421" i="7"/>
  <c r="P421" i="7" s="1"/>
  <c r="O517" i="7"/>
  <c r="P517" i="7" s="1"/>
  <c r="O981" i="7"/>
  <c r="P981" i="7" s="1"/>
  <c r="O658" i="7"/>
  <c r="P658" i="7" s="1"/>
  <c r="O874" i="7"/>
  <c r="P874" i="7" s="1"/>
  <c r="O1090" i="7"/>
  <c r="P1090" i="7" s="1"/>
  <c r="O1043" i="7"/>
  <c r="P1043" i="7" s="1"/>
  <c r="O168" i="7"/>
  <c r="P168" i="7" s="1"/>
  <c r="O1020" i="7"/>
  <c r="P1020" i="7" s="1"/>
  <c r="O937" i="7"/>
  <c r="P937" i="7" s="1"/>
  <c r="O1097" i="7"/>
  <c r="P1097" i="7" s="1"/>
  <c r="O1074" i="7"/>
  <c r="P1074" i="7" s="1"/>
  <c r="O751" i="7"/>
  <c r="P751" i="7" s="1"/>
  <c r="O967" i="7"/>
  <c r="P967" i="7" s="1"/>
  <c r="O422" i="7"/>
  <c r="P422" i="7" s="1"/>
  <c r="O518" i="7"/>
  <c r="P518" i="7" s="1"/>
  <c r="O734" i="7"/>
  <c r="P734" i="7" s="1"/>
  <c r="O926" i="7"/>
  <c r="P926" i="7" s="1"/>
  <c r="O297" i="7"/>
  <c r="P297" i="7" s="1"/>
  <c r="O952" i="7"/>
  <c r="P952" i="7" s="1"/>
  <c r="O848" i="7"/>
  <c r="P848" i="7" s="1"/>
  <c r="O184" i="7"/>
  <c r="P184" i="7" s="1"/>
  <c r="O460" i="7"/>
  <c r="P460" i="7" s="1"/>
  <c r="O832" i="7"/>
  <c r="P832" i="7" s="1"/>
  <c r="O1048" i="7"/>
  <c r="P1048" i="7" s="1"/>
  <c r="O849" i="7"/>
  <c r="P849" i="7" s="1"/>
  <c r="O65" i="7"/>
  <c r="P65" i="7" s="1"/>
  <c r="O161" i="7"/>
  <c r="P161" i="7" s="1"/>
  <c r="O485" i="7"/>
  <c r="P485" i="7" s="1"/>
  <c r="O701" i="7"/>
  <c r="P701" i="7" s="1"/>
  <c r="O464" i="7"/>
  <c r="P464" i="7" s="1"/>
  <c r="O318" i="7"/>
  <c r="P318" i="7" s="1"/>
  <c r="O810" i="7"/>
  <c r="P810" i="7" s="1"/>
  <c r="O729" i="7"/>
  <c r="P729" i="7" s="1"/>
  <c r="O415" i="7"/>
  <c r="P415" i="7" s="1"/>
  <c r="O404" i="7"/>
  <c r="P404" i="7" s="1"/>
  <c r="O428" i="7"/>
  <c r="P428" i="7" s="1"/>
  <c r="O704" i="7"/>
  <c r="P704" i="7" s="1"/>
  <c r="O789" i="7"/>
  <c r="P789" i="7" s="1"/>
  <c r="O22" i="7"/>
  <c r="P22" i="7" s="1"/>
  <c r="O35" i="7"/>
  <c r="P35" i="7" s="1"/>
  <c r="O131" i="7"/>
  <c r="P131" i="7" s="1"/>
  <c r="O623" i="7"/>
  <c r="P623" i="7" s="1"/>
  <c r="O121" i="7"/>
  <c r="P121" i="7" s="1"/>
  <c r="O325" i="7"/>
  <c r="P325" i="7" s="1"/>
  <c r="O932" i="7"/>
  <c r="P932" i="7" s="1"/>
  <c r="O372" i="7"/>
  <c r="P372" i="7" s="1"/>
  <c r="O660" i="7"/>
  <c r="P660" i="7" s="1"/>
  <c r="O1032" i="7"/>
  <c r="P1032" i="7" s="1"/>
  <c r="O949" i="7"/>
  <c r="P949" i="7" s="1"/>
  <c r="O1033" i="7"/>
  <c r="P1033" i="7" s="1"/>
  <c r="O1099" i="7"/>
  <c r="P1099" i="7" s="1"/>
  <c r="O1071" i="7"/>
  <c r="P1071" i="7" s="1"/>
  <c r="O929" i="7"/>
  <c r="P929" i="7" s="1"/>
  <c r="O870" i="7"/>
  <c r="P870" i="7" s="1"/>
  <c r="O1086" i="7"/>
  <c r="P1086" i="7" s="1"/>
  <c r="O655" i="7"/>
  <c r="P655" i="7" s="1"/>
  <c r="O763" i="7"/>
  <c r="P763" i="7" s="1"/>
  <c r="O871" i="7"/>
  <c r="P871" i="7" s="1"/>
  <c r="O979" i="7"/>
  <c r="P979" i="7" s="1"/>
  <c r="O1087" i="7"/>
  <c r="P1087" i="7" s="1"/>
  <c r="O157" i="7"/>
  <c r="P157" i="7" s="1"/>
  <c r="O884" i="7"/>
  <c r="P884" i="7" s="1"/>
  <c r="O196" i="7"/>
  <c r="P196" i="7" s="1"/>
  <c r="O280" i="7"/>
  <c r="P280" i="7" s="1"/>
  <c r="O364" i="7"/>
  <c r="P364" i="7" s="1"/>
  <c r="O556" i="7"/>
  <c r="P556" i="7" s="1"/>
  <c r="O736" i="7"/>
  <c r="P736" i="7" s="1"/>
  <c r="O856" i="7"/>
  <c r="P856" i="7" s="1"/>
  <c r="O1072" i="7"/>
  <c r="P1072" i="7" s="1"/>
  <c r="O885" i="7"/>
  <c r="P885" i="7" s="1"/>
  <c r="O77" i="7"/>
  <c r="P77" i="7" s="1"/>
  <c r="O173" i="7"/>
  <c r="P173" i="7" s="1"/>
  <c r="O281" i="7"/>
  <c r="P281" i="7" s="1"/>
  <c r="O497" i="7"/>
  <c r="P497" i="7" s="1"/>
  <c r="O713" i="7"/>
  <c r="P713" i="7" s="1"/>
  <c r="O234" i="7"/>
  <c r="P234" i="7" s="1"/>
  <c r="O330" i="7"/>
  <c r="P330" i="7" s="1"/>
  <c r="O426" i="7"/>
  <c r="P426" i="7" s="1"/>
  <c r="O510" i="7"/>
  <c r="P510" i="7" s="1"/>
  <c r="O594" i="7"/>
  <c r="P594" i="7" s="1"/>
  <c r="O702" i="7"/>
  <c r="P702" i="7" s="1"/>
  <c r="O834" i="7"/>
  <c r="P834" i="7" s="1"/>
  <c r="O777" i="7"/>
  <c r="P777" i="7" s="1"/>
  <c r="O79" i="7"/>
  <c r="P79" i="7" s="1"/>
  <c r="O163" i="7"/>
  <c r="P163" i="7" s="1"/>
  <c r="O247" i="7"/>
  <c r="P247" i="7" s="1"/>
  <c r="O331" i="7"/>
  <c r="P331" i="7" s="1"/>
  <c r="O427" i="7"/>
  <c r="P427" i="7" s="1"/>
  <c r="O511" i="7"/>
  <c r="P511" i="7" s="1"/>
  <c r="O224" i="7"/>
  <c r="P224" i="7" s="1"/>
  <c r="O740" i="7"/>
  <c r="P740" i="7" s="1"/>
  <c r="O549" i="7"/>
  <c r="P549" i="7" s="1"/>
  <c r="O489" i="7"/>
  <c r="P489" i="7" s="1"/>
  <c r="O801" i="7"/>
  <c r="P801" i="7" s="1"/>
  <c r="O34" i="7"/>
  <c r="P34" i="7" s="1"/>
  <c r="O514" i="7"/>
  <c r="P514" i="7" s="1"/>
  <c r="O143" i="7"/>
  <c r="P143" i="7" s="1"/>
  <c r="O287" i="7"/>
  <c r="P287" i="7" s="1"/>
  <c r="O371" i="7"/>
  <c r="P371" i="7" s="1"/>
  <c r="O455" i="7"/>
  <c r="P455" i="7" s="1"/>
  <c r="O539" i="7"/>
  <c r="P539" i="7" s="1"/>
  <c r="O635" i="7"/>
  <c r="P635" i="7" s="1"/>
  <c r="O719" i="7"/>
  <c r="P719" i="7" s="1"/>
  <c r="O803" i="7"/>
  <c r="P803" i="7" s="1"/>
  <c r="O133" i="7"/>
  <c r="P133" i="7" s="1"/>
  <c r="O229" i="7"/>
  <c r="P229" i="7" s="1"/>
  <c r="O337" i="7"/>
  <c r="P337" i="7" s="1"/>
  <c r="O433" i="7"/>
  <c r="P433" i="7" s="1"/>
  <c r="O944" i="7"/>
  <c r="P944" i="7" s="1"/>
  <c r="O993" i="7"/>
  <c r="P993" i="7" s="1"/>
  <c r="O1101" i="7"/>
  <c r="P1101" i="7" s="1"/>
  <c r="O670" i="7"/>
  <c r="P670" i="7" s="1"/>
  <c r="O778" i="7"/>
  <c r="P778" i="7" s="1"/>
  <c r="O886" i="7"/>
  <c r="P886" i="7" s="1"/>
  <c r="O994" i="7"/>
  <c r="P994" i="7" s="1"/>
  <c r="O1102" i="7"/>
  <c r="P1102" i="7" s="1"/>
  <c r="O947" i="7"/>
  <c r="P947" i="7" s="1"/>
  <c r="O1055" i="7"/>
  <c r="P1055" i="7" s="1"/>
  <c r="O72" i="7"/>
  <c r="P72" i="7" s="1"/>
  <c r="O180" i="7"/>
  <c r="P180" i="7" s="1"/>
  <c r="O384" i="7"/>
  <c r="P384" i="7" s="1"/>
  <c r="O480" i="7"/>
  <c r="P480" i="7" s="1"/>
  <c r="O672" i="7"/>
  <c r="P672" i="7" s="1"/>
  <c r="O768" i="7"/>
  <c r="P768" i="7" s="1"/>
  <c r="O948" i="7"/>
  <c r="P948" i="7" s="1"/>
  <c r="O865" i="7"/>
  <c r="P865" i="7" s="1"/>
  <c r="O1025" i="7"/>
  <c r="P1025" i="7" s="1"/>
  <c r="O882" i="7"/>
  <c r="P882" i="7" s="1"/>
  <c r="O1098" i="7"/>
  <c r="P1098" i="7" s="1"/>
  <c r="O775" i="7"/>
  <c r="P775" i="7" s="1"/>
  <c r="O991" i="7"/>
  <c r="P991" i="7" s="1"/>
  <c r="O291" i="7"/>
  <c r="P291" i="7" s="1"/>
  <c r="O555" i="7"/>
  <c r="P555" i="7" s="1"/>
  <c r="O202" i="7"/>
  <c r="P202" i="7" s="1"/>
  <c r="O376" i="7"/>
  <c r="P376" i="7" s="1"/>
  <c r="O748" i="7"/>
  <c r="P748" i="7" s="1"/>
  <c r="O868" i="7"/>
  <c r="P868" i="7" s="1"/>
  <c r="O1084" i="7"/>
  <c r="P1084" i="7" s="1"/>
  <c r="O921" i="7"/>
  <c r="P921" i="7" s="1"/>
  <c r="O89" i="7"/>
  <c r="P89" i="7" s="1"/>
  <c r="O725" i="7"/>
  <c r="P725" i="7" s="1"/>
  <c r="O246" i="7"/>
  <c r="P246" i="7" s="1"/>
  <c r="O606" i="7"/>
  <c r="P606" i="7" s="1"/>
  <c r="O343" i="7"/>
  <c r="P343" i="7" s="1"/>
  <c r="O548" i="7"/>
  <c r="P548" i="7" s="1"/>
  <c r="O236" i="7"/>
  <c r="P236" i="7" s="1"/>
  <c r="O488" i="7"/>
  <c r="P488" i="7" s="1"/>
  <c r="O752" i="7"/>
  <c r="P752" i="7" s="1"/>
  <c r="O621" i="7"/>
  <c r="P621" i="7" s="1"/>
  <c r="O501" i="7"/>
  <c r="P501" i="7" s="1"/>
  <c r="O526" i="7"/>
  <c r="P526" i="7" s="1"/>
  <c r="O551" i="7"/>
  <c r="P551" i="7" s="1"/>
  <c r="O49" i="7"/>
  <c r="P49" i="7" s="1"/>
  <c r="O445" i="7"/>
  <c r="P445" i="7" s="1"/>
  <c r="O1005" i="7"/>
  <c r="P1005" i="7" s="1"/>
  <c r="O574" i="7"/>
  <c r="P574" i="7" s="1"/>
  <c r="O682" i="7"/>
  <c r="P682" i="7" s="1"/>
  <c r="O790" i="7"/>
  <c r="P790" i="7" s="1"/>
  <c r="O898" i="7"/>
  <c r="P898" i="7" s="1"/>
  <c r="O1006" i="7"/>
  <c r="P1006" i="7" s="1"/>
  <c r="O851" i="7"/>
  <c r="P851" i="7" s="1"/>
  <c r="O959" i="7"/>
  <c r="P959" i="7" s="1"/>
  <c r="O1067" i="7"/>
  <c r="P1067" i="7" s="1"/>
  <c r="O84" i="7"/>
  <c r="P84" i="7" s="1"/>
  <c r="O192" i="7"/>
  <c r="P192" i="7" s="1"/>
  <c r="O960" i="7"/>
  <c r="P960" i="7" s="1"/>
  <c r="O877" i="7"/>
  <c r="P877" i="7" s="1"/>
  <c r="O999" i="7"/>
  <c r="P999" i="7" s="1"/>
  <c r="O857" i="7"/>
  <c r="P857" i="7" s="1"/>
  <c r="O894" i="7"/>
  <c r="P894" i="7" s="1"/>
  <c r="O990" i="7"/>
  <c r="P990" i="7" s="1"/>
  <c r="O667" i="7"/>
  <c r="P667" i="7" s="1"/>
  <c r="O883" i="7"/>
  <c r="P883" i="7" s="1"/>
  <c r="O568" i="7"/>
  <c r="P568" i="7" s="1"/>
  <c r="O664" i="7"/>
  <c r="P664" i="7" s="1"/>
  <c r="O892" i="7"/>
  <c r="P892" i="7" s="1"/>
  <c r="O1096" i="7"/>
  <c r="P1096" i="7" s="1"/>
  <c r="O957" i="7"/>
  <c r="P957" i="7" s="1"/>
  <c r="O197" i="7"/>
  <c r="P197" i="7" s="1"/>
  <c r="O293" i="7"/>
  <c r="P293" i="7" s="1"/>
  <c r="O389" i="7"/>
  <c r="P389" i="7" s="1"/>
  <c r="O509" i="7"/>
  <c r="P509" i="7" s="1"/>
  <c r="O680" i="7"/>
  <c r="P680" i="7" s="1"/>
  <c r="O258" i="7"/>
  <c r="P258" i="7" s="1"/>
  <c r="O342" i="7"/>
  <c r="P342" i="7" s="1"/>
  <c r="O438" i="7"/>
  <c r="P438" i="7" s="1"/>
  <c r="O522" i="7"/>
  <c r="P522" i="7" s="1"/>
  <c r="O618" i="7"/>
  <c r="P618" i="7" s="1"/>
  <c r="O714" i="7"/>
  <c r="P714" i="7" s="1"/>
  <c r="O846" i="7"/>
  <c r="P846" i="7" s="1"/>
  <c r="O7" i="7"/>
  <c r="P7" i="7" s="1"/>
  <c r="O91" i="7"/>
  <c r="P91" i="7" s="1"/>
  <c r="O175" i="7"/>
  <c r="P175" i="7" s="1"/>
  <c r="O259" i="7"/>
  <c r="P259" i="7" s="1"/>
  <c r="O355" i="7"/>
  <c r="P355" i="7" s="1"/>
  <c r="O439" i="7"/>
  <c r="P439" i="7" s="1"/>
  <c r="O523" i="7"/>
  <c r="P523" i="7" s="1"/>
  <c r="O152" i="7"/>
  <c r="P152" i="7" s="1"/>
  <c r="O500" i="7"/>
  <c r="P500" i="7" s="1"/>
  <c r="O788" i="7"/>
  <c r="P788" i="7" s="1"/>
  <c r="O237" i="7"/>
  <c r="P237" i="7" s="1"/>
  <c r="O561" i="7"/>
  <c r="P561" i="7" s="1"/>
  <c r="O837" i="7"/>
  <c r="P837" i="7" s="1"/>
  <c r="O46" i="7"/>
  <c r="P46" i="7" s="1"/>
  <c r="O142" i="7"/>
  <c r="P142" i="7" s="1"/>
  <c r="O442" i="7"/>
  <c r="P442" i="7" s="1"/>
  <c r="O167" i="7"/>
  <c r="P167" i="7" s="1"/>
  <c r="O299" i="7"/>
  <c r="P299" i="7" s="1"/>
  <c r="O383" i="7"/>
  <c r="P383" i="7" s="1"/>
  <c r="O467" i="7"/>
  <c r="P467" i="7" s="1"/>
  <c r="O563" i="7"/>
  <c r="P563" i="7" s="1"/>
  <c r="O647" i="7"/>
  <c r="P647" i="7" s="1"/>
  <c r="O731" i="7"/>
  <c r="P731" i="7" s="1"/>
  <c r="O815" i="7"/>
  <c r="P815" i="7" s="1"/>
  <c r="O145" i="7"/>
  <c r="P145" i="7" s="1"/>
  <c r="O541" i="7"/>
  <c r="P541" i="7" s="1"/>
  <c r="O956" i="7"/>
  <c r="P956" i="7" s="1"/>
  <c r="O1052" i="7"/>
  <c r="P1052" i="7" s="1"/>
  <c r="O586" i="7"/>
  <c r="P586" i="7" s="1"/>
  <c r="O802" i="7"/>
  <c r="P802" i="7" s="1"/>
  <c r="O1018" i="7"/>
  <c r="P1018" i="7" s="1"/>
  <c r="O971" i="7"/>
  <c r="P971" i="7" s="1"/>
  <c r="O96" i="7"/>
  <c r="P96" i="7" s="1"/>
  <c r="O300" i="7"/>
  <c r="P300" i="7" s="1"/>
  <c r="O396" i="7"/>
  <c r="P396" i="7" s="1"/>
  <c r="O492" i="7"/>
  <c r="P492" i="7" s="1"/>
  <c r="O588" i="7"/>
  <c r="P588" i="7" s="1"/>
  <c r="O684" i="7"/>
  <c r="P684" i="7" s="1"/>
  <c r="O780" i="7"/>
  <c r="P780" i="7" s="1"/>
  <c r="O876" i="7"/>
  <c r="P876" i="7" s="1"/>
  <c r="O793" i="7"/>
  <c r="P793" i="7" s="1"/>
  <c r="O1011" i="7"/>
  <c r="P1011" i="7" s="1"/>
  <c r="O1095" i="7"/>
  <c r="P1095" i="7" s="1"/>
  <c r="O953" i="7"/>
  <c r="P953" i="7" s="1"/>
  <c r="O1002" i="7"/>
  <c r="P1002" i="7" s="1"/>
  <c r="O571" i="7"/>
  <c r="P571" i="7" s="1"/>
  <c r="O679" i="7"/>
  <c r="P679" i="7" s="1"/>
  <c r="O787" i="7"/>
  <c r="P787" i="7" s="1"/>
  <c r="O895" i="7"/>
  <c r="P895" i="7" s="1"/>
  <c r="O676" i="7"/>
  <c r="P676" i="7" s="1"/>
  <c r="O760" i="7"/>
  <c r="P760" i="7" s="1"/>
  <c r="O904" i="7"/>
  <c r="P904" i="7" s="1"/>
  <c r="O185" i="7"/>
  <c r="P185" i="7" s="1"/>
  <c r="O5" i="7"/>
  <c r="P5" i="7" s="1"/>
  <c r="O209" i="7"/>
  <c r="P209" i="7" s="1"/>
  <c r="O413" i="7"/>
  <c r="P413" i="7" s="1"/>
  <c r="O605" i="7"/>
  <c r="P605" i="7" s="1"/>
  <c r="O737" i="7"/>
  <c r="P737" i="7" s="1"/>
  <c r="O728" i="7"/>
  <c r="P728" i="7" s="1"/>
  <c r="O78" i="7"/>
  <c r="P78" i="7" s="1"/>
  <c r="O162" i="7"/>
  <c r="P162" i="7" s="1"/>
  <c r="O354" i="7"/>
  <c r="P354" i="7" s="1"/>
  <c r="O534" i="7"/>
  <c r="P534" i="7" s="1"/>
  <c r="O726" i="7"/>
  <c r="P726" i="7" s="1"/>
  <c r="O858" i="7"/>
  <c r="P858" i="7" s="1"/>
  <c r="O271" i="7"/>
  <c r="P271" i="7" s="1"/>
  <c r="O68" i="7"/>
  <c r="P68" i="7" s="1"/>
  <c r="O164" i="7"/>
  <c r="P164" i="7" s="1"/>
  <c r="O248" i="7"/>
  <c r="P248" i="7" s="1"/>
  <c r="O800" i="7"/>
  <c r="P800" i="7" s="1"/>
  <c r="O861" i="7"/>
  <c r="P861" i="7" s="1"/>
  <c r="O69" i="7"/>
  <c r="P69" i="7" s="1"/>
  <c r="O153" i="7"/>
  <c r="P153" i="7" s="1"/>
  <c r="O249" i="7"/>
  <c r="P249" i="7" s="1"/>
  <c r="O573" i="7"/>
  <c r="P573" i="7" s="1"/>
  <c r="O873" i="7"/>
  <c r="P873" i="7" s="1"/>
  <c r="O58" i="7"/>
  <c r="P58" i="7" s="1"/>
  <c r="O166" i="7"/>
  <c r="P166" i="7" s="1"/>
  <c r="O274" i="7"/>
  <c r="P274" i="7" s="1"/>
  <c r="O358" i="7"/>
  <c r="P358" i="7" s="1"/>
  <c r="O454" i="7"/>
  <c r="P454" i="7" s="1"/>
  <c r="O538" i="7"/>
  <c r="P538" i="7" s="1"/>
  <c r="O59" i="7"/>
  <c r="P59" i="7" s="1"/>
  <c r="O179" i="7"/>
  <c r="P179" i="7" s="1"/>
  <c r="O479" i="7"/>
  <c r="P479" i="7" s="1"/>
  <c r="O253" i="7"/>
  <c r="P253" i="7" s="1"/>
  <c r="O694" i="7"/>
  <c r="P694" i="7" s="1"/>
  <c r="O910" i="7"/>
  <c r="P910" i="7" s="1"/>
  <c r="O863" i="7"/>
  <c r="P863" i="7" s="1"/>
  <c r="O1079" i="7"/>
  <c r="P1079" i="7" s="1"/>
  <c r="O204" i="7"/>
  <c r="P204" i="7" s="1"/>
  <c r="O312" i="7"/>
  <c r="P312" i="7" s="1"/>
  <c r="O408" i="7"/>
  <c r="P408" i="7" s="1"/>
  <c r="O600" i="7"/>
  <c r="P600" i="7" s="1"/>
  <c r="O696" i="7"/>
  <c r="P696" i="7" s="1"/>
  <c r="O888" i="7"/>
  <c r="P888" i="7" s="1"/>
  <c r="O972" i="7"/>
  <c r="P972" i="7" s="1"/>
  <c r="O1056" i="7"/>
  <c r="P1056" i="7" s="1"/>
  <c r="O625" i="7"/>
  <c r="P625" i="7" s="1"/>
  <c r="O709" i="7"/>
  <c r="P709" i="7" s="1"/>
  <c r="O805" i="7"/>
  <c r="P805" i="7" s="1"/>
  <c r="O889" i="7"/>
  <c r="P889" i="7" s="1"/>
  <c r="O973" i="7"/>
  <c r="P973" i="7" s="1"/>
  <c r="O1057" i="7"/>
  <c r="P1057" i="7" s="1"/>
  <c r="O927" i="7"/>
  <c r="P927" i="7" s="1"/>
  <c r="O1023" i="7"/>
  <c r="P1023" i="7" s="1"/>
  <c r="O785" i="7"/>
  <c r="P785" i="7" s="1"/>
  <c r="O869" i="7"/>
  <c r="P869" i="7" s="1"/>
  <c r="O1014" i="7"/>
  <c r="P1014" i="7" s="1"/>
  <c r="O583" i="7"/>
  <c r="P583" i="7" s="1"/>
  <c r="O691" i="7"/>
  <c r="P691" i="7" s="1"/>
  <c r="O799" i="7"/>
  <c r="P799" i="7" s="1"/>
  <c r="O907" i="7"/>
  <c r="P907" i="7" s="1"/>
  <c r="O1015" i="7"/>
  <c r="P1015" i="7" s="1"/>
  <c r="O316" i="7"/>
  <c r="P316" i="7" s="1"/>
  <c r="O592" i="7"/>
  <c r="P592" i="7" s="1"/>
  <c r="O928" i="7"/>
  <c r="P928" i="7" s="1"/>
  <c r="O203" i="7"/>
  <c r="P203" i="7" s="1"/>
  <c r="O17" i="7"/>
  <c r="P17" i="7" s="1"/>
  <c r="O113" i="7"/>
  <c r="P113" i="7" s="1"/>
  <c r="O221" i="7"/>
  <c r="P221" i="7" s="1"/>
  <c r="O425" i="7"/>
  <c r="P425" i="7" s="1"/>
  <c r="O617" i="7"/>
  <c r="P617" i="7" s="1"/>
  <c r="O749" i="7"/>
  <c r="P749" i="7" s="1"/>
  <c r="O776" i="7"/>
  <c r="P776" i="7" s="1"/>
  <c r="O174" i="7"/>
  <c r="P174" i="7" s="1"/>
  <c r="O546" i="7"/>
  <c r="P546" i="7" s="1"/>
  <c r="O401" i="7"/>
  <c r="P401" i="7" s="1"/>
  <c r="O283" i="7"/>
  <c r="P283" i="7" s="1"/>
  <c r="O860" i="7"/>
  <c r="P860" i="7" s="1"/>
  <c r="O80" i="7"/>
  <c r="P80" i="7" s="1"/>
  <c r="O272" i="7"/>
  <c r="P272" i="7" s="1"/>
  <c r="O560" i="7"/>
  <c r="P560" i="7" s="1"/>
  <c r="O897" i="7"/>
  <c r="P897" i="7" s="1"/>
  <c r="O165" i="7"/>
  <c r="P165" i="7" s="1"/>
  <c r="O273" i="7"/>
  <c r="P273" i="7" s="1"/>
  <c r="O633" i="7"/>
  <c r="P633" i="7" s="1"/>
  <c r="O909" i="7"/>
  <c r="P909" i="7" s="1"/>
  <c r="O178" i="7"/>
  <c r="P178" i="7" s="1"/>
  <c r="O370" i="7"/>
  <c r="P370" i="7" s="1"/>
  <c r="O191" i="7"/>
  <c r="P191" i="7" s="1"/>
  <c r="O491" i="7"/>
  <c r="P491" i="7" s="1"/>
  <c r="O575" i="7"/>
  <c r="P575" i="7" s="1"/>
  <c r="O659" i="7"/>
  <c r="P659" i="7" s="1"/>
  <c r="O743" i="7"/>
  <c r="P743" i="7" s="1"/>
  <c r="O827" i="7"/>
  <c r="P827" i="7" s="1"/>
  <c r="O73" i="7"/>
  <c r="P73" i="7" s="1"/>
  <c r="O265" i="7"/>
  <c r="P265" i="7" s="1"/>
  <c r="O361" i="7"/>
  <c r="P361" i="7" s="1"/>
  <c r="O469" i="7"/>
  <c r="P469" i="7" s="1"/>
  <c r="O968" i="7"/>
  <c r="P968" i="7" s="1"/>
  <c r="O1064" i="7"/>
  <c r="P1064" i="7" s="1"/>
  <c r="O1029" i="7"/>
  <c r="P1029" i="7" s="1"/>
  <c r="O598" i="7"/>
  <c r="P598" i="7" s="1"/>
  <c r="O706" i="7"/>
  <c r="P706" i="7" s="1"/>
  <c r="O814" i="7"/>
  <c r="P814" i="7" s="1"/>
  <c r="O922" i="7"/>
  <c r="P922" i="7" s="1"/>
  <c r="O1030" i="7"/>
  <c r="P1030" i="7" s="1"/>
  <c r="O875" i="7"/>
  <c r="P875" i="7" s="1"/>
  <c r="O983" i="7"/>
  <c r="P983" i="7" s="1"/>
  <c r="O1091" i="7"/>
  <c r="P1091" i="7" s="1"/>
  <c r="O108" i="7"/>
  <c r="P108" i="7" s="1"/>
  <c r="O216" i="7"/>
  <c r="P216" i="7" s="1"/>
  <c r="O504" i="7"/>
  <c r="P504" i="7" s="1"/>
  <c r="O792" i="7"/>
  <c r="P792" i="7" s="1"/>
  <c r="O721" i="7"/>
  <c r="P721" i="7" s="1"/>
  <c r="O939" i="7"/>
  <c r="P939" i="7" s="1"/>
  <c r="O881" i="7"/>
  <c r="P881" i="7" s="1"/>
  <c r="O1026" i="7"/>
  <c r="P1026" i="7" s="1"/>
  <c r="O703" i="7"/>
  <c r="P703" i="7" s="1"/>
  <c r="O919" i="7"/>
  <c r="P919" i="7" s="1"/>
  <c r="O771" i="7"/>
  <c r="P771" i="7" s="1"/>
  <c r="O867" i="7"/>
  <c r="P867" i="7" s="1"/>
  <c r="O524" i="7"/>
  <c r="P524" i="7" s="1"/>
  <c r="O28" i="7"/>
  <c r="P28" i="7" s="1"/>
  <c r="O604" i="7"/>
  <c r="P604" i="7" s="1"/>
  <c r="O940" i="7"/>
  <c r="P940" i="7" s="1"/>
  <c r="O309" i="7"/>
  <c r="P309" i="7" s="1"/>
  <c r="O317" i="7"/>
  <c r="P317" i="7" s="1"/>
  <c r="O629" i="7"/>
  <c r="P629" i="7" s="1"/>
  <c r="O186" i="7"/>
  <c r="P186" i="7" s="1"/>
  <c r="O462" i="7"/>
  <c r="P462" i="7" s="1"/>
  <c r="O642" i="7"/>
  <c r="P642" i="7" s="1"/>
  <c r="O321" i="7"/>
  <c r="P321" i="7" s="1"/>
  <c r="O199" i="7"/>
  <c r="P199" i="7" s="1"/>
  <c r="O896" i="7"/>
  <c r="P896" i="7" s="1"/>
  <c r="O92" i="7"/>
  <c r="P92" i="7" s="1"/>
  <c r="O284" i="7"/>
  <c r="P284" i="7" s="1"/>
  <c r="O572" i="7"/>
  <c r="P572" i="7" s="1"/>
  <c r="O836" i="7"/>
  <c r="P836" i="7" s="1"/>
  <c r="O177" i="7"/>
  <c r="P177" i="7" s="1"/>
  <c r="O285" i="7"/>
  <c r="P285" i="7" s="1"/>
  <c r="O645" i="7"/>
  <c r="P645" i="7" s="1"/>
  <c r="O190" i="7"/>
  <c r="P190" i="7" s="1"/>
  <c r="O382" i="7"/>
  <c r="P382" i="7" s="1"/>
  <c r="O215" i="7"/>
  <c r="P215" i="7" s="1"/>
  <c r="O407" i="7"/>
  <c r="P407" i="7" s="1"/>
  <c r="O839" i="7"/>
  <c r="P839" i="7" s="1"/>
  <c r="O565" i="7"/>
  <c r="P565" i="7" s="1"/>
  <c r="O980" i="7"/>
  <c r="P980" i="7" s="1"/>
  <c r="O1076" i="7"/>
  <c r="P1076" i="7" s="1"/>
  <c r="O1041" i="7"/>
  <c r="P1041" i="7" s="1"/>
  <c r="O610" i="7"/>
  <c r="P610" i="7" s="1"/>
  <c r="O718" i="7"/>
  <c r="P718" i="7" s="1"/>
  <c r="O826" i="7"/>
  <c r="P826" i="7" s="1"/>
  <c r="O934" i="7"/>
  <c r="P934" i="7" s="1"/>
  <c r="O1042" i="7"/>
  <c r="P1042" i="7" s="1"/>
  <c r="O887" i="7"/>
  <c r="P887" i="7" s="1"/>
  <c r="O995" i="7"/>
  <c r="P995" i="7" s="1"/>
  <c r="O12" i="7"/>
  <c r="P12" i="7" s="1"/>
  <c r="O120" i="7"/>
  <c r="P120" i="7" s="1"/>
  <c r="O228" i="7"/>
  <c r="P228" i="7" s="1"/>
  <c r="O516" i="7"/>
  <c r="P516" i="7" s="1"/>
  <c r="O804" i="7"/>
  <c r="P804" i="7" s="1"/>
  <c r="O733" i="7"/>
  <c r="P733" i="7" s="1"/>
  <c r="O951" i="7"/>
  <c r="P951" i="7" s="1"/>
  <c r="O977" i="7"/>
  <c r="P977" i="7" s="1"/>
  <c r="O1038" i="7"/>
  <c r="P1038" i="7" s="1"/>
  <c r="O40" i="7"/>
  <c r="P40" i="7" s="1"/>
  <c r="O136" i="7"/>
  <c r="P136" i="7" s="1"/>
  <c r="O244" i="7"/>
  <c r="P244" i="7" s="1"/>
  <c r="O328" i="7"/>
  <c r="P328" i="7" s="1"/>
  <c r="O412" i="7"/>
  <c r="P412" i="7" s="1"/>
  <c r="O508" i="7"/>
  <c r="P508" i="7" s="1"/>
  <c r="O964" i="7"/>
  <c r="P964" i="7" s="1"/>
  <c r="O381" i="7"/>
  <c r="P381" i="7" s="1"/>
  <c r="O233" i="7"/>
  <c r="P233" i="7" s="1"/>
  <c r="O329" i="7"/>
  <c r="P329" i="7" s="1"/>
  <c r="O437" i="7"/>
  <c r="P437" i="7" s="1"/>
  <c r="O533" i="7"/>
  <c r="P533" i="7" s="1"/>
  <c r="O641" i="7"/>
  <c r="P641" i="7" s="1"/>
  <c r="O773" i="7"/>
  <c r="P773" i="7" s="1"/>
  <c r="O6" i="7"/>
  <c r="P6" i="7" s="1"/>
  <c r="O102" i="7"/>
  <c r="P102" i="7" s="1"/>
  <c r="O282" i="7"/>
  <c r="P282" i="7" s="1"/>
  <c r="O474" i="7"/>
  <c r="P474" i="7" s="1"/>
  <c r="O558" i="7"/>
  <c r="P558" i="7" s="1"/>
  <c r="O762" i="7"/>
  <c r="P762" i="7" s="1"/>
  <c r="O393" i="7"/>
  <c r="P393" i="7" s="1"/>
  <c r="O31" i="7"/>
  <c r="P31" i="7" s="1"/>
  <c r="O115" i="7"/>
  <c r="P115" i="7" s="1"/>
  <c r="O211" i="7"/>
  <c r="P211" i="7" s="1"/>
  <c r="O295" i="7"/>
  <c r="P295" i="7" s="1"/>
  <c r="O379" i="7"/>
  <c r="P379" i="7" s="1"/>
  <c r="O463" i="7"/>
  <c r="P463" i="7" s="1"/>
  <c r="O547" i="7"/>
  <c r="P547" i="7" s="1"/>
  <c r="O8" i="7"/>
  <c r="P8" i="7" s="1"/>
  <c r="O872" i="7"/>
  <c r="P872" i="7" s="1"/>
  <c r="O93" i="7"/>
  <c r="P93" i="7" s="1"/>
  <c r="O945" i="7"/>
  <c r="P945" i="7" s="1"/>
  <c r="O82" i="7"/>
  <c r="P82" i="7" s="1"/>
  <c r="O298" i="7"/>
  <c r="P298" i="7" s="1"/>
  <c r="O83" i="7"/>
  <c r="P83" i="7" s="1"/>
  <c r="O227" i="7"/>
  <c r="P227" i="7" s="1"/>
  <c r="O323" i="7"/>
  <c r="P323" i="7" s="1"/>
  <c r="O419" i="7"/>
  <c r="P419" i="7" s="1"/>
  <c r="O503" i="7"/>
  <c r="P503" i="7" s="1"/>
  <c r="O587" i="7"/>
  <c r="P587" i="7" s="1"/>
  <c r="O671" i="7"/>
  <c r="P671" i="7" s="1"/>
  <c r="O755" i="7"/>
  <c r="P755" i="7" s="1"/>
  <c r="O761" i="7"/>
  <c r="P761" i="7" s="1"/>
  <c r="O385" i="7"/>
  <c r="P385" i="7" s="1"/>
  <c r="O992" i="7"/>
  <c r="P992" i="7" s="1"/>
  <c r="O1053" i="7"/>
  <c r="P1053" i="7" s="1"/>
  <c r="O730" i="7"/>
  <c r="P730" i="7" s="1"/>
  <c r="O946" i="7"/>
  <c r="P946" i="7" s="1"/>
  <c r="O899" i="7"/>
  <c r="P899" i="7" s="1"/>
  <c r="O24" i="7"/>
  <c r="P24" i="7" s="1"/>
  <c r="O240" i="7"/>
  <c r="P240" i="7" s="1"/>
  <c r="O336" i="7"/>
  <c r="P336" i="7" s="1"/>
  <c r="O528" i="7"/>
  <c r="P528" i="7" s="1"/>
  <c r="O624" i="7"/>
  <c r="P624" i="7" s="1"/>
  <c r="O816" i="7"/>
  <c r="P816" i="7" s="1"/>
  <c r="O649" i="7"/>
  <c r="P649" i="7" s="1"/>
  <c r="O1081" i="7"/>
  <c r="P1081" i="7" s="1"/>
  <c r="O809" i="7"/>
  <c r="P809" i="7" s="1"/>
  <c r="O930" i="7"/>
  <c r="P930" i="7" s="1"/>
  <c r="O607" i="7"/>
  <c r="P607" i="7" s="1"/>
  <c r="O823" i="7"/>
  <c r="P823" i="7" s="1"/>
  <c r="O1039" i="7"/>
  <c r="P1039" i="7" s="1"/>
  <c r="O482" i="7"/>
  <c r="P482" i="7" s="1"/>
  <c r="O854" i="7"/>
  <c r="P854" i="7" s="1"/>
  <c r="O808" i="7"/>
  <c r="P808" i="7" s="1"/>
  <c r="O51" i="7"/>
  <c r="P51" i="7" s="1"/>
  <c r="O243" i="7"/>
  <c r="P243" i="7" s="1"/>
  <c r="O339" i="7"/>
  <c r="P339" i="7" s="1"/>
  <c r="O668" i="7"/>
  <c r="P668" i="7" s="1"/>
  <c r="O52" i="7"/>
  <c r="P52" i="7" s="1"/>
  <c r="O148" i="7"/>
  <c r="P148" i="7" s="1"/>
  <c r="O520" i="7"/>
  <c r="P520" i="7" s="1"/>
  <c r="O976" i="7"/>
  <c r="P976" i="7" s="1"/>
  <c r="O453" i="7"/>
  <c r="P453" i="7" s="1"/>
  <c r="O341" i="7"/>
  <c r="P341" i="7" s="1"/>
  <c r="O449" i="7"/>
  <c r="P449" i="7" s="1"/>
  <c r="O545" i="7"/>
  <c r="P545" i="7" s="1"/>
  <c r="O373" i="7"/>
  <c r="P373" i="7" s="1"/>
  <c r="O18" i="7"/>
  <c r="P18" i="7" s="1"/>
  <c r="O114" i="7"/>
  <c r="P114" i="7" s="1"/>
  <c r="O774" i="7"/>
  <c r="P774" i="7" s="1"/>
  <c r="O465" i="7"/>
  <c r="P465" i="7" s="1"/>
  <c r="O127" i="7"/>
  <c r="P127" i="7" s="1"/>
  <c r="O559" i="7"/>
  <c r="P559" i="7" s="1"/>
  <c r="O20" i="7"/>
  <c r="P20" i="7" s="1"/>
  <c r="O344" i="7"/>
  <c r="P344" i="7" s="1"/>
  <c r="O597" i="7"/>
  <c r="P597" i="7" s="1"/>
  <c r="O105" i="7"/>
  <c r="P105" i="7" s="1"/>
  <c r="O345" i="7"/>
  <c r="P345" i="7" s="1"/>
  <c r="O693" i="7"/>
  <c r="P693" i="7" s="1"/>
  <c r="O678" i="7"/>
  <c r="P678" i="7" s="1"/>
  <c r="O94" i="7"/>
  <c r="P94" i="7" s="1"/>
  <c r="O310" i="7"/>
  <c r="P310" i="7" s="1"/>
  <c r="O95" i="7"/>
  <c r="P95" i="7" s="1"/>
  <c r="O335" i="7"/>
  <c r="P335" i="7" s="1"/>
  <c r="O767" i="7"/>
  <c r="P767" i="7" s="1"/>
  <c r="O397" i="7"/>
  <c r="P397" i="7" s="1"/>
  <c r="O493" i="7"/>
  <c r="P493" i="7" s="1"/>
  <c r="O661" i="7"/>
  <c r="P661" i="7" s="1"/>
  <c r="O1093" i="7"/>
  <c r="P1093" i="7" s="1"/>
  <c r="O1073" i="7"/>
  <c r="P1073" i="7" s="1"/>
  <c r="O942" i="7"/>
  <c r="P942" i="7" s="1"/>
  <c r="O619" i="7"/>
  <c r="P619" i="7" s="1"/>
  <c r="O727" i="7"/>
  <c r="P727" i="7" s="1"/>
  <c r="O835" i="7"/>
  <c r="P835" i="7" s="1"/>
  <c r="O943" i="7"/>
  <c r="P943" i="7" s="1"/>
  <c r="O1051" i="7"/>
  <c r="P1051" i="7" s="1"/>
  <c r="O3" i="7"/>
  <c r="P3" i="7" s="1"/>
  <c r="G4" i="10"/>
  <c r="H4" i="10" s="1"/>
  <c r="F5" i="10" s="1"/>
  <c r="G5" i="10" s="1"/>
  <c r="H5" i="10" s="1"/>
  <c r="F6" i="10" s="1"/>
  <c r="E20" i="10"/>
  <c r="E21" i="10" s="1"/>
  <c r="E22" i="10" s="1"/>
  <c r="E23" i="10" s="1"/>
  <c r="E24" i="10" s="1"/>
  <c r="E25" i="10" s="1"/>
  <c r="E26" i="10" s="1"/>
  <c r="E27" i="10" s="1"/>
  <c r="E28" i="10" s="1"/>
  <c r="E29" i="10" s="1"/>
  <c r="E30" i="10" s="1"/>
  <c r="E31" i="10" s="1"/>
  <c r="E32" i="10" s="1"/>
  <c r="E33" i="10" s="1"/>
  <c r="E34" i="10" s="1"/>
  <c r="E35" i="10" s="1"/>
  <c r="E36" i="10" s="1"/>
  <c r="E37" i="10" s="1"/>
  <c r="E38" i="10" s="1"/>
  <c r="E39" i="10" s="1"/>
  <c r="E40" i="10" s="1"/>
  <c r="E41" i="10" s="1"/>
  <c r="E42" i="10" s="1"/>
  <c r="E43" i="10" s="1"/>
  <c r="E44" i="10" s="1"/>
  <c r="E45" i="10" s="1"/>
  <c r="E46" i="10" s="1"/>
  <c r="E47" i="10" s="1"/>
  <c r="E48" i="10" s="1"/>
  <c r="E49" i="10" s="1"/>
  <c r="E50" i="10" s="1"/>
  <c r="E51" i="10" s="1"/>
  <c r="E52" i="10" s="1"/>
  <c r="E53" i="10" s="1"/>
  <c r="E54" i="10" s="1"/>
  <c r="E55" i="10" s="1"/>
  <c r="E56" i="10" s="1"/>
  <c r="E57" i="10" s="1"/>
  <c r="E58" i="10" s="1"/>
  <c r="E59" i="10" s="1"/>
  <c r="E60" i="10" s="1"/>
  <c r="E61" i="10" s="1"/>
  <c r="E62" i="10" s="1"/>
  <c r="E63" i="10" s="1"/>
  <c r="E64" i="10" s="1"/>
  <c r="E65" i="10" s="1"/>
  <c r="E66" i="10" s="1"/>
  <c r="E67" i="10" s="1"/>
  <c r="E68" i="10" s="1"/>
  <c r="E69" i="10" s="1"/>
  <c r="E70" i="10" s="1"/>
  <c r="E71" i="10" s="1"/>
  <c r="E72" i="10" s="1"/>
  <c r="E73" i="10" s="1"/>
  <c r="E74" i="10" s="1"/>
  <c r="E75" i="10" s="1"/>
  <c r="E76" i="10" s="1"/>
  <c r="E77" i="10" s="1"/>
  <c r="E78" i="10" s="1"/>
  <c r="E79" i="10" s="1"/>
  <c r="E80" i="10" s="1"/>
  <c r="E81" i="10" s="1"/>
  <c r="E82" i="10" s="1"/>
  <c r="E83" i="10" s="1"/>
  <c r="E84" i="10" s="1"/>
  <c r="E85" i="10" s="1"/>
  <c r="E86" i="10" s="1"/>
  <c r="E87" i="10" s="1"/>
  <c r="E88" i="10" s="1"/>
  <c r="E89" i="10" s="1"/>
  <c r="E90" i="10" s="1"/>
  <c r="E91" i="10" s="1"/>
  <c r="E92" i="10" s="1"/>
  <c r="E93" i="10" s="1"/>
  <c r="E94" i="10" s="1"/>
  <c r="E95" i="10" s="1"/>
  <c r="E96" i="10" s="1"/>
  <c r="E97" i="10" s="1"/>
  <c r="E98" i="10" s="1"/>
  <c r="E99" i="10" s="1"/>
  <c r="E100" i="10" s="1"/>
  <c r="E101" i="10" s="1"/>
  <c r="E102" i="10" s="1"/>
  <c r="E103" i="10" s="1"/>
  <c r="E104" i="10" s="1"/>
  <c r="E105" i="10" s="1"/>
  <c r="E106" i="10" s="1"/>
  <c r="E107" i="10" s="1"/>
  <c r="E108" i="10" s="1"/>
  <c r="E109" i="10" s="1"/>
  <c r="E110" i="10" s="1"/>
  <c r="E111" i="10" s="1"/>
  <c r="E112" i="10" s="1"/>
  <c r="E113" i="10" s="1"/>
  <c r="E114" i="10" s="1"/>
  <c r="E115" i="10" s="1"/>
  <c r="E116" i="10" s="1"/>
  <c r="E117" i="10" s="1"/>
  <c r="E118" i="10" s="1"/>
  <c r="E119" i="10" s="1"/>
  <c r="E120" i="10" s="1"/>
  <c r="E121" i="10" s="1"/>
  <c r="E122" i="10" s="1"/>
  <c r="E123" i="10" s="1"/>
  <c r="E124" i="10" s="1"/>
  <c r="E125" i="10" s="1"/>
  <c r="E126" i="10" s="1"/>
  <c r="E127" i="10" s="1"/>
  <c r="E128" i="10" s="1"/>
  <c r="E129" i="10" s="1"/>
  <c r="E130" i="10" s="1"/>
  <c r="E131" i="10" s="1"/>
  <c r="E132" i="10" s="1"/>
  <c r="E133" i="10" s="1"/>
  <c r="E134" i="10" s="1"/>
  <c r="E135" i="10" s="1"/>
  <c r="E136" i="10" s="1"/>
  <c r="E137" i="10" s="1"/>
  <c r="E138" i="10" s="1"/>
  <c r="E139" i="10" s="1"/>
  <c r="E140" i="10" s="1"/>
  <c r="E141" i="10" s="1"/>
  <c r="E142" i="10" s="1"/>
  <c r="E143" i="10" s="1"/>
  <c r="E144" i="10" s="1"/>
  <c r="E145" i="10" s="1"/>
  <c r="E146" i="10" s="1"/>
  <c r="E147" i="10" s="1"/>
  <c r="E148" i="10" s="1"/>
  <c r="E149" i="10" s="1"/>
  <c r="E150" i="10" s="1"/>
  <c r="E151" i="10" s="1"/>
  <c r="E152" i="10" s="1"/>
  <c r="E153" i="10" s="1"/>
  <c r="E154" i="10" s="1"/>
  <c r="E155" i="10" s="1"/>
  <c r="E156" i="10" s="1"/>
  <c r="E157" i="10" s="1"/>
  <c r="E158" i="10" s="1"/>
  <c r="E159" i="10" s="1"/>
  <c r="E160" i="10" s="1"/>
  <c r="E161" i="10" s="1"/>
  <c r="E162" i="10" s="1"/>
  <c r="E163" i="10" s="1"/>
  <c r="E164" i="10" s="1"/>
  <c r="E165" i="10" s="1"/>
  <c r="E166" i="10" s="1"/>
  <c r="E167" i="10" s="1"/>
  <c r="E168" i="10" s="1"/>
  <c r="E169" i="10" s="1"/>
  <c r="E170" i="10" s="1"/>
  <c r="E171" i="10" s="1"/>
  <c r="E172" i="10" s="1"/>
  <c r="E173" i="10" s="1"/>
  <c r="E174" i="10" s="1"/>
  <c r="E175" i="10" s="1"/>
  <c r="E176" i="10" s="1"/>
  <c r="E177" i="10" s="1"/>
  <c r="E178" i="10" s="1"/>
  <c r="E179" i="10" s="1"/>
  <c r="E180" i="10" s="1"/>
  <c r="E181" i="10" s="1"/>
  <c r="E182" i="10" s="1"/>
  <c r="E183" i="10" s="1"/>
  <c r="E184" i="10" s="1"/>
  <c r="E185" i="10" s="1"/>
  <c r="E186" i="10" s="1"/>
  <c r="E187" i="10" s="1"/>
  <c r="E188" i="10" s="1"/>
  <c r="E189" i="10" s="1"/>
  <c r="E190" i="10" s="1"/>
  <c r="E191" i="10" s="1"/>
  <c r="E192" i="10" s="1"/>
  <c r="E193" i="10" s="1"/>
  <c r="E194" i="10" s="1"/>
  <c r="E195" i="10" s="1"/>
  <c r="E196" i="10" s="1"/>
  <c r="E197" i="10" s="1"/>
  <c r="E198" i="10" s="1"/>
  <c r="E199" i="10" s="1"/>
  <c r="E200" i="10" s="1"/>
  <c r="E201" i="10" s="1"/>
  <c r="E202" i="10" s="1"/>
  <c r="E203" i="10" s="1"/>
  <c r="E204" i="10" s="1"/>
  <c r="E205" i="10" s="1"/>
  <c r="E206" i="10" s="1"/>
  <c r="E207" i="10" s="1"/>
  <c r="E208" i="10" s="1"/>
  <c r="E209" i="10" s="1"/>
  <c r="E210" i="10" s="1"/>
  <c r="E211" i="10" s="1"/>
  <c r="E212" i="10" s="1"/>
  <c r="E213" i="10" s="1"/>
  <c r="E214" i="10" s="1"/>
  <c r="E215" i="10" s="1"/>
  <c r="E216" i="10" s="1"/>
  <c r="E217" i="10" s="1"/>
  <c r="E218" i="10" s="1"/>
  <c r="E219" i="10" s="1"/>
  <c r="E220" i="10" s="1"/>
  <c r="E221" i="10" s="1"/>
  <c r="E222" i="10" s="1"/>
  <c r="E223" i="10" s="1"/>
  <c r="E224" i="10" s="1"/>
  <c r="E225" i="10" s="1"/>
  <c r="E226" i="10" s="1"/>
  <c r="E227" i="10" s="1"/>
  <c r="E228" i="10" s="1"/>
  <c r="E229" i="10" s="1"/>
  <c r="E230" i="10" s="1"/>
  <c r="E231" i="10" s="1"/>
  <c r="E232" i="10" s="1"/>
  <c r="E233" i="10" s="1"/>
  <c r="E234" i="10" s="1"/>
  <c r="E235" i="10" s="1"/>
  <c r="E236" i="10" s="1"/>
  <c r="E237" i="10" s="1"/>
  <c r="E238" i="10" s="1"/>
  <c r="E239" i="10" s="1"/>
  <c r="E240" i="10" s="1"/>
  <c r="E241" i="10" s="1"/>
  <c r="E242" i="10" s="1"/>
  <c r="E243" i="10" s="1"/>
  <c r="E244" i="10" s="1"/>
  <c r="E245" i="10" s="1"/>
  <c r="E246" i="10" s="1"/>
  <c r="E247" i="10" s="1"/>
  <c r="E248" i="10" s="1"/>
  <c r="E249" i="10" s="1"/>
  <c r="E250" i="10" s="1"/>
  <c r="E251" i="10" s="1"/>
  <c r="E252" i="10" s="1"/>
  <c r="E253" i="10" s="1"/>
  <c r="E254" i="10" s="1"/>
  <c r="E255" i="10" s="1"/>
  <c r="E256" i="10" s="1"/>
  <c r="E257" i="10" s="1"/>
  <c r="E258" i="10" s="1"/>
  <c r="E259" i="10" s="1"/>
  <c r="E260" i="10" s="1"/>
  <c r="E261" i="10" s="1"/>
  <c r="E262" i="10" s="1"/>
  <c r="E263" i="10" s="1"/>
  <c r="E264" i="10" s="1"/>
  <c r="E265" i="10" s="1"/>
  <c r="E266" i="10" s="1"/>
  <c r="E267" i="10" s="1"/>
  <c r="E268" i="10" s="1"/>
  <c r="E269" i="10" s="1"/>
  <c r="E270" i="10" s="1"/>
  <c r="E271" i="10" s="1"/>
  <c r="E272" i="10" s="1"/>
  <c r="E273" i="10" s="1"/>
  <c r="E274" i="10" s="1"/>
  <c r="E275" i="10" s="1"/>
  <c r="E276" i="10" s="1"/>
  <c r="E277" i="10" s="1"/>
  <c r="E278" i="10" s="1"/>
  <c r="E279" i="10" s="1"/>
  <c r="E280" i="10" s="1"/>
  <c r="E281" i="10" s="1"/>
  <c r="E282" i="10" s="1"/>
  <c r="E283" i="10" s="1"/>
  <c r="E284" i="10" s="1"/>
  <c r="E285" i="10" s="1"/>
  <c r="E286" i="10" s="1"/>
  <c r="E287" i="10" s="1"/>
  <c r="E288" i="10" s="1"/>
  <c r="E289" i="10" s="1"/>
  <c r="E290" i="10" s="1"/>
  <c r="E291" i="10" s="1"/>
  <c r="E292" i="10" s="1"/>
  <c r="E293" i="10" s="1"/>
  <c r="E294" i="10" s="1"/>
  <c r="E295" i="10" s="1"/>
  <c r="E296" i="10" s="1"/>
  <c r="E297" i="10" s="1"/>
  <c r="E298" i="10" s="1"/>
  <c r="E299" i="10" s="1"/>
  <c r="E300" i="10" s="1"/>
  <c r="E301" i="10" s="1"/>
  <c r="E302" i="10" s="1"/>
  <c r="E303" i="10" s="1"/>
  <c r="E304" i="10" s="1"/>
  <c r="E305" i="10" s="1"/>
  <c r="E306" i="10" s="1"/>
  <c r="E307" i="10" s="1"/>
  <c r="E308" i="10" s="1"/>
  <c r="E309" i="10" s="1"/>
  <c r="E310" i="10" s="1"/>
  <c r="E311" i="10" s="1"/>
  <c r="E312" i="10" s="1"/>
  <c r="E313" i="10" s="1"/>
  <c r="E314" i="10" s="1"/>
  <c r="E315" i="10" s="1"/>
  <c r="E316" i="10" s="1"/>
  <c r="E317" i="10" s="1"/>
  <c r="E318" i="10" s="1"/>
  <c r="E319" i="10" s="1"/>
  <c r="E320" i="10" s="1"/>
  <c r="E321" i="10" s="1"/>
  <c r="E322" i="10" s="1"/>
  <c r="E323" i="10" s="1"/>
  <c r="E324" i="10" s="1"/>
  <c r="E325" i="10" s="1"/>
  <c r="E326" i="10" s="1"/>
  <c r="E327" i="10" s="1"/>
  <c r="E328" i="10" s="1"/>
  <c r="E329" i="10" s="1"/>
  <c r="E330" i="10" s="1"/>
  <c r="E331" i="10" s="1"/>
  <c r="E332" i="10" s="1"/>
  <c r="E333" i="10" s="1"/>
  <c r="E334" i="10" s="1"/>
  <c r="E335" i="10" s="1"/>
  <c r="E336" i="10" s="1"/>
  <c r="E337" i="10" s="1"/>
  <c r="E338" i="10" s="1"/>
  <c r="E339" i="10" s="1"/>
  <c r="E340" i="10" s="1"/>
  <c r="E341" i="10" s="1"/>
  <c r="E342" i="10" s="1"/>
  <c r="E343" i="10" s="1"/>
  <c r="E344" i="10" s="1"/>
  <c r="E345" i="10" s="1"/>
  <c r="E346" i="10" s="1"/>
  <c r="E347" i="10" s="1"/>
  <c r="E348" i="10" s="1"/>
  <c r="E349" i="10" s="1"/>
  <c r="E350" i="10" s="1"/>
  <c r="E351" i="10" s="1"/>
  <c r="E352" i="10" s="1"/>
  <c r="E353" i="10" s="1"/>
  <c r="E354" i="10" s="1"/>
  <c r="E355" i="10" s="1"/>
  <c r="E356" i="10" s="1"/>
  <c r="E357" i="10" s="1"/>
  <c r="E358" i="10" s="1"/>
  <c r="E359" i="10" s="1"/>
  <c r="E360" i="10" s="1"/>
  <c r="E361" i="10" s="1"/>
  <c r="E362" i="10" s="1"/>
  <c r="E363" i="10" s="1"/>
  <c r="E364" i="10" s="1"/>
  <c r="E365" i="10" s="1"/>
  <c r="E366" i="10" s="1"/>
  <c r="E367" i="10" s="1"/>
  <c r="Q762" i="7" l="1"/>
  <c r="R762" i="7" s="1"/>
  <c r="T762" i="7" s="1"/>
  <c r="Q860" i="7"/>
  <c r="R860" i="7" s="1"/>
  <c r="T860" i="7" s="1"/>
  <c r="Q84" i="7"/>
  <c r="R84" i="7" s="1"/>
  <c r="T84" i="7" s="1"/>
  <c r="Q473" i="7"/>
  <c r="R473" i="7" s="1"/>
  <c r="T473" i="7" s="1"/>
  <c r="Q619" i="7"/>
  <c r="R619" i="7" s="1"/>
  <c r="T619" i="7" s="1"/>
  <c r="Q93" i="7"/>
  <c r="R93" i="7" s="1"/>
  <c r="T93" i="7" s="1"/>
  <c r="Q755" i="7"/>
  <c r="R755" i="7" s="1"/>
  <c r="T755" i="7" s="1"/>
  <c r="Q604" i="7"/>
  <c r="R604" i="7" s="1"/>
  <c r="T604" i="7" s="1"/>
  <c r="Q345" i="7"/>
  <c r="R345" i="7" s="1"/>
  <c r="T345" i="7" s="1"/>
  <c r="Q808" i="7"/>
  <c r="R808" i="7" s="1"/>
  <c r="T808" i="7" s="1"/>
  <c r="Q8" i="7"/>
  <c r="R8" i="7" s="1"/>
  <c r="T8" i="7" s="1"/>
  <c r="Q120" i="7"/>
  <c r="R120" i="7" s="1"/>
  <c r="T120" i="7" s="1"/>
  <c r="Q28" i="7"/>
  <c r="R28" i="7" s="1"/>
  <c r="T28" i="7" s="1"/>
  <c r="Q968" i="7"/>
  <c r="R968" i="7" s="1"/>
  <c r="T968" i="7" s="1"/>
  <c r="Q316" i="7"/>
  <c r="R316" i="7" s="1"/>
  <c r="T316" i="7" s="1"/>
  <c r="Q204" i="7"/>
  <c r="R204" i="7" s="1"/>
  <c r="T204" i="7" s="1"/>
  <c r="Q209" i="7"/>
  <c r="R209" i="7" s="1"/>
  <c r="T209" i="7" s="1"/>
  <c r="Q383" i="7"/>
  <c r="R383" i="7" s="1"/>
  <c r="T383" i="7" s="1"/>
  <c r="Q1093" i="7"/>
  <c r="R1093" i="7" s="1"/>
  <c r="T1093" i="7" s="1"/>
  <c r="Q449" i="7"/>
  <c r="R449" i="7" s="1"/>
  <c r="T449" i="7" s="1"/>
  <c r="Q336" i="7"/>
  <c r="R336" i="7" s="1"/>
  <c r="T336" i="7" s="1"/>
  <c r="Q547" i="7"/>
  <c r="R547" i="7" s="1"/>
  <c r="T547" i="7" s="1"/>
  <c r="Q328" i="7"/>
  <c r="R328" i="7" s="1"/>
  <c r="T328" i="7" s="1"/>
  <c r="Q839" i="7"/>
  <c r="R839" i="7" s="1"/>
  <c r="T839" i="7" s="1"/>
  <c r="Q896" i="7"/>
  <c r="R896" i="7" s="1"/>
  <c r="T896" i="7" s="1"/>
  <c r="Q108" i="7"/>
  <c r="R108" i="7" s="1"/>
  <c r="T108" i="7" s="1"/>
  <c r="Q909" i="7"/>
  <c r="R909" i="7" s="1"/>
  <c r="T909" i="7" s="1"/>
  <c r="Q1015" i="7"/>
  <c r="R1015" i="7" s="1"/>
  <c r="T1015" i="7" s="1"/>
  <c r="Q1079" i="7"/>
  <c r="R1079" i="7" s="1"/>
  <c r="T1079" i="7" s="1"/>
  <c r="Q271" i="7"/>
  <c r="R271" i="7" s="1"/>
  <c r="T271" i="7" s="1"/>
  <c r="Q661" i="7"/>
  <c r="R661" i="7" s="1"/>
  <c r="T661" i="7" s="1"/>
  <c r="Q597" i="7"/>
  <c r="R597" i="7" s="1"/>
  <c r="T597" i="7" s="1"/>
  <c r="Q341" i="7"/>
  <c r="R341" i="7" s="1"/>
  <c r="T341" i="7" s="1"/>
  <c r="Q482" i="7"/>
  <c r="R482" i="7" s="1"/>
  <c r="T482" i="7" s="1"/>
  <c r="Q240" i="7"/>
  <c r="R240" i="7" s="1"/>
  <c r="T240" i="7" s="1"/>
  <c r="Q503" i="7"/>
  <c r="R503" i="7" s="1"/>
  <c r="T503" i="7" s="1"/>
  <c r="Q463" i="7"/>
  <c r="R463" i="7" s="1"/>
  <c r="T463" i="7" s="1"/>
  <c r="Q6" i="7"/>
  <c r="R6" i="7" s="1"/>
  <c r="T6" i="7" s="1"/>
  <c r="Q244" i="7"/>
  <c r="R244" i="7" s="1"/>
  <c r="T244" i="7" s="1"/>
  <c r="Q995" i="7"/>
  <c r="R995" i="7" s="1"/>
  <c r="T995" i="7" s="1"/>
  <c r="Q407" i="7"/>
  <c r="R407" i="7" s="1"/>
  <c r="T407" i="7" s="1"/>
  <c r="Q199" i="7"/>
  <c r="R199" i="7" s="1"/>
  <c r="T199" i="7" s="1"/>
  <c r="Q867" i="7"/>
  <c r="R867" i="7" s="1"/>
  <c r="T867" i="7" s="1"/>
  <c r="Q1091" i="7"/>
  <c r="R1091" i="7" s="1"/>
  <c r="T1091" i="7" s="1"/>
  <c r="Q361" i="7"/>
  <c r="R361" i="7" s="1"/>
  <c r="T361" i="7" s="1"/>
  <c r="Q633" i="7"/>
  <c r="R633" i="7" s="1"/>
  <c r="T633" i="7" s="1"/>
  <c r="Q776" i="7"/>
  <c r="R776" i="7" s="1"/>
  <c r="T776" i="7" s="1"/>
  <c r="Q907" i="7"/>
  <c r="R907" i="7" s="1"/>
  <c r="T907" i="7" s="1"/>
  <c r="Q805" i="7"/>
  <c r="R805" i="7" s="1"/>
  <c r="T805" i="7" s="1"/>
  <c r="Q863" i="7"/>
  <c r="R863" i="7" s="1"/>
  <c r="T863" i="7" s="1"/>
  <c r="Q58" i="7"/>
  <c r="R58" i="7" s="1"/>
  <c r="T58" i="7" s="1"/>
  <c r="Q858" i="7"/>
  <c r="R858" i="7" s="1"/>
  <c r="T858" i="7" s="1"/>
  <c r="Q185" i="7"/>
  <c r="R185" i="7" s="1"/>
  <c r="T185" i="7" s="1"/>
  <c r="Q793" i="7"/>
  <c r="R793" i="7" s="1"/>
  <c r="T793" i="7" s="1"/>
  <c r="Q586" i="7"/>
  <c r="R586" i="7" s="1"/>
  <c r="T586" i="7" s="1"/>
  <c r="Q167" i="7"/>
  <c r="R167" i="7" s="1"/>
  <c r="T167" i="7" s="1"/>
  <c r="Q355" i="7"/>
  <c r="R355" i="7" s="1"/>
  <c r="T355" i="7" s="1"/>
  <c r="Q680" i="7"/>
  <c r="R680" i="7" s="1"/>
  <c r="T680" i="7" s="1"/>
  <c r="Q990" i="7"/>
  <c r="R990" i="7" s="1"/>
  <c r="T990" i="7" s="1"/>
  <c r="Q898" i="7"/>
  <c r="R898" i="7" s="1"/>
  <c r="T898" i="7" s="1"/>
  <c r="Q488" i="7"/>
  <c r="R488" i="7" s="1"/>
  <c r="T488" i="7" s="1"/>
  <c r="Q376" i="7"/>
  <c r="R376" i="7" s="1"/>
  <c r="T376" i="7" s="1"/>
  <c r="Q672" i="7"/>
  <c r="R672" i="7" s="1"/>
  <c r="T672" i="7" s="1"/>
  <c r="Q1101" i="7"/>
  <c r="R1101" i="7" s="1"/>
  <c r="T1101" i="7" s="1"/>
  <c r="Q371" i="7"/>
  <c r="R371" i="7" s="1"/>
  <c r="T371" i="7" s="1"/>
  <c r="Q331" i="7"/>
  <c r="R331" i="7" s="1"/>
  <c r="T331" i="7" s="1"/>
  <c r="Q713" i="7"/>
  <c r="R713" i="7" s="1"/>
  <c r="T713" i="7" s="1"/>
  <c r="Q196" i="7"/>
  <c r="R196" i="7" s="1"/>
  <c r="T196" i="7" s="1"/>
  <c r="Q1099" i="7"/>
  <c r="R1099" i="7" s="1"/>
  <c r="T1099" i="7" s="1"/>
  <c r="Q22" i="7"/>
  <c r="R22" i="7" s="1"/>
  <c r="T22" i="7" s="1"/>
  <c r="Q161" i="7"/>
  <c r="R161" i="7" s="1"/>
  <c r="T161" i="7" s="1"/>
  <c r="Q518" i="7"/>
  <c r="R518" i="7" s="1"/>
  <c r="T518" i="7" s="1"/>
  <c r="Q658" i="7"/>
  <c r="R658" i="7" s="1"/>
  <c r="T658" i="7" s="1"/>
  <c r="Q405" i="7"/>
  <c r="R405" i="7" s="1"/>
  <c r="T405" i="7" s="1"/>
  <c r="Q1036" i="7"/>
  <c r="R1036" i="7" s="1"/>
  <c r="T1036" i="7" s="1"/>
  <c r="Q833" i="7"/>
  <c r="R833" i="7" s="1"/>
  <c r="T833" i="7" s="1"/>
  <c r="Q744" i="7"/>
  <c r="R744" i="7" s="1"/>
  <c r="T744" i="7" s="1"/>
  <c r="Q646" i="7"/>
  <c r="R646" i="7" s="1"/>
  <c r="T646" i="7" s="1"/>
  <c r="Q11" i="7"/>
  <c r="R11" i="7" s="1"/>
  <c r="T11" i="7" s="1"/>
  <c r="Q392" i="7"/>
  <c r="R392" i="7" s="1"/>
  <c r="T392" i="7" s="1"/>
  <c r="Q320" i="7"/>
  <c r="R320" i="7" s="1"/>
  <c r="T320" i="7" s="1"/>
  <c r="Q444" i="7"/>
  <c r="R444" i="7" s="1"/>
  <c r="T444" i="7" s="1"/>
  <c r="Q1065" i="7"/>
  <c r="R1065" i="7" s="1"/>
  <c r="T1065" i="7" s="1"/>
  <c r="Q689" i="7"/>
  <c r="R689" i="7" s="1"/>
  <c r="T689" i="7" s="1"/>
  <c r="Q223" i="7"/>
  <c r="R223" i="7" s="1"/>
  <c r="T223" i="7" s="1"/>
  <c r="Q653" i="7"/>
  <c r="R653" i="7" s="1"/>
  <c r="T653" i="7" s="1"/>
  <c r="Q420" i="7"/>
  <c r="R420" i="7" s="1"/>
  <c r="T420" i="7" s="1"/>
  <c r="Q903" i="7"/>
  <c r="R903" i="7" s="1"/>
  <c r="T903" i="7" s="1"/>
  <c r="Q218" i="7"/>
  <c r="R218" i="7" s="1"/>
  <c r="T218" i="7" s="1"/>
  <c r="Q288" i="7"/>
  <c r="R288" i="7" s="1"/>
  <c r="T288" i="7" s="1"/>
  <c r="Q137" i="7"/>
  <c r="R137" i="7" s="1"/>
  <c r="T137" i="7" s="1"/>
  <c r="Q86" i="7"/>
  <c r="R86" i="7" s="1"/>
  <c r="T86" i="7" s="1"/>
  <c r="Q418" i="7"/>
  <c r="R418" i="7" s="1"/>
  <c r="T418" i="7" s="1"/>
  <c r="Q64" i="7"/>
  <c r="R64" i="7" s="1"/>
  <c r="T64" i="7" s="1"/>
  <c r="Q14" i="7"/>
  <c r="R14" i="7" s="1"/>
  <c r="T14" i="7" s="1"/>
  <c r="Q353" i="7"/>
  <c r="R353" i="7" s="1"/>
  <c r="T353" i="7" s="1"/>
  <c r="Q98" i="7"/>
  <c r="R98" i="7" s="1"/>
  <c r="T98" i="7" s="1"/>
  <c r="Q553" i="7"/>
  <c r="R553" i="7" s="1"/>
  <c r="T553" i="7" s="1"/>
  <c r="Q536" i="7"/>
  <c r="R536" i="7" s="1"/>
  <c r="T536" i="7" s="1"/>
  <c r="Q578" i="7"/>
  <c r="R578" i="7" s="1"/>
  <c r="T578" i="7" s="1"/>
  <c r="Q181" i="7"/>
  <c r="R181" i="7" s="1"/>
  <c r="T181" i="7" s="1"/>
  <c r="Q101" i="7"/>
  <c r="R101" i="7" s="1"/>
  <c r="T101" i="7" s="1"/>
  <c r="Q844" i="7"/>
  <c r="R844" i="7" s="1"/>
  <c r="T844" i="7" s="1"/>
  <c r="Q1088" i="7"/>
  <c r="R1088" i="7" s="1"/>
  <c r="T1088" i="7" s="1"/>
  <c r="Q700" i="7"/>
  <c r="R700" i="7" s="1"/>
  <c r="T700" i="7" s="1"/>
  <c r="Q74" i="7"/>
  <c r="R74" i="7" s="1"/>
  <c r="T74" i="7" s="1"/>
  <c r="Q277" i="7"/>
  <c r="R277" i="7" s="1"/>
  <c r="T277" i="7" s="1"/>
  <c r="Q452" i="7"/>
  <c r="R452" i="7" s="1"/>
  <c r="T452" i="7" s="1"/>
  <c r="Q154" i="7"/>
  <c r="R154" i="7" s="1"/>
  <c r="T154" i="7" s="1"/>
  <c r="Q1049" i="7"/>
  <c r="R1049" i="7" s="1"/>
  <c r="T1049" i="7" s="1"/>
  <c r="Q270" i="7"/>
  <c r="R270" i="7" s="1"/>
  <c r="T270" i="7" s="1"/>
  <c r="Q1010" i="7"/>
  <c r="R1010" i="7" s="1"/>
  <c r="T1010" i="7" s="1"/>
  <c r="Q513" i="7"/>
  <c r="R513" i="7" s="1"/>
  <c r="T513" i="7" s="1"/>
  <c r="Q825" i="7"/>
  <c r="R825" i="7" s="1"/>
  <c r="T825" i="7" s="1"/>
  <c r="Q4" i="7"/>
  <c r="R4" i="7" s="1"/>
  <c r="T4" i="7" s="1"/>
  <c r="Q338" i="7"/>
  <c r="R338" i="7" s="1"/>
  <c r="T338" i="7" s="1"/>
  <c r="Q637" i="7"/>
  <c r="R637" i="7" s="1"/>
  <c r="T637" i="7" s="1"/>
  <c r="Q652" i="7"/>
  <c r="R652" i="7" s="1"/>
  <c r="T652" i="7" s="1"/>
  <c r="Q434" i="7"/>
  <c r="R434" i="7" s="1"/>
  <c r="T434" i="7" s="1"/>
  <c r="Q770" i="7"/>
  <c r="R770" i="7" s="1"/>
  <c r="T770" i="7" s="1"/>
  <c r="Q590" i="7"/>
  <c r="R590" i="7" s="1"/>
  <c r="T590" i="7" s="1"/>
  <c r="Q94" i="7"/>
  <c r="R94" i="7" s="1"/>
  <c r="T94" i="7" s="1"/>
  <c r="Q804" i="7"/>
  <c r="R804" i="7" s="1"/>
  <c r="T804" i="7" s="1"/>
  <c r="Q538" i="7"/>
  <c r="R538" i="7" s="1"/>
  <c r="T538" i="7" s="1"/>
  <c r="Q618" i="7"/>
  <c r="R618" i="7" s="1"/>
  <c r="T618" i="7" s="1"/>
  <c r="Q549" i="7"/>
  <c r="R549" i="7" s="1"/>
  <c r="T549" i="7" s="1"/>
  <c r="Q1020" i="7"/>
  <c r="R1020" i="7" s="1"/>
  <c r="T1020" i="7" s="1"/>
  <c r="Q344" i="7"/>
  <c r="R344" i="7" s="1"/>
  <c r="T344" i="7" s="1"/>
  <c r="Q24" i="7"/>
  <c r="R24" i="7" s="1"/>
  <c r="T24" i="7" s="1"/>
  <c r="Q379" i="7"/>
  <c r="R379" i="7" s="1"/>
  <c r="T379" i="7" s="1"/>
  <c r="Q215" i="7"/>
  <c r="R215" i="7" s="1"/>
  <c r="T215" i="7" s="1"/>
  <c r="Q321" i="7"/>
  <c r="R321" i="7" s="1"/>
  <c r="T321" i="7" s="1"/>
  <c r="Q771" i="7"/>
  <c r="R771" i="7" s="1"/>
  <c r="T771" i="7" s="1"/>
  <c r="Q983" i="7"/>
  <c r="R983" i="7" s="1"/>
  <c r="T983" i="7" s="1"/>
  <c r="Q265" i="7"/>
  <c r="R265" i="7" s="1"/>
  <c r="T265" i="7" s="1"/>
  <c r="Q273" i="7"/>
  <c r="R273" i="7" s="1"/>
  <c r="T273" i="7" s="1"/>
  <c r="Q749" i="7"/>
  <c r="R749" i="7" s="1"/>
  <c r="T749" i="7" s="1"/>
  <c r="Q799" i="7"/>
  <c r="R799" i="7" s="1"/>
  <c r="T799" i="7" s="1"/>
  <c r="Q709" i="7"/>
  <c r="R709" i="7" s="1"/>
  <c r="T709" i="7" s="1"/>
  <c r="Q910" i="7"/>
  <c r="R910" i="7" s="1"/>
  <c r="T910" i="7" s="1"/>
  <c r="Q873" i="7"/>
  <c r="R873" i="7" s="1"/>
  <c r="T873" i="7" s="1"/>
  <c r="Q726" i="7"/>
  <c r="R726" i="7" s="1"/>
  <c r="T726" i="7" s="1"/>
  <c r="Q904" i="7"/>
  <c r="R904" i="7" s="1"/>
  <c r="T904" i="7" s="1"/>
  <c r="Q876" i="7"/>
  <c r="R876" i="7" s="1"/>
  <c r="T876" i="7" s="1"/>
  <c r="Q1052" i="7"/>
  <c r="R1052" i="7" s="1"/>
  <c r="T1052" i="7" s="1"/>
  <c r="Q442" i="7"/>
  <c r="R442" i="7" s="1"/>
  <c r="T442" i="7" s="1"/>
  <c r="Q259" i="7"/>
  <c r="R259" i="7" s="1"/>
  <c r="T259" i="7" s="1"/>
  <c r="Q509" i="7"/>
  <c r="R509" i="7" s="1"/>
  <c r="T509" i="7" s="1"/>
  <c r="Q894" i="7"/>
  <c r="R894" i="7" s="1"/>
  <c r="T894" i="7" s="1"/>
  <c r="Q790" i="7"/>
  <c r="R790" i="7" s="1"/>
  <c r="T790" i="7" s="1"/>
  <c r="Q236" i="7"/>
  <c r="R236" i="7" s="1"/>
  <c r="T236" i="7" s="1"/>
  <c r="Q202" i="7"/>
  <c r="R202" i="7" s="1"/>
  <c r="T202" i="7" s="1"/>
  <c r="Q480" i="7"/>
  <c r="R480" i="7" s="1"/>
  <c r="T480" i="7" s="1"/>
  <c r="Q993" i="7"/>
  <c r="R993" i="7" s="1"/>
  <c r="T993" i="7" s="1"/>
  <c r="Q287" i="7"/>
  <c r="R287" i="7" s="1"/>
  <c r="T287" i="7" s="1"/>
  <c r="Q247" i="7"/>
  <c r="R247" i="7" s="1"/>
  <c r="T247" i="7" s="1"/>
  <c r="Q497" i="7"/>
  <c r="R497" i="7" s="1"/>
  <c r="T497" i="7" s="1"/>
  <c r="Q884" i="7"/>
  <c r="R884" i="7" s="1"/>
  <c r="T884" i="7" s="1"/>
  <c r="Q1033" i="7"/>
  <c r="R1033" i="7" s="1"/>
  <c r="T1033" i="7" s="1"/>
  <c r="Q789" i="7"/>
  <c r="R789" i="7" s="1"/>
  <c r="T789" i="7" s="1"/>
  <c r="Q65" i="7"/>
  <c r="R65" i="7" s="1"/>
  <c r="T65" i="7" s="1"/>
  <c r="Q422" i="7"/>
  <c r="R422" i="7" s="1"/>
  <c r="T422" i="7" s="1"/>
  <c r="Q981" i="7"/>
  <c r="R981" i="7" s="1"/>
  <c r="T981" i="7" s="1"/>
  <c r="Q692" i="7"/>
  <c r="R692" i="7" s="1"/>
  <c r="T692" i="7" s="1"/>
  <c r="Q820" i="7"/>
  <c r="R820" i="7" s="1"/>
  <c r="T820" i="7" s="1"/>
  <c r="Q1059" i="7"/>
  <c r="R1059" i="7" s="1"/>
  <c r="T1059" i="7" s="1"/>
  <c r="Q552" i="7"/>
  <c r="R552" i="7" s="1"/>
  <c r="T552" i="7" s="1"/>
  <c r="Q1077" i="7"/>
  <c r="R1077" i="7" s="1"/>
  <c r="T1077" i="7" s="1"/>
  <c r="Q490" i="7"/>
  <c r="R490" i="7" s="1"/>
  <c r="T490" i="7" s="1"/>
  <c r="Q200" i="7"/>
  <c r="R200" i="7" s="1"/>
  <c r="T200" i="7" s="1"/>
  <c r="Q1063" i="7"/>
  <c r="R1063" i="7" s="1"/>
  <c r="T1063" i="7" s="1"/>
  <c r="Q348" i="7"/>
  <c r="R348" i="7" s="1"/>
  <c r="T348" i="7" s="1"/>
  <c r="Q1100" i="7"/>
  <c r="R1100" i="7" s="1"/>
  <c r="T1100" i="7" s="1"/>
  <c r="Q226" i="7"/>
  <c r="R226" i="7" s="1"/>
  <c r="T226" i="7" s="1"/>
  <c r="Q139" i="7"/>
  <c r="R139" i="7" s="1"/>
  <c r="T139" i="7" s="1"/>
  <c r="Q557" i="7"/>
  <c r="R557" i="7" s="1"/>
  <c r="T557" i="7" s="1"/>
  <c r="Q60" i="7"/>
  <c r="R60" i="7" s="1"/>
  <c r="T60" i="7" s="1"/>
  <c r="Q687" i="7"/>
  <c r="R687" i="7" s="1"/>
  <c r="T687" i="7" s="1"/>
  <c r="Q26" i="7"/>
  <c r="R26" i="7" s="1"/>
  <c r="T26" i="7" s="1"/>
  <c r="Q1054" i="7"/>
  <c r="R1054" i="7" s="1"/>
  <c r="T1054" i="7" s="1"/>
  <c r="Q400" i="7"/>
  <c r="R400" i="7" s="1"/>
  <c r="T400" i="7" s="1"/>
  <c r="Q368" i="7"/>
  <c r="R368" i="7" s="1"/>
  <c r="T368" i="7" s="1"/>
  <c r="Q45" i="7"/>
  <c r="R45" i="7" s="1"/>
  <c r="T45" i="7" s="1"/>
  <c r="Q765" i="7"/>
  <c r="R765" i="7" s="1"/>
  <c r="T765" i="7" s="1"/>
  <c r="Q584" i="7"/>
  <c r="R584" i="7" s="1"/>
  <c r="T584" i="7" s="1"/>
  <c r="Q245" i="7"/>
  <c r="R245" i="7" s="1"/>
  <c r="T245" i="7" s="1"/>
  <c r="Q1058" i="7"/>
  <c r="R1058" i="7" s="1"/>
  <c r="T1058" i="7" s="1"/>
  <c r="Q193" i="7"/>
  <c r="R193" i="7" s="1"/>
  <c r="T193" i="7" s="1"/>
  <c r="Q581" i="7"/>
  <c r="R581" i="7" s="1"/>
  <c r="T581" i="7" s="1"/>
  <c r="Q1022" i="7"/>
  <c r="R1022" i="7" s="1"/>
  <c r="T1022" i="7" s="1"/>
  <c r="Q611" i="7"/>
  <c r="R611" i="7" s="1"/>
  <c r="T611" i="7" s="1"/>
  <c r="Q580" i="7"/>
  <c r="R580" i="7" s="1"/>
  <c r="T580" i="7" s="1"/>
  <c r="Q1070" i="7"/>
  <c r="R1070" i="7" s="1"/>
  <c r="T1070" i="7" s="1"/>
  <c r="Q529" i="7"/>
  <c r="R529" i="7" s="1"/>
  <c r="T529" i="7" s="1"/>
  <c r="Q352" i="7"/>
  <c r="R352" i="7" s="1"/>
  <c r="T352" i="7" s="1"/>
  <c r="Q950" i="7"/>
  <c r="R950" i="7" s="1"/>
  <c r="T950" i="7" s="1"/>
  <c r="Q47" i="7"/>
  <c r="R47" i="7" s="1"/>
  <c r="T47" i="7" s="1"/>
  <c r="Q735" i="7"/>
  <c r="R735" i="7" s="1"/>
  <c r="T735" i="7" s="1"/>
  <c r="Q893" i="7"/>
  <c r="R893" i="7" s="1"/>
  <c r="T893" i="7" s="1"/>
  <c r="Q769" i="7"/>
  <c r="R769" i="7" s="1"/>
  <c r="T769" i="7" s="1"/>
  <c r="Q150" i="7"/>
  <c r="R150" i="7" s="1"/>
  <c r="T150" i="7" s="1"/>
  <c r="Q818" i="7"/>
  <c r="R818" i="7" s="1"/>
  <c r="T818" i="7" s="1"/>
  <c r="Q643" i="7"/>
  <c r="R643" i="7" s="1"/>
  <c r="T643" i="7" s="1"/>
  <c r="Q188" i="7"/>
  <c r="R188" i="7" s="1"/>
  <c r="T188" i="7" s="1"/>
  <c r="Q308" i="7"/>
  <c r="R308" i="7" s="1"/>
  <c r="T308" i="7" s="1"/>
  <c r="Q146" i="7"/>
  <c r="R146" i="7" s="1"/>
  <c r="T146" i="7" s="1"/>
  <c r="Q324" i="7"/>
  <c r="R324" i="7" s="1"/>
  <c r="T324" i="7" s="1"/>
  <c r="Q544" i="7"/>
  <c r="R544" i="7" s="1"/>
  <c r="T544" i="7" s="1"/>
  <c r="Q806" i="7"/>
  <c r="R806" i="7" s="1"/>
  <c r="T806" i="7" s="1"/>
  <c r="Q591" i="7"/>
  <c r="R591" i="7" s="1"/>
  <c r="T591" i="7" s="1"/>
  <c r="Q362" i="7"/>
  <c r="R362" i="7" s="1"/>
  <c r="T362" i="7" s="1"/>
  <c r="Q1081" i="7"/>
  <c r="R1081" i="7" s="1"/>
  <c r="T1081" i="7" s="1"/>
  <c r="Q1039" i="7"/>
  <c r="R1039" i="7" s="1"/>
  <c r="T1039" i="7" s="1"/>
  <c r="Q773" i="7"/>
  <c r="R773" i="7" s="1"/>
  <c r="T773" i="7" s="1"/>
  <c r="Q976" i="7"/>
  <c r="R976" i="7" s="1"/>
  <c r="T976" i="7" s="1"/>
  <c r="Q899" i="7"/>
  <c r="R899" i="7" s="1"/>
  <c r="T899" i="7" s="1"/>
  <c r="Q641" i="7"/>
  <c r="R641" i="7" s="1"/>
  <c r="T641" i="7" s="1"/>
  <c r="Q382" i="7"/>
  <c r="R382" i="7" s="1"/>
  <c r="T382" i="7" s="1"/>
  <c r="Q875" i="7"/>
  <c r="R875" i="7" s="1"/>
  <c r="T875" i="7" s="1"/>
  <c r="Q73" i="7"/>
  <c r="R73" i="7" s="1"/>
  <c r="T73" i="7" s="1"/>
  <c r="Q165" i="7"/>
  <c r="R165" i="7" s="1"/>
  <c r="T165" i="7" s="1"/>
  <c r="Q617" i="7"/>
  <c r="R617" i="7" s="1"/>
  <c r="T617" i="7" s="1"/>
  <c r="Q691" i="7"/>
  <c r="R691" i="7" s="1"/>
  <c r="T691" i="7" s="1"/>
  <c r="Q625" i="7"/>
  <c r="R625" i="7" s="1"/>
  <c r="T625" i="7" s="1"/>
  <c r="Q694" i="7"/>
  <c r="R694" i="7" s="1"/>
  <c r="T694" i="7" s="1"/>
  <c r="Q573" i="7"/>
  <c r="R573" i="7" s="1"/>
  <c r="T573" i="7" s="1"/>
  <c r="Q534" i="7"/>
  <c r="R534" i="7" s="1"/>
  <c r="T534" i="7" s="1"/>
  <c r="Q760" i="7"/>
  <c r="R760" i="7" s="1"/>
  <c r="T760" i="7" s="1"/>
  <c r="Q780" i="7"/>
  <c r="R780" i="7" s="1"/>
  <c r="T780" i="7" s="1"/>
  <c r="Q956" i="7"/>
  <c r="R956" i="7" s="1"/>
  <c r="T956" i="7" s="1"/>
  <c r="Q142" i="7"/>
  <c r="R142" i="7" s="1"/>
  <c r="T142" i="7" s="1"/>
  <c r="Q175" i="7"/>
  <c r="R175" i="7" s="1"/>
  <c r="T175" i="7" s="1"/>
  <c r="Q389" i="7"/>
  <c r="R389" i="7" s="1"/>
  <c r="T389" i="7" s="1"/>
  <c r="Q857" i="7"/>
  <c r="R857" i="7" s="1"/>
  <c r="T857" i="7" s="1"/>
  <c r="Q682" i="7"/>
  <c r="R682" i="7" s="1"/>
  <c r="T682" i="7" s="1"/>
  <c r="Q548" i="7"/>
  <c r="R548" i="7" s="1"/>
  <c r="T548" i="7" s="1"/>
  <c r="Q555" i="7"/>
  <c r="R555" i="7" s="1"/>
  <c r="T555" i="7" s="1"/>
  <c r="Q384" i="7"/>
  <c r="R384" i="7" s="1"/>
  <c r="T384" i="7" s="1"/>
  <c r="Q944" i="7"/>
  <c r="R944" i="7" s="1"/>
  <c r="T944" i="7" s="1"/>
  <c r="Q143" i="7"/>
  <c r="R143" i="7" s="1"/>
  <c r="T143" i="7" s="1"/>
  <c r="Q163" i="7"/>
  <c r="R163" i="7" s="1"/>
  <c r="T163" i="7" s="1"/>
  <c r="Q281" i="7"/>
  <c r="R281" i="7" s="1"/>
  <c r="T281" i="7" s="1"/>
  <c r="Q157" i="7"/>
  <c r="R157" i="7" s="1"/>
  <c r="T157" i="7" s="1"/>
  <c r="Q949" i="7"/>
  <c r="R949" i="7" s="1"/>
  <c r="T949" i="7" s="1"/>
  <c r="Q704" i="7"/>
  <c r="R704" i="7" s="1"/>
  <c r="T704" i="7" s="1"/>
  <c r="Q849" i="7"/>
  <c r="R849" i="7" s="1"/>
  <c r="T849" i="7" s="1"/>
  <c r="Q967" i="7"/>
  <c r="R967" i="7" s="1"/>
  <c r="T967" i="7" s="1"/>
  <c r="Q517" i="7"/>
  <c r="R517" i="7" s="1"/>
  <c r="T517" i="7" s="1"/>
  <c r="Q416" i="7"/>
  <c r="R416" i="7" s="1"/>
  <c r="T416" i="7" s="1"/>
  <c r="Q448" i="7"/>
  <c r="R448" i="7" s="1"/>
  <c r="T448" i="7" s="1"/>
  <c r="Q975" i="7"/>
  <c r="R975" i="7" s="1"/>
  <c r="T975" i="7" s="1"/>
  <c r="Q456" i="7"/>
  <c r="R456" i="7" s="1"/>
  <c r="T456" i="7" s="1"/>
  <c r="Q969" i="7"/>
  <c r="R969" i="7" s="1"/>
  <c r="T969" i="7" s="1"/>
  <c r="Q406" i="7"/>
  <c r="R406" i="7" s="1"/>
  <c r="T406" i="7" s="1"/>
  <c r="Q116" i="7"/>
  <c r="R116" i="7" s="1"/>
  <c r="T116" i="7" s="1"/>
  <c r="Q847" i="7"/>
  <c r="R847" i="7" s="1"/>
  <c r="T847" i="7" s="1"/>
  <c r="Q252" i="7"/>
  <c r="R252" i="7" s="1"/>
  <c r="T252" i="7" s="1"/>
  <c r="Q1004" i="7"/>
  <c r="R1004" i="7" s="1"/>
  <c r="T1004" i="7" s="1"/>
  <c r="Q705" i="7"/>
  <c r="R705" i="7" s="1"/>
  <c r="T705" i="7" s="1"/>
  <c r="Q43" i="7"/>
  <c r="R43" i="7" s="1"/>
  <c r="T43" i="7" s="1"/>
  <c r="Q525" i="7"/>
  <c r="R525" i="7" s="1"/>
  <c r="T525" i="7" s="1"/>
  <c r="Q1028" i="7"/>
  <c r="R1028" i="7" s="1"/>
  <c r="T1028" i="7" s="1"/>
  <c r="Q483" i="7"/>
  <c r="R483" i="7" s="1"/>
  <c r="T483" i="7" s="1"/>
  <c r="Q710" i="7"/>
  <c r="R710" i="7" s="1"/>
  <c r="T710" i="7" s="1"/>
  <c r="Q97" i="7"/>
  <c r="R97" i="7" s="1"/>
  <c r="T97" i="7" s="1"/>
  <c r="Q292" i="7"/>
  <c r="R292" i="7" s="1"/>
  <c r="T292" i="7" s="1"/>
  <c r="Q603" i="7"/>
  <c r="R603" i="7" s="1"/>
  <c r="T603" i="7" s="1"/>
  <c r="Q333" i="7"/>
  <c r="R333" i="7" s="1"/>
  <c r="T333" i="7" s="1"/>
  <c r="Q675" i="7"/>
  <c r="R675" i="7" s="1"/>
  <c r="T675" i="7" s="1"/>
  <c r="Q829" i="7"/>
  <c r="R829" i="7" s="1"/>
  <c r="T829" i="7" s="1"/>
  <c r="Q724" i="7"/>
  <c r="R724" i="7" s="1"/>
  <c r="T724" i="7" s="1"/>
  <c r="Q512" i="7"/>
  <c r="R512" i="7" s="1"/>
  <c r="T512" i="7" s="1"/>
  <c r="Q61" i="7"/>
  <c r="R61" i="7" s="1"/>
  <c r="T61" i="7" s="1"/>
  <c r="Q461" i="7"/>
  <c r="R461" i="7" s="1"/>
  <c r="T461" i="7" s="1"/>
  <c r="Q440" i="7"/>
  <c r="R440" i="7" s="1"/>
  <c r="T440" i="7" s="1"/>
  <c r="Q394" i="7"/>
  <c r="R394" i="7" s="1"/>
  <c r="T394" i="7" s="1"/>
  <c r="Q472" i="7"/>
  <c r="R472" i="7" s="1"/>
  <c r="T472" i="7" s="1"/>
  <c r="Q674" i="7"/>
  <c r="R674" i="7" s="1"/>
  <c r="T674" i="7" s="1"/>
  <c r="Q169" i="7"/>
  <c r="R169" i="7" s="1"/>
  <c r="T169" i="7" s="1"/>
  <c r="Q843" i="7"/>
  <c r="R843" i="7" s="1"/>
  <c r="T843" i="7" s="1"/>
  <c r="Q296" i="7"/>
  <c r="R296" i="7" s="1"/>
  <c r="T296" i="7" s="1"/>
  <c r="Q262" i="7"/>
  <c r="R262" i="7" s="1"/>
  <c r="T262" i="7" s="1"/>
  <c r="Q531" i="7"/>
  <c r="R531" i="7" s="1"/>
  <c r="T531" i="7" s="1"/>
  <c r="Q912" i="7"/>
  <c r="R912" i="7" s="1"/>
  <c r="T912" i="7" s="1"/>
  <c r="Q936" i="7"/>
  <c r="R936" i="7" s="1"/>
  <c r="T936" i="7" s="1"/>
  <c r="Q305" i="7"/>
  <c r="R305" i="7" s="1"/>
  <c r="T305" i="7" s="1"/>
  <c r="Q638" i="7"/>
  <c r="R638" i="7" s="1"/>
  <c r="T638" i="7" s="1"/>
  <c r="Q1037" i="7"/>
  <c r="R1037" i="7" s="1"/>
  <c r="T1037" i="7" s="1"/>
  <c r="Q476" i="7"/>
  <c r="R476" i="7" s="1"/>
  <c r="T476" i="7" s="1"/>
  <c r="Q819" i="7"/>
  <c r="R819" i="7" s="1"/>
  <c r="T819" i="7" s="1"/>
  <c r="Q187" i="7"/>
  <c r="R187" i="7" s="1"/>
  <c r="T187" i="7" s="1"/>
  <c r="Q935" i="7"/>
  <c r="R935" i="7" s="1"/>
  <c r="T935" i="7" s="1"/>
  <c r="Q220" i="7"/>
  <c r="R220" i="7" s="1"/>
  <c r="T220" i="7" s="1"/>
  <c r="Q906" i="7"/>
  <c r="R906" i="7" s="1"/>
  <c r="T906" i="7" s="1"/>
  <c r="Q290" i="7"/>
  <c r="R290" i="7" s="1"/>
  <c r="T290" i="7" s="1"/>
  <c r="Q423" i="7"/>
  <c r="R423" i="7" s="1"/>
  <c r="T423" i="7" s="1"/>
  <c r="Q310" i="7"/>
  <c r="R310" i="7" s="1"/>
  <c r="T310" i="7" s="1"/>
  <c r="Q114" i="7"/>
  <c r="R114" i="7" s="1"/>
  <c r="T114" i="7" s="1"/>
  <c r="Q836" i="7"/>
  <c r="R836" i="7" s="1"/>
  <c r="T836" i="7" s="1"/>
  <c r="Q600" i="7"/>
  <c r="R600" i="7" s="1"/>
  <c r="T600" i="7" s="1"/>
  <c r="Q788" i="7"/>
  <c r="R788" i="7" s="1"/>
  <c r="T788" i="7" s="1"/>
  <c r="Q803" i="7"/>
  <c r="R803" i="7" s="1"/>
  <c r="T803" i="7" s="1"/>
  <c r="Q848" i="7"/>
  <c r="R848" i="7" s="1"/>
  <c r="T848" i="7" s="1"/>
  <c r="Q493" i="7"/>
  <c r="R493" i="7" s="1"/>
  <c r="T493" i="7" s="1"/>
  <c r="Q419" i="7"/>
  <c r="R419" i="7" s="1"/>
  <c r="T419" i="7" s="1"/>
  <c r="Q136" i="7"/>
  <c r="R136" i="7" s="1"/>
  <c r="T136" i="7" s="1"/>
  <c r="Q397" i="7"/>
  <c r="R397" i="7" s="1"/>
  <c r="T397" i="7" s="1"/>
  <c r="Q823" i="7"/>
  <c r="R823" i="7" s="1"/>
  <c r="T823" i="7" s="1"/>
  <c r="Q295" i="7"/>
  <c r="R295" i="7" s="1"/>
  <c r="T295" i="7" s="1"/>
  <c r="Q1042" i="7"/>
  <c r="R1042" i="7" s="1"/>
  <c r="T1042" i="7" s="1"/>
  <c r="Q919" i="7"/>
  <c r="R919" i="7" s="1"/>
  <c r="T919" i="7" s="1"/>
  <c r="Q559" i="7"/>
  <c r="R559" i="7" s="1"/>
  <c r="T559" i="7" s="1"/>
  <c r="Q946" i="7"/>
  <c r="R946" i="7" s="1"/>
  <c r="T946" i="7" s="1"/>
  <c r="Q533" i="7"/>
  <c r="R533" i="7" s="1"/>
  <c r="T533" i="7" s="1"/>
  <c r="Q190" i="7"/>
  <c r="R190" i="7" s="1"/>
  <c r="T190" i="7" s="1"/>
  <c r="Q827" i="7"/>
  <c r="R827" i="7" s="1"/>
  <c r="T827" i="7" s="1"/>
  <c r="Q583" i="7"/>
  <c r="R583" i="7" s="1"/>
  <c r="T583" i="7" s="1"/>
  <c r="Q253" i="7"/>
  <c r="R253" i="7" s="1"/>
  <c r="T253" i="7" s="1"/>
  <c r="Q676" i="7"/>
  <c r="R676" i="7" s="1"/>
  <c r="T676" i="7" s="1"/>
  <c r="Q684" i="7"/>
  <c r="R684" i="7" s="1"/>
  <c r="T684" i="7" s="1"/>
  <c r="Q91" i="7"/>
  <c r="R91" i="7" s="1"/>
  <c r="T91" i="7" s="1"/>
  <c r="Q293" i="7"/>
  <c r="R293" i="7" s="1"/>
  <c r="T293" i="7" s="1"/>
  <c r="Q999" i="7"/>
  <c r="R999" i="7" s="1"/>
  <c r="T999" i="7" s="1"/>
  <c r="Q574" i="7"/>
  <c r="R574" i="7" s="1"/>
  <c r="T574" i="7" s="1"/>
  <c r="Q343" i="7"/>
  <c r="R343" i="7" s="1"/>
  <c r="T343" i="7" s="1"/>
  <c r="Q291" i="7"/>
  <c r="R291" i="7" s="1"/>
  <c r="T291" i="7" s="1"/>
  <c r="Q180" i="7"/>
  <c r="R180" i="7" s="1"/>
  <c r="T180" i="7" s="1"/>
  <c r="Q433" i="7"/>
  <c r="R433" i="7" s="1"/>
  <c r="T433" i="7" s="1"/>
  <c r="Q514" i="7"/>
  <c r="R514" i="7" s="1"/>
  <c r="T514" i="7" s="1"/>
  <c r="Q79" i="7"/>
  <c r="R79" i="7" s="1"/>
  <c r="T79" i="7" s="1"/>
  <c r="Q173" i="7"/>
  <c r="R173" i="7" s="1"/>
  <c r="T173" i="7" s="1"/>
  <c r="Q1087" i="7"/>
  <c r="R1087" i="7" s="1"/>
  <c r="T1087" i="7" s="1"/>
  <c r="Q1032" i="7"/>
  <c r="R1032" i="7" s="1"/>
  <c r="T1032" i="7" s="1"/>
  <c r="Q428" i="7"/>
  <c r="R428" i="7" s="1"/>
  <c r="T428" i="7" s="1"/>
  <c r="Q1048" i="7"/>
  <c r="R1048" i="7" s="1"/>
  <c r="T1048" i="7" s="1"/>
  <c r="Q751" i="7"/>
  <c r="R751" i="7" s="1"/>
  <c r="T751" i="7" s="1"/>
  <c r="Q421" i="7"/>
  <c r="R421" i="7" s="1"/>
  <c r="T421" i="7" s="1"/>
  <c r="Q499" i="7"/>
  <c r="R499" i="7" s="1"/>
  <c r="T499" i="7" s="1"/>
  <c r="Q172" i="7"/>
  <c r="R172" i="7" s="1"/>
  <c r="T172" i="7" s="1"/>
  <c r="Q1021" i="7"/>
  <c r="R1021" i="7" s="1"/>
  <c r="T1021" i="7" s="1"/>
  <c r="Q264" i="7"/>
  <c r="R264" i="7" s="1"/>
  <c r="T264" i="7" s="1"/>
  <c r="Q1016" i="7"/>
  <c r="R1016" i="7" s="1"/>
  <c r="T1016" i="7" s="1"/>
  <c r="Q322" i="7"/>
  <c r="R322" i="7" s="1"/>
  <c r="T322" i="7" s="1"/>
  <c r="Q32" i="7"/>
  <c r="R32" i="7" s="1"/>
  <c r="T32" i="7" s="1"/>
  <c r="Q631" i="7"/>
  <c r="R631" i="7" s="1"/>
  <c r="T631" i="7" s="1"/>
  <c r="Q144" i="7"/>
  <c r="R144" i="7" s="1"/>
  <c r="T144" i="7" s="1"/>
  <c r="Q908" i="7"/>
  <c r="R908" i="7" s="1"/>
  <c r="T908" i="7" s="1"/>
  <c r="Q357" i="7"/>
  <c r="R357" i="7" s="1"/>
  <c r="T357" i="7" s="1"/>
  <c r="Q537" i="7"/>
  <c r="R537" i="7" s="1"/>
  <c r="T537" i="7" s="1"/>
  <c r="Q1000" i="7"/>
  <c r="R1000" i="7" s="1"/>
  <c r="T1000" i="7" s="1"/>
  <c r="Q920" i="7"/>
  <c r="R920" i="7" s="1"/>
  <c r="T920" i="7" s="1"/>
  <c r="Q387" i="7"/>
  <c r="R387" i="7" s="1"/>
  <c r="T387" i="7" s="1"/>
  <c r="Q398" i="7"/>
  <c r="R398" i="7" s="1"/>
  <c r="T398" i="7" s="1"/>
  <c r="Q359" i="7"/>
  <c r="R359" i="7" s="1"/>
  <c r="T359" i="7" s="1"/>
  <c r="Q76" i="7"/>
  <c r="R76" i="7" s="1"/>
  <c r="T76" i="7" s="1"/>
  <c r="Q230" i="7"/>
  <c r="R230" i="7" s="1"/>
  <c r="T230" i="7" s="1"/>
  <c r="Q128" i="7"/>
  <c r="R128" i="7" s="1"/>
  <c r="T128" i="7" s="1"/>
  <c r="Q375" i="7"/>
  <c r="R375" i="7" s="1"/>
  <c r="T375" i="7" s="1"/>
  <c r="Q984" i="7"/>
  <c r="R984" i="7" s="1"/>
  <c r="T984" i="7" s="1"/>
  <c r="Q484" i="7"/>
  <c r="R484" i="7" s="1"/>
  <c r="T484" i="7" s="1"/>
  <c r="Q399" i="7"/>
  <c r="R399" i="7" s="1"/>
  <c r="T399" i="7" s="1"/>
  <c r="Q527" i="7"/>
  <c r="R527" i="7" s="1"/>
  <c r="T527" i="7" s="1"/>
  <c r="Q712" i="7"/>
  <c r="R712" i="7" s="1"/>
  <c r="T712" i="7" s="1"/>
  <c r="Q134" i="7"/>
  <c r="R134" i="7" s="1"/>
  <c r="T134" i="7" s="1"/>
  <c r="Q118" i="7"/>
  <c r="R118" i="7" s="1"/>
  <c r="T118" i="7" s="1"/>
  <c r="Q268" i="7"/>
  <c r="R268" i="7" s="1"/>
  <c r="T268" i="7" s="1"/>
  <c r="Q566" i="7"/>
  <c r="R566" i="7" s="1"/>
  <c r="T566" i="7" s="1"/>
  <c r="Q37" i="7"/>
  <c r="R37" i="7" s="1"/>
  <c r="T37" i="7" s="1"/>
  <c r="Q651" i="7"/>
  <c r="R651" i="7" s="1"/>
  <c r="T651" i="7" s="1"/>
  <c r="Q303" i="7"/>
  <c r="R303" i="7" s="1"/>
  <c r="T303" i="7" s="1"/>
  <c r="Q225" i="7"/>
  <c r="R225" i="7" s="1"/>
  <c r="T225" i="7" s="1"/>
  <c r="Q147" i="7"/>
  <c r="R147" i="7" s="1"/>
  <c r="T147" i="7" s="1"/>
  <c r="Q432" i="7"/>
  <c r="R432" i="7" s="1"/>
  <c r="T432" i="7" s="1"/>
  <c r="Q576" i="7"/>
  <c r="R576" i="7" s="1"/>
  <c r="T576" i="7" s="1"/>
  <c r="Q436" i="7"/>
  <c r="R436" i="7" s="1"/>
  <c r="T436" i="7" s="1"/>
  <c r="Q350" i="7"/>
  <c r="R350" i="7" s="1"/>
  <c r="T350" i="7" s="1"/>
  <c r="Q917" i="7"/>
  <c r="R917" i="7" s="1"/>
  <c r="T917" i="7" s="1"/>
  <c r="Q403" i="7"/>
  <c r="R403" i="7" s="1"/>
  <c r="T403" i="7" s="1"/>
  <c r="Q711" i="7"/>
  <c r="R711" i="7" s="1"/>
  <c r="T711" i="7" s="1"/>
  <c r="Q795" i="7"/>
  <c r="R795" i="7" s="1"/>
  <c r="T795" i="7" s="1"/>
  <c r="Q466" i="7"/>
  <c r="R466" i="7" s="1"/>
  <c r="T466" i="7" s="1"/>
  <c r="Q112" i="7"/>
  <c r="R112" i="7" s="1"/>
  <c r="T112" i="7" s="1"/>
  <c r="Q1013" i="7"/>
  <c r="R1013" i="7" s="1"/>
  <c r="T1013" i="7" s="1"/>
  <c r="Q62" i="7"/>
  <c r="R62" i="7" s="1"/>
  <c r="T62" i="7" s="1"/>
  <c r="Q470" i="7"/>
  <c r="R470" i="7" s="1"/>
  <c r="T470" i="7" s="1"/>
  <c r="Q649" i="7"/>
  <c r="R649" i="7" s="1"/>
  <c r="T649" i="7" s="1"/>
  <c r="Q598" i="7"/>
  <c r="R598" i="7" s="1"/>
  <c r="T598" i="7" s="1"/>
  <c r="Q800" i="7"/>
  <c r="R800" i="7" s="1"/>
  <c r="T800" i="7" s="1"/>
  <c r="Q89" i="7"/>
  <c r="R89" i="7" s="1"/>
  <c r="T89" i="7" s="1"/>
  <c r="Q856" i="7"/>
  <c r="R856" i="7" s="1"/>
  <c r="T856" i="7" s="1"/>
  <c r="Q275" i="7"/>
  <c r="R275" i="7" s="1"/>
  <c r="T275" i="7" s="1"/>
  <c r="Q453" i="7"/>
  <c r="R453" i="7" s="1"/>
  <c r="T453" i="7" s="1"/>
  <c r="Q887" i="7"/>
  <c r="R887" i="7" s="1"/>
  <c r="T887" i="7" s="1"/>
  <c r="Q20" i="7"/>
  <c r="R20" i="7" s="1"/>
  <c r="T20" i="7" s="1"/>
  <c r="Q323" i="7"/>
  <c r="R323" i="7" s="1"/>
  <c r="T323" i="7" s="1"/>
  <c r="Q40" i="7"/>
  <c r="R40" i="7" s="1"/>
  <c r="T40" i="7" s="1"/>
  <c r="Q642" i="7"/>
  <c r="R642" i="7" s="1"/>
  <c r="T642" i="7" s="1"/>
  <c r="Q607" i="7"/>
  <c r="R607" i="7" s="1"/>
  <c r="T607" i="7" s="1"/>
  <c r="Q211" i="7"/>
  <c r="R211" i="7" s="1"/>
  <c r="T211" i="7" s="1"/>
  <c r="Q934" i="7"/>
  <c r="R934" i="7" s="1"/>
  <c r="T934" i="7" s="1"/>
  <c r="Q703" i="7"/>
  <c r="R703" i="7" s="1"/>
  <c r="T703" i="7" s="1"/>
  <c r="Q897" i="7"/>
  <c r="R897" i="7" s="1"/>
  <c r="T897" i="7" s="1"/>
  <c r="Q249" i="7"/>
  <c r="R249" i="7" s="1"/>
  <c r="T249" i="7" s="1"/>
  <c r="Q541" i="7"/>
  <c r="R541" i="7" s="1"/>
  <c r="T541" i="7" s="1"/>
  <c r="Q335" i="7"/>
  <c r="R335" i="7" s="1"/>
  <c r="T335" i="7" s="1"/>
  <c r="Q148" i="7"/>
  <c r="R148" i="7" s="1"/>
  <c r="T148" i="7" s="1"/>
  <c r="Q730" i="7"/>
  <c r="R730" i="7" s="1"/>
  <c r="T730" i="7" s="1"/>
  <c r="Q437" i="7"/>
  <c r="R437" i="7" s="1"/>
  <c r="T437" i="7" s="1"/>
  <c r="Q826" i="7"/>
  <c r="R826" i="7" s="1"/>
  <c r="T826" i="7" s="1"/>
  <c r="Q186" i="7"/>
  <c r="R186" i="7" s="1"/>
  <c r="T186" i="7" s="1"/>
  <c r="Q922" i="7"/>
  <c r="R922" i="7" s="1"/>
  <c r="T922" i="7" s="1"/>
  <c r="Q221" i="7"/>
  <c r="R221" i="7" s="1"/>
  <c r="T221" i="7" s="1"/>
  <c r="Q972" i="7"/>
  <c r="R972" i="7" s="1"/>
  <c r="T972" i="7" s="1"/>
  <c r="Q153" i="7"/>
  <c r="R153" i="7" s="1"/>
  <c r="T153" i="7" s="1"/>
  <c r="Q895" i="7"/>
  <c r="R895" i="7" s="1"/>
  <c r="T895" i="7" s="1"/>
  <c r="Q588" i="7"/>
  <c r="R588" i="7" s="1"/>
  <c r="T588" i="7" s="1"/>
  <c r="Q145" i="7"/>
  <c r="R145" i="7" s="1"/>
  <c r="T145" i="7" s="1"/>
  <c r="Q837" i="7"/>
  <c r="R837" i="7" s="1"/>
  <c r="T837" i="7" s="1"/>
  <c r="Q7" i="7"/>
  <c r="R7" i="7" s="1"/>
  <c r="T7" i="7" s="1"/>
  <c r="Q197" i="7"/>
  <c r="R197" i="7" s="1"/>
  <c r="T197" i="7" s="1"/>
  <c r="Q877" i="7"/>
  <c r="R877" i="7" s="1"/>
  <c r="T877" i="7" s="1"/>
  <c r="Q1005" i="7"/>
  <c r="R1005" i="7" s="1"/>
  <c r="T1005" i="7" s="1"/>
  <c r="Q606" i="7"/>
  <c r="R606" i="7" s="1"/>
  <c r="T606" i="7" s="1"/>
  <c r="Q991" i="7"/>
  <c r="R991" i="7" s="1"/>
  <c r="T991" i="7" s="1"/>
  <c r="Q72" i="7"/>
  <c r="R72" i="7" s="1"/>
  <c r="T72" i="7" s="1"/>
  <c r="Q337" i="7"/>
  <c r="R337" i="7" s="1"/>
  <c r="T337" i="7" s="1"/>
  <c r="Q34" i="7"/>
  <c r="R34" i="7" s="1"/>
  <c r="T34" i="7" s="1"/>
  <c r="Q777" i="7"/>
  <c r="R777" i="7" s="1"/>
  <c r="T777" i="7" s="1"/>
  <c r="Q77" i="7"/>
  <c r="R77" i="7" s="1"/>
  <c r="T77" i="7" s="1"/>
  <c r="Q979" i="7"/>
  <c r="R979" i="7" s="1"/>
  <c r="T979" i="7" s="1"/>
  <c r="Q660" i="7"/>
  <c r="R660" i="7" s="1"/>
  <c r="T660" i="7" s="1"/>
  <c r="Q404" i="7"/>
  <c r="R404" i="7" s="1"/>
  <c r="T404" i="7" s="1"/>
  <c r="Q832" i="7"/>
  <c r="R832" i="7" s="1"/>
  <c r="T832" i="7" s="1"/>
  <c r="Q1074" i="7"/>
  <c r="R1074" i="7" s="1"/>
  <c r="T1074" i="7" s="1"/>
  <c r="Q313" i="7"/>
  <c r="R313" i="7" s="1"/>
  <c r="T313" i="7" s="1"/>
  <c r="Q67" i="7"/>
  <c r="R67" i="7" s="1"/>
  <c r="T67" i="7" s="1"/>
  <c r="Q812" i="7"/>
  <c r="R812" i="7" s="1"/>
  <c r="T812" i="7" s="1"/>
  <c r="Q925" i="7"/>
  <c r="R925" i="7" s="1"/>
  <c r="T925" i="7" s="1"/>
  <c r="Q156" i="7"/>
  <c r="R156" i="7" s="1"/>
  <c r="T156" i="7" s="1"/>
  <c r="Q505" i="7"/>
  <c r="R505" i="7" s="1"/>
  <c r="T505" i="7" s="1"/>
  <c r="Q238" i="7"/>
  <c r="R238" i="7" s="1"/>
  <c r="T238" i="7" s="1"/>
  <c r="Q260" i="7"/>
  <c r="R260" i="7" s="1"/>
  <c r="T260" i="7" s="1"/>
  <c r="Q954" i="7"/>
  <c r="R954" i="7" s="1"/>
  <c r="T954" i="7" s="1"/>
  <c r="Q36" i="7"/>
  <c r="R36" i="7" s="1"/>
  <c r="T36" i="7" s="1"/>
  <c r="Q289" i="7"/>
  <c r="R289" i="7" s="1"/>
  <c r="T289" i="7" s="1"/>
  <c r="Q21" i="7"/>
  <c r="R21" i="7" s="1"/>
  <c r="T21" i="7" s="1"/>
  <c r="Q786" i="7"/>
  <c r="R786" i="7" s="1"/>
  <c r="T786" i="7" s="1"/>
  <c r="Q532" i="7"/>
  <c r="R532" i="7" s="1"/>
  <c r="T532" i="7" s="1"/>
  <c r="Q481" i="7"/>
  <c r="R481" i="7" s="1"/>
  <c r="T481" i="7" s="1"/>
  <c r="Q207" i="7"/>
  <c r="R207" i="7" s="1"/>
  <c r="T207" i="7" s="1"/>
  <c r="Q656" i="7"/>
  <c r="R656" i="7" s="1"/>
  <c r="T656" i="7" s="1"/>
  <c r="Q550" i="7"/>
  <c r="R550" i="7" s="1"/>
  <c r="T550" i="7" s="1"/>
  <c r="Q891" i="7"/>
  <c r="R891" i="7" s="1"/>
  <c r="T891" i="7" s="1"/>
  <c r="Q715" i="7"/>
  <c r="R715" i="7" s="1"/>
  <c r="T715" i="7" s="1"/>
  <c r="Q367" i="7"/>
  <c r="R367" i="7" s="1"/>
  <c r="T367" i="7" s="1"/>
  <c r="Q279" i="7"/>
  <c r="R279" i="7" s="1"/>
  <c r="T279" i="7" s="1"/>
  <c r="Q864" i="7"/>
  <c r="R864" i="7" s="1"/>
  <c r="T864" i="7" s="1"/>
  <c r="Q879" i="7"/>
  <c r="R879" i="7" s="1"/>
  <c r="T879" i="7" s="1"/>
  <c r="Q1075" i="7"/>
  <c r="R1075" i="7" s="1"/>
  <c r="T1075" i="7" s="1"/>
  <c r="Q71" i="7"/>
  <c r="R71" i="7" s="1"/>
  <c r="T71" i="7" s="1"/>
  <c r="Q160" i="7"/>
  <c r="R160" i="7" s="1"/>
  <c r="T160" i="7" s="1"/>
  <c r="Q931" i="7"/>
  <c r="R931" i="7" s="1"/>
  <c r="T931" i="7" s="1"/>
  <c r="Q129" i="7"/>
  <c r="R129" i="7" s="1"/>
  <c r="T129" i="7" s="1"/>
  <c r="Q596" i="7"/>
  <c r="R596" i="7" s="1"/>
  <c r="T596" i="7" s="1"/>
  <c r="Q986" i="7"/>
  <c r="R986" i="7" s="1"/>
  <c r="T986" i="7" s="1"/>
  <c r="Q791" i="7"/>
  <c r="R791" i="7" s="1"/>
  <c r="T791" i="7" s="1"/>
  <c r="Q435" i="7"/>
  <c r="R435" i="7" s="1"/>
  <c r="T435" i="7" s="1"/>
  <c r="Q1061" i="7"/>
  <c r="R1061" i="7" s="1"/>
  <c r="T1061" i="7" s="1"/>
  <c r="Q620" i="7"/>
  <c r="R620" i="7" s="1"/>
  <c r="T620" i="7" s="1"/>
  <c r="Q39" i="7"/>
  <c r="R39" i="7" s="1"/>
  <c r="T39" i="7" s="1"/>
  <c r="Q1017" i="7"/>
  <c r="R1017" i="7" s="1"/>
  <c r="T1017" i="7" s="1"/>
  <c r="Q468" i="7"/>
  <c r="R468" i="7" s="1"/>
  <c r="T468" i="7" s="1"/>
  <c r="Q380" i="7"/>
  <c r="R380" i="7" s="1"/>
  <c r="T380" i="7" s="1"/>
  <c r="Q254" i="7"/>
  <c r="R254" i="7" s="1"/>
  <c r="T254" i="7" s="1"/>
  <c r="Q797" i="7"/>
  <c r="R797" i="7" s="1"/>
  <c r="T797" i="7" s="1"/>
  <c r="Q103" i="7"/>
  <c r="R103" i="7" s="1"/>
  <c r="T103" i="7" s="1"/>
  <c r="Q615" i="7"/>
  <c r="R615" i="7" s="1"/>
  <c r="T615" i="7" s="1"/>
  <c r="Q111" i="7"/>
  <c r="R111" i="7" s="1"/>
  <c r="T111" i="7" s="1"/>
  <c r="Q346" i="7"/>
  <c r="R346" i="7" s="1"/>
  <c r="T346" i="7" s="1"/>
  <c r="Q807" i="7"/>
  <c r="R807" i="7" s="1"/>
  <c r="T807" i="7" s="1"/>
  <c r="Q987" i="7"/>
  <c r="R987" i="7" s="1"/>
  <c r="T987" i="7" s="1"/>
  <c r="Q842" i="7"/>
  <c r="R842" i="7" s="1"/>
  <c r="T842" i="7" s="1"/>
  <c r="Q326" i="7"/>
  <c r="R326" i="7" s="1"/>
  <c r="T326" i="7" s="1"/>
  <c r="Q767" i="7"/>
  <c r="R767" i="7" s="1"/>
  <c r="T767" i="7" s="1"/>
  <c r="Q520" i="7"/>
  <c r="R520" i="7" s="1"/>
  <c r="T520" i="7" s="1"/>
  <c r="Q227" i="7"/>
  <c r="R227" i="7" s="1"/>
  <c r="T227" i="7" s="1"/>
  <c r="Q1038" i="7"/>
  <c r="R1038" i="7" s="1"/>
  <c r="T1038" i="7" s="1"/>
  <c r="Q462" i="7"/>
  <c r="R462" i="7" s="1"/>
  <c r="T462" i="7" s="1"/>
  <c r="Q1030" i="7"/>
  <c r="R1030" i="7" s="1"/>
  <c r="T1030" i="7" s="1"/>
  <c r="Q425" i="7"/>
  <c r="R425" i="7" s="1"/>
  <c r="T425" i="7" s="1"/>
  <c r="Q1056" i="7"/>
  <c r="R1056" i="7" s="1"/>
  <c r="T1056" i="7" s="1"/>
  <c r="Q354" i="7"/>
  <c r="R354" i="7" s="1"/>
  <c r="T354" i="7" s="1"/>
  <c r="Q46" i="7"/>
  <c r="R46" i="7" s="1"/>
  <c r="T46" i="7" s="1"/>
  <c r="Q1051" i="7"/>
  <c r="R1051" i="7" s="1"/>
  <c r="T1051" i="7" s="1"/>
  <c r="Q127" i="7"/>
  <c r="R127" i="7" s="1"/>
  <c r="T127" i="7" s="1"/>
  <c r="Q930" i="7"/>
  <c r="R930" i="7" s="1"/>
  <c r="T930" i="7" s="1"/>
  <c r="Q83" i="7"/>
  <c r="R83" i="7" s="1"/>
  <c r="T83" i="7" s="1"/>
  <c r="Q115" i="7"/>
  <c r="R115" i="7" s="1"/>
  <c r="T115" i="7" s="1"/>
  <c r="Q977" i="7"/>
  <c r="R977" i="7" s="1"/>
  <c r="T977" i="7" s="1"/>
  <c r="Q645" i="7"/>
  <c r="R645" i="7" s="1"/>
  <c r="T645" i="7" s="1"/>
  <c r="Q1026" i="7"/>
  <c r="R1026" i="7" s="1"/>
  <c r="T1026" i="7" s="1"/>
  <c r="Q743" i="7"/>
  <c r="R743" i="7" s="1"/>
  <c r="T743" i="7" s="1"/>
  <c r="Q560" i="7"/>
  <c r="R560" i="7" s="1"/>
  <c r="T560" i="7" s="1"/>
  <c r="Q1014" i="7"/>
  <c r="R1014" i="7" s="1"/>
  <c r="T1014" i="7" s="1"/>
  <c r="Q479" i="7"/>
  <c r="R479" i="7" s="1"/>
  <c r="T479" i="7" s="1"/>
  <c r="Q162" i="7"/>
  <c r="R162" i="7" s="1"/>
  <c r="T162" i="7" s="1"/>
  <c r="Q943" i="7"/>
  <c r="R943" i="7" s="1"/>
  <c r="T943" i="7" s="1"/>
  <c r="Q95" i="7"/>
  <c r="R95" i="7" s="1"/>
  <c r="T95" i="7" s="1"/>
  <c r="Q465" i="7"/>
  <c r="R465" i="7" s="1"/>
  <c r="T465" i="7" s="1"/>
  <c r="Q52" i="7"/>
  <c r="R52" i="7" s="1"/>
  <c r="T52" i="7" s="1"/>
  <c r="Q809" i="7"/>
  <c r="R809" i="7" s="1"/>
  <c r="T809" i="7" s="1"/>
  <c r="Q1053" i="7"/>
  <c r="R1053" i="7" s="1"/>
  <c r="T1053" i="7" s="1"/>
  <c r="Q298" i="7"/>
  <c r="R298" i="7" s="1"/>
  <c r="T298" i="7" s="1"/>
  <c r="Q31" i="7"/>
  <c r="R31" i="7" s="1"/>
  <c r="T31" i="7" s="1"/>
  <c r="Q329" i="7"/>
  <c r="R329" i="7" s="1"/>
  <c r="T329" i="7" s="1"/>
  <c r="Q951" i="7"/>
  <c r="R951" i="7" s="1"/>
  <c r="T951" i="7" s="1"/>
  <c r="Q718" i="7"/>
  <c r="R718" i="7" s="1"/>
  <c r="T718" i="7" s="1"/>
  <c r="Q285" i="7"/>
  <c r="R285" i="7" s="1"/>
  <c r="T285" i="7" s="1"/>
  <c r="Q629" i="7"/>
  <c r="R629" i="7" s="1"/>
  <c r="T629" i="7" s="1"/>
  <c r="Q881" i="7"/>
  <c r="R881" i="7" s="1"/>
  <c r="T881" i="7" s="1"/>
  <c r="Q814" i="7"/>
  <c r="R814" i="7" s="1"/>
  <c r="T814" i="7" s="1"/>
  <c r="Q659" i="7"/>
  <c r="R659" i="7" s="1"/>
  <c r="T659" i="7" s="1"/>
  <c r="Q272" i="7"/>
  <c r="R272" i="7" s="1"/>
  <c r="T272" i="7" s="1"/>
  <c r="Q113" i="7"/>
  <c r="R113" i="7" s="1"/>
  <c r="T113" i="7" s="1"/>
  <c r="Q869" i="7"/>
  <c r="R869" i="7" s="1"/>
  <c r="T869" i="7" s="1"/>
  <c r="Q888" i="7"/>
  <c r="R888" i="7" s="1"/>
  <c r="T888" i="7" s="1"/>
  <c r="Q179" i="7"/>
  <c r="R179" i="7" s="1"/>
  <c r="T179" i="7" s="1"/>
  <c r="Q69" i="7"/>
  <c r="R69" i="7" s="1"/>
  <c r="T69" i="7" s="1"/>
  <c r="Q78" i="7"/>
  <c r="R78" i="7" s="1"/>
  <c r="T78" i="7" s="1"/>
  <c r="Q787" i="7"/>
  <c r="R787" i="7" s="1"/>
  <c r="T787" i="7" s="1"/>
  <c r="Q492" i="7"/>
  <c r="R492" i="7" s="1"/>
  <c r="T492" i="7" s="1"/>
  <c r="Q815" i="7"/>
  <c r="R815" i="7" s="1"/>
  <c r="T815" i="7" s="1"/>
  <c r="Q561" i="7"/>
  <c r="R561" i="7" s="1"/>
  <c r="T561" i="7" s="1"/>
  <c r="Q846" i="7"/>
  <c r="R846" i="7" s="1"/>
  <c r="T846" i="7" s="1"/>
  <c r="Q957" i="7"/>
  <c r="R957" i="7" s="1"/>
  <c r="T957" i="7" s="1"/>
  <c r="Q960" i="7"/>
  <c r="R960" i="7" s="1"/>
  <c r="T960" i="7" s="1"/>
  <c r="Q445" i="7"/>
  <c r="R445" i="7" s="1"/>
  <c r="T445" i="7" s="1"/>
  <c r="Q246" i="7"/>
  <c r="R246" i="7" s="1"/>
  <c r="T246" i="7" s="1"/>
  <c r="Q775" i="7"/>
  <c r="R775" i="7" s="1"/>
  <c r="T775" i="7" s="1"/>
  <c r="Q1055" i="7"/>
  <c r="R1055" i="7" s="1"/>
  <c r="T1055" i="7" s="1"/>
  <c r="Q229" i="7"/>
  <c r="R229" i="7" s="1"/>
  <c r="T229" i="7" s="1"/>
  <c r="Q801" i="7"/>
  <c r="R801" i="7" s="1"/>
  <c r="T801" i="7" s="1"/>
  <c r="Q834" i="7"/>
  <c r="R834" i="7" s="1"/>
  <c r="T834" i="7" s="1"/>
  <c r="Q885" i="7"/>
  <c r="R885" i="7" s="1"/>
  <c r="T885" i="7" s="1"/>
  <c r="Q871" i="7"/>
  <c r="R871" i="7" s="1"/>
  <c r="T871" i="7" s="1"/>
  <c r="Q372" i="7"/>
  <c r="R372" i="7" s="1"/>
  <c r="T372" i="7" s="1"/>
  <c r="Q415" i="7"/>
  <c r="R415" i="7" s="1"/>
  <c r="T415" i="7" s="1"/>
  <c r="Q460" i="7"/>
  <c r="R460" i="7" s="1"/>
  <c r="T460" i="7" s="1"/>
  <c r="R1097" i="7"/>
  <c r="T1097" i="7" s="1"/>
  <c r="Q217" i="7"/>
  <c r="R217" i="7" s="1"/>
  <c r="T217" i="7" s="1"/>
  <c r="Q690" i="7"/>
  <c r="R690" i="7" s="1"/>
  <c r="T690" i="7" s="1"/>
  <c r="Q639" i="7"/>
  <c r="R639" i="7" s="1"/>
  <c r="T639" i="7" s="1"/>
  <c r="Q841" i="7"/>
  <c r="R841" i="7" s="1"/>
  <c r="T841" i="7" s="1"/>
  <c r="Q48" i="7"/>
  <c r="R48" i="7" s="1"/>
  <c r="T48" i="7" s="1"/>
  <c r="Q301" i="7"/>
  <c r="R301" i="7" s="1"/>
  <c r="T301" i="7" s="1"/>
  <c r="Q106" i="7"/>
  <c r="R106" i="7" s="1"/>
  <c r="T106" i="7" s="1"/>
  <c r="Q487" i="7"/>
  <c r="R487" i="7" s="1"/>
  <c r="T487" i="7" s="1"/>
  <c r="Q989" i="7"/>
  <c r="R989" i="7" s="1"/>
  <c r="T989" i="7" s="1"/>
  <c r="Q1019" i="7"/>
  <c r="R1019" i="7" s="1"/>
  <c r="T1019" i="7" s="1"/>
  <c r="Q779" i="7"/>
  <c r="R779" i="7" s="1"/>
  <c r="T779" i="7" s="1"/>
  <c r="Q261" i="7"/>
  <c r="R261" i="7" s="1"/>
  <c r="T261" i="7" s="1"/>
  <c r="Q570" i="7"/>
  <c r="R570" i="7" s="1"/>
  <c r="T570" i="7" s="1"/>
  <c r="Q424" i="7"/>
  <c r="R424" i="7" s="1"/>
  <c r="T424" i="7" s="1"/>
  <c r="Q349" i="7"/>
  <c r="R349" i="7" s="1"/>
  <c r="T349" i="7" s="1"/>
  <c r="Q99" i="7"/>
  <c r="R99" i="7" s="1"/>
  <c r="T99" i="7" s="1"/>
  <c r="Q182" i="7"/>
  <c r="R182" i="7" s="1"/>
  <c r="T182" i="7" s="1"/>
  <c r="Q430" i="7"/>
  <c r="R430" i="7" s="1"/>
  <c r="T430" i="7" s="1"/>
  <c r="Q783" i="7"/>
  <c r="R783" i="7" s="1"/>
  <c r="T783" i="7" s="1"/>
  <c r="Q963" i="7"/>
  <c r="R963" i="7" s="1"/>
  <c r="T963" i="7" s="1"/>
  <c r="Q654" i="7"/>
  <c r="R654" i="7" s="1"/>
  <c r="T654" i="7" s="1"/>
  <c r="Q902" i="7"/>
  <c r="R902" i="7" s="1"/>
  <c r="T902" i="7" s="1"/>
  <c r="Q756" i="7"/>
  <c r="R756" i="7" s="1"/>
  <c r="T756" i="7" s="1"/>
  <c r="Q567" i="7"/>
  <c r="R567" i="7" s="1"/>
  <c r="T567" i="7" s="1"/>
  <c r="Q811" i="7"/>
  <c r="R811" i="7" s="1"/>
  <c r="T811" i="7" s="1"/>
  <c r="Q286" i="7"/>
  <c r="R286" i="7" s="1"/>
  <c r="T286" i="7" s="1"/>
  <c r="Q663" i="7"/>
  <c r="R663" i="7" s="1"/>
  <c r="T663" i="7" s="1"/>
  <c r="Q978" i="7"/>
  <c r="R978" i="7" s="1"/>
  <c r="T978" i="7" s="1"/>
  <c r="Q9" i="7"/>
  <c r="R9" i="7" s="1"/>
  <c r="T9" i="7" s="1"/>
  <c r="Q855" i="7"/>
  <c r="R855" i="7" s="1"/>
  <c r="T855" i="7" s="1"/>
  <c r="Q1060" i="7"/>
  <c r="R1060" i="7" s="1"/>
  <c r="T1060" i="7" s="1"/>
  <c r="Q311" i="7"/>
  <c r="R311" i="7" s="1"/>
  <c r="T311" i="7" s="1"/>
  <c r="Q351" i="7"/>
  <c r="R351" i="7" s="1"/>
  <c r="T351" i="7" s="1"/>
  <c r="Q941" i="7"/>
  <c r="R941" i="7" s="1"/>
  <c r="T941" i="7" s="1"/>
  <c r="Q319" i="7"/>
  <c r="R319" i="7" s="1"/>
  <c r="T319" i="7" s="1"/>
  <c r="Q764" i="7"/>
  <c r="R764" i="7" s="1"/>
  <c r="T764" i="7" s="1"/>
  <c r="Q334" i="7"/>
  <c r="R334" i="7" s="1"/>
  <c r="T334" i="7" s="1"/>
  <c r="Q982" i="7"/>
  <c r="R982" i="7" s="1"/>
  <c r="T982" i="7" s="1"/>
  <c r="Q831" i="7"/>
  <c r="R831" i="7" s="1"/>
  <c r="T831" i="7" s="1"/>
  <c r="Q878" i="7"/>
  <c r="R878" i="7" s="1"/>
  <c r="T878" i="7" s="1"/>
  <c r="Q1094" i="7"/>
  <c r="R1094" i="7" s="1"/>
  <c r="T1094" i="7" s="1"/>
  <c r="Q582" i="7"/>
  <c r="R582" i="7" s="1"/>
  <c r="T582" i="7" s="1"/>
  <c r="Q315" i="7"/>
  <c r="R315" i="7" s="1"/>
  <c r="T315" i="7" s="1"/>
  <c r="Q38" i="7"/>
  <c r="R38" i="7" s="1"/>
  <c r="T38" i="7" s="1"/>
  <c r="Q70" i="7"/>
  <c r="R70" i="7" s="1"/>
  <c r="T70" i="7" s="1"/>
  <c r="Q699" i="7"/>
  <c r="R699" i="7" s="1"/>
  <c r="T699" i="7" s="1"/>
  <c r="Q745" i="7"/>
  <c r="R745" i="7" s="1"/>
  <c r="T745" i="7" s="1"/>
  <c r="Q158" i="7"/>
  <c r="R158" i="7" s="1"/>
  <c r="T158" i="7" s="1"/>
  <c r="Q314" i="7"/>
  <c r="R314" i="7" s="1"/>
  <c r="T314" i="7" s="1"/>
  <c r="Q992" i="7"/>
  <c r="R992" i="7" s="1"/>
  <c r="T992" i="7" s="1"/>
  <c r="Q82" i="7"/>
  <c r="R82" i="7" s="1"/>
  <c r="T82" i="7" s="1"/>
  <c r="Q393" i="7"/>
  <c r="R393" i="7" s="1"/>
  <c r="T393" i="7" s="1"/>
  <c r="Q233" i="7"/>
  <c r="R233" i="7" s="1"/>
  <c r="T233" i="7" s="1"/>
  <c r="Q733" i="7"/>
  <c r="R733" i="7" s="1"/>
  <c r="T733" i="7" s="1"/>
  <c r="Q610" i="7"/>
  <c r="R610" i="7" s="1"/>
  <c r="T610" i="7" s="1"/>
  <c r="Q177" i="7"/>
  <c r="R177" i="7" s="1"/>
  <c r="T177" i="7" s="1"/>
  <c r="Q317" i="7"/>
  <c r="R317" i="7" s="1"/>
  <c r="T317" i="7" s="1"/>
  <c r="Q939" i="7"/>
  <c r="R939" i="7" s="1"/>
  <c r="T939" i="7" s="1"/>
  <c r="Q706" i="7"/>
  <c r="R706" i="7" s="1"/>
  <c r="T706" i="7" s="1"/>
  <c r="Q575" i="7"/>
  <c r="R575" i="7" s="1"/>
  <c r="T575" i="7" s="1"/>
  <c r="Q80" i="7"/>
  <c r="R80" i="7" s="1"/>
  <c r="T80" i="7" s="1"/>
  <c r="Q17" i="7"/>
  <c r="R17" i="7" s="1"/>
  <c r="T17" i="7" s="1"/>
  <c r="Q785" i="7"/>
  <c r="R785" i="7" s="1"/>
  <c r="T785" i="7" s="1"/>
  <c r="Q696" i="7"/>
  <c r="R696" i="7" s="1"/>
  <c r="T696" i="7" s="1"/>
  <c r="Q59" i="7"/>
  <c r="R59" i="7" s="1"/>
  <c r="T59" i="7" s="1"/>
  <c r="Q861" i="7"/>
  <c r="R861" i="7" s="1"/>
  <c r="T861" i="7" s="1"/>
  <c r="Q728" i="7"/>
  <c r="R728" i="7" s="1"/>
  <c r="T728" i="7" s="1"/>
  <c r="Q679" i="7"/>
  <c r="R679" i="7" s="1"/>
  <c r="T679" i="7" s="1"/>
  <c r="Q396" i="7"/>
  <c r="R396" i="7" s="1"/>
  <c r="T396" i="7" s="1"/>
  <c r="Q731" i="7"/>
  <c r="R731" i="7" s="1"/>
  <c r="T731" i="7" s="1"/>
  <c r="Q237" i="7"/>
  <c r="R237" i="7" s="1"/>
  <c r="T237" i="7" s="1"/>
  <c r="Q714" i="7"/>
  <c r="R714" i="7" s="1"/>
  <c r="T714" i="7" s="1"/>
  <c r="Q1096" i="7"/>
  <c r="R1096" i="7" s="1"/>
  <c r="T1096" i="7" s="1"/>
  <c r="Q192" i="7"/>
  <c r="R192" i="7" s="1"/>
  <c r="T192" i="7" s="1"/>
  <c r="Q49" i="7"/>
  <c r="R49" i="7" s="1"/>
  <c r="T49" i="7" s="1"/>
  <c r="Q725" i="7"/>
  <c r="R725" i="7" s="1"/>
  <c r="T725" i="7" s="1"/>
  <c r="Q1098" i="7"/>
  <c r="R1098" i="7" s="1"/>
  <c r="T1098" i="7" s="1"/>
  <c r="Q947" i="7"/>
  <c r="R947" i="7" s="1"/>
  <c r="T947" i="7" s="1"/>
  <c r="Q133" i="7"/>
  <c r="R133" i="7" s="1"/>
  <c r="T133" i="7" s="1"/>
  <c r="Q489" i="7"/>
  <c r="R489" i="7" s="1"/>
  <c r="T489" i="7" s="1"/>
  <c r="Q702" i="7"/>
  <c r="R702" i="7" s="1"/>
  <c r="T702" i="7" s="1"/>
  <c r="Q1072" i="7"/>
  <c r="R1072" i="7" s="1"/>
  <c r="T1072" i="7" s="1"/>
  <c r="Q763" i="7"/>
  <c r="R763" i="7" s="1"/>
  <c r="T763" i="7" s="1"/>
  <c r="Q932" i="7"/>
  <c r="R932" i="7" s="1"/>
  <c r="T932" i="7" s="1"/>
  <c r="Q729" i="7"/>
  <c r="R729" i="7" s="1"/>
  <c r="T729" i="7" s="1"/>
  <c r="Q184" i="7"/>
  <c r="R184" i="7" s="1"/>
  <c r="T184" i="7" s="1"/>
  <c r="Q937" i="7"/>
  <c r="R937" i="7" s="1"/>
  <c r="T937" i="7" s="1"/>
  <c r="Q707" i="7"/>
  <c r="R707" i="7" s="1"/>
  <c r="T707" i="7" s="1"/>
  <c r="Q677" i="7"/>
  <c r="R677" i="7" s="1"/>
  <c r="T677" i="7" s="1"/>
  <c r="Q955" i="7"/>
  <c r="R955" i="7" s="1"/>
  <c r="T955" i="7" s="1"/>
  <c r="Q757" i="7"/>
  <c r="R757" i="7" s="1"/>
  <c r="T757" i="7" s="1"/>
  <c r="Q1031" i="7"/>
  <c r="R1031" i="7" s="1"/>
  <c r="T1031" i="7" s="1"/>
  <c r="Q205" i="7"/>
  <c r="R205" i="7" s="1"/>
  <c r="T205" i="7" s="1"/>
  <c r="Q741" i="7"/>
  <c r="R741" i="7" s="1"/>
  <c r="T741" i="7" s="1"/>
  <c r="Q55" i="7"/>
  <c r="R55" i="7" s="1"/>
  <c r="T55" i="7" s="1"/>
  <c r="Q1009" i="7"/>
  <c r="R1009" i="7" s="1"/>
  <c r="T1009" i="7" s="1"/>
  <c r="Q911" i="7"/>
  <c r="R911" i="7" s="1"/>
  <c r="T911" i="7" s="1"/>
  <c r="Q683" i="7"/>
  <c r="R683" i="7" s="1"/>
  <c r="T683" i="7" s="1"/>
  <c r="Q632" i="7"/>
  <c r="R632" i="7" s="1"/>
  <c r="T632" i="7" s="1"/>
  <c r="Q486" i="7"/>
  <c r="R486" i="7" s="1"/>
  <c r="T486" i="7" s="1"/>
  <c r="Q340" i="7"/>
  <c r="R340" i="7" s="1"/>
  <c r="T340" i="7" s="1"/>
  <c r="Q562" i="7"/>
  <c r="R562" i="7" s="1"/>
  <c r="T562" i="7" s="1"/>
  <c r="Q1024" i="7"/>
  <c r="R1024" i="7" s="1"/>
  <c r="T1024" i="7" s="1"/>
  <c r="Q208" i="7"/>
  <c r="R208" i="7" s="1"/>
  <c r="T208" i="7" s="1"/>
  <c r="Q57" i="7"/>
  <c r="R57" i="7" s="1"/>
  <c r="T57" i="7" s="1"/>
  <c r="Q471" i="7"/>
  <c r="R471" i="7" s="1"/>
  <c r="T471" i="7" s="1"/>
  <c r="Q601" i="7"/>
  <c r="R601" i="7" s="1"/>
  <c r="T601" i="7" s="1"/>
  <c r="Q90" i="7"/>
  <c r="R90" i="7" s="1"/>
  <c r="T90" i="7" s="1"/>
  <c r="Q722" i="7"/>
  <c r="R722" i="7" s="1"/>
  <c r="T722" i="7" s="1"/>
  <c r="Q1007" i="7"/>
  <c r="R1007" i="7" s="1"/>
  <c r="T1007" i="7" s="1"/>
  <c r="Q459" i="7"/>
  <c r="R459" i="7" s="1"/>
  <c r="T459" i="7" s="1"/>
  <c r="Q845" i="7"/>
  <c r="R845" i="7" s="1"/>
  <c r="T845" i="7" s="1"/>
  <c r="Q130" i="7"/>
  <c r="R130" i="7" s="1"/>
  <c r="T130" i="7" s="1"/>
  <c r="Q267" i="7"/>
  <c r="R267" i="7" s="1"/>
  <c r="T267" i="7" s="1"/>
  <c r="Q965" i="7"/>
  <c r="R965" i="7" s="1"/>
  <c r="T965" i="7" s="1"/>
  <c r="Q104" i="7"/>
  <c r="R104" i="7" s="1"/>
  <c r="T104" i="7" s="1"/>
  <c r="Q747" i="7"/>
  <c r="R747" i="7" s="1"/>
  <c r="T747" i="7" s="1"/>
  <c r="Q1035" i="7"/>
  <c r="R1035" i="7" s="1"/>
  <c r="T1035" i="7" s="1"/>
  <c r="Q502" i="7"/>
  <c r="R502" i="7" s="1"/>
  <c r="T502" i="7" s="1"/>
  <c r="Q1046" i="7"/>
  <c r="R1046" i="7" s="1"/>
  <c r="T1046" i="7" s="1"/>
  <c r="Q821" i="7"/>
  <c r="R821" i="7" s="1"/>
  <c r="T821" i="7" s="1"/>
  <c r="Q665" i="7"/>
  <c r="R665" i="7" s="1"/>
  <c r="T665" i="7" s="1"/>
  <c r="Q1034" i="7"/>
  <c r="R1034" i="7" s="1"/>
  <c r="T1034" i="7" s="1"/>
  <c r="Q44" i="7"/>
  <c r="R44" i="7" s="1"/>
  <c r="T44" i="7" s="1"/>
  <c r="Q395" i="7"/>
  <c r="R395" i="7" s="1"/>
  <c r="T395" i="7" s="1"/>
  <c r="Q723" i="7"/>
  <c r="R723" i="7" s="1"/>
  <c r="T723" i="7" s="1"/>
  <c r="Q822" i="7"/>
  <c r="R822" i="7" s="1"/>
  <c r="T822" i="7" s="1"/>
  <c r="Q997" i="7"/>
  <c r="R997" i="7" s="1"/>
  <c r="T997" i="7" s="1"/>
  <c r="Q366" i="7"/>
  <c r="R366" i="7" s="1"/>
  <c r="T366" i="7" s="1"/>
  <c r="Q135" i="7"/>
  <c r="R135" i="7" s="1"/>
  <c r="T135" i="7" s="1"/>
  <c r="Q1003" i="7"/>
  <c r="R1003" i="7" s="1"/>
  <c r="T1003" i="7" s="1"/>
  <c r="Q81" i="7"/>
  <c r="R81" i="7" s="1"/>
  <c r="T81" i="7" s="1"/>
  <c r="Q507" i="7"/>
  <c r="R507" i="7" s="1"/>
  <c r="T507" i="7" s="1"/>
  <c r="Q838" i="7"/>
  <c r="R838" i="7" s="1"/>
  <c r="T838" i="7" s="1"/>
  <c r="Q363" i="7"/>
  <c r="R363" i="7" s="1"/>
  <c r="T363" i="7" s="1"/>
  <c r="Q446" i="7"/>
  <c r="R446" i="7" s="1"/>
  <c r="T446" i="7" s="1"/>
  <c r="Q417" i="7"/>
  <c r="R417" i="7" s="1"/>
  <c r="T417" i="7" s="1"/>
  <c r="Q609" i="7"/>
  <c r="R609" i="7" s="1"/>
  <c r="T609" i="7" s="1"/>
  <c r="Q1092" i="7"/>
  <c r="R1092" i="7" s="1"/>
  <c r="T1092" i="7" s="1"/>
  <c r="Q1066" i="7"/>
  <c r="R1066" i="7" s="1"/>
  <c r="T1066" i="7" s="1"/>
  <c r="Q599" i="7"/>
  <c r="R599" i="7" s="1"/>
  <c r="T599" i="7" s="1"/>
  <c r="Q356" i="7"/>
  <c r="R356" i="7" s="1"/>
  <c r="T356" i="7" s="1"/>
  <c r="Q390" i="7"/>
  <c r="R390" i="7" s="1"/>
  <c r="T390" i="7" s="1"/>
  <c r="Q256" i="7"/>
  <c r="R256" i="7" s="1"/>
  <c r="T256" i="7" s="1"/>
  <c r="Q477" i="7"/>
  <c r="R477" i="7" s="1"/>
  <c r="T477" i="7" s="1"/>
  <c r="Q441" i="7"/>
  <c r="R441" i="7" s="1"/>
  <c r="T441" i="7" s="1"/>
  <c r="Q595" i="7"/>
  <c r="R595" i="7" s="1"/>
  <c r="T595" i="7" s="1"/>
  <c r="Q140" i="7"/>
  <c r="R140" i="7" s="1"/>
  <c r="T140" i="7" s="1"/>
  <c r="Q195" i="7"/>
  <c r="R195" i="7" s="1"/>
  <c r="T195" i="7" s="1"/>
  <c r="Q996" i="7"/>
  <c r="R996" i="7" s="1"/>
  <c r="T996" i="7" s="1"/>
  <c r="Q257" i="7"/>
  <c r="R257" i="7" s="1"/>
  <c r="T257" i="7" s="1"/>
  <c r="Q494" i="7"/>
  <c r="R494" i="7" s="1"/>
  <c r="T494" i="7" s="1"/>
  <c r="Q443" i="7"/>
  <c r="R443" i="7" s="1"/>
  <c r="T443" i="7" s="1"/>
  <c r="Q183" i="7"/>
  <c r="R183" i="7" s="1"/>
  <c r="T183" i="7" s="1"/>
  <c r="Q1045" i="7"/>
  <c r="R1045" i="7" s="1"/>
  <c r="T1045" i="7" s="1"/>
  <c r="Q10" i="7"/>
  <c r="R10" i="7" s="1"/>
  <c r="T10" i="7" s="1"/>
  <c r="Q171" i="7"/>
  <c r="R171" i="7" s="1"/>
  <c r="T171" i="7" s="1"/>
  <c r="Q1047" i="7"/>
  <c r="R1047" i="7" s="1"/>
  <c r="T1047" i="7" s="1"/>
  <c r="Q535" i="7"/>
  <c r="R535" i="7" s="1"/>
  <c r="T535" i="7" s="1"/>
  <c r="Q543" i="7"/>
  <c r="R543" i="7" s="1"/>
  <c r="T543" i="7" s="1"/>
  <c r="Q913" i="7"/>
  <c r="R913" i="7" s="1"/>
  <c r="T913" i="7" s="1"/>
  <c r="Q933" i="7"/>
  <c r="R933" i="7" s="1"/>
  <c r="T933" i="7" s="1"/>
  <c r="Q662" i="7"/>
  <c r="R662" i="7" s="1"/>
  <c r="T662" i="7" s="1"/>
  <c r="Q915" i="7"/>
  <c r="R915" i="7" s="1"/>
  <c r="T915" i="7" s="1"/>
  <c r="Q669" i="7"/>
  <c r="R669" i="7" s="1"/>
  <c r="T669" i="7" s="1"/>
  <c r="Q830" i="7"/>
  <c r="R830" i="7" s="1"/>
  <c r="T830" i="7" s="1"/>
  <c r="Q29" i="7"/>
  <c r="R29" i="7" s="1"/>
  <c r="T29" i="7" s="1"/>
  <c r="Q250" i="7"/>
  <c r="R250" i="7" s="1"/>
  <c r="T250" i="7" s="1"/>
  <c r="Q627" i="7"/>
  <c r="R627" i="7" s="1"/>
  <c r="T627" i="7" s="1"/>
  <c r="Q657" i="7"/>
  <c r="R657" i="7" s="1"/>
  <c r="T657" i="7" s="1"/>
  <c r="Q1044" i="7"/>
  <c r="R1044" i="7" s="1"/>
  <c r="T1044" i="7" s="1"/>
  <c r="Q138" i="7"/>
  <c r="R138" i="7" s="1"/>
  <c r="T138" i="7" s="1"/>
  <c r="Q15" i="7"/>
  <c r="R15" i="7" s="1"/>
  <c r="T15" i="7" s="1"/>
  <c r="Q1050" i="7"/>
  <c r="R1050" i="7" s="1"/>
  <c r="T1050" i="7" s="1"/>
  <c r="Q176" i="7"/>
  <c r="R176" i="7" s="1"/>
  <c r="T176" i="7" s="1"/>
  <c r="Q411" i="7"/>
  <c r="R411" i="7" s="1"/>
  <c r="T411" i="7" s="1"/>
  <c r="Q1040" i="7"/>
  <c r="R1040" i="7" s="1"/>
  <c r="T1040" i="7" s="1"/>
  <c r="Q50" i="7"/>
  <c r="R50" i="7" s="1"/>
  <c r="T50" i="7" s="1"/>
  <c r="Q506" i="7"/>
  <c r="R506" i="7" s="1"/>
  <c r="T506" i="7" s="1"/>
  <c r="Q668" i="7"/>
  <c r="R668" i="7" s="1"/>
  <c r="T668" i="7" s="1"/>
  <c r="Q385" i="7"/>
  <c r="R385" i="7" s="1"/>
  <c r="T385" i="7" s="1"/>
  <c r="Q309" i="7"/>
  <c r="R309" i="7" s="1"/>
  <c r="T309" i="7" s="1"/>
  <c r="Q1023" i="7"/>
  <c r="R1023" i="7" s="1"/>
  <c r="T1023" i="7" s="1"/>
  <c r="Q300" i="7"/>
  <c r="R300" i="7" s="1"/>
  <c r="T300" i="7" s="1"/>
  <c r="Q882" i="7"/>
  <c r="R882" i="7" s="1"/>
  <c r="T882" i="7" s="1"/>
  <c r="Q325" i="7"/>
  <c r="R325" i="7" s="1"/>
  <c r="T325" i="7" s="1"/>
  <c r="Q673" i="7"/>
  <c r="R673" i="7" s="1"/>
  <c r="T673" i="7" s="1"/>
  <c r="Q243" i="7"/>
  <c r="R243" i="7" s="1"/>
  <c r="T243" i="7" s="1"/>
  <c r="Q964" i="7"/>
  <c r="R964" i="7" s="1"/>
  <c r="T964" i="7" s="1"/>
  <c r="Q516" i="7"/>
  <c r="R516" i="7" s="1"/>
  <c r="T516" i="7" s="1"/>
  <c r="Q1076" i="7"/>
  <c r="R1076" i="7" s="1"/>
  <c r="T1076" i="7" s="1"/>
  <c r="Q572" i="7"/>
  <c r="R572" i="7" s="1"/>
  <c r="T572" i="7" s="1"/>
  <c r="Q940" i="7"/>
  <c r="R940" i="7" s="1"/>
  <c r="T940" i="7" s="1"/>
  <c r="Q792" i="7"/>
  <c r="R792" i="7" s="1"/>
  <c r="T792" i="7" s="1"/>
  <c r="Q1029" i="7"/>
  <c r="R1029" i="7" s="1"/>
  <c r="T1029" i="7" s="1"/>
  <c r="Q191" i="7"/>
  <c r="R191" i="7" s="1"/>
  <c r="T191" i="7" s="1"/>
  <c r="Q283" i="7"/>
  <c r="R283" i="7" s="1"/>
  <c r="T283" i="7" s="1"/>
  <c r="Q928" i="7"/>
  <c r="R928" i="7" s="1"/>
  <c r="T928" i="7" s="1"/>
  <c r="Q927" i="7"/>
  <c r="R927" i="7" s="1"/>
  <c r="T927" i="7" s="1"/>
  <c r="Q408" i="7"/>
  <c r="R408" i="7" s="1"/>
  <c r="T408" i="7" s="1"/>
  <c r="Q454" i="7"/>
  <c r="R454" i="7" s="1"/>
  <c r="T454" i="7" s="1"/>
  <c r="Q248" i="7"/>
  <c r="R248" i="7" s="1"/>
  <c r="T248" i="7" s="1"/>
  <c r="Q605" i="7"/>
  <c r="R605" i="7" s="1"/>
  <c r="T605" i="7" s="1"/>
  <c r="Q1002" i="7"/>
  <c r="R1002" i="7" s="1"/>
  <c r="T1002" i="7" s="1"/>
  <c r="Q96" i="7"/>
  <c r="R96" i="7" s="1"/>
  <c r="T96" i="7" s="1"/>
  <c r="Q563" i="7"/>
  <c r="R563" i="7" s="1"/>
  <c r="T563" i="7" s="1"/>
  <c r="Q500" i="7"/>
  <c r="R500" i="7" s="1"/>
  <c r="T500" i="7" s="1"/>
  <c r="Q522" i="7"/>
  <c r="R522" i="7" s="1"/>
  <c r="T522" i="7" s="1"/>
  <c r="Q664" i="7"/>
  <c r="R664" i="7" s="1"/>
  <c r="T664" i="7" s="1"/>
  <c r="Q1067" i="7"/>
  <c r="R1067" i="7" s="1"/>
  <c r="T1067" i="7" s="1"/>
  <c r="Q526" i="7"/>
  <c r="R526" i="7" s="1"/>
  <c r="T526" i="7" s="1"/>
  <c r="Q921" i="7"/>
  <c r="R921" i="7" s="1"/>
  <c r="T921" i="7" s="1"/>
  <c r="Q1025" i="7"/>
  <c r="R1025" i="7" s="1"/>
  <c r="T1025" i="7" s="1"/>
  <c r="Q994" i="7"/>
  <c r="R994" i="7" s="1"/>
  <c r="T994" i="7" s="1"/>
  <c r="Q719" i="7"/>
  <c r="R719" i="7" s="1"/>
  <c r="T719" i="7" s="1"/>
  <c r="Q740" i="7"/>
  <c r="R740" i="7" s="1"/>
  <c r="T740" i="7" s="1"/>
  <c r="Q510" i="7"/>
  <c r="R510" i="7" s="1"/>
  <c r="T510" i="7" s="1"/>
  <c r="Q736" i="7"/>
  <c r="R736" i="7" s="1"/>
  <c r="T736" i="7" s="1"/>
  <c r="Q1086" i="7"/>
  <c r="R1086" i="7" s="1"/>
  <c r="T1086" i="7" s="1"/>
  <c r="Q121" i="7"/>
  <c r="R121" i="7" s="1"/>
  <c r="T121" i="7" s="1"/>
  <c r="Q318" i="7"/>
  <c r="R318" i="7" s="1"/>
  <c r="T318" i="7" s="1"/>
  <c r="Q952" i="7"/>
  <c r="R952" i="7" s="1"/>
  <c r="T952" i="7" s="1"/>
  <c r="Q168" i="7"/>
  <c r="R168" i="7" s="1"/>
  <c r="T168" i="7" s="1"/>
  <c r="Q119" i="7"/>
  <c r="R119" i="7" s="1"/>
  <c r="T119" i="7" s="1"/>
  <c r="Q365" i="7"/>
  <c r="R365" i="7" s="1"/>
  <c r="T365" i="7" s="1"/>
  <c r="Q1062" i="7"/>
  <c r="R1062" i="7" s="1"/>
  <c r="T1062" i="7" s="1"/>
  <c r="Q589" i="7"/>
  <c r="R589" i="7" s="1"/>
  <c r="T589" i="7" s="1"/>
  <c r="Q1078" i="7"/>
  <c r="R1078" i="7" s="1"/>
  <c r="T1078" i="7" s="1"/>
  <c r="Q25" i="7"/>
  <c r="R25" i="7" s="1"/>
  <c r="T25" i="7" s="1"/>
  <c r="Q201" i="7"/>
  <c r="R201" i="7" s="1"/>
  <c r="T201" i="7" s="1"/>
  <c r="Q666" i="7"/>
  <c r="R666" i="7" s="1"/>
  <c r="T666" i="7" s="1"/>
  <c r="Q828" i="7"/>
  <c r="R828" i="7" s="1"/>
  <c r="T828" i="7" s="1"/>
  <c r="Q958" i="7"/>
  <c r="R958" i="7" s="1"/>
  <c r="T958" i="7" s="1"/>
  <c r="Q515" i="7"/>
  <c r="R515" i="7" s="1"/>
  <c r="T515" i="7" s="1"/>
  <c r="Q579" i="7"/>
  <c r="R579" i="7" s="1"/>
  <c r="T579" i="7" s="1"/>
  <c r="Q294" i="7"/>
  <c r="R294" i="7" s="1"/>
  <c r="T294" i="7" s="1"/>
  <c r="Q717" i="7"/>
  <c r="R717" i="7" s="1"/>
  <c r="T717" i="7" s="1"/>
  <c r="Q377" i="7"/>
  <c r="R377" i="7" s="1"/>
  <c r="T377" i="7" s="1"/>
  <c r="Q938" i="7"/>
  <c r="R938" i="7" s="1"/>
  <c r="T938" i="7" s="1"/>
  <c r="Q1069" i="7"/>
  <c r="R1069" i="7" s="1"/>
  <c r="T1069" i="7" s="1"/>
  <c r="Q681" i="7"/>
  <c r="R681" i="7" s="1"/>
  <c r="T681" i="7" s="1"/>
  <c r="Q87" i="7"/>
  <c r="R87" i="7" s="1"/>
  <c r="T87" i="7" s="1"/>
  <c r="Q276" i="7"/>
  <c r="R276" i="7" s="1"/>
  <c r="T276" i="7" s="1"/>
  <c r="Q125" i="7"/>
  <c r="R125" i="7" s="1"/>
  <c r="T125" i="7" s="1"/>
  <c r="Q386" i="7"/>
  <c r="R386" i="7" s="1"/>
  <c r="T386" i="7" s="1"/>
  <c r="Q306" i="7"/>
  <c r="R306" i="7" s="1"/>
  <c r="T306" i="7" s="1"/>
  <c r="Q916" i="7"/>
  <c r="R916" i="7" s="1"/>
  <c r="T916" i="7" s="1"/>
  <c r="Q817" i="7"/>
  <c r="R817" i="7" s="1"/>
  <c r="T817" i="7" s="1"/>
  <c r="Q141" i="7"/>
  <c r="R141" i="7" s="1"/>
  <c r="T141" i="7" s="1"/>
  <c r="Q880" i="7"/>
  <c r="R880" i="7" s="1"/>
  <c r="T880" i="7" s="1"/>
  <c r="Q685" i="7"/>
  <c r="R685" i="7" s="1"/>
  <c r="T685" i="7" s="1"/>
  <c r="Q738" i="7"/>
  <c r="R738" i="7" s="1"/>
  <c r="T738" i="7" s="1"/>
  <c r="Q447" i="7"/>
  <c r="R447" i="7" s="1"/>
  <c r="T447" i="7" s="1"/>
  <c r="Q1068" i="7"/>
  <c r="R1068" i="7" s="1"/>
  <c r="T1068" i="7" s="1"/>
  <c r="Q212" i="7"/>
  <c r="R212" i="7" s="1"/>
  <c r="T212" i="7" s="1"/>
  <c r="Q554" i="7"/>
  <c r="R554" i="7" s="1"/>
  <c r="T554" i="7" s="1"/>
  <c r="Q901" i="7"/>
  <c r="R901" i="7" s="1"/>
  <c r="T901" i="7" s="1"/>
  <c r="Q1012" i="7"/>
  <c r="R1012" i="7" s="1"/>
  <c r="T1012" i="7" s="1"/>
  <c r="Q650" i="7"/>
  <c r="R650" i="7" s="1"/>
  <c r="T650" i="7" s="1"/>
  <c r="Q100" i="7"/>
  <c r="R100" i="7" s="1"/>
  <c r="T100" i="7" s="1"/>
  <c r="Q213" i="7"/>
  <c r="R213" i="7" s="1"/>
  <c r="T213" i="7" s="1"/>
  <c r="Q519" i="7"/>
  <c r="R519" i="7" s="1"/>
  <c r="T519" i="7" s="1"/>
  <c r="Q242" i="7"/>
  <c r="R242" i="7" s="1"/>
  <c r="T242" i="7" s="1"/>
  <c r="Q564" i="7"/>
  <c r="R564" i="7" s="1"/>
  <c r="T564" i="7" s="1"/>
  <c r="Q53" i="7"/>
  <c r="R53" i="7" s="1"/>
  <c r="T53" i="7" s="1"/>
  <c r="Q998" i="7"/>
  <c r="R998" i="7" s="1"/>
  <c r="T998" i="7" s="1"/>
  <c r="Q918" i="7"/>
  <c r="R918" i="7" s="1"/>
  <c r="T918" i="7" s="1"/>
  <c r="Q56" i="7"/>
  <c r="R56" i="7" s="1"/>
  <c r="T56" i="7" s="1"/>
  <c r="Q123" i="7"/>
  <c r="R123" i="7" s="1"/>
  <c r="T123" i="7" s="1"/>
  <c r="Q214" i="7"/>
  <c r="R214" i="7" s="1"/>
  <c r="T214" i="7" s="1"/>
  <c r="Q759" i="7"/>
  <c r="R759" i="7" s="1"/>
  <c r="T759" i="7" s="1"/>
  <c r="Q75" i="7"/>
  <c r="R75" i="7" s="1"/>
  <c r="T75" i="7" s="1"/>
  <c r="Q727" i="7"/>
  <c r="R727" i="7" s="1"/>
  <c r="T727" i="7" s="1"/>
  <c r="Q381" i="7"/>
  <c r="R381" i="7" s="1"/>
  <c r="T381" i="7" s="1"/>
  <c r="Q491" i="7"/>
  <c r="R491" i="7" s="1"/>
  <c r="T491" i="7" s="1"/>
  <c r="Q571" i="7"/>
  <c r="R571" i="7" s="1"/>
  <c r="T571" i="7" s="1"/>
  <c r="Q551" i="7"/>
  <c r="R551" i="7" s="1"/>
  <c r="T551" i="7" s="1"/>
  <c r="Q594" i="7"/>
  <c r="R594" i="7" s="1"/>
  <c r="T594" i="7" s="1"/>
  <c r="Q739" i="7"/>
  <c r="R739" i="7" s="1"/>
  <c r="T739" i="7" s="1"/>
  <c r="Q678" i="7"/>
  <c r="R678" i="7" s="1"/>
  <c r="T678" i="7" s="1"/>
  <c r="Q816" i="7"/>
  <c r="R816" i="7" s="1"/>
  <c r="T816" i="7" s="1"/>
  <c r="Q942" i="7"/>
  <c r="R942" i="7" s="1"/>
  <c r="T942" i="7" s="1"/>
  <c r="Q51" i="7"/>
  <c r="R51" i="7" s="1"/>
  <c r="T51" i="7" s="1"/>
  <c r="Q508" i="7"/>
  <c r="R508" i="7" s="1"/>
  <c r="T508" i="7" s="1"/>
  <c r="Q284" i="7"/>
  <c r="R284" i="7" s="1"/>
  <c r="T284" i="7" s="1"/>
  <c r="Q1064" i="7"/>
  <c r="R1064" i="7" s="1"/>
  <c r="T1064" i="7" s="1"/>
  <c r="Q370" i="7"/>
  <c r="R370" i="7" s="1"/>
  <c r="T370" i="7" s="1"/>
  <c r="Q401" i="7"/>
  <c r="R401" i="7" s="1"/>
  <c r="T401" i="7" s="1"/>
  <c r="Q592" i="7"/>
  <c r="R592" i="7" s="1"/>
  <c r="T592" i="7" s="1"/>
  <c r="Q1057" i="7"/>
  <c r="R1057" i="7" s="1"/>
  <c r="T1057" i="7" s="1"/>
  <c r="Q312" i="7"/>
  <c r="R312" i="7" s="1"/>
  <c r="T312" i="7" s="1"/>
  <c r="Q358" i="7"/>
  <c r="R358" i="7" s="1"/>
  <c r="T358" i="7" s="1"/>
  <c r="Q164" i="7"/>
  <c r="R164" i="7" s="1"/>
  <c r="T164" i="7" s="1"/>
  <c r="Q413" i="7"/>
  <c r="R413" i="7" s="1"/>
  <c r="T413" i="7" s="1"/>
  <c r="Q953" i="7"/>
  <c r="R953" i="7" s="1"/>
  <c r="T953" i="7" s="1"/>
  <c r="Q971" i="7"/>
  <c r="R971" i="7" s="1"/>
  <c r="T971" i="7" s="1"/>
  <c r="Q467" i="7"/>
  <c r="R467" i="7" s="1"/>
  <c r="T467" i="7" s="1"/>
  <c r="Q152" i="7"/>
  <c r="R152" i="7" s="1"/>
  <c r="T152" i="7" s="1"/>
  <c r="Q438" i="7"/>
  <c r="R438" i="7" s="1"/>
  <c r="T438" i="7" s="1"/>
  <c r="Q568" i="7"/>
  <c r="R568" i="7" s="1"/>
  <c r="T568" i="7" s="1"/>
  <c r="Q959" i="7"/>
  <c r="R959" i="7" s="1"/>
  <c r="T959" i="7" s="1"/>
  <c r="Q501" i="7"/>
  <c r="R501" i="7" s="1"/>
  <c r="T501" i="7" s="1"/>
  <c r="Q1084" i="7"/>
  <c r="R1084" i="7" s="1"/>
  <c r="T1084" i="7" s="1"/>
  <c r="Q865" i="7"/>
  <c r="R865" i="7" s="1"/>
  <c r="T865" i="7" s="1"/>
  <c r="Q886" i="7"/>
  <c r="R886" i="7" s="1"/>
  <c r="T886" i="7" s="1"/>
  <c r="Q635" i="7"/>
  <c r="R635" i="7" s="1"/>
  <c r="T635" i="7" s="1"/>
  <c r="Q224" i="7"/>
  <c r="R224" i="7" s="1"/>
  <c r="T224" i="7" s="1"/>
  <c r="Q426" i="7"/>
  <c r="R426" i="7" s="1"/>
  <c r="T426" i="7" s="1"/>
  <c r="Q556" i="7"/>
  <c r="R556" i="7" s="1"/>
  <c r="T556" i="7" s="1"/>
  <c r="Q870" i="7"/>
  <c r="R870" i="7" s="1"/>
  <c r="T870" i="7" s="1"/>
  <c r="Q623" i="7"/>
  <c r="R623" i="7" s="1"/>
  <c r="T623" i="7" s="1"/>
  <c r="Q464" i="7"/>
  <c r="R464" i="7" s="1"/>
  <c r="T464" i="7" s="1"/>
  <c r="Q297" i="7"/>
  <c r="R297" i="7" s="1"/>
  <c r="T297" i="7" s="1"/>
  <c r="Q1043" i="7"/>
  <c r="R1043" i="7" s="1"/>
  <c r="T1043" i="7" s="1"/>
  <c r="Q23" i="7"/>
  <c r="R23" i="7" s="1"/>
  <c r="T23" i="7" s="1"/>
  <c r="Q269" i="7"/>
  <c r="R269" i="7" s="1"/>
  <c r="T269" i="7" s="1"/>
  <c r="Q966" i="7"/>
  <c r="R966" i="7" s="1"/>
  <c r="T966" i="7" s="1"/>
  <c r="Q1008" i="7"/>
  <c r="R1008" i="7" s="1"/>
  <c r="T1008" i="7" s="1"/>
  <c r="Q970" i="7"/>
  <c r="R970" i="7" s="1"/>
  <c r="T970" i="7" s="1"/>
  <c r="Q695" i="7"/>
  <c r="R695" i="7" s="1"/>
  <c r="T695" i="7" s="1"/>
  <c r="Q117" i="7"/>
  <c r="R117" i="7" s="1"/>
  <c r="T117" i="7" s="1"/>
  <c r="Q402" i="7"/>
  <c r="R402" i="7" s="1"/>
  <c r="T402" i="7" s="1"/>
  <c r="Q732" i="7"/>
  <c r="R732" i="7" s="1"/>
  <c r="T732" i="7" s="1"/>
  <c r="Q850" i="7"/>
  <c r="R850" i="7" s="1"/>
  <c r="T850" i="7" s="1"/>
  <c r="Q431" i="7"/>
  <c r="R431" i="7" s="1"/>
  <c r="T431" i="7" s="1"/>
  <c r="Q475" i="7"/>
  <c r="R475" i="7" s="1"/>
  <c r="T475" i="7" s="1"/>
  <c r="Q210" i="7"/>
  <c r="R210" i="7" s="1"/>
  <c r="T210" i="7" s="1"/>
  <c r="Q859" i="7"/>
  <c r="R859" i="7" s="1"/>
  <c r="T859" i="7" s="1"/>
  <c r="Q628" i="7"/>
  <c r="R628" i="7" s="1"/>
  <c r="T628" i="7" s="1"/>
  <c r="Q746" i="7"/>
  <c r="R746" i="7" s="1"/>
  <c r="T746" i="7" s="1"/>
  <c r="Q961" i="7"/>
  <c r="R961" i="7" s="1"/>
  <c r="T961" i="7" s="1"/>
  <c r="Q798" i="7"/>
  <c r="R798" i="7" s="1"/>
  <c r="T798" i="7" s="1"/>
  <c r="Q988" i="7"/>
  <c r="R988" i="7" s="1"/>
  <c r="T988" i="7" s="1"/>
  <c r="Q577" i="7"/>
  <c r="R577" i="7" s="1"/>
  <c r="T577" i="7" s="1"/>
  <c r="Q616" i="7"/>
  <c r="R616" i="7" s="1"/>
  <c r="T616" i="7" s="1"/>
  <c r="Q302" i="7"/>
  <c r="R302" i="7" s="1"/>
  <c r="T302" i="7" s="1"/>
  <c r="Q198" i="7"/>
  <c r="R198" i="7" s="1"/>
  <c r="T198" i="7" s="1"/>
  <c r="Q155" i="7"/>
  <c r="R155" i="7" s="1"/>
  <c r="T155" i="7" s="1"/>
  <c r="Q697" i="7"/>
  <c r="R697" i="7" s="1"/>
  <c r="T697" i="7" s="1"/>
  <c r="Q451" i="7"/>
  <c r="R451" i="7" s="1"/>
  <c r="T451" i="7" s="1"/>
  <c r="Q1082" i="7"/>
  <c r="R1082" i="7" s="1"/>
  <c r="T1082" i="7" s="1"/>
  <c r="Q1080" i="7"/>
  <c r="R1080" i="7" s="1"/>
  <c r="T1080" i="7" s="1"/>
  <c r="Q414" i="7"/>
  <c r="R414" i="7" s="1"/>
  <c r="T414" i="7" s="1"/>
  <c r="Q255" i="7"/>
  <c r="R255" i="7" s="1"/>
  <c r="T255" i="7" s="1"/>
  <c r="Q720" i="7"/>
  <c r="R720" i="7" s="1"/>
  <c r="T720" i="7" s="1"/>
  <c r="Q824" i="7"/>
  <c r="R824" i="7" s="1"/>
  <c r="T824" i="7" s="1"/>
  <c r="Q458" i="7"/>
  <c r="R458" i="7" s="1"/>
  <c r="T458" i="7" s="1"/>
  <c r="Q781" i="7"/>
  <c r="R781" i="7" s="1"/>
  <c r="T781" i="7" s="1"/>
  <c r="Q796" i="7"/>
  <c r="R796" i="7" s="1"/>
  <c r="T796" i="7" s="1"/>
  <c r="Q542" i="7"/>
  <c r="R542" i="7" s="1"/>
  <c r="T542" i="7" s="1"/>
  <c r="Q962" i="7"/>
  <c r="R962" i="7" s="1"/>
  <c r="T962" i="7" s="1"/>
  <c r="Q19" i="7"/>
  <c r="R19" i="7" s="1"/>
  <c r="T19" i="7" s="1"/>
  <c r="Q327" i="7"/>
  <c r="R327" i="7" s="1"/>
  <c r="T327" i="7" s="1"/>
  <c r="Q241" i="7"/>
  <c r="R241" i="7" s="1"/>
  <c r="T241" i="7" s="1"/>
  <c r="Q622" i="7"/>
  <c r="R622" i="7" s="1"/>
  <c r="T622" i="7" s="1"/>
  <c r="Q784" i="7"/>
  <c r="R784" i="7" s="1"/>
  <c r="T784" i="7" s="1"/>
  <c r="Q794" i="7"/>
  <c r="R794" i="7" s="1"/>
  <c r="T794" i="7" s="1"/>
  <c r="Q905" i="7"/>
  <c r="R905" i="7" s="1"/>
  <c r="T905" i="7" s="1"/>
  <c r="Q521" i="7"/>
  <c r="R521" i="7" s="1"/>
  <c r="T521" i="7" s="1"/>
  <c r="Q585" i="7"/>
  <c r="R585" i="7" s="1"/>
  <c r="T585" i="7" s="1"/>
  <c r="Q189" i="7"/>
  <c r="R189" i="7" s="1"/>
  <c r="T189" i="7" s="1"/>
  <c r="Q614" i="7"/>
  <c r="R614" i="7" s="1"/>
  <c r="T614" i="7" s="1"/>
  <c r="Q194" i="7"/>
  <c r="R194" i="7" s="1"/>
  <c r="T194" i="7" s="1"/>
  <c r="Q774" i="7"/>
  <c r="R774" i="7" s="1"/>
  <c r="T774" i="7" s="1"/>
  <c r="Q339" i="7"/>
  <c r="R339" i="7" s="1"/>
  <c r="T339" i="7" s="1"/>
  <c r="Q1041" i="7"/>
  <c r="R1041" i="7" s="1"/>
  <c r="T1041" i="7" s="1"/>
  <c r="Q203" i="7"/>
  <c r="R203" i="7" s="1"/>
  <c r="T203" i="7" s="1"/>
  <c r="Q647" i="7"/>
  <c r="R647" i="7" s="1"/>
  <c r="T647" i="7" s="1"/>
  <c r="Q1102" i="7"/>
  <c r="R1102" i="7" s="1"/>
  <c r="T1102" i="7" s="1"/>
  <c r="Q810" i="7"/>
  <c r="R810" i="7" s="1"/>
  <c r="T810" i="7" s="1"/>
  <c r="Q923" i="7"/>
  <c r="R923" i="7" s="1"/>
  <c r="T923" i="7" s="1"/>
  <c r="Q18" i="7"/>
  <c r="R18" i="7" s="1"/>
  <c r="T18" i="7" s="1"/>
  <c r="Q558" i="7"/>
  <c r="R558" i="7" s="1"/>
  <c r="T558" i="7" s="1"/>
  <c r="Q373" i="7"/>
  <c r="R373" i="7" s="1"/>
  <c r="T373" i="7" s="1"/>
  <c r="Q872" i="7"/>
  <c r="R872" i="7" s="1"/>
  <c r="T872" i="7" s="1"/>
  <c r="Q228" i="7"/>
  <c r="R228" i="7" s="1"/>
  <c r="T228" i="7" s="1"/>
  <c r="Q504" i="7"/>
  <c r="R504" i="7" s="1"/>
  <c r="T504" i="7" s="1"/>
  <c r="Q545" i="7"/>
  <c r="R545" i="7" s="1"/>
  <c r="T545" i="7" s="1"/>
  <c r="Q671" i="7"/>
  <c r="R671" i="7" s="1"/>
  <c r="T671" i="7" s="1"/>
  <c r="Q412" i="7"/>
  <c r="R412" i="7" s="1"/>
  <c r="T412" i="7" s="1"/>
  <c r="Q565" i="7"/>
  <c r="R565" i="7" s="1"/>
  <c r="T565" i="7" s="1"/>
  <c r="Q216" i="7"/>
  <c r="R216" i="7" s="1"/>
  <c r="T216" i="7" s="1"/>
  <c r="Q546" i="7"/>
  <c r="R546" i="7" s="1"/>
  <c r="T546" i="7" s="1"/>
  <c r="Q973" i="7"/>
  <c r="R973" i="7" s="1"/>
  <c r="T973" i="7" s="1"/>
  <c r="Q68" i="7"/>
  <c r="R68" i="7" s="1"/>
  <c r="T68" i="7" s="1"/>
  <c r="Q1095" i="7"/>
  <c r="R1095" i="7" s="1"/>
  <c r="T1095" i="7" s="1"/>
  <c r="Q1018" i="7"/>
  <c r="R1018" i="7" s="1"/>
  <c r="T1018" i="7" s="1"/>
  <c r="Q523" i="7"/>
  <c r="R523" i="7" s="1"/>
  <c r="T523" i="7" s="1"/>
  <c r="Q342" i="7"/>
  <c r="R342" i="7" s="1"/>
  <c r="T342" i="7" s="1"/>
  <c r="Q883" i="7"/>
  <c r="R883" i="7" s="1"/>
  <c r="T883" i="7" s="1"/>
  <c r="Q851" i="7"/>
  <c r="R851" i="7" s="1"/>
  <c r="T851" i="7" s="1"/>
  <c r="Q621" i="7"/>
  <c r="R621" i="7" s="1"/>
  <c r="T621" i="7" s="1"/>
  <c r="Q868" i="7"/>
  <c r="R868" i="7" s="1"/>
  <c r="T868" i="7" s="1"/>
  <c r="Q948" i="7"/>
  <c r="R948" i="7" s="1"/>
  <c r="T948" i="7" s="1"/>
  <c r="Q778" i="7"/>
  <c r="R778" i="7" s="1"/>
  <c r="T778" i="7" s="1"/>
  <c r="Q539" i="7"/>
  <c r="R539" i="7" s="1"/>
  <c r="T539" i="7" s="1"/>
  <c r="Q511" i="7"/>
  <c r="R511" i="7" s="1"/>
  <c r="T511" i="7" s="1"/>
  <c r="Q330" i="7"/>
  <c r="R330" i="7" s="1"/>
  <c r="T330" i="7" s="1"/>
  <c r="Q364" i="7"/>
  <c r="R364" i="7" s="1"/>
  <c r="T364" i="7" s="1"/>
  <c r="Q929" i="7"/>
  <c r="R929" i="7" s="1"/>
  <c r="T929" i="7" s="1"/>
  <c r="Q131" i="7"/>
  <c r="R131" i="7" s="1"/>
  <c r="T131" i="7" s="1"/>
  <c r="Q701" i="7"/>
  <c r="R701" i="7" s="1"/>
  <c r="T701" i="7" s="1"/>
  <c r="Q926" i="7"/>
  <c r="R926" i="7" s="1"/>
  <c r="T926" i="7" s="1"/>
  <c r="Q1090" i="7"/>
  <c r="R1090" i="7" s="1"/>
  <c r="T1090" i="7" s="1"/>
  <c r="Q753" i="7"/>
  <c r="R753" i="7" s="1"/>
  <c r="T753" i="7" s="1"/>
  <c r="Q149" i="7"/>
  <c r="R149" i="7" s="1"/>
  <c r="T149" i="7" s="1"/>
  <c r="Q1085" i="7"/>
  <c r="R1085" i="7" s="1"/>
  <c r="T1085" i="7" s="1"/>
  <c r="Q924" i="7"/>
  <c r="R924" i="7" s="1"/>
  <c r="T924" i="7" s="1"/>
  <c r="Q862" i="7"/>
  <c r="R862" i="7" s="1"/>
  <c r="T862" i="7" s="1"/>
  <c r="Q263" i="7"/>
  <c r="R263" i="7" s="1"/>
  <c r="T263" i="7" s="1"/>
  <c r="Q33" i="7"/>
  <c r="R33" i="7" s="1"/>
  <c r="T33" i="7" s="1"/>
  <c r="Q126" i="7"/>
  <c r="R126" i="7" s="1"/>
  <c r="T126" i="7" s="1"/>
  <c r="Q636" i="7"/>
  <c r="R636" i="7" s="1"/>
  <c r="T636" i="7" s="1"/>
  <c r="Q742" i="7"/>
  <c r="R742" i="7" s="1"/>
  <c r="T742" i="7" s="1"/>
  <c r="Q347" i="7"/>
  <c r="R347" i="7" s="1"/>
  <c r="T347" i="7" s="1"/>
  <c r="Q391" i="7"/>
  <c r="R391" i="7" s="1"/>
  <c r="T391" i="7" s="1"/>
  <c r="Q30" i="7"/>
  <c r="R30" i="7" s="1"/>
  <c r="T30" i="7" s="1"/>
  <c r="Q853" i="7"/>
  <c r="R853" i="7" s="1"/>
  <c r="T853" i="7" s="1"/>
  <c r="Q304" i="7"/>
  <c r="R304" i="7" s="1"/>
  <c r="T304" i="7" s="1"/>
  <c r="Q602" i="7"/>
  <c r="R602" i="7" s="1"/>
  <c r="T602" i="7" s="1"/>
  <c r="Q613" i="7"/>
  <c r="R613" i="7" s="1"/>
  <c r="T613" i="7" s="1"/>
  <c r="Q450" i="7"/>
  <c r="R450" i="7" s="1"/>
  <c r="T450" i="7" s="1"/>
  <c r="Q369" i="7"/>
  <c r="R369" i="7" s="1"/>
  <c r="T369" i="7" s="1"/>
  <c r="Q457" i="7"/>
  <c r="R457" i="7" s="1"/>
  <c r="T457" i="7" s="1"/>
  <c r="Q496" i="7"/>
  <c r="R496" i="7" s="1"/>
  <c r="T496" i="7" s="1"/>
  <c r="Q206" i="7"/>
  <c r="R206" i="7" s="1"/>
  <c r="T206" i="7" s="1"/>
  <c r="Q608" i="7"/>
  <c r="R608" i="7" s="1"/>
  <c r="T608" i="7" s="1"/>
  <c r="Q890" i="7"/>
  <c r="R890" i="7" s="1"/>
  <c r="T890" i="7" s="1"/>
  <c r="Q852" i="7"/>
  <c r="R852" i="7" s="1"/>
  <c r="T852" i="7" s="1"/>
  <c r="Q151" i="7"/>
  <c r="R151" i="7" s="1"/>
  <c r="T151" i="7" s="1"/>
  <c r="Q866" i="7"/>
  <c r="R866" i="7" s="1"/>
  <c r="T866" i="7" s="1"/>
  <c r="Q612" i="7"/>
  <c r="R612" i="7" s="1"/>
  <c r="T612" i="7" s="1"/>
  <c r="Q66" i="7"/>
  <c r="R66" i="7" s="1"/>
  <c r="T66" i="7" s="1"/>
  <c r="Q159" i="7"/>
  <c r="R159" i="7" s="1"/>
  <c r="T159" i="7" s="1"/>
  <c r="Q360" i="7"/>
  <c r="R360" i="7" s="1"/>
  <c r="T360" i="7" s="1"/>
  <c r="Q235" i="7"/>
  <c r="R235" i="7" s="1"/>
  <c r="T235" i="7" s="1"/>
  <c r="Q278" i="7"/>
  <c r="R278" i="7" s="1"/>
  <c r="T278" i="7" s="1"/>
  <c r="Q708" i="7"/>
  <c r="R708" i="7" s="1"/>
  <c r="T708" i="7" s="1"/>
  <c r="Q688" i="7"/>
  <c r="R688" i="7" s="1"/>
  <c r="T688" i="7" s="1"/>
  <c r="Q266" i="7"/>
  <c r="R266" i="7" s="1"/>
  <c r="T266" i="7" s="1"/>
  <c r="Q758" i="7"/>
  <c r="R758" i="7" s="1"/>
  <c r="T758" i="7" s="1"/>
  <c r="Q498" i="7"/>
  <c r="R498" i="7" s="1"/>
  <c r="T498" i="7" s="1"/>
  <c r="Q27" i="7"/>
  <c r="R27" i="7" s="1"/>
  <c r="T27" i="7" s="1"/>
  <c r="Q332" i="7"/>
  <c r="R332" i="7" s="1"/>
  <c r="T332" i="7" s="1"/>
  <c r="Q13" i="7"/>
  <c r="R13" i="7" s="1"/>
  <c r="T13" i="7" s="1"/>
  <c r="Q232" i="7"/>
  <c r="R232" i="7" s="1"/>
  <c r="T232" i="7" s="1"/>
  <c r="Q626" i="7"/>
  <c r="R626" i="7" s="1"/>
  <c r="T626" i="7" s="1"/>
  <c r="Q1083" i="7"/>
  <c r="R1083" i="7" s="1"/>
  <c r="T1083" i="7" s="1"/>
  <c r="Q41" i="7"/>
  <c r="R41" i="7" s="1"/>
  <c r="T41" i="7" s="1"/>
  <c r="Q974" i="7"/>
  <c r="R974" i="7" s="1"/>
  <c r="T974" i="7" s="1"/>
  <c r="Q640" i="7"/>
  <c r="R640" i="7" s="1"/>
  <c r="T640" i="7" s="1"/>
  <c r="Q231" i="7"/>
  <c r="R231" i="7" s="1"/>
  <c r="T231" i="7" s="1"/>
  <c r="Q750" i="7"/>
  <c r="R750" i="7" s="1"/>
  <c r="T750" i="7" s="1"/>
  <c r="Q835" i="7"/>
  <c r="R835" i="7" s="1"/>
  <c r="T835" i="7" s="1"/>
  <c r="Q945" i="7"/>
  <c r="R945" i="7" s="1"/>
  <c r="T945" i="7" s="1"/>
  <c r="Q721" i="7"/>
  <c r="R721" i="7" s="1"/>
  <c r="T721" i="7" s="1"/>
  <c r="Q737" i="7"/>
  <c r="R737" i="7" s="1"/>
  <c r="T737" i="7" s="1"/>
  <c r="Q892" i="7"/>
  <c r="R892" i="7" s="1"/>
  <c r="T892" i="7" s="1"/>
  <c r="Q655" i="7"/>
  <c r="R655" i="7" s="1"/>
  <c r="T655" i="7" s="1"/>
  <c r="Q109" i="7"/>
  <c r="R109" i="7" s="1"/>
  <c r="T109" i="7" s="1"/>
  <c r="Q761" i="7"/>
  <c r="R761" i="7" s="1"/>
  <c r="T761" i="7" s="1"/>
  <c r="Q693" i="7"/>
  <c r="R693" i="7" s="1"/>
  <c r="T693" i="7" s="1"/>
  <c r="Q624" i="7"/>
  <c r="R624" i="7" s="1"/>
  <c r="T624" i="7" s="1"/>
  <c r="Q474" i="7"/>
  <c r="R474" i="7" s="1"/>
  <c r="T474" i="7" s="1"/>
  <c r="Q980" i="7"/>
  <c r="R980" i="7" s="1"/>
  <c r="T980" i="7" s="1"/>
  <c r="Q1073" i="7"/>
  <c r="R1073" i="7" s="1"/>
  <c r="T1073" i="7" s="1"/>
  <c r="Q528" i="7"/>
  <c r="R528" i="7" s="1"/>
  <c r="T528" i="7" s="1"/>
  <c r="Q282" i="7"/>
  <c r="R282" i="7" s="1"/>
  <c r="T282" i="7" s="1"/>
  <c r="Q92" i="7"/>
  <c r="R92" i="7" s="1"/>
  <c r="T92" i="7" s="1"/>
  <c r="Q178" i="7"/>
  <c r="R178" i="7" s="1"/>
  <c r="T178" i="7" s="1"/>
  <c r="Q274" i="7"/>
  <c r="R274" i="7" s="1"/>
  <c r="T274" i="7" s="1"/>
  <c r="Q105" i="7"/>
  <c r="R105" i="7" s="1"/>
  <c r="T105" i="7" s="1"/>
  <c r="Q854" i="7"/>
  <c r="R854" i="7" s="1"/>
  <c r="T854" i="7" s="1"/>
  <c r="Q587" i="7"/>
  <c r="R587" i="7" s="1"/>
  <c r="T587" i="7" s="1"/>
  <c r="Q102" i="7"/>
  <c r="R102" i="7" s="1"/>
  <c r="T102" i="7" s="1"/>
  <c r="Q12" i="7"/>
  <c r="R12" i="7" s="1"/>
  <c r="T12" i="7" s="1"/>
  <c r="Q524" i="7"/>
  <c r="R524" i="7" s="1"/>
  <c r="T524" i="7" s="1"/>
  <c r="Q469" i="7"/>
  <c r="R469" i="7" s="1"/>
  <c r="T469" i="7" s="1"/>
  <c r="Q174" i="7"/>
  <c r="R174" i="7" s="1"/>
  <c r="T174" i="7" s="1"/>
  <c r="Q889" i="7"/>
  <c r="R889" i="7" s="1"/>
  <c r="T889" i="7" s="1"/>
  <c r="Q166" i="7"/>
  <c r="R166" i="7" s="1"/>
  <c r="T166" i="7" s="1"/>
  <c r="Q5" i="7"/>
  <c r="R5" i="7" s="1"/>
  <c r="T5" i="7" s="1"/>
  <c r="Q1011" i="7"/>
  <c r="R1011" i="7" s="1"/>
  <c r="T1011" i="7" s="1"/>
  <c r="Q802" i="7"/>
  <c r="R802" i="7" s="1"/>
  <c r="T802" i="7" s="1"/>
  <c r="Q299" i="7"/>
  <c r="R299" i="7" s="1"/>
  <c r="T299" i="7" s="1"/>
  <c r="Q439" i="7"/>
  <c r="R439" i="7" s="1"/>
  <c r="T439" i="7" s="1"/>
  <c r="Q258" i="7"/>
  <c r="R258" i="7" s="1"/>
  <c r="T258" i="7" s="1"/>
  <c r="Q667" i="7"/>
  <c r="R667" i="7" s="1"/>
  <c r="T667" i="7" s="1"/>
  <c r="Q1006" i="7"/>
  <c r="R1006" i="7" s="1"/>
  <c r="T1006" i="7" s="1"/>
  <c r="Q752" i="7"/>
  <c r="R752" i="7" s="1"/>
  <c r="T752" i="7" s="1"/>
  <c r="Q748" i="7"/>
  <c r="R748" i="7" s="1"/>
  <c r="T748" i="7" s="1"/>
  <c r="Q768" i="7"/>
  <c r="R768" i="7" s="1"/>
  <c r="T768" i="7" s="1"/>
  <c r="Q670" i="7"/>
  <c r="R670" i="7" s="1"/>
  <c r="T670" i="7" s="1"/>
  <c r="Q455" i="7"/>
  <c r="R455" i="7" s="1"/>
  <c r="T455" i="7" s="1"/>
  <c r="Q427" i="7"/>
  <c r="R427" i="7" s="1"/>
  <c r="T427" i="7" s="1"/>
  <c r="Q234" i="7"/>
  <c r="R234" i="7" s="1"/>
  <c r="T234" i="7" s="1"/>
  <c r="Q280" i="7"/>
  <c r="R280" i="7" s="1"/>
  <c r="T280" i="7" s="1"/>
  <c r="Q1071" i="7"/>
  <c r="R1071" i="7" s="1"/>
  <c r="T1071" i="7" s="1"/>
  <c r="Q35" i="7"/>
  <c r="R35" i="7" s="1"/>
  <c r="T35" i="7" s="1"/>
  <c r="Q485" i="7"/>
  <c r="R485" i="7" s="1"/>
  <c r="T485" i="7" s="1"/>
  <c r="Q734" i="7"/>
  <c r="R734" i="7" s="1"/>
  <c r="T734" i="7" s="1"/>
  <c r="Q874" i="7"/>
  <c r="R874" i="7" s="1"/>
  <c r="T874" i="7" s="1"/>
  <c r="Q429" i="7"/>
  <c r="R429" i="7" s="1"/>
  <c r="T429" i="7" s="1"/>
  <c r="Q813" i="7"/>
  <c r="R813" i="7" s="1"/>
  <c r="T813" i="7" s="1"/>
  <c r="Q1001" i="7"/>
  <c r="R1001" i="7" s="1"/>
  <c r="T1001" i="7" s="1"/>
  <c r="Q840" i="7"/>
  <c r="R840" i="7" s="1"/>
  <c r="T840" i="7" s="1"/>
  <c r="Q754" i="7"/>
  <c r="R754" i="7" s="1"/>
  <c r="T754" i="7" s="1"/>
  <c r="Q107" i="7"/>
  <c r="R107" i="7" s="1"/>
  <c r="T107" i="7" s="1"/>
  <c r="Q644" i="7"/>
  <c r="R644" i="7" s="1"/>
  <c r="T644" i="7" s="1"/>
  <c r="Q42" i="7"/>
  <c r="R42" i="7" s="1"/>
  <c r="T42" i="7" s="1"/>
  <c r="Q540" i="7"/>
  <c r="R540" i="7" s="1"/>
  <c r="T540" i="7" s="1"/>
  <c r="Q634" i="7"/>
  <c r="R634" i="7" s="1"/>
  <c r="T634" i="7" s="1"/>
  <c r="Q251" i="7"/>
  <c r="R251" i="7" s="1"/>
  <c r="T251" i="7" s="1"/>
  <c r="Q307" i="7"/>
  <c r="R307" i="7" s="1"/>
  <c r="T307" i="7" s="1"/>
  <c r="Q239" i="7"/>
  <c r="R239" i="7" s="1"/>
  <c r="T239" i="7" s="1"/>
  <c r="Q900" i="7"/>
  <c r="R900" i="7" s="1"/>
  <c r="T900" i="7" s="1"/>
  <c r="Q88" i="7"/>
  <c r="R88" i="7" s="1"/>
  <c r="T88" i="7" s="1"/>
  <c r="Q410" i="7"/>
  <c r="R410" i="7" s="1"/>
  <c r="T410" i="7" s="1"/>
  <c r="Q648" i="7"/>
  <c r="R648" i="7" s="1"/>
  <c r="T648" i="7" s="1"/>
  <c r="Q222" i="7"/>
  <c r="R222" i="7" s="1"/>
  <c r="T222" i="7" s="1"/>
  <c r="Q122" i="7"/>
  <c r="R122" i="7" s="1"/>
  <c r="T122" i="7" s="1"/>
  <c r="Q85" i="7"/>
  <c r="R85" i="7" s="1"/>
  <c r="T85" i="7" s="1"/>
  <c r="Q388" i="7"/>
  <c r="R388" i="7" s="1"/>
  <c r="T388" i="7" s="1"/>
  <c r="Q110" i="7"/>
  <c r="R110" i="7" s="1"/>
  <c r="T110" i="7" s="1"/>
  <c r="Q593" i="7"/>
  <c r="R593" i="7" s="1"/>
  <c r="T593" i="7" s="1"/>
  <c r="Q698" i="7"/>
  <c r="R698" i="7" s="1"/>
  <c r="T698" i="7" s="1"/>
  <c r="Q1089" i="7"/>
  <c r="R1089" i="7" s="1"/>
  <c r="T1089" i="7" s="1"/>
  <c r="Q630" i="7"/>
  <c r="R630" i="7" s="1"/>
  <c r="T630" i="7" s="1"/>
  <c r="Q686" i="7"/>
  <c r="R686" i="7" s="1"/>
  <c r="T686" i="7" s="1"/>
  <c r="Q132" i="7"/>
  <c r="R132" i="7" s="1"/>
  <c r="T132" i="7" s="1"/>
  <c r="Q569" i="7"/>
  <c r="R569" i="7" s="1"/>
  <c r="T569" i="7" s="1"/>
  <c r="Q63" i="7"/>
  <c r="R63" i="7" s="1"/>
  <c r="T63" i="7" s="1"/>
  <c r="Q766" i="7"/>
  <c r="R766" i="7" s="1"/>
  <c r="T766" i="7" s="1"/>
  <c r="Q54" i="7"/>
  <c r="R54" i="7" s="1"/>
  <c r="T54" i="7" s="1"/>
  <c r="Q170" i="7"/>
  <c r="R170" i="7" s="1"/>
  <c r="T170" i="7" s="1"/>
  <c r="Q409" i="7"/>
  <c r="R409" i="7" s="1"/>
  <c r="T409" i="7" s="1"/>
  <c r="Q16" i="7"/>
  <c r="R16" i="7" s="1"/>
  <c r="T16" i="7" s="1"/>
  <c r="Q914" i="7"/>
  <c r="R914" i="7" s="1"/>
  <c r="T914" i="7" s="1"/>
  <c r="Q1027" i="7"/>
  <c r="R1027" i="7" s="1"/>
  <c r="T1027" i="7" s="1"/>
  <c r="Q378" i="7"/>
  <c r="R378" i="7" s="1"/>
  <c r="T378" i="7" s="1"/>
  <c r="Q716" i="7"/>
  <c r="R716" i="7" s="1"/>
  <c r="T716" i="7" s="1"/>
  <c r="Q219" i="7"/>
  <c r="R219" i="7" s="1"/>
  <c r="T219" i="7" s="1"/>
  <c r="Q478" i="7"/>
  <c r="R478" i="7" s="1"/>
  <c r="T478" i="7" s="1"/>
  <c r="Q124" i="7"/>
  <c r="R124" i="7" s="1"/>
  <c r="T124" i="7" s="1"/>
  <c r="Q530" i="7"/>
  <c r="R530" i="7" s="1"/>
  <c r="T530" i="7" s="1"/>
  <c r="Q985" i="7"/>
  <c r="R985" i="7" s="1"/>
  <c r="T985" i="7" s="1"/>
  <c r="Q772" i="7"/>
  <c r="R772" i="7" s="1"/>
  <c r="T772" i="7" s="1"/>
  <c r="Q782" i="7"/>
  <c r="R782" i="7" s="1"/>
  <c r="T782" i="7" s="1"/>
  <c r="Q495" i="7"/>
  <c r="R495" i="7" s="1"/>
  <c r="T495" i="7" s="1"/>
  <c r="Q374" i="7"/>
  <c r="R374" i="7" s="1"/>
  <c r="T374" i="7" s="1"/>
  <c r="Q3" i="7"/>
  <c r="R3" i="7" s="1"/>
  <c r="T3" i="7" s="1"/>
  <c r="G6" i="10"/>
  <c r="H6" i="10" s="1"/>
  <c r="F7" i="10" s="1"/>
  <c r="G7" i="10" l="1"/>
  <c r="H7" i="10" s="1"/>
  <c r="F8" i="10" s="1"/>
  <c r="G8" i="10" l="1"/>
  <c r="H8" i="10" s="1"/>
  <c r="F9" i="10" s="1"/>
  <c r="G9" i="10" l="1"/>
  <c r="H9" i="10" s="1"/>
  <c r="F10" i="10" s="1"/>
  <c r="G10" i="10" l="1"/>
  <c r="H10" i="10" s="1"/>
  <c r="F11" i="10" s="1"/>
  <c r="G11" i="10" l="1"/>
  <c r="H11" i="10" s="1"/>
  <c r="F12" i="10" s="1"/>
  <c r="G12" i="10" l="1"/>
  <c r="H12" i="10" s="1"/>
  <c r="F13" i="10" s="1"/>
  <c r="G13" i="10" l="1"/>
  <c r="H13" i="10" s="1"/>
  <c r="F14" i="10" s="1"/>
  <c r="G14" i="10" l="1"/>
  <c r="H14" i="10" s="1"/>
  <c r="F15" i="10" s="1"/>
  <c r="G15" i="10" l="1"/>
  <c r="H15" i="10" s="1"/>
  <c r="F16" i="10" s="1"/>
  <c r="G16" i="10" l="1"/>
  <c r="H16" i="10" s="1"/>
  <c r="F17" i="10" s="1"/>
  <c r="G17" i="10" l="1"/>
  <c r="H17" i="10" s="1"/>
  <c r="F18" i="10" s="1"/>
  <c r="G18" i="10" l="1"/>
  <c r="H18" i="10" s="1"/>
  <c r="F19" i="10" s="1"/>
  <c r="G19" i="10" l="1"/>
  <c r="H19" i="10" s="1"/>
  <c r="F20" i="10" s="1"/>
  <c r="G20" i="10" l="1"/>
  <c r="H20" i="10" s="1"/>
  <c r="F21" i="10" s="1"/>
  <c r="G21" i="10" l="1"/>
  <c r="H21" i="10" s="1"/>
  <c r="F22" i="10" s="1"/>
  <c r="G22" i="10" l="1"/>
  <c r="H22" i="10" s="1"/>
  <c r="F23" i="10" s="1"/>
  <c r="G23" i="10" l="1"/>
  <c r="H23" i="10" s="1"/>
  <c r="F24" i="10" s="1"/>
  <c r="G24" i="10" l="1"/>
  <c r="H24" i="10" s="1"/>
  <c r="F25" i="10" s="1"/>
  <c r="G25" i="10" l="1"/>
  <c r="H25" i="10" s="1"/>
  <c r="F26" i="10" s="1"/>
  <c r="G26" i="10" l="1"/>
  <c r="H26" i="10" s="1"/>
  <c r="F27" i="10" s="1"/>
  <c r="G27" i="10" l="1"/>
  <c r="H27" i="10" s="1"/>
  <c r="F28" i="10" s="1"/>
  <c r="G28" i="10" l="1"/>
  <c r="H28" i="10" s="1"/>
  <c r="F29" i="10" s="1"/>
  <c r="G29" i="10" l="1"/>
  <c r="H29" i="10" s="1"/>
  <c r="F30" i="10" s="1"/>
  <c r="G30" i="10" l="1"/>
  <c r="H30" i="10" s="1"/>
  <c r="F31" i="10" s="1"/>
  <c r="G31" i="10" l="1"/>
  <c r="H31" i="10" s="1"/>
  <c r="F32" i="10" s="1"/>
  <c r="G32" i="10" l="1"/>
  <c r="H32" i="10" s="1"/>
  <c r="F33" i="10" s="1"/>
  <c r="G33" i="10" l="1"/>
  <c r="H33" i="10" s="1"/>
  <c r="F34" i="10" s="1"/>
  <c r="G34" i="10" l="1"/>
  <c r="H34" i="10" s="1"/>
  <c r="F35" i="10" s="1"/>
  <c r="G35" i="10" l="1"/>
  <c r="H35" i="10" s="1"/>
  <c r="F36" i="10" s="1"/>
  <c r="G36" i="10" l="1"/>
  <c r="H36" i="10" s="1"/>
  <c r="F37" i="10" s="1"/>
  <c r="G37" i="10" l="1"/>
  <c r="H37" i="10" s="1"/>
  <c r="F38" i="10" s="1"/>
  <c r="G38" i="10" l="1"/>
  <c r="H38" i="10" s="1"/>
  <c r="F39" i="10" s="1"/>
  <c r="G39" i="10" l="1"/>
  <c r="H39" i="10" s="1"/>
  <c r="F40" i="10" s="1"/>
  <c r="G40" i="10" l="1"/>
  <c r="H40" i="10" s="1"/>
  <c r="F41" i="10" s="1"/>
  <c r="G41" i="10" l="1"/>
  <c r="H41" i="10" s="1"/>
  <c r="F42" i="10" s="1"/>
  <c r="G42" i="10" l="1"/>
  <c r="H42" i="10" s="1"/>
  <c r="F43" i="10" s="1"/>
  <c r="G43" i="10" l="1"/>
  <c r="H43" i="10" s="1"/>
  <c r="F44" i="10" s="1"/>
  <c r="G44" i="10" l="1"/>
  <c r="H44" i="10" s="1"/>
  <c r="F45" i="10" s="1"/>
  <c r="G45" i="10" l="1"/>
  <c r="H45" i="10" s="1"/>
  <c r="F46" i="10" s="1"/>
  <c r="G46" i="10" l="1"/>
  <c r="H46" i="10" s="1"/>
  <c r="F47" i="10" s="1"/>
  <c r="G47" i="10" l="1"/>
  <c r="H47" i="10" s="1"/>
  <c r="F48" i="10" s="1"/>
  <c r="G48" i="10" l="1"/>
  <c r="H48" i="10" s="1"/>
  <c r="F49" i="10" s="1"/>
  <c r="G49" i="10" l="1"/>
  <c r="H49" i="10" s="1"/>
  <c r="F50" i="10" s="1"/>
  <c r="G50" i="10" l="1"/>
  <c r="H50" i="10" s="1"/>
  <c r="F51" i="10" s="1"/>
  <c r="G51" i="10" l="1"/>
  <c r="H51" i="10" s="1"/>
  <c r="F52" i="10" s="1"/>
  <c r="G52" i="10" l="1"/>
  <c r="H52" i="10" s="1"/>
  <c r="F53" i="10" s="1"/>
  <c r="G53" i="10" l="1"/>
  <c r="H53" i="10" s="1"/>
  <c r="F54" i="10" s="1"/>
  <c r="G54" i="10" l="1"/>
  <c r="H54" i="10" s="1"/>
  <c r="F55" i="10" s="1"/>
  <c r="G55" i="10" l="1"/>
  <c r="H55" i="10" s="1"/>
  <c r="F56" i="10" s="1"/>
  <c r="G56" i="10" l="1"/>
  <c r="H56" i="10" s="1"/>
  <c r="F57" i="10" s="1"/>
  <c r="G57" i="10" l="1"/>
  <c r="H57" i="10" s="1"/>
  <c r="F58" i="10" s="1"/>
  <c r="G58" i="10" l="1"/>
  <c r="H58" i="10" s="1"/>
  <c r="F59" i="10" s="1"/>
  <c r="G59" i="10" l="1"/>
  <c r="H59" i="10" s="1"/>
  <c r="F60" i="10" s="1"/>
  <c r="G60" i="10" l="1"/>
  <c r="H60" i="10" s="1"/>
  <c r="F61" i="10" s="1"/>
  <c r="G61" i="10" l="1"/>
  <c r="H61" i="10" s="1"/>
  <c r="F62" i="10" s="1"/>
  <c r="G62" i="10" l="1"/>
  <c r="H62" i="10" s="1"/>
  <c r="F63" i="10" s="1"/>
  <c r="G63" i="10" l="1"/>
  <c r="H63" i="10" s="1"/>
  <c r="F64" i="10" s="1"/>
  <c r="G64" i="10" l="1"/>
  <c r="H64" i="10" s="1"/>
  <c r="F65" i="10" s="1"/>
  <c r="G65" i="10" l="1"/>
  <c r="H65" i="10" s="1"/>
  <c r="F66" i="10" s="1"/>
  <c r="G66" i="10" l="1"/>
  <c r="H66" i="10" s="1"/>
  <c r="F67" i="10" s="1"/>
  <c r="G67" i="10" l="1"/>
  <c r="H67" i="10" s="1"/>
  <c r="F68" i="10" s="1"/>
  <c r="G68" i="10" l="1"/>
  <c r="H68" i="10" s="1"/>
  <c r="F69" i="10" s="1"/>
  <c r="G69" i="10" l="1"/>
  <c r="H69" i="10" s="1"/>
  <c r="F70" i="10" s="1"/>
  <c r="G70" i="10" l="1"/>
  <c r="H70" i="10" s="1"/>
  <c r="F71" i="10" s="1"/>
  <c r="G71" i="10" l="1"/>
  <c r="H71" i="10" s="1"/>
  <c r="F72" i="10" s="1"/>
  <c r="G72" i="10" l="1"/>
  <c r="H72" i="10" s="1"/>
  <c r="F73" i="10" s="1"/>
  <c r="G73" i="10" l="1"/>
  <c r="H73" i="10" s="1"/>
  <c r="F74" i="10" s="1"/>
  <c r="G74" i="10" l="1"/>
  <c r="H74" i="10" s="1"/>
  <c r="F75" i="10" s="1"/>
  <c r="G75" i="10" l="1"/>
  <c r="H75" i="10" s="1"/>
  <c r="F76" i="10" s="1"/>
  <c r="G76" i="10" l="1"/>
  <c r="H76" i="10" s="1"/>
  <c r="F77" i="10" s="1"/>
  <c r="G77" i="10" l="1"/>
  <c r="H77" i="10" s="1"/>
  <c r="F78" i="10" s="1"/>
  <c r="G78" i="10" l="1"/>
  <c r="H78" i="10" s="1"/>
  <c r="F79" i="10" s="1"/>
  <c r="G79" i="10" l="1"/>
  <c r="H79" i="10" s="1"/>
  <c r="F80" i="10" s="1"/>
  <c r="G80" i="10" l="1"/>
  <c r="H80" i="10" s="1"/>
  <c r="F81" i="10" s="1"/>
  <c r="G81" i="10" l="1"/>
  <c r="H81" i="10" s="1"/>
  <c r="F82" i="10" s="1"/>
  <c r="G82" i="10" l="1"/>
  <c r="H82" i="10" s="1"/>
  <c r="F83" i="10" s="1"/>
  <c r="G83" i="10" l="1"/>
  <c r="H83" i="10" s="1"/>
  <c r="F84" i="10" s="1"/>
  <c r="G84" i="10" l="1"/>
  <c r="H84" i="10" s="1"/>
  <c r="F85" i="10" s="1"/>
  <c r="G85" i="10" l="1"/>
  <c r="H85" i="10" s="1"/>
  <c r="F86" i="10" s="1"/>
  <c r="G86" i="10" l="1"/>
  <c r="H86" i="10" s="1"/>
  <c r="F87" i="10" s="1"/>
  <c r="G87" i="10" l="1"/>
  <c r="H87" i="10" s="1"/>
  <c r="F88" i="10" s="1"/>
  <c r="G88" i="10" l="1"/>
  <c r="H88" i="10" s="1"/>
  <c r="F89" i="10" s="1"/>
  <c r="G89" i="10" l="1"/>
  <c r="H89" i="10" s="1"/>
  <c r="F90" i="10" s="1"/>
  <c r="G90" i="10" l="1"/>
  <c r="H90" i="10" s="1"/>
  <c r="F91" i="10" s="1"/>
  <c r="G91" i="10" l="1"/>
  <c r="H91" i="10" s="1"/>
  <c r="F92" i="10" s="1"/>
  <c r="G92" i="10" l="1"/>
  <c r="H92" i="10" s="1"/>
  <c r="F93" i="10" s="1"/>
  <c r="G93" i="10" l="1"/>
  <c r="H93" i="10" s="1"/>
  <c r="F94" i="10" s="1"/>
  <c r="G94" i="10" l="1"/>
  <c r="H94" i="10" s="1"/>
  <c r="F95" i="10" s="1"/>
  <c r="G95" i="10" l="1"/>
  <c r="H95" i="10" s="1"/>
  <c r="F96" i="10" s="1"/>
  <c r="G96" i="10" l="1"/>
  <c r="H96" i="10" s="1"/>
  <c r="F97" i="10" s="1"/>
  <c r="G97" i="10" l="1"/>
  <c r="H97" i="10" s="1"/>
  <c r="F98" i="10" s="1"/>
  <c r="G98" i="10" l="1"/>
  <c r="H98" i="10" s="1"/>
  <c r="F99" i="10" s="1"/>
  <c r="G99" i="10" l="1"/>
  <c r="H99" i="10" s="1"/>
  <c r="F100" i="10" s="1"/>
  <c r="G100" i="10" l="1"/>
  <c r="H100" i="10" s="1"/>
  <c r="F101" i="10" s="1"/>
  <c r="G101" i="10" l="1"/>
  <c r="H101" i="10" s="1"/>
  <c r="F102" i="10" s="1"/>
  <c r="G102" i="10" l="1"/>
  <c r="H102" i="10" s="1"/>
  <c r="F103" i="10" s="1"/>
  <c r="G103" i="10" l="1"/>
  <c r="H103" i="10" s="1"/>
  <c r="F104" i="10" s="1"/>
  <c r="G104" i="10" l="1"/>
  <c r="H104" i="10" s="1"/>
  <c r="F105" i="10" s="1"/>
  <c r="G105" i="10" l="1"/>
  <c r="H105" i="10" s="1"/>
  <c r="F106" i="10" s="1"/>
  <c r="G106" i="10" l="1"/>
  <c r="H106" i="10" s="1"/>
  <c r="F107" i="10" s="1"/>
  <c r="G107" i="10" l="1"/>
  <c r="H107" i="10" s="1"/>
  <c r="F108" i="10" s="1"/>
  <c r="G108" i="10" l="1"/>
  <c r="H108" i="10" s="1"/>
  <c r="F109" i="10" s="1"/>
  <c r="G109" i="10" l="1"/>
  <c r="H109" i="10" s="1"/>
  <c r="F110" i="10" s="1"/>
  <c r="G110" i="10" l="1"/>
  <c r="H110" i="10" s="1"/>
  <c r="F111" i="10" s="1"/>
  <c r="G111" i="10" l="1"/>
  <c r="H111" i="10" s="1"/>
  <c r="F112" i="10" s="1"/>
  <c r="G112" i="10" l="1"/>
  <c r="H112" i="10" s="1"/>
  <c r="F113" i="10" s="1"/>
  <c r="G113" i="10" l="1"/>
  <c r="H113" i="10" s="1"/>
  <c r="F114" i="10" s="1"/>
  <c r="G114" i="10" l="1"/>
  <c r="H114" i="10" s="1"/>
  <c r="F115" i="10" s="1"/>
  <c r="G115" i="10" l="1"/>
  <c r="H115" i="10" s="1"/>
  <c r="F116" i="10" s="1"/>
  <c r="G116" i="10" l="1"/>
  <c r="H116" i="10" s="1"/>
  <c r="F117" i="10" s="1"/>
  <c r="G117" i="10" l="1"/>
  <c r="H117" i="10" s="1"/>
  <c r="F118" i="10" s="1"/>
  <c r="G118" i="10" l="1"/>
  <c r="H118" i="10" s="1"/>
  <c r="F119" i="10" s="1"/>
  <c r="G119" i="10" l="1"/>
  <c r="H119" i="10" s="1"/>
  <c r="F120" i="10" s="1"/>
  <c r="G120" i="10" l="1"/>
  <c r="H120" i="10" s="1"/>
  <c r="F121" i="10" s="1"/>
  <c r="G121" i="10" l="1"/>
  <c r="H121" i="10" s="1"/>
  <c r="F122" i="10" s="1"/>
  <c r="G122" i="10" l="1"/>
  <c r="H122" i="10" s="1"/>
  <c r="F123" i="10" s="1"/>
  <c r="G123" i="10" l="1"/>
  <c r="H123" i="10" s="1"/>
  <c r="F124" i="10" s="1"/>
  <c r="G124" i="10" l="1"/>
  <c r="H124" i="10" s="1"/>
  <c r="F125" i="10" s="1"/>
  <c r="G125" i="10" l="1"/>
  <c r="H125" i="10" s="1"/>
  <c r="F126" i="10" s="1"/>
  <c r="G126" i="10" l="1"/>
  <c r="H126" i="10" s="1"/>
  <c r="F127" i="10" s="1"/>
  <c r="G127" i="10" l="1"/>
  <c r="H127" i="10" s="1"/>
  <c r="F128" i="10" s="1"/>
  <c r="G128" i="10" l="1"/>
  <c r="H128" i="10" s="1"/>
  <c r="F129" i="10" s="1"/>
  <c r="G129" i="10" l="1"/>
  <c r="H129" i="10" s="1"/>
  <c r="F130" i="10" s="1"/>
  <c r="G130" i="10" l="1"/>
  <c r="H130" i="10" s="1"/>
  <c r="F131" i="10" s="1"/>
  <c r="G131" i="10" l="1"/>
  <c r="H131" i="10" s="1"/>
  <c r="F132" i="10" s="1"/>
  <c r="G132" i="10" l="1"/>
  <c r="H132" i="10" s="1"/>
  <c r="F133" i="10" s="1"/>
  <c r="G133" i="10" l="1"/>
  <c r="H133" i="10" s="1"/>
  <c r="F134" i="10" s="1"/>
  <c r="G134" i="10" l="1"/>
  <c r="H134" i="10" s="1"/>
  <c r="F135" i="10" s="1"/>
  <c r="G135" i="10" l="1"/>
  <c r="H135" i="10" s="1"/>
  <c r="F136" i="10" s="1"/>
  <c r="G136" i="10" l="1"/>
  <c r="H136" i="10" s="1"/>
  <c r="F137" i="10" s="1"/>
  <c r="G137" i="10" l="1"/>
  <c r="H137" i="10" s="1"/>
  <c r="F138" i="10" s="1"/>
  <c r="G138" i="10" l="1"/>
  <c r="H138" i="10" s="1"/>
  <c r="F139" i="10" s="1"/>
  <c r="G139" i="10" l="1"/>
  <c r="H139" i="10" s="1"/>
  <c r="F140" i="10" s="1"/>
  <c r="G140" i="10" l="1"/>
  <c r="H140" i="10" s="1"/>
  <c r="F141" i="10" s="1"/>
  <c r="G141" i="10" l="1"/>
  <c r="H141" i="10" s="1"/>
  <c r="F142" i="10" s="1"/>
  <c r="G142" i="10" l="1"/>
  <c r="H142" i="10" s="1"/>
  <c r="F143" i="10" s="1"/>
  <c r="G143" i="10" l="1"/>
  <c r="H143" i="10" s="1"/>
  <c r="F144" i="10" s="1"/>
  <c r="G144" i="10" l="1"/>
  <c r="H144" i="10" s="1"/>
  <c r="F145" i="10" s="1"/>
  <c r="G145" i="10" l="1"/>
  <c r="H145" i="10" s="1"/>
  <c r="F146" i="10" s="1"/>
  <c r="G146" i="10" l="1"/>
  <c r="H146" i="10" s="1"/>
  <c r="F147" i="10" s="1"/>
  <c r="G147" i="10" l="1"/>
  <c r="H147" i="10" s="1"/>
  <c r="F148" i="10" s="1"/>
  <c r="G148" i="10" l="1"/>
  <c r="H148" i="10" s="1"/>
  <c r="F149" i="10" s="1"/>
  <c r="G149" i="10" l="1"/>
  <c r="H149" i="10" s="1"/>
  <c r="F150" i="10" s="1"/>
  <c r="G150" i="10" l="1"/>
  <c r="H150" i="10" s="1"/>
  <c r="F151" i="10" s="1"/>
  <c r="G151" i="10" l="1"/>
  <c r="H151" i="10" s="1"/>
  <c r="F152" i="10" s="1"/>
  <c r="G152" i="10" l="1"/>
  <c r="H152" i="10" s="1"/>
  <c r="F153" i="10" s="1"/>
  <c r="G153" i="10" l="1"/>
  <c r="H153" i="10" s="1"/>
  <c r="F154" i="10" s="1"/>
  <c r="G154" i="10" l="1"/>
  <c r="H154" i="10" s="1"/>
  <c r="F155" i="10" s="1"/>
  <c r="G155" i="10" l="1"/>
  <c r="H155" i="10" s="1"/>
  <c r="F156" i="10" s="1"/>
  <c r="G156" i="10" l="1"/>
  <c r="H156" i="10" s="1"/>
  <c r="F157" i="10" s="1"/>
  <c r="G157" i="10" l="1"/>
  <c r="H157" i="10" s="1"/>
  <c r="F158" i="10" s="1"/>
  <c r="G158" i="10" l="1"/>
  <c r="H158" i="10" s="1"/>
  <c r="F159" i="10" s="1"/>
  <c r="G159" i="10" l="1"/>
  <c r="H159" i="10" s="1"/>
  <c r="F160" i="10" s="1"/>
  <c r="G160" i="10" l="1"/>
  <c r="H160" i="10" s="1"/>
  <c r="F161" i="10" s="1"/>
  <c r="G161" i="10" l="1"/>
  <c r="H161" i="10" s="1"/>
  <c r="F162" i="10" s="1"/>
  <c r="G162" i="10" l="1"/>
  <c r="H162" i="10" s="1"/>
  <c r="F163" i="10" s="1"/>
  <c r="G163" i="10" l="1"/>
  <c r="H163" i="10" s="1"/>
  <c r="F164" i="10" s="1"/>
  <c r="G164" i="10" l="1"/>
  <c r="H164" i="10" s="1"/>
  <c r="F165" i="10" s="1"/>
  <c r="G165" i="10" l="1"/>
  <c r="H165" i="10" s="1"/>
  <c r="F166" i="10" s="1"/>
  <c r="G166" i="10" l="1"/>
  <c r="H166" i="10" s="1"/>
  <c r="F167" i="10" s="1"/>
  <c r="G167" i="10" l="1"/>
  <c r="H167" i="10" s="1"/>
  <c r="F168" i="10" s="1"/>
  <c r="G168" i="10" l="1"/>
  <c r="H168" i="10" s="1"/>
  <c r="F169" i="10" s="1"/>
  <c r="G169" i="10" l="1"/>
  <c r="H169" i="10" s="1"/>
  <c r="F170" i="10" s="1"/>
  <c r="G170" i="10" l="1"/>
  <c r="H170" i="10" s="1"/>
  <c r="F171" i="10" s="1"/>
  <c r="G171" i="10" l="1"/>
  <c r="H171" i="10" s="1"/>
  <c r="F172" i="10" s="1"/>
  <c r="G172" i="10" l="1"/>
  <c r="H172" i="10" s="1"/>
  <c r="F173" i="10" s="1"/>
  <c r="G173" i="10" l="1"/>
  <c r="H173" i="10" s="1"/>
  <c r="F174" i="10" s="1"/>
  <c r="G174" i="10" l="1"/>
  <c r="H174" i="10" s="1"/>
  <c r="F175" i="10" s="1"/>
  <c r="G175" i="10" l="1"/>
  <c r="H175" i="10" s="1"/>
  <c r="F176" i="10" s="1"/>
  <c r="G176" i="10" l="1"/>
  <c r="H176" i="10" s="1"/>
  <c r="F177" i="10" s="1"/>
  <c r="G177" i="10" l="1"/>
  <c r="H177" i="10" s="1"/>
  <c r="F178" i="10" s="1"/>
  <c r="G178" i="10" l="1"/>
  <c r="H178" i="10" s="1"/>
  <c r="F179" i="10" s="1"/>
  <c r="G179" i="10" l="1"/>
  <c r="H179" i="10" s="1"/>
  <c r="F180" i="10" s="1"/>
  <c r="G180" i="10" l="1"/>
  <c r="H180" i="10" s="1"/>
  <c r="F181" i="10" s="1"/>
  <c r="G181" i="10" l="1"/>
  <c r="H181" i="10" s="1"/>
  <c r="F182" i="10" s="1"/>
  <c r="G182" i="10" l="1"/>
  <c r="H182" i="10" s="1"/>
  <c r="F183" i="10" s="1"/>
  <c r="G183" i="10" l="1"/>
  <c r="H183" i="10" s="1"/>
  <c r="F184" i="10" s="1"/>
  <c r="G184" i="10" l="1"/>
  <c r="H184" i="10" s="1"/>
  <c r="F185" i="10" s="1"/>
  <c r="G185" i="10" l="1"/>
  <c r="H185" i="10" s="1"/>
  <c r="F186" i="10" s="1"/>
  <c r="G186" i="10" l="1"/>
  <c r="H186" i="10" s="1"/>
  <c r="F187" i="10" s="1"/>
  <c r="G187" i="10" l="1"/>
  <c r="H187" i="10" s="1"/>
  <c r="F188" i="10" s="1"/>
  <c r="G188" i="10" l="1"/>
  <c r="H188" i="10" s="1"/>
  <c r="F189" i="10" s="1"/>
  <c r="G189" i="10" l="1"/>
  <c r="H189" i="10" s="1"/>
  <c r="F190" i="10" s="1"/>
  <c r="G190" i="10" l="1"/>
  <c r="H190" i="10" s="1"/>
  <c r="F191" i="10" s="1"/>
  <c r="G191" i="10" l="1"/>
  <c r="H191" i="10" s="1"/>
  <c r="F192" i="10" s="1"/>
  <c r="G192" i="10" l="1"/>
  <c r="H192" i="10" s="1"/>
  <c r="F193" i="10" s="1"/>
  <c r="G193" i="10" l="1"/>
  <c r="H193" i="10" s="1"/>
  <c r="F194" i="10" s="1"/>
  <c r="G194" i="10" l="1"/>
  <c r="H194" i="10" s="1"/>
  <c r="F195" i="10" s="1"/>
  <c r="G195" i="10" l="1"/>
  <c r="H195" i="10" s="1"/>
  <c r="F196" i="10" s="1"/>
  <c r="G196" i="10" l="1"/>
  <c r="H196" i="10" s="1"/>
  <c r="F197" i="10" s="1"/>
  <c r="G197" i="10" l="1"/>
  <c r="H197" i="10" s="1"/>
  <c r="F198" i="10" s="1"/>
  <c r="G198" i="10" l="1"/>
  <c r="H198" i="10" s="1"/>
  <c r="F199" i="10" s="1"/>
  <c r="G199" i="10" l="1"/>
  <c r="H199" i="10" s="1"/>
  <c r="F200" i="10" s="1"/>
  <c r="G200" i="10" l="1"/>
  <c r="H200" i="10" s="1"/>
  <c r="F201" i="10" s="1"/>
  <c r="G201" i="10" l="1"/>
  <c r="H201" i="10" s="1"/>
  <c r="F202" i="10" s="1"/>
  <c r="G202" i="10" l="1"/>
  <c r="H202" i="10" s="1"/>
  <c r="F203" i="10" s="1"/>
  <c r="G203" i="10" l="1"/>
  <c r="H203" i="10" s="1"/>
  <c r="F204" i="10" s="1"/>
  <c r="G204" i="10" l="1"/>
  <c r="H204" i="10" s="1"/>
  <c r="F205" i="10" s="1"/>
  <c r="G205" i="10" l="1"/>
  <c r="H205" i="10" s="1"/>
  <c r="F206" i="10" s="1"/>
  <c r="G206" i="10" l="1"/>
  <c r="H206" i="10" s="1"/>
  <c r="F207" i="10" s="1"/>
  <c r="G207" i="10" l="1"/>
  <c r="H207" i="10" s="1"/>
  <c r="F208" i="10" s="1"/>
  <c r="G208" i="10" l="1"/>
  <c r="H208" i="10" s="1"/>
  <c r="F209" i="10" s="1"/>
  <c r="G209" i="10" l="1"/>
  <c r="H209" i="10" s="1"/>
  <c r="F210" i="10" s="1"/>
  <c r="G210" i="10" l="1"/>
  <c r="H210" i="10" s="1"/>
  <c r="F211" i="10" s="1"/>
  <c r="G211" i="10" l="1"/>
  <c r="H211" i="10" s="1"/>
  <c r="F212" i="10" s="1"/>
  <c r="G212" i="10" l="1"/>
  <c r="H212" i="10" s="1"/>
  <c r="F213" i="10" s="1"/>
  <c r="G213" i="10" l="1"/>
  <c r="H213" i="10" s="1"/>
  <c r="F214" i="10" s="1"/>
  <c r="G214" i="10" l="1"/>
  <c r="H214" i="10" s="1"/>
  <c r="F215" i="10" s="1"/>
  <c r="G215" i="10" l="1"/>
  <c r="H215" i="10" s="1"/>
  <c r="F216" i="10" s="1"/>
  <c r="G216" i="10" l="1"/>
  <c r="H216" i="10" s="1"/>
  <c r="F217" i="10" s="1"/>
  <c r="G217" i="10" l="1"/>
  <c r="H217" i="10" s="1"/>
  <c r="F218" i="10" s="1"/>
  <c r="G218" i="10" l="1"/>
  <c r="H218" i="10" s="1"/>
  <c r="F219" i="10" s="1"/>
  <c r="G219" i="10" l="1"/>
  <c r="H219" i="10" s="1"/>
  <c r="F220" i="10" s="1"/>
  <c r="G220" i="10" l="1"/>
  <c r="H220" i="10" s="1"/>
  <c r="F221" i="10" s="1"/>
  <c r="G221" i="10" l="1"/>
  <c r="H221" i="10" s="1"/>
  <c r="F222" i="10" s="1"/>
  <c r="G222" i="10" l="1"/>
  <c r="H222" i="10" s="1"/>
  <c r="F223" i="10" s="1"/>
  <c r="G223" i="10" l="1"/>
  <c r="H223" i="10" s="1"/>
  <c r="F224" i="10" s="1"/>
  <c r="G224" i="10" l="1"/>
  <c r="H224" i="10" s="1"/>
  <c r="F225" i="10" s="1"/>
  <c r="G225" i="10" l="1"/>
  <c r="H225" i="10" s="1"/>
  <c r="F226" i="10" s="1"/>
  <c r="G226" i="10" l="1"/>
  <c r="H226" i="10" s="1"/>
  <c r="F227" i="10" s="1"/>
  <c r="G227" i="10" l="1"/>
  <c r="H227" i="10" s="1"/>
  <c r="F228" i="10" s="1"/>
  <c r="G228" i="10" l="1"/>
  <c r="H228" i="10" s="1"/>
  <c r="F229" i="10" s="1"/>
  <c r="G229" i="10" l="1"/>
  <c r="H229" i="10" s="1"/>
  <c r="F230" i="10" s="1"/>
  <c r="G230" i="10" l="1"/>
  <c r="H230" i="10" s="1"/>
  <c r="F231" i="10" s="1"/>
  <c r="G231" i="10" l="1"/>
  <c r="H231" i="10" s="1"/>
  <c r="F232" i="10" s="1"/>
  <c r="G232" i="10" l="1"/>
  <c r="H232" i="10" s="1"/>
  <c r="F233" i="10" s="1"/>
  <c r="G233" i="10" l="1"/>
  <c r="H233" i="10" s="1"/>
  <c r="F234" i="10" s="1"/>
  <c r="G234" i="10" l="1"/>
  <c r="H234" i="10" s="1"/>
  <c r="F235" i="10" s="1"/>
  <c r="G235" i="10" l="1"/>
  <c r="H235" i="10" s="1"/>
  <c r="F236" i="10" s="1"/>
  <c r="G236" i="10" l="1"/>
  <c r="H236" i="10" s="1"/>
  <c r="F237" i="10" s="1"/>
  <c r="G237" i="10" l="1"/>
  <c r="H237" i="10" s="1"/>
  <c r="F238" i="10" s="1"/>
  <c r="G238" i="10" l="1"/>
  <c r="H238" i="10" s="1"/>
  <c r="F239" i="10" s="1"/>
  <c r="G239" i="10" l="1"/>
  <c r="H239" i="10" s="1"/>
  <c r="F240" i="10" s="1"/>
  <c r="G240" i="10" l="1"/>
  <c r="H240" i="10" s="1"/>
  <c r="F241" i="10" s="1"/>
  <c r="G241" i="10" l="1"/>
  <c r="H241" i="10" s="1"/>
  <c r="F242" i="10" s="1"/>
  <c r="G242" i="10" l="1"/>
  <c r="H242" i="10" s="1"/>
  <c r="F243" i="10" s="1"/>
  <c r="G243" i="10" l="1"/>
  <c r="H243" i="10" s="1"/>
  <c r="F244" i="10" s="1"/>
  <c r="G244" i="10" l="1"/>
  <c r="H244" i="10" s="1"/>
  <c r="F245" i="10" s="1"/>
  <c r="G245" i="10" l="1"/>
  <c r="H245" i="10" s="1"/>
  <c r="F246" i="10" s="1"/>
  <c r="G246" i="10" l="1"/>
  <c r="H246" i="10" s="1"/>
  <c r="F247" i="10" s="1"/>
  <c r="G247" i="10" l="1"/>
  <c r="H247" i="10" s="1"/>
  <c r="F248" i="10" s="1"/>
  <c r="G248" i="10" l="1"/>
  <c r="H248" i="10" s="1"/>
  <c r="F249" i="10" s="1"/>
  <c r="G249" i="10" l="1"/>
  <c r="H249" i="10" s="1"/>
  <c r="F250" i="10" s="1"/>
  <c r="G250" i="10" l="1"/>
  <c r="H250" i="10" s="1"/>
  <c r="F251" i="10" s="1"/>
  <c r="G251" i="10" l="1"/>
  <c r="H251" i="10" s="1"/>
  <c r="F252" i="10" s="1"/>
  <c r="G252" i="10" l="1"/>
  <c r="H252" i="10" s="1"/>
  <c r="F253" i="10" s="1"/>
  <c r="G253" i="10" l="1"/>
  <c r="H253" i="10" s="1"/>
  <c r="F254" i="10" s="1"/>
  <c r="G254" i="10" l="1"/>
  <c r="H254" i="10" s="1"/>
  <c r="F255" i="10" s="1"/>
  <c r="G255" i="10" l="1"/>
  <c r="H255" i="10" s="1"/>
  <c r="F256" i="10" s="1"/>
  <c r="G256" i="10" l="1"/>
  <c r="H256" i="10" s="1"/>
  <c r="F257" i="10" s="1"/>
  <c r="G257" i="10" l="1"/>
  <c r="H257" i="10" s="1"/>
  <c r="F258" i="10" s="1"/>
  <c r="G258" i="10" l="1"/>
  <c r="H258" i="10" s="1"/>
  <c r="F259" i="10" s="1"/>
  <c r="G259" i="10" l="1"/>
  <c r="H259" i="10" s="1"/>
  <c r="F260" i="10" s="1"/>
  <c r="G260" i="10" l="1"/>
  <c r="H260" i="10" s="1"/>
  <c r="F261" i="10" s="1"/>
  <c r="G261" i="10" l="1"/>
  <c r="H261" i="10" s="1"/>
  <c r="F262" i="10" s="1"/>
  <c r="G262" i="10" l="1"/>
  <c r="H262" i="10" s="1"/>
  <c r="F263" i="10" s="1"/>
  <c r="G263" i="10" l="1"/>
  <c r="H263" i="10" s="1"/>
  <c r="F264" i="10" s="1"/>
  <c r="G264" i="10" l="1"/>
  <c r="H264" i="10" s="1"/>
  <c r="F265" i="10" s="1"/>
  <c r="G265" i="10" l="1"/>
  <c r="H265" i="10" s="1"/>
  <c r="F266" i="10" s="1"/>
  <c r="G266" i="10" l="1"/>
  <c r="H266" i="10" s="1"/>
  <c r="F267" i="10" s="1"/>
  <c r="G267" i="10" l="1"/>
  <c r="H267" i="10" s="1"/>
  <c r="F268" i="10" s="1"/>
  <c r="G268" i="10" l="1"/>
  <c r="H268" i="10" s="1"/>
  <c r="F269" i="10" s="1"/>
  <c r="G269" i="10" l="1"/>
  <c r="H269" i="10" s="1"/>
  <c r="F270" i="10" s="1"/>
  <c r="G270" i="10" l="1"/>
  <c r="H270" i="10" s="1"/>
  <c r="F271" i="10" s="1"/>
  <c r="G271" i="10" l="1"/>
  <c r="H271" i="10" s="1"/>
  <c r="F272" i="10" s="1"/>
  <c r="G272" i="10" l="1"/>
  <c r="H272" i="10" s="1"/>
  <c r="F273" i="10" s="1"/>
  <c r="G273" i="10" l="1"/>
  <c r="H273" i="10" s="1"/>
  <c r="F274" i="10" s="1"/>
  <c r="G274" i="10" l="1"/>
  <c r="H274" i="10" s="1"/>
  <c r="F275" i="10" s="1"/>
  <c r="G275" i="10" l="1"/>
  <c r="H275" i="10" s="1"/>
  <c r="F276" i="10" s="1"/>
  <c r="G276" i="10" l="1"/>
  <c r="H276" i="10" s="1"/>
  <c r="F277" i="10" s="1"/>
  <c r="G277" i="10" l="1"/>
  <c r="H277" i="10" s="1"/>
  <c r="F278" i="10" s="1"/>
  <c r="G278" i="10" l="1"/>
  <c r="H278" i="10" s="1"/>
  <c r="F279" i="10" s="1"/>
  <c r="G279" i="10" l="1"/>
  <c r="H279" i="10" s="1"/>
  <c r="F280" i="10" s="1"/>
  <c r="G280" i="10" l="1"/>
  <c r="H280" i="10" s="1"/>
  <c r="F281" i="10" s="1"/>
  <c r="G281" i="10" l="1"/>
  <c r="H281" i="10" s="1"/>
  <c r="F282" i="10" s="1"/>
  <c r="G282" i="10" l="1"/>
  <c r="H282" i="10" s="1"/>
  <c r="F283" i="10" s="1"/>
  <c r="G283" i="10" l="1"/>
  <c r="H283" i="10" s="1"/>
  <c r="F284" i="10" s="1"/>
  <c r="G284" i="10" l="1"/>
  <c r="H284" i="10" s="1"/>
  <c r="F285" i="10" s="1"/>
  <c r="G285" i="10" l="1"/>
  <c r="H285" i="10" s="1"/>
  <c r="F286" i="10" s="1"/>
  <c r="G286" i="10" l="1"/>
  <c r="H286" i="10" s="1"/>
  <c r="F287" i="10" s="1"/>
  <c r="G287" i="10" l="1"/>
  <c r="H287" i="10" s="1"/>
  <c r="F288" i="10" s="1"/>
  <c r="G288" i="10" l="1"/>
  <c r="H288" i="10" s="1"/>
  <c r="F289" i="10" s="1"/>
  <c r="G289" i="10" l="1"/>
  <c r="H289" i="10" s="1"/>
  <c r="F290" i="10" s="1"/>
  <c r="G290" i="10" l="1"/>
  <c r="H290" i="10" s="1"/>
  <c r="F291" i="10" s="1"/>
  <c r="G291" i="10" l="1"/>
  <c r="H291" i="10" s="1"/>
  <c r="F292" i="10" s="1"/>
  <c r="G292" i="10" l="1"/>
  <c r="H292" i="10" s="1"/>
  <c r="F293" i="10" s="1"/>
  <c r="G293" i="10" l="1"/>
  <c r="H293" i="10" s="1"/>
  <c r="F294" i="10" s="1"/>
  <c r="G294" i="10" l="1"/>
  <c r="H294" i="10" s="1"/>
  <c r="F295" i="10" s="1"/>
  <c r="G295" i="10" l="1"/>
  <c r="H295" i="10" s="1"/>
  <c r="F296" i="10" s="1"/>
  <c r="G296" i="10" l="1"/>
  <c r="H296" i="10" s="1"/>
  <c r="F297" i="10" s="1"/>
  <c r="G297" i="10" l="1"/>
  <c r="H297" i="10" s="1"/>
  <c r="F298" i="10" s="1"/>
  <c r="G298" i="10" l="1"/>
  <c r="H298" i="10" s="1"/>
  <c r="F299" i="10" s="1"/>
  <c r="G299" i="10" l="1"/>
  <c r="H299" i="10" s="1"/>
  <c r="F300" i="10" s="1"/>
  <c r="G300" i="10" l="1"/>
  <c r="H300" i="10" s="1"/>
  <c r="F301" i="10" s="1"/>
  <c r="G301" i="10" l="1"/>
  <c r="H301" i="10" s="1"/>
  <c r="F302" i="10" s="1"/>
  <c r="G302" i="10" l="1"/>
  <c r="H302" i="10" s="1"/>
  <c r="F303" i="10" s="1"/>
  <c r="G303" i="10" l="1"/>
  <c r="H303" i="10" s="1"/>
  <c r="F304" i="10" s="1"/>
  <c r="G304" i="10" l="1"/>
  <c r="H304" i="10" s="1"/>
  <c r="F305" i="10" s="1"/>
  <c r="G305" i="10" l="1"/>
  <c r="H305" i="10" s="1"/>
  <c r="F306" i="10" s="1"/>
  <c r="G306" i="10" l="1"/>
  <c r="H306" i="10" s="1"/>
  <c r="F307" i="10" s="1"/>
  <c r="G307" i="10" l="1"/>
  <c r="H307" i="10" s="1"/>
  <c r="F308" i="10" s="1"/>
  <c r="G308" i="10" l="1"/>
  <c r="H308" i="10" s="1"/>
  <c r="F309" i="10" s="1"/>
  <c r="G309" i="10" l="1"/>
  <c r="H309" i="10" s="1"/>
  <c r="F310" i="10" s="1"/>
  <c r="G310" i="10" l="1"/>
  <c r="H310" i="10" s="1"/>
  <c r="F311" i="10" s="1"/>
  <c r="G311" i="10" l="1"/>
  <c r="H311" i="10" s="1"/>
  <c r="F312" i="10" s="1"/>
  <c r="G312" i="10" l="1"/>
  <c r="H312" i="10" s="1"/>
  <c r="F313" i="10" s="1"/>
  <c r="G313" i="10" l="1"/>
  <c r="H313" i="10" s="1"/>
  <c r="F314" i="10" s="1"/>
  <c r="G314" i="10" l="1"/>
  <c r="H314" i="10" s="1"/>
  <c r="F315" i="10" s="1"/>
  <c r="G315" i="10" l="1"/>
  <c r="H315" i="10" s="1"/>
  <c r="F316" i="10" s="1"/>
  <c r="G316" i="10" l="1"/>
  <c r="H316" i="10" s="1"/>
  <c r="F317" i="10" s="1"/>
  <c r="G317" i="10" l="1"/>
  <c r="H317" i="10" s="1"/>
  <c r="F318" i="10" s="1"/>
  <c r="G318" i="10" l="1"/>
  <c r="H318" i="10" s="1"/>
  <c r="F319" i="10" s="1"/>
  <c r="G319" i="10" l="1"/>
  <c r="H319" i="10" s="1"/>
  <c r="F320" i="10" s="1"/>
  <c r="G320" i="10" l="1"/>
  <c r="H320" i="10" s="1"/>
  <c r="F321" i="10" s="1"/>
  <c r="G321" i="10" l="1"/>
  <c r="H321" i="10" s="1"/>
  <c r="F322" i="10" s="1"/>
  <c r="G322" i="10" l="1"/>
  <c r="H322" i="10" s="1"/>
  <c r="F323" i="10" s="1"/>
  <c r="G323" i="10" l="1"/>
  <c r="H323" i="10" s="1"/>
  <c r="F324" i="10" s="1"/>
  <c r="G324" i="10" l="1"/>
  <c r="H324" i="10" s="1"/>
  <c r="F325" i="10" s="1"/>
  <c r="G325" i="10" l="1"/>
  <c r="H325" i="10" s="1"/>
  <c r="F326" i="10" s="1"/>
  <c r="G326" i="10" l="1"/>
  <c r="H326" i="10" s="1"/>
  <c r="F327" i="10" s="1"/>
  <c r="G327" i="10" l="1"/>
  <c r="H327" i="10" s="1"/>
  <c r="F328" i="10" s="1"/>
  <c r="G328" i="10" l="1"/>
  <c r="H328" i="10" s="1"/>
  <c r="F329" i="10" s="1"/>
  <c r="G329" i="10" l="1"/>
  <c r="H329" i="10" s="1"/>
  <c r="F330" i="10" s="1"/>
  <c r="G330" i="10" l="1"/>
  <c r="H330" i="10" s="1"/>
  <c r="F331" i="10" s="1"/>
  <c r="G331" i="10" l="1"/>
  <c r="H331" i="10" s="1"/>
  <c r="F332" i="10" s="1"/>
  <c r="G332" i="10" l="1"/>
  <c r="H332" i="10" s="1"/>
  <c r="F333" i="10" s="1"/>
  <c r="G333" i="10" l="1"/>
  <c r="H333" i="10" s="1"/>
  <c r="F334" i="10" s="1"/>
  <c r="G334" i="10" l="1"/>
  <c r="H334" i="10" s="1"/>
  <c r="F335" i="10" s="1"/>
  <c r="G335" i="10" l="1"/>
  <c r="H335" i="10" s="1"/>
  <c r="F336" i="10" s="1"/>
  <c r="G336" i="10" l="1"/>
  <c r="H336" i="10" s="1"/>
  <c r="F337" i="10" s="1"/>
  <c r="G337" i="10" l="1"/>
  <c r="H337" i="10" s="1"/>
  <c r="F338" i="10" s="1"/>
  <c r="G338" i="10" l="1"/>
  <c r="H338" i="10" s="1"/>
  <c r="F339" i="10" s="1"/>
  <c r="C8" i="8"/>
  <c r="C7" i="8"/>
  <c r="C6" i="8"/>
  <c r="C5" i="8"/>
  <c r="C4" i="8"/>
  <c r="Q2" i="8"/>
  <c r="P2" i="8"/>
  <c r="O2" i="8"/>
  <c r="N2" i="8"/>
  <c r="M2" i="8"/>
  <c r="L2" i="8"/>
  <c r="K2" i="8"/>
  <c r="J2" i="8"/>
  <c r="I2" i="8"/>
  <c r="H2" i="8"/>
  <c r="G2" i="8"/>
  <c r="F2" i="8"/>
  <c r="E2" i="8"/>
  <c r="D2" i="8"/>
  <c r="C2" i="8"/>
  <c r="B2" i="8"/>
  <c r="A3399" i="6"/>
  <c r="D3399" i="6" s="1"/>
  <c r="E3399" i="6" s="1"/>
  <c r="A3400" i="6"/>
  <c r="D3400" i="6" s="1"/>
  <c r="E3400" i="6" s="1"/>
  <c r="A3401" i="6"/>
  <c r="B3401" i="6" s="1"/>
  <c r="A3402" i="6"/>
  <c r="B3402" i="6" s="1"/>
  <c r="A3403" i="6"/>
  <c r="B3403" i="6" s="1"/>
  <c r="A3404" i="6"/>
  <c r="B3404" i="6" s="1"/>
  <c r="A3405" i="6"/>
  <c r="A3406" i="6"/>
  <c r="A3407" i="6"/>
  <c r="A3408" i="6"/>
  <c r="A3409" i="6"/>
  <c r="A3410" i="6"/>
  <c r="B3410" i="6" s="1"/>
  <c r="A3411" i="6"/>
  <c r="C3411" i="6" s="1"/>
  <c r="A3412" i="6"/>
  <c r="C3412" i="6" s="1"/>
  <c r="A3413" i="6"/>
  <c r="B3413" i="6" s="1"/>
  <c r="A3414" i="6"/>
  <c r="C3414" i="6" s="1"/>
  <c r="A3415" i="6"/>
  <c r="B3415" i="6" s="1"/>
  <c r="A3416" i="6"/>
  <c r="B3416" i="6" s="1"/>
  <c r="A3417" i="6"/>
  <c r="A3418" i="6"/>
  <c r="A3419" i="6"/>
  <c r="A3420" i="6"/>
  <c r="A3421" i="6"/>
  <c r="A3422" i="6"/>
  <c r="B3422" i="6" s="1"/>
  <c r="A3423" i="6"/>
  <c r="C3423" i="6" s="1"/>
  <c r="A3424" i="6"/>
  <c r="A3425" i="6"/>
  <c r="B3425" i="6" s="1"/>
  <c r="A3426" i="6"/>
  <c r="B3426" i="6" s="1"/>
  <c r="A3427" i="6"/>
  <c r="B3427" i="6" s="1"/>
  <c r="A3428" i="6"/>
  <c r="B3428" i="6" s="1"/>
  <c r="A3429" i="6"/>
  <c r="A3430" i="6"/>
  <c r="A3431" i="6"/>
  <c r="A3432" i="6"/>
  <c r="A3433" i="6"/>
  <c r="A3434" i="6"/>
  <c r="B3434" i="6" s="1"/>
  <c r="A3435" i="6"/>
  <c r="C3435" i="6" s="1"/>
  <c r="A3436" i="6"/>
  <c r="C3436" i="6" s="1"/>
  <c r="A3437" i="6"/>
  <c r="B3437" i="6" s="1"/>
  <c r="A3438" i="6"/>
  <c r="C3438" i="6" s="1"/>
  <c r="A3439" i="6"/>
  <c r="B3439" i="6" s="1"/>
  <c r="A3440" i="6"/>
  <c r="B3440" i="6" s="1"/>
  <c r="A3441" i="6"/>
  <c r="C3441" i="6" s="1"/>
  <c r="A3442" i="6"/>
  <c r="C3442" i="6" s="1"/>
  <c r="A3443" i="6"/>
  <c r="A3444" i="6"/>
  <c r="A3445" i="6"/>
  <c r="A3446" i="6"/>
  <c r="C3446" i="6" s="1"/>
  <c r="A3447" i="6"/>
  <c r="C3447" i="6" s="1"/>
  <c r="A3448" i="6"/>
  <c r="C3448" i="6" s="1"/>
  <c r="A3449" i="6"/>
  <c r="B3449" i="6" s="1"/>
  <c r="A3450" i="6"/>
  <c r="C3450" i="6" s="1"/>
  <c r="A3451" i="6"/>
  <c r="B3451" i="6" s="1"/>
  <c r="A3452" i="6"/>
  <c r="B3452" i="6" s="1"/>
  <c r="A3453" i="6"/>
  <c r="A3454" i="6"/>
  <c r="A3455" i="6"/>
  <c r="A3456" i="6"/>
  <c r="A3457" i="6"/>
  <c r="A3458" i="6"/>
  <c r="B3458" i="6" s="1"/>
  <c r="A3459" i="6"/>
  <c r="C3459" i="6" s="1"/>
  <c r="A3460" i="6"/>
  <c r="A3461" i="6"/>
  <c r="B3461" i="6" s="1"/>
  <c r="A3462" i="6"/>
  <c r="B3462" i="6" s="1"/>
  <c r="A3463" i="6"/>
  <c r="B3463" i="6" s="1"/>
  <c r="A3464" i="6"/>
  <c r="B3464" i="6" s="1"/>
  <c r="A3465" i="6"/>
  <c r="A3466" i="6"/>
  <c r="A3467" i="6"/>
  <c r="A3468" i="6"/>
  <c r="A3469" i="6"/>
  <c r="A3470" i="6"/>
  <c r="B3470" i="6" s="1"/>
  <c r="A3471" i="6"/>
  <c r="D3471" i="6" s="1"/>
  <c r="E3471" i="6" s="1"/>
  <c r="A3472" i="6"/>
  <c r="D3472" i="6" s="1"/>
  <c r="E3472" i="6" s="1"/>
  <c r="A3473" i="6"/>
  <c r="B3473" i="6" s="1"/>
  <c r="A3474" i="6"/>
  <c r="C3474" i="6" s="1"/>
  <c r="A3475" i="6"/>
  <c r="B3475" i="6" s="1"/>
  <c r="A3476" i="6"/>
  <c r="B3476" i="6" s="1"/>
  <c r="A3477" i="6"/>
  <c r="C3477" i="6" s="1"/>
  <c r="A3478" i="6"/>
  <c r="A3479" i="6"/>
  <c r="A3480" i="6"/>
  <c r="A3481" i="6"/>
  <c r="A3482" i="6"/>
  <c r="C3482" i="6" s="1"/>
  <c r="A3483" i="6"/>
  <c r="C3483" i="6" s="1"/>
  <c r="A3484" i="6"/>
  <c r="C3484" i="6" s="1"/>
  <c r="A3485" i="6"/>
  <c r="B3485" i="6" s="1"/>
  <c r="A3486" i="6"/>
  <c r="C3486" i="6" s="1"/>
  <c r="A3487" i="6"/>
  <c r="B3487" i="6" s="1"/>
  <c r="A3488" i="6"/>
  <c r="B3488" i="6" s="1"/>
  <c r="A3489" i="6"/>
  <c r="A3490" i="6"/>
  <c r="A3491" i="6"/>
  <c r="A3492" i="6"/>
  <c r="A3493" i="6"/>
  <c r="A3494" i="6"/>
  <c r="B3494" i="6" s="1"/>
  <c r="A3495" i="6"/>
  <c r="C3495" i="6" s="1"/>
  <c r="A3496" i="6"/>
  <c r="A3497" i="6"/>
  <c r="B3497" i="6" s="1"/>
  <c r="A3498" i="6"/>
  <c r="B3498" i="6" s="1"/>
  <c r="A3499" i="6"/>
  <c r="B3499" i="6" s="1"/>
  <c r="A3500" i="6"/>
  <c r="B3500" i="6" s="1"/>
  <c r="A3501" i="6"/>
  <c r="A3502" i="6"/>
  <c r="A3503" i="6"/>
  <c r="A3504" i="6"/>
  <c r="A3505" i="6"/>
  <c r="A3506" i="6"/>
  <c r="B3506" i="6" s="1"/>
  <c r="A3507" i="6"/>
  <c r="C3507" i="6" s="1"/>
  <c r="A3508" i="6"/>
  <c r="C3508" i="6" s="1"/>
  <c r="A3509" i="6"/>
  <c r="B3509" i="6" s="1"/>
  <c r="A3510" i="6"/>
  <c r="C3510" i="6" s="1"/>
  <c r="A3511" i="6"/>
  <c r="B3511" i="6" s="1"/>
  <c r="A3512" i="6"/>
  <c r="B3512" i="6" s="1"/>
  <c r="A3513" i="6"/>
  <c r="C3513" i="6" s="1"/>
  <c r="A3514" i="6"/>
  <c r="C3514" i="6" s="1"/>
  <c r="A3515" i="6"/>
  <c r="A3516" i="6"/>
  <c r="A3517" i="6"/>
  <c r="A3518" i="6"/>
  <c r="C3518" i="6" s="1"/>
  <c r="A3519" i="6"/>
  <c r="C3519" i="6" s="1"/>
  <c r="A3520" i="6"/>
  <c r="C3520" i="6" s="1"/>
  <c r="A3521" i="6"/>
  <c r="B3521" i="6" s="1"/>
  <c r="A3522" i="6"/>
  <c r="C3522" i="6" s="1"/>
  <c r="A3523" i="6"/>
  <c r="B3523" i="6" s="1"/>
  <c r="A3524" i="6"/>
  <c r="B3524" i="6" s="1"/>
  <c r="A3525" i="6"/>
  <c r="A3526" i="6"/>
  <c r="A3527" i="6"/>
  <c r="A3528" i="6"/>
  <c r="A3529" i="6"/>
  <c r="A3530" i="6"/>
  <c r="B3530" i="6" s="1"/>
  <c r="A3531" i="6"/>
  <c r="C3531" i="6" s="1"/>
  <c r="A3532" i="6"/>
  <c r="A3533" i="6"/>
  <c r="B3533" i="6" s="1"/>
  <c r="A3534" i="6"/>
  <c r="B3534" i="6" s="1"/>
  <c r="A3535" i="6"/>
  <c r="B3535" i="6" s="1"/>
  <c r="A3536" i="6"/>
  <c r="B3536" i="6" s="1"/>
  <c r="A3537" i="6"/>
  <c r="A3538" i="6"/>
  <c r="A3539" i="6"/>
  <c r="A3540" i="6"/>
  <c r="A3541" i="6"/>
  <c r="A3542" i="6"/>
  <c r="B3542" i="6" s="1"/>
  <c r="A3543" i="6"/>
  <c r="C3543" i="6" s="1"/>
  <c r="A3544" i="6"/>
  <c r="C3544" i="6" s="1"/>
  <c r="A3545" i="6"/>
  <c r="B3545" i="6" s="1"/>
  <c r="A3546" i="6"/>
  <c r="C3546" i="6" s="1"/>
  <c r="A3547" i="6"/>
  <c r="B3547" i="6" s="1"/>
  <c r="A3548" i="6"/>
  <c r="B3548" i="6" s="1"/>
  <c r="A3549" i="6"/>
  <c r="C3549" i="6" s="1"/>
  <c r="A3550" i="6"/>
  <c r="C3550" i="6" s="1"/>
  <c r="A3551" i="6"/>
  <c r="A3552" i="6"/>
  <c r="A3553" i="6"/>
  <c r="A3554" i="6"/>
  <c r="C3554" i="6" s="1"/>
  <c r="A3555" i="6"/>
  <c r="C3555" i="6" s="1"/>
  <c r="A3556" i="6"/>
  <c r="C3556" i="6" s="1"/>
  <c r="A3557" i="6"/>
  <c r="B3557" i="6" s="1"/>
  <c r="A3558" i="6"/>
  <c r="C3558" i="6" s="1"/>
  <c r="A3559" i="6"/>
  <c r="B3559" i="6" s="1"/>
  <c r="A3560" i="6"/>
  <c r="B3560" i="6" s="1"/>
  <c r="A3561" i="6"/>
  <c r="A3562" i="6"/>
  <c r="A3563" i="6"/>
  <c r="A3564" i="6"/>
  <c r="A3565" i="6"/>
  <c r="A3566" i="6"/>
  <c r="B3566" i="6" s="1"/>
  <c r="A3567" i="6"/>
  <c r="C3567" i="6" s="1"/>
  <c r="A3568" i="6"/>
  <c r="A3569" i="6"/>
  <c r="B3569" i="6" s="1"/>
  <c r="A3570" i="6"/>
  <c r="B3570" i="6" s="1"/>
  <c r="A3571" i="6"/>
  <c r="B3571" i="6" s="1"/>
  <c r="A3572" i="6"/>
  <c r="B3572" i="6" s="1"/>
  <c r="A3573" i="6"/>
  <c r="A3574" i="6"/>
  <c r="A3575" i="6"/>
  <c r="A3576" i="6"/>
  <c r="A3577" i="6"/>
  <c r="A3578" i="6"/>
  <c r="B3578" i="6" s="1"/>
  <c r="A3579" i="6"/>
  <c r="C3579" i="6" s="1"/>
  <c r="A3580" i="6"/>
  <c r="C3580" i="6" s="1"/>
  <c r="A3581" i="6"/>
  <c r="B3581" i="6" s="1"/>
  <c r="A3582" i="6"/>
  <c r="C3582" i="6" s="1"/>
  <c r="A3583" i="6"/>
  <c r="B3583" i="6" s="1"/>
  <c r="A3584" i="6"/>
  <c r="B3584" i="6" s="1"/>
  <c r="A3585" i="6"/>
  <c r="C3585" i="6" s="1"/>
  <c r="A3586" i="6"/>
  <c r="A3587" i="6"/>
  <c r="A3588" i="6"/>
  <c r="A3589" i="6"/>
  <c r="A3590" i="6"/>
  <c r="C3590" i="6" s="1"/>
  <c r="A3591" i="6"/>
  <c r="C3591" i="6" s="1"/>
  <c r="A3592" i="6"/>
  <c r="C3592" i="6" s="1"/>
  <c r="A3593" i="6"/>
  <c r="B3593" i="6" s="1"/>
  <c r="A3594" i="6"/>
  <c r="C3594" i="6" s="1"/>
  <c r="A3595" i="6"/>
  <c r="B3595" i="6" s="1"/>
  <c r="A3596" i="6"/>
  <c r="B3596" i="6" s="1"/>
  <c r="A3597" i="6"/>
  <c r="A3598" i="6"/>
  <c r="A3599" i="6"/>
  <c r="A3600" i="6"/>
  <c r="A3601" i="6"/>
  <c r="A3602" i="6"/>
  <c r="B3602" i="6" s="1"/>
  <c r="A3603" i="6"/>
  <c r="C3603" i="6" s="1"/>
  <c r="A3604" i="6"/>
  <c r="A3605" i="6"/>
  <c r="B3605" i="6" s="1"/>
  <c r="A3606" i="6"/>
  <c r="B3606" i="6" s="1"/>
  <c r="A3607" i="6"/>
  <c r="B3607" i="6" s="1"/>
  <c r="A3608" i="6"/>
  <c r="B3608" i="6" s="1"/>
  <c r="A3609" i="6"/>
  <c r="A3610" i="6"/>
  <c r="A3611" i="6"/>
  <c r="A3612" i="6"/>
  <c r="A3613" i="6"/>
  <c r="A3614" i="6"/>
  <c r="B3614" i="6" s="1"/>
  <c r="A3615" i="6"/>
  <c r="C3615" i="6" s="1"/>
  <c r="A3616" i="6"/>
  <c r="C3616" i="6" s="1"/>
  <c r="A3617" i="6"/>
  <c r="B3617" i="6" s="1"/>
  <c r="A3618" i="6"/>
  <c r="C3618" i="6" s="1"/>
  <c r="A3619" i="6"/>
  <c r="B3619" i="6" s="1"/>
  <c r="A3620" i="6"/>
  <c r="B3620" i="6" s="1"/>
  <c r="A3621" i="6"/>
  <c r="C3621" i="6" s="1"/>
  <c r="A3622" i="6"/>
  <c r="C3622" i="6" s="1"/>
  <c r="A3623" i="6"/>
  <c r="A3624" i="6"/>
  <c r="A3625" i="6"/>
  <c r="A3626" i="6"/>
  <c r="C3626" i="6" s="1"/>
  <c r="A3627" i="6"/>
  <c r="C3627" i="6" s="1"/>
  <c r="A3628" i="6"/>
  <c r="C3628" i="6" s="1"/>
  <c r="A3629" i="6"/>
  <c r="B3629" i="6" s="1"/>
  <c r="A3630" i="6"/>
  <c r="C3630" i="6" s="1"/>
  <c r="A3631" i="6"/>
  <c r="B3631" i="6" s="1"/>
  <c r="A3632" i="6"/>
  <c r="B3632" i="6" s="1"/>
  <c r="A3633" i="6"/>
  <c r="A3634" i="6"/>
  <c r="A3635" i="6"/>
  <c r="A3636" i="6"/>
  <c r="A3637" i="6"/>
  <c r="A3638" i="6"/>
  <c r="B3638" i="6" s="1"/>
  <c r="A3639" i="6"/>
  <c r="C3639" i="6" s="1"/>
  <c r="A3640" i="6"/>
  <c r="A3641" i="6"/>
  <c r="B3641" i="6" s="1"/>
  <c r="A3642" i="6"/>
  <c r="B3642" i="6" s="1"/>
  <c r="A3643" i="6"/>
  <c r="B3643" i="6" s="1"/>
  <c r="A3644" i="6"/>
  <c r="B3644" i="6" s="1"/>
  <c r="A3645" i="6"/>
  <c r="A3646" i="6"/>
  <c r="A3647" i="6"/>
  <c r="A3648" i="6"/>
  <c r="A3649" i="6"/>
  <c r="A3650" i="6"/>
  <c r="B3650" i="6" s="1"/>
  <c r="A3651" i="6"/>
  <c r="C3651" i="6" s="1"/>
  <c r="A3652" i="6"/>
  <c r="C3652" i="6" s="1"/>
  <c r="A3653" i="6"/>
  <c r="B3653" i="6" s="1"/>
  <c r="A3654" i="6"/>
  <c r="C3654" i="6" s="1"/>
  <c r="A3655" i="6"/>
  <c r="B3655" i="6" s="1"/>
  <c r="A3656" i="6"/>
  <c r="B3656" i="6" s="1"/>
  <c r="A3657" i="6"/>
  <c r="C3657" i="6" s="1"/>
  <c r="A3658" i="6"/>
  <c r="C3658" i="6" s="1"/>
  <c r="A3659" i="6"/>
  <c r="A3660" i="6"/>
  <c r="A3661" i="6"/>
  <c r="A3662" i="6"/>
  <c r="C3662" i="6" s="1"/>
  <c r="A3663" i="6"/>
  <c r="C3663" i="6" s="1"/>
  <c r="A3664" i="6"/>
  <c r="C3664" i="6" s="1"/>
  <c r="A3665" i="6"/>
  <c r="B3665" i="6" s="1"/>
  <c r="A3666" i="6"/>
  <c r="C3666" i="6" s="1"/>
  <c r="A3667" i="6"/>
  <c r="B3667" i="6" s="1"/>
  <c r="A3668" i="6"/>
  <c r="B3668" i="6" s="1"/>
  <c r="A3669" i="6"/>
  <c r="A3670" i="6"/>
  <c r="A3671" i="6"/>
  <c r="A3672" i="6"/>
  <c r="A3673" i="6"/>
  <c r="A3674" i="6"/>
  <c r="B3674" i="6" s="1"/>
  <c r="A3675" i="6"/>
  <c r="C3675" i="6" s="1"/>
  <c r="A3676" i="6"/>
  <c r="A3677" i="6"/>
  <c r="B3677" i="6" s="1"/>
  <c r="A3678" i="6"/>
  <c r="B3678" i="6" s="1"/>
  <c r="A3679" i="6"/>
  <c r="B3679" i="6" s="1"/>
  <c r="A3680" i="6"/>
  <c r="B3680" i="6" s="1"/>
  <c r="A3681" i="6"/>
  <c r="A3682" i="6"/>
  <c r="A3683" i="6"/>
  <c r="A3684" i="6"/>
  <c r="A3685" i="6"/>
  <c r="A3686" i="6"/>
  <c r="B3686" i="6" s="1"/>
  <c r="A3687" i="6"/>
  <c r="C3687" i="6" s="1"/>
  <c r="A3688" i="6"/>
  <c r="C3688" i="6" s="1"/>
  <c r="A3689" i="6"/>
  <c r="C3689" i="6" s="1"/>
  <c r="A3690" i="6"/>
  <c r="B3690" i="6" s="1"/>
  <c r="A3691" i="6"/>
  <c r="B3691" i="6" s="1"/>
  <c r="A3692" i="6"/>
  <c r="B3692" i="6" s="1"/>
  <c r="A3693" i="6"/>
  <c r="A3694" i="6"/>
  <c r="A3695" i="6"/>
  <c r="A3696" i="6"/>
  <c r="A3697" i="6"/>
  <c r="A3698" i="6"/>
  <c r="B3698" i="6" s="1"/>
  <c r="A3699" i="6"/>
  <c r="C3699" i="6" s="1"/>
  <c r="A3700" i="6"/>
  <c r="C3700" i="6" s="1"/>
  <c r="A3701" i="6"/>
  <c r="B3701" i="6" s="1"/>
  <c r="A3702" i="6"/>
  <c r="B3702" i="6" s="1"/>
  <c r="A3703" i="6"/>
  <c r="B3703" i="6" s="1"/>
  <c r="A3704" i="6"/>
  <c r="B3704" i="6" s="1"/>
  <c r="A3705" i="6"/>
  <c r="A3706" i="6"/>
  <c r="A3707" i="6"/>
  <c r="A3708" i="6"/>
  <c r="A3709" i="6"/>
  <c r="A3710" i="6"/>
  <c r="B3710" i="6" s="1"/>
  <c r="A3711" i="6"/>
  <c r="C3711" i="6" s="1"/>
  <c r="A3712" i="6"/>
  <c r="C3712" i="6" s="1"/>
  <c r="A3713" i="6"/>
  <c r="B3713" i="6" s="1"/>
  <c r="A3714" i="6"/>
  <c r="B3714" i="6" s="1"/>
  <c r="A3715" i="6"/>
  <c r="B3715" i="6" s="1"/>
  <c r="A3716" i="6"/>
  <c r="B3716" i="6" s="1"/>
  <c r="A3717" i="6"/>
  <c r="A3718" i="6"/>
  <c r="A3719" i="6"/>
  <c r="A3720" i="6"/>
  <c r="A3721" i="6"/>
  <c r="A3722" i="6"/>
  <c r="B3722" i="6" s="1"/>
  <c r="A3723" i="6"/>
  <c r="C3723" i="6" s="1"/>
  <c r="A3724" i="6"/>
  <c r="C3724" i="6" s="1"/>
  <c r="A3725" i="6"/>
  <c r="C3725" i="6" s="1"/>
  <c r="A3726" i="6"/>
  <c r="B3726" i="6" s="1"/>
  <c r="A3727" i="6"/>
  <c r="B3727" i="6" s="1"/>
  <c r="A3728" i="6"/>
  <c r="B3728" i="6" s="1"/>
  <c r="A3729" i="6"/>
  <c r="A3730" i="6"/>
  <c r="A3731" i="6"/>
  <c r="A3732" i="6"/>
  <c r="A3733" i="6"/>
  <c r="A3734" i="6"/>
  <c r="B3734" i="6" s="1"/>
  <c r="A3735" i="6"/>
  <c r="C3735" i="6" s="1"/>
  <c r="A3736" i="6"/>
  <c r="C3736" i="6" s="1"/>
  <c r="A3737" i="6"/>
  <c r="B3737" i="6" s="1"/>
  <c r="A3738" i="6"/>
  <c r="B3738" i="6" s="1"/>
  <c r="A3739" i="6"/>
  <c r="B3739" i="6" s="1"/>
  <c r="A3740" i="6"/>
  <c r="B3740" i="6" s="1"/>
  <c r="A3741" i="6"/>
  <c r="A3742" i="6"/>
  <c r="A3743" i="6"/>
  <c r="A3744" i="6"/>
  <c r="A3745" i="6"/>
  <c r="A3746" i="6"/>
  <c r="B3746" i="6" s="1"/>
  <c r="A3747" i="6"/>
  <c r="C3747" i="6" s="1"/>
  <c r="A3748" i="6"/>
  <c r="C3748" i="6" s="1"/>
  <c r="A3749" i="6"/>
  <c r="B3749" i="6" s="1"/>
  <c r="A3750" i="6"/>
  <c r="B3750" i="6" s="1"/>
  <c r="A3751" i="6"/>
  <c r="B3751" i="6" s="1"/>
  <c r="A3752" i="6"/>
  <c r="B3752" i="6" s="1"/>
  <c r="A3753" i="6"/>
  <c r="A3754" i="6"/>
  <c r="A3755" i="6"/>
  <c r="A3756" i="6"/>
  <c r="A3757" i="6"/>
  <c r="A3758" i="6"/>
  <c r="B3758" i="6" s="1"/>
  <c r="A3759" i="6"/>
  <c r="D3759" i="6" s="1"/>
  <c r="E3759" i="6" s="1"/>
  <c r="A3760" i="6"/>
  <c r="D3760" i="6" s="1"/>
  <c r="E3760" i="6" s="1"/>
  <c r="A3761" i="6"/>
  <c r="C3761" i="6" s="1"/>
  <c r="A3762" i="6"/>
  <c r="B3762" i="6" s="1"/>
  <c r="A3763" i="6"/>
  <c r="B3763" i="6" s="1"/>
  <c r="A3764" i="6"/>
  <c r="B3764" i="6" s="1"/>
  <c r="A3765" i="6"/>
  <c r="A3766" i="6"/>
  <c r="A3767" i="6"/>
  <c r="A3768" i="6"/>
  <c r="A3769" i="6"/>
  <c r="A3770" i="6"/>
  <c r="B3770" i="6" s="1"/>
  <c r="A3771" i="6"/>
  <c r="C3771" i="6" s="1"/>
  <c r="A3772" i="6"/>
  <c r="C3772" i="6" s="1"/>
  <c r="A3773" i="6"/>
  <c r="B3773" i="6" s="1"/>
  <c r="A3774" i="6"/>
  <c r="B3774" i="6" s="1"/>
  <c r="A3775" i="6"/>
  <c r="B3775" i="6" s="1"/>
  <c r="A3776" i="6"/>
  <c r="B3776" i="6" s="1"/>
  <c r="A3777" i="6"/>
  <c r="A3778" i="6"/>
  <c r="A3779" i="6"/>
  <c r="A3780" i="6"/>
  <c r="A3781" i="6"/>
  <c r="A3782" i="6"/>
  <c r="B3782" i="6" s="1"/>
  <c r="A3783" i="6"/>
  <c r="C3783" i="6" s="1"/>
  <c r="A3784" i="6"/>
  <c r="C3784" i="6" s="1"/>
  <c r="A3785" i="6"/>
  <c r="B3785" i="6" s="1"/>
  <c r="A3786" i="6"/>
  <c r="B3786" i="6" s="1"/>
  <c r="A3787" i="6"/>
  <c r="B3787" i="6" s="1"/>
  <c r="A3788" i="6"/>
  <c r="B3788" i="6" s="1"/>
  <c r="A3789" i="6"/>
  <c r="A3790" i="6"/>
  <c r="A3791" i="6"/>
  <c r="A3792" i="6"/>
  <c r="A3793" i="6"/>
  <c r="A3794" i="6"/>
  <c r="B3794" i="6" s="1"/>
  <c r="A3795" i="6"/>
  <c r="C3795" i="6" s="1"/>
  <c r="A3796" i="6"/>
  <c r="C3796" i="6" s="1"/>
  <c r="A3797" i="6"/>
  <c r="C3797" i="6" s="1"/>
  <c r="A3798" i="6"/>
  <c r="B3798" i="6" s="1"/>
  <c r="A3799" i="6"/>
  <c r="B3799" i="6" s="1"/>
  <c r="A3800" i="6"/>
  <c r="B3800" i="6" s="1"/>
  <c r="A3801" i="6"/>
  <c r="A3802" i="6"/>
  <c r="A3803" i="6"/>
  <c r="A3804" i="6"/>
  <c r="A3805" i="6"/>
  <c r="A3806" i="6"/>
  <c r="B3806" i="6" s="1"/>
  <c r="A3807" i="6"/>
  <c r="C3807" i="6" s="1"/>
  <c r="A3808" i="6"/>
  <c r="C3808" i="6" s="1"/>
  <c r="A3809" i="6"/>
  <c r="B3809" i="6" s="1"/>
  <c r="A3810" i="6"/>
  <c r="B3810" i="6" s="1"/>
  <c r="A3811" i="6"/>
  <c r="B3811" i="6" s="1"/>
  <c r="A3812" i="6"/>
  <c r="B3812" i="6" s="1"/>
  <c r="A3813" i="6"/>
  <c r="A3814" i="6"/>
  <c r="A3815" i="6"/>
  <c r="A3816" i="6"/>
  <c r="A3817" i="6"/>
  <c r="A3818" i="6"/>
  <c r="B3818" i="6" s="1"/>
  <c r="A3819" i="6"/>
  <c r="C3819" i="6" s="1"/>
  <c r="A3820" i="6"/>
  <c r="C3820" i="6" s="1"/>
  <c r="A3821" i="6"/>
  <c r="B3821" i="6" s="1"/>
  <c r="A3822" i="6"/>
  <c r="B3822" i="6" s="1"/>
  <c r="A3823" i="6"/>
  <c r="B3823" i="6" s="1"/>
  <c r="A3824" i="6"/>
  <c r="B3824" i="6" s="1"/>
  <c r="A3825" i="6"/>
  <c r="A3826" i="6"/>
  <c r="A3827" i="6"/>
  <c r="A3828" i="6"/>
  <c r="A3829" i="6"/>
  <c r="A3830" i="6"/>
  <c r="B3830" i="6" s="1"/>
  <c r="A3831" i="6"/>
  <c r="D3831" i="6" s="1"/>
  <c r="E3831" i="6" s="1"/>
  <c r="A3832" i="6"/>
  <c r="D3832" i="6" s="1"/>
  <c r="E3832" i="6" s="1"/>
  <c r="A3833" i="6"/>
  <c r="C3833" i="6" s="1"/>
  <c r="A3834" i="6"/>
  <c r="B3834" i="6" s="1"/>
  <c r="A3835" i="6"/>
  <c r="B3835" i="6" s="1"/>
  <c r="A3836" i="6"/>
  <c r="B3836" i="6" s="1"/>
  <c r="A3837" i="6"/>
  <c r="A3838" i="6"/>
  <c r="A3839" i="6"/>
  <c r="A3840" i="6"/>
  <c r="A3841" i="6"/>
  <c r="A3842" i="6"/>
  <c r="B3842" i="6" s="1"/>
  <c r="A3843" i="6"/>
  <c r="C3843" i="6" s="1"/>
  <c r="A3844" i="6"/>
  <c r="C3844" i="6" s="1"/>
  <c r="A3845" i="6"/>
  <c r="B3845" i="6" s="1"/>
  <c r="A3846" i="6"/>
  <c r="B3846" i="6" s="1"/>
  <c r="A3847" i="6"/>
  <c r="B3847" i="6" s="1"/>
  <c r="A3848" i="6"/>
  <c r="B3848" i="6" s="1"/>
  <c r="A3849" i="6"/>
  <c r="A3850" i="6"/>
  <c r="A3851" i="6"/>
  <c r="A3852" i="6"/>
  <c r="A3853" i="6"/>
  <c r="A3854" i="6"/>
  <c r="B3854" i="6" s="1"/>
  <c r="A3855" i="6"/>
  <c r="C3855" i="6" s="1"/>
  <c r="A3856" i="6"/>
  <c r="C3856" i="6" s="1"/>
  <c r="A3857" i="6"/>
  <c r="B3857" i="6" s="1"/>
  <c r="A3858" i="6"/>
  <c r="B3858" i="6" s="1"/>
  <c r="A3859" i="6"/>
  <c r="B3859" i="6" s="1"/>
  <c r="A3860" i="6"/>
  <c r="B3860" i="6" s="1"/>
  <c r="A3861" i="6"/>
  <c r="A3862" i="6"/>
  <c r="A3863" i="6"/>
  <c r="A3864" i="6"/>
  <c r="A3865" i="6"/>
  <c r="A3866" i="6"/>
  <c r="B3866" i="6" s="1"/>
  <c r="A3867" i="6"/>
  <c r="C3867" i="6" s="1"/>
  <c r="A3868" i="6"/>
  <c r="C3868" i="6" s="1"/>
  <c r="A3869" i="6"/>
  <c r="C3869" i="6" s="1"/>
  <c r="A3870" i="6"/>
  <c r="B3870" i="6" s="1"/>
  <c r="A3871" i="6"/>
  <c r="B3871" i="6" s="1"/>
  <c r="A3872" i="6"/>
  <c r="B3872" i="6" s="1"/>
  <c r="A3873" i="6"/>
  <c r="A3874" i="6"/>
  <c r="A3875" i="6"/>
  <c r="A3876" i="6"/>
  <c r="A3877" i="6"/>
  <c r="A3878" i="6"/>
  <c r="B3878" i="6" s="1"/>
  <c r="A3879" i="6"/>
  <c r="A3880" i="6"/>
  <c r="C3880" i="6" s="1"/>
  <c r="A3881" i="6"/>
  <c r="B3881" i="6" s="1"/>
  <c r="A3882" i="6"/>
  <c r="B3882" i="6" s="1"/>
  <c r="A3883" i="6"/>
  <c r="B3883" i="6" s="1"/>
  <c r="A3884" i="6"/>
  <c r="B3884" i="6" s="1"/>
  <c r="A3885" i="6"/>
  <c r="A3886" i="6"/>
  <c r="A3887" i="6"/>
  <c r="A3888" i="6"/>
  <c r="A3889" i="6"/>
  <c r="A3890" i="6"/>
  <c r="B3890" i="6" s="1"/>
  <c r="A3891" i="6"/>
  <c r="A3892" i="6"/>
  <c r="C3892" i="6" s="1"/>
  <c r="A3893" i="6"/>
  <c r="B3893" i="6" s="1"/>
  <c r="A3894" i="6"/>
  <c r="B3894" i="6" s="1"/>
  <c r="A3895" i="6"/>
  <c r="B3895" i="6" s="1"/>
  <c r="A3896" i="6"/>
  <c r="B3896" i="6" s="1"/>
  <c r="A3897" i="6"/>
  <c r="A3898" i="6"/>
  <c r="A3899" i="6"/>
  <c r="A3900" i="6"/>
  <c r="A3901" i="6"/>
  <c r="A3902" i="6"/>
  <c r="B3902" i="6" s="1"/>
  <c r="A3903" i="6"/>
  <c r="A3904" i="6"/>
  <c r="D3904" i="6" s="1"/>
  <c r="E3904" i="6" s="1"/>
  <c r="A3905" i="6"/>
  <c r="C3905" i="6" s="1"/>
  <c r="A3906" i="6"/>
  <c r="B3906" i="6" s="1"/>
  <c r="A3907" i="6"/>
  <c r="B3907" i="6" s="1"/>
  <c r="A3908" i="6"/>
  <c r="B3908" i="6" s="1"/>
  <c r="A3909" i="6"/>
  <c r="A3910" i="6"/>
  <c r="A3911" i="6"/>
  <c r="A3912" i="6"/>
  <c r="A3913" i="6"/>
  <c r="A3914" i="6"/>
  <c r="B3914" i="6" s="1"/>
  <c r="A3915" i="6"/>
  <c r="A3916" i="6"/>
  <c r="C3916" i="6" s="1"/>
  <c r="A3917" i="6"/>
  <c r="B3917" i="6" s="1"/>
  <c r="A3918" i="6"/>
  <c r="B3918" i="6" s="1"/>
  <c r="A3919" i="6"/>
  <c r="B3919" i="6" s="1"/>
  <c r="A3920" i="6"/>
  <c r="B3920" i="6" s="1"/>
  <c r="A3921" i="6"/>
  <c r="A3922" i="6"/>
  <c r="A3923" i="6"/>
  <c r="A3924" i="6"/>
  <c r="A3925" i="6"/>
  <c r="A3926" i="6"/>
  <c r="B3926" i="6" s="1"/>
  <c r="A3927" i="6"/>
  <c r="A3928" i="6"/>
  <c r="C3928" i="6" s="1"/>
  <c r="A3929" i="6"/>
  <c r="B3929" i="6" s="1"/>
  <c r="A3930" i="6"/>
  <c r="B3930" i="6" s="1"/>
  <c r="A3931" i="6"/>
  <c r="B3931" i="6" s="1"/>
  <c r="A3932" i="6"/>
  <c r="B3932" i="6" s="1"/>
  <c r="A3933" i="6"/>
  <c r="A3934" i="6"/>
  <c r="A3935" i="6"/>
  <c r="A3936" i="6"/>
  <c r="A3937" i="6"/>
  <c r="A3938" i="6"/>
  <c r="B3938" i="6" s="1"/>
  <c r="A3939" i="6"/>
  <c r="A3940" i="6"/>
  <c r="C3940" i="6" s="1"/>
  <c r="A3941" i="6"/>
  <c r="C3941" i="6" s="1"/>
  <c r="A3942" i="6"/>
  <c r="B3942" i="6" s="1"/>
  <c r="A3943" i="6"/>
  <c r="B3943" i="6" s="1"/>
  <c r="A3944" i="6"/>
  <c r="B3944" i="6" s="1"/>
  <c r="A3945" i="6"/>
  <c r="A3946" i="6"/>
  <c r="A3947" i="6"/>
  <c r="A3948" i="6"/>
  <c r="A3949" i="6"/>
  <c r="A3950" i="6"/>
  <c r="B3950" i="6" s="1"/>
  <c r="A3951" i="6"/>
  <c r="A3952" i="6"/>
  <c r="C3952" i="6" s="1"/>
  <c r="A3953" i="6"/>
  <c r="B3953" i="6" s="1"/>
  <c r="A3954" i="6"/>
  <c r="B3954" i="6" s="1"/>
  <c r="A3955" i="6"/>
  <c r="B3955" i="6" s="1"/>
  <c r="A3956" i="6"/>
  <c r="B3956" i="6" s="1"/>
  <c r="A3957" i="6"/>
  <c r="A3958" i="6"/>
  <c r="A3959" i="6"/>
  <c r="A3960" i="6"/>
  <c r="A3961" i="6"/>
  <c r="A3962" i="6"/>
  <c r="B3962" i="6" s="1"/>
  <c r="A3963" i="6"/>
  <c r="A3964" i="6"/>
  <c r="C3964" i="6" s="1"/>
  <c r="A3965" i="6"/>
  <c r="B3965" i="6" s="1"/>
  <c r="A3966" i="6"/>
  <c r="B3966" i="6" s="1"/>
  <c r="A3967" i="6"/>
  <c r="B3967" i="6" s="1"/>
  <c r="A3968" i="6"/>
  <c r="B3968" i="6" s="1"/>
  <c r="A3969" i="6"/>
  <c r="A3970" i="6"/>
  <c r="A3971" i="6"/>
  <c r="A3972" i="6"/>
  <c r="A3973" i="6"/>
  <c r="A3974" i="6"/>
  <c r="B3974" i="6" s="1"/>
  <c r="A3975" i="6"/>
  <c r="A3976" i="6"/>
  <c r="D3976" i="6" s="1"/>
  <c r="E3976" i="6" s="1"/>
  <c r="A3977" i="6"/>
  <c r="C3977" i="6" s="1"/>
  <c r="A3978" i="6"/>
  <c r="B3978" i="6" s="1"/>
  <c r="A3979" i="6"/>
  <c r="B3979" i="6" s="1"/>
  <c r="A3980" i="6"/>
  <c r="B3980" i="6" s="1"/>
  <c r="A3981" i="6"/>
  <c r="A3982" i="6"/>
  <c r="A3983" i="6"/>
  <c r="A3984" i="6"/>
  <c r="A3985" i="6"/>
  <c r="A3986" i="6"/>
  <c r="B3986" i="6" s="1"/>
  <c r="A3987" i="6"/>
  <c r="A3988" i="6"/>
  <c r="C3988" i="6" s="1"/>
  <c r="A1502" i="6"/>
  <c r="C1502" i="6" s="1"/>
  <c r="A1503" i="6"/>
  <c r="C1503" i="6" s="1"/>
  <c r="A1504" i="6"/>
  <c r="A1505" i="6"/>
  <c r="B1505" i="6" s="1"/>
  <c r="A1506" i="6"/>
  <c r="B1506" i="6" s="1"/>
  <c r="A1507" i="6"/>
  <c r="B1507" i="6" s="1"/>
  <c r="A1508" i="6"/>
  <c r="A1509" i="6"/>
  <c r="A1510" i="6"/>
  <c r="A1511" i="6"/>
  <c r="B1511" i="6" s="1"/>
  <c r="A1512" i="6"/>
  <c r="A1513" i="6"/>
  <c r="B1513" i="6" s="1"/>
  <c r="A1514" i="6"/>
  <c r="C1514" i="6" s="1"/>
  <c r="A1515" i="6"/>
  <c r="C1515" i="6" s="1"/>
  <c r="A1516" i="6"/>
  <c r="A1517" i="6"/>
  <c r="B1517" i="6" s="1"/>
  <c r="A1518" i="6"/>
  <c r="B1518" i="6" s="1"/>
  <c r="A1519" i="6"/>
  <c r="B1519" i="6" s="1"/>
  <c r="A1520" i="6"/>
  <c r="A1521" i="6"/>
  <c r="A1522" i="6"/>
  <c r="A1523" i="6"/>
  <c r="B1523" i="6" s="1"/>
  <c r="A1524" i="6"/>
  <c r="A1525" i="6"/>
  <c r="B1525" i="6" s="1"/>
  <c r="A1526" i="6"/>
  <c r="C1526" i="6" s="1"/>
  <c r="A1527" i="6"/>
  <c r="C1527" i="6" s="1"/>
  <c r="A1528" i="6"/>
  <c r="A1529" i="6"/>
  <c r="B1529" i="6" s="1"/>
  <c r="A1530" i="6"/>
  <c r="B1530" i="6" s="1"/>
  <c r="A1531" i="6"/>
  <c r="B1531" i="6" s="1"/>
  <c r="A1532" i="6"/>
  <c r="A1533" i="6"/>
  <c r="A1534" i="6"/>
  <c r="A1535" i="6"/>
  <c r="B1535" i="6" s="1"/>
  <c r="A1536" i="6"/>
  <c r="A1537" i="6"/>
  <c r="B1537" i="6" s="1"/>
  <c r="A1538" i="6"/>
  <c r="A1539" i="6"/>
  <c r="A1540" i="6"/>
  <c r="A1541" i="6"/>
  <c r="B1541" i="6" s="1"/>
  <c r="A1542" i="6"/>
  <c r="B1542" i="6" s="1"/>
  <c r="A1543" i="6"/>
  <c r="B1543" i="6" s="1"/>
  <c r="A1544" i="6"/>
  <c r="A1545" i="6"/>
  <c r="A1546" i="6"/>
  <c r="A1547" i="6"/>
  <c r="B1547" i="6" s="1"/>
  <c r="A1548" i="6"/>
  <c r="A1549" i="6"/>
  <c r="B1549" i="6" s="1"/>
  <c r="A1550" i="6"/>
  <c r="A1551" i="6"/>
  <c r="A1552" i="6"/>
  <c r="A1553" i="6"/>
  <c r="B1553" i="6" s="1"/>
  <c r="A1554" i="6"/>
  <c r="B1554" i="6" s="1"/>
  <c r="A1555" i="6"/>
  <c r="B1555" i="6" s="1"/>
  <c r="A1556" i="6"/>
  <c r="A1557" i="6"/>
  <c r="A1558" i="6"/>
  <c r="A1559" i="6"/>
  <c r="B1559" i="6" s="1"/>
  <c r="A1560" i="6"/>
  <c r="A1561" i="6"/>
  <c r="B1561" i="6" s="1"/>
  <c r="A1562" i="6"/>
  <c r="C1562" i="6" s="1"/>
  <c r="A1563" i="6"/>
  <c r="C1563" i="6" s="1"/>
  <c r="A1564" i="6"/>
  <c r="A1565" i="6"/>
  <c r="B1565" i="6" s="1"/>
  <c r="A1566" i="6"/>
  <c r="B1566" i="6" s="1"/>
  <c r="A1567" i="6"/>
  <c r="B1567" i="6" s="1"/>
  <c r="A1568" i="6"/>
  <c r="A1569" i="6"/>
  <c r="A1570" i="6"/>
  <c r="A1571" i="6"/>
  <c r="B1571" i="6" s="1"/>
  <c r="A1572" i="6"/>
  <c r="A1573" i="6"/>
  <c r="B1573" i="6" s="1"/>
  <c r="A1574" i="6"/>
  <c r="C1574" i="6" s="1"/>
  <c r="A1575" i="6"/>
  <c r="C1575" i="6" s="1"/>
  <c r="A1576" i="6"/>
  <c r="A1577" i="6"/>
  <c r="B1577" i="6" s="1"/>
  <c r="A1578" i="6"/>
  <c r="B1578" i="6" s="1"/>
  <c r="A1579" i="6"/>
  <c r="B1579" i="6" s="1"/>
  <c r="A1580" i="6"/>
  <c r="A1581" i="6"/>
  <c r="A1582" i="6"/>
  <c r="A1583" i="6"/>
  <c r="B1583" i="6" s="1"/>
  <c r="A1584" i="6"/>
  <c r="A1585" i="6"/>
  <c r="B1585" i="6" s="1"/>
  <c r="A1586" i="6"/>
  <c r="C1586" i="6" s="1"/>
  <c r="A1587" i="6"/>
  <c r="C1587" i="6" s="1"/>
  <c r="A1588" i="6"/>
  <c r="A1589" i="6"/>
  <c r="B1589" i="6" s="1"/>
  <c r="A1590" i="6"/>
  <c r="B1590" i="6" s="1"/>
  <c r="A1591" i="6"/>
  <c r="B1591" i="6" s="1"/>
  <c r="A1592" i="6"/>
  <c r="A1593" i="6"/>
  <c r="A1594" i="6"/>
  <c r="A1595" i="6"/>
  <c r="B1595" i="6" s="1"/>
  <c r="A1596" i="6"/>
  <c r="A1597" i="6"/>
  <c r="B1597" i="6" s="1"/>
  <c r="A1598" i="6"/>
  <c r="C1598" i="6" s="1"/>
  <c r="A1599" i="6"/>
  <c r="C1599" i="6" s="1"/>
  <c r="A1600" i="6"/>
  <c r="A1601" i="6"/>
  <c r="B1601" i="6" s="1"/>
  <c r="A1602" i="6"/>
  <c r="B1602" i="6" s="1"/>
  <c r="A1603" i="6"/>
  <c r="B1603" i="6" s="1"/>
  <c r="A1604" i="6"/>
  <c r="A1605" i="6"/>
  <c r="A1606" i="6"/>
  <c r="A1607" i="6"/>
  <c r="B1607" i="6" s="1"/>
  <c r="A1608" i="6"/>
  <c r="A1609" i="6"/>
  <c r="B1609" i="6" s="1"/>
  <c r="A1610" i="6"/>
  <c r="A1611" i="6"/>
  <c r="A1612" i="6"/>
  <c r="A1613" i="6"/>
  <c r="B1613" i="6" s="1"/>
  <c r="A1614" i="6"/>
  <c r="B1614" i="6" s="1"/>
  <c r="A1615" i="6"/>
  <c r="B1615" i="6" s="1"/>
  <c r="A1616" i="6"/>
  <c r="A1617" i="6"/>
  <c r="A1618" i="6"/>
  <c r="A1619" i="6"/>
  <c r="B1619" i="6" s="1"/>
  <c r="A1620" i="6"/>
  <c r="A1621" i="6"/>
  <c r="B1621" i="6" s="1"/>
  <c r="A1622" i="6"/>
  <c r="A1623" i="6"/>
  <c r="A1624" i="6"/>
  <c r="A1625" i="6"/>
  <c r="B1625" i="6" s="1"/>
  <c r="A1626" i="6"/>
  <c r="B1626" i="6" s="1"/>
  <c r="A1627" i="6"/>
  <c r="B1627" i="6" s="1"/>
  <c r="A1628" i="6"/>
  <c r="A1629" i="6"/>
  <c r="A1630" i="6"/>
  <c r="A1631" i="6"/>
  <c r="B1631" i="6" s="1"/>
  <c r="A1632" i="6"/>
  <c r="A1633" i="6"/>
  <c r="B1633" i="6" s="1"/>
  <c r="A1634" i="6"/>
  <c r="C1634" i="6" s="1"/>
  <c r="A1635" i="6"/>
  <c r="C1635" i="6" s="1"/>
  <c r="A1636" i="6"/>
  <c r="A1637" i="6"/>
  <c r="B1637" i="6" s="1"/>
  <c r="A1638" i="6"/>
  <c r="B1638" i="6" s="1"/>
  <c r="A1639" i="6"/>
  <c r="B1639" i="6" s="1"/>
  <c r="A1640" i="6"/>
  <c r="A1641" i="6"/>
  <c r="A1642" i="6"/>
  <c r="A1643" i="6"/>
  <c r="B1643" i="6" s="1"/>
  <c r="A1644" i="6"/>
  <c r="A1645" i="6"/>
  <c r="A1646" i="6"/>
  <c r="C1646" i="6" s="1"/>
  <c r="A1647" i="6"/>
  <c r="C1647" i="6" s="1"/>
  <c r="A1648" i="6"/>
  <c r="A1649" i="6"/>
  <c r="B1649" i="6" s="1"/>
  <c r="A1650" i="6"/>
  <c r="B1650" i="6" s="1"/>
  <c r="A1651" i="6"/>
  <c r="B1651" i="6" s="1"/>
  <c r="A1652" i="6"/>
  <c r="A1653" i="6"/>
  <c r="A1654" i="6"/>
  <c r="A1655" i="6"/>
  <c r="B1655" i="6" s="1"/>
  <c r="A1656" i="6"/>
  <c r="A1657" i="6"/>
  <c r="A1658" i="6"/>
  <c r="C1658" i="6" s="1"/>
  <c r="A1659" i="6"/>
  <c r="C1659" i="6" s="1"/>
  <c r="A1660" i="6"/>
  <c r="A1661" i="6"/>
  <c r="B1661" i="6" s="1"/>
  <c r="A1662" i="6"/>
  <c r="B1662" i="6" s="1"/>
  <c r="A1663" i="6"/>
  <c r="B1663" i="6" s="1"/>
  <c r="A1664" i="6"/>
  <c r="A1665" i="6"/>
  <c r="A1666" i="6"/>
  <c r="A1667" i="6"/>
  <c r="B1667" i="6" s="1"/>
  <c r="A1668" i="6"/>
  <c r="A1669" i="6"/>
  <c r="A1670" i="6"/>
  <c r="C1670" i="6" s="1"/>
  <c r="A1671" i="6"/>
  <c r="C1671" i="6" s="1"/>
  <c r="A1672" i="6"/>
  <c r="A1673" i="6"/>
  <c r="B1673" i="6" s="1"/>
  <c r="A1674" i="6"/>
  <c r="B1674" i="6" s="1"/>
  <c r="A1675" i="6"/>
  <c r="B1675" i="6" s="1"/>
  <c r="A1676" i="6"/>
  <c r="A1677" i="6"/>
  <c r="A1678" i="6"/>
  <c r="A1679" i="6"/>
  <c r="B1679" i="6" s="1"/>
  <c r="A1680" i="6"/>
  <c r="A1681" i="6"/>
  <c r="A1682" i="6"/>
  <c r="A1683" i="6"/>
  <c r="A1684" i="6"/>
  <c r="A1685" i="6"/>
  <c r="B1685" i="6" s="1"/>
  <c r="A1686" i="6"/>
  <c r="B1686" i="6" s="1"/>
  <c r="A1687" i="6"/>
  <c r="B1687" i="6" s="1"/>
  <c r="A1688" i="6"/>
  <c r="A1689" i="6"/>
  <c r="A1690" i="6"/>
  <c r="A1691" i="6"/>
  <c r="B1691" i="6" s="1"/>
  <c r="A1692" i="6"/>
  <c r="A1693" i="6"/>
  <c r="A1694" i="6"/>
  <c r="A1695" i="6"/>
  <c r="A1696" i="6"/>
  <c r="A1697" i="6"/>
  <c r="B1697" i="6" s="1"/>
  <c r="A1698" i="6"/>
  <c r="B1698" i="6" s="1"/>
  <c r="A1699" i="6"/>
  <c r="B1699" i="6" s="1"/>
  <c r="A1700" i="6"/>
  <c r="A1701" i="6"/>
  <c r="A1702" i="6"/>
  <c r="A1703" i="6"/>
  <c r="B1703" i="6" s="1"/>
  <c r="A1704" i="6"/>
  <c r="A1705" i="6"/>
  <c r="A1706" i="6"/>
  <c r="C1706" i="6" s="1"/>
  <c r="A1707" i="6"/>
  <c r="C1707" i="6" s="1"/>
  <c r="A1708" i="6"/>
  <c r="A1709" i="6"/>
  <c r="B1709" i="6" s="1"/>
  <c r="A1710" i="6"/>
  <c r="B1710" i="6" s="1"/>
  <c r="A1711" i="6"/>
  <c r="B1711" i="6" s="1"/>
  <c r="A1712" i="6"/>
  <c r="A1713" i="6"/>
  <c r="A1714" i="6"/>
  <c r="A1715" i="6"/>
  <c r="B1715" i="6" s="1"/>
  <c r="A1716" i="6"/>
  <c r="A1717" i="6"/>
  <c r="A1718" i="6"/>
  <c r="C1718" i="6" s="1"/>
  <c r="A1719" i="6"/>
  <c r="C1719" i="6" s="1"/>
  <c r="A1720" i="6"/>
  <c r="A1721" i="6"/>
  <c r="B1721" i="6" s="1"/>
  <c r="A1722" i="6"/>
  <c r="A1723" i="6"/>
  <c r="B1723" i="6" s="1"/>
  <c r="A1724" i="6"/>
  <c r="A1725" i="6"/>
  <c r="A1726" i="6"/>
  <c r="A1727" i="6"/>
  <c r="B1727" i="6" s="1"/>
  <c r="A1728" i="6"/>
  <c r="A1729" i="6"/>
  <c r="A1730" i="6"/>
  <c r="C1730" i="6" s="1"/>
  <c r="A1731" i="6"/>
  <c r="C1731" i="6" s="1"/>
  <c r="A1732" i="6"/>
  <c r="A1733" i="6"/>
  <c r="B1733" i="6" s="1"/>
  <c r="A1734" i="6"/>
  <c r="A1735" i="6"/>
  <c r="B1735" i="6" s="1"/>
  <c r="A1736" i="6"/>
  <c r="A1737" i="6"/>
  <c r="A1738" i="6"/>
  <c r="A1739" i="6"/>
  <c r="B1739" i="6" s="1"/>
  <c r="A1740" i="6"/>
  <c r="A1741" i="6"/>
  <c r="A1742" i="6"/>
  <c r="C1742" i="6" s="1"/>
  <c r="A1743" i="6"/>
  <c r="D1743" i="6" s="1"/>
  <c r="E1743" i="6" s="1"/>
  <c r="A1744" i="6"/>
  <c r="D1744" i="6" s="1"/>
  <c r="E1744" i="6" s="1"/>
  <c r="A1745" i="6"/>
  <c r="A1746" i="6"/>
  <c r="A1747" i="6"/>
  <c r="B1747" i="6" s="1"/>
  <c r="A1748" i="6"/>
  <c r="A1749" i="6"/>
  <c r="A1750" i="6"/>
  <c r="A1751" i="6"/>
  <c r="B1751" i="6" s="1"/>
  <c r="A1752" i="6"/>
  <c r="A1753" i="6"/>
  <c r="A1754" i="6"/>
  <c r="A1755" i="6"/>
  <c r="A1756" i="6"/>
  <c r="A1757" i="6"/>
  <c r="A1758" i="6"/>
  <c r="B1758" i="6" s="1"/>
  <c r="A1759" i="6"/>
  <c r="B1759" i="6" s="1"/>
  <c r="A1760" i="6"/>
  <c r="A1761" i="6"/>
  <c r="A1762" i="6"/>
  <c r="A1763" i="6"/>
  <c r="A1764" i="6"/>
  <c r="A1765" i="6"/>
  <c r="A1766" i="6"/>
  <c r="A1767" i="6"/>
  <c r="A1768" i="6"/>
  <c r="A1769" i="6"/>
  <c r="A1770" i="6"/>
  <c r="A1771" i="6"/>
  <c r="B1771" i="6" s="1"/>
  <c r="A1772" i="6"/>
  <c r="A1773" i="6"/>
  <c r="A1774" i="6"/>
  <c r="A1775" i="6"/>
  <c r="A1776" i="6"/>
  <c r="A1777" i="6"/>
  <c r="A1778" i="6"/>
  <c r="A1779" i="6"/>
  <c r="A1780" i="6"/>
  <c r="A1781" i="6"/>
  <c r="A1782" i="6"/>
  <c r="A1783" i="6"/>
  <c r="B1783" i="6" s="1"/>
  <c r="A1784" i="6"/>
  <c r="A1785" i="6"/>
  <c r="A1786" i="6"/>
  <c r="A1787" i="6"/>
  <c r="A1788" i="6"/>
  <c r="A1789" i="6"/>
  <c r="A1790" i="6"/>
  <c r="A1791" i="6"/>
  <c r="A1792" i="6"/>
  <c r="A1793" i="6"/>
  <c r="A1794" i="6"/>
  <c r="A1795" i="6"/>
  <c r="B1795" i="6" s="1"/>
  <c r="A1796" i="6"/>
  <c r="A1797" i="6"/>
  <c r="A1798" i="6"/>
  <c r="A1799" i="6"/>
  <c r="A1800" i="6"/>
  <c r="A1801" i="6"/>
  <c r="A1802" i="6"/>
  <c r="A1803" i="6"/>
  <c r="A1804" i="6"/>
  <c r="A1805" i="6"/>
  <c r="A1806" i="6"/>
  <c r="B1806" i="6" s="1"/>
  <c r="A1807" i="6"/>
  <c r="B1807" i="6" s="1"/>
  <c r="A1808" i="6"/>
  <c r="A1809" i="6"/>
  <c r="A1810" i="6"/>
  <c r="A1811" i="6"/>
  <c r="A1812" i="6"/>
  <c r="A1813" i="6"/>
  <c r="A1814" i="6"/>
  <c r="A1815" i="6"/>
  <c r="A1816" i="6"/>
  <c r="A1817" i="6"/>
  <c r="A1818" i="6"/>
  <c r="A1819" i="6"/>
  <c r="B1819" i="6" s="1"/>
  <c r="A1820" i="6"/>
  <c r="A1821" i="6"/>
  <c r="A1822" i="6"/>
  <c r="A1823" i="6"/>
  <c r="A1824" i="6"/>
  <c r="A1825" i="6"/>
  <c r="A1826" i="6"/>
  <c r="A1827" i="6"/>
  <c r="A1828" i="6"/>
  <c r="A1829" i="6"/>
  <c r="A1830" i="6"/>
  <c r="A1831" i="6"/>
  <c r="B1831" i="6" s="1"/>
  <c r="A1832" i="6"/>
  <c r="A1833" i="6"/>
  <c r="A1834" i="6"/>
  <c r="A1835" i="6"/>
  <c r="A1836" i="6"/>
  <c r="A1837" i="6"/>
  <c r="A1838" i="6"/>
  <c r="A1839" i="6"/>
  <c r="A1840" i="6"/>
  <c r="A1841" i="6"/>
  <c r="A1842" i="6"/>
  <c r="A1843" i="6"/>
  <c r="B1843" i="6" s="1"/>
  <c r="A1844" i="6"/>
  <c r="A1845" i="6"/>
  <c r="A1846" i="6"/>
  <c r="A1847" i="6"/>
  <c r="A1848" i="6"/>
  <c r="A1849" i="6"/>
  <c r="A1850" i="6"/>
  <c r="A1851" i="6"/>
  <c r="A1852" i="6"/>
  <c r="A1853" i="6"/>
  <c r="A1854" i="6"/>
  <c r="A1855" i="6"/>
  <c r="B1855" i="6" s="1"/>
  <c r="A1856" i="6"/>
  <c r="A1857" i="6"/>
  <c r="A1858" i="6"/>
  <c r="A1859" i="6"/>
  <c r="A1860" i="6"/>
  <c r="A1861" i="6"/>
  <c r="A1862" i="6"/>
  <c r="A1863" i="6"/>
  <c r="A1864" i="6"/>
  <c r="A1865" i="6"/>
  <c r="A1866" i="6"/>
  <c r="A1867" i="6"/>
  <c r="B1867" i="6" s="1"/>
  <c r="A1868" i="6"/>
  <c r="A1869" i="6"/>
  <c r="A1870" i="6"/>
  <c r="A1871" i="6"/>
  <c r="A1872" i="6"/>
  <c r="A1873" i="6"/>
  <c r="A1874" i="6"/>
  <c r="A1875" i="6"/>
  <c r="A1876" i="6"/>
  <c r="A1877" i="6"/>
  <c r="A1878" i="6"/>
  <c r="A1879" i="6"/>
  <c r="B1879" i="6" s="1"/>
  <c r="A1880" i="6"/>
  <c r="A1881" i="6"/>
  <c r="A1882" i="6"/>
  <c r="A1883" i="6"/>
  <c r="A1884" i="6"/>
  <c r="A1885" i="6"/>
  <c r="A1886" i="6"/>
  <c r="A1887" i="6"/>
  <c r="A1888" i="6"/>
  <c r="A1889" i="6"/>
  <c r="A1890" i="6"/>
  <c r="A1891" i="6"/>
  <c r="B1891" i="6" s="1"/>
  <c r="A1892" i="6"/>
  <c r="A1893" i="6"/>
  <c r="A1894" i="6"/>
  <c r="A1895" i="6"/>
  <c r="A1896" i="6"/>
  <c r="A1897" i="6"/>
  <c r="A1898" i="6"/>
  <c r="A1899" i="6"/>
  <c r="A1900" i="6"/>
  <c r="A1901" i="6"/>
  <c r="A1902" i="6"/>
  <c r="B1902" i="6" s="1"/>
  <c r="A1903" i="6"/>
  <c r="B1903" i="6" s="1"/>
  <c r="A1904" i="6"/>
  <c r="A1905" i="6"/>
  <c r="A1906" i="6"/>
  <c r="A1907" i="6"/>
  <c r="A1908" i="6"/>
  <c r="A1909" i="6"/>
  <c r="A1910" i="6"/>
  <c r="A1911" i="6"/>
  <c r="A1912" i="6"/>
  <c r="A1913" i="6"/>
  <c r="A1914" i="6"/>
  <c r="A1915" i="6"/>
  <c r="B1915" i="6" s="1"/>
  <c r="A1916" i="6"/>
  <c r="A1917" i="6"/>
  <c r="A1918" i="6"/>
  <c r="A1919" i="6"/>
  <c r="A1920" i="6"/>
  <c r="A1921" i="6"/>
  <c r="A1922" i="6"/>
  <c r="A1923" i="6"/>
  <c r="A1924" i="6"/>
  <c r="A1925" i="6"/>
  <c r="A1926" i="6"/>
  <c r="A1927" i="6"/>
  <c r="B1927" i="6" s="1"/>
  <c r="A1928" i="6"/>
  <c r="A1929" i="6"/>
  <c r="A1930" i="6"/>
  <c r="A1931" i="6"/>
  <c r="A1932" i="6"/>
  <c r="A1933" i="6"/>
  <c r="A1934" i="6"/>
  <c r="A1935" i="6"/>
  <c r="A1936" i="6"/>
  <c r="A1937" i="6"/>
  <c r="A1938" i="6"/>
  <c r="A1939" i="6"/>
  <c r="B1939" i="6" s="1"/>
  <c r="A1940" i="6"/>
  <c r="A1941" i="6"/>
  <c r="A1942" i="6"/>
  <c r="A1943" i="6"/>
  <c r="A1944" i="6"/>
  <c r="A1945" i="6"/>
  <c r="A1946" i="6"/>
  <c r="A1947" i="6"/>
  <c r="A1948" i="6"/>
  <c r="A1949" i="6"/>
  <c r="A1950" i="6"/>
  <c r="A1951" i="6"/>
  <c r="B1951" i="6" s="1"/>
  <c r="A1952" i="6"/>
  <c r="A1953" i="6"/>
  <c r="A1954" i="6"/>
  <c r="A1955" i="6"/>
  <c r="A1956" i="6"/>
  <c r="A1957" i="6"/>
  <c r="A1958" i="6"/>
  <c r="C1958" i="6" s="1"/>
  <c r="A1959" i="6"/>
  <c r="A1960" i="6"/>
  <c r="A1961" i="6"/>
  <c r="A1962" i="6"/>
  <c r="A1963" i="6"/>
  <c r="B1963" i="6" s="1"/>
  <c r="A1964" i="6"/>
  <c r="A1965" i="6"/>
  <c r="A1966" i="6"/>
  <c r="A1967" i="6"/>
  <c r="A1968" i="6"/>
  <c r="A1969" i="6"/>
  <c r="A1970" i="6"/>
  <c r="A1971" i="6"/>
  <c r="A1972" i="6"/>
  <c r="A1973" i="6"/>
  <c r="A1974" i="6"/>
  <c r="A1975" i="6"/>
  <c r="B1975" i="6" s="1"/>
  <c r="A1976" i="6"/>
  <c r="A1977" i="6"/>
  <c r="A1978" i="6"/>
  <c r="A1979" i="6"/>
  <c r="A1980" i="6"/>
  <c r="A1981" i="6"/>
  <c r="A1982" i="6"/>
  <c r="A1983" i="6"/>
  <c r="A1984" i="6"/>
  <c r="A1985" i="6"/>
  <c r="A1986" i="6"/>
  <c r="A1987" i="6"/>
  <c r="B1987" i="6" s="1"/>
  <c r="A1988" i="6"/>
  <c r="A1989" i="6"/>
  <c r="A1990" i="6"/>
  <c r="A1991" i="6"/>
  <c r="A1992" i="6"/>
  <c r="A1993" i="6"/>
  <c r="A1994" i="6"/>
  <c r="A1995" i="6"/>
  <c r="A1996" i="6"/>
  <c r="A1997" i="6"/>
  <c r="A1998" i="6"/>
  <c r="A1999" i="6"/>
  <c r="B1999" i="6" s="1"/>
  <c r="A2000" i="6"/>
  <c r="A2001" i="6"/>
  <c r="A2002" i="6"/>
  <c r="A2003" i="6"/>
  <c r="A2004" i="6"/>
  <c r="A2005" i="6"/>
  <c r="A2006" i="6"/>
  <c r="A2007" i="6"/>
  <c r="A2008" i="6"/>
  <c r="A2009" i="6"/>
  <c r="A2010" i="6"/>
  <c r="A2011" i="6"/>
  <c r="B2011" i="6" s="1"/>
  <c r="A2012" i="6"/>
  <c r="A2013" i="6"/>
  <c r="A2014" i="6"/>
  <c r="A2015" i="6"/>
  <c r="A2016" i="6"/>
  <c r="A2017" i="6"/>
  <c r="A2018" i="6"/>
  <c r="A2019" i="6"/>
  <c r="A2020" i="6"/>
  <c r="A2021" i="6"/>
  <c r="A2022" i="6"/>
  <c r="A2023" i="6"/>
  <c r="B2023" i="6" s="1"/>
  <c r="A2024" i="6"/>
  <c r="A2025" i="6"/>
  <c r="A2026" i="6"/>
  <c r="A2027" i="6"/>
  <c r="A2028" i="6"/>
  <c r="A2029" i="6"/>
  <c r="A2030" i="6"/>
  <c r="C2030" i="6" s="1"/>
  <c r="A2031" i="6"/>
  <c r="A2032" i="6"/>
  <c r="A2033" i="6"/>
  <c r="A2034" i="6"/>
  <c r="A2035" i="6"/>
  <c r="B2035" i="6" s="1"/>
  <c r="A2036" i="6"/>
  <c r="A2037" i="6"/>
  <c r="A2038" i="6"/>
  <c r="A2039" i="6"/>
  <c r="A2040" i="6"/>
  <c r="A2041" i="6"/>
  <c r="A2042" i="6"/>
  <c r="A2043" i="6"/>
  <c r="A2044" i="6"/>
  <c r="A2045" i="6"/>
  <c r="B2045" i="6" s="1"/>
  <c r="A2046" i="6"/>
  <c r="A2047" i="6"/>
  <c r="B2047" i="6" s="1"/>
  <c r="A2048" i="6"/>
  <c r="A2049" i="6"/>
  <c r="A2050" i="6"/>
  <c r="A2051" i="6"/>
  <c r="A2052" i="6"/>
  <c r="A2053" i="6"/>
  <c r="A2054" i="6"/>
  <c r="A2055" i="6"/>
  <c r="A2056" i="6"/>
  <c r="A2057" i="6"/>
  <c r="A2058" i="6"/>
  <c r="A2059" i="6"/>
  <c r="B2059" i="6" s="1"/>
  <c r="A2060" i="6"/>
  <c r="A2061" i="6"/>
  <c r="A2062" i="6"/>
  <c r="A2063" i="6"/>
  <c r="A2064" i="6"/>
  <c r="A2065" i="6"/>
  <c r="A2066" i="6"/>
  <c r="A2067" i="6"/>
  <c r="A2068" i="6"/>
  <c r="A2069" i="6"/>
  <c r="A2070" i="6"/>
  <c r="A2071" i="6"/>
  <c r="B2071" i="6" s="1"/>
  <c r="A2072" i="6"/>
  <c r="A2073" i="6"/>
  <c r="A2074" i="6"/>
  <c r="A2075" i="6"/>
  <c r="A2076" i="6"/>
  <c r="A2077" i="6"/>
  <c r="A2078" i="6"/>
  <c r="A2079" i="6"/>
  <c r="A2080" i="6"/>
  <c r="A2081" i="6"/>
  <c r="A2082" i="6"/>
  <c r="A2083" i="6"/>
  <c r="B2083" i="6" s="1"/>
  <c r="A2084" i="6"/>
  <c r="A2085" i="6"/>
  <c r="A2086" i="6"/>
  <c r="A2087" i="6"/>
  <c r="A2088" i="6"/>
  <c r="A2089" i="6"/>
  <c r="A2090" i="6"/>
  <c r="A2091" i="6"/>
  <c r="A2092" i="6"/>
  <c r="A2093" i="6"/>
  <c r="B2093" i="6" s="1"/>
  <c r="A2094" i="6"/>
  <c r="A2095" i="6"/>
  <c r="B2095" i="6" s="1"/>
  <c r="A2096" i="6"/>
  <c r="A2097" i="6"/>
  <c r="A2098" i="6"/>
  <c r="A2099" i="6"/>
  <c r="A2100" i="6"/>
  <c r="A2101" i="6"/>
  <c r="A2102" i="6"/>
  <c r="C2102" i="6" s="1"/>
  <c r="A2103" i="6"/>
  <c r="A2104" i="6"/>
  <c r="A2105" i="6"/>
  <c r="A2106" i="6"/>
  <c r="A2107" i="6"/>
  <c r="B2107" i="6" s="1"/>
  <c r="A2108" i="6"/>
  <c r="A2109" i="6"/>
  <c r="A2110" i="6"/>
  <c r="A2111" i="6"/>
  <c r="A2112" i="6"/>
  <c r="A2113" i="6"/>
  <c r="A2114" i="6"/>
  <c r="A2115" i="6"/>
  <c r="A2116" i="6"/>
  <c r="A2117" i="6"/>
  <c r="A2118" i="6"/>
  <c r="A2119" i="6"/>
  <c r="B2119" i="6" s="1"/>
  <c r="A2120" i="6"/>
  <c r="A2121" i="6"/>
  <c r="A2122" i="6"/>
  <c r="A2123" i="6"/>
  <c r="A2124" i="6"/>
  <c r="A2125" i="6"/>
  <c r="A2126" i="6"/>
  <c r="A2127" i="6"/>
  <c r="A2128" i="6"/>
  <c r="A2129" i="6"/>
  <c r="A2130" i="6"/>
  <c r="A2131" i="6"/>
  <c r="B2131" i="6" s="1"/>
  <c r="A2132" i="6"/>
  <c r="A2133" i="6"/>
  <c r="A2134" i="6"/>
  <c r="A2135" i="6"/>
  <c r="A2136" i="6"/>
  <c r="A2137" i="6"/>
  <c r="A2138" i="6"/>
  <c r="A2139" i="6"/>
  <c r="A2140" i="6"/>
  <c r="A2141" i="6"/>
  <c r="A2142" i="6"/>
  <c r="A2143" i="6"/>
  <c r="B2143" i="6" s="1"/>
  <c r="A2144" i="6"/>
  <c r="A2145" i="6"/>
  <c r="A2146" i="6"/>
  <c r="A2147" i="6"/>
  <c r="A2148" i="6"/>
  <c r="A2149" i="6"/>
  <c r="A2150" i="6"/>
  <c r="A2151" i="6"/>
  <c r="A2152" i="6"/>
  <c r="A2153" i="6"/>
  <c r="A2154" i="6"/>
  <c r="A2155" i="6"/>
  <c r="B2155" i="6" s="1"/>
  <c r="A2156" i="6"/>
  <c r="A2157" i="6"/>
  <c r="A2158" i="6"/>
  <c r="A2159" i="6"/>
  <c r="A2160" i="6"/>
  <c r="A2161" i="6"/>
  <c r="A2162" i="6"/>
  <c r="A2163" i="6"/>
  <c r="A2164" i="6"/>
  <c r="A2165" i="6"/>
  <c r="A2166" i="6"/>
  <c r="A2167" i="6"/>
  <c r="B2167" i="6" s="1"/>
  <c r="A2168" i="6"/>
  <c r="A2169" i="6"/>
  <c r="A2170" i="6"/>
  <c r="A2171" i="6"/>
  <c r="A2172" i="6"/>
  <c r="A2173" i="6"/>
  <c r="A2174" i="6"/>
  <c r="C2174" i="6" s="1"/>
  <c r="A2175" i="6"/>
  <c r="A2176" i="6"/>
  <c r="A2177" i="6"/>
  <c r="A2178" i="6"/>
  <c r="A2179" i="6"/>
  <c r="B2179" i="6" s="1"/>
  <c r="A2180" i="6"/>
  <c r="A2181" i="6"/>
  <c r="A2182" i="6"/>
  <c r="A2183" i="6"/>
  <c r="A2184" i="6"/>
  <c r="A2185" i="6"/>
  <c r="A2186" i="6"/>
  <c r="A2187" i="6"/>
  <c r="A2188" i="6"/>
  <c r="A2189" i="6"/>
  <c r="B2189" i="6" s="1"/>
  <c r="A2190" i="6"/>
  <c r="A2191" i="6"/>
  <c r="B2191" i="6" s="1"/>
  <c r="A2192" i="6"/>
  <c r="A2193" i="6"/>
  <c r="A2194" i="6"/>
  <c r="A2195" i="6"/>
  <c r="A2196" i="6"/>
  <c r="A2197" i="6"/>
  <c r="A2198" i="6"/>
  <c r="A2199" i="6"/>
  <c r="A2200" i="6"/>
  <c r="A2201" i="6"/>
  <c r="A2202" i="6"/>
  <c r="A2203" i="6"/>
  <c r="B2203" i="6" s="1"/>
  <c r="A2204" i="6"/>
  <c r="A2205" i="6"/>
  <c r="A2206" i="6"/>
  <c r="A2207" i="6"/>
  <c r="A2208" i="6"/>
  <c r="A2209" i="6"/>
  <c r="A2210" i="6"/>
  <c r="A2211" i="6"/>
  <c r="A2212" i="6"/>
  <c r="A2213" i="6"/>
  <c r="A2214" i="6"/>
  <c r="A2215" i="6"/>
  <c r="B2215" i="6" s="1"/>
  <c r="A2216" i="6"/>
  <c r="A2217" i="6"/>
  <c r="A2218" i="6"/>
  <c r="A2219" i="6"/>
  <c r="A2220" i="6"/>
  <c r="A2221" i="6"/>
  <c r="A2222" i="6"/>
  <c r="A2223" i="6"/>
  <c r="A2224" i="6"/>
  <c r="A2225" i="6"/>
  <c r="A2226" i="6"/>
  <c r="A2227" i="6"/>
  <c r="B2227" i="6" s="1"/>
  <c r="A2228" i="6"/>
  <c r="A2229" i="6"/>
  <c r="A2230" i="6"/>
  <c r="A2231" i="6"/>
  <c r="A2232" i="6"/>
  <c r="A2233" i="6"/>
  <c r="A2234" i="6"/>
  <c r="A2235" i="6"/>
  <c r="A2236" i="6"/>
  <c r="A2237" i="6"/>
  <c r="B2237" i="6" s="1"/>
  <c r="A2238" i="6"/>
  <c r="A2239" i="6"/>
  <c r="B2239" i="6" s="1"/>
  <c r="A2240" i="6"/>
  <c r="A2241" i="6"/>
  <c r="A2242" i="6"/>
  <c r="A2243" i="6"/>
  <c r="A2244" i="6"/>
  <c r="A2245" i="6"/>
  <c r="A2246" i="6"/>
  <c r="A2247" i="6"/>
  <c r="A2248" i="6"/>
  <c r="A2249" i="6"/>
  <c r="A2250" i="6"/>
  <c r="A2251" i="6"/>
  <c r="B2251" i="6" s="1"/>
  <c r="A2252" i="6"/>
  <c r="A2253" i="6"/>
  <c r="A2254" i="6"/>
  <c r="A2255" i="6"/>
  <c r="A2256" i="6"/>
  <c r="A2257" i="6"/>
  <c r="A2258" i="6"/>
  <c r="A2259" i="6"/>
  <c r="A2260" i="6"/>
  <c r="A2261" i="6"/>
  <c r="A2262" i="6"/>
  <c r="A2263" i="6"/>
  <c r="B2263" i="6" s="1"/>
  <c r="A2264" i="6"/>
  <c r="A2265" i="6"/>
  <c r="A2266" i="6"/>
  <c r="A2267" i="6"/>
  <c r="A2268" i="6"/>
  <c r="A2269" i="6"/>
  <c r="A2270" i="6"/>
  <c r="A2271" i="6"/>
  <c r="A2272" i="6"/>
  <c r="A2273" i="6"/>
  <c r="A2274" i="6"/>
  <c r="A2275" i="6"/>
  <c r="B2275" i="6" s="1"/>
  <c r="A2276" i="6"/>
  <c r="A2277" i="6"/>
  <c r="A2278" i="6"/>
  <c r="A2279" i="6"/>
  <c r="A2280" i="6"/>
  <c r="A2281" i="6"/>
  <c r="A2282" i="6"/>
  <c r="A2283" i="6"/>
  <c r="A2284" i="6"/>
  <c r="A2285" i="6"/>
  <c r="B2285" i="6" s="1"/>
  <c r="A2286" i="6"/>
  <c r="A2287" i="6"/>
  <c r="B2287" i="6" s="1"/>
  <c r="A2288" i="6"/>
  <c r="A2289" i="6"/>
  <c r="A2290" i="6"/>
  <c r="A2291" i="6"/>
  <c r="A2292" i="6"/>
  <c r="A2293" i="6"/>
  <c r="A2294" i="6"/>
  <c r="A2295" i="6"/>
  <c r="A2296" i="6"/>
  <c r="A2297" i="6"/>
  <c r="A2298" i="6"/>
  <c r="A2299" i="6"/>
  <c r="B2299" i="6" s="1"/>
  <c r="A2300" i="6"/>
  <c r="A2301" i="6"/>
  <c r="A2302" i="6"/>
  <c r="A2303" i="6"/>
  <c r="A2304" i="6"/>
  <c r="A2305" i="6"/>
  <c r="A2306" i="6"/>
  <c r="A2307" i="6"/>
  <c r="A2308" i="6"/>
  <c r="A2309" i="6"/>
  <c r="A2310" i="6"/>
  <c r="A2311" i="6"/>
  <c r="B2311" i="6" s="1"/>
  <c r="A2312" i="6"/>
  <c r="A2313" i="6"/>
  <c r="A2314" i="6"/>
  <c r="A2315" i="6"/>
  <c r="A2316" i="6"/>
  <c r="A2317" i="6"/>
  <c r="A2318" i="6"/>
  <c r="A2319" i="6"/>
  <c r="A2320" i="6"/>
  <c r="A2321" i="6"/>
  <c r="A2322" i="6"/>
  <c r="A2323" i="6"/>
  <c r="B2323" i="6" s="1"/>
  <c r="A2324" i="6"/>
  <c r="A2325" i="6"/>
  <c r="A2326" i="6"/>
  <c r="A2327" i="6"/>
  <c r="A2328" i="6"/>
  <c r="A2329" i="6"/>
  <c r="A2330" i="6"/>
  <c r="A2331" i="6"/>
  <c r="A2332" i="6"/>
  <c r="A2333" i="6"/>
  <c r="B2333" i="6" s="1"/>
  <c r="A2334" i="6"/>
  <c r="A2335" i="6"/>
  <c r="B2335" i="6" s="1"/>
  <c r="A2336" i="6"/>
  <c r="A2337" i="6"/>
  <c r="A2338" i="6"/>
  <c r="A2339" i="6"/>
  <c r="A2340" i="6"/>
  <c r="A2341" i="6"/>
  <c r="A2342" i="6"/>
  <c r="A2343" i="6"/>
  <c r="A2344" i="6"/>
  <c r="A2345" i="6"/>
  <c r="A2346" i="6"/>
  <c r="A2347" i="6"/>
  <c r="B2347" i="6" s="1"/>
  <c r="A2348" i="6"/>
  <c r="A2349" i="6"/>
  <c r="A2350" i="6"/>
  <c r="A2351" i="6"/>
  <c r="A2352" i="6"/>
  <c r="A2353" i="6"/>
  <c r="A2354" i="6"/>
  <c r="A2355" i="6"/>
  <c r="A2356" i="6"/>
  <c r="A2357" i="6"/>
  <c r="A2358" i="6"/>
  <c r="A2359" i="6"/>
  <c r="B2359" i="6" s="1"/>
  <c r="A2360" i="6"/>
  <c r="A2361" i="6"/>
  <c r="A2362" i="6"/>
  <c r="A2363" i="6"/>
  <c r="A2364" i="6"/>
  <c r="A2365" i="6"/>
  <c r="A2366" i="6"/>
  <c r="A2367" i="6"/>
  <c r="A2368" i="6"/>
  <c r="A2369" i="6"/>
  <c r="A2370" i="6"/>
  <c r="A2371" i="6"/>
  <c r="B2371" i="6" s="1"/>
  <c r="A2372" i="6"/>
  <c r="A2373" i="6"/>
  <c r="A2374" i="6"/>
  <c r="A2375" i="6"/>
  <c r="A2376" i="6"/>
  <c r="A2377" i="6"/>
  <c r="A2378" i="6"/>
  <c r="A2379" i="6"/>
  <c r="A2380" i="6"/>
  <c r="A2381" i="6"/>
  <c r="B2381" i="6" s="1"/>
  <c r="A2382" i="6"/>
  <c r="A2383" i="6"/>
  <c r="B2383" i="6" s="1"/>
  <c r="A2384" i="6"/>
  <c r="A2385" i="6"/>
  <c r="A2386" i="6"/>
  <c r="A2387" i="6"/>
  <c r="A2388" i="6"/>
  <c r="A2389" i="6"/>
  <c r="A2390" i="6"/>
  <c r="A2391" i="6"/>
  <c r="A2392" i="6"/>
  <c r="A2393" i="6"/>
  <c r="A2394" i="6"/>
  <c r="A2395" i="6"/>
  <c r="B2395" i="6" s="1"/>
  <c r="A2396" i="6"/>
  <c r="A2397" i="6"/>
  <c r="A2398" i="6"/>
  <c r="A2399" i="6"/>
  <c r="A2400" i="6"/>
  <c r="A2401" i="6"/>
  <c r="A2402" i="6"/>
  <c r="A2403" i="6"/>
  <c r="A2404" i="6"/>
  <c r="A2405" i="6"/>
  <c r="A2406" i="6"/>
  <c r="A2407" i="6"/>
  <c r="B2407" i="6" s="1"/>
  <c r="A2408" i="6"/>
  <c r="A2409" i="6"/>
  <c r="A2410" i="6"/>
  <c r="A2411" i="6"/>
  <c r="A2412" i="6"/>
  <c r="A2413" i="6"/>
  <c r="A2414" i="6"/>
  <c r="A2415" i="6"/>
  <c r="A2416" i="6"/>
  <c r="A2417" i="6"/>
  <c r="A2418" i="6"/>
  <c r="A2419" i="6"/>
  <c r="B2419" i="6" s="1"/>
  <c r="A2420" i="6"/>
  <c r="A2421" i="6"/>
  <c r="A2422" i="6"/>
  <c r="A2423" i="6"/>
  <c r="A2424" i="6"/>
  <c r="A2425" i="6"/>
  <c r="A2426" i="6"/>
  <c r="A2427" i="6"/>
  <c r="A2428" i="6"/>
  <c r="A2429" i="6"/>
  <c r="B2429" i="6" s="1"/>
  <c r="A2430" i="6"/>
  <c r="B2430" i="6" s="1"/>
  <c r="A2431" i="6"/>
  <c r="B2431" i="6" s="1"/>
  <c r="A2432" i="6"/>
  <c r="A2433" i="6"/>
  <c r="A2434" i="6"/>
  <c r="A2435" i="6"/>
  <c r="A2436" i="6"/>
  <c r="A2437" i="6"/>
  <c r="A2438" i="6"/>
  <c r="A2439" i="6"/>
  <c r="A2440" i="6"/>
  <c r="A2441" i="6"/>
  <c r="A2442" i="6"/>
  <c r="A2443" i="6"/>
  <c r="B2443" i="6" s="1"/>
  <c r="A2444" i="6"/>
  <c r="A2445" i="6"/>
  <c r="A2446" i="6"/>
  <c r="A2447" i="6"/>
  <c r="A2448" i="6"/>
  <c r="A2449" i="6"/>
  <c r="A2450" i="6"/>
  <c r="A2451" i="6"/>
  <c r="A2452" i="6"/>
  <c r="A2453" i="6"/>
  <c r="A2454" i="6"/>
  <c r="A2455" i="6"/>
  <c r="B2455" i="6" s="1"/>
  <c r="A2456" i="6"/>
  <c r="A2457" i="6"/>
  <c r="A2458" i="6"/>
  <c r="A2459" i="6"/>
  <c r="A2460" i="6"/>
  <c r="A2461" i="6"/>
  <c r="A2462" i="6"/>
  <c r="A2463" i="6"/>
  <c r="A2464" i="6"/>
  <c r="A2465" i="6"/>
  <c r="A2466" i="6"/>
  <c r="A2467" i="6"/>
  <c r="B2467" i="6" s="1"/>
  <c r="A2468" i="6"/>
  <c r="A2469" i="6"/>
  <c r="A2470" i="6"/>
  <c r="A2471" i="6"/>
  <c r="A2472" i="6"/>
  <c r="A2473" i="6"/>
  <c r="A2474" i="6"/>
  <c r="A2475" i="6"/>
  <c r="A2476" i="6"/>
  <c r="A2477" i="6"/>
  <c r="B2477" i="6" s="1"/>
  <c r="A2478" i="6"/>
  <c r="A2479" i="6"/>
  <c r="B2479" i="6" s="1"/>
  <c r="A2480" i="6"/>
  <c r="A2481" i="6"/>
  <c r="A2482" i="6"/>
  <c r="A2483" i="6"/>
  <c r="A2484" i="6"/>
  <c r="A2485" i="6"/>
  <c r="A2486" i="6"/>
  <c r="A2487" i="6"/>
  <c r="A2488" i="6"/>
  <c r="A2489" i="6"/>
  <c r="A2490" i="6"/>
  <c r="A2491" i="6"/>
  <c r="B2491" i="6" s="1"/>
  <c r="A2492" i="6"/>
  <c r="A2493" i="6"/>
  <c r="A2494" i="6"/>
  <c r="A2495" i="6"/>
  <c r="A2496" i="6"/>
  <c r="A2497" i="6"/>
  <c r="A2498" i="6"/>
  <c r="A2499" i="6"/>
  <c r="A2500" i="6"/>
  <c r="A2501" i="6"/>
  <c r="A2502" i="6"/>
  <c r="A2503" i="6"/>
  <c r="B2503" i="6" s="1"/>
  <c r="A2504" i="6"/>
  <c r="A2505" i="6"/>
  <c r="A2506" i="6"/>
  <c r="A2507" i="6"/>
  <c r="A2508" i="6"/>
  <c r="A2509" i="6"/>
  <c r="A2510" i="6"/>
  <c r="A2511" i="6"/>
  <c r="A2512" i="6"/>
  <c r="A2513" i="6"/>
  <c r="A2514" i="6"/>
  <c r="A2515" i="6"/>
  <c r="B2515" i="6" s="1"/>
  <c r="A2516" i="6"/>
  <c r="A2517" i="6"/>
  <c r="A2518" i="6"/>
  <c r="A2519" i="6"/>
  <c r="A2520" i="6"/>
  <c r="A2521" i="6"/>
  <c r="A2522" i="6"/>
  <c r="A2523" i="6"/>
  <c r="A2524" i="6"/>
  <c r="A2525" i="6"/>
  <c r="B2525" i="6" s="1"/>
  <c r="A2526" i="6"/>
  <c r="B2526" i="6" s="1"/>
  <c r="A2527" i="6"/>
  <c r="B2527" i="6" s="1"/>
  <c r="A2528" i="6"/>
  <c r="A2529" i="6"/>
  <c r="A2530" i="6"/>
  <c r="A2531" i="6"/>
  <c r="A2532" i="6"/>
  <c r="A2533" i="6"/>
  <c r="A2534" i="6"/>
  <c r="A2535" i="6"/>
  <c r="A2536" i="6"/>
  <c r="A2537" i="6"/>
  <c r="A2538" i="6"/>
  <c r="A2539" i="6"/>
  <c r="B2539" i="6" s="1"/>
  <c r="A2540" i="6"/>
  <c r="A2541" i="6"/>
  <c r="A2542" i="6"/>
  <c r="A2543" i="6"/>
  <c r="A2544" i="6"/>
  <c r="A2545" i="6"/>
  <c r="A2546" i="6"/>
  <c r="A2547" i="6"/>
  <c r="A2548" i="6"/>
  <c r="A2549" i="6"/>
  <c r="A2550" i="6"/>
  <c r="A2551" i="6"/>
  <c r="B2551" i="6" s="1"/>
  <c r="A2552" i="6"/>
  <c r="A2553" i="6"/>
  <c r="A2554" i="6"/>
  <c r="A2555" i="6"/>
  <c r="A2556" i="6"/>
  <c r="A2557" i="6"/>
  <c r="A2558" i="6"/>
  <c r="A2559" i="6"/>
  <c r="A2560" i="6"/>
  <c r="A2561" i="6"/>
  <c r="A2562" i="6"/>
  <c r="A2563" i="6"/>
  <c r="B2563" i="6" s="1"/>
  <c r="A2564" i="6"/>
  <c r="A2565" i="6"/>
  <c r="A2566" i="6"/>
  <c r="A2567" i="6"/>
  <c r="A2568" i="6"/>
  <c r="A2569" i="6"/>
  <c r="A2570" i="6"/>
  <c r="A2571" i="6"/>
  <c r="A2572" i="6"/>
  <c r="A2573" i="6"/>
  <c r="A2574" i="6"/>
  <c r="B2574" i="6" s="1"/>
  <c r="A2575" i="6"/>
  <c r="B2575" i="6" s="1"/>
  <c r="A2576" i="6"/>
  <c r="A2577" i="6"/>
  <c r="A2578" i="6"/>
  <c r="A2579" i="6"/>
  <c r="A2580" i="6"/>
  <c r="A2581" i="6"/>
  <c r="A2582" i="6"/>
  <c r="A2583" i="6"/>
  <c r="A2584" i="6"/>
  <c r="A2585" i="6"/>
  <c r="A2586" i="6"/>
  <c r="A2587" i="6"/>
  <c r="B2587" i="6" s="1"/>
  <c r="A2588" i="6"/>
  <c r="A2589" i="6"/>
  <c r="A2590" i="6"/>
  <c r="A2591" i="6"/>
  <c r="A2592" i="6"/>
  <c r="A2593" i="6"/>
  <c r="A2594" i="6"/>
  <c r="A2595" i="6"/>
  <c r="A2596" i="6"/>
  <c r="A2597" i="6"/>
  <c r="A2598" i="6"/>
  <c r="A2599" i="6"/>
  <c r="B2599" i="6" s="1"/>
  <c r="A2600" i="6"/>
  <c r="A2601" i="6"/>
  <c r="A2602" i="6"/>
  <c r="A2603" i="6"/>
  <c r="A2604" i="6"/>
  <c r="A2605" i="6"/>
  <c r="A2606" i="6"/>
  <c r="A2607" i="6"/>
  <c r="A2608" i="6"/>
  <c r="A2609" i="6"/>
  <c r="A2610" i="6"/>
  <c r="A2611" i="6"/>
  <c r="B2611" i="6" s="1"/>
  <c r="A2612" i="6"/>
  <c r="A2613" i="6"/>
  <c r="A2614" i="6"/>
  <c r="A2615" i="6"/>
  <c r="A2616" i="6"/>
  <c r="A2617" i="6"/>
  <c r="A2618" i="6"/>
  <c r="A2619" i="6"/>
  <c r="A2620" i="6"/>
  <c r="A2621" i="6"/>
  <c r="B2621" i="6" s="1"/>
  <c r="A2622" i="6"/>
  <c r="A2623" i="6"/>
  <c r="B2623" i="6" s="1"/>
  <c r="A2624" i="6"/>
  <c r="A2625" i="6"/>
  <c r="A2626" i="6"/>
  <c r="A2627" i="6"/>
  <c r="A2628" i="6"/>
  <c r="A2629" i="6"/>
  <c r="A2630" i="6"/>
  <c r="A2631" i="6"/>
  <c r="A2632" i="6"/>
  <c r="A2633" i="6"/>
  <c r="A2634" i="6"/>
  <c r="A2635" i="6"/>
  <c r="B2635" i="6" s="1"/>
  <c r="A2636" i="6"/>
  <c r="A2637" i="6"/>
  <c r="A2638" i="6"/>
  <c r="A2639" i="6"/>
  <c r="A2640" i="6"/>
  <c r="A2641" i="6"/>
  <c r="A2642" i="6"/>
  <c r="A2643" i="6"/>
  <c r="A2644" i="6"/>
  <c r="A2645" i="6"/>
  <c r="A2646" i="6"/>
  <c r="A2647" i="6"/>
  <c r="B2647" i="6" s="1"/>
  <c r="A2648" i="6"/>
  <c r="A2649" i="6"/>
  <c r="A2650" i="6"/>
  <c r="A2651" i="6"/>
  <c r="A2652" i="6"/>
  <c r="A2653" i="6"/>
  <c r="A2654" i="6"/>
  <c r="A2655" i="6"/>
  <c r="A2656" i="6"/>
  <c r="A2657" i="6"/>
  <c r="A2658" i="6"/>
  <c r="A2659" i="6"/>
  <c r="B2659" i="6" s="1"/>
  <c r="A2660" i="6"/>
  <c r="A2661" i="6"/>
  <c r="A2662" i="6"/>
  <c r="A2663" i="6"/>
  <c r="A2664" i="6"/>
  <c r="A2665" i="6"/>
  <c r="A2666" i="6"/>
  <c r="A2667" i="6"/>
  <c r="A2668" i="6"/>
  <c r="A2669" i="6"/>
  <c r="B2669" i="6" s="1"/>
  <c r="A2670" i="6"/>
  <c r="B2670" i="6" s="1"/>
  <c r="A2671" i="6"/>
  <c r="B2671" i="6" s="1"/>
  <c r="A2672" i="6"/>
  <c r="A2673" i="6"/>
  <c r="A2674" i="6"/>
  <c r="A2675" i="6"/>
  <c r="A2676" i="6"/>
  <c r="A2677" i="6"/>
  <c r="A2678" i="6"/>
  <c r="A2679" i="6"/>
  <c r="A2680" i="6"/>
  <c r="A2681" i="6"/>
  <c r="A2682" i="6"/>
  <c r="A2683" i="6"/>
  <c r="B2683" i="6" s="1"/>
  <c r="A2684" i="6"/>
  <c r="A2685" i="6"/>
  <c r="A2686" i="6"/>
  <c r="A2687" i="6"/>
  <c r="A2688" i="6"/>
  <c r="A2689" i="6"/>
  <c r="A2690" i="6"/>
  <c r="A2691" i="6"/>
  <c r="A2692" i="6"/>
  <c r="A2693" i="6"/>
  <c r="A2694" i="6"/>
  <c r="A2695" i="6"/>
  <c r="B2695" i="6" s="1"/>
  <c r="A2696" i="6"/>
  <c r="A2697" i="6"/>
  <c r="A2698" i="6"/>
  <c r="A2699" i="6"/>
  <c r="A2700" i="6"/>
  <c r="A2701" i="6"/>
  <c r="A2702" i="6"/>
  <c r="A2703" i="6"/>
  <c r="A2704" i="6"/>
  <c r="A2705" i="6"/>
  <c r="A2706" i="6"/>
  <c r="A2707" i="6"/>
  <c r="B2707" i="6" s="1"/>
  <c r="A2708" i="6"/>
  <c r="A2709" i="6"/>
  <c r="A2710" i="6"/>
  <c r="A2711" i="6"/>
  <c r="A2712" i="6"/>
  <c r="A2713" i="6"/>
  <c r="A2714" i="6"/>
  <c r="A2715" i="6"/>
  <c r="A2716" i="6"/>
  <c r="A2717" i="6"/>
  <c r="B2717" i="6" s="1"/>
  <c r="A2718" i="6"/>
  <c r="A2719" i="6"/>
  <c r="B2719" i="6" s="1"/>
  <c r="A2720" i="6"/>
  <c r="A2721" i="6"/>
  <c r="A2722" i="6"/>
  <c r="A2723" i="6"/>
  <c r="A2724" i="6"/>
  <c r="A2725" i="6"/>
  <c r="A2726" i="6"/>
  <c r="A2727" i="6"/>
  <c r="A2728" i="6"/>
  <c r="A2729" i="6"/>
  <c r="A2730" i="6"/>
  <c r="A2731" i="6"/>
  <c r="B2731" i="6" s="1"/>
  <c r="A2732" i="6"/>
  <c r="A2733" i="6"/>
  <c r="A2734" i="6"/>
  <c r="A2735" i="6"/>
  <c r="A2736" i="6"/>
  <c r="A2737" i="6"/>
  <c r="A2738" i="6"/>
  <c r="A2739" i="6"/>
  <c r="A2740" i="6"/>
  <c r="A2741" i="6"/>
  <c r="A2742" i="6"/>
  <c r="A2743" i="6"/>
  <c r="B2743" i="6" s="1"/>
  <c r="A2744" i="6"/>
  <c r="A2745" i="6"/>
  <c r="A2746" i="6"/>
  <c r="A2747" i="6"/>
  <c r="A2748" i="6"/>
  <c r="A2749" i="6"/>
  <c r="A2750" i="6"/>
  <c r="A2751" i="6"/>
  <c r="A2752" i="6"/>
  <c r="A2753" i="6"/>
  <c r="A2754" i="6"/>
  <c r="A2755" i="6"/>
  <c r="B2755" i="6" s="1"/>
  <c r="A2756" i="6"/>
  <c r="A2757" i="6"/>
  <c r="A2758" i="6"/>
  <c r="A2759" i="6"/>
  <c r="A2760" i="6"/>
  <c r="A2761" i="6"/>
  <c r="A2762" i="6"/>
  <c r="A2763" i="6"/>
  <c r="A2764" i="6"/>
  <c r="A2765" i="6"/>
  <c r="B2765" i="6" s="1"/>
  <c r="A2766" i="6"/>
  <c r="B2766" i="6" s="1"/>
  <c r="A2767" i="6"/>
  <c r="B2767" i="6" s="1"/>
  <c r="A2768" i="6"/>
  <c r="A2769" i="6"/>
  <c r="A2770" i="6"/>
  <c r="A2771" i="6"/>
  <c r="A2772" i="6"/>
  <c r="A2773" i="6"/>
  <c r="A2774" i="6"/>
  <c r="A2775" i="6"/>
  <c r="A2776" i="6"/>
  <c r="A2777" i="6"/>
  <c r="A2778" i="6"/>
  <c r="A2779" i="6"/>
  <c r="B2779" i="6" s="1"/>
  <c r="A2780" i="6"/>
  <c r="A2781" i="6"/>
  <c r="A2782" i="6"/>
  <c r="A2783" i="6"/>
  <c r="A2784" i="6"/>
  <c r="A2785" i="6"/>
  <c r="A2786" i="6"/>
  <c r="A2787" i="6"/>
  <c r="A2788" i="6"/>
  <c r="A2789" i="6"/>
  <c r="A2790" i="6"/>
  <c r="A2791" i="6"/>
  <c r="B2791" i="6" s="1"/>
  <c r="A2792" i="6"/>
  <c r="A2793" i="6"/>
  <c r="A2794" i="6"/>
  <c r="A2795" i="6"/>
  <c r="A2796" i="6"/>
  <c r="A2797" i="6"/>
  <c r="A2798" i="6"/>
  <c r="A2799" i="6"/>
  <c r="A2800" i="6"/>
  <c r="A2801" i="6"/>
  <c r="A2802" i="6"/>
  <c r="A2803" i="6"/>
  <c r="B2803" i="6" s="1"/>
  <c r="A2804" i="6"/>
  <c r="A2805" i="6"/>
  <c r="A2806" i="6"/>
  <c r="A2807" i="6"/>
  <c r="A2808" i="6"/>
  <c r="A2809" i="6"/>
  <c r="A2810" i="6"/>
  <c r="A2811" i="6"/>
  <c r="C2811" i="6" s="1"/>
  <c r="A2812" i="6"/>
  <c r="A2813" i="6"/>
  <c r="B2813" i="6" s="1"/>
  <c r="A2814" i="6"/>
  <c r="B2814" i="6" s="1"/>
  <c r="A2815" i="6"/>
  <c r="B2815" i="6" s="1"/>
  <c r="A2816" i="6"/>
  <c r="A2817" i="6"/>
  <c r="A2818" i="6"/>
  <c r="A2819" i="6"/>
  <c r="A2820" i="6"/>
  <c r="A2821" i="6"/>
  <c r="A2822" i="6"/>
  <c r="A2823" i="6"/>
  <c r="A2824" i="6"/>
  <c r="A2825" i="6"/>
  <c r="A2826" i="6"/>
  <c r="A2827" i="6"/>
  <c r="B2827" i="6" s="1"/>
  <c r="A2828" i="6"/>
  <c r="A2829" i="6"/>
  <c r="A2830" i="6"/>
  <c r="A2831" i="6"/>
  <c r="A2832" i="6"/>
  <c r="A2833" i="6"/>
  <c r="A2834" i="6"/>
  <c r="A2835" i="6"/>
  <c r="A2836" i="6"/>
  <c r="A2837" i="6"/>
  <c r="A2838" i="6"/>
  <c r="A2839" i="6"/>
  <c r="B2839" i="6" s="1"/>
  <c r="A2840" i="6"/>
  <c r="A2841" i="6"/>
  <c r="A2842" i="6"/>
  <c r="A2843" i="6"/>
  <c r="A2844" i="6"/>
  <c r="A2845" i="6"/>
  <c r="A2846" i="6"/>
  <c r="A2847" i="6"/>
  <c r="C2847" i="6" s="1"/>
  <c r="A2848" i="6"/>
  <c r="A2849" i="6"/>
  <c r="A2850" i="6"/>
  <c r="A2851" i="6"/>
  <c r="B2851" i="6" s="1"/>
  <c r="A2852" i="6"/>
  <c r="A2853" i="6"/>
  <c r="A2854" i="6"/>
  <c r="A2855" i="6"/>
  <c r="A2856" i="6"/>
  <c r="A2857" i="6"/>
  <c r="A2858" i="6"/>
  <c r="A2859" i="6"/>
  <c r="A2860" i="6"/>
  <c r="A2861" i="6"/>
  <c r="A2862" i="6"/>
  <c r="A2863" i="6"/>
  <c r="B2863" i="6" s="1"/>
  <c r="A2864" i="6"/>
  <c r="A2865" i="6"/>
  <c r="A2866" i="6"/>
  <c r="A2867" i="6"/>
  <c r="A2868" i="6"/>
  <c r="A2869" i="6"/>
  <c r="A2870" i="6"/>
  <c r="A2871" i="6"/>
  <c r="A2872" i="6"/>
  <c r="A2873" i="6"/>
  <c r="A2874" i="6"/>
  <c r="A2875" i="6"/>
  <c r="B2875" i="6" s="1"/>
  <c r="A2876" i="6"/>
  <c r="A2877" i="6"/>
  <c r="A2878" i="6"/>
  <c r="A2879" i="6"/>
  <c r="A2880" i="6"/>
  <c r="A2881" i="6"/>
  <c r="A2882" i="6"/>
  <c r="A2883" i="6"/>
  <c r="C2883" i="6" s="1"/>
  <c r="A2884" i="6"/>
  <c r="A2885" i="6"/>
  <c r="A2886" i="6"/>
  <c r="A2887" i="6"/>
  <c r="B2887" i="6" s="1"/>
  <c r="A2888" i="6"/>
  <c r="A2889" i="6"/>
  <c r="A2890" i="6"/>
  <c r="A2891" i="6"/>
  <c r="A2892" i="6"/>
  <c r="A2893" i="6"/>
  <c r="A2894" i="6"/>
  <c r="A2895" i="6"/>
  <c r="A2896" i="6"/>
  <c r="A2897" i="6"/>
  <c r="A2898" i="6"/>
  <c r="A2899" i="6"/>
  <c r="B2899" i="6" s="1"/>
  <c r="A2900" i="6"/>
  <c r="A2901" i="6"/>
  <c r="A2902" i="6"/>
  <c r="A2903" i="6"/>
  <c r="A2904" i="6"/>
  <c r="A2905" i="6"/>
  <c r="A2906" i="6"/>
  <c r="A2907" i="6"/>
  <c r="A2908" i="6"/>
  <c r="A2909" i="6"/>
  <c r="A2910" i="6"/>
  <c r="A2911" i="6"/>
  <c r="B2911" i="6" s="1"/>
  <c r="A2912" i="6"/>
  <c r="A2913" i="6"/>
  <c r="A2914" i="6"/>
  <c r="A2915" i="6"/>
  <c r="A2916" i="6"/>
  <c r="A2917" i="6"/>
  <c r="A2918" i="6"/>
  <c r="A2919" i="6"/>
  <c r="C2919" i="6" s="1"/>
  <c r="A2920" i="6"/>
  <c r="A2921" i="6"/>
  <c r="A2922" i="6"/>
  <c r="A2923" i="6"/>
  <c r="B2923" i="6" s="1"/>
  <c r="A2924" i="6"/>
  <c r="A2925" i="6"/>
  <c r="A2926" i="6"/>
  <c r="A2927" i="6"/>
  <c r="A2928" i="6"/>
  <c r="A2929" i="6"/>
  <c r="A2930" i="6"/>
  <c r="A2931" i="6"/>
  <c r="A2932" i="6"/>
  <c r="A2933" i="6"/>
  <c r="A2934" i="6"/>
  <c r="A2935" i="6"/>
  <c r="B2935" i="6" s="1"/>
  <c r="A2936" i="6"/>
  <c r="A2937" i="6"/>
  <c r="A2938" i="6"/>
  <c r="A2939" i="6"/>
  <c r="A2940" i="6"/>
  <c r="A2941" i="6"/>
  <c r="A2942" i="6"/>
  <c r="A2943" i="6"/>
  <c r="A2944" i="6"/>
  <c r="A2945" i="6"/>
  <c r="A2946" i="6"/>
  <c r="A2947" i="6"/>
  <c r="B2947" i="6" s="1"/>
  <c r="A2948" i="6"/>
  <c r="A2949" i="6"/>
  <c r="A2950" i="6"/>
  <c r="A2951" i="6"/>
  <c r="A2952" i="6"/>
  <c r="A2953" i="6"/>
  <c r="A2954" i="6"/>
  <c r="A2955" i="6"/>
  <c r="A2956" i="6"/>
  <c r="A2957" i="6"/>
  <c r="A2958" i="6"/>
  <c r="A2959" i="6"/>
  <c r="B2959" i="6" s="1"/>
  <c r="A2960" i="6"/>
  <c r="A2961" i="6"/>
  <c r="A2962" i="6"/>
  <c r="A2963" i="6"/>
  <c r="A2964" i="6"/>
  <c r="A2965" i="6"/>
  <c r="A2966" i="6"/>
  <c r="A2967" i="6"/>
  <c r="A2968" i="6"/>
  <c r="A2969" i="6"/>
  <c r="A2970" i="6"/>
  <c r="A2971" i="6"/>
  <c r="B2971" i="6" s="1"/>
  <c r="A2972" i="6"/>
  <c r="A2973" i="6"/>
  <c r="A2974" i="6"/>
  <c r="A2975" i="6"/>
  <c r="A2976" i="6"/>
  <c r="A2977" i="6"/>
  <c r="A2978" i="6"/>
  <c r="A2979" i="6"/>
  <c r="A2980" i="6"/>
  <c r="A2981" i="6"/>
  <c r="A2982" i="6"/>
  <c r="A2983" i="6"/>
  <c r="B2983" i="6" s="1"/>
  <c r="A2984" i="6"/>
  <c r="A2985" i="6"/>
  <c r="A2986" i="6"/>
  <c r="A2987" i="6"/>
  <c r="A2988" i="6"/>
  <c r="A2989" i="6"/>
  <c r="A2990" i="6"/>
  <c r="A2991" i="6"/>
  <c r="A2992" i="6"/>
  <c r="A2993" i="6"/>
  <c r="A2994" i="6"/>
  <c r="A2995" i="6"/>
  <c r="B2995" i="6" s="1"/>
  <c r="A2996" i="6"/>
  <c r="A2997" i="6"/>
  <c r="A2998" i="6"/>
  <c r="A2999" i="6"/>
  <c r="A3000" i="6"/>
  <c r="A3001" i="6"/>
  <c r="A3002" i="6"/>
  <c r="A3003" i="6"/>
  <c r="A3004" i="6"/>
  <c r="A3005" i="6"/>
  <c r="B3005" i="6" s="1"/>
  <c r="A3006" i="6"/>
  <c r="A3007" i="6"/>
  <c r="B3007" i="6" s="1"/>
  <c r="A3008" i="6"/>
  <c r="A3009" i="6"/>
  <c r="A3010" i="6"/>
  <c r="A3011" i="6"/>
  <c r="A3012" i="6"/>
  <c r="A3013" i="6"/>
  <c r="A3014" i="6"/>
  <c r="A3015" i="6"/>
  <c r="A3016" i="6"/>
  <c r="A3017" i="6"/>
  <c r="A3018" i="6"/>
  <c r="A3019" i="6"/>
  <c r="B3019" i="6" s="1"/>
  <c r="A3020" i="6"/>
  <c r="A3021" i="6"/>
  <c r="A3022" i="6"/>
  <c r="A3023" i="6"/>
  <c r="A3024" i="6"/>
  <c r="A3025" i="6"/>
  <c r="A3026" i="6"/>
  <c r="A3027" i="6"/>
  <c r="A3028" i="6"/>
  <c r="A3029" i="6"/>
  <c r="A3030" i="6"/>
  <c r="A3031" i="6"/>
  <c r="B3031" i="6" s="1"/>
  <c r="A3032" i="6"/>
  <c r="A3033" i="6"/>
  <c r="A3034" i="6"/>
  <c r="A3035" i="6"/>
  <c r="A3036" i="6"/>
  <c r="A3037" i="6"/>
  <c r="A3038" i="6"/>
  <c r="A3039" i="6"/>
  <c r="A3040" i="6"/>
  <c r="A3041" i="6"/>
  <c r="A3042" i="6"/>
  <c r="A3043" i="6"/>
  <c r="B3043" i="6" s="1"/>
  <c r="A3044" i="6"/>
  <c r="A3045" i="6"/>
  <c r="A3046" i="6"/>
  <c r="A3047" i="6"/>
  <c r="A3048" i="6"/>
  <c r="A3049" i="6"/>
  <c r="A3050" i="6"/>
  <c r="A3051" i="6"/>
  <c r="A3052" i="6"/>
  <c r="A3053" i="6"/>
  <c r="B3053" i="6" s="1"/>
  <c r="A3054" i="6"/>
  <c r="A3055" i="6"/>
  <c r="B3055" i="6" s="1"/>
  <c r="A3056" i="6"/>
  <c r="A3057" i="6"/>
  <c r="A3058" i="6"/>
  <c r="A3059" i="6"/>
  <c r="A3060" i="6"/>
  <c r="A3061" i="6"/>
  <c r="A3062" i="6"/>
  <c r="A3063" i="6"/>
  <c r="A3064" i="6"/>
  <c r="A3065" i="6"/>
  <c r="A3066" i="6"/>
  <c r="A3067" i="6"/>
  <c r="B3067" i="6" s="1"/>
  <c r="A3068" i="6"/>
  <c r="A3069" i="6"/>
  <c r="A3070" i="6"/>
  <c r="A3071" i="6"/>
  <c r="A3072" i="6"/>
  <c r="A3073" i="6"/>
  <c r="A3074" i="6"/>
  <c r="A3075" i="6"/>
  <c r="A3076" i="6"/>
  <c r="A3077" i="6"/>
  <c r="A3078" i="6"/>
  <c r="A3079" i="6"/>
  <c r="B3079" i="6" s="1"/>
  <c r="A3080" i="6"/>
  <c r="A3081" i="6"/>
  <c r="A3082" i="6"/>
  <c r="A3083" i="6"/>
  <c r="A3084" i="6"/>
  <c r="A3085" i="6"/>
  <c r="A3086" i="6"/>
  <c r="A3087" i="6"/>
  <c r="A3088" i="6"/>
  <c r="A3089" i="6"/>
  <c r="A3090" i="6"/>
  <c r="A3091" i="6"/>
  <c r="B3091" i="6" s="1"/>
  <c r="A3092" i="6"/>
  <c r="A3093" i="6"/>
  <c r="A3094" i="6"/>
  <c r="A3095" i="6"/>
  <c r="A3096" i="6"/>
  <c r="A3097" i="6"/>
  <c r="A3098" i="6"/>
  <c r="A3099" i="6"/>
  <c r="A3100" i="6"/>
  <c r="A3101" i="6"/>
  <c r="B3101" i="6" s="1"/>
  <c r="A3102" i="6"/>
  <c r="B3102" i="6" s="1"/>
  <c r="A3103" i="6"/>
  <c r="B3103" i="6" s="1"/>
  <c r="A3104" i="6"/>
  <c r="A3105" i="6"/>
  <c r="A3106" i="6"/>
  <c r="A3107" i="6"/>
  <c r="A3108" i="6"/>
  <c r="A3109" i="6"/>
  <c r="A3110" i="6"/>
  <c r="A3111" i="6"/>
  <c r="A3112" i="6"/>
  <c r="A3113" i="6"/>
  <c r="A3114" i="6"/>
  <c r="A3115" i="6"/>
  <c r="B3115" i="6" s="1"/>
  <c r="A3116" i="6"/>
  <c r="A3117" i="6"/>
  <c r="A3118" i="6"/>
  <c r="A3119" i="6"/>
  <c r="A3120" i="6"/>
  <c r="A3121" i="6"/>
  <c r="A3122" i="6"/>
  <c r="A3123" i="6"/>
  <c r="A3124" i="6"/>
  <c r="A3125" i="6"/>
  <c r="A3126" i="6"/>
  <c r="A3127" i="6"/>
  <c r="B3127" i="6" s="1"/>
  <c r="A3128" i="6"/>
  <c r="A3129" i="6"/>
  <c r="A3130" i="6"/>
  <c r="A3131" i="6"/>
  <c r="A3132" i="6"/>
  <c r="A3133" i="6"/>
  <c r="A3134" i="6"/>
  <c r="A3135" i="6"/>
  <c r="A3136" i="6"/>
  <c r="A3137" i="6"/>
  <c r="A3138" i="6"/>
  <c r="A3139" i="6"/>
  <c r="B3139" i="6" s="1"/>
  <c r="A3140" i="6"/>
  <c r="A3141" i="6"/>
  <c r="A3142" i="6"/>
  <c r="A3143" i="6"/>
  <c r="A3144" i="6"/>
  <c r="A3145" i="6"/>
  <c r="A3146" i="6"/>
  <c r="A3147" i="6"/>
  <c r="A3148" i="6"/>
  <c r="A3149" i="6"/>
  <c r="B3149" i="6" s="1"/>
  <c r="A3150" i="6"/>
  <c r="A3151" i="6"/>
  <c r="B3151" i="6" s="1"/>
  <c r="A3152" i="6"/>
  <c r="A3153" i="6"/>
  <c r="A3154" i="6"/>
  <c r="A3155" i="6"/>
  <c r="A3156" i="6"/>
  <c r="A3157" i="6"/>
  <c r="A3158" i="6"/>
  <c r="A3159" i="6"/>
  <c r="A3160" i="6"/>
  <c r="A3161" i="6"/>
  <c r="A3162" i="6"/>
  <c r="A3163" i="6"/>
  <c r="B3163" i="6" s="1"/>
  <c r="A3164" i="6"/>
  <c r="A3165" i="6"/>
  <c r="A3166" i="6"/>
  <c r="A3167" i="6"/>
  <c r="A3168" i="6"/>
  <c r="A3169" i="6"/>
  <c r="A3170" i="6"/>
  <c r="A3171" i="6"/>
  <c r="A3172" i="6"/>
  <c r="A3173" i="6"/>
  <c r="A3174" i="6"/>
  <c r="A3175" i="6"/>
  <c r="B3175" i="6" s="1"/>
  <c r="A3176" i="6"/>
  <c r="A3177" i="6"/>
  <c r="A3178" i="6"/>
  <c r="A3179" i="6"/>
  <c r="A3180" i="6"/>
  <c r="A3181" i="6"/>
  <c r="A3182" i="6"/>
  <c r="A3183" i="6"/>
  <c r="A3184" i="6"/>
  <c r="A3185" i="6"/>
  <c r="A3186" i="6"/>
  <c r="A3187" i="6"/>
  <c r="B3187" i="6" s="1"/>
  <c r="A3188" i="6"/>
  <c r="A3189" i="6"/>
  <c r="A3190" i="6"/>
  <c r="A3191" i="6"/>
  <c r="A3192" i="6"/>
  <c r="A3193" i="6"/>
  <c r="A3194" i="6"/>
  <c r="A3195" i="6"/>
  <c r="A3196" i="6"/>
  <c r="A3197" i="6"/>
  <c r="B3197" i="6" s="1"/>
  <c r="A3198" i="6"/>
  <c r="A3199" i="6"/>
  <c r="B3199" i="6" s="1"/>
  <c r="A3200" i="6"/>
  <c r="A3201" i="6"/>
  <c r="A3202" i="6"/>
  <c r="A3203" i="6"/>
  <c r="A3204" i="6"/>
  <c r="A3205" i="6"/>
  <c r="A3206" i="6"/>
  <c r="A3207" i="6"/>
  <c r="A3208" i="6"/>
  <c r="A3209" i="6"/>
  <c r="A3210" i="6"/>
  <c r="A3211" i="6"/>
  <c r="B3211" i="6" s="1"/>
  <c r="A3212" i="6"/>
  <c r="A3213" i="6"/>
  <c r="A3214" i="6"/>
  <c r="A3215" i="6"/>
  <c r="A3216" i="6"/>
  <c r="A3217" i="6"/>
  <c r="A3218" i="6"/>
  <c r="A3219" i="6"/>
  <c r="A3220" i="6"/>
  <c r="A3221" i="6"/>
  <c r="A3222" i="6"/>
  <c r="A3223" i="6"/>
  <c r="B3223" i="6" s="1"/>
  <c r="A3224" i="6"/>
  <c r="A3225" i="6"/>
  <c r="A3226" i="6"/>
  <c r="A3227" i="6"/>
  <c r="A3228" i="6"/>
  <c r="A3229" i="6"/>
  <c r="A3230" i="6"/>
  <c r="A3231" i="6"/>
  <c r="A3232" i="6"/>
  <c r="A3233" i="6"/>
  <c r="A3234" i="6"/>
  <c r="A3235" i="6"/>
  <c r="B3235" i="6" s="1"/>
  <c r="A3236" i="6"/>
  <c r="A3237" i="6"/>
  <c r="A3238" i="6"/>
  <c r="A3239" i="6"/>
  <c r="C3239" i="6" s="1"/>
  <c r="A3240" i="6"/>
  <c r="A3241" i="6"/>
  <c r="A3242" i="6"/>
  <c r="A3243" i="6"/>
  <c r="A3244" i="6"/>
  <c r="A3245" i="6"/>
  <c r="B3245" i="6" s="1"/>
  <c r="A3246" i="6"/>
  <c r="B3246" i="6" s="1"/>
  <c r="A3247" i="6"/>
  <c r="B3247" i="6" s="1"/>
  <c r="A3248" i="6"/>
  <c r="A3249" i="6"/>
  <c r="A3250" i="6"/>
  <c r="A3251" i="6"/>
  <c r="A3252" i="6"/>
  <c r="A3253" i="6"/>
  <c r="A3254" i="6"/>
  <c r="A3255" i="6"/>
  <c r="A3256" i="6"/>
  <c r="A3257" i="6"/>
  <c r="A3258" i="6"/>
  <c r="A3259" i="6"/>
  <c r="B3259" i="6" s="1"/>
  <c r="A3260" i="6"/>
  <c r="A3261" i="6"/>
  <c r="A3262" i="6"/>
  <c r="A3263" i="6"/>
  <c r="C3263" i="6" s="1"/>
  <c r="A3264" i="6"/>
  <c r="A3265" i="6"/>
  <c r="A3266" i="6"/>
  <c r="A3267" i="6"/>
  <c r="A3268" i="6"/>
  <c r="A3269" i="6"/>
  <c r="A3270" i="6"/>
  <c r="A3271" i="6"/>
  <c r="B3271" i="6" s="1"/>
  <c r="A3272" i="6"/>
  <c r="A3273" i="6"/>
  <c r="A3274" i="6"/>
  <c r="A3275" i="6"/>
  <c r="A3276" i="6"/>
  <c r="A3277" i="6"/>
  <c r="A3278" i="6"/>
  <c r="A3279" i="6"/>
  <c r="A3280" i="6"/>
  <c r="A3281" i="6"/>
  <c r="A3282" i="6"/>
  <c r="A3283" i="6"/>
  <c r="B3283" i="6" s="1"/>
  <c r="A3284" i="6"/>
  <c r="A3285" i="6"/>
  <c r="A3286" i="6"/>
  <c r="A3287" i="6"/>
  <c r="C3287" i="6" s="1"/>
  <c r="A3288" i="6"/>
  <c r="A3289" i="6"/>
  <c r="A3290" i="6"/>
  <c r="A3291" i="6"/>
  <c r="A3292" i="6"/>
  <c r="A3293" i="6"/>
  <c r="A3294" i="6"/>
  <c r="A3295" i="6"/>
  <c r="B3295" i="6" s="1"/>
  <c r="A3296" i="6"/>
  <c r="A3297" i="6"/>
  <c r="A3298" i="6"/>
  <c r="A3299" i="6"/>
  <c r="A3300" i="6"/>
  <c r="A3301" i="6"/>
  <c r="A3302" i="6"/>
  <c r="A3303" i="6"/>
  <c r="A3304" i="6"/>
  <c r="A3305" i="6"/>
  <c r="A3306" i="6"/>
  <c r="A3307" i="6"/>
  <c r="B3307" i="6" s="1"/>
  <c r="A3308" i="6"/>
  <c r="A3309" i="6"/>
  <c r="A3310" i="6"/>
  <c r="A3311" i="6"/>
  <c r="C3311" i="6" s="1"/>
  <c r="A3312" i="6"/>
  <c r="A3313" i="6"/>
  <c r="A3314" i="6"/>
  <c r="A3315" i="6"/>
  <c r="A3316" i="6"/>
  <c r="A3317" i="6"/>
  <c r="A3318" i="6"/>
  <c r="A3319" i="6"/>
  <c r="B3319" i="6" s="1"/>
  <c r="A3320" i="6"/>
  <c r="A3321" i="6"/>
  <c r="A3322" i="6"/>
  <c r="A3323" i="6"/>
  <c r="A3324" i="6"/>
  <c r="A3325" i="6"/>
  <c r="A3326" i="6"/>
  <c r="A3327" i="6"/>
  <c r="A3328" i="6"/>
  <c r="A3329" i="6"/>
  <c r="A3330" i="6"/>
  <c r="A3331" i="6"/>
  <c r="B3331" i="6" s="1"/>
  <c r="A3332" i="6"/>
  <c r="A3333" i="6"/>
  <c r="A3334" i="6"/>
  <c r="A3335" i="6"/>
  <c r="A3336" i="6"/>
  <c r="A3337" i="6"/>
  <c r="A3338" i="6"/>
  <c r="A3339" i="6"/>
  <c r="A3340" i="6"/>
  <c r="A3341" i="6"/>
  <c r="B3341" i="6" s="1"/>
  <c r="A3342" i="6"/>
  <c r="A3343" i="6"/>
  <c r="B3343" i="6" s="1"/>
  <c r="A3344" i="6"/>
  <c r="A3345" i="6"/>
  <c r="A3346" i="6"/>
  <c r="A3347" i="6"/>
  <c r="A3348" i="6"/>
  <c r="A3349" i="6"/>
  <c r="A3350" i="6"/>
  <c r="A3351" i="6"/>
  <c r="A3352" i="6"/>
  <c r="A3353" i="6"/>
  <c r="A3354" i="6"/>
  <c r="A3355" i="6"/>
  <c r="B3355" i="6" s="1"/>
  <c r="A3356" i="6"/>
  <c r="A3357" i="6"/>
  <c r="A3358" i="6"/>
  <c r="A3359" i="6"/>
  <c r="A3360" i="6"/>
  <c r="A3361" i="6"/>
  <c r="A3362" i="6"/>
  <c r="A3363" i="6"/>
  <c r="A3364" i="6"/>
  <c r="A3365" i="6"/>
  <c r="A3366" i="6"/>
  <c r="A3367" i="6"/>
  <c r="B3367" i="6" s="1"/>
  <c r="A3368" i="6"/>
  <c r="A3369" i="6"/>
  <c r="A3370" i="6"/>
  <c r="A3371" i="6"/>
  <c r="A3372" i="6"/>
  <c r="A3373" i="6"/>
  <c r="A3374" i="6"/>
  <c r="A3375" i="6"/>
  <c r="A3376" i="6"/>
  <c r="A3377" i="6"/>
  <c r="A3378" i="6"/>
  <c r="A3379" i="6"/>
  <c r="B3379" i="6" s="1"/>
  <c r="A3380" i="6"/>
  <c r="A3381" i="6"/>
  <c r="A3382" i="6"/>
  <c r="A3383" i="6"/>
  <c r="A3384" i="6"/>
  <c r="A3385" i="6"/>
  <c r="A3386" i="6"/>
  <c r="A3387" i="6"/>
  <c r="A3388" i="6"/>
  <c r="A3389" i="6"/>
  <c r="B3389" i="6" s="1"/>
  <c r="A3390" i="6"/>
  <c r="A3391" i="6"/>
  <c r="B3391" i="6" s="1"/>
  <c r="A3392" i="6"/>
  <c r="A3393" i="6"/>
  <c r="A3394" i="6"/>
  <c r="A3395" i="6"/>
  <c r="A3396" i="6"/>
  <c r="A3397" i="6"/>
  <c r="A3398" i="6"/>
  <c r="A33" i="6"/>
  <c r="A34" i="6"/>
  <c r="A35" i="6"/>
  <c r="A36" i="6"/>
  <c r="A37" i="6"/>
  <c r="A38" i="6"/>
  <c r="A39" i="6"/>
  <c r="A40" i="6"/>
  <c r="A41" i="6"/>
  <c r="A42" i="6"/>
  <c r="A43" i="6"/>
  <c r="A44" i="6"/>
  <c r="A45" i="6"/>
  <c r="A46" i="6"/>
  <c r="A47" i="6"/>
  <c r="A48" i="6"/>
  <c r="A49" i="6"/>
  <c r="A50" i="6"/>
  <c r="A51" i="6"/>
  <c r="A52" i="6"/>
  <c r="A53" i="6"/>
  <c r="A54" i="6"/>
  <c r="B54" i="6" s="1"/>
  <c r="A55" i="6"/>
  <c r="B55" i="6" s="1"/>
  <c r="A56" i="6"/>
  <c r="B56" i="6" s="1"/>
  <c r="A57" i="6"/>
  <c r="A58" i="6"/>
  <c r="A59" i="6"/>
  <c r="A60" i="6"/>
  <c r="A61" i="6"/>
  <c r="A62" i="6"/>
  <c r="A63" i="6"/>
  <c r="A64" i="6"/>
  <c r="A65" i="6"/>
  <c r="B65" i="6" s="1"/>
  <c r="A66" i="6"/>
  <c r="B66" i="6" s="1"/>
  <c r="A67" i="6"/>
  <c r="A68" i="6"/>
  <c r="B68" i="6" s="1"/>
  <c r="A69" i="6"/>
  <c r="A70" i="6"/>
  <c r="A71" i="6"/>
  <c r="A72" i="6"/>
  <c r="A73" i="6"/>
  <c r="A74" i="6"/>
  <c r="A75" i="6"/>
  <c r="A76" i="6"/>
  <c r="A77" i="6"/>
  <c r="A78" i="6"/>
  <c r="A79" i="6"/>
  <c r="A80" i="6"/>
  <c r="A81" i="6"/>
  <c r="A82" i="6"/>
  <c r="A83" i="6"/>
  <c r="A84" i="6"/>
  <c r="A85" i="6"/>
  <c r="A86" i="6"/>
  <c r="A87" i="6"/>
  <c r="A88" i="6"/>
  <c r="A89" i="6"/>
  <c r="A90" i="6"/>
  <c r="B90" i="6" s="1"/>
  <c r="A91" i="6"/>
  <c r="B91" i="6" s="1"/>
  <c r="A92" i="6"/>
  <c r="B92" i="6" s="1"/>
  <c r="A93" i="6"/>
  <c r="A94" i="6"/>
  <c r="A95" i="6"/>
  <c r="A96" i="6"/>
  <c r="A97" i="6"/>
  <c r="A98" i="6"/>
  <c r="A99" i="6"/>
  <c r="A100" i="6"/>
  <c r="A101" i="6"/>
  <c r="B101" i="6" s="1"/>
  <c r="A102" i="6"/>
  <c r="B102" i="6" s="1"/>
  <c r="A103" i="6"/>
  <c r="A104" i="6"/>
  <c r="B104" i="6" s="1"/>
  <c r="A105" i="6"/>
  <c r="A106" i="6"/>
  <c r="A107" i="6"/>
  <c r="A108" i="6"/>
  <c r="A109" i="6"/>
  <c r="A110" i="6"/>
  <c r="A111" i="6"/>
  <c r="A112" i="6"/>
  <c r="A113" i="6"/>
  <c r="A114" i="6"/>
  <c r="A115" i="6"/>
  <c r="A116" i="6"/>
  <c r="A117" i="6"/>
  <c r="A118" i="6"/>
  <c r="A119" i="6"/>
  <c r="A120" i="6"/>
  <c r="A121" i="6"/>
  <c r="A122" i="6"/>
  <c r="A123" i="6"/>
  <c r="A124" i="6"/>
  <c r="A125" i="6"/>
  <c r="A126" i="6"/>
  <c r="B126" i="6" s="1"/>
  <c r="A127" i="6"/>
  <c r="B127" i="6" s="1"/>
  <c r="A128" i="6"/>
  <c r="B128" i="6" s="1"/>
  <c r="A129" i="6"/>
  <c r="A130" i="6"/>
  <c r="A131" i="6"/>
  <c r="A132" i="6"/>
  <c r="A133" i="6"/>
  <c r="A134" i="6"/>
  <c r="A135" i="6"/>
  <c r="A136" i="6"/>
  <c r="A137" i="6"/>
  <c r="B137" i="6" s="1"/>
  <c r="A138" i="6"/>
  <c r="B138" i="6" s="1"/>
  <c r="A139" i="6"/>
  <c r="A140" i="6"/>
  <c r="B140" i="6" s="1"/>
  <c r="A141" i="6"/>
  <c r="A142" i="6"/>
  <c r="A143" i="6"/>
  <c r="A144" i="6"/>
  <c r="A145" i="6"/>
  <c r="A146" i="6"/>
  <c r="A147" i="6"/>
  <c r="A148" i="6"/>
  <c r="A149" i="6"/>
  <c r="A150" i="6"/>
  <c r="A151" i="6"/>
  <c r="A152" i="6"/>
  <c r="A153" i="6"/>
  <c r="A154" i="6"/>
  <c r="A155" i="6"/>
  <c r="A156" i="6"/>
  <c r="A157" i="6"/>
  <c r="A158" i="6"/>
  <c r="A159" i="6"/>
  <c r="A160" i="6"/>
  <c r="A161" i="6"/>
  <c r="A162" i="6"/>
  <c r="B162" i="6" s="1"/>
  <c r="A163" i="6"/>
  <c r="B163" i="6" s="1"/>
  <c r="A164" i="6"/>
  <c r="B164" i="6" s="1"/>
  <c r="A165" i="6"/>
  <c r="A166" i="6"/>
  <c r="A167" i="6"/>
  <c r="A168" i="6"/>
  <c r="A169" i="6"/>
  <c r="A170" i="6"/>
  <c r="A171" i="6"/>
  <c r="A172" i="6"/>
  <c r="A173" i="6"/>
  <c r="B173" i="6" s="1"/>
  <c r="A174" i="6"/>
  <c r="B174" i="6" s="1"/>
  <c r="A175" i="6"/>
  <c r="B175" i="6" s="1"/>
  <c r="A176" i="6"/>
  <c r="B176" i="6" s="1"/>
  <c r="A177" i="6"/>
  <c r="A178" i="6"/>
  <c r="A179" i="6"/>
  <c r="A180" i="6"/>
  <c r="A181" i="6"/>
  <c r="A182" i="6"/>
  <c r="A183" i="6"/>
  <c r="A184" i="6"/>
  <c r="A185" i="6"/>
  <c r="A186" i="6"/>
  <c r="A187" i="6"/>
  <c r="A188" i="6"/>
  <c r="A189" i="6"/>
  <c r="A190" i="6"/>
  <c r="A191" i="6"/>
  <c r="A192" i="6"/>
  <c r="A193" i="6"/>
  <c r="A194" i="6"/>
  <c r="A195" i="6"/>
  <c r="A196" i="6"/>
  <c r="A197" i="6"/>
  <c r="A198" i="6"/>
  <c r="B198" i="6" s="1"/>
  <c r="A199" i="6"/>
  <c r="B199" i="6" s="1"/>
  <c r="A200" i="6"/>
  <c r="B200" i="6" s="1"/>
  <c r="A201" i="6"/>
  <c r="A202" i="6"/>
  <c r="A203" i="6"/>
  <c r="A204" i="6"/>
  <c r="A205" i="6"/>
  <c r="A206" i="6"/>
  <c r="A207" i="6"/>
  <c r="A208" i="6"/>
  <c r="A209" i="6"/>
  <c r="B209" i="6" s="1"/>
  <c r="A210" i="6"/>
  <c r="B210" i="6" s="1"/>
  <c r="A211" i="6"/>
  <c r="B211" i="6" s="1"/>
  <c r="A212" i="6"/>
  <c r="B212" i="6" s="1"/>
  <c r="A213" i="6"/>
  <c r="A214" i="6"/>
  <c r="A215" i="6"/>
  <c r="A216" i="6"/>
  <c r="A217" i="6"/>
  <c r="A218" i="6"/>
  <c r="A219" i="6"/>
  <c r="A220" i="6"/>
  <c r="A221" i="6"/>
  <c r="A222" i="6"/>
  <c r="A223" i="6"/>
  <c r="A224" i="6"/>
  <c r="A225" i="6"/>
  <c r="A226" i="6"/>
  <c r="A227" i="6"/>
  <c r="A228" i="6"/>
  <c r="A229" i="6"/>
  <c r="A230" i="6"/>
  <c r="A231" i="6"/>
  <c r="A232" i="6"/>
  <c r="A233" i="6"/>
  <c r="A234" i="6"/>
  <c r="B234" i="6" s="1"/>
  <c r="A235" i="6"/>
  <c r="B235" i="6" s="1"/>
  <c r="A236" i="6"/>
  <c r="B236" i="6" s="1"/>
  <c r="A237" i="6"/>
  <c r="A238" i="6"/>
  <c r="A239" i="6"/>
  <c r="A240" i="6"/>
  <c r="A241" i="6"/>
  <c r="A242" i="6"/>
  <c r="A243" i="6"/>
  <c r="A244" i="6"/>
  <c r="A245" i="6"/>
  <c r="B245" i="6" s="1"/>
  <c r="A246" i="6"/>
  <c r="B246" i="6" s="1"/>
  <c r="A247" i="6"/>
  <c r="A248" i="6"/>
  <c r="B248" i="6" s="1"/>
  <c r="A249" i="6"/>
  <c r="A250" i="6"/>
  <c r="A251" i="6"/>
  <c r="A252" i="6"/>
  <c r="A253" i="6"/>
  <c r="A254" i="6"/>
  <c r="A255" i="6"/>
  <c r="A256" i="6"/>
  <c r="A257" i="6"/>
  <c r="A258" i="6"/>
  <c r="A259" i="6"/>
  <c r="A260" i="6"/>
  <c r="A261" i="6"/>
  <c r="A262" i="6"/>
  <c r="A263" i="6"/>
  <c r="A264" i="6"/>
  <c r="A265" i="6"/>
  <c r="A266" i="6"/>
  <c r="A267" i="6"/>
  <c r="A268" i="6"/>
  <c r="A269" i="6"/>
  <c r="A270" i="6"/>
  <c r="B270" i="6" s="1"/>
  <c r="A271" i="6"/>
  <c r="B271" i="6" s="1"/>
  <c r="A272" i="6"/>
  <c r="B272" i="6" s="1"/>
  <c r="A273" i="6"/>
  <c r="A274" i="6"/>
  <c r="A275" i="6"/>
  <c r="A276" i="6"/>
  <c r="A277" i="6"/>
  <c r="A278" i="6"/>
  <c r="A279" i="6"/>
  <c r="A280" i="6"/>
  <c r="A281" i="6"/>
  <c r="B281" i="6" s="1"/>
  <c r="A282" i="6"/>
  <c r="B282" i="6" s="1"/>
  <c r="A283" i="6"/>
  <c r="B283" i="6" s="1"/>
  <c r="A284" i="6"/>
  <c r="B284" i="6" s="1"/>
  <c r="A285" i="6"/>
  <c r="A286" i="6"/>
  <c r="A287" i="6"/>
  <c r="A288" i="6"/>
  <c r="A289" i="6"/>
  <c r="A290" i="6"/>
  <c r="A291" i="6"/>
  <c r="A292" i="6"/>
  <c r="A293" i="6"/>
  <c r="A294" i="6"/>
  <c r="A295" i="6"/>
  <c r="A296" i="6"/>
  <c r="A297" i="6"/>
  <c r="A298" i="6"/>
  <c r="A299" i="6"/>
  <c r="A300" i="6"/>
  <c r="A301" i="6"/>
  <c r="A302" i="6"/>
  <c r="C302" i="6" s="1"/>
  <c r="A303" i="6"/>
  <c r="A304" i="6"/>
  <c r="A305" i="6"/>
  <c r="A306" i="6"/>
  <c r="B306" i="6" s="1"/>
  <c r="A307" i="6"/>
  <c r="B307" i="6" s="1"/>
  <c r="A308" i="6"/>
  <c r="B308" i="6" s="1"/>
  <c r="A309" i="6"/>
  <c r="A310" i="6"/>
  <c r="A311" i="6"/>
  <c r="A312" i="6"/>
  <c r="A313" i="6"/>
  <c r="A314" i="6"/>
  <c r="A315" i="6"/>
  <c r="A316" i="6"/>
  <c r="A317" i="6"/>
  <c r="B317" i="6" s="1"/>
  <c r="A318" i="6"/>
  <c r="B318" i="6" s="1"/>
  <c r="A319" i="6"/>
  <c r="A320" i="6"/>
  <c r="B320" i="6" s="1"/>
  <c r="A321" i="6"/>
  <c r="A322" i="6"/>
  <c r="A323" i="6"/>
  <c r="A324" i="6"/>
  <c r="A325" i="6"/>
  <c r="A326" i="6"/>
  <c r="A327" i="6"/>
  <c r="A328" i="6"/>
  <c r="A329" i="6"/>
  <c r="A330" i="6"/>
  <c r="A331" i="6"/>
  <c r="B331" i="6" s="1"/>
  <c r="A332" i="6"/>
  <c r="A333" i="6"/>
  <c r="A334" i="6"/>
  <c r="A335" i="6"/>
  <c r="A336" i="6"/>
  <c r="A337" i="6"/>
  <c r="A338" i="6"/>
  <c r="A339" i="6"/>
  <c r="A340" i="6"/>
  <c r="A341" i="6"/>
  <c r="A342" i="6"/>
  <c r="B342" i="6" s="1"/>
  <c r="A343" i="6"/>
  <c r="A344" i="6"/>
  <c r="B344" i="6" s="1"/>
  <c r="A345" i="6"/>
  <c r="A346" i="6"/>
  <c r="A347" i="6"/>
  <c r="A348" i="6"/>
  <c r="A349" i="6"/>
  <c r="A350" i="6"/>
  <c r="A351" i="6"/>
  <c r="A352" i="6"/>
  <c r="A353" i="6"/>
  <c r="B353" i="6" s="1"/>
  <c r="A354" i="6"/>
  <c r="B354" i="6" s="1"/>
  <c r="A355" i="6"/>
  <c r="A356" i="6"/>
  <c r="B356" i="6" s="1"/>
  <c r="A357" i="6"/>
  <c r="A358" i="6"/>
  <c r="A359" i="6"/>
  <c r="A360" i="6"/>
  <c r="A361" i="6"/>
  <c r="A362" i="6"/>
  <c r="A363" i="6"/>
  <c r="A364" i="6"/>
  <c r="A365" i="6"/>
  <c r="A366" i="6"/>
  <c r="B366" i="6" s="1"/>
  <c r="A367" i="6"/>
  <c r="A368" i="6"/>
  <c r="A369" i="6"/>
  <c r="A370" i="6"/>
  <c r="A371" i="6"/>
  <c r="A372" i="6"/>
  <c r="A373" i="6"/>
  <c r="A374" i="6"/>
  <c r="C374" i="6" s="1"/>
  <c r="A375" i="6"/>
  <c r="A376" i="6"/>
  <c r="A377" i="6"/>
  <c r="A378" i="6"/>
  <c r="B378" i="6" s="1"/>
  <c r="A379" i="6"/>
  <c r="B379" i="6" s="1"/>
  <c r="A380" i="6"/>
  <c r="B380" i="6" s="1"/>
  <c r="A381" i="6"/>
  <c r="A382" i="6"/>
  <c r="A383" i="6"/>
  <c r="A384" i="6"/>
  <c r="A385" i="6"/>
  <c r="A386" i="6"/>
  <c r="A387" i="6"/>
  <c r="A388" i="6"/>
  <c r="A389" i="6"/>
  <c r="B389" i="6" s="1"/>
  <c r="A390" i="6"/>
  <c r="B390" i="6" s="1"/>
  <c r="A391" i="6"/>
  <c r="B391" i="6" s="1"/>
  <c r="A392" i="6"/>
  <c r="B392" i="6" s="1"/>
  <c r="A393" i="6"/>
  <c r="A394" i="6"/>
  <c r="A395" i="6"/>
  <c r="A396" i="6"/>
  <c r="A397" i="6"/>
  <c r="A398" i="6"/>
  <c r="A399" i="6"/>
  <c r="A400" i="6"/>
  <c r="A401" i="6"/>
  <c r="A402" i="6"/>
  <c r="A403" i="6"/>
  <c r="B403" i="6" s="1"/>
  <c r="A404" i="6"/>
  <c r="A405" i="6"/>
  <c r="A406" i="6"/>
  <c r="A407" i="6"/>
  <c r="A408" i="6"/>
  <c r="A409" i="6"/>
  <c r="A410" i="6"/>
  <c r="A411" i="6"/>
  <c r="A412" i="6"/>
  <c r="A413" i="6"/>
  <c r="A414" i="6"/>
  <c r="B414" i="6" s="1"/>
  <c r="A415" i="6"/>
  <c r="B415" i="6" s="1"/>
  <c r="A416" i="6"/>
  <c r="B416" i="6" s="1"/>
  <c r="A417" i="6"/>
  <c r="A418" i="6"/>
  <c r="A419" i="6"/>
  <c r="A420" i="6"/>
  <c r="A421" i="6"/>
  <c r="A422" i="6"/>
  <c r="A423" i="6"/>
  <c r="A424" i="6"/>
  <c r="A425" i="6"/>
  <c r="B425" i="6" s="1"/>
  <c r="A426" i="6"/>
  <c r="B426" i="6" s="1"/>
  <c r="A427" i="6"/>
  <c r="A428" i="6"/>
  <c r="B428" i="6" s="1"/>
  <c r="A429" i="6"/>
  <c r="A430" i="6"/>
  <c r="A431" i="6"/>
  <c r="A432" i="6"/>
  <c r="A433" i="6"/>
  <c r="A434" i="6"/>
  <c r="A435" i="6"/>
  <c r="A436" i="6"/>
  <c r="A437" i="6"/>
  <c r="A438" i="6"/>
  <c r="A439" i="6"/>
  <c r="A440" i="6"/>
  <c r="A441" i="6"/>
  <c r="A442" i="6"/>
  <c r="A443" i="6"/>
  <c r="A444" i="6"/>
  <c r="A445" i="6"/>
  <c r="A446" i="6"/>
  <c r="C446" i="6" s="1"/>
  <c r="A447" i="6"/>
  <c r="A448" i="6"/>
  <c r="A449" i="6"/>
  <c r="A450" i="6"/>
  <c r="B450" i="6" s="1"/>
  <c r="A451" i="6"/>
  <c r="B451" i="6" s="1"/>
  <c r="A452" i="6"/>
  <c r="B452" i="6" s="1"/>
  <c r="A453" i="6"/>
  <c r="A454" i="6"/>
  <c r="A455" i="6"/>
  <c r="A456" i="6"/>
  <c r="A457" i="6"/>
  <c r="A458" i="6"/>
  <c r="A459" i="6"/>
  <c r="A460" i="6"/>
  <c r="A461" i="6"/>
  <c r="B461" i="6" s="1"/>
  <c r="A462" i="6"/>
  <c r="B462" i="6" s="1"/>
  <c r="A463" i="6"/>
  <c r="B463" i="6" s="1"/>
  <c r="A464" i="6"/>
  <c r="B464" i="6" s="1"/>
  <c r="A465" i="6"/>
  <c r="A466" i="6"/>
  <c r="A467" i="6"/>
  <c r="A468" i="6"/>
  <c r="A469" i="6"/>
  <c r="A470" i="6"/>
  <c r="A471" i="6"/>
  <c r="A472" i="6"/>
  <c r="A473" i="6"/>
  <c r="A474" i="6"/>
  <c r="A475" i="6"/>
  <c r="A476" i="6"/>
  <c r="A477" i="6"/>
  <c r="A478" i="6"/>
  <c r="A479" i="6"/>
  <c r="A480" i="6"/>
  <c r="A481" i="6"/>
  <c r="A482" i="6"/>
  <c r="A483" i="6"/>
  <c r="A484" i="6"/>
  <c r="A485" i="6"/>
  <c r="A486" i="6"/>
  <c r="B486" i="6" s="1"/>
  <c r="A487" i="6"/>
  <c r="B487" i="6" s="1"/>
  <c r="A488" i="6"/>
  <c r="B488" i="6" s="1"/>
  <c r="A489" i="6"/>
  <c r="A490" i="6"/>
  <c r="A491" i="6"/>
  <c r="A492" i="6"/>
  <c r="A493" i="6"/>
  <c r="A494" i="6"/>
  <c r="A495" i="6"/>
  <c r="A496" i="6"/>
  <c r="A497" i="6"/>
  <c r="B497" i="6" s="1"/>
  <c r="A498" i="6"/>
  <c r="B498" i="6" s="1"/>
  <c r="A499" i="6"/>
  <c r="A500" i="6"/>
  <c r="B500" i="6" s="1"/>
  <c r="A501" i="6"/>
  <c r="A502" i="6"/>
  <c r="A503" i="6"/>
  <c r="A504" i="6"/>
  <c r="A505" i="6"/>
  <c r="A506" i="6"/>
  <c r="A507" i="6"/>
  <c r="A508" i="6"/>
  <c r="A509" i="6"/>
  <c r="A510" i="6"/>
  <c r="A511" i="6"/>
  <c r="A512" i="6"/>
  <c r="A513" i="6"/>
  <c r="A514" i="6"/>
  <c r="A515" i="6"/>
  <c r="A516" i="6"/>
  <c r="A517" i="6"/>
  <c r="A518" i="6"/>
  <c r="A519" i="6"/>
  <c r="A520" i="6"/>
  <c r="A521" i="6"/>
  <c r="A522" i="6"/>
  <c r="B522" i="6" s="1"/>
  <c r="A523" i="6"/>
  <c r="A524" i="6"/>
  <c r="B524" i="6" s="1"/>
  <c r="A525" i="6"/>
  <c r="A526" i="6"/>
  <c r="A527" i="6"/>
  <c r="A528" i="6"/>
  <c r="A529" i="6"/>
  <c r="A530" i="6"/>
  <c r="A531" i="6"/>
  <c r="A532" i="6"/>
  <c r="A533" i="6"/>
  <c r="B533" i="6" s="1"/>
  <c r="A534" i="6"/>
  <c r="B534" i="6" s="1"/>
  <c r="A535" i="6"/>
  <c r="B535" i="6" s="1"/>
  <c r="A536" i="6"/>
  <c r="B536" i="6" s="1"/>
  <c r="A537" i="6"/>
  <c r="A538" i="6"/>
  <c r="A539" i="6"/>
  <c r="A540" i="6"/>
  <c r="A541" i="6"/>
  <c r="A542" i="6"/>
  <c r="A543" i="6"/>
  <c r="A544" i="6"/>
  <c r="A545" i="6"/>
  <c r="A546" i="6"/>
  <c r="A547" i="6"/>
  <c r="B547" i="6" s="1"/>
  <c r="A548" i="6"/>
  <c r="A549" i="6"/>
  <c r="A550" i="6"/>
  <c r="A551" i="6"/>
  <c r="A552" i="6"/>
  <c r="A553" i="6"/>
  <c r="A554" i="6"/>
  <c r="A555" i="6"/>
  <c r="A556" i="6"/>
  <c r="A557" i="6"/>
  <c r="A558" i="6"/>
  <c r="B558" i="6" s="1"/>
  <c r="A559" i="6"/>
  <c r="B559" i="6" s="1"/>
  <c r="A560" i="6"/>
  <c r="B560" i="6" s="1"/>
  <c r="A561" i="6"/>
  <c r="A562" i="6"/>
  <c r="A563" i="6"/>
  <c r="A564" i="6"/>
  <c r="A565" i="6"/>
  <c r="A566" i="6"/>
  <c r="A567" i="6"/>
  <c r="A568" i="6"/>
  <c r="A569" i="6"/>
  <c r="B569" i="6" s="1"/>
  <c r="A570" i="6"/>
  <c r="B570" i="6" s="1"/>
  <c r="A571" i="6"/>
  <c r="A572" i="6"/>
  <c r="B572" i="6" s="1"/>
  <c r="A573" i="6"/>
  <c r="A574" i="6"/>
  <c r="A575" i="6"/>
  <c r="A576" i="6"/>
  <c r="A577" i="6"/>
  <c r="A578" i="6"/>
  <c r="A579" i="6"/>
  <c r="A580" i="6"/>
  <c r="A581" i="6"/>
  <c r="A582" i="6"/>
  <c r="A583" i="6"/>
  <c r="B583" i="6" s="1"/>
  <c r="A584" i="6"/>
  <c r="A585" i="6"/>
  <c r="A586" i="6"/>
  <c r="A587" i="6"/>
  <c r="A588" i="6"/>
  <c r="A589" i="6"/>
  <c r="A590" i="6"/>
  <c r="C590" i="6" s="1"/>
  <c r="A591" i="6"/>
  <c r="A592" i="6"/>
  <c r="A593" i="6"/>
  <c r="A594" i="6"/>
  <c r="B594" i="6" s="1"/>
  <c r="A595" i="6"/>
  <c r="B595" i="6" s="1"/>
  <c r="A596" i="6"/>
  <c r="B596" i="6" s="1"/>
  <c r="A597" i="6"/>
  <c r="A598" i="6"/>
  <c r="A599" i="6"/>
  <c r="A600" i="6"/>
  <c r="A601" i="6"/>
  <c r="A602" i="6"/>
  <c r="A603" i="6"/>
  <c r="A604" i="6"/>
  <c r="A605" i="6"/>
  <c r="B605" i="6" s="1"/>
  <c r="A606" i="6"/>
  <c r="B606" i="6" s="1"/>
  <c r="A607" i="6"/>
  <c r="A608" i="6"/>
  <c r="B608" i="6" s="1"/>
  <c r="A609" i="6"/>
  <c r="A610" i="6"/>
  <c r="A611" i="6"/>
  <c r="A612" i="6"/>
  <c r="A613" i="6"/>
  <c r="A614" i="6"/>
  <c r="A615" i="6"/>
  <c r="A616" i="6"/>
  <c r="A617" i="6"/>
  <c r="A618" i="6"/>
  <c r="A619" i="6"/>
  <c r="A620" i="6"/>
  <c r="A621" i="6"/>
  <c r="A622" i="6"/>
  <c r="A623" i="6"/>
  <c r="A624" i="6"/>
  <c r="A625" i="6"/>
  <c r="A626" i="6"/>
  <c r="A627" i="6"/>
  <c r="A628" i="6"/>
  <c r="A629" i="6"/>
  <c r="A630" i="6"/>
  <c r="B630" i="6" s="1"/>
  <c r="A631" i="6"/>
  <c r="B631" i="6" s="1"/>
  <c r="A632" i="6"/>
  <c r="B632" i="6" s="1"/>
  <c r="A633" i="6"/>
  <c r="A634" i="6"/>
  <c r="A635" i="6"/>
  <c r="A636" i="6"/>
  <c r="A637" i="6"/>
  <c r="A638" i="6"/>
  <c r="A639" i="6"/>
  <c r="A640" i="6"/>
  <c r="A641" i="6"/>
  <c r="B641" i="6" s="1"/>
  <c r="A642" i="6"/>
  <c r="B642" i="6" s="1"/>
  <c r="A643" i="6"/>
  <c r="A644" i="6"/>
  <c r="B644" i="6" s="1"/>
  <c r="A645" i="6"/>
  <c r="A646" i="6"/>
  <c r="A647" i="6"/>
  <c r="A648" i="6"/>
  <c r="A649" i="6"/>
  <c r="A650" i="6"/>
  <c r="A651" i="6"/>
  <c r="A652" i="6"/>
  <c r="A653" i="6"/>
  <c r="A654" i="6"/>
  <c r="A655" i="6"/>
  <c r="A656" i="6"/>
  <c r="A657" i="6"/>
  <c r="A658" i="6"/>
  <c r="A659" i="6"/>
  <c r="A660" i="6"/>
  <c r="A661" i="6"/>
  <c r="A662" i="6"/>
  <c r="C662" i="6" s="1"/>
  <c r="A663" i="6"/>
  <c r="A664" i="6"/>
  <c r="A665" i="6"/>
  <c r="A666" i="6"/>
  <c r="B666" i="6" s="1"/>
  <c r="A667" i="6"/>
  <c r="B667" i="6" s="1"/>
  <c r="A668" i="6"/>
  <c r="B668" i="6" s="1"/>
  <c r="A669" i="6"/>
  <c r="A670" i="6"/>
  <c r="A671" i="6"/>
  <c r="A672" i="6"/>
  <c r="A673" i="6"/>
  <c r="A674" i="6"/>
  <c r="A675" i="6"/>
  <c r="A676" i="6"/>
  <c r="A677" i="6"/>
  <c r="B677" i="6" s="1"/>
  <c r="A678" i="6"/>
  <c r="B678" i="6" s="1"/>
  <c r="A679" i="6"/>
  <c r="B679" i="6" s="1"/>
  <c r="A680" i="6"/>
  <c r="B680" i="6" s="1"/>
  <c r="A681" i="6"/>
  <c r="A682" i="6"/>
  <c r="A683" i="6"/>
  <c r="A684" i="6"/>
  <c r="A685" i="6"/>
  <c r="A686" i="6"/>
  <c r="A687" i="6"/>
  <c r="A688" i="6"/>
  <c r="A689" i="6"/>
  <c r="A690" i="6"/>
  <c r="A691" i="6"/>
  <c r="A692" i="6"/>
  <c r="A693" i="6"/>
  <c r="A694" i="6"/>
  <c r="A695" i="6"/>
  <c r="A696" i="6"/>
  <c r="A697" i="6"/>
  <c r="A698" i="6"/>
  <c r="A699" i="6"/>
  <c r="A700" i="6"/>
  <c r="A701" i="6"/>
  <c r="A702" i="6"/>
  <c r="B702" i="6" s="1"/>
  <c r="A703" i="6"/>
  <c r="B703" i="6" s="1"/>
  <c r="A704" i="6"/>
  <c r="B704" i="6" s="1"/>
  <c r="A705" i="6"/>
  <c r="A706" i="6"/>
  <c r="A707" i="6"/>
  <c r="A708" i="6"/>
  <c r="A709" i="6"/>
  <c r="A710" i="6"/>
  <c r="A711" i="6"/>
  <c r="A712" i="6"/>
  <c r="A713" i="6"/>
  <c r="B713" i="6" s="1"/>
  <c r="A714" i="6"/>
  <c r="B714" i="6" s="1"/>
  <c r="A715" i="6"/>
  <c r="A716" i="6"/>
  <c r="B716" i="6" s="1"/>
  <c r="A717" i="6"/>
  <c r="A718" i="6"/>
  <c r="A719" i="6"/>
  <c r="A720" i="6"/>
  <c r="A721" i="6"/>
  <c r="A722" i="6"/>
  <c r="A723" i="6"/>
  <c r="A724" i="6"/>
  <c r="A725" i="6"/>
  <c r="A726" i="6"/>
  <c r="A727" i="6"/>
  <c r="B727" i="6" s="1"/>
  <c r="A728" i="6"/>
  <c r="A729" i="6"/>
  <c r="A730" i="6"/>
  <c r="A731" i="6"/>
  <c r="A732" i="6"/>
  <c r="A733" i="6"/>
  <c r="A734" i="6"/>
  <c r="C734" i="6" s="1"/>
  <c r="A735" i="6"/>
  <c r="A736" i="6"/>
  <c r="A737" i="6"/>
  <c r="A738" i="6"/>
  <c r="B738" i="6" s="1"/>
  <c r="A739" i="6"/>
  <c r="B739" i="6" s="1"/>
  <c r="A740" i="6"/>
  <c r="B740" i="6" s="1"/>
  <c r="A741" i="6"/>
  <c r="A742" i="6"/>
  <c r="A743" i="6"/>
  <c r="A744" i="6"/>
  <c r="A745" i="6"/>
  <c r="A746" i="6"/>
  <c r="A747" i="6"/>
  <c r="A748" i="6"/>
  <c r="A749" i="6"/>
  <c r="B749" i="6" s="1"/>
  <c r="A750" i="6"/>
  <c r="B750" i="6" s="1"/>
  <c r="A751" i="6"/>
  <c r="A752" i="6"/>
  <c r="B752" i="6" s="1"/>
  <c r="A753" i="6"/>
  <c r="A754" i="6"/>
  <c r="A755" i="6"/>
  <c r="A756" i="6"/>
  <c r="A757" i="6"/>
  <c r="A758" i="6"/>
  <c r="A759" i="6"/>
  <c r="A760" i="6"/>
  <c r="A761" i="6"/>
  <c r="A762" i="6"/>
  <c r="A763" i="6"/>
  <c r="A764" i="6"/>
  <c r="A765" i="6"/>
  <c r="A766" i="6"/>
  <c r="A767" i="6"/>
  <c r="A768" i="6"/>
  <c r="A769" i="6"/>
  <c r="A770" i="6"/>
  <c r="A771" i="6"/>
  <c r="A772" i="6"/>
  <c r="A773" i="6"/>
  <c r="A774" i="6"/>
  <c r="B774" i="6" s="1"/>
  <c r="A775" i="6"/>
  <c r="B775" i="6" s="1"/>
  <c r="A776" i="6"/>
  <c r="B776" i="6" s="1"/>
  <c r="A777" i="6"/>
  <c r="A778" i="6"/>
  <c r="A779" i="6"/>
  <c r="A780" i="6"/>
  <c r="A781" i="6"/>
  <c r="A782" i="6"/>
  <c r="A783" i="6"/>
  <c r="A784" i="6"/>
  <c r="A785" i="6"/>
  <c r="B785" i="6" s="1"/>
  <c r="A786" i="6"/>
  <c r="B786" i="6" s="1"/>
  <c r="A787" i="6"/>
  <c r="B787" i="6" s="1"/>
  <c r="A788" i="6"/>
  <c r="B788" i="6" s="1"/>
  <c r="A789" i="6"/>
  <c r="A790" i="6"/>
  <c r="A791" i="6"/>
  <c r="A792" i="6"/>
  <c r="A793" i="6"/>
  <c r="A794" i="6"/>
  <c r="A795" i="6"/>
  <c r="A796" i="6"/>
  <c r="A797" i="6"/>
  <c r="A798" i="6"/>
  <c r="A799" i="6"/>
  <c r="A800" i="6"/>
  <c r="A801" i="6"/>
  <c r="A802" i="6"/>
  <c r="A803" i="6"/>
  <c r="A804" i="6"/>
  <c r="A805" i="6"/>
  <c r="A806" i="6"/>
  <c r="C806" i="6" s="1"/>
  <c r="A807" i="6"/>
  <c r="A808" i="6"/>
  <c r="A809" i="6"/>
  <c r="A810" i="6"/>
  <c r="B810" i="6" s="1"/>
  <c r="A811" i="6"/>
  <c r="B811" i="6" s="1"/>
  <c r="A812" i="6"/>
  <c r="B812" i="6" s="1"/>
  <c r="A813" i="6"/>
  <c r="A814" i="6"/>
  <c r="A815" i="6"/>
  <c r="A816" i="6"/>
  <c r="A817" i="6"/>
  <c r="A818" i="6"/>
  <c r="A819" i="6"/>
  <c r="A820" i="6"/>
  <c r="A821" i="6"/>
  <c r="B821" i="6" s="1"/>
  <c r="A822" i="6"/>
  <c r="B822" i="6" s="1"/>
  <c r="A823" i="6"/>
  <c r="B823" i="6" s="1"/>
  <c r="A824" i="6"/>
  <c r="B824" i="6" s="1"/>
  <c r="A825" i="6"/>
  <c r="A826" i="6"/>
  <c r="A827" i="6"/>
  <c r="A828" i="6"/>
  <c r="A829" i="6"/>
  <c r="A830" i="6"/>
  <c r="A831" i="6"/>
  <c r="A832" i="6"/>
  <c r="A833" i="6"/>
  <c r="A834" i="6"/>
  <c r="A835" i="6"/>
  <c r="A836" i="6"/>
  <c r="A837" i="6"/>
  <c r="A838" i="6"/>
  <c r="A839" i="6"/>
  <c r="A840" i="6"/>
  <c r="A841" i="6"/>
  <c r="A842" i="6"/>
  <c r="A843" i="6"/>
  <c r="A844" i="6"/>
  <c r="A845" i="6"/>
  <c r="A846" i="6"/>
  <c r="B846" i="6" s="1"/>
  <c r="A847" i="6"/>
  <c r="A848" i="6"/>
  <c r="B848" i="6" s="1"/>
  <c r="A849" i="6"/>
  <c r="A850" i="6"/>
  <c r="A851" i="6"/>
  <c r="A852" i="6"/>
  <c r="A853" i="6"/>
  <c r="A854" i="6"/>
  <c r="A855" i="6"/>
  <c r="A856" i="6"/>
  <c r="A857" i="6"/>
  <c r="B857" i="6" s="1"/>
  <c r="A858" i="6"/>
  <c r="B858" i="6" s="1"/>
  <c r="A859" i="6"/>
  <c r="A860" i="6"/>
  <c r="B860" i="6" s="1"/>
  <c r="A861" i="6"/>
  <c r="A862" i="6"/>
  <c r="A863" i="6"/>
  <c r="A864" i="6"/>
  <c r="A865" i="6"/>
  <c r="A866" i="6"/>
  <c r="A867" i="6"/>
  <c r="A868" i="6"/>
  <c r="A869" i="6"/>
  <c r="A870" i="6"/>
  <c r="A871" i="6"/>
  <c r="A872" i="6"/>
  <c r="A873" i="6"/>
  <c r="A874" i="6"/>
  <c r="A875" i="6"/>
  <c r="A876" i="6"/>
  <c r="A877" i="6"/>
  <c r="A878" i="6"/>
  <c r="C878" i="6" s="1"/>
  <c r="A879" i="6"/>
  <c r="A880" i="6"/>
  <c r="A881" i="6"/>
  <c r="A882" i="6"/>
  <c r="B882" i="6" s="1"/>
  <c r="A883" i="6"/>
  <c r="B883" i="6" s="1"/>
  <c r="A884" i="6"/>
  <c r="B884" i="6" s="1"/>
  <c r="A885" i="6"/>
  <c r="A886" i="6"/>
  <c r="A887" i="6"/>
  <c r="A888" i="6"/>
  <c r="A889" i="6"/>
  <c r="A890" i="6"/>
  <c r="A891" i="6"/>
  <c r="A892" i="6"/>
  <c r="A893" i="6"/>
  <c r="B893" i="6" s="1"/>
  <c r="A894" i="6"/>
  <c r="B894" i="6" s="1"/>
  <c r="A895" i="6"/>
  <c r="B895" i="6" s="1"/>
  <c r="A896" i="6"/>
  <c r="B896" i="6" s="1"/>
  <c r="A897" i="6"/>
  <c r="A898" i="6"/>
  <c r="A899" i="6"/>
  <c r="A900" i="6"/>
  <c r="A901" i="6"/>
  <c r="A902" i="6"/>
  <c r="A903" i="6"/>
  <c r="A904" i="6"/>
  <c r="A905" i="6"/>
  <c r="A906" i="6"/>
  <c r="A907" i="6"/>
  <c r="A908" i="6"/>
  <c r="A909" i="6"/>
  <c r="A910" i="6"/>
  <c r="A911" i="6"/>
  <c r="A912" i="6"/>
  <c r="A913" i="6"/>
  <c r="A914" i="6"/>
  <c r="A915" i="6"/>
  <c r="A916" i="6"/>
  <c r="A917" i="6"/>
  <c r="A918" i="6"/>
  <c r="B918" i="6" s="1"/>
  <c r="A919" i="6"/>
  <c r="B919" i="6" s="1"/>
  <c r="A920" i="6"/>
  <c r="B920" i="6" s="1"/>
  <c r="A921" i="6"/>
  <c r="A922" i="6"/>
  <c r="A923" i="6"/>
  <c r="A924" i="6"/>
  <c r="A925" i="6"/>
  <c r="A926" i="6"/>
  <c r="A927" i="6"/>
  <c r="A928" i="6"/>
  <c r="A929" i="6"/>
  <c r="B929" i="6" s="1"/>
  <c r="A930" i="6"/>
  <c r="B930" i="6" s="1"/>
  <c r="A931" i="6"/>
  <c r="A932" i="6"/>
  <c r="B932" i="6" s="1"/>
  <c r="A933" i="6"/>
  <c r="A934" i="6"/>
  <c r="A935" i="6"/>
  <c r="A936" i="6"/>
  <c r="A937" i="6"/>
  <c r="A938" i="6"/>
  <c r="A939" i="6"/>
  <c r="A940" i="6"/>
  <c r="A941" i="6"/>
  <c r="A942" i="6"/>
  <c r="A943" i="6"/>
  <c r="B943" i="6" s="1"/>
  <c r="A944" i="6"/>
  <c r="A945" i="6"/>
  <c r="A946" i="6"/>
  <c r="A947" i="6"/>
  <c r="A948" i="6"/>
  <c r="A949" i="6"/>
  <c r="A950" i="6"/>
  <c r="C950" i="6" s="1"/>
  <c r="A951" i="6"/>
  <c r="A952" i="6"/>
  <c r="A953" i="6"/>
  <c r="A954" i="6"/>
  <c r="B954" i="6" s="1"/>
  <c r="A955" i="6"/>
  <c r="B955" i="6" s="1"/>
  <c r="A956" i="6"/>
  <c r="B956" i="6" s="1"/>
  <c r="A957" i="6"/>
  <c r="A958" i="6"/>
  <c r="A959" i="6"/>
  <c r="A960" i="6"/>
  <c r="A961" i="6"/>
  <c r="A962" i="6"/>
  <c r="A963" i="6"/>
  <c r="A964" i="6"/>
  <c r="A965" i="6"/>
  <c r="B965" i="6" s="1"/>
  <c r="A966" i="6"/>
  <c r="B966" i="6" s="1"/>
  <c r="A967" i="6"/>
  <c r="A968" i="6"/>
  <c r="B968" i="6" s="1"/>
  <c r="A969" i="6"/>
  <c r="A970" i="6"/>
  <c r="A971" i="6"/>
  <c r="A972" i="6"/>
  <c r="A973" i="6"/>
  <c r="A974" i="6"/>
  <c r="A975" i="6"/>
  <c r="A976" i="6"/>
  <c r="A977" i="6"/>
  <c r="A978" i="6"/>
  <c r="A979" i="6"/>
  <c r="B979" i="6" s="1"/>
  <c r="A980" i="6"/>
  <c r="A981" i="6"/>
  <c r="A982" i="6"/>
  <c r="A983" i="6"/>
  <c r="A984" i="6"/>
  <c r="A985" i="6"/>
  <c r="A986" i="6"/>
  <c r="A987" i="6"/>
  <c r="A988" i="6"/>
  <c r="A989" i="6"/>
  <c r="A990" i="6"/>
  <c r="B990" i="6" s="1"/>
  <c r="A991" i="6"/>
  <c r="B991" i="6" s="1"/>
  <c r="A992" i="6"/>
  <c r="B992" i="6" s="1"/>
  <c r="A993" i="6"/>
  <c r="A994" i="6"/>
  <c r="A995" i="6"/>
  <c r="A996" i="6"/>
  <c r="A997" i="6"/>
  <c r="A998" i="6"/>
  <c r="A999" i="6"/>
  <c r="A1000" i="6"/>
  <c r="A1001" i="6"/>
  <c r="B1001" i="6" s="1"/>
  <c r="A1002" i="6"/>
  <c r="B1002" i="6" s="1"/>
  <c r="A1003" i="6"/>
  <c r="A1004" i="6"/>
  <c r="B1004" i="6" s="1"/>
  <c r="A1005" i="6"/>
  <c r="A1006" i="6"/>
  <c r="A1007" i="6"/>
  <c r="A1008" i="6"/>
  <c r="A1009" i="6"/>
  <c r="A1010" i="6"/>
  <c r="A1011" i="6"/>
  <c r="A1012" i="6"/>
  <c r="A1013" i="6"/>
  <c r="A1014" i="6"/>
  <c r="A1015" i="6"/>
  <c r="A1016" i="6"/>
  <c r="A1017" i="6"/>
  <c r="A1018" i="6"/>
  <c r="A1019" i="6"/>
  <c r="A1020" i="6"/>
  <c r="A1021" i="6"/>
  <c r="A1022" i="6"/>
  <c r="C1022" i="6" s="1"/>
  <c r="A1023" i="6"/>
  <c r="A1024" i="6"/>
  <c r="A1025" i="6"/>
  <c r="A1026" i="6"/>
  <c r="B1026" i="6" s="1"/>
  <c r="A1027" i="6"/>
  <c r="A1028" i="6"/>
  <c r="B1028" i="6" s="1"/>
  <c r="A1029" i="6"/>
  <c r="A1030" i="6"/>
  <c r="A1031" i="6"/>
  <c r="A1032" i="6"/>
  <c r="A1033" i="6"/>
  <c r="A1034" i="6"/>
  <c r="A1035" i="6"/>
  <c r="A1036" i="6"/>
  <c r="A1037" i="6"/>
  <c r="B1037" i="6" s="1"/>
  <c r="A1038" i="6"/>
  <c r="B1038" i="6" s="1"/>
  <c r="A1039" i="6"/>
  <c r="B1039" i="6" s="1"/>
  <c r="A1040" i="6"/>
  <c r="B1040" i="6" s="1"/>
  <c r="A1041" i="6"/>
  <c r="A1042" i="6"/>
  <c r="A1043" i="6"/>
  <c r="A1044" i="6"/>
  <c r="A1045" i="6"/>
  <c r="A1046" i="6"/>
  <c r="A1047" i="6"/>
  <c r="A1048" i="6"/>
  <c r="A1049" i="6"/>
  <c r="A1050" i="6"/>
  <c r="A1051" i="6"/>
  <c r="B1051" i="6" s="1"/>
  <c r="A1052" i="6"/>
  <c r="A1053" i="6"/>
  <c r="A1054" i="6"/>
  <c r="A1055" i="6"/>
  <c r="A1056" i="6"/>
  <c r="A1057" i="6"/>
  <c r="A1058" i="6"/>
  <c r="A1059" i="6"/>
  <c r="A1060" i="6"/>
  <c r="A1061" i="6"/>
  <c r="A1062" i="6"/>
  <c r="B1062" i="6" s="1"/>
  <c r="A1063" i="6"/>
  <c r="B1063" i="6" s="1"/>
  <c r="A1064" i="6"/>
  <c r="B1064" i="6" s="1"/>
  <c r="A1065" i="6"/>
  <c r="A1066" i="6"/>
  <c r="A1067" i="6"/>
  <c r="A1068" i="6"/>
  <c r="A1069" i="6"/>
  <c r="A1070" i="6"/>
  <c r="A1071" i="6"/>
  <c r="A1072" i="6"/>
  <c r="A1073" i="6"/>
  <c r="B1073" i="6" s="1"/>
  <c r="A1074" i="6"/>
  <c r="B1074" i="6" s="1"/>
  <c r="A1075" i="6"/>
  <c r="A1076" i="6"/>
  <c r="B1076" i="6" s="1"/>
  <c r="A1077" i="6"/>
  <c r="A1078" i="6"/>
  <c r="A1079" i="6"/>
  <c r="A1080" i="6"/>
  <c r="A1081" i="6"/>
  <c r="A1082" i="6"/>
  <c r="A1083" i="6"/>
  <c r="A1084" i="6"/>
  <c r="A1085" i="6"/>
  <c r="A1086" i="6"/>
  <c r="A1087" i="6"/>
  <c r="A1088" i="6"/>
  <c r="A1089" i="6"/>
  <c r="A1090" i="6"/>
  <c r="A1091" i="6"/>
  <c r="A1092" i="6"/>
  <c r="A1093" i="6"/>
  <c r="A1094" i="6"/>
  <c r="C1094" i="6" s="1"/>
  <c r="A1095" i="6"/>
  <c r="A1096" i="6"/>
  <c r="A1097" i="6"/>
  <c r="A1098" i="6"/>
  <c r="B1098" i="6" s="1"/>
  <c r="A1099" i="6"/>
  <c r="B1099" i="6" s="1"/>
  <c r="A1100" i="6"/>
  <c r="B1100" i="6" s="1"/>
  <c r="A1101" i="6"/>
  <c r="A1102" i="6"/>
  <c r="A1103" i="6"/>
  <c r="A1104" i="6"/>
  <c r="A1105" i="6"/>
  <c r="A1106" i="6"/>
  <c r="A1107" i="6"/>
  <c r="A1108" i="6"/>
  <c r="A1109" i="6"/>
  <c r="B1109" i="6" s="1"/>
  <c r="A1110" i="6"/>
  <c r="B1110" i="6" s="1"/>
  <c r="A1111" i="6"/>
  <c r="A1112" i="6"/>
  <c r="B1112" i="6" s="1"/>
  <c r="A1113" i="6"/>
  <c r="A1114" i="6"/>
  <c r="A1115" i="6"/>
  <c r="A1116" i="6"/>
  <c r="A1117" i="6"/>
  <c r="A1118" i="6"/>
  <c r="A1119" i="6"/>
  <c r="A1120" i="6"/>
  <c r="A1121" i="6"/>
  <c r="A1122" i="6"/>
  <c r="A1123" i="6"/>
  <c r="A1124" i="6"/>
  <c r="A1125" i="6"/>
  <c r="A1126" i="6"/>
  <c r="A1127" i="6"/>
  <c r="A1128" i="6"/>
  <c r="A1129" i="6"/>
  <c r="A1130" i="6"/>
  <c r="A1131" i="6"/>
  <c r="A1132" i="6"/>
  <c r="A1133" i="6"/>
  <c r="A1134" i="6"/>
  <c r="B1134" i="6" s="1"/>
  <c r="A1135" i="6"/>
  <c r="B1135" i="6" s="1"/>
  <c r="A1136" i="6"/>
  <c r="B1136" i="6" s="1"/>
  <c r="A1137" i="6"/>
  <c r="A1138" i="6"/>
  <c r="A1139" i="6"/>
  <c r="A1140" i="6"/>
  <c r="A1141" i="6"/>
  <c r="A1142" i="6"/>
  <c r="A1143" i="6"/>
  <c r="A1144" i="6"/>
  <c r="A1145" i="6"/>
  <c r="B1145" i="6" s="1"/>
  <c r="A1146" i="6"/>
  <c r="B1146" i="6" s="1"/>
  <c r="A1147" i="6"/>
  <c r="B1147" i="6" s="1"/>
  <c r="A1148" i="6"/>
  <c r="B1148" i="6" s="1"/>
  <c r="A1149" i="6"/>
  <c r="A1150" i="6"/>
  <c r="A1151" i="6"/>
  <c r="A1152" i="6"/>
  <c r="A1153" i="6"/>
  <c r="A1154" i="6"/>
  <c r="A1155" i="6"/>
  <c r="A1156" i="6"/>
  <c r="A1157" i="6"/>
  <c r="A1158" i="6"/>
  <c r="A1159" i="6"/>
  <c r="B1159" i="6" s="1"/>
  <c r="A1160" i="6"/>
  <c r="A1161" i="6"/>
  <c r="A1162" i="6"/>
  <c r="A1163" i="6"/>
  <c r="A1164" i="6"/>
  <c r="A1165" i="6"/>
  <c r="A1166" i="6"/>
  <c r="C1166" i="6" s="1"/>
  <c r="A1167" i="6"/>
  <c r="A1168" i="6"/>
  <c r="A1169" i="6"/>
  <c r="A1170" i="6"/>
  <c r="A1171" i="6"/>
  <c r="A1172" i="6"/>
  <c r="A1173" i="6"/>
  <c r="A1174" i="6"/>
  <c r="A1175" i="6"/>
  <c r="A1176" i="6"/>
  <c r="A1177" i="6"/>
  <c r="A1178" i="6"/>
  <c r="A1179" i="6"/>
  <c r="A1180" i="6"/>
  <c r="A1181" i="6"/>
  <c r="B1181" i="6" s="1"/>
  <c r="A1182" i="6"/>
  <c r="B1182" i="6" s="1"/>
  <c r="A1183" i="6"/>
  <c r="B1183" i="6" s="1"/>
  <c r="A1184" i="6"/>
  <c r="A1185" i="6"/>
  <c r="A1186" i="6"/>
  <c r="A1187" i="6"/>
  <c r="A1188" i="6"/>
  <c r="A1189" i="6"/>
  <c r="A1190" i="6"/>
  <c r="A1191" i="6"/>
  <c r="A1192" i="6"/>
  <c r="A1193" i="6"/>
  <c r="B1193" i="6" s="1"/>
  <c r="A1194" i="6"/>
  <c r="B1194" i="6" s="1"/>
  <c r="A1195" i="6"/>
  <c r="A1196" i="6"/>
  <c r="A1197" i="6"/>
  <c r="A1198" i="6"/>
  <c r="A1199" i="6"/>
  <c r="A1200" i="6"/>
  <c r="A1201" i="6"/>
  <c r="A1202" i="6"/>
  <c r="A1203" i="6"/>
  <c r="A1204" i="6"/>
  <c r="A1205" i="6"/>
  <c r="A1206" i="6"/>
  <c r="A1207" i="6"/>
  <c r="A1208" i="6"/>
  <c r="A1209" i="6"/>
  <c r="A1210" i="6"/>
  <c r="A1211" i="6"/>
  <c r="A1212" i="6"/>
  <c r="A1213" i="6"/>
  <c r="A1214" i="6"/>
  <c r="A1215" i="6"/>
  <c r="A1216" i="6"/>
  <c r="A1217" i="6"/>
  <c r="A1218" i="6"/>
  <c r="A1219" i="6"/>
  <c r="A1220" i="6"/>
  <c r="A1221" i="6"/>
  <c r="A1222" i="6"/>
  <c r="A1223" i="6"/>
  <c r="A1224" i="6"/>
  <c r="A1225" i="6"/>
  <c r="A1226" i="6"/>
  <c r="A1227" i="6"/>
  <c r="A1228" i="6"/>
  <c r="A1229" i="6"/>
  <c r="B1229" i="6" s="1"/>
  <c r="A1230" i="6"/>
  <c r="B1230" i="6" s="1"/>
  <c r="A1231" i="6"/>
  <c r="B1231" i="6" s="1"/>
  <c r="A1232" i="6"/>
  <c r="A1233" i="6"/>
  <c r="A1234" i="6"/>
  <c r="A1235" i="6"/>
  <c r="A1236" i="6"/>
  <c r="A1237" i="6"/>
  <c r="A1238" i="6"/>
  <c r="C1238" i="6" s="1"/>
  <c r="A1239" i="6"/>
  <c r="A1240" i="6"/>
  <c r="A1241" i="6"/>
  <c r="B1241" i="6" s="1"/>
  <c r="A1242" i="6"/>
  <c r="B1242" i="6" s="1"/>
  <c r="A1243" i="6"/>
  <c r="A1244" i="6"/>
  <c r="A1245" i="6"/>
  <c r="A1246" i="6"/>
  <c r="A1247" i="6"/>
  <c r="A1248" i="6"/>
  <c r="A1249" i="6"/>
  <c r="A1250" i="6"/>
  <c r="A1251" i="6"/>
  <c r="A1252" i="6"/>
  <c r="A1253" i="6"/>
  <c r="A1254" i="6"/>
  <c r="A1255" i="6"/>
  <c r="B1255" i="6" s="1"/>
  <c r="A1256" i="6"/>
  <c r="A1257" i="6"/>
  <c r="A1258" i="6"/>
  <c r="A1259" i="6"/>
  <c r="A1260" i="6"/>
  <c r="A1261" i="6"/>
  <c r="A1262" i="6"/>
  <c r="A1263" i="6"/>
  <c r="A1264" i="6"/>
  <c r="A1265" i="6"/>
  <c r="A1266" i="6"/>
  <c r="A1267" i="6"/>
  <c r="B1267" i="6" s="1"/>
  <c r="A1268" i="6"/>
  <c r="A1269" i="6"/>
  <c r="A1270" i="6"/>
  <c r="A1271" i="6"/>
  <c r="A1272" i="6"/>
  <c r="A1273" i="6"/>
  <c r="A1274" i="6"/>
  <c r="A1275" i="6"/>
  <c r="A1276" i="6"/>
  <c r="A1277" i="6"/>
  <c r="B1277" i="6" s="1"/>
  <c r="A1278" i="6"/>
  <c r="B1278" i="6" s="1"/>
  <c r="A1279" i="6"/>
  <c r="B1279" i="6" s="1"/>
  <c r="A1280" i="6"/>
  <c r="A1281" i="6"/>
  <c r="A1282" i="6"/>
  <c r="A1283" i="6"/>
  <c r="A1284" i="6"/>
  <c r="A1285" i="6"/>
  <c r="A1286" i="6"/>
  <c r="A1287" i="6"/>
  <c r="A1288" i="6"/>
  <c r="A1289" i="6"/>
  <c r="B1289" i="6" s="1"/>
  <c r="A1290" i="6"/>
  <c r="B1290" i="6" s="1"/>
  <c r="A1291" i="6"/>
  <c r="B1291" i="6" s="1"/>
  <c r="A1292" i="6"/>
  <c r="A1293" i="6"/>
  <c r="A1294" i="6"/>
  <c r="A1295" i="6"/>
  <c r="A1296" i="6"/>
  <c r="A1297" i="6"/>
  <c r="A1298" i="6"/>
  <c r="A1299" i="6"/>
  <c r="A1300" i="6"/>
  <c r="A1301" i="6"/>
  <c r="A1302" i="6"/>
  <c r="A1303" i="6"/>
  <c r="A1304" i="6"/>
  <c r="A1305" i="6"/>
  <c r="A1306" i="6"/>
  <c r="A1307" i="6"/>
  <c r="A1308" i="6"/>
  <c r="A1309" i="6"/>
  <c r="A1310" i="6"/>
  <c r="C1310" i="6" s="1"/>
  <c r="A1311" i="6"/>
  <c r="A1312" i="6"/>
  <c r="A1313" i="6"/>
  <c r="A1314" i="6"/>
  <c r="A1315" i="6"/>
  <c r="A1316" i="6"/>
  <c r="A1317" i="6"/>
  <c r="A1318" i="6"/>
  <c r="A1319" i="6"/>
  <c r="A1320" i="6"/>
  <c r="A1321" i="6"/>
  <c r="A1322" i="6"/>
  <c r="A1323" i="6"/>
  <c r="A1324" i="6"/>
  <c r="A1325" i="6"/>
  <c r="B1325" i="6" s="1"/>
  <c r="A1326" i="6"/>
  <c r="B1326" i="6" s="1"/>
  <c r="A1327" i="6"/>
  <c r="B1327" i="6" s="1"/>
  <c r="A1328" i="6"/>
  <c r="A1329" i="6"/>
  <c r="A1330" i="6"/>
  <c r="A1331" i="6"/>
  <c r="A1332" i="6"/>
  <c r="A1333" i="6"/>
  <c r="A1334" i="6"/>
  <c r="A1335" i="6"/>
  <c r="A1336" i="6"/>
  <c r="A1337" i="6"/>
  <c r="B1337" i="6" s="1"/>
  <c r="A1338" i="6"/>
  <c r="B1338" i="6" s="1"/>
  <c r="A1339" i="6"/>
  <c r="A1340" i="6"/>
  <c r="A1341" i="6"/>
  <c r="A1342" i="6"/>
  <c r="A1343" i="6"/>
  <c r="A1344" i="6"/>
  <c r="A1345" i="6"/>
  <c r="A1346" i="6"/>
  <c r="A1347" i="6"/>
  <c r="A1348" i="6"/>
  <c r="A1349" i="6"/>
  <c r="A1350" i="6"/>
  <c r="A1351" i="6"/>
  <c r="A1352" i="6"/>
  <c r="A1353" i="6"/>
  <c r="A1354" i="6"/>
  <c r="A1355" i="6"/>
  <c r="A1356" i="6"/>
  <c r="A1357" i="6"/>
  <c r="A1358" i="6"/>
  <c r="A1359" i="6"/>
  <c r="A1360" i="6"/>
  <c r="A1361" i="6"/>
  <c r="A1362" i="6"/>
  <c r="A1363" i="6"/>
  <c r="B1363" i="6" s="1"/>
  <c r="A1364" i="6"/>
  <c r="A1365" i="6"/>
  <c r="A1366" i="6"/>
  <c r="A1367" i="6"/>
  <c r="A1368" i="6"/>
  <c r="A1369" i="6"/>
  <c r="A1370" i="6"/>
  <c r="A1371" i="6"/>
  <c r="A1372" i="6"/>
  <c r="A1373" i="6"/>
  <c r="B1373" i="6" s="1"/>
  <c r="A1374" i="6"/>
  <c r="B1374" i="6" s="1"/>
  <c r="A1375" i="6"/>
  <c r="B1375" i="6" s="1"/>
  <c r="A1376" i="6"/>
  <c r="A1377" i="6"/>
  <c r="A1378" i="6"/>
  <c r="A1379" i="6"/>
  <c r="A1380" i="6"/>
  <c r="A1381" i="6"/>
  <c r="A1382" i="6"/>
  <c r="A1383" i="6"/>
  <c r="A1384" i="6"/>
  <c r="A1385" i="6"/>
  <c r="B1385" i="6" s="1"/>
  <c r="A1386" i="6"/>
  <c r="B1386" i="6" s="1"/>
  <c r="A1387" i="6"/>
  <c r="A1388" i="6"/>
  <c r="A1389" i="6"/>
  <c r="A1390" i="6"/>
  <c r="A1391" i="6"/>
  <c r="A1392" i="6"/>
  <c r="A1393" i="6"/>
  <c r="A1394" i="6"/>
  <c r="A1395" i="6"/>
  <c r="A1396" i="6"/>
  <c r="A1397" i="6"/>
  <c r="A1398" i="6"/>
  <c r="A1399" i="6"/>
  <c r="A1400" i="6"/>
  <c r="A1401" i="6"/>
  <c r="A1402" i="6"/>
  <c r="A1403" i="6"/>
  <c r="A1404" i="6"/>
  <c r="A1405" i="6"/>
  <c r="A1406" i="6"/>
  <c r="A1407" i="6"/>
  <c r="A1408" i="6"/>
  <c r="A1409" i="6"/>
  <c r="A1410" i="6"/>
  <c r="A1411" i="6"/>
  <c r="A1412" i="6"/>
  <c r="A1413" i="6"/>
  <c r="A1414" i="6"/>
  <c r="A1415" i="6"/>
  <c r="A1416" i="6"/>
  <c r="A1417" i="6"/>
  <c r="A1418" i="6"/>
  <c r="A1419" i="6"/>
  <c r="A1420" i="6"/>
  <c r="A1421" i="6"/>
  <c r="B1421" i="6" s="1"/>
  <c r="A1422" i="6"/>
  <c r="B1422" i="6" s="1"/>
  <c r="A1423" i="6"/>
  <c r="A1424" i="6"/>
  <c r="A1425" i="6"/>
  <c r="A1426" i="6"/>
  <c r="A1427" i="6"/>
  <c r="A1428" i="6"/>
  <c r="A1429" i="6"/>
  <c r="A1430" i="6"/>
  <c r="A1431" i="6"/>
  <c r="A1432" i="6"/>
  <c r="A1433" i="6"/>
  <c r="B1433" i="6" s="1"/>
  <c r="A1434" i="6"/>
  <c r="B1434" i="6" s="1"/>
  <c r="A1435" i="6"/>
  <c r="A1436" i="6"/>
  <c r="A1437" i="6"/>
  <c r="A1438" i="6"/>
  <c r="A1439" i="6"/>
  <c r="A1440" i="6"/>
  <c r="A1441" i="6"/>
  <c r="A1442" i="6"/>
  <c r="A1443" i="6"/>
  <c r="A1444" i="6"/>
  <c r="A1445" i="6"/>
  <c r="A1446" i="6"/>
  <c r="A1447" i="6"/>
  <c r="B1447" i="6" s="1"/>
  <c r="A1448" i="6"/>
  <c r="A1449" i="6"/>
  <c r="A1450" i="6"/>
  <c r="A1451" i="6"/>
  <c r="A1452" i="6"/>
  <c r="A1453" i="6"/>
  <c r="A1454" i="6"/>
  <c r="C1454" i="6" s="1"/>
  <c r="A1455" i="6"/>
  <c r="A1456" i="6"/>
  <c r="A1457" i="6"/>
  <c r="A1458" i="6"/>
  <c r="A1459" i="6"/>
  <c r="B1459" i="6" s="1"/>
  <c r="A1460" i="6"/>
  <c r="A1461" i="6"/>
  <c r="A1462" i="6"/>
  <c r="A1463" i="6"/>
  <c r="A1464" i="6"/>
  <c r="A1465" i="6"/>
  <c r="A1466" i="6"/>
  <c r="A1467" i="6"/>
  <c r="A1468" i="6"/>
  <c r="A1469" i="6"/>
  <c r="B1469" i="6" s="1"/>
  <c r="A1470" i="6"/>
  <c r="B1470" i="6" s="1"/>
  <c r="A1471" i="6"/>
  <c r="B1471" i="6" s="1"/>
  <c r="A1472" i="6"/>
  <c r="A1473" i="6"/>
  <c r="A1474" i="6"/>
  <c r="A1475" i="6"/>
  <c r="A1476" i="6"/>
  <c r="A1477" i="6"/>
  <c r="A1478" i="6"/>
  <c r="A1479" i="6"/>
  <c r="A1480" i="6"/>
  <c r="A1481" i="6"/>
  <c r="B1481" i="6" s="1"/>
  <c r="A1482" i="6"/>
  <c r="B1482" i="6" s="1"/>
  <c r="A1483" i="6"/>
  <c r="A1484" i="6"/>
  <c r="A1485" i="6"/>
  <c r="A1486" i="6"/>
  <c r="A1487" i="6"/>
  <c r="A1488" i="6"/>
  <c r="A1489" i="6"/>
  <c r="A1490" i="6"/>
  <c r="A1491" i="6"/>
  <c r="A1492" i="6"/>
  <c r="A1493" i="6"/>
  <c r="A1494" i="6"/>
  <c r="A1495" i="6"/>
  <c r="A1496" i="6"/>
  <c r="A1497" i="6"/>
  <c r="A1498" i="6"/>
  <c r="A1499" i="6"/>
  <c r="A1500" i="6"/>
  <c r="A1501" i="6"/>
  <c r="A8" i="6"/>
  <c r="A9" i="6"/>
  <c r="A10" i="6"/>
  <c r="A11" i="6"/>
  <c r="A12" i="6"/>
  <c r="A13" i="6"/>
  <c r="A14" i="6"/>
  <c r="A15" i="6"/>
  <c r="A16" i="6"/>
  <c r="A17" i="6"/>
  <c r="A18" i="6"/>
  <c r="B18" i="6" s="1"/>
  <c r="A19" i="6"/>
  <c r="B19" i="6" s="1"/>
  <c r="A20" i="6"/>
  <c r="B20" i="6" s="1"/>
  <c r="A21" i="6"/>
  <c r="A22" i="6"/>
  <c r="A23" i="6"/>
  <c r="A24" i="6"/>
  <c r="A25" i="6"/>
  <c r="A26" i="6"/>
  <c r="A27" i="6"/>
  <c r="A28" i="6"/>
  <c r="A29" i="6"/>
  <c r="B29" i="6" s="1"/>
  <c r="A30" i="6"/>
  <c r="A31" i="6"/>
  <c r="B31" i="6" s="1"/>
  <c r="A32" i="6"/>
  <c r="B32" i="6" s="1"/>
  <c r="A3" i="6"/>
  <c r="C3" i="6" s="1"/>
  <c r="A4" i="6"/>
  <c r="A5" i="6"/>
  <c r="A6" i="6"/>
  <c r="A7" i="6"/>
  <c r="A2" i="6"/>
  <c r="H105" i="12" l="1"/>
  <c r="H109" i="12"/>
  <c r="H113" i="12"/>
  <c r="H117" i="12"/>
  <c r="H121" i="12"/>
  <c r="H125" i="12"/>
  <c r="H129" i="12"/>
  <c r="H133" i="12"/>
  <c r="H137" i="12"/>
  <c r="H141" i="12"/>
  <c r="H145" i="12"/>
  <c r="H149" i="12"/>
  <c r="H153" i="12"/>
  <c r="H157" i="12"/>
  <c r="H161" i="12"/>
  <c r="H165" i="12"/>
  <c r="H169" i="12"/>
  <c r="H173" i="12"/>
  <c r="H177" i="12"/>
  <c r="H181" i="12"/>
  <c r="H185" i="12"/>
  <c r="H189" i="12"/>
  <c r="H193" i="12"/>
  <c r="H197" i="12"/>
  <c r="H201" i="12"/>
  <c r="H205" i="12"/>
  <c r="H209" i="12"/>
  <c r="H213" i="12"/>
  <c r="H217" i="12"/>
  <c r="H221" i="12"/>
  <c r="H225" i="12"/>
  <c r="H229" i="12"/>
  <c r="H233" i="12"/>
  <c r="H237" i="12"/>
  <c r="H241" i="12"/>
  <c r="H245" i="12"/>
  <c r="H249" i="12"/>
  <c r="H253" i="12"/>
  <c r="H257" i="12"/>
  <c r="H261" i="12"/>
  <c r="H265" i="12"/>
  <c r="H269" i="12"/>
  <c r="H273" i="12"/>
  <c r="H277" i="12"/>
  <c r="H281" i="12"/>
  <c r="H285" i="12"/>
  <c r="H289" i="12"/>
  <c r="H293" i="12"/>
  <c r="H297" i="12"/>
  <c r="H301" i="12"/>
  <c r="H305" i="12"/>
  <c r="H309" i="12"/>
  <c r="H313" i="12"/>
  <c r="H317" i="12"/>
  <c r="H321" i="12"/>
  <c r="H325" i="12"/>
  <c r="H329" i="12"/>
  <c r="H333" i="12"/>
  <c r="H337" i="12"/>
  <c r="H341" i="12"/>
  <c r="H345" i="12"/>
  <c r="H349" i="12"/>
  <c r="H353" i="12"/>
  <c r="H357" i="12"/>
  <c r="H361" i="12"/>
  <c r="H365" i="12"/>
  <c r="H369" i="12"/>
  <c r="I105" i="12"/>
  <c r="I109" i="12"/>
  <c r="I113" i="12"/>
  <c r="I117" i="12"/>
  <c r="I121" i="12"/>
  <c r="I125" i="12"/>
  <c r="I129" i="12"/>
  <c r="I133" i="12"/>
  <c r="I137" i="12"/>
  <c r="I141" i="12"/>
  <c r="I145" i="12"/>
  <c r="I149" i="12"/>
  <c r="I153" i="12"/>
  <c r="I157" i="12"/>
  <c r="I161" i="12"/>
  <c r="I165" i="12"/>
  <c r="I169" i="12"/>
  <c r="I173" i="12"/>
  <c r="I177" i="12"/>
  <c r="I181" i="12"/>
  <c r="I185" i="12"/>
  <c r="I189" i="12"/>
  <c r="I193" i="12"/>
  <c r="I197" i="12"/>
  <c r="I201" i="12"/>
  <c r="I205" i="12"/>
  <c r="I209" i="12"/>
  <c r="I213" i="12"/>
  <c r="I217" i="12"/>
  <c r="I221" i="12"/>
  <c r="I225" i="12"/>
  <c r="I229" i="12"/>
  <c r="I233" i="12"/>
  <c r="I237" i="12"/>
  <c r="I241" i="12"/>
  <c r="I245" i="12"/>
  <c r="I249" i="12"/>
  <c r="I253" i="12"/>
  <c r="I257" i="12"/>
  <c r="I261" i="12"/>
  <c r="I265" i="12"/>
  <c r="I269" i="12"/>
  <c r="I273" i="12"/>
  <c r="I277" i="12"/>
  <c r="I281" i="12"/>
  <c r="I285" i="12"/>
  <c r="I289" i="12"/>
  <c r="I293" i="12"/>
  <c r="I297" i="12"/>
  <c r="I301" i="12"/>
  <c r="I305" i="12"/>
  <c r="I309" i="12"/>
  <c r="I313" i="12"/>
  <c r="I317" i="12"/>
  <c r="I321" i="12"/>
  <c r="I325" i="12"/>
  <c r="I329" i="12"/>
  <c r="I333" i="12"/>
  <c r="I337" i="12"/>
  <c r="I341" i="12"/>
  <c r="I345" i="12"/>
  <c r="I349" i="12"/>
  <c r="I353" i="12"/>
  <c r="G102" i="12"/>
  <c r="G106" i="12"/>
  <c r="G110" i="12"/>
  <c r="G114" i="12"/>
  <c r="G118" i="12"/>
  <c r="G122" i="12"/>
  <c r="G126" i="12"/>
  <c r="G130" i="12"/>
  <c r="G134" i="12"/>
  <c r="G138" i="12"/>
  <c r="G142" i="12"/>
  <c r="G146" i="12"/>
  <c r="G150" i="12"/>
  <c r="G154" i="12"/>
  <c r="G158" i="12"/>
  <c r="G162" i="12"/>
  <c r="G166" i="12"/>
  <c r="G170" i="12"/>
  <c r="G174" i="12"/>
  <c r="G178" i="12"/>
  <c r="G182" i="12"/>
  <c r="G186" i="12"/>
  <c r="G190" i="12"/>
  <c r="G194" i="12"/>
  <c r="G198" i="12"/>
  <c r="G202" i="12"/>
  <c r="G206" i="12"/>
  <c r="G210" i="12"/>
  <c r="G214" i="12"/>
  <c r="G218" i="12"/>
  <c r="G222" i="12"/>
  <c r="G226" i="12"/>
  <c r="G230" i="12"/>
  <c r="G234" i="12"/>
  <c r="G238" i="12"/>
  <c r="G242" i="12"/>
  <c r="G246" i="12"/>
  <c r="G250" i="12"/>
  <c r="G254" i="12"/>
  <c r="G258" i="12"/>
  <c r="G262" i="12"/>
  <c r="G266" i="12"/>
  <c r="G270" i="12"/>
  <c r="G274" i="12"/>
  <c r="G278" i="12"/>
  <c r="G282" i="12"/>
  <c r="G286" i="12"/>
  <c r="G290" i="12"/>
  <c r="G294" i="12"/>
  <c r="G298" i="12"/>
  <c r="G302" i="12"/>
  <c r="G306" i="12"/>
  <c r="G310" i="12"/>
  <c r="H102" i="12"/>
  <c r="H106" i="12"/>
  <c r="H110" i="12"/>
  <c r="H114" i="12"/>
  <c r="H118" i="12"/>
  <c r="H122" i="12"/>
  <c r="H126" i="12"/>
  <c r="H130" i="12"/>
  <c r="H134" i="12"/>
  <c r="H138" i="12"/>
  <c r="H142" i="12"/>
  <c r="H146" i="12"/>
  <c r="H150" i="12"/>
  <c r="H154" i="12"/>
  <c r="H158" i="12"/>
  <c r="H162" i="12"/>
  <c r="H166" i="12"/>
  <c r="H170" i="12"/>
  <c r="H174" i="12"/>
  <c r="H178" i="12"/>
  <c r="H182" i="12"/>
  <c r="H186" i="12"/>
  <c r="H190" i="12"/>
  <c r="H194" i="12"/>
  <c r="H198" i="12"/>
  <c r="H202" i="12"/>
  <c r="H206" i="12"/>
  <c r="H210" i="12"/>
  <c r="H214" i="12"/>
  <c r="H218" i="12"/>
  <c r="H222" i="12"/>
  <c r="H226" i="12"/>
  <c r="H230" i="12"/>
  <c r="H234" i="12"/>
  <c r="H238" i="12"/>
  <c r="H242" i="12"/>
  <c r="H246" i="12"/>
  <c r="H250" i="12"/>
  <c r="H254" i="12"/>
  <c r="H258" i="12"/>
  <c r="H262" i="12"/>
  <c r="H266" i="12"/>
  <c r="H270" i="12"/>
  <c r="H274" i="12"/>
  <c r="H278" i="12"/>
  <c r="H282" i="12"/>
  <c r="H286" i="12"/>
  <c r="H290" i="12"/>
  <c r="H294" i="12"/>
  <c r="H298" i="12"/>
  <c r="H302" i="12"/>
  <c r="H306" i="12"/>
  <c r="H310" i="12"/>
  <c r="H314" i="12"/>
  <c r="H318" i="12"/>
  <c r="H322" i="12"/>
  <c r="I102" i="12"/>
  <c r="I106" i="12"/>
  <c r="I110" i="12"/>
  <c r="I114" i="12"/>
  <c r="I118" i="12"/>
  <c r="I122" i="12"/>
  <c r="I126" i="12"/>
  <c r="I130" i="12"/>
  <c r="I134" i="12"/>
  <c r="I138" i="12"/>
  <c r="I142" i="12"/>
  <c r="I146" i="12"/>
  <c r="I150" i="12"/>
  <c r="I154" i="12"/>
  <c r="I158" i="12"/>
  <c r="I162" i="12"/>
  <c r="I166" i="12"/>
  <c r="I170" i="12"/>
  <c r="I174" i="12"/>
  <c r="I178" i="12"/>
  <c r="I182" i="12"/>
  <c r="I186" i="12"/>
  <c r="I190" i="12"/>
  <c r="I194" i="12"/>
  <c r="I198" i="12"/>
  <c r="I202" i="12"/>
  <c r="I206" i="12"/>
  <c r="I210" i="12"/>
  <c r="I214" i="12"/>
  <c r="I218" i="12"/>
  <c r="I222" i="12"/>
  <c r="I226" i="12"/>
  <c r="I230" i="12"/>
  <c r="I234" i="12"/>
  <c r="I238" i="12"/>
  <c r="I242" i="12"/>
  <c r="I246" i="12"/>
  <c r="I250" i="12"/>
  <c r="I254" i="12"/>
  <c r="I258" i="12"/>
  <c r="I262" i="12"/>
  <c r="I266" i="12"/>
  <c r="I270" i="12"/>
  <c r="I274" i="12"/>
  <c r="I278" i="12"/>
  <c r="I282" i="12"/>
  <c r="I286" i="12"/>
  <c r="I290" i="12"/>
  <c r="I294" i="12"/>
  <c r="I298" i="12"/>
  <c r="I302" i="12"/>
  <c r="I306" i="12"/>
  <c r="I310" i="12"/>
  <c r="I314" i="12"/>
  <c r="I318" i="12"/>
  <c r="I322" i="12"/>
  <c r="I326" i="12"/>
  <c r="I330" i="12"/>
  <c r="I334" i="12"/>
  <c r="G103" i="12"/>
  <c r="G107" i="12"/>
  <c r="G111" i="12"/>
  <c r="G115" i="12"/>
  <c r="G119" i="12"/>
  <c r="G123" i="12"/>
  <c r="G127" i="12"/>
  <c r="G131" i="12"/>
  <c r="G135" i="12"/>
  <c r="G139" i="12"/>
  <c r="G143" i="12"/>
  <c r="G147" i="12"/>
  <c r="G151" i="12"/>
  <c r="G155" i="12"/>
  <c r="G159" i="12"/>
  <c r="G163" i="12"/>
  <c r="G167" i="12"/>
  <c r="G171" i="12"/>
  <c r="G175" i="12"/>
  <c r="G179" i="12"/>
  <c r="G183" i="12"/>
  <c r="G187" i="12"/>
  <c r="G191" i="12"/>
  <c r="G195" i="12"/>
  <c r="G199" i="12"/>
  <c r="G203" i="12"/>
  <c r="G207" i="12"/>
  <c r="G211" i="12"/>
  <c r="G215" i="12"/>
  <c r="G219" i="12"/>
  <c r="G223" i="12"/>
  <c r="G227" i="12"/>
  <c r="G231" i="12"/>
  <c r="G235" i="12"/>
  <c r="G239" i="12"/>
  <c r="G243" i="12"/>
  <c r="G247" i="12"/>
  <c r="G251" i="12"/>
  <c r="G255" i="12"/>
  <c r="G259" i="12"/>
  <c r="G263" i="12"/>
  <c r="G267" i="12"/>
  <c r="G271" i="12"/>
  <c r="G275" i="12"/>
  <c r="G279" i="12"/>
  <c r="G283" i="12"/>
  <c r="G287" i="12"/>
  <c r="G291" i="12"/>
  <c r="G295" i="12"/>
  <c r="G299" i="12"/>
  <c r="G303" i="12"/>
  <c r="G307" i="12"/>
  <c r="G311" i="12"/>
  <c r="G315" i="12"/>
  <c r="G319" i="12"/>
  <c r="G323" i="12"/>
  <c r="G327" i="12"/>
  <c r="G331" i="12"/>
  <c r="G335" i="12"/>
  <c r="G339" i="12"/>
  <c r="H103" i="12"/>
  <c r="H107" i="12"/>
  <c r="H111" i="12"/>
  <c r="H115" i="12"/>
  <c r="H119" i="12"/>
  <c r="H123" i="12"/>
  <c r="H127" i="12"/>
  <c r="H131" i="12"/>
  <c r="H135" i="12"/>
  <c r="H139" i="12"/>
  <c r="H143" i="12"/>
  <c r="H147" i="12"/>
  <c r="H151" i="12"/>
  <c r="H155" i="12"/>
  <c r="H159" i="12"/>
  <c r="H163" i="12"/>
  <c r="H167" i="12"/>
  <c r="H171" i="12"/>
  <c r="H175" i="12"/>
  <c r="H179" i="12"/>
  <c r="H183" i="12"/>
  <c r="H187" i="12"/>
  <c r="H191" i="12"/>
  <c r="H195" i="12"/>
  <c r="H199" i="12"/>
  <c r="H203" i="12"/>
  <c r="H207" i="12"/>
  <c r="H211" i="12"/>
  <c r="H215" i="12"/>
  <c r="H219" i="12"/>
  <c r="H223" i="12"/>
  <c r="H227" i="12"/>
  <c r="H231" i="12"/>
  <c r="H235" i="12"/>
  <c r="H239" i="12"/>
  <c r="H243" i="12"/>
  <c r="H247" i="12"/>
  <c r="H251" i="12"/>
  <c r="H255" i="12"/>
  <c r="H259" i="12"/>
  <c r="H263" i="12"/>
  <c r="H267" i="12"/>
  <c r="H271" i="12"/>
  <c r="H275" i="12"/>
  <c r="H279" i="12"/>
  <c r="H283" i="12"/>
  <c r="H287" i="12"/>
  <c r="H291" i="12"/>
  <c r="H295" i="12"/>
  <c r="H299" i="12"/>
  <c r="H303" i="12"/>
  <c r="H307" i="12"/>
  <c r="H311" i="12"/>
  <c r="H315" i="12"/>
  <c r="H319" i="12"/>
  <c r="H323" i="12"/>
  <c r="H327" i="12"/>
  <c r="H331" i="12"/>
  <c r="H335" i="12"/>
  <c r="H339" i="12"/>
  <c r="H343" i="12"/>
  <c r="H347" i="12"/>
  <c r="H351" i="12"/>
  <c r="H355" i="12"/>
  <c r="H359" i="12"/>
  <c r="H363" i="12"/>
  <c r="H367" i="12"/>
  <c r="H371" i="12"/>
  <c r="H375" i="12"/>
  <c r="H379" i="12"/>
  <c r="H383" i="12"/>
  <c r="H387" i="12"/>
  <c r="H391" i="12"/>
  <c r="H395" i="12"/>
  <c r="H399" i="12"/>
  <c r="H403" i="12"/>
  <c r="H407" i="12"/>
  <c r="H411" i="12"/>
  <c r="H415" i="12"/>
  <c r="H419" i="12"/>
  <c r="H423" i="12"/>
  <c r="H427" i="12"/>
  <c r="H431" i="12"/>
  <c r="H435" i="12"/>
  <c r="H439" i="12"/>
  <c r="I103" i="12"/>
  <c r="I107" i="12"/>
  <c r="I111" i="12"/>
  <c r="I115" i="12"/>
  <c r="I119" i="12"/>
  <c r="I123" i="12"/>
  <c r="I127" i="12"/>
  <c r="I131" i="12"/>
  <c r="I135" i="12"/>
  <c r="I139" i="12"/>
  <c r="I143" i="12"/>
  <c r="I147" i="12"/>
  <c r="I151" i="12"/>
  <c r="I155" i="12"/>
  <c r="I159" i="12"/>
  <c r="I163" i="12"/>
  <c r="I167" i="12"/>
  <c r="I171" i="12"/>
  <c r="I175" i="12"/>
  <c r="I179" i="12"/>
  <c r="I183" i="12"/>
  <c r="I187" i="12"/>
  <c r="I191" i="12"/>
  <c r="I195" i="12"/>
  <c r="I199" i="12"/>
  <c r="I203" i="12"/>
  <c r="I207" i="12"/>
  <c r="I211" i="12"/>
  <c r="I215" i="12"/>
  <c r="I219" i="12"/>
  <c r="I223" i="12"/>
  <c r="I227" i="12"/>
  <c r="I231" i="12"/>
  <c r="I235" i="12"/>
  <c r="I239" i="12"/>
  <c r="I243" i="12"/>
  <c r="I247" i="12"/>
  <c r="I251" i="12"/>
  <c r="I255" i="12"/>
  <c r="I259" i="12"/>
  <c r="I263" i="12"/>
  <c r="I267" i="12"/>
  <c r="I271" i="12"/>
  <c r="I275" i="12"/>
  <c r="I279" i="12"/>
  <c r="I283" i="12"/>
  <c r="I287" i="12"/>
  <c r="I291" i="12"/>
  <c r="I295" i="12"/>
  <c r="I299" i="12"/>
  <c r="I303" i="12"/>
  <c r="I307" i="12"/>
  <c r="I311" i="12"/>
  <c r="I315" i="12"/>
  <c r="I319" i="12"/>
  <c r="I323" i="12"/>
  <c r="I327" i="12"/>
  <c r="I331" i="12"/>
  <c r="I335" i="12"/>
  <c r="I339" i="12"/>
  <c r="I343" i="12"/>
  <c r="I347" i="12"/>
  <c r="I351" i="12"/>
  <c r="I355" i="12"/>
  <c r="I359" i="12"/>
  <c r="I363" i="12"/>
  <c r="I367" i="12"/>
  <c r="G104" i="12"/>
  <c r="G108" i="12"/>
  <c r="G112" i="12"/>
  <c r="G116" i="12"/>
  <c r="G120" i="12"/>
  <c r="G124" i="12"/>
  <c r="G128" i="12"/>
  <c r="G132" i="12"/>
  <c r="G136" i="12"/>
  <c r="G140" i="12"/>
  <c r="G144" i="12"/>
  <c r="G148" i="12"/>
  <c r="G152" i="12"/>
  <c r="G156" i="12"/>
  <c r="G160" i="12"/>
  <c r="G164" i="12"/>
  <c r="G168" i="12"/>
  <c r="G172" i="12"/>
  <c r="G176" i="12"/>
  <c r="G180" i="12"/>
  <c r="G184" i="12"/>
  <c r="G188" i="12"/>
  <c r="G192" i="12"/>
  <c r="G196" i="12"/>
  <c r="G200" i="12"/>
  <c r="G204" i="12"/>
  <c r="G208" i="12"/>
  <c r="G212" i="12"/>
  <c r="G216" i="12"/>
  <c r="G220" i="12"/>
  <c r="G224" i="12"/>
  <c r="G228" i="12"/>
  <c r="G232" i="12"/>
  <c r="G236" i="12"/>
  <c r="G240" i="12"/>
  <c r="G244" i="12"/>
  <c r="G248" i="12"/>
  <c r="G252" i="12"/>
  <c r="G256" i="12"/>
  <c r="G260" i="12"/>
  <c r="G264" i="12"/>
  <c r="G268" i="12"/>
  <c r="G272" i="12"/>
  <c r="G276" i="12"/>
  <c r="G280" i="12"/>
  <c r="G284" i="12"/>
  <c r="G288" i="12"/>
  <c r="G292" i="12"/>
  <c r="G296" i="12"/>
  <c r="G300" i="12"/>
  <c r="G304" i="12"/>
  <c r="G308" i="12"/>
  <c r="G312" i="12"/>
  <c r="G316" i="12"/>
  <c r="G320" i="12"/>
  <c r="G324" i="12"/>
  <c r="G328" i="12"/>
  <c r="H104" i="12"/>
  <c r="H108" i="12"/>
  <c r="H112" i="12"/>
  <c r="H116" i="12"/>
  <c r="H120" i="12"/>
  <c r="H124" i="12"/>
  <c r="H128" i="12"/>
  <c r="H132" i="12"/>
  <c r="H136" i="12"/>
  <c r="H140" i="12"/>
  <c r="H144" i="12"/>
  <c r="H148" i="12"/>
  <c r="H152" i="12"/>
  <c r="H156" i="12"/>
  <c r="H160" i="12"/>
  <c r="H164" i="12"/>
  <c r="H168" i="12"/>
  <c r="H172" i="12"/>
  <c r="H176" i="12"/>
  <c r="H180" i="12"/>
  <c r="H184" i="12"/>
  <c r="H188" i="12"/>
  <c r="H192" i="12"/>
  <c r="H196" i="12"/>
  <c r="H200" i="12"/>
  <c r="H204" i="12"/>
  <c r="H208" i="12"/>
  <c r="H212" i="12"/>
  <c r="H216" i="12"/>
  <c r="H220" i="12"/>
  <c r="H224" i="12"/>
  <c r="H228" i="12"/>
  <c r="H232" i="12"/>
  <c r="H236" i="12"/>
  <c r="H240" i="12"/>
  <c r="H244" i="12"/>
  <c r="H248" i="12"/>
  <c r="H252" i="12"/>
  <c r="H256" i="12"/>
  <c r="H260" i="12"/>
  <c r="H264" i="12"/>
  <c r="H268" i="12"/>
  <c r="H272" i="12"/>
  <c r="H276" i="12"/>
  <c r="H280" i="12"/>
  <c r="H284" i="12"/>
  <c r="H288" i="12"/>
  <c r="H292" i="12"/>
  <c r="H296" i="12"/>
  <c r="H300" i="12"/>
  <c r="H304" i="12"/>
  <c r="H308" i="12"/>
  <c r="H312" i="12"/>
  <c r="H316" i="12"/>
  <c r="H320" i="12"/>
  <c r="H324" i="12"/>
  <c r="I104" i="12"/>
  <c r="I108" i="12"/>
  <c r="I112" i="12"/>
  <c r="I116" i="12"/>
  <c r="I120" i="12"/>
  <c r="I124" i="12"/>
  <c r="I128" i="12"/>
  <c r="I132" i="12"/>
  <c r="I136" i="12"/>
  <c r="I140" i="12"/>
  <c r="I144" i="12"/>
  <c r="I148" i="12"/>
  <c r="I152" i="12"/>
  <c r="I156" i="12"/>
  <c r="I160" i="12"/>
  <c r="I164" i="12"/>
  <c r="I168" i="12"/>
  <c r="I172" i="12"/>
  <c r="I176" i="12"/>
  <c r="I180" i="12"/>
  <c r="I184" i="12"/>
  <c r="I188" i="12"/>
  <c r="I192" i="12"/>
  <c r="I196" i="12"/>
  <c r="I200" i="12"/>
  <c r="I204" i="12"/>
  <c r="I208" i="12"/>
  <c r="I212" i="12"/>
  <c r="I216" i="12"/>
  <c r="I220" i="12"/>
  <c r="I224" i="12"/>
  <c r="I228" i="12"/>
  <c r="I232" i="12"/>
  <c r="I236" i="12"/>
  <c r="I240" i="12"/>
  <c r="I244" i="12"/>
  <c r="I248" i="12"/>
  <c r="I252" i="12"/>
  <c r="I256" i="12"/>
  <c r="I260" i="12"/>
  <c r="I264" i="12"/>
  <c r="I268" i="12"/>
  <c r="I272" i="12"/>
  <c r="I276" i="12"/>
  <c r="I280" i="12"/>
  <c r="I284" i="12"/>
  <c r="I288" i="12"/>
  <c r="I292" i="12"/>
  <c r="I296" i="12"/>
  <c r="I300" i="12"/>
  <c r="I304" i="12"/>
  <c r="I308" i="12"/>
  <c r="I312" i="12"/>
  <c r="I316" i="12"/>
  <c r="I320" i="12"/>
  <c r="I324" i="12"/>
  <c r="I328" i="12"/>
  <c r="I332" i="12"/>
  <c r="I336" i="12"/>
  <c r="I340" i="12"/>
  <c r="I344" i="12"/>
  <c r="I348" i="12"/>
  <c r="G105" i="12"/>
  <c r="G109" i="12"/>
  <c r="G113" i="12"/>
  <c r="G117" i="12"/>
  <c r="G121" i="12"/>
  <c r="G125" i="12"/>
  <c r="G129" i="12"/>
  <c r="G133" i="12"/>
  <c r="G137" i="12"/>
  <c r="G141" i="12"/>
  <c r="G145" i="12"/>
  <c r="G149" i="12"/>
  <c r="G153" i="12"/>
  <c r="G157" i="12"/>
  <c r="G161" i="12"/>
  <c r="G165" i="12"/>
  <c r="G169" i="12"/>
  <c r="G173" i="12"/>
  <c r="G177" i="12"/>
  <c r="G181" i="12"/>
  <c r="G185" i="12"/>
  <c r="G189" i="12"/>
  <c r="G193" i="12"/>
  <c r="G197" i="12"/>
  <c r="G201" i="12"/>
  <c r="G205" i="12"/>
  <c r="G209" i="12"/>
  <c r="G213" i="12"/>
  <c r="G217" i="12"/>
  <c r="G221" i="12"/>
  <c r="G225" i="12"/>
  <c r="G229" i="12"/>
  <c r="G233" i="12"/>
  <c r="G237" i="12"/>
  <c r="G241" i="12"/>
  <c r="G245" i="12"/>
  <c r="G249" i="12"/>
  <c r="G253" i="12"/>
  <c r="G257" i="12"/>
  <c r="G261" i="12"/>
  <c r="G265" i="12"/>
  <c r="G269" i="12"/>
  <c r="G273" i="12"/>
  <c r="G277" i="12"/>
  <c r="G281" i="12"/>
  <c r="G285" i="12"/>
  <c r="G289" i="12"/>
  <c r="G293" i="12"/>
  <c r="G297" i="12"/>
  <c r="G301" i="12"/>
  <c r="G305" i="12"/>
  <c r="G309" i="12"/>
  <c r="G313" i="12"/>
  <c r="G317" i="12"/>
  <c r="G321" i="12"/>
  <c r="G325" i="12"/>
  <c r="G329" i="12"/>
  <c r="G333" i="12"/>
  <c r="G337" i="12"/>
  <c r="G341" i="12"/>
  <c r="G345" i="12"/>
  <c r="G349" i="12"/>
  <c r="G353" i="12"/>
  <c r="G357" i="12"/>
  <c r="G361" i="12"/>
  <c r="G365" i="12"/>
  <c r="G369" i="12"/>
  <c r="G373" i="12"/>
  <c r="G377" i="12"/>
  <c r="G381" i="12"/>
  <c r="G385" i="12"/>
  <c r="G389" i="12"/>
  <c r="G393" i="12"/>
  <c r="G397" i="12"/>
  <c r="G401" i="12"/>
  <c r="G405" i="12"/>
  <c r="G409" i="12"/>
  <c r="G413" i="12"/>
  <c r="G417" i="12"/>
  <c r="G421" i="12"/>
  <c r="G425" i="12"/>
  <c r="G429" i="12"/>
  <c r="G433" i="12"/>
  <c r="G437" i="12"/>
  <c r="G441" i="12"/>
  <c r="G445" i="12"/>
  <c r="G334" i="12"/>
  <c r="G343" i="12"/>
  <c r="G351" i="12"/>
  <c r="G358" i="12"/>
  <c r="G364" i="12"/>
  <c r="G370" i="12"/>
  <c r="I374" i="12"/>
  <c r="I379" i="12"/>
  <c r="H384" i="12"/>
  <c r="H389" i="12"/>
  <c r="G394" i="12"/>
  <c r="I398" i="12"/>
  <c r="I403" i="12"/>
  <c r="H408" i="12"/>
  <c r="H413" i="12"/>
  <c r="G418" i="12"/>
  <c r="I422" i="12"/>
  <c r="I427" i="12"/>
  <c r="H432" i="12"/>
  <c r="H437" i="12"/>
  <c r="G442" i="12"/>
  <c r="H446" i="12"/>
  <c r="H450" i="12"/>
  <c r="H454" i="12"/>
  <c r="H458" i="12"/>
  <c r="H462" i="12"/>
  <c r="H466" i="12"/>
  <c r="H470" i="12"/>
  <c r="H474" i="12"/>
  <c r="H478" i="12"/>
  <c r="H482" i="12"/>
  <c r="H486" i="12"/>
  <c r="H490" i="12"/>
  <c r="H494" i="12"/>
  <c r="H498" i="12"/>
  <c r="H502" i="12"/>
  <c r="H506" i="12"/>
  <c r="H510" i="12"/>
  <c r="H514" i="12"/>
  <c r="H518" i="12"/>
  <c r="H522" i="12"/>
  <c r="H526" i="12"/>
  <c r="H530" i="12"/>
  <c r="H534" i="12"/>
  <c r="H538" i="12"/>
  <c r="H542" i="12"/>
  <c r="H546" i="12"/>
  <c r="H550" i="12"/>
  <c r="H554" i="12"/>
  <c r="H558" i="12"/>
  <c r="H562" i="12"/>
  <c r="H566" i="12"/>
  <c r="H570" i="12"/>
  <c r="H574" i="12"/>
  <c r="H578" i="12"/>
  <c r="H582" i="12"/>
  <c r="H586" i="12"/>
  <c r="H590" i="12"/>
  <c r="H594" i="12"/>
  <c r="H598" i="12"/>
  <c r="H602" i="12"/>
  <c r="H606" i="12"/>
  <c r="H610" i="12"/>
  <c r="H614" i="12"/>
  <c r="H618" i="12"/>
  <c r="H622" i="12"/>
  <c r="H626" i="12"/>
  <c r="H630" i="12"/>
  <c r="H634" i="12"/>
  <c r="H638" i="12"/>
  <c r="H642" i="12"/>
  <c r="H646" i="12"/>
  <c r="H650" i="12"/>
  <c r="H654" i="12"/>
  <c r="H658" i="12"/>
  <c r="H662" i="12"/>
  <c r="H666" i="12"/>
  <c r="H670" i="12"/>
  <c r="H674" i="12"/>
  <c r="H678" i="12"/>
  <c r="H682" i="12"/>
  <c r="H686" i="12"/>
  <c r="H690" i="12"/>
  <c r="H694" i="12"/>
  <c r="H334" i="12"/>
  <c r="G344" i="12"/>
  <c r="G352" i="12"/>
  <c r="H358" i="12"/>
  <c r="H364" i="12"/>
  <c r="H370" i="12"/>
  <c r="G375" i="12"/>
  <c r="G380" i="12"/>
  <c r="I384" i="12"/>
  <c r="I389" i="12"/>
  <c r="H394" i="12"/>
  <c r="G399" i="12"/>
  <c r="G404" i="12"/>
  <c r="I408" i="12"/>
  <c r="I413" i="12"/>
  <c r="H418" i="12"/>
  <c r="G423" i="12"/>
  <c r="G428" i="12"/>
  <c r="I432" i="12"/>
  <c r="I437" i="12"/>
  <c r="H442" i="12"/>
  <c r="I446" i="12"/>
  <c r="I450" i="12"/>
  <c r="I454" i="12"/>
  <c r="I458" i="12"/>
  <c r="I462" i="12"/>
  <c r="I466" i="12"/>
  <c r="I470" i="12"/>
  <c r="I474" i="12"/>
  <c r="I478" i="12"/>
  <c r="I482" i="12"/>
  <c r="I486" i="12"/>
  <c r="I490" i="12"/>
  <c r="I494" i="12"/>
  <c r="I498" i="12"/>
  <c r="I502" i="12"/>
  <c r="I506" i="12"/>
  <c r="I510" i="12"/>
  <c r="I514" i="12"/>
  <c r="I518" i="12"/>
  <c r="I522" i="12"/>
  <c r="I526" i="12"/>
  <c r="I530" i="12"/>
  <c r="I534" i="12"/>
  <c r="I538" i="12"/>
  <c r="I542" i="12"/>
  <c r="I546" i="12"/>
  <c r="I550" i="12"/>
  <c r="I554" i="12"/>
  <c r="I558" i="12"/>
  <c r="I562" i="12"/>
  <c r="I566" i="12"/>
  <c r="I570" i="12"/>
  <c r="I574" i="12"/>
  <c r="I578" i="12"/>
  <c r="I582" i="12"/>
  <c r="I586" i="12"/>
  <c r="I590" i="12"/>
  <c r="I594" i="12"/>
  <c r="I598" i="12"/>
  <c r="I602" i="12"/>
  <c r="I606" i="12"/>
  <c r="I610" i="12"/>
  <c r="I614" i="12"/>
  <c r="I618" i="12"/>
  <c r="I622" i="12"/>
  <c r="I626" i="12"/>
  <c r="I630" i="12"/>
  <c r="I634" i="12"/>
  <c r="I638" i="12"/>
  <c r="I642" i="12"/>
  <c r="I646" i="12"/>
  <c r="I650" i="12"/>
  <c r="I654" i="12"/>
  <c r="I658" i="12"/>
  <c r="G314" i="12"/>
  <c r="G336" i="12"/>
  <c r="H344" i="12"/>
  <c r="H352" i="12"/>
  <c r="I358" i="12"/>
  <c r="I364" i="12"/>
  <c r="I370" i="12"/>
  <c r="I375" i="12"/>
  <c r="H380" i="12"/>
  <c r="H385" i="12"/>
  <c r="G390" i="12"/>
  <c r="I394" i="12"/>
  <c r="I399" i="12"/>
  <c r="H404" i="12"/>
  <c r="H409" i="12"/>
  <c r="G414" i="12"/>
  <c r="I418" i="12"/>
  <c r="I423" i="12"/>
  <c r="H428" i="12"/>
  <c r="H433" i="12"/>
  <c r="G438" i="12"/>
  <c r="I442" i="12"/>
  <c r="G447" i="12"/>
  <c r="G451" i="12"/>
  <c r="G455" i="12"/>
  <c r="G459" i="12"/>
  <c r="G463" i="12"/>
  <c r="G467" i="12"/>
  <c r="G471" i="12"/>
  <c r="G475" i="12"/>
  <c r="G479" i="12"/>
  <c r="G483" i="12"/>
  <c r="G487" i="12"/>
  <c r="G491" i="12"/>
  <c r="G495" i="12"/>
  <c r="G499" i="12"/>
  <c r="G503" i="12"/>
  <c r="G507" i="12"/>
  <c r="G511" i="12"/>
  <c r="G515" i="12"/>
  <c r="G519" i="12"/>
  <c r="G523" i="12"/>
  <c r="G527" i="12"/>
  <c r="G531" i="12"/>
  <c r="G535" i="12"/>
  <c r="G539" i="12"/>
  <c r="G543" i="12"/>
  <c r="G547" i="12"/>
  <c r="G551" i="12"/>
  <c r="G555" i="12"/>
  <c r="G559" i="12"/>
  <c r="G563" i="12"/>
  <c r="G567" i="12"/>
  <c r="G571" i="12"/>
  <c r="G575" i="12"/>
  <c r="G579" i="12"/>
  <c r="G583" i="12"/>
  <c r="G587" i="12"/>
  <c r="G591" i="12"/>
  <c r="G595" i="12"/>
  <c r="G599" i="12"/>
  <c r="G603" i="12"/>
  <c r="G607" i="12"/>
  <c r="G611" i="12"/>
  <c r="G615" i="12"/>
  <c r="G619" i="12"/>
  <c r="G623" i="12"/>
  <c r="G627" i="12"/>
  <c r="G631" i="12"/>
  <c r="G635" i="12"/>
  <c r="G318" i="12"/>
  <c r="H336" i="12"/>
  <c r="G346" i="12"/>
  <c r="I352" i="12"/>
  <c r="G359" i="12"/>
  <c r="I365" i="12"/>
  <c r="G371" i="12"/>
  <c r="G376" i="12"/>
  <c r="I380" i="12"/>
  <c r="I385" i="12"/>
  <c r="H390" i="12"/>
  <c r="G395" i="12"/>
  <c r="G400" i="12"/>
  <c r="I404" i="12"/>
  <c r="I409" i="12"/>
  <c r="H414" i="12"/>
  <c r="G419" i="12"/>
  <c r="G424" i="12"/>
  <c r="I428" i="12"/>
  <c r="I433" i="12"/>
  <c r="H438" i="12"/>
  <c r="G443" i="12"/>
  <c r="H447" i="12"/>
  <c r="H451" i="12"/>
  <c r="H455" i="12"/>
  <c r="H459" i="12"/>
  <c r="H463" i="12"/>
  <c r="H467" i="12"/>
  <c r="H471" i="12"/>
  <c r="H475" i="12"/>
  <c r="H479" i="12"/>
  <c r="H483" i="12"/>
  <c r="H487" i="12"/>
  <c r="H491" i="12"/>
  <c r="H495" i="12"/>
  <c r="H499" i="12"/>
  <c r="H503" i="12"/>
  <c r="H507" i="12"/>
  <c r="H511" i="12"/>
  <c r="H515" i="12"/>
  <c r="H519" i="12"/>
  <c r="H523" i="12"/>
  <c r="H527" i="12"/>
  <c r="H531" i="12"/>
  <c r="H535" i="12"/>
  <c r="H539" i="12"/>
  <c r="H543" i="12"/>
  <c r="H547" i="12"/>
  <c r="H551" i="12"/>
  <c r="H555" i="12"/>
  <c r="H559" i="12"/>
  <c r="H563" i="12"/>
  <c r="H567" i="12"/>
  <c r="H571" i="12"/>
  <c r="H575" i="12"/>
  <c r="H579" i="12"/>
  <c r="H583" i="12"/>
  <c r="H587" i="12"/>
  <c r="H591" i="12"/>
  <c r="H595" i="12"/>
  <c r="H599" i="12"/>
  <c r="H603" i="12"/>
  <c r="H607" i="12"/>
  <c r="H611" i="12"/>
  <c r="H615" i="12"/>
  <c r="H619" i="12"/>
  <c r="H623" i="12"/>
  <c r="H627" i="12"/>
  <c r="H631" i="12"/>
  <c r="H635" i="12"/>
  <c r="G322" i="12"/>
  <c r="G338" i="12"/>
  <c r="H346" i="12"/>
  <c r="G354" i="12"/>
  <c r="G360" i="12"/>
  <c r="G366" i="12"/>
  <c r="I371" i="12"/>
  <c r="H376" i="12"/>
  <c r="H381" i="12"/>
  <c r="G386" i="12"/>
  <c r="I390" i="12"/>
  <c r="I395" i="12"/>
  <c r="H400" i="12"/>
  <c r="H405" i="12"/>
  <c r="G410" i="12"/>
  <c r="I414" i="12"/>
  <c r="I419" i="12"/>
  <c r="H424" i="12"/>
  <c r="H429" i="12"/>
  <c r="G434" i="12"/>
  <c r="I438" i="12"/>
  <c r="H443" i="12"/>
  <c r="I447" i="12"/>
  <c r="I451" i="12"/>
  <c r="I455" i="12"/>
  <c r="I459" i="12"/>
  <c r="I463" i="12"/>
  <c r="I467" i="12"/>
  <c r="I471" i="12"/>
  <c r="I475" i="12"/>
  <c r="I479" i="12"/>
  <c r="I483" i="12"/>
  <c r="I487" i="12"/>
  <c r="I491" i="12"/>
  <c r="I495" i="12"/>
  <c r="I499" i="12"/>
  <c r="I503" i="12"/>
  <c r="I507" i="12"/>
  <c r="I511" i="12"/>
  <c r="I515" i="12"/>
  <c r="I519" i="12"/>
  <c r="I523" i="12"/>
  <c r="I527" i="12"/>
  <c r="I531" i="12"/>
  <c r="I535" i="12"/>
  <c r="I539" i="12"/>
  <c r="I543" i="12"/>
  <c r="I547" i="12"/>
  <c r="I551" i="12"/>
  <c r="I555" i="12"/>
  <c r="I559" i="12"/>
  <c r="I563" i="12"/>
  <c r="I567" i="12"/>
  <c r="I571" i="12"/>
  <c r="I575" i="12"/>
  <c r="I579" i="12"/>
  <c r="I583" i="12"/>
  <c r="I587" i="12"/>
  <c r="I591" i="12"/>
  <c r="I595" i="12"/>
  <c r="I599" i="12"/>
  <c r="I603" i="12"/>
  <c r="I607" i="12"/>
  <c r="I611" i="12"/>
  <c r="I615" i="12"/>
  <c r="I619" i="12"/>
  <c r="I623" i="12"/>
  <c r="I627" i="12"/>
  <c r="I631" i="12"/>
  <c r="I635" i="12"/>
  <c r="I639" i="12"/>
  <c r="I643" i="12"/>
  <c r="I647" i="12"/>
  <c r="G326" i="12"/>
  <c r="H338" i="12"/>
  <c r="I346" i="12"/>
  <c r="H354" i="12"/>
  <c r="H360" i="12"/>
  <c r="H366" i="12"/>
  <c r="G372" i="12"/>
  <c r="I376" i="12"/>
  <c r="I381" i="12"/>
  <c r="H386" i="12"/>
  <c r="G391" i="12"/>
  <c r="G396" i="12"/>
  <c r="I400" i="12"/>
  <c r="I405" i="12"/>
  <c r="H410" i="12"/>
  <c r="G415" i="12"/>
  <c r="G420" i="12"/>
  <c r="I424" i="12"/>
  <c r="I429" i="12"/>
  <c r="H434" i="12"/>
  <c r="G439" i="12"/>
  <c r="I443" i="12"/>
  <c r="G448" i="12"/>
  <c r="G452" i="12"/>
  <c r="G456" i="12"/>
  <c r="G460" i="12"/>
  <c r="G464" i="12"/>
  <c r="G468" i="12"/>
  <c r="G472" i="12"/>
  <c r="G476" i="12"/>
  <c r="G480" i="12"/>
  <c r="G484" i="12"/>
  <c r="G488" i="12"/>
  <c r="G492" i="12"/>
  <c r="G496" i="12"/>
  <c r="G500" i="12"/>
  <c r="G504" i="12"/>
  <c r="G508" i="12"/>
  <c r="G512" i="12"/>
  <c r="G516" i="12"/>
  <c r="G520" i="12"/>
  <c r="G524" i="12"/>
  <c r="G528" i="12"/>
  <c r="G532" i="12"/>
  <c r="G536" i="12"/>
  <c r="G540" i="12"/>
  <c r="G544" i="12"/>
  <c r="G548" i="12"/>
  <c r="G552" i="12"/>
  <c r="G556" i="12"/>
  <c r="G560" i="12"/>
  <c r="G564" i="12"/>
  <c r="G568" i="12"/>
  <c r="G572" i="12"/>
  <c r="G576" i="12"/>
  <c r="G580" i="12"/>
  <c r="G584" i="12"/>
  <c r="G588" i="12"/>
  <c r="G592" i="12"/>
  <c r="G596" i="12"/>
  <c r="G600" i="12"/>
  <c r="G604" i="12"/>
  <c r="G608" i="12"/>
  <c r="G612" i="12"/>
  <c r="G616" i="12"/>
  <c r="G620" i="12"/>
  <c r="G624" i="12"/>
  <c r="G628" i="12"/>
  <c r="G632" i="12"/>
  <c r="G636" i="12"/>
  <c r="G640" i="12"/>
  <c r="G644" i="12"/>
  <c r="G648" i="12"/>
  <c r="G652" i="12"/>
  <c r="H326" i="12"/>
  <c r="I338" i="12"/>
  <c r="G347" i="12"/>
  <c r="I354" i="12"/>
  <c r="I360" i="12"/>
  <c r="I366" i="12"/>
  <c r="H372" i="12"/>
  <c r="H377" i="12"/>
  <c r="G382" i="12"/>
  <c r="I386" i="12"/>
  <c r="I391" i="12"/>
  <c r="H396" i="12"/>
  <c r="H401" i="12"/>
  <c r="G406" i="12"/>
  <c r="I410" i="12"/>
  <c r="I415" i="12"/>
  <c r="H420" i="12"/>
  <c r="H425" i="12"/>
  <c r="G430" i="12"/>
  <c r="I434" i="12"/>
  <c r="I439" i="12"/>
  <c r="G444" i="12"/>
  <c r="H448" i="12"/>
  <c r="H452" i="12"/>
  <c r="H456" i="12"/>
  <c r="H460" i="12"/>
  <c r="H464" i="12"/>
  <c r="H468" i="12"/>
  <c r="H472" i="12"/>
  <c r="H476" i="12"/>
  <c r="H480" i="12"/>
  <c r="H484" i="12"/>
  <c r="H488" i="12"/>
  <c r="H492" i="12"/>
  <c r="H496" i="12"/>
  <c r="H500" i="12"/>
  <c r="H504" i="12"/>
  <c r="H508" i="12"/>
  <c r="H512" i="12"/>
  <c r="H516" i="12"/>
  <c r="H520" i="12"/>
  <c r="H524" i="12"/>
  <c r="H528" i="12"/>
  <c r="H532" i="12"/>
  <c r="H536" i="12"/>
  <c r="H540" i="12"/>
  <c r="H544" i="12"/>
  <c r="H548" i="12"/>
  <c r="H552" i="12"/>
  <c r="H556" i="12"/>
  <c r="H560" i="12"/>
  <c r="H564" i="12"/>
  <c r="H568" i="12"/>
  <c r="H572" i="12"/>
  <c r="H576" i="12"/>
  <c r="H580" i="12"/>
  <c r="H584" i="12"/>
  <c r="H588" i="12"/>
  <c r="H592" i="12"/>
  <c r="H596" i="12"/>
  <c r="H600" i="12"/>
  <c r="H604" i="12"/>
  <c r="H608" i="12"/>
  <c r="H612" i="12"/>
  <c r="H616" i="12"/>
  <c r="H620" i="12"/>
  <c r="H624" i="12"/>
  <c r="H628" i="12"/>
  <c r="H632" i="12"/>
  <c r="H636" i="12"/>
  <c r="H640" i="12"/>
  <c r="H644" i="12"/>
  <c r="H648" i="12"/>
  <c r="H652" i="12"/>
  <c r="H656" i="12"/>
  <c r="H660" i="12"/>
  <c r="H664" i="12"/>
  <c r="H668" i="12"/>
  <c r="H672" i="12"/>
  <c r="H676" i="12"/>
  <c r="H680" i="12"/>
  <c r="H684" i="12"/>
  <c r="H688" i="12"/>
  <c r="H692" i="12"/>
  <c r="H696" i="12"/>
  <c r="H700" i="12"/>
  <c r="H704" i="12"/>
  <c r="H708" i="12"/>
  <c r="H712" i="12"/>
  <c r="H716" i="12"/>
  <c r="H720" i="12"/>
  <c r="H724" i="12"/>
  <c r="H728" i="12"/>
  <c r="H732" i="12"/>
  <c r="H736" i="12"/>
  <c r="H740" i="12"/>
  <c r="H744" i="12"/>
  <c r="H748" i="12"/>
  <c r="H752" i="12"/>
  <c r="H756" i="12"/>
  <c r="H760" i="12"/>
  <c r="H764" i="12"/>
  <c r="H768" i="12"/>
  <c r="H772" i="12"/>
  <c r="H776" i="12"/>
  <c r="H780" i="12"/>
  <c r="H784" i="12"/>
  <c r="H788" i="12"/>
  <c r="H792" i="12"/>
  <c r="H796" i="12"/>
  <c r="H800" i="12"/>
  <c r="H804" i="12"/>
  <c r="H808" i="12"/>
  <c r="H812" i="12"/>
  <c r="H816" i="12"/>
  <c r="H820" i="12"/>
  <c r="H824" i="12"/>
  <c r="H828" i="12"/>
  <c r="H832" i="12"/>
  <c r="H328" i="12"/>
  <c r="G340" i="12"/>
  <c r="G348" i="12"/>
  <c r="G355" i="12"/>
  <c r="I361" i="12"/>
  <c r="G367" i="12"/>
  <c r="I372" i="12"/>
  <c r="I377" i="12"/>
  <c r="H382" i="12"/>
  <c r="G387" i="12"/>
  <c r="G392" i="12"/>
  <c r="I396" i="12"/>
  <c r="I401" i="12"/>
  <c r="H406" i="12"/>
  <c r="G411" i="12"/>
  <c r="G416" i="12"/>
  <c r="I420" i="12"/>
  <c r="I425" i="12"/>
  <c r="H430" i="12"/>
  <c r="G435" i="12"/>
  <c r="G440" i="12"/>
  <c r="H444" i="12"/>
  <c r="I448" i="12"/>
  <c r="I452" i="12"/>
  <c r="I456" i="12"/>
  <c r="I460" i="12"/>
  <c r="I464" i="12"/>
  <c r="I468" i="12"/>
  <c r="I472" i="12"/>
  <c r="I476" i="12"/>
  <c r="I480" i="12"/>
  <c r="I484" i="12"/>
  <c r="I488" i="12"/>
  <c r="I492" i="12"/>
  <c r="I496" i="12"/>
  <c r="I500" i="12"/>
  <c r="I504" i="12"/>
  <c r="I508" i="12"/>
  <c r="I512" i="12"/>
  <c r="I516" i="12"/>
  <c r="I520" i="12"/>
  <c r="I524" i="12"/>
  <c r="I528" i="12"/>
  <c r="I532" i="12"/>
  <c r="I536" i="12"/>
  <c r="I540" i="12"/>
  <c r="I544" i="12"/>
  <c r="I548" i="12"/>
  <c r="I552" i="12"/>
  <c r="I556" i="12"/>
  <c r="I560" i="12"/>
  <c r="I564" i="12"/>
  <c r="I568" i="12"/>
  <c r="I572" i="12"/>
  <c r="I576" i="12"/>
  <c r="I580" i="12"/>
  <c r="I584" i="12"/>
  <c r="I588" i="12"/>
  <c r="I592" i="12"/>
  <c r="I596" i="12"/>
  <c r="I600" i="12"/>
  <c r="I604" i="12"/>
  <c r="I608" i="12"/>
  <c r="I612" i="12"/>
  <c r="I616" i="12"/>
  <c r="I620" i="12"/>
  <c r="I624" i="12"/>
  <c r="I628" i="12"/>
  <c r="I632" i="12"/>
  <c r="I636" i="12"/>
  <c r="I640" i="12"/>
  <c r="I644" i="12"/>
  <c r="I648" i="12"/>
  <c r="I652" i="12"/>
  <c r="I656" i="12"/>
  <c r="I660" i="12"/>
  <c r="I664" i="12"/>
  <c r="I668" i="12"/>
  <c r="I672" i="12"/>
  <c r="I676" i="12"/>
  <c r="I680" i="12"/>
  <c r="I684" i="12"/>
  <c r="I688" i="12"/>
  <c r="I692" i="12"/>
  <c r="I696" i="12"/>
  <c r="G330" i="12"/>
  <c r="H340" i="12"/>
  <c r="H348" i="12"/>
  <c r="G356" i="12"/>
  <c r="G362" i="12"/>
  <c r="G368" i="12"/>
  <c r="H373" i="12"/>
  <c r="G378" i="12"/>
  <c r="I382" i="12"/>
  <c r="I387" i="12"/>
  <c r="H392" i="12"/>
  <c r="H397" i="12"/>
  <c r="G402" i="12"/>
  <c r="I406" i="12"/>
  <c r="I411" i="12"/>
  <c r="H416" i="12"/>
  <c r="H421" i="12"/>
  <c r="G426" i="12"/>
  <c r="I430" i="12"/>
  <c r="I435" i="12"/>
  <c r="H440" i="12"/>
  <c r="I444" i="12"/>
  <c r="G449" i="12"/>
  <c r="G453" i="12"/>
  <c r="G457" i="12"/>
  <c r="G461" i="12"/>
  <c r="G465" i="12"/>
  <c r="G469" i="12"/>
  <c r="G473" i="12"/>
  <c r="G477" i="12"/>
  <c r="G481" i="12"/>
  <c r="G485" i="12"/>
  <c r="G489" i="12"/>
  <c r="G493" i="12"/>
  <c r="G497" i="12"/>
  <c r="G501" i="12"/>
  <c r="G505" i="12"/>
  <c r="G509" i="12"/>
  <c r="G513" i="12"/>
  <c r="G517" i="12"/>
  <c r="G521" i="12"/>
  <c r="G525" i="12"/>
  <c r="G529" i="12"/>
  <c r="G533" i="12"/>
  <c r="G537" i="12"/>
  <c r="G541" i="12"/>
  <c r="G545" i="12"/>
  <c r="G549" i="12"/>
  <c r="G553" i="12"/>
  <c r="G557" i="12"/>
  <c r="G561" i="12"/>
  <c r="G565" i="12"/>
  <c r="G569" i="12"/>
  <c r="G573" i="12"/>
  <c r="G577" i="12"/>
  <c r="G581" i="12"/>
  <c r="G585" i="12"/>
  <c r="G589" i="12"/>
  <c r="G593" i="12"/>
  <c r="G597" i="12"/>
  <c r="G601" i="12"/>
  <c r="G605" i="12"/>
  <c r="G609" i="12"/>
  <c r="G613" i="12"/>
  <c r="G617" i="12"/>
  <c r="G621" i="12"/>
  <c r="G625" i="12"/>
  <c r="G629" i="12"/>
  <c r="G633" i="12"/>
  <c r="G637" i="12"/>
  <c r="G641" i="12"/>
  <c r="G645" i="12"/>
  <c r="G649" i="12"/>
  <c r="G653" i="12"/>
  <c r="H330" i="12"/>
  <c r="G342" i="12"/>
  <c r="G350" i="12"/>
  <c r="H356" i="12"/>
  <c r="H362" i="12"/>
  <c r="H368" i="12"/>
  <c r="I373" i="12"/>
  <c r="H378" i="12"/>
  <c r="G383" i="12"/>
  <c r="G388" i="12"/>
  <c r="I392" i="12"/>
  <c r="I397" i="12"/>
  <c r="H402" i="12"/>
  <c r="G407" i="12"/>
  <c r="G412" i="12"/>
  <c r="I416" i="12"/>
  <c r="I421" i="12"/>
  <c r="H426" i="12"/>
  <c r="G431" i="12"/>
  <c r="G436" i="12"/>
  <c r="I440" i="12"/>
  <c r="H445" i="12"/>
  <c r="H449" i="12"/>
  <c r="H453" i="12"/>
  <c r="H457" i="12"/>
  <c r="H461" i="12"/>
  <c r="H465" i="12"/>
  <c r="H469" i="12"/>
  <c r="H473" i="12"/>
  <c r="H477" i="12"/>
  <c r="H481" i="12"/>
  <c r="H485" i="12"/>
  <c r="H489" i="12"/>
  <c r="H493" i="12"/>
  <c r="H497" i="12"/>
  <c r="H501" i="12"/>
  <c r="H505" i="12"/>
  <c r="H509" i="12"/>
  <c r="H513" i="12"/>
  <c r="H517" i="12"/>
  <c r="H521" i="12"/>
  <c r="H525" i="12"/>
  <c r="H529" i="12"/>
  <c r="H533" i="12"/>
  <c r="H537" i="12"/>
  <c r="H541" i="12"/>
  <c r="H545" i="12"/>
  <c r="H549" i="12"/>
  <c r="H553" i="12"/>
  <c r="H557" i="12"/>
  <c r="H561" i="12"/>
  <c r="H565" i="12"/>
  <c r="H569" i="12"/>
  <c r="H573" i="12"/>
  <c r="H577" i="12"/>
  <c r="H581" i="12"/>
  <c r="H585" i="12"/>
  <c r="H589" i="12"/>
  <c r="H593" i="12"/>
  <c r="H597" i="12"/>
  <c r="H601" i="12"/>
  <c r="H605" i="12"/>
  <c r="H609" i="12"/>
  <c r="H613" i="12"/>
  <c r="H617" i="12"/>
  <c r="H621" i="12"/>
  <c r="H625" i="12"/>
  <c r="H629" i="12"/>
  <c r="H633" i="12"/>
  <c r="H637" i="12"/>
  <c r="G332" i="12"/>
  <c r="H342" i="12"/>
  <c r="H350" i="12"/>
  <c r="I356" i="12"/>
  <c r="I362" i="12"/>
  <c r="I368" i="12"/>
  <c r="G374" i="12"/>
  <c r="I378" i="12"/>
  <c r="I383" i="12"/>
  <c r="H388" i="12"/>
  <c r="H393" i="12"/>
  <c r="G398" i="12"/>
  <c r="I402" i="12"/>
  <c r="I407" i="12"/>
  <c r="H412" i="12"/>
  <c r="H417" i="12"/>
  <c r="G422" i="12"/>
  <c r="I426" i="12"/>
  <c r="I431" i="12"/>
  <c r="H436" i="12"/>
  <c r="H441" i="12"/>
  <c r="I445" i="12"/>
  <c r="I449" i="12"/>
  <c r="I453" i="12"/>
  <c r="I457" i="12"/>
  <c r="I461" i="12"/>
  <c r="I465" i="12"/>
  <c r="I469" i="12"/>
  <c r="I473" i="12"/>
  <c r="I477" i="12"/>
  <c r="I481" i="12"/>
  <c r="I485" i="12"/>
  <c r="I489" i="12"/>
  <c r="I493" i="12"/>
  <c r="I497" i="12"/>
  <c r="I501" i="12"/>
  <c r="I505" i="12"/>
  <c r="I509" i="12"/>
  <c r="I513" i="12"/>
  <c r="I517" i="12"/>
  <c r="I521" i="12"/>
  <c r="I525" i="12"/>
  <c r="I529" i="12"/>
  <c r="I533" i="12"/>
  <c r="I537" i="12"/>
  <c r="I541" i="12"/>
  <c r="I545" i="12"/>
  <c r="I549" i="12"/>
  <c r="I553" i="12"/>
  <c r="I557" i="12"/>
  <c r="I561" i="12"/>
  <c r="I565" i="12"/>
  <c r="I569" i="12"/>
  <c r="I573" i="12"/>
  <c r="I577" i="12"/>
  <c r="I581" i="12"/>
  <c r="I585" i="12"/>
  <c r="I589" i="12"/>
  <c r="I593" i="12"/>
  <c r="I597" i="12"/>
  <c r="I601" i="12"/>
  <c r="I605" i="12"/>
  <c r="I609" i="12"/>
  <c r="I613" i="12"/>
  <c r="I617" i="12"/>
  <c r="I621" i="12"/>
  <c r="I625" i="12"/>
  <c r="I629" i="12"/>
  <c r="I633" i="12"/>
  <c r="I637" i="12"/>
  <c r="I641" i="12"/>
  <c r="I645" i="12"/>
  <c r="I649" i="12"/>
  <c r="I653" i="12"/>
  <c r="I657" i="12"/>
  <c r="H332" i="12"/>
  <c r="I342" i="12"/>
  <c r="I350" i="12"/>
  <c r="I357" i="12"/>
  <c r="G363" i="12"/>
  <c r="I369" i="12"/>
  <c r="H374" i="12"/>
  <c r="G379" i="12"/>
  <c r="G384" i="12"/>
  <c r="I388" i="12"/>
  <c r="I393" i="12"/>
  <c r="H398" i="12"/>
  <c r="G403" i="12"/>
  <c r="G408" i="12"/>
  <c r="I412" i="12"/>
  <c r="I417" i="12"/>
  <c r="H422" i="12"/>
  <c r="G427" i="12"/>
  <c r="G432" i="12"/>
  <c r="I436" i="12"/>
  <c r="I441" i="12"/>
  <c r="G446" i="12"/>
  <c r="G450" i="12"/>
  <c r="G454" i="12"/>
  <c r="G458" i="12"/>
  <c r="G462" i="12"/>
  <c r="G466" i="12"/>
  <c r="G470" i="12"/>
  <c r="G474" i="12"/>
  <c r="G478" i="12"/>
  <c r="G482" i="12"/>
  <c r="G486" i="12"/>
  <c r="G490" i="12"/>
  <c r="G494" i="12"/>
  <c r="G498" i="12"/>
  <c r="G502" i="12"/>
  <c r="G506" i="12"/>
  <c r="G510" i="12"/>
  <c r="G514" i="12"/>
  <c r="G518" i="12"/>
  <c r="G522" i="12"/>
  <c r="G526" i="12"/>
  <c r="G530" i="12"/>
  <c r="G534" i="12"/>
  <c r="G538" i="12"/>
  <c r="G542" i="12"/>
  <c r="G546" i="12"/>
  <c r="G550" i="12"/>
  <c r="G554" i="12"/>
  <c r="G558" i="12"/>
  <c r="G562" i="12"/>
  <c r="G566" i="12"/>
  <c r="G570" i="12"/>
  <c r="G574" i="12"/>
  <c r="G578" i="12"/>
  <c r="G582" i="12"/>
  <c r="G586" i="12"/>
  <c r="G590" i="12"/>
  <c r="G594" i="12"/>
  <c r="G598" i="12"/>
  <c r="G602" i="12"/>
  <c r="G606" i="12"/>
  <c r="G610" i="12"/>
  <c r="G614" i="12"/>
  <c r="G618" i="12"/>
  <c r="G622" i="12"/>
  <c r="G626" i="12"/>
  <c r="G630" i="12"/>
  <c r="G634" i="12"/>
  <c r="G638" i="12"/>
  <c r="G642" i="12"/>
  <c r="G646" i="12"/>
  <c r="G650" i="12"/>
  <c r="G654" i="12"/>
  <c r="G658" i="12"/>
  <c r="G662" i="12"/>
  <c r="G666" i="12"/>
  <c r="G670" i="12"/>
  <c r="G674" i="12"/>
  <c r="G678" i="12"/>
  <c r="G682" i="12"/>
  <c r="G686" i="12"/>
  <c r="G690" i="12"/>
  <c r="G694" i="12"/>
  <c r="G698" i="12"/>
  <c r="G702" i="12"/>
  <c r="G706" i="12"/>
  <c r="G710" i="12"/>
  <c r="G714" i="12"/>
  <c r="G718" i="12"/>
  <c r="G722" i="12"/>
  <c r="G726" i="12"/>
  <c r="G730" i="12"/>
  <c r="G734" i="12"/>
  <c r="G738" i="12"/>
  <c r="G742" i="12"/>
  <c r="G746" i="12"/>
  <c r="G750" i="12"/>
  <c r="G754" i="12"/>
  <c r="G758" i="12"/>
  <c r="G762" i="12"/>
  <c r="G766" i="12"/>
  <c r="G770" i="12"/>
  <c r="G774" i="12"/>
  <c r="G778" i="12"/>
  <c r="G782" i="12"/>
  <c r="G786" i="12"/>
  <c r="G790" i="12"/>
  <c r="G794" i="12"/>
  <c r="G798" i="12"/>
  <c r="G802" i="12"/>
  <c r="G806" i="12"/>
  <c r="G810" i="12"/>
  <c r="G814" i="12"/>
  <c r="G818" i="12"/>
  <c r="G822" i="12"/>
  <c r="G826" i="12"/>
  <c r="G830" i="12"/>
  <c r="H651" i="12"/>
  <c r="G660" i="12"/>
  <c r="I666" i="12"/>
  <c r="G672" i="12"/>
  <c r="I678" i="12"/>
  <c r="G684" i="12"/>
  <c r="I690" i="12"/>
  <c r="G696" i="12"/>
  <c r="H701" i="12"/>
  <c r="H706" i="12"/>
  <c r="G711" i="12"/>
  <c r="I715" i="12"/>
  <c r="I720" i="12"/>
  <c r="H725" i="12"/>
  <c r="H730" i="12"/>
  <c r="G735" i="12"/>
  <c r="I739" i="12"/>
  <c r="I744" i="12"/>
  <c r="H749" i="12"/>
  <c r="H754" i="12"/>
  <c r="G759" i="12"/>
  <c r="I763" i="12"/>
  <c r="I768" i="12"/>
  <c r="H773" i="12"/>
  <c r="H778" i="12"/>
  <c r="G783" i="12"/>
  <c r="I787" i="12"/>
  <c r="I792" i="12"/>
  <c r="H797" i="12"/>
  <c r="H802" i="12"/>
  <c r="G807" i="12"/>
  <c r="I811" i="12"/>
  <c r="I816" i="12"/>
  <c r="H821" i="12"/>
  <c r="H826" i="12"/>
  <c r="G831" i="12"/>
  <c r="H835" i="12"/>
  <c r="H839" i="12"/>
  <c r="H843" i="12"/>
  <c r="H847" i="12"/>
  <c r="H851" i="12"/>
  <c r="H855" i="12"/>
  <c r="H859" i="12"/>
  <c r="H863" i="12"/>
  <c r="H867" i="12"/>
  <c r="H871" i="12"/>
  <c r="H875" i="12"/>
  <c r="H879" i="12"/>
  <c r="H883" i="12"/>
  <c r="H887" i="12"/>
  <c r="H891" i="12"/>
  <c r="H895" i="12"/>
  <c r="H899" i="12"/>
  <c r="H903" i="12"/>
  <c r="H907" i="12"/>
  <c r="H911" i="12"/>
  <c r="H915" i="12"/>
  <c r="H919" i="12"/>
  <c r="H923" i="12"/>
  <c r="H927" i="12"/>
  <c r="H931" i="12"/>
  <c r="H935" i="12"/>
  <c r="H939" i="12"/>
  <c r="H943" i="12"/>
  <c r="H947" i="12"/>
  <c r="H951" i="12"/>
  <c r="H955" i="12"/>
  <c r="H959" i="12"/>
  <c r="H963" i="12"/>
  <c r="H967" i="12"/>
  <c r="H971" i="12"/>
  <c r="H975" i="12"/>
  <c r="H979" i="12"/>
  <c r="H983" i="12"/>
  <c r="H987" i="12"/>
  <c r="H991" i="12"/>
  <c r="H995" i="12"/>
  <c r="H999" i="12"/>
  <c r="E106" i="12"/>
  <c r="E118" i="12"/>
  <c r="E130" i="12"/>
  <c r="E142" i="12"/>
  <c r="E154" i="12"/>
  <c r="E166" i="12"/>
  <c r="E178" i="12"/>
  <c r="I651" i="12"/>
  <c r="G661" i="12"/>
  <c r="G667" i="12"/>
  <c r="G673" i="12"/>
  <c r="G679" i="12"/>
  <c r="G685" i="12"/>
  <c r="G691" i="12"/>
  <c r="G697" i="12"/>
  <c r="I701" i="12"/>
  <c r="I706" i="12"/>
  <c r="H711" i="12"/>
  <c r="G716" i="12"/>
  <c r="G721" i="12"/>
  <c r="I725" i="12"/>
  <c r="I730" i="12"/>
  <c r="H735" i="12"/>
  <c r="G740" i="12"/>
  <c r="G745" i="12"/>
  <c r="I749" i="12"/>
  <c r="I754" i="12"/>
  <c r="H759" i="12"/>
  <c r="G764" i="12"/>
  <c r="G769" i="12"/>
  <c r="I773" i="12"/>
  <c r="I778" i="12"/>
  <c r="H783" i="12"/>
  <c r="G788" i="12"/>
  <c r="G793" i="12"/>
  <c r="I797" i="12"/>
  <c r="I802" i="12"/>
  <c r="H807" i="12"/>
  <c r="G812" i="12"/>
  <c r="G817" i="12"/>
  <c r="I821" i="12"/>
  <c r="I826" i="12"/>
  <c r="H831" i="12"/>
  <c r="I835" i="12"/>
  <c r="I839" i="12"/>
  <c r="I843" i="12"/>
  <c r="I847" i="12"/>
  <c r="I851" i="12"/>
  <c r="I855" i="12"/>
  <c r="I859" i="12"/>
  <c r="I863" i="12"/>
  <c r="I867" i="12"/>
  <c r="I871" i="12"/>
  <c r="I875" i="12"/>
  <c r="I879" i="12"/>
  <c r="I883" i="12"/>
  <c r="I887" i="12"/>
  <c r="I891" i="12"/>
  <c r="I895" i="12"/>
  <c r="I899" i="12"/>
  <c r="I903" i="12"/>
  <c r="I907" i="12"/>
  <c r="I911" i="12"/>
  <c r="I915" i="12"/>
  <c r="I919" i="12"/>
  <c r="I923" i="12"/>
  <c r="I927" i="12"/>
  <c r="I931" i="12"/>
  <c r="I935" i="12"/>
  <c r="I939" i="12"/>
  <c r="I943" i="12"/>
  <c r="I947" i="12"/>
  <c r="I951" i="12"/>
  <c r="I955" i="12"/>
  <c r="I959" i="12"/>
  <c r="I963" i="12"/>
  <c r="I967" i="12"/>
  <c r="I971" i="12"/>
  <c r="I975" i="12"/>
  <c r="I979" i="12"/>
  <c r="I983" i="12"/>
  <c r="I987" i="12"/>
  <c r="I991" i="12"/>
  <c r="I995" i="12"/>
  <c r="I999" i="12"/>
  <c r="E107" i="12"/>
  <c r="E119" i="12"/>
  <c r="E131" i="12"/>
  <c r="E143" i="12"/>
  <c r="E155" i="12"/>
  <c r="E167" i="12"/>
  <c r="E179" i="12"/>
  <c r="G639" i="12"/>
  <c r="H653" i="12"/>
  <c r="H661" i="12"/>
  <c r="H667" i="12"/>
  <c r="H673" i="12"/>
  <c r="H679" i="12"/>
  <c r="H685" i="12"/>
  <c r="H691" i="12"/>
  <c r="H697" i="12"/>
  <c r="H702" i="12"/>
  <c r="G707" i="12"/>
  <c r="I711" i="12"/>
  <c r="I716" i="12"/>
  <c r="H721" i="12"/>
  <c r="H726" i="12"/>
  <c r="G731" i="12"/>
  <c r="I735" i="12"/>
  <c r="I740" i="12"/>
  <c r="H745" i="12"/>
  <c r="H750" i="12"/>
  <c r="G755" i="12"/>
  <c r="I759" i="12"/>
  <c r="I764" i="12"/>
  <c r="H769" i="12"/>
  <c r="H774" i="12"/>
  <c r="G779" i="12"/>
  <c r="I783" i="12"/>
  <c r="I788" i="12"/>
  <c r="H793" i="12"/>
  <c r="H798" i="12"/>
  <c r="G803" i="12"/>
  <c r="I807" i="12"/>
  <c r="I812" i="12"/>
  <c r="H817" i="12"/>
  <c r="H822" i="12"/>
  <c r="G827" i="12"/>
  <c r="I831" i="12"/>
  <c r="G836" i="12"/>
  <c r="G840" i="12"/>
  <c r="G844" i="12"/>
  <c r="G848" i="12"/>
  <c r="G852" i="12"/>
  <c r="G856" i="12"/>
  <c r="G860" i="12"/>
  <c r="G864" i="12"/>
  <c r="G868" i="12"/>
  <c r="G872" i="12"/>
  <c r="G876" i="12"/>
  <c r="G880" i="12"/>
  <c r="G884" i="12"/>
  <c r="G888" i="12"/>
  <c r="G892" i="12"/>
  <c r="G896" i="12"/>
  <c r="G900" i="12"/>
  <c r="G904" i="12"/>
  <c r="G908" i="12"/>
  <c r="G912" i="12"/>
  <c r="G916" i="12"/>
  <c r="G920" i="12"/>
  <c r="G924" i="12"/>
  <c r="G928" i="12"/>
  <c r="G932" i="12"/>
  <c r="G936" i="12"/>
  <c r="G940" i="12"/>
  <c r="G944" i="12"/>
  <c r="G948" i="12"/>
  <c r="G952" i="12"/>
  <c r="G956" i="12"/>
  <c r="G960" i="12"/>
  <c r="G964" i="12"/>
  <c r="G968" i="12"/>
  <c r="G972" i="12"/>
  <c r="G976" i="12"/>
  <c r="G980" i="12"/>
  <c r="G984" i="12"/>
  <c r="G988" i="12"/>
  <c r="G992" i="12"/>
  <c r="G996" i="12"/>
  <c r="G1000" i="12"/>
  <c r="E108" i="12"/>
  <c r="E120" i="12"/>
  <c r="E132" i="12"/>
  <c r="H639" i="12"/>
  <c r="G655" i="12"/>
  <c r="I661" i="12"/>
  <c r="I667" i="12"/>
  <c r="I673" i="12"/>
  <c r="I679" i="12"/>
  <c r="I685" i="12"/>
  <c r="I691" i="12"/>
  <c r="I697" i="12"/>
  <c r="I702" i="12"/>
  <c r="H707" i="12"/>
  <c r="G712" i="12"/>
  <c r="G717" i="12"/>
  <c r="I721" i="12"/>
  <c r="I726" i="12"/>
  <c r="H731" i="12"/>
  <c r="G736" i="12"/>
  <c r="G741" i="12"/>
  <c r="I745" i="12"/>
  <c r="I750" i="12"/>
  <c r="H755" i="12"/>
  <c r="G760" i="12"/>
  <c r="G765" i="12"/>
  <c r="I769" i="12"/>
  <c r="I774" i="12"/>
  <c r="H779" i="12"/>
  <c r="G784" i="12"/>
  <c r="G789" i="12"/>
  <c r="I793" i="12"/>
  <c r="I798" i="12"/>
  <c r="H803" i="12"/>
  <c r="G808" i="12"/>
  <c r="G813" i="12"/>
  <c r="I817" i="12"/>
  <c r="I822" i="12"/>
  <c r="H827" i="12"/>
  <c r="G832" i="12"/>
  <c r="H836" i="12"/>
  <c r="H840" i="12"/>
  <c r="H844" i="12"/>
  <c r="H848" i="12"/>
  <c r="H852" i="12"/>
  <c r="H856" i="12"/>
  <c r="H860" i="12"/>
  <c r="H864" i="12"/>
  <c r="H868" i="12"/>
  <c r="H872" i="12"/>
  <c r="H876" i="12"/>
  <c r="H880" i="12"/>
  <c r="H884" i="12"/>
  <c r="H888" i="12"/>
  <c r="H892" i="12"/>
  <c r="H896" i="12"/>
  <c r="H900" i="12"/>
  <c r="H904" i="12"/>
  <c r="H908" i="12"/>
  <c r="H912" i="12"/>
  <c r="H916" i="12"/>
  <c r="H920" i="12"/>
  <c r="H924" i="12"/>
  <c r="H928" i="12"/>
  <c r="H932" i="12"/>
  <c r="H936" i="12"/>
  <c r="H940" i="12"/>
  <c r="H944" i="12"/>
  <c r="H948" i="12"/>
  <c r="H952" i="12"/>
  <c r="H956" i="12"/>
  <c r="H960" i="12"/>
  <c r="H964" i="12"/>
  <c r="H968" i="12"/>
  <c r="H972" i="12"/>
  <c r="H976" i="12"/>
  <c r="H980" i="12"/>
  <c r="H984" i="12"/>
  <c r="H988" i="12"/>
  <c r="H992" i="12"/>
  <c r="H996" i="12"/>
  <c r="H1000" i="12"/>
  <c r="H641" i="12"/>
  <c r="H655" i="12"/>
  <c r="I662" i="12"/>
  <c r="G668" i="12"/>
  <c r="I674" i="12"/>
  <c r="G680" i="12"/>
  <c r="I686" i="12"/>
  <c r="G692" i="12"/>
  <c r="H698" i="12"/>
  <c r="G703" i="12"/>
  <c r="I707" i="12"/>
  <c r="I712" i="12"/>
  <c r="H717" i="12"/>
  <c r="H722" i="12"/>
  <c r="G727" i="12"/>
  <c r="I731" i="12"/>
  <c r="I736" i="12"/>
  <c r="H741" i="12"/>
  <c r="H746" i="12"/>
  <c r="G751" i="12"/>
  <c r="I755" i="12"/>
  <c r="I760" i="12"/>
  <c r="H765" i="12"/>
  <c r="H770" i="12"/>
  <c r="G775" i="12"/>
  <c r="I779" i="12"/>
  <c r="I784" i="12"/>
  <c r="H789" i="12"/>
  <c r="H794" i="12"/>
  <c r="G799" i="12"/>
  <c r="I803" i="12"/>
  <c r="I808" i="12"/>
  <c r="H813" i="12"/>
  <c r="H818" i="12"/>
  <c r="G823" i="12"/>
  <c r="I827" i="12"/>
  <c r="I832" i="12"/>
  <c r="I836" i="12"/>
  <c r="I840" i="12"/>
  <c r="I844" i="12"/>
  <c r="I848" i="12"/>
  <c r="I852" i="12"/>
  <c r="I856" i="12"/>
  <c r="I860" i="12"/>
  <c r="I864" i="12"/>
  <c r="I868" i="12"/>
  <c r="I872" i="12"/>
  <c r="I876" i="12"/>
  <c r="I880" i="12"/>
  <c r="I884" i="12"/>
  <c r="I888" i="12"/>
  <c r="I892" i="12"/>
  <c r="I896" i="12"/>
  <c r="I900" i="12"/>
  <c r="I904" i="12"/>
  <c r="I908" i="12"/>
  <c r="I912" i="12"/>
  <c r="I916" i="12"/>
  <c r="I920" i="12"/>
  <c r="I924" i="12"/>
  <c r="I928" i="12"/>
  <c r="I932" i="12"/>
  <c r="I936" i="12"/>
  <c r="I940" i="12"/>
  <c r="I944" i="12"/>
  <c r="I948" i="12"/>
  <c r="I952" i="12"/>
  <c r="I956" i="12"/>
  <c r="I960" i="12"/>
  <c r="I964" i="12"/>
  <c r="I968" i="12"/>
  <c r="I972" i="12"/>
  <c r="I976" i="12"/>
  <c r="I980" i="12"/>
  <c r="I984" i="12"/>
  <c r="I988" i="12"/>
  <c r="I992" i="12"/>
  <c r="I996" i="12"/>
  <c r="I1000" i="12"/>
  <c r="E110" i="12"/>
  <c r="E122" i="12"/>
  <c r="E134" i="12"/>
  <c r="G643" i="12"/>
  <c r="I655" i="12"/>
  <c r="G663" i="12"/>
  <c r="G669" i="12"/>
  <c r="G675" i="12"/>
  <c r="G681" i="12"/>
  <c r="G687" i="12"/>
  <c r="G693" i="12"/>
  <c r="I698" i="12"/>
  <c r="H703" i="12"/>
  <c r="G708" i="12"/>
  <c r="G713" i="12"/>
  <c r="I717" i="12"/>
  <c r="I722" i="12"/>
  <c r="H727" i="12"/>
  <c r="G732" i="12"/>
  <c r="G737" i="12"/>
  <c r="I741" i="12"/>
  <c r="I746" i="12"/>
  <c r="H751" i="12"/>
  <c r="G756" i="12"/>
  <c r="G761" i="12"/>
  <c r="I765" i="12"/>
  <c r="I770" i="12"/>
  <c r="H775" i="12"/>
  <c r="G780" i="12"/>
  <c r="G785" i="12"/>
  <c r="I789" i="12"/>
  <c r="I794" i="12"/>
  <c r="H799" i="12"/>
  <c r="G804" i="12"/>
  <c r="G809" i="12"/>
  <c r="I813" i="12"/>
  <c r="I818" i="12"/>
  <c r="H823" i="12"/>
  <c r="G828" i="12"/>
  <c r="G833" i="12"/>
  <c r="G837" i="12"/>
  <c r="G841" i="12"/>
  <c r="G845" i="12"/>
  <c r="G849" i="12"/>
  <c r="G853" i="12"/>
  <c r="G857" i="12"/>
  <c r="G861" i="12"/>
  <c r="G865" i="12"/>
  <c r="G869" i="12"/>
  <c r="G873" i="12"/>
  <c r="G877" i="12"/>
  <c r="G881" i="12"/>
  <c r="G885" i="12"/>
  <c r="G889" i="12"/>
  <c r="G893" i="12"/>
  <c r="G897" i="12"/>
  <c r="G901" i="12"/>
  <c r="G905" i="12"/>
  <c r="G909" i="12"/>
  <c r="G913" i="12"/>
  <c r="G917" i="12"/>
  <c r="G921" i="12"/>
  <c r="G925" i="12"/>
  <c r="G929" i="12"/>
  <c r="G933" i="12"/>
  <c r="G937" i="12"/>
  <c r="G941" i="12"/>
  <c r="G945" i="12"/>
  <c r="G949" i="12"/>
  <c r="G953" i="12"/>
  <c r="G957" i="12"/>
  <c r="G961" i="12"/>
  <c r="G965" i="12"/>
  <c r="G969" i="12"/>
  <c r="G973" i="12"/>
  <c r="G977" i="12"/>
  <c r="G981" i="12"/>
  <c r="G985" i="12"/>
  <c r="G989" i="12"/>
  <c r="G993" i="12"/>
  <c r="G997" i="12"/>
  <c r="G1001" i="12"/>
  <c r="E111" i="12"/>
  <c r="E123" i="12"/>
  <c r="E135" i="12"/>
  <c r="H643" i="12"/>
  <c r="G656" i="12"/>
  <c r="H663" i="12"/>
  <c r="H669" i="12"/>
  <c r="H675" i="12"/>
  <c r="H681" i="12"/>
  <c r="H687" i="12"/>
  <c r="H693" i="12"/>
  <c r="G699" i="12"/>
  <c r="I703" i="12"/>
  <c r="I708" i="12"/>
  <c r="H713" i="12"/>
  <c r="H718" i="12"/>
  <c r="G723" i="12"/>
  <c r="I727" i="12"/>
  <c r="I732" i="12"/>
  <c r="H737" i="12"/>
  <c r="H742" i="12"/>
  <c r="G747" i="12"/>
  <c r="I751" i="12"/>
  <c r="I756" i="12"/>
  <c r="H761" i="12"/>
  <c r="H766" i="12"/>
  <c r="G771" i="12"/>
  <c r="I775" i="12"/>
  <c r="I780" i="12"/>
  <c r="H785" i="12"/>
  <c r="H790" i="12"/>
  <c r="G795" i="12"/>
  <c r="I799" i="12"/>
  <c r="I804" i="12"/>
  <c r="H809" i="12"/>
  <c r="H814" i="12"/>
  <c r="G819" i="12"/>
  <c r="I823" i="12"/>
  <c r="I828" i="12"/>
  <c r="H833" i="12"/>
  <c r="H837" i="12"/>
  <c r="H841" i="12"/>
  <c r="H845" i="12"/>
  <c r="H849" i="12"/>
  <c r="H853" i="12"/>
  <c r="H857" i="12"/>
  <c r="H861" i="12"/>
  <c r="H865" i="12"/>
  <c r="H869" i="12"/>
  <c r="H873" i="12"/>
  <c r="H877" i="12"/>
  <c r="H881" i="12"/>
  <c r="H885" i="12"/>
  <c r="H889" i="12"/>
  <c r="H893" i="12"/>
  <c r="H897" i="12"/>
  <c r="H901" i="12"/>
  <c r="H905" i="12"/>
  <c r="H909" i="12"/>
  <c r="H913" i="12"/>
  <c r="H917" i="12"/>
  <c r="H921" i="12"/>
  <c r="H925" i="12"/>
  <c r="H929" i="12"/>
  <c r="H933" i="12"/>
  <c r="H937" i="12"/>
  <c r="H941" i="12"/>
  <c r="H945" i="12"/>
  <c r="H949" i="12"/>
  <c r="H953" i="12"/>
  <c r="H957" i="12"/>
  <c r="H961" i="12"/>
  <c r="H965" i="12"/>
  <c r="H969" i="12"/>
  <c r="H973" i="12"/>
  <c r="H977" i="12"/>
  <c r="H981" i="12"/>
  <c r="H985" i="12"/>
  <c r="H989" i="12"/>
  <c r="H993" i="12"/>
  <c r="H997" i="12"/>
  <c r="H1001" i="12"/>
  <c r="E112" i="12"/>
  <c r="E124" i="12"/>
  <c r="E136" i="12"/>
  <c r="E148" i="12"/>
  <c r="E160" i="12"/>
  <c r="E172" i="12"/>
  <c r="E184" i="12"/>
  <c r="E196" i="12"/>
  <c r="E208" i="12"/>
  <c r="E220" i="12"/>
  <c r="E232" i="12"/>
  <c r="E244" i="12"/>
  <c r="E256" i="12"/>
  <c r="E268" i="12"/>
  <c r="E280" i="12"/>
  <c r="E292" i="12"/>
  <c r="E304" i="12"/>
  <c r="E316" i="12"/>
  <c r="E328" i="12"/>
  <c r="E340" i="12"/>
  <c r="E352" i="12"/>
  <c r="E364" i="12"/>
  <c r="E376" i="12"/>
  <c r="E388" i="12"/>
  <c r="E400" i="12"/>
  <c r="E412" i="12"/>
  <c r="E424" i="12"/>
  <c r="E436" i="12"/>
  <c r="E448" i="12"/>
  <c r="E460" i="12"/>
  <c r="E472" i="12"/>
  <c r="E484" i="12"/>
  <c r="E496" i="12"/>
  <c r="E508" i="12"/>
  <c r="E520" i="12"/>
  <c r="E532" i="12"/>
  <c r="E544" i="12"/>
  <c r="E556" i="12"/>
  <c r="E568" i="12"/>
  <c r="E580" i="12"/>
  <c r="E592" i="12"/>
  <c r="E604" i="12"/>
  <c r="E616" i="12"/>
  <c r="E628" i="12"/>
  <c r="E640" i="12"/>
  <c r="E652" i="12"/>
  <c r="E664" i="12"/>
  <c r="H645" i="12"/>
  <c r="G657" i="12"/>
  <c r="I663" i="12"/>
  <c r="I669" i="12"/>
  <c r="I675" i="12"/>
  <c r="I681" i="12"/>
  <c r="I687" i="12"/>
  <c r="I693" i="12"/>
  <c r="H699" i="12"/>
  <c r="G704" i="12"/>
  <c r="G709" i="12"/>
  <c r="I713" i="12"/>
  <c r="I718" i="12"/>
  <c r="H723" i="12"/>
  <c r="G728" i="12"/>
  <c r="G733" i="12"/>
  <c r="I737" i="12"/>
  <c r="I742" i="12"/>
  <c r="H747" i="12"/>
  <c r="G752" i="12"/>
  <c r="G757" i="12"/>
  <c r="I761" i="12"/>
  <c r="I766" i="12"/>
  <c r="H771" i="12"/>
  <c r="G776" i="12"/>
  <c r="G781" i="12"/>
  <c r="I785" i="12"/>
  <c r="I790" i="12"/>
  <c r="H795" i="12"/>
  <c r="G800" i="12"/>
  <c r="G805" i="12"/>
  <c r="I809" i="12"/>
  <c r="I814" i="12"/>
  <c r="H819" i="12"/>
  <c r="G824" i="12"/>
  <c r="G829" i="12"/>
  <c r="I833" i="12"/>
  <c r="I837" i="12"/>
  <c r="I841" i="12"/>
  <c r="I845" i="12"/>
  <c r="I849" i="12"/>
  <c r="I853" i="12"/>
  <c r="I857" i="12"/>
  <c r="I861" i="12"/>
  <c r="I865" i="12"/>
  <c r="I869" i="12"/>
  <c r="I873" i="12"/>
  <c r="I877" i="12"/>
  <c r="I881" i="12"/>
  <c r="I885" i="12"/>
  <c r="I889" i="12"/>
  <c r="I893" i="12"/>
  <c r="I897" i="12"/>
  <c r="I901" i="12"/>
  <c r="I905" i="12"/>
  <c r="I909" i="12"/>
  <c r="I913" i="12"/>
  <c r="I917" i="12"/>
  <c r="I921" i="12"/>
  <c r="I925" i="12"/>
  <c r="I929" i="12"/>
  <c r="I933" i="12"/>
  <c r="I937" i="12"/>
  <c r="I941" i="12"/>
  <c r="I945" i="12"/>
  <c r="I949" i="12"/>
  <c r="I953" i="12"/>
  <c r="I957" i="12"/>
  <c r="I961" i="12"/>
  <c r="I965" i="12"/>
  <c r="I969" i="12"/>
  <c r="I973" i="12"/>
  <c r="I977" i="12"/>
  <c r="I981" i="12"/>
  <c r="I985" i="12"/>
  <c r="I989" i="12"/>
  <c r="I993" i="12"/>
  <c r="I997" i="12"/>
  <c r="I1001" i="12"/>
  <c r="E113" i="12"/>
  <c r="E125" i="12"/>
  <c r="E137" i="12"/>
  <c r="E149" i="12"/>
  <c r="E161" i="12"/>
  <c r="E173" i="12"/>
  <c r="E185" i="12"/>
  <c r="G647" i="12"/>
  <c r="H657" i="12"/>
  <c r="G664" i="12"/>
  <c r="I670" i="12"/>
  <c r="G676" i="12"/>
  <c r="I682" i="12"/>
  <c r="G688" i="12"/>
  <c r="I694" i="12"/>
  <c r="I699" i="12"/>
  <c r="I704" i="12"/>
  <c r="H709" i="12"/>
  <c r="H714" i="12"/>
  <c r="G719" i="12"/>
  <c r="I723" i="12"/>
  <c r="I728" i="12"/>
  <c r="H733" i="12"/>
  <c r="H738" i="12"/>
  <c r="G743" i="12"/>
  <c r="I747" i="12"/>
  <c r="I752" i="12"/>
  <c r="H757" i="12"/>
  <c r="H762" i="12"/>
  <c r="G767" i="12"/>
  <c r="I771" i="12"/>
  <c r="I776" i="12"/>
  <c r="H781" i="12"/>
  <c r="H786" i="12"/>
  <c r="G791" i="12"/>
  <c r="I795" i="12"/>
  <c r="I800" i="12"/>
  <c r="H805" i="12"/>
  <c r="H810" i="12"/>
  <c r="G815" i="12"/>
  <c r="I819" i="12"/>
  <c r="I824" i="12"/>
  <c r="H829" i="12"/>
  <c r="G834" i="12"/>
  <c r="G838" i="12"/>
  <c r="G842" i="12"/>
  <c r="G846" i="12"/>
  <c r="G850" i="12"/>
  <c r="G854" i="12"/>
  <c r="G858" i="12"/>
  <c r="G862" i="12"/>
  <c r="G866" i="12"/>
  <c r="G870" i="12"/>
  <c r="G874" i="12"/>
  <c r="G878" i="12"/>
  <c r="G882" i="12"/>
  <c r="G886" i="12"/>
  <c r="G890" i="12"/>
  <c r="G894" i="12"/>
  <c r="G898" i="12"/>
  <c r="G902" i="12"/>
  <c r="G906" i="12"/>
  <c r="G910" i="12"/>
  <c r="G914" i="12"/>
  <c r="G918" i="12"/>
  <c r="G922" i="12"/>
  <c r="G926" i="12"/>
  <c r="G930" i="12"/>
  <c r="G934" i="12"/>
  <c r="G938" i="12"/>
  <c r="G942" i="12"/>
  <c r="G946" i="12"/>
  <c r="G950" i="12"/>
  <c r="G954" i="12"/>
  <c r="G958" i="12"/>
  <c r="G962" i="12"/>
  <c r="G966" i="12"/>
  <c r="G970" i="12"/>
  <c r="G974" i="12"/>
  <c r="G978" i="12"/>
  <c r="G982" i="12"/>
  <c r="G986" i="12"/>
  <c r="G990" i="12"/>
  <c r="G994" i="12"/>
  <c r="G998" i="12"/>
  <c r="E102" i="12"/>
  <c r="E114" i="12"/>
  <c r="E126" i="12"/>
  <c r="E138" i="12"/>
  <c r="E150" i="12"/>
  <c r="E162" i="12"/>
  <c r="E174" i="12"/>
  <c r="H647" i="12"/>
  <c r="G659" i="12"/>
  <c r="G665" i="12"/>
  <c r="G671" i="12"/>
  <c r="G677" i="12"/>
  <c r="G683" i="12"/>
  <c r="G689" i="12"/>
  <c r="G695" i="12"/>
  <c r="G700" i="12"/>
  <c r="G705" i="12"/>
  <c r="I709" i="12"/>
  <c r="I714" i="12"/>
  <c r="H719" i="12"/>
  <c r="G724" i="12"/>
  <c r="G729" i="12"/>
  <c r="I733" i="12"/>
  <c r="I738" i="12"/>
  <c r="H743" i="12"/>
  <c r="G748" i="12"/>
  <c r="G753" i="12"/>
  <c r="I757" i="12"/>
  <c r="I762" i="12"/>
  <c r="H767" i="12"/>
  <c r="G772" i="12"/>
  <c r="G777" i="12"/>
  <c r="I781" i="12"/>
  <c r="I786" i="12"/>
  <c r="H791" i="12"/>
  <c r="G796" i="12"/>
  <c r="G801" i="12"/>
  <c r="I805" i="12"/>
  <c r="I810" i="12"/>
  <c r="H815" i="12"/>
  <c r="G820" i="12"/>
  <c r="G825" i="12"/>
  <c r="I829" i="12"/>
  <c r="H834" i="12"/>
  <c r="H838" i="12"/>
  <c r="H842" i="12"/>
  <c r="H846" i="12"/>
  <c r="H850" i="12"/>
  <c r="H854" i="12"/>
  <c r="H858" i="12"/>
  <c r="H862" i="12"/>
  <c r="H866" i="12"/>
  <c r="H870" i="12"/>
  <c r="H874" i="12"/>
  <c r="H878" i="12"/>
  <c r="H882" i="12"/>
  <c r="H886" i="12"/>
  <c r="H890" i="12"/>
  <c r="H894" i="12"/>
  <c r="H898" i="12"/>
  <c r="H902" i="12"/>
  <c r="H906" i="12"/>
  <c r="H910" i="12"/>
  <c r="H914" i="12"/>
  <c r="H918" i="12"/>
  <c r="H922" i="12"/>
  <c r="H926" i="12"/>
  <c r="H930" i="12"/>
  <c r="H934" i="12"/>
  <c r="H938" i="12"/>
  <c r="H942" i="12"/>
  <c r="H946" i="12"/>
  <c r="H950" i="12"/>
  <c r="H954" i="12"/>
  <c r="H958" i="12"/>
  <c r="H962" i="12"/>
  <c r="H966" i="12"/>
  <c r="H970" i="12"/>
  <c r="H974" i="12"/>
  <c r="H978" i="12"/>
  <c r="H982" i="12"/>
  <c r="H986" i="12"/>
  <c r="H990" i="12"/>
  <c r="H994" i="12"/>
  <c r="H998" i="12"/>
  <c r="E103" i="12"/>
  <c r="E115" i="12"/>
  <c r="E127" i="12"/>
  <c r="E139" i="12"/>
  <c r="E151" i="12"/>
  <c r="E163" i="12"/>
  <c r="E175" i="12"/>
  <c r="H649" i="12"/>
  <c r="H659" i="12"/>
  <c r="H665" i="12"/>
  <c r="H671" i="12"/>
  <c r="H677" i="12"/>
  <c r="H683" i="12"/>
  <c r="H689" i="12"/>
  <c r="H695" i="12"/>
  <c r="I700" i="12"/>
  <c r="H705" i="12"/>
  <c r="H710" i="12"/>
  <c r="G715" i="12"/>
  <c r="I719" i="12"/>
  <c r="I724" i="12"/>
  <c r="H729" i="12"/>
  <c r="H734" i="12"/>
  <c r="G739" i="12"/>
  <c r="I743" i="12"/>
  <c r="I748" i="12"/>
  <c r="H753" i="12"/>
  <c r="H758" i="12"/>
  <c r="G763" i="12"/>
  <c r="I767" i="12"/>
  <c r="I772" i="12"/>
  <c r="H777" i="12"/>
  <c r="H782" i="12"/>
  <c r="G787" i="12"/>
  <c r="I791" i="12"/>
  <c r="I796" i="12"/>
  <c r="H801" i="12"/>
  <c r="H806" i="12"/>
  <c r="G811" i="12"/>
  <c r="I815" i="12"/>
  <c r="I820" i="12"/>
  <c r="H825" i="12"/>
  <c r="H830" i="12"/>
  <c r="I834" i="12"/>
  <c r="I838" i="12"/>
  <c r="I842" i="12"/>
  <c r="I846" i="12"/>
  <c r="I850" i="12"/>
  <c r="I854" i="12"/>
  <c r="I858" i="12"/>
  <c r="I862" i="12"/>
  <c r="I866" i="12"/>
  <c r="I870" i="12"/>
  <c r="I874" i="12"/>
  <c r="I878" i="12"/>
  <c r="I882" i="12"/>
  <c r="I886" i="12"/>
  <c r="I890" i="12"/>
  <c r="I894" i="12"/>
  <c r="I898" i="12"/>
  <c r="I902" i="12"/>
  <c r="I906" i="12"/>
  <c r="I910" i="12"/>
  <c r="I914" i="12"/>
  <c r="I918" i="12"/>
  <c r="I922" i="12"/>
  <c r="I926" i="12"/>
  <c r="I930" i="12"/>
  <c r="I934" i="12"/>
  <c r="I938" i="12"/>
  <c r="I942" i="12"/>
  <c r="I946" i="12"/>
  <c r="I950" i="12"/>
  <c r="I954" i="12"/>
  <c r="I958" i="12"/>
  <c r="I962" i="12"/>
  <c r="I966" i="12"/>
  <c r="I970" i="12"/>
  <c r="I974" i="12"/>
  <c r="I978" i="12"/>
  <c r="I982" i="12"/>
  <c r="I986" i="12"/>
  <c r="I990" i="12"/>
  <c r="I994" i="12"/>
  <c r="I998" i="12"/>
  <c r="E104" i="12"/>
  <c r="E116" i="12"/>
  <c r="E128" i="12"/>
  <c r="E140" i="12"/>
  <c r="E152" i="12"/>
  <c r="E164" i="12"/>
  <c r="G651" i="12"/>
  <c r="I659" i="12"/>
  <c r="I665" i="12"/>
  <c r="I671" i="12"/>
  <c r="I677" i="12"/>
  <c r="I683" i="12"/>
  <c r="I689" i="12"/>
  <c r="I695" i="12"/>
  <c r="G701" i="12"/>
  <c r="I705" i="12"/>
  <c r="I710" i="12"/>
  <c r="H715" i="12"/>
  <c r="G720" i="12"/>
  <c r="G725" i="12"/>
  <c r="I729" i="12"/>
  <c r="I734" i="12"/>
  <c r="H739" i="12"/>
  <c r="G744" i="12"/>
  <c r="G749" i="12"/>
  <c r="I753" i="12"/>
  <c r="I758" i="12"/>
  <c r="H763" i="12"/>
  <c r="G768" i="12"/>
  <c r="G773" i="12"/>
  <c r="I777" i="12"/>
  <c r="I782" i="12"/>
  <c r="H787" i="12"/>
  <c r="G792" i="12"/>
  <c r="G797" i="12"/>
  <c r="I801" i="12"/>
  <c r="I806" i="12"/>
  <c r="H811" i="12"/>
  <c r="G816" i="12"/>
  <c r="G821" i="12"/>
  <c r="I825" i="12"/>
  <c r="I830" i="12"/>
  <c r="G835" i="12"/>
  <c r="G839" i="12"/>
  <c r="G843" i="12"/>
  <c r="G847" i="12"/>
  <c r="G851" i="12"/>
  <c r="G855" i="12"/>
  <c r="G859" i="12"/>
  <c r="G863" i="12"/>
  <c r="G867" i="12"/>
  <c r="G871" i="12"/>
  <c r="G875" i="12"/>
  <c r="G879" i="12"/>
  <c r="G883" i="12"/>
  <c r="G887" i="12"/>
  <c r="G891" i="12"/>
  <c r="G895" i="12"/>
  <c r="G899" i="12"/>
  <c r="G903" i="12"/>
  <c r="G907" i="12"/>
  <c r="G911" i="12"/>
  <c r="G915" i="12"/>
  <c r="G919" i="12"/>
  <c r="G923" i="12"/>
  <c r="G927" i="12"/>
  <c r="G931" i="12"/>
  <c r="G935" i="12"/>
  <c r="G939" i="12"/>
  <c r="G943" i="12"/>
  <c r="G947" i="12"/>
  <c r="G951" i="12"/>
  <c r="G955" i="12"/>
  <c r="G959" i="12"/>
  <c r="G963" i="12"/>
  <c r="G967" i="12"/>
  <c r="G971" i="12"/>
  <c r="G975" i="12"/>
  <c r="G979" i="12"/>
  <c r="G983" i="12"/>
  <c r="G987" i="12"/>
  <c r="G991" i="12"/>
  <c r="G995" i="12"/>
  <c r="G999" i="12"/>
  <c r="E105" i="12"/>
  <c r="E117" i="12"/>
  <c r="E129" i="12"/>
  <c r="E141" i="12"/>
  <c r="E153" i="12"/>
  <c r="E165" i="12"/>
  <c r="E177" i="12"/>
  <c r="E189" i="12"/>
  <c r="E201" i="12"/>
  <c r="E213" i="12"/>
  <c r="E225" i="12"/>
  <c r="E237" i="12"/>
  <c r="E249" i="12"/>
  <c r="E261" i="12"/>
  <c r="E273" i="12"/>
  <c r="E285" i="12"/>
  <c r="E297" i="12"/>
  <c r="E309" i="12"/>
  <c r="E321" i="12"/>
  <c r="E333" i="12"/>
  <c r="E345" i="12"/>
  <c r="E357" i="12"/>
  <c r="E369" i="12"/>
  <c r="E381" i="12"/>
  <c r="E393" i="12"/>
  <c r="E405" i="12"/>
  <c r="E417" i="12"/>
  <c r="E429" i="12"/>
  <c r="E441" i="12"/>
  <c r="E453" i="12"/>
  <c r="E465" i="12"/>
  <c r="E477" i="12"/>
  <c r="E489" i="12"/>
  <c r="E501" i="12"/>
  <c r="E513" i="12"/>
  <c r="E525" i="12"/>
  <c r="E537" i="12"/>
  <c r="E549" i="12"/>
  <c r="E561" i="12"/>
  <c r="E573" i="12"/>
  <c r="E585" i="12"/>
  <c r="E597" i="12"/>
  <c r="E609" i="12"/>
  <c r="E621" i="12"/>
  <c r="E633" i="12"/>
  <c r="E645" i="12"/>
  <c r="E657" i="12"/>
  <c r="E669" i="12"/>
  <c r="E159" i="12"/>
  <c r="E188" i="12"/>
  <c r="E203" i="12"/>
  <c r="E217" i="12"/>
  <c r="E231" i="12"/>
  <c r="E246" i="12"/>
  <c r="E260" i="12"/>
  <c r="E275" i="12"/>
  <c r="E289" i="12"/>
  <c r="E303" i="12"/>
  <c r="E318" i="12"/>
  <c r="E332" i="12"/>
  <c r="E347" i="12"/>
  <c r="E361" i="12"/>
  <c r="E375" i="12"/>
  <c r="E390" i="12"/>
  <c r="E404" i="12"/>
  <c r="E419" i="12"/>
  <c r="E433" i="12"/>
  <c r="E447" i="12"/>
  <c r="E462" i="12"/>
  <c r="E476" i="12"/>
  <c r="E491" i="12"/>
  <c r="E505" i="12"/>
  <c r="E519" i="12"/>
  <c r="E534" i="12"/>
  <c r="E548" i="12"/>
  <c r="E563" i="12"/>
  <c r="E577" i="12"/>
  <c r="E591" i="12"/>
  <c r="E606" i="12"/>
  <c r="E620" i="12"/>
  <c r="E635" i="12"/>
  <c r="E649" i="12"/>
  <c r="E663" i="12"/>
  <c r="E677" i="12"/>
  <c r="E689" i="12"/>
  <c r="E701" i="12"/>
  <c r="E713" i="12"/>
  <c r="E725" i="12"/>
  <c r="E737" i="12"/>
  <c r="E749" i="12"/>
  <c r="E761" i="12"/>
  <c r="E773" i="12"/>
  <c r="E785" i="12"/>
  <c r="E797" i="12"/>
  <c r="E809" i="12"/>
  <c r="E821" i="12"/>
  <c r="E833" i="12"/>
  <c r="E845" i="12"/>
  <c r="E857" i="12"/>
  <c r="E869" i="12"/>
  <c r="E881" i="12"/>
  <c r="E893" i="12"/>
  <c r="E905" i="12"/>
  <c r="E917" i="12"/>
  <c r="E929" i="12"/>
  <c r="E941" i="12"/>
  <c r="E953" i="12"/>
  <c r="E965" i="12"/>
  <c r="E977" i="12"/>
  <c r="E989" i="12"/>
  <c r="E1001" i="12"/>
  <c r="I6" i="12"/>
  <c r="I10" i="12"/>
  <c r="I14" i="12"/>
  <c r="I18" i="12"/>
  <c r="I22" i="12"/>
  <c r="I26" i="12"/>
  <c r="I30" i="12"/>
  <c r="I34" i="12"/>
  <c r="I38" i="12"/>
  <c r="I42" i="12"/>
  <c r="I46" i="12"/>
  <c r="I50" i="12"/>
  <c r="I54" i="12"/>
  <c r="I58" i="12"/>
  <c r="I62" i="12"/>
  <c r="I66" i="12"/>
  <c r="I70" i="12"/>
  <c r="I74" i="12"/>
  <c r="I78" i="12"/>
  <c r="I82" i="12"/>
  <c r="I86" i="12"/>
  <c r="I90" i="12"/>
  <c r="I94" i="12"/>
  <c r="I98" i="12"/>
  <c r="E168" i="12"/>
  <c r="E190" i="12"/>
  <c r="E204" i="12"/>
  <c r="E218" i="12"/>
  <c r="E233" i="12"/>
  <c r="E247" i="12"/>
  <c r="E262" i="12"/>
  <c r="E276" i="12"/>
  <c r="E290" i="12"/>
  <c r="E305" i="12"/>
  <c r="E319" i="12"/>
  <c r="E334" i="12"/>
  <c r="E348" i="12"/>
  <c r="E362" i="12"/>
  <c r="E377" i="12"/>
  <c r="E391" i="12"/>
  <c r="E406" i="12"/>
  <c r="E420" i="12"/>
  <c r="E434" i="12"/>
  <c r="E449" i="12"/>
  <c r="E463" i="12"/>
  <c r="E478" i="12"/>
  <c r="E492" i="12"/>
  <c r="E506" i="12"/>
  <c r="E521" i="12"/>
  <c r="E535" i="12"/>
  <c r="E550" i="12"/>
  <c r="E564" i="12"/>
  <c r="E578" i="12"/>
  <c r="E593" i="12"/>
  <c r="E607" i="12"/>
  <c r="E622" i="12"/>
  <c r="E636" i="12"/>
  <c r="E650" i="12"/>
  <c r="E665" i="12"/>
  <c r="E678" i="12"/>
  <c r="E690" i="12"/>
  <c r="E702" i="12"/>
  <c r="E714" i="12"/>
  <c r="E726" i="12"/>
  <c r="E738" i="12"/>
  <c r="E750" i="12"/>
  <c r="E762" i="12"/>
  <c r="E774" i="12"/>
  <c r="E786" i="12"/>
  <c r="E798" i="12"/>
  <c r="E810" i="12"/>
  <c r="E822" i="12"/>
  <c r="E834" i="12"/>
  <c r="E109" i="12"/>
  <c r="E169" i="12"/>
  <c r="E191" i="12"/>
  <c r="E205" i="12"/>
  <c r="E219" i="12"/>
  <c r="E234" i="12"/>
  <c r="E248" i="12"/>
  <c r="E263" i="12"/>
  <c r="E277" i="12"/>
  <c r="E291" i="12"/>
  <c r="E306" i="12"/>
  <c r="E320" i="12"/>
  <c r="E335" i="12"/>
  <c r="E349" i="12"/>
  <c r="E363" i="12"/>
  <c r="E378" i="12"/>
  <c r="E392" i="12"/>
  <c r="E407" i="12"/>
  <c r="E421" i="12"/>
  <c r="E435" i="12"/>
  <c r="E450" i="12"/>
  <c r="E464" i="12"/>
  <c r="E479" i="12"/>
  <c r="E493" i="12"/>
  <c r="E507" i="12"/>
  <c r="E522" i="12"/>
  <c r="E536" i="12"/>
  <c r="E551" i="12"/>
  <c r="E565" i="12"/>
  <c r="E579" i="12"/>
  <c r="E594" i="12"/>
  <c r="E608" i="12"/>
  <c r="E623" i="12"/>
  <c r="E637" i="12"/>
  <c r="E651" i="12"/>
  <c r="E666" i="12"/>
  <c r="E679" i="12"/>
  <c r="E691" i="12"/>
  <c r="E703" i="12"/>
  <c r="E715" i="12"/>
  <c r="E727" i="12"/>
  <c r="E739" i="12"/>
  <c r="E751" i="12"/>
  <c r="E763" i="12"/>
  <c r="E775" i="12"/>
  <c r="E787" i="12"/>
  <c r="E799" i="12"/>
  <c r="E811" i="12"/>
  <c r="E823" i="12"/>
  <c r="E835" i="12"/>
  <c r="E121" i="12"/>
  <c r="E170" i="12"/>
  <c r="E192" i="12"/>
  <c r="E206" i="12"/>
  <c r="E221" i="12"/>
  <c r="E235" i="12"/>
  <c r="E250" i="12"/>
  <c r="E264" i="12"/>
  <c r="E278" i="12"/>
  <c r="E293" i="12"/>
  <c r="E307" i="12"/>
  <c r="E322" i="12"/>
  <c r="E336" i="12"/>
  <c r="E350" i="12"/>
  <c r="E365" i="12"/>
  <c r="E379" i="12"/>
  <c r="E394" i="12"/>
  <c r="E408" i="12"/>
  <c r="E422" i="12"/>
  <c r="E437" i="12"/>
  <c r="E451" i="12"/>
  <c r="E466" i="12"/>
  <c r="E480" i="12"/>
  <c r="E494" i="12"/>
  <c r="E509" i="12"/>
  <c r="E523" i="12"/>
  <c r="E538" i="12"/>
  <c r="E552" i="12"/>
  <c r="E566" i="12"/>
  <c r="E581" i="12"/>
  <c r="E595" i="12"/>
  <c r="E610" i="12"/>
  <c r="E624" i="12"/>
  <c r="E638" i="12"/>
  <c r="E653" i="12"/>
  <c r="E667" i="12"/>
  <c r="E680" i="12"/>
  <c r="E692" i="12"/>
  <c r="E704" i="12"/>
  <c r="E716" i="12"/>
  <c r="E728" i="12"/>
  <c r="E740" i="12"/>
  <c r="E752" i="12"/>
  <c r="E764" i="12"/>
  <c r="E776" i="12"/>
  <c r="E788" i="12"/>
  <c r="E800" i="12"/>
  <c r="E812" i="12"/>
  <c r="E824" i="12"/>
  <c r="E836" i="12"/>
  <c r="E848" i="12"/>
  <c r="E860" i="12"/>
  <c r="E872" i="12"/>
  <c r="E884" i="12"/>
  <c r="E896" i="12"/>
  <c r="E908" i="12"/>
  <c r="E920" i="12"/>
  <c r="E932" i="12"/>
  <c r="E944" i="12"/>
  <c r="E956" i="12"/>
  <c r="E968" i="12"/>
  <c r="E980" i="12"/>
  <c r="E992" i="12"/>
  <c r="I3" i="12"/>
  <c r="I7" i="12"/>
  <c r="I11" i="12"/>
  <c r="I15" i="12"/>
  <c r="I19" i="12"/>
  <c r="I23" i="12"/>
  <c r="I27" i="12"/>
  <c r="I31" i="12"/>
  <c r="I35" i="12"/>
  <c r="I39" i="12"/>
  <c r="I43" i="12"/>
  <c r="I47" i="12"/>
  <c r="I51" i="12"/>
  <c r="I55" i="12"/>
  <c r="I59" i="12"/>
  <c r="I63" i="12"/>
  <c r="I67" i="12"/>
  <c r="I71" i="12"/>
  <c r="I75" i="12"/>
  <c r="I79" i="12"/>
  <c r="I83" i="12"/>
  <c r="I87" i="12"/>
  <c r="E133" i="12"/>
  <c r="E171" i="12"/>
  <c r="E193" i="12"/>
  <c r="E207" i="12"/>
  <c r="E222" i="12"/>
  <c r="E236" i="12"/>
  <c r="E251" i="12"/>
  <c r="E265" i="12"/>
  <c r="E279" i="12"/>
  <c r="E294" i="12"/>
  <c r="E308" i="12"/>
  <c r="E323" i="12"/>
  <c r="E337" i="12"/>
  <c r="E351" i="12"/>
  <c r="E366" i="12"/>
  <c r="E380" i="12"/>
  <c r="E395" i="12"/>
  <c r="E409" i="12"/>
  <c r="E423" i="12"/>
  <c r="E438" i="12"/>
  <c r="E452" i="12"/>
  <c r="E467" i="12"/>
  <c r="E481" i="12"/>
  <c r="E495" i="12"/>
  <c r="E510" i="12"/>
  <c r="E524" i="12"/>
  <c r="E539" i="12"/>
  <c r="E553" i="12"/>
  <c r="E567" i="12"/>
  <c r="E582" i="12"/>
  <c r="E596" i="12"/>
  <c r="E611" i="12"/>
  <c r="E625" i="12"/>
  <c r="E639" i="12"/>
  <c r="E654" i="12"/>
  <c r="E668" i="12"/>
  <c r="E681" i="12"/>
  <c r="E693" i="12"/>
  <c r="E705" i="12"/>
  <c r="E717" i="12"/>
  <c r="E729" i="12"/>
  <c r="E741" i="12"/>
  <c r="E753" i="12"/>
  <c r="E765" i="12"/>
  <c r="E777" i="12"/>
  <c r="E789" i="12"/>
  <c r="E801" i="12"/>
  <c r="E813" i="12"/>
  <c r="E825" i="12"/>
  <c r="E837" i="12"/>
  <c r="E144" i="12"/>
  <c r="E176" i="12"/>
  <c r="E194" i="12"/>
  <c r="E209" i="12"/>
  <c r="E223" i="12"/>
  <c r="E238" i="12"/>
  <c r="E252" i="12"/>
  <c r="E266" i="12"/>
  <c r="E281" i="12"/>
  <c r="E295" i="12"/>
  <c r="E310" i="12"/>
  <c r="E324" i="12"/>
  <c r="E338" i="12"/>
  <c r="E353" i="12"/>
  <c r="E367" i="12"/>
  <c r="E382" i="12"/>
  <c r="E396" i="12"/>
  <c r="E410" i="12"/>
  <c r="E425" i="12"/>
  <c r="E439" i="12"/>
  <c r="E454" i="12"/>
  <c r="E468" i="12"/>
  <c r="E482" i="12"/>
  <c r="E497" i="12"/>
  <c r="E511" i="12"/>
  <c r="E526" i="12"/>
  <c r="E540" i="12"/>
  <c r="E554" i="12"/>
  <c r="E569" i="12"/>
  <c r="E583" i="12"/>
  <c r="E598" i="12"/>
  <c r="E612" i="12"/>
  <c r="E626" i="12"/>
  <c r="E641" i="12"/>
  <c r="E655" i="12"/>
  <c r="E670" i="12"/>
  <c r="E682" i="12"/>
  <c r="E694" i="12"/>
  <c r="E706" i="12"/>
  <c r="E718" i="12"/>
  <c r="E730" i="12"/>
  <c r="E742" i="12"/>
  <c r="E754" i="12"/>
  <c r="E766" i="12"/>
  <c r="E778" i="12"/>
  <c r="E790" i="12"/>
  <c r="E802" i="12"/>
  <c r="E814" i="12"/>
  <c r="E826" i="12"/>
  <c r="E838" i="12"/>
  <c r="E850" i="12"/>
  <c r="E862" i="12"/>
  <c r="E874" i="12"/>
  <c r="E145" i="12"/>
  <c r="E180" i="12"/>
  <c r="E195" i="12"/>
  <c r="E210" i="12"/>
  <c r="E224" i="12"/>
  <c r="E239" i="12"/>
  <c r="E253" i="12"/>
  <c r="E267" i="12"/>
  <c r="E282" i="12"/>
  <c r="E296" i="12"/>
  <c r="E311" i="12"/>
  <c r="E325" i="12"/>
  <c r="E339" i="12"/>
  <c r="E354" i="12"/>
  <c r="E368" i="12"/>
  <c r="E383" i="12"/>
  <c r="E397" i="12"/>
  <c r="E411" i="12"/>
  <c r="E426" i="12"/>
  <c r="E440" i="12"/>
  <c r="E455" i="12"/>
  <c r="E469" i="12"/>
  <c r="E483" i="12"/>
  <c r="E498" i="12"/>
  <c r="E512" i="12"/>
  <c r="E527" i="12"/>
  <c r="E541" i="12"/>
  <c r="E555" i="12"/>
  <c r="E570" i="12"/>
  <c r="E584" i="12"/>
  <c r="E599" i="12"/>
  <c r="E613" i="12"/>
  <c r="E627" i="12"/>
  <c r="E642" i="12"/>
  <c r="E656" i="12"/>
  <c r="E671" i="12"/>
  <c r="E683" i="12"/>
  <c r="E695" i="12"/>
  <c r="E707" i="12"/>
  <c r="E719" i="12"/>
  <c r="E731" i="12"/>
  <c r="E743" i="12"/>
  <c r="E755" i="12"/>
  <c r="E767" i="12"/>
  <c r="E779" i="12"/>
  <c r="E791" i="12"/>
  <c r="E803" i="12"/>
  <c r="E815" i="12"/>
  <c r="E827" i="12"/>
  <c r="E839" i="12"/>
  <c r="E851" i="12"/>
  <c r="E863" i="12"/>
  <c r="E875" i="12"/>
  <c r="E887" i="12"/>
  <c r="E899" i="12"/>
  <c r="E911" i="12"/>
  <c r="E923" i="12"/>
  <c r="E935" i="12"/>
  <c r="E947" i="12"/>
  <c r="E959" i="12"/>
  <c r="E971" i="12"/>
  <c r="E983" i="12"/>
  <c r="E995" i="12"/>
  <c r="I4" i="12"/>
  <c r="I8" i="12"/>
  <c r="I12" i="12"/>
  <c r="I16" i="12"/>
  <c r="I20" i="12"/>
  <c r="I24" i="12"/>
  <c r="I28" i="12"/>
  <c r="I32" i="12"/>
  <c r="I36" i="12"/>
  <c r="I40" i="12"/>
  <c r="I44" i="12"/>
  <c r="I48" i="12"/>
  <c r="I52" i="12"/>
  <c r="I56" i="12"/>
  <c r="I60" i="12"/>
  <c r="I64" i="12"/>
  <c r="I68" i="12"/>
  <c r="I72" i="12"/>
  <c r="I76" i="12"/>
  <c r="I80" i="12"/>
  <c r="I84" i="12"/>
  <c r="I88" i="12"/>
  <c r="E146" i="12"/>
  <c r="E181" i="12"/>
  <c r="E197" i="12"/>
  <c r="E211" i="12"/>
  <c r="E226" i="12"/>
  <c r="E240" i="12"/>
  <c r="E254" i="12"/>
  <c r="E269" i="12"/>
  <c r="E283" i="12"/>
  <c r="E298" i="12"/>
  <c r="E312" i="12"/>
  <c r="E326" i="12"/>
  <c r="E341" i="12"/>
  <c r="E355" i="12"/>
  <c r="E370" i="12"/>
  <c r="E384" i="12"/>
  <c r="E398" i="12"/>
  <c r="E413" i="12"/>
  <c r="E427" i="12"/>
  <c r="E442" i="12"/>
  <c r="E456" i="12"/>
  <c r="E470" i="12"/>
  <c r="E485" i="12"/>
  <c r="E499" i="12"/>
  <c r="E514" i="12"/>
  <c r="E528" i="12"/>
  <c r="E542" i="12"/>
  <c r="E557" i="12"/>
  <c r="E571" i="12"/>
  <c r="E586" i="12"/>
  <c r="E600" i="12"/>
  <c r="E614" i="12"/>
  <c r="E629" i="12"/>
  <c r="E643" i="12"/>
  <c r="E658" i="12"/>
  <c r="E672" i="12"/>
  <c r="E684" i="12"/>
  <c r="E696" i="12"/>
  <c r="E708" i="12"/>
  <c r="E720" i="12"/>
  <c r="E732" i="12"/>
  <c r="E744" i="12"/>
  <c r="E756" i="12"/>
  <c r="E768" i="12"/>
  <c r="E780" i="12"/>
  <c r="E792" i="12"/>
  <c r="E804" i="12"/>
  <c r="E816" i="12"/>
  <c r="E828" i="12"/>
  <c r="E840" i="12"/>
  <c r="E852" i="12"/>
  <c r="E864" i="12"/>
  <c r="E876" i="12"/>
  <c r="E888" i="12"/>
  <c r="E900" i="12"/>
  <c r="E912" i="12"/>
  <c r="E924" i="12"/>
  <c r="E936" i="12"/>
  <c r="E948" i="12"/>
  <c r="E960" i="12"/>
  <c r="E972" i="12"/>
  <c r="E984" i="12"/>
  <c r="E996" i="12"/>
  <c r="G5" i="12"/>
  <c r="G9" i="12"/>
  <c r="G13" i="12"/>
  <c r="G17" i="12"/>
  <c r="E147" i="12"/>
  <c r="E182" i="12"/>
  <c r="E198" i="12"/>
  <c r="E212" i="12"/>
  <c r="E227" i="12"/>
  <c r="E241" i="12"/>
  <c r="E255" i="12"/>
  <c r="E270" i="12"/>
  <c r="E284" i="12"/>
  <c r="E299" i="12"/>
  <c r="E313" i="12"/>
  <c r="E327" i="12"/>
  <c r="E342" i="12"/>
  <c r="E356" i="12"/>
  <c r="E371" i="12"/>
  <c r="E385" i="12"/>
  <c r="E399" i="12"/>
  <c r="E414" i="12"/>
  <c r="E428" i="12"/>
  <c r="E443" i="12"/>
  <c r="E457" i="12"/>
  <c r="E471" i="12"/>
  <c r="E486" i="12"/>
  <c r="E500" i="12"/>
  <c r="E515" i="12"/>
  <c r="E529" i="12"/>
  <c r="E543" i="12"/>
  <c r="E558" i="12"/>
  <c r="E572" i="12"/>
  <c r="E587" i="12"/>
  <c r="E601" i="12"/>
  <c r="E615" i="12"/>
  <c r="E630" i="12"/>
  <c r="E644" i="12"/>
  <c r="E659" i="12"/>
  <c r="E673" i="12"/>
  <c r="E685" i="12"/>
  <c r="E697" i="12"/>
  <c r="E709" i="12"/>
  <c r="E721" i="12"/>
  <c r="E733" i="12"/>
  <c r="E745" i="12"/>
  <c r="E757" i="12"/>
  <c r="E769" i="12"/>
  <c r="E781" i="12"/>
  <c r="E793" i="12"/>
  <c r="E805" i="12"/>
  <c r="E817" i="12"/>
  <c r="E829" i="12"/>
  <c r="E841" i="12"/>
  <c r="E853" i="12"/>
  <c r="E865" i="12"/>
  <c r="E877" i="12"/>
  <c r="E889" i="12"/>
  <c r="E901" i="12"/>
  <c r="E913" i="12"/>
  <c r="E925" i="12"/>
  <c r="E937" i="12"/>
  <c r="E949" i="12"/>
  <c r="E961" i="12"/>
  <c r="E973" i="12"/>
  <c r="E985" i="12"/>
  <c r="E997" i="12"/>
  <c r="H5" i="12"/>
  <c r="H9" i="12"/>
  <c r="H13" i="12"/>
  <c r="H17" i="12"/>
  <c r="H21" i="12"/>
  <c r="E156" i="12"/>
  <c r="E183" i="12"/>
  <c r="E199" i="12"/>
  <c r="E214" i="12"/>
  <c r="E228" i="12"/>
  <c r="E242" i="12"/>
  <c r="E257" i="12"/>
  <c r="E271" i="12"/>
  <c r="E286" i="12"/>
  <c r="E300" i="12"/>
  <c r="E314" i="12"/>
  <c r="E329" i="12"/>
  <c r="E343" i="12"/>
  <c r="E358" i="12"/>
  <c r="E372" i="12"/>
  <c r="E386" i="12"/>
  <c r="E401" i="12"/>
  <c r="E415" i="12"/>
  <c r="E430" i="12"/>
  <c r="E444" i="12"/>
  <c r="E458" i="12"/>
  <c r="E473" i="12"/>
  <c r="E487" i="12"/>
  <c r="E502" i="12"/>
  <c r="E516" i="12"/>
  <c r="E530" i="12"/>
  <c r="E545" i="12"/>
  <c r="E559" i="12"/>
  <c r="E574" i="12"/>
  <c r="E588" i="12"/>
  <c r="E602" i="12"/>
  <c r="E617" i="12"/>
  <c r="E631" i="12"/>
  <c r="E646" i="12"/>
  <c r="E660" i="12"/>
  <c r="E674" i="12"/>
  <c r="E686" i="12"/>
  <c r="E698" i="12"/>
  <c r="E710" i="12"/>
  <c r="E722" i="12"/>
  <c r="E734" i="12"/>
  <c r="E746" i="12"/>
  <c r="E758" i="12"/>
  <c r="E770" i="12"/>
  <c r="E782" i="12"/>
  <c r="E794" i="12"/>
  <c r="E806" i="12"/>
  <c r="E818" i="12"/>
  <c r="E830" i="12"/>
  <c r="E842" i="12"/>
  <c r="E854" i="12"/>
  <c r="E866" i="12"/>
  <c r="E878" i="12"/>
  <c r="E890" i="12"/>
  <c r="E902" i="12"/>
  <c r="E914" i="12"/>
  <c r="E926" i="12"/>
  <c r="E938" i="12"/>
  <c r="E950" i="12"/>
  <c r="E962" i="12"/>
  <c r="E974" i="12"/>
  <c r="E986" i="12"/>
  <c r="E998" i="12"/>
  <c r="I5" i="12"/>
  <c r="I9" i="12"/>
  <c r="I13" i="12"/>
  <c r="I17" i="12"/>
  <c r="I21" i="12"/>
  <c r="I25" i="12"/>
  <c r="I29" i="12"/>
  <c r="I33" i="12"/>
  <c r="I37" i="12"/>
  <c r="I41" i="12"/>
  <c r="I45" i="12"/>
  <c r="I49" i="12"/>
  <c r="I53" i="12"/>
  <c r="I57" i="12"/>
  <c r="I61" i="12"/>
  <c r="I65" i="12"/>
  <c r="I69" i="12"/>
  <c r="E157" i="12"/>
  <c r="E186" i="12"/>
  <c r="E200" i="12"/>
  <c r="E215" i="12"/>
  <c r="E229" i="12"/>
  <c r="E243" i="12"/>
  <c r="E258" i="12"/>
  <c r="E158" i="12"/>
  <c r="E187" i="12"/>
  <c r="E202" i="12"/>
  <c r="E216" i="12"/>
  <c r="E230" i="12"/>
  <c r="E245" i="12"/>
  <c r="E259" i="12"/>
  <c r="E344" i="12"/>
  <c r="E431" i="12"/>
  <c r="E517" i="12"/>
  <c r="E603" i="12"/>
  <c r="E687" i="12"/>
  <c r="E759" i="12"/>
  <c r="E831" i="12"/>
  <c r="E867" i="12"/>
  <c r="E892" i="12"/>
  <c r="E916" i="12"/>
  <c r="E940" i="12"/>
  <c r="E964" i="12"/>
  <c r="E988" i="12"/>
  <c r="H6" i="12"/>
  <c r="H14" i="12"/>
  <c r="G22" i="12"/>
  <c r="G28" i="12"/>
  <c r="G34" i="12"/>
  <c r="G40" i="12"/>
  <c r="G46" i="12"/>
  <c r="G52" i="12"/>
  <c r="G58" i="12"/>
  <c r="G64" i="12"/>
  <c r="G70" i="12"/>
  <c r="H75" i="12"/>
  <c r="G81" i="12"/>
  <c r="G86" i="12"/>
  <c r="H91" i="12"/>
  <c r="I95" i="12"/>
  <c r="G100" i="12"/>
  <c r="E10" i="12"/>
  <c r="E22" i="12"/>
  <c r="E34" i="12"/>
  <c r="E46" i="12"/>
  <c r="E58" i="12"/>
  <c r="E70" i="12"/>
  <c r="E82" i="12"/>
  <c r="E94" i="12"/>
  <c r="E287" i="12"/>
  <c r="E970" i="12"/>
  <c r="G66" i="12"/>
  <c r="E98" i="12"/>
  <c r="E346" i="12"/>
  <c r="E432" i="12"/>
  <c r="E518" i="12"/>
  <c r="E605" i="12"/>
  <c r="E688" i="12"/>
  <c r="E760" i="12"/>
  <c r="E832" i="12"/>
  <c r="E868" i="12"/>
  <c r="E894" i="12"/>
  <c r="E918" i="12"/>
  <c r="E942" i="12"/>
  <c r="E966" i="12"/>
  <c r="E990" i="12"/>
  <c r="G7" i="12"/>
  <c r="G15" i="12"/>
  <c r="H22" i="12"/>
  <c r="H28" i="12"/>
  <c r="H34" i="12"/>
  <c r="H40" i="12"/>
  <c r="H46" i="12"/>
  <c r="H52" i="12"/>
  <c r="H58" i="12"/>
  <c r="H64" i="12"/>
  <c r="H70" i="12"/>
  <c r="G76" i="12"/>
  <c r="H81" i="12"/>
  <c r="H86" i="12"/>
  <c r="I91" i="12"/>
  <c r="G96" i="12"/>
  <c r="H100" i="12"/>
  <c r="E11" i="12"/>
  <c r="E23" i="12"/>
  <c r="E35" i="12"/>
  <c r="E47" i="12"/>
  <c r="E59" i="12"/>
  <c r="E71" i="12"/>
  <c r="E83" i="12"/>
  <c r="E95" i="12"/>
  <c r="E546" i="12"/>
  <c r="H16" i="12"/>
  <c r="H82" i="12"/>
  <c r="E272" i="12"/>
  <c r="E359" i="12"/>
  <c r="E445" i="12"/>
  <c r="E531" i="12"/>
  <c r="E618" i="12"/>
  <c r="E699" i="12"/>
  <c r="E771" i="12"/>
  <c r="E843" i="12"/>
  <c r="E870" i="12"/>
  <c r="E895" i="12"/>
  <c r="E919" i="12"/>
  <c r="E943" i="12"/>
  <c r="E967" i="12"/>
  <c r="E991" i="12"/>
  <c r="H7" i="12"/>
  <c r="H15" i="12"/>
  <c r="G23" i="12"/>
  <c r="G29" i="12"/>
  <c r="G35" i="12"/>
  <c r="G41" i="12"/>
  <c r="G47" i="12"/>
  <c r="G53" i="12"/>
  <c r="G59" i="12"/>
  <c r="G65" i="12"/>
  <c r="G71" i="12"/>
  <c r="H76" i="12"/>
  <c r="I81" i="12"/>
  <c r="G87" i="12"/>
  <c r="G92" i="12"/>
  <c r="H96" i="12"/>
  <c r="I100" i="12"/>
  <c r="E12" i="12"/>
  <c r="E24" i="12"/>
  <c r="E36" i="12"/>
  <c r="E48" i="12"/>
  <c r="E60" i="12"/>
  <c r="E72" i="12"/>
  <c r="E84" i="12"/>
  <c r="E96" i="12"/>
  <c r="E846" i="12"/>
  <c r="G30" i="12"/>
  <c r="G88" i="12"/>
  <c r="E50" i="12"/>
  <c r="E274" i="12"/>
  <c r="E360" i="12"/>
  <c r="E446" i="12"/>
  <c r="E533" i="12"/>
  <c r="E619" i="12"/>
  <c r="E700" i="12"/>
  <c r="E772" i="12"/>
  <c r="E844" i="12"/>
  <c r="E871" i="12"/>
  <c r="E897" i="12"/>
  <c r="E921" i="12"/>
  <c r="E945" i="12"/>
  <c r="E969" i="12"/>
  <c r="E993" i="12"/>
  <c r="G8" i="12"/>
  <c r="G16" i="12"/>
  <c r="H23" i="12"/>
  <c r="H29" i="12"/>
  <c r="H35" i="12"/>
  <c r="H41" i="12"/>
  <c r="H47" i="12"/>
  <c r="H53" i="12"/>
  <c r="H59" i="12"/>
  <c r="H65" i="12"/>
  <c r="H71" i="12"/>
  <c r="G77" i="12"/>
  <c r="G82" i="12"/>
  <c r="H87" i="12"/>
  <c r="H92" i="12"/>
  <c r="I96" i="12"/>
  <c r="G101" i="12"/>
  <c r="E13" i="12"/>
  <c r="E25" i="12"/>
  <c r="E37" i="12"/>
  <c r="E49" i="12"/>
  <c r="E61" i="12"/>
  <c r="E73" i="12"/>
  <c r="E85" i="12"/>
  <c r="E97" i="12"/>
  <c r="E898" i="12"/>
  <c r="G42" i="12"/>
  <c r="G97" i="12"/>
  <c r="E74" i="12"/>
  <c r="E288" i="12"/>
  <c r="E374" i="12"/>
  <c r="E461" i="12"/>
  <c r="E547" i="12"/>
  <c r="E634" i="12"/>
  <c r="E712" i="12"/>
  <c r="E784" i="12"/>
  <c r="E847" i="12"/>
  <c r="E879" i="12"/>
  <c r="E903" i="12"/>
  <c r="E927" i="12"/>
  <c r="E951" i="12"/>
  <c r="E975" i="12"/>
  <c r="E999" i="12"/>
  <c r="G10" i="12"/>
  <c r="G18" i="12"/>
  <c r="H24" i="12"/>
  <c r="H30" i="12"/>
  <c r="H36" i="12"/>
  <c r="H42" i="12"/>
  <c r="H48" i="12"/>
  <c r="H54" i="12"/>
  <c r="H60" i="12"/>
  <c r="H66" i="12"/>
  <c r="H72" i="12"/>
  <c r="I77" i="12"/>
  <c r="G83" i="12"/>
  <c r="H88" i="12"/>
  <c r="G93" i="12"/>
  <c r="H97" i="12"/>
  <c r="I101" i="12"/>
  <c r="E15" i="12"/>
  <c r="E27" i="12"/>
  <c r="E39" i="12"/>
  <c r="E51" i="12"/>
  <c r="E63" i="12"/>
  <c r="E75" i="12"/>
  <c r="E87" i="12"/>
  <c r="E99" i="12"/>
  <c r="G48" i="12"/>
  <c r="E301" i="12"/>
  <c r="E387" i="12"/>
  <c r="E474" i="12"/>
  <c r="E560" i="12"/>
  <c r="E647" i="12"/>
  <c r="E723" i="12"/>
  <c r="E795" i="12"/>
  <c r="E849" i="12"/>
  <c r="E880" i="12"/>
  <c r="E904" i="12"/>
  <c r="E928" i="12"/>
  <c r="E952" i="12"/>
  <c r="E976" i="12"/>
  <c r="E1000" i="12"/>
  <c r="H10" i="12"/>
  <c r="H18" i="12"/>
  <c r="G25" i="12"/>
  <c r="G31" i="12"/>
  <c r="G37" i="12"/>
  <c r="G43" i="12"/>
  <c r="G49" i="12"/>
  <c r="G55" i="12"/>
  <c r="G61" i="12"/>
  <c r="G67" i="12"/>
  <c r="G73" i="12"/>
  <c r="G78" i="12"/>
  <c r="H83" i="12"/>
  <c r="G89" i="12"/>
  <c r="H93" i="12"/>
  <c r="I97" i="12"/>
  <c r="E4" i="12"/>
  <c r="E16" i="12"/>
  <c r="E28" i="12"/>
  <c r="E40" i="12"/>
  <c r="E52" i="12"/>
  <c r="E64" i="12"/>
  <c r="E76" i="12"/>
  <c r="E88" i="12"/>
  <c r="E100" i="12"/>
  <c r="E459" i="12"/>
  <c r="E994" i="12"/>
  <c r="H101" i="12"/>
  <c r="E302" i="12"/>
  <c r="E389" i="12"/>
  <c r="E475" i="12"/>
  <c r="E562" i="12"/>
  <c r="E648" i="12"/>
  <c r="E724" i="12"/>
  <c r="E796" i="12"/>
  <c r="E855" i="12"/>
  <c r="E882" i="12"/>
  <c r="E906" i="12"/>
  <c r="E930" i="12"/>
  <c r="E954" i="12"/>
  <c r="E978" i="12"/>
  <c r="G3" i="12"/>
  <c r="G11" i="12"/>
  <c r="G19" i="12"/>
  <c r="H25" i="12"/>
  <c r="H31" i="12"/>
  <c r="H37" i="12"/>
  <c r="H43" i="12"/>
  <c r="H49" i="12"/>
  <c r="H55" i="12"/>
  <c r="H61" i="12"/>
  <c r="H67" i="12"/>
  <c r="H73" i="12"/>
  <c r="H78" i="12"/>
  <c r="G84" i="12"/>
  <c r="H89" i="12"/>
  <c r="I93" i="12"/>
  <c r="G98" i="12"/>
  <c r="E5" i="12"/>
  <c r="E17" i="12"/>
  <c r="E29" i="12"/>
  <c r="E41" i="12"/>
  <c r="E53" i="12"/>
  <c r="E65" i="12"/>
  <c r="E77" i="12"/>
  <c r="E89" i="12"/>
  <c r="E101" i="12"/>
  <c r="E711" i="12"/>
  <c r="H8" i="12"/>
  <c r="G72" i="12"/>
  <c r="E62" i="12"/>
  <c r="E315" i="12"/>
  <c r="E402" i="12"/>
  <c r="E488" i="12"/>
  <c r="E575" i="12"/>
  <c r="E661" i="12"/>
  <c r="E735" i="12"/>
  <c r="E807" i="12"/>
  <c r="E856" i="12"/>
  <c r="E883" i="12"/>
  <c r="E907" i="12"/>
  <c r="E931" i="12"/>
  <c r="E955" i="12"/>
  <c r="E979" i="12"/>
  <c r="H3" i="12"/>
  <c r="H11" i="12"/>
  <c r="H19" i="12"/>
  <c r="G26" i="12"/>
  <c r="G32" i="12"/>
  <c r="G38" i="12"/>
  <c r="G44" i="12"/>
  <c r="G50" i="12"/>
  <c r="G56" i="12"/>
  <c r="G62" i="12"/>
  <c r="G68" i="12"/>
  <c r="I73" i="12"/>
  <c r="G79" i="12"/>
  <c r="H84" i="12"/>
  <c r="I89" i="12"/>
  <c r="G94" i="12"/>
  <c r="H98" i="12"/>
  <c r="E6" i="12"/>
  <c r="E18" i="12"/>
  <c r="E30" i="12"/>
  <c r="E42" i="12"/>
  <c r="E54" i="12"/>
  <c r="E66" i="12"/>
  <c r="E78" i="12"/>
  <c r="E90" i="12"/>
  <c r="E3" i="12"/>
  <c r="E783" i="12"/>
  <c r="E922" i="12"/>
  <c r="G54" i="12"/>
  <c r="E26" i="12"/>
  <c r="E317" i="12"/>
  <c r="E403" i="12"/>
  <c r="E490" i="12"/>
  <c r="E576" i="12"/>
  <c r="E662" i="12"/>
  <c r="E736" i="12"/>
  <c r="E808" i="12"/>
  <c r="E858" i="12"/>
  <c r="E885" i="12"/>
  <c r="E909" i="12"/>
  <c r="E933" i="12"/>
  <c r="E957" i="12"/>
  <c r="E981" i="12"/>
  <c r="G4" i="12"/>
  <c r="G12" i="12"/>
  <c r="G20" i="12"/>
  <c r="H26" i="12"/>
  <c r="H32" i="12"/>
  <c r="H38" i="12"/>
  <c r="H44" i="12"/>
  <c r="H50" i="12"/>
  <c r="H56" i="12"/>
  <c r="H62" i="12"/>
  <c r="H68" i="12"/>
  <c r="G74" i="12"/>
  <c r="H79" i="12"/>
  <c r="G85" i="12"/>
  <c r="G90" i="12"/>
  <c r="H94" i="12"/>
  <c r="G99" i="12"/>
  <c r="E7" i="12"/>
  <c r="E19" i="12"/>
  <c r="E31" i="12"/>
  <c r="E43" i="12"/>
  <c r="E55" i="12"/>
  <c r="E67" i="12"/>
  <c r="E79" i="12"/>
  <c r="E91" i="12"/>
  <c r="E632" i="12"/>
  <c r="G24" i="12"/>
  <c r="H77" i="12"/>
  <c r="E38" i="12"/>
  <c r="E330" i="12"/>
  <c r="E416" i="12"/>
  <c r="E503" i="12"/>
  <c r="E589" i="12"/>
  <c r="E675" i="12"/>
  <c r="E747" i="12"/>
  <c r="E819" i="12"/>
  <c r="E859" i="12"/>
  <c r="E886" i="12"/>
  <c r="E910" i="12"/>
  <c r="E934" i="12"/>
  <c r="E958" i="12"/>
  <c r="E982" i="12"/>
  <c r="H4" i="12"/>
  <c r="H12" i="12"/>
  <c r="H20" i="12"/>
  <c r="G27" i="12"/>
  <c r="G33" i="12"/>
  <c r="G39" i="12"/>
  <c r="G45" i="12"/>
  <c r="G51" i="12"/>
  <c r="G57" i="12"/>
  <c r="G63" i="12"/>
  <c r="G69" i="12"/>
  <c r="H74" i="12"/>
  <c r="G80" i="12"/>
  <c r="H85" i="12"/>
  <c r="H90" i="12"/>
  <c r="G95" i="12"/>
  <c r="H99" i="12"/>
  <c r="E8" i="12"/>
  <c r="E20" i="12"/>
  <c r="E32" i="12"/>
  <c r="E44" i="12"/>
  <c r="E56" i="12"/>
  <c r="E68" i="12"/>
  <c r="E80" i="12"/>
  <c r="E92" i="12"/>
  <c r="E873" i="12"/>
  <c r="G36" i="12"/>
  <c r="I92" i="12"/>
  <c r="E86" i="12"/>
  <c r="E331" i="12"/>
  <c r="E418" i="12"/>
  <c r="E504" i="12"/>
  <c r="E590" i="12"/>
  <c r="E676" i="12"/>
  <c r="E748" i="12"/>
  <c r="E820" i="12"/>
  <c r="E861" i="12"/>
  <c r="E891" i="12"/>
  <c r="E915" i="12"/>
  <c r="E939" i="12"/>
  <c r="E963" i="12"/>
  <c r="E987" i="12"/>
  <c r="G6" i="12"/>
  <c r="G14" i="12"/>
  <c r="G21" i="12"/>
  <c r="H27" i="12"/>
  <c r="H33" i="12"/>
  <c r="H39" i="12"/>
  <c r="H45" i="12"/>
  <c r="H51" i="12"/>
  <c r="H57" i="12"/>
  <c r="H63" i="12"/>
  <c r="H69" i="12"/>
  <c r="G75" i="12"/>
  <c r="H80" i="12"/>
  <c r="I85" i="12"/>
  <c r="G91" i="12"/>
  <c r="H95" i="12"/>
  <c r="I99" i="12"/>
  <c r="E9" i="12"/>
  <c r="E21" i="12"/>
  <c r="E33" i="12"/>
  <c r="E45" i="12"/>
  <c r="E57" i="12"/>
  <c r="E69" i="12"/>
  <c r="E81" i="12"/>
  <c r="E93" i="12"/>
  <c r="E373" i="12"/>
  <c r="E946" i="12"/>
  <c r="G60" i="12"/>
  <c r="E14" i="12"/>
  <c r="E12" i="7"/>
  <c r="E13" i="7"/>
  <c r="E14" i="7"/>
  <c r="E15" i="7"/>
  <c r="E5" i="7"/>
  <c r="E17" i="7"/>
  <c r="E29" i="7"/>
  <c r="E41" i="7"/>
  <c r="E53" i="7"/>
  <c r="E65" i="7"/>
  <c r="E77" i="7"/>
  <c r="E89" i="7"/>
  <c r="E101" i="7"/>
  <c r="E113" i="7"/>
  <c r="E125" i="7"/>
  <c r="E137" i="7"/>
  <c r="E149" i="7"/>
  <c r="E161" i="7"/>
  <c r="E173" i="7"/>
  <c r="E185" i="7"/>
  <c r="E197" i="7"/>
  <c r="E209" i="7"/>
  <c r="E221" i="7"/>
  <c r="E233" i="7"/>
  <c r="E245" i="7"/>
  <c r="E257" i="7"/>
  <c r="E269" i="7"/>
  <c r="E281" i="7"/>
  <c r="E293" i="7"/>
  <c r="E305" i="7"/>
  <c r="E317" i="7"/>
  <c r="E329" i="7"/>
  <c r="E341" i="7"/>
  <c r="E353" i="7"/>
  <c r="E365" i="7"/>
  <c r="E377" i="7"/>
  <c r="E389" i="7"/>
  <c r="E401" i="7"/>
  <c r="E413" i="7"/>
  <c r="E425" i="7"/>
  <c r="E437" i="7"/>
  <c r="E449" i="7"/>
  <c r="E461" i="7"/>
  <c r="E473" i="7"/>
  <c r="E485" i="7"/>
  <c r="E497" i="7"/>
  <c r="E509" i="7"/>
  <c r="E521" i="7"/>
  <c r="E533" i="7"/>
  <c r="E545" i="7"/>
  <c r="E557" i="7"/>
  <c r="E569" i="7"/>
  <c r="E581" i="7"/>
  <c r="E593" i="7"/>
  <c r="E605" i="7"/>
  <c r="E617" i="7"/>
  <c r="E629" i="7"/>
  <c r="E641" i="7"/>
  <c r="E653" i="7"/>
  <c r="E665" i="7"/>
  <c r="E677" i="7"/>
  <c r="E689" i="7"/>
  <c r="E701" i="7"/>
  <c r="E6" i="7"/>
  <c r="E7" i="7"/>
  <c r="E19" i="7"/>
  <c r="E31" i="7"/>
  <c r="E43" i="7"/>
  <c r="E55" i="7"/>
  <c r="E67" i="7"/>
  <c r="E79" i="7"/>
  <c r="E91" i="7"/>
  <c r="E103" i="7"/>
  <c r="E115" i="7"/>
  <c r="E127" i="7"/>
  <c r="E139" i="7"/>
  <c r="E151" i="7"/>
  <c r="E163" i="7"/>
  <c r="E175" i="7"/>
  <c r="E187" i="7"/>
  <c r="E199" i="7"/>
  <c r="E211" i="7"/>
  <c r="E223" i="7"/>
  <c r="E235" i="7"/>
  <c r="E247" i="7"/>
  <c r="E259" i="7"/>
  <c r="E271" i="7"/>
  <c r="E283" i="7"/>
  <c r="E295" i="7"/>
  <c r="E307" i="7"/>
  <c r="E319" i="7"/>
  <c r="E331" i="7"/>
  <c r="E343" i="7"/>
  <c r="E355" i="7"/>
  <c r="E367" i="7"/>
  <c r="E379" i="7"/>
  <c r="E391" i="7"/>
  <c r="E403" i="7"/>
  <c r="E415" i="7"/>
  <c r="E427" i="7"/>
  <c r="E439" i="7"/>
  <c r="E451" i="7"/>
  <c r="E463" i="7"/>
  <c r="E475" i="7"/>
  <c r="E487" i="7"/>
  <c r="E499" i="7"/>
  <c r="E511" i="7"/>
  <c r="E523" i="7"/>
  <c r="E535" i="7"/>
  <c r="E547" i="7"/>
  <c r="E559" i="7"/>
  <c r="E571" i="7"/>
  <c r="E583" i="7"/>
  <c r="E595" i="7"/>
  <c r="E607" i="7"/>
  <c r="E619" i="7"/>
  <c r="E631" i="7"/>
  <c r="E643" i="7"/>
  <c r="E655" i="7"/>
  <c r="E667" i="7"/>
  <c r="E679" i="7"/>
  <c r="E691" i="7"/>
  <c r="E703" i="7"/>
  <c r="E715" i="7"/>
  <c r="E727" i="7"/>
  <c r="E739" i="7"/>
  <c r="E751" i="7"/>
  <c r="E8" i="7"/>
  <c r="E20" i="7"/>
  <c r="E32" i="7"/>
  <c r="E44" i="7"/>
  <c r="E56" i="7"/>
  <c r="E68" i="7"/>
  <c r="E80" i="7"/>
  <c r="E92" i="7"/>
  <c r="E104" i="7"/>
  <c r="E116" i="7"/>
  <c r="E128" i="7"/>
  <c r="E140" i="7"/>
  <c r="E152" i="7"/>
  <c r="E164" i="7"/>
  <c r="E176" i="7"/>
  <c r="E188" i="7"/>
  <c r="E200" i="7"/>
  <c r="E212" i="7"/>
  <c r="E224" i="7"/>
  <c r="E236" i="7"/>
  <c r="E248" i="7"/>
  <c r="E260" i="7"/>
  <c r="E272" i="7"/>
  <c r="E284" i="7"/>
  <c r="E296" i="7"/>
  <c r="E308" i="7"/>
  <c r="E320" i="7"/>
  <c r="E332" i="7"/>
  <c r="E344" i="7"/>
  <c r="E356" i="7"/>
  <c r="E368" i="7"/>
  <c r="E380" i="7"/>
  <c r="E392" i="7"/>
  <c r="E404" i="7"/>
  <c r="E416" i="7"/>
  <c r="E428" i="7"/>
  <c r="E440" i="7"/>
  <c r="E452" i="7"/>
  <c r="E464" i="7"/>
  <c r="E476" i="7"/>
  <c r="E488" i="7"/>
  <c r="E500" i="7"/>
  <c r="E512" i="7"/>
  <c r="E524" i="7"/>
  <c r="E536" i="7"/>
  <c r="E548" i="7"/>
  <c r="E560" i="7"/>
  <c r="E572" i="7"/>
  <c r="E584" i="7"/>
  <c r="E596" i="7"/>
  <c r="E608" i="7"/>
  <c r="E620" i="7"/>
  <c r="E632" i="7"/>
  <c r="E644" i="7"/>
  <c r="E656" i="7"/>
  <c r="E668" i="7"/>
  <c r="E680" i="7"/>
  <c r="E692" i="7"/>
  <c r="E704" i="7"/>
  <c r="E716" i="7"/>
  <c r="E728" i="7"/>
  <c r="E740" i="7"/>
  <c r="E752" i="7"/>
  <c r="E764" i="7"/>
  <c r="E776" i="7"/>
  <c r="E788" i="7"/>
  <c r="E800" i="7"/>
  <c r="E812" i="7"/>
  <c r="E824" i="7"/>
  <c r="E836" i="7"/>
  <c r="E848" i="7"/>
  <c r="E860" i="7"/>
  <c r="E872" i="7"/>
  <c r="E884" i="7"/>
  <c r="E896" i="7"/>
  <c r="E908" i="7"/>
  <c r="E920" i="7"/>
  <c r="E932" i="7"/>
  <c r="E944" i="7"/>
  <c r="E956" i="7"/>
  <c r="E968" i="7"/>
  <c r="E980" i="7"/>
  <c r="E992" i="7"/>
  <c r="E1004" i="7"/>
  <c r="E1016" i="7"/>
  <c r="E9" i="7"/>
  <c r="E21" i="7"/>
  <c r="E33" i="7"/>
  <c r="E45" i="7"/>
  <c r="E57" i="7"/>
  <c r="E69" i="7"/>
  <c r="E81" i="7"/>
  <c r="E93" i="7"/>
  <c r="E105" i="7"/>
  <c r="E117" i="7"/>
  <c r="E129" i="7"/>
  <c r="E141" i="7"/>
  <c r="E153" i="7"/>
  <c r="E165" i="7"/>
  <c r="E177" i="7"/>
  <c r="E189" i="7"/>
  <c r="E201" i="7"/>
  <c r="E213" i="7"/>
  <c r="E225" i="7"/>
  <c r="E237" i="7"/>
  <c r="E249" i="7"/>
  <c r="E261" i="7"/>
  <c r="E273" i="7"/>
  <c r="E285" i="7"/>
  <c r="E297" i="7"/>
  <c r="E309" i="7"/>
  <c r="E321" i="7"/>
  <c r="E333" i="7"/>
  <c r="E345" i="7"/>
  <c r="E357" i="7"/>
  <c r="E369" i="7"/>
  <c r="E381" i="7"/>
  <c r="E393" i="7"/>
  <c r="E405" i="7"/>
  <c r="E417" i="7"/>
  <c r="E429" i="7"/>
  <c r="E441" i="7"/>
  <c r="E453" i="7"/>
  <c r="E465" i="7"/>
  <c r="E477" i="7"/>
  <c r="E489" i="7"/>
  <c r="E501" i="7"/>
  <c r="E513" i="7"/>
  <c r="E525" i="7"/>
  <c r="E537" i="7"/>
  <c r="E549" i="7"/>
  <c r="E561" i="7"/>
  <c r="E573" i="7"/>
  <c r="E585" i="7"/>
  <c r="E597" i="7"/>
  <c r="E609" i="7"/>
  <c r="E621" i="7"/>
  <c r="E633" i="7"/>
  <c r="E645" i="7"/>
  <c r="E657" i="7"/>
  <c r="E669" i="7"/>
  <c r="E681" i="7"/>
  <c r="E693" i="7"/>
  <c r="E705" i="7"/>
  <c r="E717" i="7"/>
  <c r="E729" i="7"/>
  <c r="E741" i="7"/>
  <c r="E753" i="7"/>
  <c r="E765" i="7"/>
  <c r="E777" i="7"/>
  <c r="E789" i="7"/>
  <c r="E801" i="7"/>
  <c r="E813" i="7"/>
  <c r="E825" i="7"/>
  <c r="E837" i="7"/>
  <c r="E849" i="7"/>
  <c r="E861" i="7"/>
  <c r="E873" i="7"/>
  <c r="E885" i="7"/>
  <c r="E897" i="7"/>
  <c r="E909" i="7"/>
  <c r="E921" i="7"/>
  <c r="E10" i="7"/>
  <c r="E22" i="7"/>
  <c r="E34" i="7"/>
  <c r="E46" i="7"/>
  <c r="E58" i="7"/>
  <c r="E70" i="7"/>
  <c r="E82" i="7"/>
  <c r="E94" i="7"/>
  <c r="E106" i="7"/>
  <c r="E118" i="7"/>
  <c r="E130" i="7"/>
  <c r="E142" i="7"/>
  <c r="E154" i="7"/>
  <c r="E166" i="7"/>
  <c r="E178" i="7"/>
  <c r="E190" i="7"/>
  <c r="E202" i="7"/>
  <c r="E214" i="7"/>
  <c r="E226" i="7"/>
  <c r="E238" i="7"/>
  <c r="E250" i="7"/>
  <c r="E262" i="7"/>
  <c r="E274" i="7"/>
  <c r="E286" i="7"/>
  <c r="E298" i="7"/>
  <c r="E310" i="7"/>
  <c r="E322" i="7"/>
  <c r="E334" i="7"/>
  <c r="E346" i="7"/>
  <c r="E358" i="7"/>
  <c r="E370" i="7"/>
  <c r="E382" i="7"/>
  <c r="E394" i="7"/>
  <c r="E406" i="7"/>
  <c r="E418" i="7"/>
  <c r="E430" i="7"/>
  <c r="E442" i="7"/>
  <c r="E454" i="7"/>
  <c r="E466" i="7"/>
  <c r="E478" i="7"/>
  <c r="E490" i="7"/>
  <c r="E502" i="7"/>
  <c r="E514" i="7"/>
  <c r="E526" i="7"/>
  <c r="E538" i="7"/>
  <c r="E550" i="7"/>
  <c r="E562" i="7"/>
  <c r="E574" i="7"/>
  <c r="E586" i="7"/>
  <c r="E598" i="7"/>
  <c r="E610" i="7"/>
  <c r="E622" i="7"/>
  <c r="E634" i="7"/>
  <c r="E646" i="7"/>
  <c r="E658" i="7"/>
  <c r="E670" i="7"/>
  <c r="E682" i="7"/>
  <c r="E694" i="7"/>
  <c r="E706" i="7"/>
  <c r="E718" i="7"/>
  <c r="E730" i="7"/>
  <c r="E742" i="7"/>
  <c r="E754" i="7"/>
  <c r="E766" i="7"/>
  <c r="E778" i="7"/>
  <c r="E11" i="7"/>
  <c r="E30" i="7"/>
  <c r="E51" i="7"/>
  <c r="E73" i="7"/>
  <c r="E95" i="7"/>
  <c r="E112" i="7"/>
  <c r="E134" i="7"/>
  <c r="E156" i="7"/>
  <c r="E174" i="7"/>
  <c r="E195" i="7"/>
  <c r="E217" i="7"/>
  <c r="E239" i="7"/>
  <c r="E256" i="7"/>
  <c r="E278" i="7"/>
  <c r="E300" i="7"/>
  <c r="E318" i="7"/>
  <c r="E339" i="7"/>
  <c r="E361" i="7"/>
  <c r="E383" i="7"/>
  <c r="E400" i="7"/>
  <c r="E422" i="7"/>
  <c r="E444" i="7"/>
  <c r="E462" i="7"/>
  <c r="E483" i="7"/>
  <c r="E505" i="7"/>
  <c r="E527" i="7"/>
  <c r="E544" i="7"/>
  <c r="E566" i="7"/>
  <c r="E588" i="7"/>
  <c r="E606" i="7"/>
  <c r="E627" i="7"/>
  <c r="E649" i="7"/>
  <c r="E671" i="7"/>
  <c r="E688" i="7"/>
  <c r="E710" i="7"/>
  <c r="E726" i="7"/>
  <c r="E746" i="7"/>
  <c r="E762" i="7"/>
  <c r="E780" i="7"/>
  <c r="E794" i="7"/>
  <c r="E808" i="7"/>
  <c r="E822" i="7"/>
  <c r="E838" i="7"/>
  <c r="E852" i="7"/>
  <c r="E866" i="7"/>
  <c r="E880" i="7"/>
  <c r="E894" i="7"/>
  <c r="E910" i="7"/>
  <c r="E924" i="7"/>
  <c r="E937" i="7"/>
  <c r="E950" i="7"/>
  <c r="E963" i="7"/>
  <c r="E976" i="7"/>
  <c r="E989" i="7"/>
  <c r="E1002" i="7"/>
  <c r="E1015" i="7"/>
  <c r="E1028" i="7"/>
  <c r="E1040" i="7"/>
  <c r="E1052" i="7"/>
  <c r="E1064" i="7"/>
  <c r="E1076" i="7"/>
  <c r="E1088" i="7"/>
  <c r="E1100" i="7"/>
  <c r="E35" i="7"/>
  <c r="E52" i="7"/>
  <c r="E74" i="7"/>
  <c r="E96" i="7"/>
  <c r="E114" i="7"/>
  <c r="E135" i="7"/>
  <c r="E157" i="7"/>
  <c r="E179" i="7"/>
  <c r="E196" i="7"/>
  <c r="E218" i="7"/>
  <c r="E240" i="7"/>
  <c r="E258" i="7"/>
  <c r="E279" i="7"/>
  <c r="E301" i="7"/>
  <c r="E323" i="7"/>
  <c r="E340" i="7"/>
  <c r="E362" i="7"/>
  <c r="E384" i="7"/>
  <c r="E402" i="7"/>
  <c r="E423" i="7"/>
  <c r="E445" i="7"/>
  <c r="E467" i="7"/>
  <c r="E484" i="7"/>
  <c r="E506" i="7"/>
  <c r="E528" i="7"/>
  <c r="E546" i="7"/>
  <c r="E567" i="7"/>
  <c r="E589" i="7"/>
  <c r="E611" i="7"/>
  <c r="E628" i="7"/>
  <c r="E650" i="7"/>
  <c r="E672" i="7"/>
  <c r="E690" i="7"/>
  <c r="E711" i="7"/>
  <c r="E731" i="7"/>
  <c r="E747" i="7"/>
  <c r="E763" i="7"/>
  <c r="E781" i="7"/>
  <c r="E795" i="7"/>
  <c r="E809" i="7"/>
  <c r="E823" i="7"/>
  <c r="E839" i="7"/>
  <c r="E853" i="7"/>
  <c r="E867" i="7"/>
  <c r="E881" i="7"/>
  <c r="E895" i="7"/>
  <c r="E911" i="7"/>
  <c r="E925" i="7"/>
  <c r="E938" i="7"/>
  <c r="E951" i="7"/>
  <c r="E964" i="7"/>
  <c r="E977" i="7"/>
  <c r="E990" i="7"/>
  <c r="E1003" i="7"/>
  <c r="E1017" i="7"/>
  <c r="E1029" i="7"/>
  <c r="E1041" i="7"/>
  <c r="E1053" i="7"/>
  <c r="E1065" i="7"/>
  <c r="E1077" i="7"/>
  <c r="E1089" i="7"/>
  <c r="E1101" i="7"/>
  <c r="E36" i="7"/>
  <c r="E54" i="7"/>
  <c r="E75" i="7"/>
  <c r="E97" i="7"/>
  <c r="E119" i="7"/>
  <c r="E136" i="7"/>
  <c r="E158" i="7"/>
  <c r="E180" i="7"/>
  <c r="E198" i="7"/>
  <c r="E219" i="7"/>
  <c r="E241" i="7"/>
  <c r="E263" i="7"/>
  <c r="E280" i="7"/>
  <c r="E302" i="7"/>
  <c r="E324" i="7"/>
  <c r="E342" i="7"/>
  <c r="E363" i="7"/>
  <c r="E385" i="7"/>
  <c r="E407" i="7"/>
  <c r="E424" i="7"/>
  <c r="E446" i="7"/>
  <c r="E468" i="7"/>
  <c r="E486" i="7"/>
  <c r="E507" i="7"/>
  <c r="E529" i="7"/>
  <c r="E551" i="7"/>
  <c r="E568" i="7"/>
  <c r="E590" i="7"/>
  <c r="E612" i="7"/>
  <c r="E630" i="7"/>
  <c r="E651" i="7"/>
  <c r="E673" i="7"/>
  <c r="E695" i="7"/>
  <c r="E712" i="7"/>
  <c r="E732" i="7"/>
  <c r="E748" i="7"/>
  <c r="E767" i="7"/>
  <c r="E782" i="7"/>
  <c r="E796" i="7"/>
  <c r="E810" i="7"/>
  <c r="E826" i="7"/>
  <c r="E840" i="7"/>
  <c r="E854" i="7"/>
  <c r="E868" i="7"/>
  <c r="E882" i="7"/>
  <c r="E898" i="7"/>
  <c r="E912" i="7"/>
  <c r="E926" i="7"/>
  <c r="E939" i="7"/>
  <c r="E952" i="7"/>
  <c r="E965" i="7"/>
  <c r="E978" i="7"/>
  <c r="E991" i="7"/>
  <c r="E1005" i="7"/>
  <c r="E1018" i="7"/>
  <c r="E1030" i="7"/>
  <c r="E1042" i="7"/>
  <c r="E1054" i="7"/>
  <c r="E1066" i="7"/>
  <c r="E1078" i="7"/>
  <c r="E1090" i="7"/>
  <c r="E1102" i="7"/>
  <c r="E37" i="7"/>
  <c r="E59" i="7"/>
  <c r="E76" i="7"/>
  <c r="E98" i="7"/>
  <c r="E120" i="7"/>
  <c r="E138" i="7"/>
  <c r="E159" i="7"/>
  <c r="E181" i="7"/>
  <c r="E203" i="7"/>
  <c r="E220" i="7"/>
  <c r="E242" i="7"/>
  <c r="E264" i="7"/>
  <c r="E282" i="7"/>
  <c r="E303" i="7"/>
  <c r="E325" i="7"/>
  <c r="E347" i="7"/>
  <c r="E364" i="7"/>
  <c r="E386" i="7"/>
  <c r="E408" i="7"/>
  <c r="E426" i="7"/>
  <c r="E447" i="7"/>
  <c r="E469" i="7"/>
  <c r="E491" i="7"/>
  <c r="E508" i="7"/>
  <c r="E530" i="7"/>
  <c r="E552" i="7"/>
  <c r="E570" i="7"/>
  <c r="E591" i="7"/>
  <c r="E613" i="7"/>
  <c r="E635" i="7"/>
  <c r="E652" i="7"/>
  <c r="E674" i="7"/>
  <c r="E696" i="7"/>
  <c r="E713" i="7"/>
  <c r="E733" i="7"/>
  <c r="E749" i="7"/>
  <c r="E768" i="7"/>
  <c r="E783" i="7"/>
  <c r="E797" i="7"/>
  <c r="E811" i="7"/>
  <c r="E827" i="7"/>
  <c r="E841" i="7"/>
  <c r="E855" i="7"/>
  <c r="E869" i="7"/>
  <c r="E883" i="7"/>
  <c r="E899" i="7"/>
  <c r="E913" i="7"/>
  <c r="E927" i="7"/>
  <c r="E940" i="7"/>
  <c r="E953" i="7"/>
  <c r="E966" i="7"/>
  <c r="E979" i="7"/>
  <c r="E993" i="7"/>
  <c r="E1006" i="7"/>
  <c r="E1019" i="7"/>
  <c r="E1031" i="7"/>
  <c r="E1043" i="7"/>
  <c r="E1055" i="7"/>
  <c r="E1067" i="7"/>
  <c r="E1079" i="7"/>
  <c r="E1091" i="7"/>
  <c r="E16" i="7"/>
  <c r="E38" i="7"/>
  <c r="E60" i="7"/>
  <c r="E78" i="7"/>
  <c r="E99" i="7"/>
  <c r="E121" i="7"/>
  <c r="E143" i="7"/>
  <c r="E160" i="7"/>
  <c r="E182" i="7"/>
  <c r="E204" i="7"/>
  <c r="E222" i="7"/>
  <c r="E243" i="7"/>
  <c r="E265" i="7"/>
  <c r="E287" i="7"/>
  <c r="E304" i="7"/>
  <c r="E326" i="7"/>
  <c r="E348" i="7"/>
  <c r="E366" i="7"/>
  <c r="E387" i="7"/>
  <c r="E409" i="7"/>
  <c r="E431" i="7"/>
  <c r="E448" i="7"/>
  <c r="E470" i="7"/>
  <c r="E492" i="7"/>
  <c r="E510" i="7"/>
  <c r="E531" i="7"/>
  <c r="E553" i="7"/>
  <c r="E575" i="7"/>
  <c r="E592" i="7"/>
  <c r="E614" i="7"/>
  <c r="E636" i="7"/>
  <c r="E654" i="7"/>
  <c r="E675" i="7"/>
  <c r="E697" i="7"/>
  <c r="E714" i="7"/>
  <c r="E734" i="7"/>
  <c r="E750" i="7"/>
  <c r="E769" i="7"/>
  <c r="E784" i="7"/>
  <c r="E798" i="7"/>
  <c r="E814" i="7"/>
  <c r="E828" i="7"/>
  <c r="E842" i="7"/>
  <c r="E856" i="7"/>
  <c r="E870" i="7"/>
  <c r="E886" i="7"/>
  <c r="E900" i="7"/>
  <c r="E914" i="7"/>
  <c r="E928" i="7"/>
  <c r="E941" i="7"/>
  <c r="E954" i="7"/>
  <c r="E967" i="7"/>
  <c r="E981" i="7"/>
  <c r="E994" i="7"/>
  <c r="E1007" i="7"/>
  <c r="E1020" i="7"/>
  <c r="E1032" i="7"/>
  <c r="E1044" i="7"/>
  <c r="E1056" i="7"/>
  <c r="E1068" i="7"/>
  <c r="E1080" i="7"/>
  <c r="E1092" i="7"/>
  <c r="E18" i="7"/>
  <c r="E39" i="7"/>
  <c r="E61" i="7"/>
  <c r="E83" i="7"/>
  <c r="E100" i="7"/>
  <c r="E122" i="7"/>
  <c r="E144" i="7"/>
  <c r="E162" i="7"/>
  <c r="E183" i="7"/>
  <c r="E205" i="7"/>
  <c r="E227" i="7"/>
  <c r="E244" i="7"/>
  <c r="E266" i="7"/>
  <c r="E288" i="7"/>
  <c r="E306" i="7"/>
  <c r="E327" i="7"/>
  <c r="E349" i="7"/>
  <c r="E371" i="7"/>
  <c r="E388" i="7"/>
  <c r="E410" i="7"/>
  <c r="E432" i="7"/>
  <c r="E450" i="7"/>
  <c r="E471" i="7"/>
  <c r="E493" i="7"/>
  <c r="E515" i="7"/>
  <c r="E532" i="7"/>
  <c r="E554" i="7"/>
  <c r="E576" i="7"/>
  <c r="E594" i="7"/>
  <c r="E615" i="7"/>
  <c r="E637" i="7"/>
  <c r="E659" i="7"/>
  <c r="E676" i="7"/>
  <c r="E698" i="7"/>
  <c r="E719" i="7"/>
  <c r="E735" i="7"/>
  <c r="E755" i="7"/>
  <c r="E770" i="7"/>
  <c r="E785" i="7"/>
  <c r="E799" i="7"/>
  <c r="E815" i="7"/>
  <c r="E829" i="7"/>
  <c r="E843" i="7"/>
  <c r="E857" i="7"/>
  <c r="E871" i="7"/>
  <c r="E887" i="7"/>
  <c r="E901" i="7"/>
  <c r="E915" i="7"/>
  <c r="E929" i="7"/>
  <c r="E942" i="7"/>
  <c r="E955" i="7"/>
  <c r="E969" i="7"/>
  <c r="E982" i="7"/>
  <c r="E995" i="7"/>
  <c r="E1008" i="7"/>
  <c r="E1021" i="7"/>
  <c r="E1033" i="7"/>
  <c r="E1045" i="7"/>
  <c r="E1057" i="7"/>
  <c r="E1069" i="7"/>
  <c r="E1081" i="7"/>
  <c r="E1093" i="7"/>
  <c r="E23" i="7"/>
  <c r="E40" i="7"/>
  <c r="E62" i="7"/>
  <c r="E84" i="7"/>
  <c r="E102" i="7"/>
  <c r="E123" i="7"/>
  <c r="E145" i="7"/>
  <c r="E167" i="7"/>
  <c r="E184" i="7"/>
  <c r="E206" i="7"/>
  <c r="E228" i="7"/>
  <c r="E246" i="7"/>
  <c r="E267" i="7"/>
  <c r="E289" i="7"/>
  <c r="E311" i="7"/>
  <c r="E328" i="7"/>
  <c r="E350" i="7"/>
  <c r="E372" i="7"/>
  <c r="E390" i="7"/>
  <c r="E411" i="7"/>
  <c r="E433" i="7"/>
  <c r="E455" i="7"/>
  <c r="E472" i="7"/>
  <c r="E494" i="7"/>
  <c r="E516" i="7"/>
  <c r="E534" i="7"/>
  <c r="E555" i="7"/>
  <c r="E577" i="7"/>
  <c r="E599" i="7"/>
  <c r="E616" i="7"/>
  <c r="E638" i="7"/>
  <c r="E660" i="7"/>
  <c r="E678" i="7"/>
  <c r="E699" i="7"/>
  <c r="E720" i="7"/>
  <c r="E736" i="7"/>
  <c r="E756" i="7"/>
  <c r="E771" i="7"/>
  <c r="E786" i="7"/>
  <c r="E802" i="7"/>
  <c r="E816" i="7"/>
  <c r="E830" i="7"/>
  <c r="E844" i="7"/>
  <c r="E858" i="7"/>
  <c r="E874" i="7"/>
  <c r="E888" i="7"/>
  <c r="E902" i="7"/>
  <c r="E916" i="7"/>
  <c r="E930" i="7"/>
  <c r="E943" i="7"/>
  <c r="E957" i="7"/>
  <c r="E970" i="7"/>
  <c r="E983" i="7"/>
  <c r="E996" i="7"/>
  <c r="E1009" i="7"/>
  <c r="E1022" i="7"/>
  <c r="E1034" i="7"/>
  <c r="E1046" i="7"/>
  <c r="E1058" i="7"/>
  <c r="E1070" i="7"/>
  <c r="E1082" i="7"/>
  <c r="E1094" i="7"/>
  <c r="E24" i="7"/>
  <c r="E42" i="7"/>
  <c r="E63" i="7"/>
  <c r="E85" i="7"/>
  <c r="E107" i="7"/>
  <c r="E124" i="7"/>
  <c r="E146" i="7"/>
  <c r="E168" i="7"/>
  <c r="E186" i="7"/>
  <c r="E207" i="7"/>
  <c r="E229" i="7"/>
  <c r="E251" i="7"/>
  <c r="E268" i="7"/>
  <c r="E290" i="7"/>
  <c r="E312" i="7"/>
  <c r="E330" i="7"/>
  <c r="E351" i="7"/>
  <c r="E373" i="7"/>
  <c r="E395" i="7"/>
  <c r="E412" i="7"/>
  <c r="E434" i="7"/>
  <c r="E456" i="7"/>
  <c r="E474" i="7"/>
  <c r="E495" i="7"/>
  <c r="E517" i="7"/>
  <c r="E539" i="7"/>
  <c r="E556" i="7"/>
  <c r="E578" i="7"/>
  <c r="E600" i="7"/>
  <c r="E618" i="7"/>
  <c r="E639" i="7"/>
  <c r="E661" i="7"/>
  <c r="E683" i="7"/>
  <c r="E700" i="7"/>
  <c r="E721" i="7"/>
  <c r="E737" i="7"/>
  <c r="E757" i="7"/>
  <c r="E772" i="7"/>
  <c r="E787" i="7"/>
  <c r="E803" i="7"/>
  <c r="E817" i="7"/>
  <c r="E831" i="7"/>
  <c r="E845" i="7"/>
  <c r="E859" i="7"/>
  <c r="E875" i="7"/>
  <c r="E889" i="7"/>
  <c r="E903" i="7"/>
  <c r="E917" i="7"/>
  <c r="E931" i="7"/>
  <c r="E945" i="7"/>
  <c r="E958" i="7"/>
  <c r="E971" i="7"/>
  <c r="E984" i="7"/>
  <c r="E997" i="7"/>
  <c r="E1010" i="7"/>
  <c r="E1023" i="7"/>
  <c r="E1035" i="7"/>
  <c r="E1047" i="7"/>
  <c r="E1059" i="7"/>
  <c r="E1071" i="7"/>
  <c r="E1083" i="7"/>
  <c r="E1095" i="7"/>
  <c r="E25" i="7"/>
  <c r="E47" i="7"/>
  <c r="E64" i="7"/>
  <c r="E86" i="7"/>
  <c r="E108" i="7"/>
  <c r="E126" i="7"/>
  <c r="E147" i="7"/>
  <c r="E169" i="7"/>
  <c r="E191" i="7"/>
  <c r="E208" i="7"/>
  <c r="E230" i="7"/>
  <c r="E252" i="7"/>
  <c r="E270" i="7"/>
  <c r="E291" i="7"/>
  <c r="E313" i="7"/>
  <c r="E335" i="7"/>
  <c r="E352" i="7"/>
  <c r="E374" i="7"/>
  <c r="E396" i="7"/>
  <c r="E414" i="7"/>
  <c r="E435" i="7"/>
  <c r="E457" i="7"/>
  <c r="E479" i="7"/>
  <c r="E496" i="7"/>
  <c r="E518" i="7"/>
  <c r="E540" i="7"/>
  <c r="E558" i="7"/>
  <c r="E579" i="7"/>
  <c r="E601" i="7"/>
  <c r="E623" i="7"/>
  <c r="E640" i="7"/>
  <c r="E662" i="7"/>
  <c r="E684" i="7"/>
  <c r="E702" i="7"/>
  <c r="E722" i="7"/>
  <c r="E738" i="7"/>
  <c r="E758" i="7"/>
  <c r="E773" i="7"/>
  <c r="E790" i="7"/>
  <c r="E804" i="7"/>
  <c r="E818" i="7"/>
  <c r="E832" i="7"/>
  <c r="E846" i="7"/>
  <c r="E862" i="7"/>
  <c r="E876" i="7"/>
  <c r="E890" i="7"/>
  <c r="E904" i="7"/>
  <c r="E918" i="7"/>
  <c r="E933" i="7"/>
  <c r="E946" i="7"/>
  <c r="E959" i="7"/>
  <c r="E972" i="7"/>
  <c r="E985" i="7"/>
  <c r="E998" i="7"/>
  <c r="E1011" i="7"/>
  <c r="E1024" i="7"/>
  <c r="E1036" i="7"/>
  <c r="E1048" i="7"/>
  <c r="E1060" i="7"/>
  <c r="E1072" i="7"/>
  <c r="E1084" i="7"/>
  <c r="E1096" i="7"/>
  <c r="E26" i="7"/>
  <c r="E48" i="7"/>
  <c r="E66" i="7"/>
  <c r="E87" i="7"/>
  <c r="E109" i="7"/>
  <c r="E131" i="7"/>
  <c r="E148" i="7"/>
  <c r="E170" i="7"/>
  <c r="E192" i="7"/>
  <c r="E210" i="7"/>
  <c r="E231" i="7"/>
  <c r="E253" i="7"/>
  <c r="E275" i="7"/>
  <c r="E292" i="7"/>
  <c r="E314" i="7"/>
  <c r="E336" i="7"/>
  <c r="E354" i="7"/>
  <c r="E375" i="7"/>
  <c r="E397" i="7"/>
  <c r="E419" i="7"/>
  <c r="E436" i="7"/>
  <c r="E458" i="7"/>
  <c r="E480" i="7"/>
  <c r="E498" i="7"/>
  <c r="E519" i="7"/>
  <c r="E541" i="7"/>
  <c r="E563" i="7"/>
  <c r="E580" i="7"/>
  <c r="E602" i="7"/>
  <c r="E624" i="7"/>
  <c r="E642" i="7"/>
  <c r="E663" i="7"/>
  <c r="E685" i="7"/>
  <c r="E707" i="7"/>
  <c r="E723" i="7"/>
  <c r="E743" i="7"/>
  <c r="E759" i="7"/>
  <c r="E774" i="7"/>
  <c r="E791" i="7"/>
  <c r="E805" i="7"/>
  <c r="E819" i="7"/>
  <c r="E833" i="7"/>
  <c r="E847" i="7"/>
  <c r="E863" i="7"/>
  <c r="E877" i="7"/>
  <c r="E891" i="7"/>
  <c r="E905" i="7"/>
  <c r="E919" i="7"/>
  <c r="E934" i="7"/>
  <c r="E947" i="7"/>
  <c r="E960" i="7"/>
  <c r="E973" i="7"/>
  <c r="E986" i="7"/>
  <c r="E999" i="7"/>
  <c r="E1012" i="7"/>
  <c r="E1025" i="7"/>
  <c r="E1037" i="7"/>
  <c r="E1049" i="7"/>
  <c r="E1061" i="7"/>
  <c r="E1073" i="7"/>
  <c r="E1085" i="7"/>
  <c r="E1097" i="7"/>
  <c r="E27" i="7"/>
  <c r="E49" i="7"/>
  <c r="E71" i="7"/>
  <c r="E88" i="7"/>
  <c r="E110" i="7"/>
  <c r="E132" i="7"/>
  <c r="E150" i="7"/>
  <c r="E171" i="7"/>
  <c r="E193" i="7"/>
  <c r="E215" i="7"/>
  <c r="E232" i="7"/>
  <c r="E254" i="7"/>
  <c r="E276" i="7"/>
  <c r="E294" i="7"/>
  <c r="E315" i="7"/>
  <c r="E337" i="7"/>
  <c r="E359" i="7"/>
  <c r="E376" i="7"/>
  <c r="E398" i="7"/>
  <c r="E420" i="7"/>
  <c r="E438" i="7"/>
  <c r="E459" i="7"/>
  <c r="E481" i="7"/>
  <c r="E503" i="7"/>
  <c r="E520" i="7"/>
  <c r="E542" i="7"/>
  <c r="E564" i="7"/>
  <c r="E582" i="7"/>
  <c r="E603" i="7"/>
  <c r="E625" i="7"/>
  <c r="E647" i="7"/>
  <c r="E664" i="7"/>
  <c r="E686" i="7"/>
  <c r="E708" i="7"/>
  <c r="E724" i="7"/>
  <c r="E744" i="7"/>
  <c r="E760" i="7"/>
  <c r="E775" i="7"/>
  <c r="E792" i="7"/>
  <c r="E806" i="7"/>
  <c r="E820" i="7"/>
  <c r="E834" i="7"/>
  <c r="E850" i="7"/>
  <c r="E864" i="7"/>
  <c r="E878" i="7"/>
  <c r="E892" i="7"/>
  <c r="E906" i="7"/>
  <c r="E922" i="7"/>
  <c r="E935" i="7"/>
  <c r="E948" i="7"/>
  <c r="E961" i="7"/>
  <c r="E974" i="7"/>
  <c r="E987" i="7"/>
  <c r="E1000" i="7"/>
  <c r="E1013" i="7"/>
  <c r="E1026" i="7"/>
  <c r="E1038" i="7"/>
  <c r="E1050" i="7"/>
  <c r="E1062" i="7"/>
  <c r="E1074" i="7"/>
  <c r="E1086" i="7"/>
  <c r="E1098" i="7"/>
  <c r="E28" i="7"/>
  <c r="E50" i="7"/>
  <c r="E72" i="7"/>
  <c r="E90" i="7"/>
  <c r="E111" i="7"/>
  <c r="E133" i="7"/>
  <c r="E155" i="7"/>
  <c r="E172" i="7"/>
  <c r="E194" i="7"/>
  <c r="E216" i="7"/>
  <c r="E234" i="7"/>
  <c r="E255" i="7"/>
  <c r="E277" i="7"/>
  <c r="E299" i="7"/>
  <c r="E316" i="7"/>
  <c r="E338" i="7"/>
  <c r="E360" i="7"/>
  <c r="E378" i="7"/>
  <c r="E399" i="7"/>
  <c r="E421" i="7"/>
  <c r="E443" i="7"/>
  <c r="E460" i="7"/>
  <c r="E482" i="7"/>
  <c r="E504" i="7"/>
  <c r="E522" i="7"/>
  <c r="E543" i="7"/>
  <c r="E565" i="7"/>
  <c r="E587" i="7"/>
  <c r="E604" i="7"/>
  <c r="E626" i="7"/>
  <c r="E648" i="7"/>
  <c r="E666" i="7"/>
  <c r="E687" i="7"/>
  <c r="E709" i="7"/>
  <c r="E725" i="7"/>
  <c r="E745" i="7"/>
  <c r="E761" i="7"/>
  <c r="E779" i="7"/>
  <c r="E793" i="7"/>
  <c r="E807" i="7"/>
  <c r="E821" i="7"/>
  <c r="E835" i="7"/>
  <c r="E851" i="7"/>
  <c r="E865" i="7"/>
  <c r="E879" i="7"/>
  <c r="E893" i="7"/>
  <c r="E907" i="7"/>
  <c r="E923" i="7"/>
  <c r="E936" i="7"/>
  <c r="E949" i="7"/>
  <c r="E962" i="7"/>
  <c r="E975" i="7"/>
  <c r="E988" i="7"/>
  <c r="E1001" i="7"/>
  <c r="E1014" i="7"/>
  <c r="E1027" i="7"/>
  <c r="E1039" i="7"/>
  <c r="E1051" i="7"/>
  <c r="E1063" i="7"/>
  <c r="E1075" i="7"/>
  <c r="E1087" i="7"/>
  <c r="E1099" i="7"/>
  <c r="G339" i="10"/>
  <c r="H339" i="10" s="1"/>
  <c r="F340" i="10" s="1"/>
  <c r="B3689" i="6"/>
  <c r="B3761" i="6"/>
  <c r="B3833" i="6"/>
  <c r="B3905" i="6"/>
  <c r="B3977" i="6"/>
  <c r="C3602" i="6"/>
  <c r="C3458" i="6"/>
  <c r="C3929" i="6"/>
  <c r="C3857" i="6"/>
  <c r="C3785" i="6"/>
  <c r="C3713" i="6"/>
  <c r="B3414" i="6"/>
  <c r="B3474" i="6"/>
  <c r="B3546" i="6"/>
  <c r="B3618" i="6"/>
  <c r="C3917" i="6"/>
  <c r="C3845" i="6"/>
  <c r="C3773" i="6"/>
  <c r="C3701" i="6"/>
  <c r="B3486" i="6"/>
  <c r="B3558" i="6"/>
  <c r="B3630" i="6"/>
  <c r="C3566" i="6"/>
  <c r="C3422" i="6"/>
  <c r="C3976" i="6"/>
  <c r="C3904" i="6"/>
  <c r="C3832" i="6"/>
  <c r="C3760" i="6"/>
  <c r="C3402" i="6"/>
  <c r="C3965" i="6"/>
  <c r="C3893" i="6"/>
  <c r="C3821" i="6"/>
  <c r="C3749" i="6"/>
  <c r="C3400" i="6"/>
  <c r="B3725" i="6"/>
  <c r="B3797" i="6"/>
  <c r="B3869" i="6"/>
  <c r="B3941" i="6"/>
  <c r="C3674" i="6"/>
  <c r="C3530" i="6"/>
  <c r="B3438" i="6"/>
  <c r="B3510" i="6"/>
  <c r="B3582" i="6"/>
  <c r="B3654" i="6"/>
  <c r="C3953" i="6"/>
  <c r="C3881" i="6"/>
  <c r="C3809" i="6"/>
  <c r="C3737" i="6"/>
  <c r="B3450" i="6"/>
  <c r="B3522" i="6"/>
  <c r="B3594" i="6"/>
  <c r="B3666" i="6"/>
  <c r="C3638" i="6"/>
  <c r="C3494" i="6"/>
  <c r="D3615" i="6"/>
  <c r="E3615" i="6" s="1"/>
  <c r="K13" i="6"/>
  <c r="I13" i="6"/>
  <c r="J13" i="6"/>
  <c r="H13" i="6"/>
  <c r="G13" i="6"/>
  <c r="F13" i="6"/>
  <c r="D13" i="6"/>
  <c r="E13" i="6" s="1"/>
  <c r="C13" i="6"/>
  <c r="B13" i="6"/>
  <c r="K1411" i="6"/>
  <c r="I1411" i="6"/>
  <c r="J1411" i="6"/>
  <c r="H1411" i="6"/>
  <c r="G1411" i="6"/>
  <c r="F1411" i="6"/>
  <c r="D1411" i="6"/>
  <c r="E1411" i="6" s="1"/>
  <c r="C1411" i="6"/>
  <c r="K1339" i="6"/>
  <c r="I1339" i="6"/>
  <c r="J1339" i="6"/>
  <c r="H1339" i="6"/>
  <c r="G1339" i="6"/>
  <c r="F1339" i="6"/>
  <c r="D1339" i="6"/>
  <c r="E1339" i="6" s="1"/>
  <c r="C1339" i="6"/>
  <c r="K1243" i="6"/>
  <c r="I1243" i="6"/>
  <c r="J1243" i="6"/>
  <c r="H1243" i="6"/>
  <c r="G1243" i="6"/>
  <c r="F1243" i="6"/>
  <c r="D1243" i="6"/>
  <c r="E1243" i="6" s="1"/>
  <c r="C1243" i="6"/>
  <c r="K1171" i="6"/>
  <c r="I1171" i="6"/>
  <c r="J1171" i="6"/>
  <c r="H1171" i="6"/>
  <c r="G1171" i="6"/>
  <c r="F1171" i="6"/>
  <c r="D1171" i="6"/>
  <c r="E1171" i="6" s="1"/>
  <c r="C1171" i="6"/>
  <c r="K1027" i="6"/>
  <c r="I1027" i="6"/>
  <c r="J1027" i="6"/>
  <c r="H1027" i="6"/>
  <c r="G1027" i="6"/>
  <c r="F1027" i="6"/>
  <c r="D1027" i="6"/>
  <c r="E1027" i="6" s="1"/>
  <c r="C1027" i="6"/>
  <c r="K931" i="6"/>
  <c r="I931" i="6"/>
  <c r="J931" i="6"/>
  <c r="H931" i="6"/>
  <c r="G931" i="6"/>
  <c r="F931" i="6"/>
  <c r="D931" i="6"/>
  <c r="E931" i="6" s="1"/>
  <c r="C931" i="6"/>
  <c r="K847" i="6"/>
  <c r="I847" i="6"/>
  <c r="J847" i="6"/>
  <c r="H847" i="6"/>
  <c r="G847" i="6"/>
  <c r="F847" i="6"/>
  <c r="D847" i="6"/>
  <c r="E847" i="6" s="1"/>
  <c r="C847" i="6"/>
  <c r="K751" i="6"/>
  <c r="I751" i="6"/>
  <c r="J751" i="6"/>
  <c r="H751" i="6"/>
  <c r="G751" i="6"/>
  <c r="F751" i="6"/>
  <c r="D751" i="6"/>
  <c r="E751" i="6" s="1"/>
  <c r="C751" i="6"/>
  <c r="K643" i="6"/>
  <c r="I643" i="6"/>
  <c r="J643" i="6"/>
  <c r="H643" i="6"/>
  <c r="G643" i="6"/>
  <c r="F643" i="6"/>
  <c r="D643" i="6"/>
  <c r="E643" i="6" s="1"/>
  <c r="C643" i="6"/>
  <c r="K523" i="6"/>
  <c r="I523" i="6"/>
  <c r="J523" i="6"/>
  <c r="H523" i="6"/>
  <c r="G523" i="6"/>
  <c r="F523" i="6"/>
  <c r="D523" i="6"/>
  <c r="E523" i="6" s="1"/>
  <c r="C523" i="6"/>
  <c r="K427" i="6"/>
  <c r="I427" i="6"/>
  <c r="J427" i="6"/>
  <c r="H427" i="6"/>
  <c r="G427" i="6"/>
  <c r="F427" i="6"/>
  <c r="D427" i="6"/>
  <c r="E427" i="6" s="1"/>
  <c r="C427" i="6"/>
  <c r="K343" i="6"/>
  <c r="I343" i="6"/>
  <c r="J343" i="6"/>
  <c r="H343" i="6"/>
  <c r="G343" i="6"/>
  <c r="F343" i="6"/>
  <c r="D343" i="6"/>
  <c r="E343" i="6" s="1"/>
  <c r="C343" i="6"/>
  <c r="K247" i="6"/>
  <c r="I247" i="6"/>
  <c r="J247" i="6"/>
  <c r="H247" i="6"/>
  <c r="G247" i="6"/>
  <c r="F247" i="6"/>
  <c r="D247" i="6"/>
  <c r="E247" i="6" s="1"/>
  <c r="C247" i="6"/>
  <c r="K151" i="6"/>
  <c r="I151" i="6"/>
  <c r="J151" i="6"/>
  <c r="H151" i="6"/>
  <c r="G151" i="6"/>
  <c r="F151" i="6"/>
  <c r="D151" i="6"/>
  <c r="E151" i="6" s="1"/>
  <c r="C151" i="6"/>
  <c r="K43" i="6"/>
  <c r="I43" i="6"/>
  <c r="J43" i="6"/>
  <c r="H43" i="6"/>
  <c r="G43" i="6"/>
  <c r="F43" i="6"/>
  <c r="D43" i="6"/>
  <c r="E43" i="6" s="1"/>
  <c r="C43" i="6"/>
  <c r="K3289" i="6"/>
  <c r="I3289" i="6"/>
  <c r="J3289" i="6"/>
  <c r="H3289" i="6"/>
  <c r="G3289" i="6"/>
  <c r="F3289" i="6"/>
  <c r="D3289" i="6"/>
  <c r="E3289" i="6" s="1"/>
  <c r="C3289" i="6"/>
  <c r="B3289" i="6"/>
  <c r="K3181" i="6"/>
  <c r="I3181" i="6"/>
  <c r="J3181" i="6"/>
  <c r="H3181" i="6"/>
  <c r="G3181" i="6"/>
  <c r="F3181" i="6"/>
  <c r="D3181" i="6"/>
  <c r="E3181" i="6" s="1"/>
  <c r="C3181" i="6"/>
  <c r="B3181" i="6"/>
  <c r="K3133" i="6"/>
  <c r="I3133" i="6"/>
  <c r="J3133" i="6"/>
  <c r="H3133" i="6"/>
  <c r="G3133" i="6"/>
  <c r="F3133" i="6"/>
  <c r="D3133" i="6"/>
  <c r="E3133" i="6" s="1"/>
  <c r="C3133" i="6"/>
  <c r="B3133" i="6"/>
  <c r="K3013" i="6"/>
  <c r="I3013" i="6"/>
  <c r="J3013" i="6"/>
  <c r="H3013" i="6"/>
  <c r="G3013" i="6"/>
  <c r="F3013" i="6"/>
  <c r="D3013" i="6"/>
  <c r="E3013" i="6" s="1"/>
  <c r="C3013" i="6"/>
  <c r="B3013" i="6"/>
  <c r="K2929" i="6"/>
  <c r="I2929" i="6"/>
  <c r="J2929" i="6"/>
  <c r="H2929" i="6"/>
  <c r="G2929" i="6"/>
  <c r="F2929" i="6"/>
  <c r="D2929" i="6"/>
  <c r="E2929" i="6" s="1"/>
  <c r="C2929" i="6"/>
  <c r="B2929" i="6"/>
  <c r="K2785" i="6"/>
  <c r="I2785" i="6"/>
  <c r="J2785" i="6"/>
  <c r="H2785" i="6"/>
  <c r="G2785" i="6"/>
  <c r="F2785" i="6"/>
  <c r="D2785" i="6"/>
  <c r="E2785" i="6" s="1"/>
  <c r="C2785" i="6"/>
  <c r="B2785" i="6"/>
  <c r="K2533" i="6"/>
  <c r="I2533" i="6"/>
  <c r="J2533" i="6"/>
  <c r="H2533" i="6"/>
  <c r="G2533" i="6"/>
  <c r="F2533" i="6"/>
  <c r="D2533" i="6"/>
  <c r="E2533" i="6" s="1"/>
  <c r="C2533" i="6"/>
  <c r="B2533" i="6"/>
  <c r="K1657" i="6"/>
  <c r="I1657" i="6"/>
  <c r="J1657" i="6"/>
  <c r="H1657" i="6"/>
  <c r="G1657" i="6"/>
  <c r="F1657" i="6"/>
  <c r="D1657" i="6"/>
  <c r="E1657" i="6" s="1"/>
  <c r="C1657" i="6"/>
  <c r="B1657" i="6"/>
  <c r="K30" i="6"/>
  <c r="I30" i="6"/>
  <c r="J30" i="6"/>
  <c r="H30" i="6"/>
  <c r="G30" i="6"/>
  <c r="F30" i="6"/>
  <c r="D30" i="6"/>
  <c r="E30" i="6" s="1"/>
  <c r="C30" i="6"/>
  <c r="K1452" i="6"/>
  <c r="I1452" i="6"/>
  <c r="J1452" i="6"/>
  <c r="H1452" i="6"/>
  <c r="G1452" i="6"/>
  <c r="F1452" i="6"/>
  <c r="D1452" i="6"/>
  <c r="E1452" i="6" s="1"/>
  <c r="C1452" i="6"/>
  <c r="B1452" i="6"/>
  <c r="K1404" i="6"/>
  <c r="I1404" i="6"/>
  <c r="J1404" i="6"/>
  <c r="H1404" i="6"/>
  <c r="G1404" i="6"/>
  <c r="F1404" i="6"/>
  <c r="D1404" i="6"/>
  <c r="E1404" i="6" s="1"/>
  <c r="C1404" i="6"/>
  <c r="B1404" i="6"/>
  <c r="K1356" i="6"/>
  <c r="I1356" i="6"/>
  <c r="J1356" i="6"/>
  <c r="H1356" i="6"/>
  <c r="G1356" i="6"/>
  <c r="F1356" i="6"/>
  <c r="D1356" i="6"/>
  <c r="E1356" i="6" s="1"/>
  <c r="C1356" i="6"/>
  <c r="B1356" i="6"/>
  <c r="K1296" i="6"/>
  <c r="I1296" i="6"/>
  <c r="J1296" i="6"/>
  <c r="H1296" i="6"/>
  <c r="G1296" i="6"/>
  <c r="F1296" i="6"/>
  <c r="D1296" i="6"/>
  <c r="E1296" i="6" s="1"/>
  <c r="C1296" i="6"/>
  <c r="B1296" i="6"/>
  <c r="K1248" i="6"/>
  <c r="I1248" i="6"/>
  <c r="J1248" i="6"/>
  <c r="H1248" i="6"/>
  <c r="G1248" i="6"/>
  <c r="F1248" i="6"/>
  <c r="D1248" i="6"/>
  <c r="E1248" i="6" s="1"/>
  <c r="C1248" i="6"/>
  <c r="B1248" i="6"/>
  <c r="K1212" i="6"/>
  <c r="I1212" i="6"/>
  <c r="J1212" i="6"/>
  <c r="H1212" i="6"/>
  <c r="G1212" i="6"/>
  <c r="F1212" i="6"/>
  <c r="D1212" i="6"/>
  <c r="E1212" i="6" s="1"/>
  <c r="C1212" i="6"/>
  <c r="B1212" i="6"/>
  <c r="K1152" i="6"/>
  <c r="I1152" i="6"/>
  <c r="J1152" i="6"/>
  <c r="H1152" i="6"/>
  <c r="G1152" i="6"/>
  <c r="F1152" i="6"/>
  <c r="D1152" i="6"/>
  <c r="E1152" i="6" s="1"/>
  <c r="C1152" i="6"/>
  <c r="B1152" i="6"/>
  <c r="K1092" i="6"/>
  <c r="I1092" i="6"/>
  <c r="J1092" i="6"/>
  <c r="H1092" i="6"/>
  <c r="G1092" i="6"/>
  <c r="F1092" i="6"/>
  <c r="D1092" i="6"/>
  <c r="E1092" i="6" s="1"/>
  <c r="C1092" i="6"/>
  <c r="B1092" i="6"/>
  <c r="K1044" i="6"/>
  <c r="I1044" i="6"/>
  <c r="J1044" i="6"/>
  <c r="H1044" i="6"/>
  <c r="G1044" i="6"/>
  <c r="F1044" i="6"/>
  <c r="D1044" i="6"/>
  <c r="E1044" i="6" s="1"/>
  <c r="C1044" i="6"/>
  <c r="B1044" i="6"/>
  <c r="K972" i="6"/>
  <c r="I972" i="6"/>
  <c r="J972" i="6"/>
  <c r="H972" i="6"/>
  <c r="G972" i="6"/>
  <c r="F972" i="6"/>
  <c r="D972" i="6"/>
  <c r="E972" i="6" s="1"/>
  <c r="C972" i="6"/>
  <c r="B972" i="6"/>
  <c r="K924" i="6"/>
  <c r="I924" i="6"/>
  <c r="J924" i="6"/>
  <c r="H924" i="6"/>
  <c r="G924" i="6"/>
  <c r="F924" i="6"/>
  <c r="D924" i="6"/>
  <c r="E924" i="6" s="1"/>
  <c r="C924" i="6"/>
  <c r="B924" i="6"/>
  <c r="K852" i="6"/>
  <c r="I852" i="6"/>
  <c r="J852" i="6"/>
  <c r="H852" i="6"/>
  <c r="G852" i="6"/>
  <c r="F852" i="6"/>
  <c r="D852" i="6"/>
  <c r="E852" i="6" s="1"/>
  <c r="C852" i="6"/>
  <c r="B852" i="6"/>
  <c r="K804" i="6"/>
  <c r="I804" i="6"/>
  <c r="J804" i="6"/>
  <c r="H804" i="6"/>
  <c r="G804" i="6"/>
  <c r="F804" i="6"/>
  <c r="D804" i="6"/>
  <c r="E804" i="6" s="1"/>
  <c r="C804" i="6"/>
  <c r="B804" i="6"/>
  <c r="K768" i="6"/>
  <c r="I768" i="6"/>
  <c r="J768" i="6"/>
  <c r="H768" i="6"/>
  <c r="G768" i="6"/>
  <c r="F768" i="6"/>
  <c r="D768" i="6"/>
  <c r="E768" i="6" s="1"/>
  <c r="C768" i="6"/>
  <c r="B768" i="6"/>
  <c r="K708" i="6"/>
  <c r="I708" i="6"/>
  <c r="J708" i="6"/>
  <c r="H708" i="6"/>
  <c r="G708" i="6"/>
  <c r="F708" i="6"/>
  <c r="D708" i="6"/>
  <c r="E708" i="6" s="1"/>
  <c r="C708" i="6"/>
  <c r="B708" i="6"/>
  <c r="K660" i="6"/>
  <c r="I660" i="6"/>
  <c r="J660" i="6"/>
  <c r="H660" i="6"/>
  <c r="G660" i="6"/>
  <c r="F660" i="6"/>
  <c r="D660" i="6"/>
  <c r="E660" i="6" s="1"/>
  <c r="C660" i="6"/>
  <c r="B660" i="6"/>
  <c r="K612" i="6"/>
  <c r="I612" i="6"/>
  <c r="J612" i="6"/>
  <c r="H612" i="6"/>
  <c r="G612" i="6"/>
  <c r="F612" i="6"/>
  <c r="D612" i="6"/>
  <c r="E612" i="6" s="1"/>
  <c r="C612" i="6"/>
  <c r="B612" i="6"/>
  <c r="K552" i="6"/>
  <c r="I552" i="6"/>
  <c r="J552" i="6"/>
  <c r="H552" i="6"/>
  <c r="G552" i="6"/>
  <c r="F552" i="6"/>
  <c r="C552" i="6"/>
  <c r="D552" i="6"/>
  <c r="E552" i="6" s="1"/>
  <c r="B552" i="6"/>
  <c r="K504" i="6"/>
  <c r="I504" i="6"/>
  <c r="J504" i="6"/>
  <c r="H504" i="6"/>
  <c r="G504" i="6"/>
  <c r="F504" i="6"/>
  <c r="C504" i="6"/>
  <c r="D504" i="6"/>
  <c r="E504" i="6" s="1"/>
  <c r="B504" i="6"/>
  <c r="K456" i="6"/>
  <c r="I456" i="6"/>
  <c r="J456" i="6"/>
  <c r="H456" i="6"/>
  <c r="G456" i="6"/>
  <c r="F456" i="6"/>
  <c r="D456" i="6"/>
  <c r="E456" i="6" s="1"/>
  <c r="C456" i="6"/>
  <c r="B456" i="6"/>
  <c r="K408" i="6"/>
  <c r="I408" i="6"/>
  <c r="J408" i="6"/>
  <c r="H408" i="6"/>
  <c r="G408" i="6"/>
  <c r="F408" i="6"/>
  <c r="D408" i="6"/>
  <c r="E408" i="6" s="1"/>
  <c r="C408" i="6"/>
  <c r="B408" i="6"/>
  <c r="K372" i="6"/>
  <c r="I372" i="6"/>
  <c r="J372" i="6"/>
  <c r="H372" i="6"/>
  <c r="G372" i="6"/>
  <c r="F372" i="6"/>
  <c r="D372" i="6"/>
  <c r="E372" i="6" s="1"/>
  <c r="C372" i="6"/>
  <c r="B372" i="6"/>
  <c r="K324" i="6"/>
  <c r="I324" i="6"/>
  <c r="J324" i="6"/>
  <c r="H324" i="6"/>
  <c r="G324" i="6"/>
  <c r="F324" i="6"/>
  <c r="D324" i="6"/>
  <c r="E324" i="6" s="1"/>
  <c r="C324" i="6"/>
  <c r="B324" i="6"/>
  <c r="K276" i="6"/>
  <c r="I276" i="6"/>
  <c r="J276" i="6"/>
  <c r="H276" i="6"/>
  <c r="G276" i="6"/>
  <c r="F276" i="6"/>
  <c r="D276" i="6"/>
  <c r="E276" i="6" s="1"/>
  <c r="C276" i="6"/>
  <c r="B276" i="6"/>
  <c r="K204" i="6"/>
  <c r="I204" i="6"/>
  <c r="J204" i="6"/>
  <c r="H204" i="6"/>
  <c r="G204" i="6"/>
  <c r="F204" i="6"/>
  <c r="D204" i="6"/>
  <c r="E204" i="6" s="1"/>
  <c r="C204" i="6"/>
  <c r="B204" i="6"/>
  <c r="K156" i="6"/>
  <c r="I156" i="6"/>
  <c r="J156" i="6"/>
  <c r="H156" i="6"/>
  <c r="G156" i="6"/>
  <c r="F156" i="6"/>
  <c r="D156" i="6"/>
  <c r="E156" i="6" s="1"/>
  <c r="C156" i="6"/>
  <c r="B156" i="6"/>
  <c r="K84" i="6"/>
  <c r="I84" i="6"/>
  <c r="J84" i="6"/>
  <c r="H84" i="6"/>
  <c r="G84" i="6"/>
  <c r="F84" i="6"/>
  <c r="D84" i="6"/>
  <c r="E84" i="6" s="1"/>
  <c r="C84" i="6"/>
  <c r="B84" i="6"/>
  <c r="K36" i="6"/>
  <c r="I36" i="6"/>
  <c r="J36" i="6"/>
  <c r="H36" i="6"/>
  <c r="G36" i="6"/>
  <c r="F36" i="6"/>
  <c r="D36" i="6"/>
  <c r="E36" i="6" s="1"/>
  <c r="C36" i="6"/>
  <c r="B36" i="6"/>
  <c r="K3354" i="6"/>
  <c r="I3354" i="6"/>
  <c r="J3354" i="6"/>
  <c r="H3354" i="6"/>
  <c r="G3354" i="6"/>
  <c r="F3354" i="6"/>
  <c r="D3354" i="6"/>
  <c r="E3354" i="6" s="1"/>
  <c r="C3354" i="6"/>
  <c r="K3318" i="6"/>
  <c r="I3318" i="6"/>
  <c r="J3318" i="6"/>
  <c r="H3318" i="6"/>
  <c r="G3318" i="6"/>
  <c r="F3318" i="6"/>
  <c r="D3318" i="6"/>
  <c r="E3318" i="6" s="1"/>
  <c r="C3318" i="6"/>
  <c r="K3270" i="6"/>
  <c r="I3270" i="6"/>
  <c r="J3270" i="6"/>
  <c r="H3270" i="6"/>
  <c r="G3270" i="6"/>
  <c r="F3270" i="6"/>
  <c r="D3270" i="6"/>
  <c r="E3270" i="6" s="1"/>
  <c r="C3270" i="6"/>
  <c r="K3198" i="6"/>
  <c r="I3198" i="6"/>
  <c r="J3198" i="6"/>
  <c r="H3198" i="6"/>
  <c r="G3198" i="6"/>
  <c r="F3198" i="6"/>
  <c r="D3198" i="6"/>
  <c r="E3198" i="6" s="1"/>
  <c r="C3198" i="6"/>
  <c r="K3150" i="6"/>
  <c r="I3150" i="6"/>
  <c r="J3150" i="6"/>
  <c r="H3150" i="6"/>
  <c r="G3150" i="6"/>
  <c r="F3150" i="6"/>
  <c r="D3150" i="6"/>
  <c r="E3150" i="6" s="1"/>
  <c r="C3150" i="6"/>
  <c r="K3078" i="6"/>
  <c r="I3078" i="6"/>
  <c r="J3078" i="6"/>
  <c r="H3078" i="6"/>
  <c r="G3078" i="6"/>
  <c r="F3078" i="6"/>
  <c r="D3078" i="6"/>
  <c r="E3078" i="6" s="1"/>
  <c r="C3078" i="6"/>
  <c r="K3030" i="6"/>
  <c r="I3030" i="6"/>
  <c r="J3030" i="6"/>
  <c r="H3030" i="6"/>
  <c r="G3030" i="6"/>
  <c r="F3030" i="6"/>
  <c r="D3030" i="6"/>
  <c r="E3030" i="6" s="1"/>
  <c r="C3030" i="6"/>
  <c r="K2994" i="6"/>
  <c r="I2994" i="6"/>
  <c r="J2994" i="6"/>
  <c r="H2994" i="6"/>
  <c r="G2994" i="6"/>
  <c r="F2994" i="6"/>
  <c r="D2994" i="6"/>
  <c r="E2994" i="6" s="1"/>
  <c r="C2994" i="6"/>
  <c r="K2946" i="6"/>
  <c r="I2946" i="6"/>
  <c r="J2946" i="6"/>
  <c r="H2946" i="6"/>
  <c r="G2946" i="6"/>
  <c r="F2946" i="6"/>
  <c r="D2946" i="6"/>
  <c r="E2946" i="6" s="1"/>
  <c r="C2946" i="6"/>
  <c r="K2898" i="6"/>
  <c r="I2898" i="6"/>
  <c r="J2898" i="6"/>
  <c r="H2898" i="6"/>
  <c r="G2898" i="6"/>
  <c r="F2898" i="6"/>
  <c r="D2898" i="6"/>
  <c r="E2898" i="6" s="1"/>
  <c r="C2898" i="6"/>
  <c r="K2826" i="6"/>
  <c r="I2826" i="6"/>
  <c r="J2826" i="6"/>
  <c r="H2826" i="6"/>
  <c r="G2826" i="6"/>
  <c r="F2826" i="6"/>
  <c r="D2826" i="6"/>
  <c r="E2826" i="6" s="1"/>
  <c r="C2826" i="6"/>
  <c r="K2778" i="6"/>
  <c r="I2778" i="6"/>
  <c r="J2778" i="6"/>
  <c r="H2778" i="6"/>
  <c r="G2778" i="6"/>
  <c r="F2778" i="6"/>
  <c r="D2778" i="6"/>
  <c r="E2778" i="6" s="1"/>
  <c r="C2778" i="6"/>
  <c r="K2730" i="6"/>
  <c r="I2730" i="6"/>
  <c r="J2730" i="6"/>
  <c r="H2730" i="6"/>
  <c r="G2730" i="6"/>
  <c r="F2730" i="6"/>
  <c r="D2730" i="6"/>
  <c r="E2730" i="6" s="1"/>
  <c r="C2730" i="6"/>
  <c r="K2682" i="6"/>
  <c r="I2682" i="6"/>
  <c r="J2682" i="6"/>
  <c r="H2682" i="6"/>
  <c r="G2682" i="6"/>
  <c r="F2682" i="6"/>
  <c r="D2682" i="6"/>
  <c r="E2682" i="6" s="1"/>
  <c r="C2682" i="6"/>
  <c r="K2622" i="6"/>
  <c r="I2622" i="6"/>
  <c r="J2622" i="6"/>
  <c r="H2622" i="6"/>
  <c r="G2622" i="6"/>
  <c r="F2622" i="6"/>
  <c r="D2622" i="6"/>
  <c r="E2622" i="6" s="1"/>
  <c r="C2622" i="6"/>
  <c r="K2562" i="6"/>
  <c r="J2562" i="6"/>
  <c r="I2562" i="6"/>
  <c r="H2562" i="6"/>
  <c r="G2562" i="6"/>
  <c r="F2562" i="6"/>
  <c r="D2562" i="6"/>
  <c r="E2562" i="6" s="1"/>
  <c r="C2562" i="6"/>
  <c r="K2514" i="6"/>
  <c r="I2514" i="6"/>
  <c r="J2514" i="6"/>
  <c r="H2514" i="6"/>
  <c r="G2514" i="6"/>
  <c r="F2514" i="6"/>
  <c r="D2514" i="6"/>
  <c r="E2514" i="6" s="1"/>
  <c r="C2514" i="6"/>
  <c r="K2466" i="6"/>
  <c r="I2466" i="6"/>
  <c r="J2466" i="6"/>
  <c r="H2466" i="6"/>
  <c r="G2466" i="6"/>
  <c r="F2466" i="6"/>
  <c r="D2466" i="6"/>
  <c r="E2466" i="6" s="1"/>
  <c r="C2466" i="6"/>
  <c r="K2418" i="6"/>
  <c r="I2418" i="6"/>
  <c r="J2418" i="6"/>
  <c r="H2418" i="6"/>
  <c r="G2418" i="6"/>
  <c r="F2418" i="6"/>
  <c r="D2418" i="6"/>
  <c r="E2418" i="6" s="1"/>
  <c r="C2418" i="6"/>
  <c r="K2382" i="6"/>
  <c r="I2382" i="6"/>
  <c r="J2382" i="6"/>
  <c r="H2382" i="6"/>
  <c r="G2382" i="6"/>
  <c r="F2382" i="6"/>
  <c r="D2382" i="6"/>
  <c r="E2382" i="6" s="1"/>
  <c r="C2382" i="6"/>
  <c r="K2334" i="6"/>
  <c r="I2334" i="6"/>
  <c r="J2334" i="6"/>
  <c r="H2334" i="6"/>
  <c r="G2334" i="6"/>
  <c r="F2334" i="6"/>
  <c r="D2334" i="6"/>
  <c r="E2334" i="6" s="1"/>
  <c r="C2334" i="6"/>
  <c r="K2286" i="6"/>
  <c r="I2286" i="6"/>
  <c r="J2286" i="6"/>
  <c r="H2286" i="6"/>
  <c r="G2286" i="6"/>
  <c r="F2286" i="6"/>
  <c r="D2286" i="6"/>
  <c r="E2286" i="6" s="1"/>
  <c r="C2286" i="6"/>
  <c r="K2238" i="6"/>
  <c r="I2238" i="6"/>
  <c r="J2238" i="6"/>
  <c r="H2238" i="6"/>
  <c r="G2238" i="6"/>
  <c r="F2238" i="6"/>
  <c r="D2238" i="6"/>
  <c r="E2238" i="6" s="1"/>
  <c r="C2238" i="6"/>
  <c r="K2190" i="6"/>
  <c r="I2190" i="6"/>
  <c r="J2190" i="6"/>
  <c r="H2190" i="6"/>
  <c r="G2190" i="6"/>
  <c r="F2190" i="6"/>
  <c r="D2190" i="6"/>
  <c r="E2190" i="6" s="1"/>
  <c r="C2190" i="6"/>
  <c r="K2154" i="6"/>
  <c r="I2154" i="6"/>
  <c r="J2154" i="6"/>
  <c r="H2154" i="6"/>
  <c r="G2154" i="6"/>
  <c r="F2154" i="6"/>
  <c r="D2154" i="6"/>
  <c r="E2154" i="6" s="1"/>
  <c r="C2154" i="6"/>
  <c r="K2106" i="6"/>
  <c r="I2106" i="6"/>
  <c r="J2106" i="6"/>
  <c r="H2106" i="6"/>
  <c r="G2106" i="6"/>
  <c r="F2106" i="6"/>
  <c r="D2106" i="6"/>
  <c r="E2106" i="6" s="1"/>
  <c r="C2106" i="6"/>
  <c r="K2058" i="6"/>
  <c r="I2058" i="6"/>
  <c r="J2058" i="6"/>
  <c r="H2058" i="6"/>
  <c r="G2058" i="6"/>
  <c r="F2058" i="6"/>
  <c r="D2058" i="6"/>
  <c r="E2058" i="6" s="1"/>
  <c r="C2058" i="6"/>
  <c r="K2010" i="6"/>
  <c r="I2010" i="6"/>
  <c r="J2010" i="6"/>
  <c r="H2010" i="6"/>
  <c r="G2010" i="6"/>
  <c r="F2010" i="6"/>
  <c r="D2010" i="6"/>
  <c r="E2010" i="6" s="1"/>
  <c r="C2010" i="6"/>
  <c r="K1962" i="6"/>
  <c r="I1962" i="6"/>
  <c r="J1962" i="6"/>
  <c r="H1962" i="6"/>
  <c r="G1962" i="6"/>
  <c r="F1962" i="6"/>
  <c r="D1962" i="6"/>
  <c r="E1962" i="6" s="1"/>
  <c r="C1962" i="6"/>
  <c r="K1890" i="6"/>
  <c r="I1890" i="6"/>
  <c r="J1890" i="6"/>
  <c r="H1890" i="6"/>
  <c r="G1890" i="6"/>
  <c r="F1890" i="6"/>
  <c r="D1890" i="6"/>
  <c r="E1890" i="6" s="1"/>
  <c r="C1890" i="6"/>
  <c r="K1830" i="6"/>
  <c r="I1830" i="6"/>
  <c r="J1830" i="6"/>
  <c r="H1830" i="6"/>
  <c r="G1830" i="6"/>
  <c r="F1830" i="6"/>
  <c r="D1830" i="6"/>
  <c r="E1830" i="6" s="1"/>
  <c r="C1830" i="6"/>
  <c r="K1746" i="6"/>
  <c r="I1746" i="6"/>
  <c r="J1746" i="6"/>
  <c r="H1746" i="6"/>
  <c r="G1746" i="6"/>
  <c r="F1746" i="6"/>
  <c r="D1746" i="6"/>
  <c r="E1746" i="6" s="1"/>
  <c r="C1746" i="6"/>
  <c r="K1499" i="6"/>
  <c r="I1499" i="6"/>
  <c r="J1499" i="6"/>
  <c r="H1499" i="6"/>
  <c r="G1499" i="6"/>
  <c r="F1499" i="6"/>
  <c r="D1499" i="6"/>
  <c r="E1499" i="6" s="1"/>
  <c r="C1499" i="6"/>
  <c r="B1499" i="6"/>
  <c r="K1463" i="6"/>
  <c r="I1463" i="6"/>
  <c r="J1463" i="6"/>
  <c r="H1463" i="6"/>
  <c r="G1463" i="6"/>
  <c r="F1463" i="6"/>
  <c r="D1463" i="6"/>
  <c r="E1463" i="6" s="1"/>
  <c r="C1463" i="6"/>
  <c r="B1463" i="6"/>
  <c r="K1403" i="6"/>
  <c r="I1403" i="6"/>
  <c r="J1403" i="6"/>
  <c r="H1403" i="6"/>
  <c r="G1403" i="6"/>
  <c r="F1403" i="6"/>
  <c r="D1403" i="6"/>
  <c r="E1403" i="6" s="1"/>
  <c r="C1403" i="6"/>
  <c r="B1403" i="6"/>
  <c r="K1367" i="6"/>
  <c r="I1367" i="6"/>
  <c r="J1367" i="6"/>
  <c r="H1367" i="6"/>
  <c r="G1367" i="6"/>
  <c r="F1367" i="6"/>
  <c r="D1367" i="6"/>
  <c r="E1367" i="6" s="1"/>
  <c r="C1367" i="6"/>
  <c r="B1367" i="6"/>
  <c r="K1331" i="6"/>
  <c r="I1331" i="6"/>
  <c r="J1331" i="6"/>
  <c r="H1331" i="6"/>
  <c r="G1331" i="6"/>
  <c r="F1331" i="6"/>
  <c r="D1331" i="6"/>
  <c r="E1331" i="6" s="1"/>
  <c r="C1331" i="6"/>
  <c r="B1331" i="6"/>
  <c r="K1295" i="6"/>
  <c r="I1295" i="6"/>
  <c r="J1295" i="6"/>
  <c r="H1295" i="6"/>
  <c r="G1295" i="6"/>
  <c r="F1295" i="6"/>
  <c r="D1295" i="6"/>
  <c r="E1295" i="6" s="1"/>
  <c r="C1295" i="6"/>
  <c r="B1295" i="6"/>
  <c r="K1259" i="6"/>
  <c r="I1259" i="6"/>
  <c r="J1259" i="6"/>
  <c r="H1259" i="6"/>
  <c r="G1259" i="6"/>
  <c r="F1259" i="6"/>
  <c r="D1259" i="6"/>
  <c r="E1259" i="6" s="1"/>
  <c r="C1259" i="6"/>
  <c r="B1259" i="6"/>
  <c r="K1199" i="6"/>
  <c r="I1199" i="6"/>
  <c r="J1199" i="6"/>
  <c r="H1199" i="6"/>
  <c r="G1199" i="6"/>
  <c r="F1199" i="6"/>
  <c r="D1199" i="6"/>
  <c r="E1199" i="6" s="1"/>
  <c r="C1199" i="6"/>
  <c r="B1199" i="6"/>
  <c r="K1163" i="6"/>
  <c r="I1163" i="6"/>
  <c r="J1163" i="6"/>
  <c r="H1163" i="6"/>
  <c r="G1163" i="6"/>
  <c r="F1163" i="6"/>
  <c r="D1163" i="6"/>
  <c r="E1163" i="6" s="1"/>
  <c r="C1163" i="6"/>
  <c r="B1163" i="6"/>
  <c r="K1127" i="6"/>
  <c r="I1127" i="6"/>
  <c r="J1127" i="6"/>
  <c r="H1127" i="6"/>
  <c r="G1127" i="6"/>
  <c r="F1127" i="6"/>
  <c r="D1127" i="6"/>
  <c r="E1127" i="6" s="1"/>
  <c r="C1127" i="6"/>
  <c r="B1127" i="6"/>
  <c r="K1079" i="6"/>
  <c r="I1079" i="6"/>
  <c r="J1079" i="6"/>
  <c r="H1079" i="6"/>
  <c r="G1079" i="6"/>
  <c r="F1079" i="6"/>
  <c r="D1079" i="6"/>
  <c r="E1079" i="6" s="1"/>
  <c r="C1079" i="6"/>
  <c r="B1079" i="6"/>
  <c r="K1019" i="6"/>
  <c r="I1019" i="6"/>
  <c r="J1019" i="6"/>
  <c r="H1019" i="6"/>
  <c r="G1019" i="6"/>
  <c r="F1019" i="6"/>
  <c r="D1019" i="6"/>
  <c r="E1019" i="6" s="1"/>
  <c r="C1019" i="6"/>
  <c r="B1019" i="6"/>
  <c r="K983" i="6"/>
  <c r="I983" i="6"/>
  <c r="J983" i="6"/>
  <c r="H983" i="6"/>
  <c r="G983" i="6"/>
  <c r="F983" i="6"/>
  <c r="D983" i="6"/>
  <c r="E983" i="6" s="1"/>
  <c r="C983" i="6"/>
  <c r="B983" i="6"/>
  <c r="K947" i="6"/>
  <c r="I947" i="6"/>
  <c r="J947" i="6"/>
  <c r="H947" i="6"/>
  <c r="G947" i="6"/>
  <c r="F947" i="6"/>
  <c r="D947" i="6"/>
  <c r="E947" i="6" s="1"/>
  <c r="C947" i="6"/>
  <c r="B947" i="6"/>
  <c r="K911" i="6"/>
  <c r="I911" i="6"/>
  <c r="J911" i="6"/>
  <c r="H911" i="6"/>
  <c r="G911" i="6"/>
  <c r="F911" i="6"/>
  <c r="D911" i="6"/>
  <c r="E911" i="6" s="1"/>
  <c r="C911" i="6"/>
  <c r="B911" i="6"/>
  <c r="K875" i="6"/>
  <c r="I875" i="6"/>
  <c r="J875" i="6"/>
  <c r="H875" i="6"/>
  <c r="G875" i="6"/>
  <c r="F875" i="6"/>
  <c r="D875" i="6"/>
  <c r="E875" i="6" s="1"/>
  <c r="C875" i="6"/>
  <c r="B875" i="6"/>
  <c r="K839" i="6"/>
  <c r="I839" i="6"/>
  <c r="J839" i="6"/>
  <c r="H839" i="6"/>
  <c r="G839" i="6"/>
  <c r="F839" i="6"/>
  <c r="D839" i="6"/>
  <c r="E839" i="6" s="1"/>
  <c r="C839" i="6"/>
  <c r="B839" i="6"/>
  <c r="K791" i="6"/>
  <c r="I791" i="6"/>
  <c r="J791" i="6"/>
  <c r="H791" i="6"/>
  <c r="G791" i="6"/>
  <c r="F791" i="6"/>
  <c r="D791" i="6"/>
  <c r="E791" i="6" s="1"/>
  <c r="C791" i="6"/>
  <c r="B791" i="6"/>
  <c r="K755" i="6"/>
  <c r="I755" i="6"/>
  <c r="J755" i="6"/>
  <c r="H755" i="6"/>
  <c r="G755" i="6"/>
  <c r="F755" i="6"/>
  <c r="D755" i="6"/>
  <c r="E755" i="6" s="1"/>
  <c r="C755" i="6"/>
  <c r="B755" i="6"/>
  <c r="K719" i="6"/>
  <c r="I719" i="6"/>
  <c r="J719" i="6"/>
  <c r="H719" i="6"/>
  <c r="G719" i="6"/>
  <c r="F719" i="6"/>
  <c r="D719" i="6"/>
  <c r="E719" i="6" s="1"/>
  <c r="C719" i="6"/>
  <c r="B719" i="6"/>
  <c r="K671" i="6"/>
  <c r="I671" i="6"/>
  <c r="J671" i="6"/>
  <c r="H671" i="6"/>
  <c r="G671" i="6"/>
  <c r="F671" i="6"/>
  <c r="D671" i="6"/>
  <c r="E671" i="6" s="1"/>
  <c r="C671" i="6"/>
  <c r="B671" i="6"/>
  <c r="K635" i="6"/>
  <c r="I635" i="6"/>
  <c r="J635" i="6"/>
  <c r="H635" i="6"/>
  <c r="G635" i="6"/>
  <c r="F635" i="6"/>
  <c r="D635" i="6"/>
  <c r="E635" i="6" s="1"/>
  <c r="C635" i="6"/>
  <c r="B635" i="6"/>
  <c r="K587" i="6"/>
  <c r="I587" i="6"/>
  <c r="J587" i="6"/>
  <c r="H587" i="6"/>
  <c r="G587" i="6"/>
  <c r="F587" i="6"/>
  <c r="D587" i="6"/>
  <c r="E587" i="6" s="1"/>
  <c r="C587" i="6"/>
  <c r="B587" i="6"/>
  <c r="K551" i="6"/>
  <c r="I551" i="6"/>
  <c r="J551" i="6"/>
  <c r="H551" i="6"/>
  <c r="G551" i="6"/>
  <c r="F551" i="6"/>
  <c r="D551" i="6"/>
  <c r="E551" i="6" s="1"/>
  <c r="C551" i="6"/>
  <c r="B551" i="6"/>
  <c r="K515" i="6"/>
  <c r="I515" i="6"/>
  <c r="J515" i="6"/>
  <c r="H515" i="6"/>
  <c r="G515" i="6"/>
  <c r="D515" i="6"/>
  <c r="E515" i="6" s="1"/>
  <c r="F515" i="6"/>
  <c r="C515" i="6"/>
  <c r="B515" i="6"/>
  <c r="K467" i="6"/>
  <c r="I467" i="6"/>
  <c r="J467" i="6"/>
  <c r="H467" i="6"/>
  <c r="G467" i="6"/>
  <c r="F467" i="6"/>
  <c r="D467" i="6"/>
  <c r="E467" i="6" s="1"/>
  <c r="C467" i="6"/>
  <c r="B467" i="6"/>
  <c r="K431" i="6"/>
  <c r="I431" i="6"/>
  <c r="J431" i="6"/>
  <c r="H431" i="6"/>
  <c r="G431" i="6"/>
  <c r="F431" i="6"/>
  <c r="D431" i="6"/>
  <c r="E431" i="6" s="1"/>
  <c r="C431" i="6"/>
  <c r="B431" i="6"/>
  <c r="K395" i="6"/>
  <c r="I395" i="6"/>
  <c r="J395" i="6"/>
  <c r="H395" i="6"/>
  <c r="G395" i="6"/>
  <c r="F395" i="6"/>
  <c r="D395" i="6"/>
  <c r="E395" i="6" s="1"/>
  <c r="C395" i="6"/>
  <c r="B395" i="6"/>
  <c r="K335" i="6"/>
  <c r="I335" i="6"/>
  <c r="J335" i="6"/>
  <c r="H335" i="6"/>
  <c r="G335" i="6"/>
  <c r="F335" i="6"/>
  <c r="D335" i="6"/>
  <c r="E335" i="6" s="1"/>
  <c r="C335" i="6"/>
  <c r="B335" i="6"/>
  <c r="K287" i="6"/>
  <c r="I287" i="6"/>
  <c r="J287" i="6"/>
  <c r="H287" i="6"/>
  <c r="G287" i="6"/>
  <c r="F287" i="6"/>
  <c r="D287" i="6"/>
  <c r="E287" i="6" s="1"/>
  <c r="C287" i="6"/>
  <c r="B287" i="6"/>
  <c r="K239" i="6"/>
  <c r="I239" i="6"/>
  <c r="J239" i="6"/>
  <c r="H239" i="6"/>
  <c r="G239" i="6"/>
  <c r="F239" i="6"/>
  <c r="D239" i="6"/>
  <c r="E239" i="6" s="1"/>
  <c r="C239" i="6"/>
  <c r="B239" i="6"/>
  <c r="K191" i="6"/>
  <c r="I191" i="6"/>
  <c r="J191" i="6"/>
  <c r="H191" i="6"/>
  <c r="G191" i="6"/>
  <c r="F191" i="6"/>
  <c r="D191" i="6"/>
  <c r="E191" i="6" s="1"/>
  <c r="C191" i="6"/>
  <c r="B191" i="6"/>
  <c r="K143" i="6"/>
  <c r="I143" i="6"/>
  <c r="J143" i="6"/>
  <c r="H143" i="6"/>
  <c r="G143" i="6"/>
  <c r="F143" i="6"/>
  <c r="D143" i="6"/>
  <c r="E143" i="6" s="1"/>
  <c r="C143" i="6"/>
  <c r="B143" i="6"/>
  <c r="K95" i="6"/>
  <c r="I95" i="6"/>
  <c r="J95" i="6"/>
  <c r="H95" i="6"/>
  <c r="G95" i="6"/>
  <c r="F95" i="6"/>
  <c r="D95" i="6"/>
  <c r="E95" i="6" s="1"/>
  <c r="C95" i="6"/>
  <c r="B95" i="6"/>
  <c r="K47" i="6"/>
  <c r="I47" i="6"/>
  <c r="J47" i="6"/>
  <c r="H47" i="6"/>
  <c r="G47" i="6"/>
  <c r="F47" i="6"/>
  <c r="D47" i="6"/>
  <c r="E47" i="6" s="1"/>
  <c r="C47" i="6"/>
  <c r="B47" i="6"/>
  <c r="K3353" i="6"/>
  <c r="I3353" i="6"/>
  <c r="J3353" i="6"/>
  <c r="H3353" i="6"/>
  <c r="G3353" i="6"/>
  <c r="F3353" i="6"/>
  <c r="D3353" i="6"/>
  <c r="E3353" i="6" s="1"/>
  <c r="C3353" i="6"/>
  <c r="K3293" i="6"/>
  <c r="I3293" i="6"/>
  <c r="J3293" i="6"/>
  <c r="H3293" i="6"/>
  <c r="G3293" i="6"/>
  <c r="F3293" i="6"/>
  <c r="D3293" i="6"/>
  <c r="E3293" i="6" s="1"/>
  <c r="C3293" i="6"/>
  <c r="K3233" i="6"/>
  <c r="I3233" i="6"/>
  <c r="J3233" i="6"/>
  <c r="H3233" i="6"/>
  <c r="G3233" i="6"/>
  <c r="F3233" i="6"/>
  <c r="D3233" i="6"/>
  <c r="E3233" i="6" s="1"/>
  <c r="C3233" i="6"/>
  <c r="K3173" i="6"/>
  <c r="I3173" i="6"/>
  <c r="J3173" i="6"/>
  <c r="H3173" i="6"/>
  <c r="G3173" i="6"/>
  <c r="F3173" i="6"/>
  <c r="D3173" i="6"/>
  <c r="E3173" i="6" s="1"/>
  <c r="C3173" i="6"/>
  <c r="K3113" i="6"/>
  <c r="I3113" i="6"/>
  <c r="J3113" i="6"/>
  <c r="H3113" i="6"/>
  <c r="G3113" i="6"/>
  <c r="F3113" i="6"/>
  <c r="D3113" i="6"/>
  <c r="E3113" i="6" s="1"/>
  <c r="C3113" i="6"/>
  <c r="K3065" i="6"/>
  <c r="I3065" i="6"/>
  <c r="J3065" i="6"/>
  <c r="H3065" i="6"/>
  <c r="G3065" i="6"/>
  <c r="F3065" i="6"/>
  <c r="D3065" i="6"/>
  <c r="E3065" i="6" s="1"/>
  <c r="C3065" i="6"/>
  <c r="K3017" i="6"/>
  <c r="I3017" i="6"/>
  <c r="J3017" i="6"/>
  <c r="H3017" i="6"/>
  <c r="G3017" i="6"/>
  <c r="F3017" i="6"/>
  <c r="D3017" i="6"/>
  <c r="E3017" i="6" s="1"/>
  <c r="C3017" i="6"/>
  <c r="K2957" i="6"/>
  <c r="I2957" i="6"/>
  <c r="J2957" i="6"/>
  <c r="H2957" i="6"/>
  <c r="G2957" i="6"/>
  <c r="F2957" i="6"/>
  <c r="D2957" i="6"/>
  <c r="E2957" i="6" s="1"/>
  <c r="C2957" i="6"/>
  <c r="K2909" i="6"/>
  <c r="I2909" i="6"/>
  <c r="J2909" i="6"/>
  <c r="H2909" i="6"/>
  <c r="G2909" i="6"/>
  <c r="F2909" i="6"/>
  <c r="D2909" i="6"/>
  <c r="E2909" i="6" s="1"/>
  <c r="C2909" i="6"/>
  <c r="K2861" i="6"/>
  <c r="I2861" i="6"/>
  <c r="J2861" i="6"/>
  <c r="H2861" i="6"/>
  <c r="G2861" i="6"/>
  <c r="F2861" i="6"/>
  <c r="D2861" i="6"/>
  <c r="E2861" i="6" s="1"/>
  <c r="C2861" i="6"/>
  <c r="K2801" i="6"/>
  <c r="I2801" i="6"/>
  <c r="J2801" i="6"/>
  <c r="H2801" i="6"/>
  <c r="G2801" i="6"/>
  <c r="F2801" i="6"/>
  <c r="D2801" i="6"/>
  <c r="E2801" i="6" s="1"/>
  <c r="C2801" i="6"/>
  <c r="K2741" i="6"/>
  <c r="I2741" i="6"/>
  <c r="J2741" i="6"/>
  <c r="H2741" i="6"/>
  <c r="G2741" i="6"/>
  <c r="F2741" i="6"/>
  <c r="D2741" i="6"/>
  <c r="E2741" i="6" s="1"/>
  <c r="C2741" i="6"/>
  <c r="K2693" i="6"/>
  <c r="I2693" i="6"/>
  <c r="J2693" i="6"/>
  <c r="H2693" i="6"/>
  <c r="G2693" i="6"/>
  <c r="F2693" i="6"/>
  <c r="D2693" i="6"/>
  <c r="E2693" i="6" s="1"/>
  <c r="C2693" i="6"/>
  <c r="K2633" i="6"/>
  <c r="I2633" i="6"/>
  <c r="J2633" i="6"/>
  <c r="H2633" i="6"/>
  <c r="G2633" i="6"/>
  <c r="F2633" i="6"/>
  <c r="D2633" i="6"/>
  <c r="E2633" i="6" s="1"/>
  <c r="C2633" i="6"/>
  <c r="K2573" i="6"/>
  <c r="I2573" i="6"/>
  <c r="J2573" i="6"/>
  <c r="H2573" i="6"/>
  <c r="G2573" i="6"/>
  <c r="F2573" i="6"/>
  <c r="D2573" i="6"/>
  <c r="E2573" i="6" s="1"/>
  <c r="C2573" i="6"/>
  <c r="K2513" i="6"/>
  <c r="I2513" i="6"/>
  <c r="J2513" i="6"/>
  <c r="H2513" i="6"/>
  <c r="G2513" i="6"/>
  <c r="F2513" i="6"/>
  <c r="D2513" i="6"/>
  <c r="E2513" i="6" s="1"/>
  <c r="C2513" i="6"/>
  <c r="K2453" i="6"/>
  <c r="I2453" i="6"/>
  <c r="J2453" i="6"/>
  <c r="H2453" i="6"/>
  <c r="G2453" i="6"/>
  <c r="F2453" i="6"/>
  <c r="D2453" i="6"/>
  <c r="E2453" i="6" s="1"/>
  <c r="C2453" i="6"/>
  <c r="K2393" i="6"/>
  <c r="I2393" i="6"/>
  <c r="J2393" i="6"/>
  <c r="H2393" i="6"/>
  <c r="G2393" i="6"/>
  <c r="F2393" i="6"/>
  <c r="D2393" i="6"/>
  <c r="E2393" i="6" s="1"/>
  <c r="C2393" i="6"/>
  <c r="K2345" i="6"/>
  <c r="I2345" i="6"/>
  <c r="J2345" i="6"/>
  <c r="H2345" i="6"/>
  <c r="G2345" i="6"/>
  <c r="F2345" i="6"/>
  <c r="D2345" i="6"/>
  <c r="E2345" i="6" s="1"/>
  <c r="C2345" i="6"/>
  <c r="K2297" i="6"/>
  <c r="I2297" i="6"/>
  <c r="J2297" i="6"/>
  <c r="H2297" i="6"/>
  <c r="G2297" i="6"/>
  <c r="F2297" i="6"/>
  <c r="D2297" i="6"/>
  <c r="E2297" i="6" s="1"/>
  <c r="C2297" i="6"/>
  <c r="K2225" i="6"/>
  <c r="I2225" i="6"/>
  <c r="J2225" i="6"/>
  <c r="H2225" i="6"/>
  <c r="G2225" i="6"/>
  <c r="F2225" i="6"/>
  <c r="D2225" i="6"/>
  <c r="E2225" i="6" s="1"/>
  <c r="C2225" i="6"/>
  <c r="K2177" i="6"/>
  <c r="I2177" i="6"/>
  <c r="J2177" i="6"/>
  <c r="H2177" i="6"/>
  <c r="G2177" i="6"/>
  <c r="F2177" i="6"/>
  <c r="D2177" i="6"/>
  <c r="E2177" i="6" s="1"/>
  <c r="C2177" i="6"/>
  <c r="K2141" i="6"/>
  <c r="I2141" i="6"/>
  <c r="J2141" i="6"/>
  <c r="H2141" i="6"/>
  <c r="G2141" i="6"/>
  <c r="F2141" i="6"/>
  <c r="D2141" i="6"/>
  <c r="E2141" i="6" s="1"/>
  <c r="C2141" i="6"/>
  <c r="K2105" i="6"/>
  <c r="I2105" i="6"/>
  <c r="J2105" i="6"/>
  <c r="H2105" i="6"/>
  <c r="G2105" i="6"/>
  <c r="F2105" i="6"/>
  <c r="D2105" i="6"/>
  <c r="E2105" i="6" s="1"/>
  <c r="C2105" i="6"/>
  <c r="K2057" i="6"/>
  <c r="I2057" i="6"/>
  <c r="J2057" i="6"/>
  <c r="H2057" i="6"/>
  <c r="G2057" i="6"/>
  <c r="F2057" i="6"/>
  <c r="D2057" i="6"/>
  <c r="E2057" i="6" s="1"/>
  <c r="C2057" i="6"/>
  <c r="K2021" i="6"/>
  <c r="I2021" i="6"/>
  <c r="J2021" i="6"/>
  <c r="H2021" i="6"/>
  <c r="G2021" i="6"/>
  <c r="F2021" i="6"/>
  <c r="D2021" i="6"/>
  <c r="E2021" i="6" s="1"/>
  <c r="C2021" i="6"/>
  <c r="K2009" i="6"/>
  <c r="I2009" i="6"/>
  <c r="J2009" i="6"/>
  <c r="H2009" i="6"/>
  <c r="G2009" i="6"/>
  <c r="F2009" i="6"/>
  <c r="D2009" i="6"/>
  <c r="E2009" i="6" s="1"/>
  <c r="C2009" i="6"/>
  <c r="K1997" i="6"/>
  <c r="I1997" i="6"/>
  <c r="J1997" i="6"/>
  <c r="H1997" i="6"/>
  <c r="G1997" i="6"/>
  <c r="F1997" i="6"/>
  <c r="D1997" i="6"/>
  <c r="E1997" i="6" s="1"/>
  <c r="C1997" i="6"/>
  <c r="K1961" i="6"/>
  <c r="I1961" i="6"/>
  <c r="J1961" i="6"/>
  <c r="H1961" i="6"/>
  <c r="G1961" i="6"/>
  <c r="F1961" i="6"/>
  <c r="D1961" i="6"/>
  <c r="E1961" i="6" s="1"/>
  <c r="C1961" i="6"/>
  <c r="K1949" i="6"/>
  <c r="I1949" i="6"/>
  <c r="J1949" i="6"/>
  <c r="H1949" i="6"/>
  <c r="G1949" i="6"/>
  <c r="F1949" i="6"/>
  <c r="D1949" i="6"/>
  <c r="E1949" i="6" s="1"/>
  <c r="C1949" i="6"/>
  <c r="K1937" i="6"/>
  <c r="I1937" i="6"/>
  <c r="J1937" i="6"/>
  <c r="H1937" i="6"/>
  <c r="G1937" i="6"/>
  <c r="F1937" i="6"/>
  <c r="D1937" i="6"/>
  <c r="E1937" i="6" s="1"/>
  <c r="C1937" i="6"/>
  <c r="K1925" i="6"/>
  <c r="I1925" i="6"/>
  <c r="J1925" i="6"/>
  <c r="H1925" i="6"/>
  <c r="G1925" i="6"/>
  <c r="F1925" i="6"/>
  <c r="D1925" i="6"/>
  <c r="E1925" i="6" s="1"/>
  <c r="C1925" i="6"/>
  <c r="K1913" i="6"/>
  <c r="I1913" i="6"/>
  <c r="J1913" i="6"/>
  <c r="H1913" i="6"/>
  <c r="G1913" i="6"/>
  <c r="F1913" i="6"/>
  <c r="D1913" i="6"/>
  <c r="E1913" i="6" s="1"/>
  <c r="C1913" i="6"/>
  <c r="K1901" i="6"/>
  <c r="I1901" i="6"/>
  <c r="J1901" i="6"/>
  <c r="H1901" i="6"/>
  <c r="G1901" i="6"/>
  <c r="F1901" i="6"/>
  <c r="D1901" i="6"/>
  <c r="E1901" i="6" s="1"/>
  <c r="C1901" i="6"/>
  <c r="K1889" i="6"/>
  <c r="I1889" i="6"/>
  <c r="J1889" i="6"/>
  <c r="H1889" i="6"/>
  <c r="G1889" i="6"/>
  <c r="F1889" i="6"/>
  <c r="D1889" i="6"/>
  <c r="E1889" i="6" s="1"/>
  <c r="C1889" i="6"/>
  <c r="K1877" i="6"/>
  <c r="I1877" i="6"/>
  <c r="J1877" i="6"/>
  <c r="H1877" i="6"/>
  <c r="G1877" i="6"/>
  <c r="F1877" i="6"/>
  <c r="D1877" i="6"/>
  <c r="E1877" i="6" s="1"/>
  <c r="C1877" i="6"/>
  <c r="K1865" i="6"/>
  <c r="I1865" i="6"/>
  <c r="J1865" i="6"/>
  <c r="H1865" i="6"/>
  <c r="G1865" i="6"/>
  <c r="F1865" i="6"/>
  <c r="D1865" i="6"/>
  <c r="E1865" i="6" s="1"/>
  <c r="C1865" i="6"/>
  <c r="K1853" i="6"/>
  <c r="I1853" i="6"/>
  <c r="J1853" i="6"/>
  <c r="H1853" i="6"/>
  <c r="G1853" i="6"/>
  <c r="F1853" i="6"/>
  <c r="D1853" i="6"/>
  <c r="E1853" i="6" s="1"/>
  <c r="C1853" i="6"/>
  <c r="K1841" i="6"/>
  <c r="I1841" i="6"/>
  <c r="J1841" i="6"/>
  <c r="H1841" i="6"/>
  <c r="G1841" i="6"/>
  <c r="F1841" i="6"/>
  <c r="D1841" i="6"/>
  <c r="E1841" i="6" s="1"/>
  <c r="C1841" i="6"/>
  <c r="K1829" i="6"/>
  <c r="I1829" i="6"/>
  <c r="J1829" i="6"/>
  <c r="H1829" i="6"/>
  <c r="G1829" i="6"/>
  <c r="F1829" i="6"/>
  <c r="D1829" i="6"/>
  <c r="E1829" i="6" s="1"/>
  <c r="C1829" i="6"/>
  <c r="K1817" i="6"/>
  <c r="I1817" i="6"/>
  <c r="J1817" i="6"/>
  <c r="H1817" i="6"/>
  <c r="G1817" i="6"/>
  <c r="F1817" i="6"/>
  <c r="D1817" i="6"/>
  <c r="E1817" i="6" s="1"/>
  <c r="C1817" i="6"/>
  <c r="K1805" i="6"/>
  <c r="I1805" i="6"/>
  <c r="J1805" i="6"/>
  <c r="H1805" i="6"/>
  <c r="G1805" i="6"/>
  <c r="F1805" i="6"/>
  <c r="D1805" i="6"/>
  <c r="E1805" i="6" s="1"/>
  <c r="C1805" i="6"/>
  <c r="K1793" i="6"/>
  <c r="I1793" i="6"/>
  <c r="J1793" i="6"/>
  <c r="H1793" i="6"/>
  <c r="G1793" i="6"/>
  <c r="F1793" i="6"/>
  <c r="D1793" i="6"/>
  <c r="E1793" i="6" s="1"/>
  <c r="C1793" i="6"/>
  <c r="K1781" i="6"/>
  <c r="I1781" i="6"/>
  <c r="J1781" i="6"/>
  <c r="H1781" i="6"/>
  <c r="G1781" i="6"/>
  <c r="F1781" i="6"/>
  <c r="D1781" i="6"/>
  <c r="E1781" i="6" s="1"/>
  <c r="C1781" i="6"/>
  <c r="K1769" i="6"/>
  <c r="I1769" i="6"/>
  <c r="J1769" i="6"/>
  <c r="H1769" i="6"/>
  <c r="G1769" i="6"/>
  <c r="F1769" i="6"/>
  <c r="D1769" i="6"/>
  <c r="E1769" i="6" s="1"/>
  <c r="C1769" i="6"/>
  <c r="K1757" i="6"/>
  <c r="I1757" i="6"/>
  <c r="J1757" i="6"/>
  <c r="H1757" i="6"/>
  <c r="G1757" i="6"/>
  <c r="F1757" i="6"/>
  <c r="D1757" i="6"/>
  <c r="E1757" i="6" s="1"/>
  <c r="C1757" i="6"/>
  <c r="K1745" i="6"/>
  <c r="I1745" i="6"/>
  <c r="J1745" i="6"/>
  <c r="H1745" i="6"/>
  <c r="G1745" i="6"/>
  <c r="F1745" i="6"/>
  <c r="D1745" i="6"/>
  <c r="E1745" i="6" s="1"/>
  <c r="C1745" i="6"/>
  <c r="B343" i="6"/>
  <c r="B523" i="6"/>
  <c r="B847" i="6"/>
  <c r="B1027" i="6"/>
  <c r="B1757" i="6"/>
  <c r="B1805" i="6"/>
  <c r="B1853" i="6"/>
  <c r="B1901" i="6"/>
  <c r="B1949" i="6"/>
  <c r="B1997" i="6"/>
  <c r="B2141" i="6"/>
  <c r="B2573" i="6"/>
  <c r="B2861" i="6"/>
  <c r="B2909" i="6"/>
  <c r="B2957" i="6"/>
  <c r="B3293" i="6"/>
  <c r="K1495" i="6"/>
  <c r="I1495" i="6"/>
  <c r="J1495" i="6"/>
  <c r="H1495" i="6"/>
  <c r="G1495" i="6"/>
  <c r="F1495" i="6"/>
  <c r="D1495" i="6"/>
  <c r="E1495" i="6" s="1"/>
  <c r="C1495" i="6"/>
  <c r="K1387" i="6"/>
  <c r="I1387" i="6"/>
  <c r="J1387" i="6"/>
  <c r="H1387" i="6"/>
  <c r="G1387" i="6"/>
  <c r="F1387" i="6"/>
  <c r="D1387" i="6"/>
  <c r="E1387" i="6" s="1"/>
  <c r="C1387" i="6"/>
  <c r="K1315" i="6"/>
  <c r="I1315" i="6"/>
  <c r="J1315" i="6"/>
  <c r="H1315" i="6"/>
  <c r="G1315" i="6"/>
  <c r="F1315" i="6"/>
  <c r="D1315" i="6"/>
  <c r="E1315" i="6" s="1"/>
  <c r="C1315" i="6"/>
  <c r="K1219" i="6"/>
  <c r="I1219" i="6"/>
  <c r="J1219" i="6"/>
  <c r="H1219" i="6"/>
  <c r="G1219" i="6"/>
  <c r="F1219" i="6"/>
  <c r="D1219" i="6"/>
  <c r="E1219" i="6" s="1"/>
  <c r="C1219" i="6"/>
  <c r="K1111" i="6"/>
  <c r="I1111" i="6"/>
  <c r="J1111" i="6"/>
  <c r="H1111" i="6"/>
  <c r="G1111" i="6"/>
  <c r="F1111" i="6"/>
  <c r="D1111" i="6"/>
  <c r="E1111" i="6" s="1"/>
  <c r="C1111" i="6"/>
  <c r="K967" i="6"/>
  <c r="I967" i="6"/>
  <c r="J967" i="6"/>
  <c r="H967" i="6"/>
  <c r="G967" i="6"/>
  <c r="F967" i="6"/>
  <c r="D967" i="6"/>
  <c r="E967" i="6" s="1"/>
  <c r="C967" i="6"/>
  <c r="K859" i="6"/>
  <c r="I859" i="6"/>
  <c r="J859" i="6"/>
  <c r="H859" i="6"/>
  <c r="G859" i="6"/>
  <c r="F859" i="6"/>
  <c r="D859" i="6"/>
  <c r="E859" i="6" s="1"/>
  <c r="C859" i="6"/>
  <c r="K739" i="6"/>
  <c r="I739" i="6"/>
  <c r="J739" i="6"/>
  <c r="H739" i="6"/>
  <c r="G739" i="6"/>
  <c r="F739" i="6"/>
  <c r="D739" i="6"/>
  <c r="E739" i="6" s="1"/>
  <c r="C739" i="6"/>
  <c r="K619" i="6"/>
  <c r="I619" i="6"/>
  <c r="J619" i="6"/>
  <c r="H619" i="6"/>
  <c r="G619" i="6"/>
  <c r="F619" i="6"/>
  <c r="D619" i="6"/>
  <c r="E619" i="6" s="1"/>
  <c r="C619" i="6"/>
  <c r="K511" i="6"/>
  <c r="I511" i="6"/>
  <c r="J511" i="6"/>
  <c r="H511" i="6"/>
  <c r="G511" i="6"/>
  <c r="F511" i="6"/>
  <c r="D511" i="6"/>
  <c r="E511" i="6" s="1"/>
  <c r="C511" i="6"/>
  <c r="K379" i="6"/>
  <c r="I379" i="6"/>
  <c r="J379" i="6"/>
  <c r="H379" i="6"/>
  <c r="G379" i="6"/>
  <c r="F379" i="6"/>
  <c r="D379" i="6"/>
  <c r="E379" i="6" s="1"/>
  <c r="C379" i="6"/>
  <c r="K259" i="6"/>
  <c r="I259" i="6"/>
  <c r="J259" i="6"/>
  <c r="H259" i="6"/>
  <c r="G259" i="6"/>
  <c r="F259" i="6"/>
  <c r="D259" i="6"/>
  <c r="E259" i="6" s="1"/>
  <c r="C259" i="6"/>
  <c r="K163" i="6"/>
  <c r="I163" i="6"/>
  <c r="J163" i="6"/>
  <c r="H163" i="6"/>
  <c r="G163" i="6"/>
  <c r="F163" i="6"/>
  <c r="D163" i="6"/>
  <c r="E163" i="6" s="1"/>
  <c r="C163" i="6"/>
  <c r="K3397" i="6"/>
  <c r="I3397" i="6"/>
  <c r="J3397" i="6"/>
  <c r="H3397" i="6"/>
  <c r="G3397" i="6"/>
  <c r="F3397" i="6"/>
  <c r="D3397" i="6"/>
  <c r="E3397" i="6" s="1"/>
  <c r="C3397" i="6"/>
  <c r="B3397" i="6"/>
  <c r="K3253" i="6"/>
  <c r="I3253" i="6"/>
  <c r="J3253" i="6"/>
  <c r="H3253" i="6"/>
  <c r="G3253" i="6"/>
  <c r="F3253" i="6"/>
  <c r="D3253" i="6"/>
  <c r="E3253" i="6" s="1"/>
  <c r="C3253" i="6"/>
  <c r="B3253" i="6"/>
  <c r="K3061" i="6"/>
  <c r="I3061" i="6"/>
  <c r="J3061" i="6"/>
  <c r="H3061" i="6"/>
  <c r="G3061" i="6"/>
  <c r="F3061" i="6"/>
  <c r="D3061" i="6"/>
  <c r="E3061" i="6" s="1"/>
  <c r="C3061" i="6"/>
  <c r="B3061" i="6"/>
  <c r="K2689" i="6"/>
  <c r="I2689" i="6"/>
  <c r="J2689" i="6"/>
  <c r="H2689" i="6"/>
  <c r="G2689" i="6"/>
  <c r="F2689" i="6"/>
  <c r="D2689" i="6"/>
  <c r="E2689" i="6" s="1"/>
  <c r="C2689" i="6"/>
  <c r="B2689" i="6"/>
  <c r="K1500" i="6"/>
  <c r="I1500" i="6"/>
  <c r="J1500" i="6"/>
  <c r="H1500" i="6"/>
  <c r="G1500" i="6"/>
  <c r="F1500" i="6"/>
  <c r="D1500" i="6"/>
  <c r="E1500" i="6" s="1"/>
  <c r="C1500" i="6"/>
  <c r="B1500" i="6"/>
  <c r="K1464" i="6"/>
  <c r="I1464" i="6"/>
  <c r="J1464" i="6"/>
  <c r="H1464" i="6"/>
  <c r="G1464" i="6"/>
  <c r="F1464" i="6"/>
  <c r="D1464" i="6"/>
  <c r="E1464" i="6" s="1"/>
  <c r="C1464" i="6"/>
  <c r="B1464" i="6"/>
  <c r="K1428" i="6"/>
  <c r="I1428" i="6"/>
  <c r="J1428" i="6"/>
  <c r="H1428" i="6"/>
  <c r="G1428" i="6"/>
  <c r="F1428" i="6"/>
  <c r="D1428" i="6"/>
  <c r="E1428" i="6" s="1"/>
  <c r="C1428" i="6"/>
  <c r="B1428" i="6"/>
  <c r="K1392" i="6"/>
  <c r="I1392" i="6"/>
  <c r="J1392" i="6"/>
  <c r="H1392" i="6"/>
  <c r="G1392" i="6"/>
  <c r="F1392" i="6"/>
  <c r="D1392" i="6"/>
  <c r="E1392" i="6" s="1"/>
  <c r="C1392" i="6"/>
  <c r="B1392" i="6"/>
  <c r="K1344" i="6"/>
  <c r="I1344" i="6"/>
  <c r="J1344" i="6"/>
  <c r="H1344" i="6"/>
  <c r="G1344" i="6"/>
  <c r="F1344" i="6"/>
  <c r="D1344" i="6"/>
  <c r="E1344" i="6" s="1"/>
  <c r="C1344" i="6"/>
  <c r="B1344" i="6"/>
  <c r="K1308" i="6"/>
  <c r="I1308" i="6"/>
  <c r="J1308" i="6"/>
  <c r="H1308" i="6"/>
  <c r="G1308" i="6"/>
  <c r="F1308" i="6"/>
  <c r="D1308" i="6"/>
  <c r="E1308" i="6" s="1"/>
  <c r="C1308" i="6"/>
  <c r="B1308" i="6"/>
  <c r="K1260" i="6"/>
  <c r="I1260" i="6"/>
  <c r="J1260" i="6"/>
  <c r="H1260" i="6"/>
  <c r="G1260" i="6"/>
  <c r="F1260" i="6"/>
  <c r="D1260" i="6"/>
  <c r="E1260" i="6" s="1"/>
  <c r="C1260" i="6"/>
  <c r="B1260" i="6"/>
  <c r="K1224" i="6"/>
  <c r="I1224" i="6"/>
  <c r="J1224" i="6"/>
  <c r="H1224" i="6"/>
  <c r="G1224" i="6"/>
  <c r="F1224" i="6"/>
  <c r="D1224" i="6"/>
  <c r="E1224" i="6" s="1"/>
  <c r="C1224" i="6"/>
  <c r="B1224" i="6"/>
  <c r="K1176" i="6"/>
  <c r="I1176" i="6"/>
  <c r="J1176" i="6"/>
  <c r="H1176" i="6"/>
  <c r="G1176" i="6"/>
  <c r="F1176" i="6"/>
  <c r="D1176" i="6"/>
  <c r="E1176" i="6" s="1"/>
  <c r="C1176" i="6"/>
  <c r="B1176" i="6"/>
  <c r="K1164" i="6"/>
  <c r="I1164" i="6"/>
  <c r="J1164" i="6"/>
  <c r="H1164" i="6"/>
  <c r="G1164" i="6"/>
  <c r="F1164" i="6"/>
  <c r="D1164" i="6"/>
  <c r="E1164" i="6" s="1"/>
  <c r="C1164" i="6"/>
  <c r="B1164" i="6"/>
  <c r="K1116" i="6"/>
  <c r="I1116" i="6"/>
  <c r="J1116" i="6"/>
  <c r="H1116" i="6"/>
  <c r="G1116" i="6"/>
  <c r="F1116" i="6"/>
  <c r="D1116" i="6"/>
  <c r="E1116" i="6" s="1"/>
  <c r="C1116" i="6"/>
  <c r="B1116" i="6"/>
  <c r="K1080" i="6"/>
  <c r="I1080" i="6"/>
  <c r="J1080" i="6"/>
  <c r="H1080" i="6"/>
  <c r="G1080" i="6"/>
  <c r="F1080" i="6"/>
  <c r="D1080" i="6"/>
  <c r="E1080" i="6" s="1"/>
  <c r="C1080" i="6"/>
  <c r="B1080" i="6"/>
  <c r="K1032" i="6"/>
  <c r="I1032" i="6"/>
  <c r="J1032" i="6"/>
  <c r="H1032" i="6"/>
  <c r="G1032" i="6"/>
  <c r="F1032" i="6"/>
  <c r="D1032" i="6"/>
  <c r="E1032" i="6" s="1"/>
  <c r="C1032" i="6"/>
  <c r="B1032" i="6"/>
  <c r="K996" i="6"/>
  <c r="I996" i="6"/>
  <c r="J996" i="6"/>
  <c r="H996" i="6"/>
  <c r="G996" i="6"/>
  <c r="F996" i="6"/>
  <c r="D996" i="6"/>
  <c r="E996" i="6" s="1"/>
  <c r="C996" i="6"/>
  <c r="B996" i="6"/>
  <c r="K948" i="6"/>
  <c r="I948" i="6"/>
  <c r="J948" i="6"/>
  <c r="H948" i="6"/>
  <c r="G948" i="6"/>
  <c r="F948" i="6"/>
  <c r="D948" i="6"/>
  <c r="E948" i="6" s="1"/>
  <c r="C948" i="6"/>
  <c r="B948" i="6"/>
  <c r="K900" i="6"/>
  <c r="I900" i="6"/>
  <c r="J900" i="6"/>
  <c r="H900" i="6"/>
  <c r="G900" i="6"/>
  <c r="F900" i="6"/>
  <c r="D900" i="6"/>
  <c r="E900" i="6" s="1"/>
  <c r="C900" i="6"/>
  <c r="B900" i="6"/>
  <c r="K864" i="6"/>
  <c r="I864" i="6"/>
  <c r="J864" i="6"/>
  <c r="H864" i="6"/>
  <c r="G864" i="6"/>
  <c r="F864" i="6"/>
  <c r="D864" i="6"/>
  <c r="E864" i="6" s="1"/>
  <c r="C864" i="6"/>
  <c r="B864" i="6"/>
  <c r="K816" i="6"/>
  <c r="I816" i="6"/>
  <c r="J816" i="6"/>
  <c r="H816" i="6"/>
  <c r="G816" i="6"/>
  <c r="F816" i="6"/>
  <c r="D816" i="6"/>
  <c r="E816" i="6" s="1"/>
  <c r="C816" i="6"/>
  <c r="B816" i="6"/>
  <c r="K780" i="6"/>
  <c r="I780" i="6"/>
  <c r="J780" i="6"/>
  <c r="H780" i="6"/>
  <c r="G780" i="6"/>
  <c r="F780" i="6"/>
  <c r="D780" i="6"/>
  <c r="E780" i="6" s="1"/>
  <c r="C780" i="6"/>
  <c r="B780" i="6"/>
  <c r="K744" i="6"/>
  <c r="I744" i="6"/>
  <c r="J744" i="6"/>
  <c r="H744" i="6"/>
  <c r="F744" i="6"/>
  <c r="G744" i="6"/>
  <c r="D744" i="6"/>
  <c r="E744" i="6" s="1"/>
  <c r="C744" i="6"/>
  <c r="B744" i="6"/>
  <c r="K684" i="6"/>
  <c r="I684" i="6"/>
  <c r="J684" i="6"/>
  <c r="H684" i="6"/>
  <c r="G684" i="6"/>
  <c r="F684" i="6"/>
  <c r="D684" i="6"/>
  <c r="E684" i="6" s="1"/>
  <c r="C684" i="6"/>
  <c r="B684" i="6"/>
  <c r="K636" i="6"/>
  <c r="I636" i="6"/>
  <c r="J636" i="6"/>
  <c r="H636" i="6"/>
  <c r="G636" i="6"/>
  <c r="F636" i="6"/>
  <c r="D636" i="6"/>
  <c r="E636" i="6" s="1"/>
  <c r="C636" i="6"/>
  <c r="B636" i="6"/>
  <c r="K600" i="6"/>
  <c r="I600" i="6"/>
  <c r="J600" i="6"/>
  <c r="H600" i="6"/>
  <c r="F600" i="6"/>
  <c r="G600" i="6"/>
  <c r="D600" i="6"/>
  <c r="E600" i="6" s="1"/>
  <c r="C600" i="6"/>
  <c r="B600" i="6"/>
  <c r="K564" i="6"/>
  <c r="I564" i="6"/>
  <c r="J564" i="6"/>
  <c r="H564" i="6"/>
  <c r="G564" i="6"/>
  <c r="F564" i="6"/>
  <c r="D564" i="6"/>
  <c r="E564" i="6" s="1"/>
  <c r="C564" i="6"/>
  <c r="B564" i="6"/>
  <c r="K516" i="6"/>
  <c r="I516" i="6"/>
  <c r="J516" i="6"/>
  <c r="H516" i="6"/>
  <c r="G516" i="6"/>
  <c r="F516" i="6"/>
  <c r="D516" i="6"/>
  <c r="E516" i="6" s="1"/>
  <c r="C516" i="6"/>
  <c r="B516" i="6"/>
  <c r="K480" i="6"/>
  <c r="I480" i="6"/>
  <c r="J480" i="6"/>
  <c r="H480" i="6"/>
  <c r="G480" i="6"/>
  <c r="F480" i="6"/>
  <c r="D480" i="6"/>
  <c r="E480" i="6" s="1"/>
  <c r="C480" i="6"/>
  <c r="B480" i="6"/>
  <c r="K444" i="6"/>
  <c r="I444" i="6"/>
  <c r="J444" i="6"/>
  <c r="H444" i="6"/>
  <c r="G444" i="6"/>
  <c r="F444" i="6"/>
  <c r="D444" i="6"/>
  <c r="E444" i="6" s="1"/>
  <c r="C444" i="6"/>
  <c r="B444" i="6"/>
  <c r="K396" i="6"/>
  <c r="I396" i="6"/>
  <c r="J396" i="6"/>
  <c r="H396" i="6"/>
  <c r="G396" i="6"/>
  <c r="F396" i="6"/>
  <c r="D396" i="6"/>
  <c r="E396" i="6" s="1"/>
  <c r="C396" i="6"/>
  <c r="B396" i="6"/>
  <c r="K348" i="6"/>
  <c r="I348" i="6"/>
  <c r="J348" i="6"/>
  <c r="H348" i="6"/>
  <c r="G348" i="6"/>
  <c r="F348" i="6"/>
  <c r="D348" i="6"/>
  <c r="E348" i="6" s="1"/>
  <c r="C348" i="6"/>
  <c r="B348" i="6"/>
  <c r="K312" i="6"/>
  <c r="I312" i="6"/>
  <c r="J312" i="6"/>
  <c r="H312" i="6"/>
  <c r="F312" i="6"/>
  <c r="G312" i="6"/>
  <c r="D312" i="6"/>
  <c r="E312" i="6" s="1"/>
  <c r="C312" i="6"/>
  <c r="B312" i="6"/>
  <c r="K264" i="6"/>
  <c r="I264" i="6"/>
  <c r="J264" i="6"/>
  <c r="H264" i="6"/>
  <c r="G264" i="6"/>
  <c r="F264" i="6"/>
  <c r="B264" i="6"/>
  <c r="C264" i="6"/>
  <c r="D264" i="6"/>
  <c r="E264" i="6" s="1"/>
  <c r="K228" i="6"/>
  <c r="I228" i="6"/>
  <c r="J228" i="6"/>
  <c r="H228" i="6"/>
  <c r="G228" i="6"/>
  <c r="F228" i="6"/>
  <c r="D228" i="6"/>
  <c r="E228" i="6" s="1"/>
  <c r="C228" i="6"/>
  <c r="B228" i="6"/>
  <c r="K192" i="6"/>
  <c r="I192" i="6"/>
  <c r="J192" i="6"/>
  <c r="H192" i="6"/>
  <c r="G192" i="6"/>
  <c r="F192" i="6"/>
  <c r="D192" i="6"/>
  <c r="E192" i="6" s="1"/>
  <c r="C192" i="6"/>
  <c r="B192" i="6"/>
  <c r="K132" i="6"/>
  <c r="I132" i="6"/>
  <c r="J132" i="6"/>
  <c r="H132" i="6"/>
  <c r="G132" i="6"/>
  <c r="F132" i="6"/>
  <c r="D132" i="6"/>
  <c r="E132" i="6" s="1"/>
  <c r="C132" i="6"/>
  <c r="B132" i="6"/>
  <c r="K96" i="6"/>
  <c r="I96" i="6"/>
  <c r="J96" i="6"/>
  <c r="H96" i="6"/>
  <c r="G96" i="6"/>
  <c r="F96" i="6"/>
  <c r="D96" i="6"/>
  <c r="E96" i="6" s="1"/>
  <c r="C96" i="6"/>
  <c r="B96" i="6"/>
  <c r="K60" i="6"/>
  <c r="I60" i="6"/>
  <c r="J60" i="6"/>
  <c r="H60" i="6"/>
  <c r="G60" i="6"/>
  <c r="F60" i="6"/>
  <c r="D60" i="6"/>
  <c r="E60" i="6" s="1"/>
  <c r="B60" i="6"/>
  <c r="K3390" i="6"/>
  <c r="I3390" i="6"/>
  <c r="J3390" i="6"/>
  <c r="H3390" i="6"/>
  <c r="G3390" i="6"/>
  <c r="F3390" i="6"/>
  <c r="D3390" i="6"/>
  <c r="E3390" i="6" s="1"/>
  <c r="C3390" i="6"/>
  <c r="K3342" i="6"/>
  <c r="I3342" i="6"/>
  <c r="J3342" i="6"/>
  <c r="H3342" i="6"/>
  <c r="G3342" i="6"/>
  <c r="F3342" i="6"/>
  <c r="D3342" i="6"/>
  <c r="E3342" i="6" s="1"/>
  <c r="C3342" i="6"/>
  <c r="K3294" i="6"/>
  <c r="I3294" i="6"/>
  <c r="J3294" i="6"/>
  <c r="H3294" i="6"/>
  <c r="G3294" i="6"/>
  <c r="F3294" i="6"/>
  <c r="D3294" i="6"/>
  <c r="E3294" i="6" s="1"/>
  <c r="C3294" i="6"/>
  <c r="K3258" i="6"/>
  <c r="I3258" i="6"/>
  <c r="J3258" i="6"/>
  <c r="H3258" i="6"/>
  <c r="G3258" i="6"/>
  <c r="F3258" i="6"/>
  <c r="D3258" i="6"/>
  <c r="E3258" i="6" s="1"/>
  <c r="C3258" i="6"/>
  <c r="K3210" i="6"/>
  <c r="I3210" i="6"/>
  <c r="J3210" i="6"/>
  <c r="H3210" i="6"/>
  <c r="G3210" i="6"/>
  <c r="F3210" i="6"/>
  <c r="D3210" i="6"/>
  <c r="E3210" i="6" s="1"/>
  <c r="C3210" i="6"/>
  <c r="K3186" i="6"/>
  <c r="I3186" i="6"/>
  <c r="J3186" i="6"/>
  <c r="H3186" i="6"/>
  <c r="G3186" i="6"/>
  <c r="F3186" i="6"/>
  <c r="D3186" i="6"/>
  <c r="E3186" i="6" s="1"/>
  <c r="C3186" i="6"/>
  <c r="K3126" i="6"/>
  <c r="I3126" i="6"/>
  <c r="J3126" i="6"/>
  <c r="H3126" i="6"/>
  <c r="G3126" i="6"/>
  <c r="F3126" i="6"/>
  <c r="D3126" i="6"/>
  <c r="E3126" i="6" s="1"/>
  <c r="C3126" i="6"/>
  <c r="K3090" i="6"/>
  <c r="I3090" i="6"/>
  <c r="J3090" i="6"/>
  <c r="H3090" i="6"/>
  <c r="G3090" i="6"/>
  <c r="F3090" i="6"/>
  <c r="D3090" i="6"/>
  <c r="E3090" i="6" s="1"/>
  <c r="C3090" i="6"/>
  <c r="K3054" i="6"/>
  <c r="I3054" i="6"/>
  <c r="J3054" i="6"/>
  <c r="H3054" i="6"/>
  <c r="G3054" i="6"/>
  <c r="F3054" i="6"/>
  <c r="D3054" i="6"/>
  <c r="E3054" i="6" s="1"/>
  <c r="C3054" i="6"/>
  <c r="K3006" i="6"/>
  <c r="I3006" i="6"/>
  <c r="J3006" i="6"/>
  <c r="H3006" i="6"/>
  <c r="G3006" i="6"/>
  <c r="F3006" i="6"/>
  <c r="D3006" i="6"/>
  <c r="E3006" i="6" s="1"/>
  <c r="C3006" i="6"/>
  <c r="K2958" i="6"/>
  <c r="I2958" i="6"/>
  <c r="J2958" i="6"/>
  <c r="H2958" i="6"/>
  <c r="G2958" i="6"/>
  <c r="F2958" i="6"/>
  <c r="D2958" i="6"/>
  <c r="E2958" i="6" s="1"/>
  <c r="C2958" i="6"/>
  <c r="K2910" i="6"/>
  <c r="I2910" i="6"/>
  <c r="J2910" i="6"/>
  <c r="H2910" i="6"/>
  <c r="G2910" i="6"/>
  <c r="F2910" i="6"/>
  <c r="D2910" i="6"/>
  <c r="E2910" i="6" s="1"/>
  <c r="C2910" i="6"/>
  <c r="K2862" i="6"/>
  <c r="I2862" i="6"/>
  <c r="J2862" i="6"/>
  <c r="H2862" i="6"/>
  <c r="G2862" i="6"/>
  <c r="F2862" i="6"/>
  <c r="D2862" i="6"/>
  <c r="E2862" i="6" s="1"/>
  <c r="C2862" i="6"/>
  <c r="K2838" i="6"/>
  <c r="I2838" i="6"/>
  <c r="J2838" i="6"/>
  <c r="H2838" i="6"/>
  <c r="G2838" i="6"/>
  <c r="F2838" i="6"/>
  <c r="D2838" i="6"/>
  <c r="E2838" i="6" s="1"/>
  <c r="C2838" i="6"/>
  <c r="K2790" i="6"/>
  <c r="I2790" i="6"/>
  <c r="J2790" i="6"/>
  <c r="H2790" i="6"/>
  <c r="G2790" i="6"/>
  <c r="F2790" i="6"/>
  <c r="D2790" i="6"/>
  <c r="E2790" i="6" s="1"/>
  <c r="C2790" i="6"/>
  <c r="K2754" i="6"/>
  <c r="I2754" i="6"/>
  <c r="J2754" i="6"/>
  <c r="H2754" i="6"/>
  <c r="G2754" i="6"/>
  <c r="F2754" i="6"/>
  <c r="D2754" i="6"/>
  <c r="E2754" i="6" s="1"/>
  <c r="C2754" i="6"/>
  <c r="K2718" i="6"/>
  <c r="I2718" i="6"/>
  <c r="J2718" i="6"/>
  <c r="H2718" i="6"/>
  <c r="G2718" i="6"/>
  <c r="F2718" i="6"/>
  <c r="D2718" i="6"/>
  <c r="E2718" i="6" s="1"/>
  <c r="C2718" i="6"/>
  <c r="K2658" i="6"/>
  <c r="I2658" i="6"/>
  <c r="J2658" i="6"/>
  <c r="H2658" i="6"/>
  <c r="G2658" i="6"/>
  <c r="F2658" i="6"/>
  <c r="D2658" i="6"/>
  <c r="E2658" i="6" s="1"/>
  <c r="C2658" i="6"/>
  <c r="K2610" i="6"/>
  <c r="I2610" i="6"/>
  <c r="J2610" i="6"/>
  <c r="H2610" i="6"/>
  <c r="G2610" i="6"/>
  <c r="F2610" i="6"/>
  <c r="D2610" i="6"/>
  <c r="E2610" i="6" s="1"/>
  <c r="C2610" i="6"/>
  <c r="K2586" i="6"/>
  <c r="I2586" i="6"/>
  <c r="J2586" i="6"/>
  <c r="H2586" i="6"/>
  <c r="G2586" i="6"/>
  <c r="F2586" i="6"/>
  <c r="D2586" i="6"/>
  <c r="E2586" i="6" s="1"/>
  <c r="C2586" i="6"/>
  <c r="K2538" i="6"/>
  <c r="I2538" i="6"/>
  <c r="J2538" i="6"/>
  <c r="H2538" i="6"/>
  <c r="G2538" i="6"/>
  <c r="F2538" i="6"/>
  <c r="D2538" i="6"/>
  <c r="E2538" i="6" s="1"/>
  <c r="C2538" i="6"/>
  <c r="K2478" i="6"/>
  <c r="I2478" i="6"/>
  <c r="J2478" i="6"/>
  <c r="H2478" i="6"/>
  <c r="G2478" i="6"/>
  <c r="F2478" i="6"/>
  <c r="D2478" i="6"/>
  <c r="E2478" i="6" s="1"/>
  <c r="C2478" i="6"/>
  <c r="K2442" i="6"/>
  <c r="I2442" i="6"/>
  <c r="J2442" i="6"/>
  <c r="H2442" i="6"/>
  <c r="G2442" i="6"/>
  <c r="F2442" i="6"/>
  <c r="D2442" i="6"/>
  <c r="E2442" i="6" s="1"/>
  <c r="C2442" i="6"/>
  <c r="K2394" i="6"/>
  <c r="I2394" i="6"/>
  <c r="J2394" i="6"/>
  <c r="H2394" i="6"/>
  <c r="G2394" i="6"/>
  <c r="F2394" i="6"/>
  <c r="D2394" i="6"/>
  <c r="E2394" i="6" s="1"/>
  <c r="C2394" i="6"/>
  <c r="K2346" i="6"/>
  <c r="I2346" i="6"/>
  <c r="J2346" i="6"/>
  <c r="H2346" i="6"/>
  <c r="G2346" i="6"/>
  <c r="F2346" i="6"/>
  <c r="D2346" i="6"/>
  <c r="E2346" i="6" s="1"/>
  <c r="C2346" i="6"/>
  <c r="K2298" i="6"/>
  <c r="I2298" i="6"/>
  <c r="J2298" i="6"/>
  <c r="H2298" i="6"/>
  <c r="G2298" i="6"/>
  <c r="F2298" i="6"/>
  <c r="D2298" i="6"/>
  <c r="E2298" i="6" s="1"/>
  <c r="C2298" i="6"/>
  <c r="K2274" i="6"/>
  <c r="I2274" i="6"/>
  <c r="J2274" i="6"/>
  <c r="H2274" i="6"/>
  <c r="G2274" i="6"/>
  <c r="F2274" i="6"/>
  <c r="D2274" i="6"/>
  <c r="E2274" i="6" s="1"/>
  <c r="C2274" i="6"/>
  <c r="K2226" i="6"/>
  <c r="I2226" i="6"/>
  <c r="J2226" i="6"/>
  <c r="H2226" i="6"/>
  <c r="G2226" i="6"/>
  <c r="F2226" i="6"/>
  <c r="D2226" i="6"/>
  <c r="E2226" i="6" s="1"/>
  <c r="C2226" i="6"/>
  <c r="K2178" i="6"/>
  <c r="I2178" i="6"/>
  <c r="J2178" i="6"/>
  <c r="H2178" i="6"/>
  <c r="G2178" i="6"/>
  <c r="F2178" i="6"/>
  <c r="D2178" i="6"/>
  <c r="E2178" i="6" s="1"/>
  <c r="C2178" i="6"/>
  <c r="K2142" i="6"/>
  <c r="I2142" i="6"/>
  <c r="J2142" i="6"/>
  <c r="H2142" i="6"/>
  <c r="G2142" i="6"/>
  <c r="F2142" i="6"/>
  <c r="D2142" i="6"/>
  <c r="E2142" i="6" s="1"/>
  <c r="C2142" i="6"/>
  <c r="K2094" i="6"/>
  <c r="I2094" i="6"/>
  <c r="J2094" i="6"/>
  <c r="H2094" i="6"/>
  <c r="G2094" i="6"/>
  <c r="F2094" i="6"/>
  <c r="D2094" i="6"/>
  <c r="E2094" i="6" s="1"/>
  <c r="C2094" i="6"/>
  <c r="K2046" i="6"/>
  <c r="I2046" i="6"/>
  <c r="J2046" i="6"/>
  <c r="H2046" i="6"/>
  <c r="G2046" i="6"/>
  <c r="F2046" i="6"/>
  <c r="D2046" i="6"/>
  <c r="E2046" i="6" s="1"/>
  <c r="C2046" i="6"/>
  <c r="K1998" i="6"/>
  <c r="I1998" i="6"/>
  <c r="J1998" i="6"/>
  <c r="H1998" i="6"/>
  <c r="G1998" i="6"/>
  <c r="F1998" i="6"/>
  <c r="D1998" i="6"/>
  <c r="E1998" i="6" s="1"/>
  <c r="C1998" i="6"/>
  <c r="K1950" i="6"/>
  <c r="I1950" i="6"/>
  <c r="J1950" i="6"/>
  <c r="H1950" i="6"/>
  <c r="G1950" i="6"/>
  <c r="F1950" i="6"/>
  <c r="D1950" i="6"/>
  <c r="E1950" i="6" s="1"/>
  <c r="C1950" i="6"/>
  <c r="K1914" i="6"/>
  <c r="I1914" i="6"/>
  <c r="J1914" i="6"/>
  <c r="H1914" i="6"/>
  <c r="G1914" i="6"/>
  <c r="F1914" i="6"/>
  <c r="D1914" i="6"/>
  <c r="E1914" i="6" s="1"/>
  <c r="C1914" i="6"/>
  <c r="K1854" i="6"/>
  <c r="I1854" i="6"/>
  <c r="J1854" i="6"/>
  <c r="H1854" i="6"/>
  <c r="G1854" i="6"/>
  <c r="F1854" i="6"/>
  <c r="D1854" i="6"/>
  <c r="E1854" i="6" s="1"/>
  <c r="C1854" i="6"/>
  <c r="K1818" i="6"/>
  <c r="I1818" i="6"/>
  <c r="J1818" i="6"/>
  <c r="H1818" i="6"/>
  <c r="G1818" i="6"/>
  <c r="F1818" i="6"/>
  <c r="D1818" i="6"/>
  <c r="E1818" i="6" s="1"/>
  <c r="C1818" i="6"/>
  <c r="K1782" i="6"/>
  <c r="I1782" i="6"/>
  <c r="J1782" i="6"/>
  <c r="H1782" i="6"/>
  <c r="G1782" i="6"/>
  <c r="F1782" i="6"/>
  <c r="D1782" i="6"/>
  <c r="E1782" i="6" s="1"/>
  <c r="C1782" i="6"/>
  <c r="K1722" i="6"/>
  <c r="I1722" i="6"/>
  <c r="J1722" i="6"/>
  <c r="H1722" i="6"/>
  <c r="G1722" i="6"/>
  <c r="F1722" i="6"/>
  <c r="D1722" i="6"/>
  <c r="E1722" i="6" s="1"/>
  <c r="C1722" i="6"/>
  <c r="K17" i="6"/>
  <c r="I17" i="6"/>
  <c r="J17" i="6"/>
  <c r="H17" i="6"/>
  <c r="G17" i="6"/>
  <c r="F17" i="6"/>
  <c r="D17" i="6"/>
  <c r="E17" i="6" s="1"/>
  <c r="C17" i="6"/>
  <c r="K1487" i="6"/>
  <c r="I1487" i="6"/>
  <c r="J1487" i="6"/>
  <c r="H1487" i="6"/>
  <c r="G1487" i="6"/>
  <c r="F1487" i="6"/>
  <c r="D1487" i="6"/>
  <c r="E1487" i="6" s="1"/>
  <c r="C1487" i="6"/>
  <c r="B1487" i="6"/>
  <c r="K1451" i="6"/>
  <c r="I1451" i="6"/>
  <c r="J1451" i="6"/>
  <c r="H1451" i="6"/>
  <c r="G1451" i="6"/>
  <c r="F1451" i="6"/>
  <c r="D1451" i="6"/>
  <c r="E1451" i="6" s="1"/>
  <c r="C1451" i="6"/>
  <c r="B1451" i="6"/>
  <c r="K1415" i="6"/>
  <c r="I1415" i="6"/>
  <c r="J1415" i="6"/>
  <c r="H1415" i="6"/>
  <c r="G1415" i="6"/>
  <c r="F1415" i="6"/>
  <c r="D1415" i="6"/>
  <c r="E1415" i="6" s="1"/>
  <c r="C1415" i="6"/>
  <c r="B1415" i="6"/>
  <c r="K1379" i="6"/>
  <c r="I1379" i="6"/>
  <c r="J1379" i="6"/>
  <c r="H1379" i="6"/>
  <c r="G1379" i="6"/>
  <c r="F1379" i="6"/>
  <c r="D1379" i="6"/>
  <c r="E1379" i="6" s="1"/>
  <c r="C1379" i="6"/>
  <c r="B1379" i="6"/>
  <c r="K1343" i="6"/>
  <c r="I1343" i="6"/>
  <c r="J1343" i="6"/>
  <c r="H1343" i="6"/>
  <c r="G1343" i="6"/>
  <c r="F1343" i="6"/>
  <c r="D1343" i="6"/>
  <c r="E1343" i="6" s="1"/>
  <c r="C1343" i="6"/>
  <c r="B1343" i="6"/>
  <c r="K1307" i="6"/>
  <c r="I1307" i="6"/>
  <c r="J1307" i="6"/>
  <c r="H1307" i="6"/>
  <c r="G1307" i="6"/>
  <c r="F1307" i="6"/>
  <c r="D1307" i="6"/>
  <c r="E1307" i="6" s="1"/>
  <c r="C1307" i="6"/>
  <c r="B1307" i="6"/>
  <c r="K1271" i="6"/>
  <c r="I1271" i="6"/>
  <c r="J1271" i="6"/>
  <c r="H1271" i="6"/>
  <c r="G1271" i="6"/>
  <c r="F1271" i="6"/>
  <c r="D1271" i="6"/>
  <c r="E1271" i="6" s="1"/>
  <c r="C1271" i="6"/>
  <c r="B1271" i="6"/>
  <c r="K1235" i="6"/>
  <c r="I1235" i="6"/>
  <c r="J1235" i="6"/>
  <c r="H1235" i="6"/>
  <c r="G1235" i="6"/>
  <c r="F1235" i="6"/>
  <c r="D1235" i="6"/>
  <c r="E1235" i="6" s="1"/>
  <c r="C1235" i="6"/>
  <c r="B1235" i="6"/>
  <c r="K1211" i="6"/>
  <c r="I1211" i="6"/>
  <c r="J1211" i="6"/>
  <c r="H1211" i="6"/>
  <c r="G1211" i="6"/>
  <c r="F1211" i="6"/>
  <c r="D1211" i="6"/>
  <c r="E1211" i="6" s="1"/>
  <c r="C1211" i="6"/>
  <c r="B1211" i="6"/>
  <c r="K1175" i="6"/>
  <c r="I1175" i="6"/>
  <c r="J1175" i="6"/>
  <c r="H1175" i="6"/>
  <c r="G1175" i="6"/>
  <c r="F1175" i="6"/>
  <c r="D1175" i="6"/>
  <c r="E1175" i="6" s="1"/>
  <c r="C1175" i="6"/>
  <c r="B1175" i="6"/>
  <c r="K1139" i="6"/>
  <c r="I1139" i="6"/>
  <c r="J1139" i="6"/>
  <c r="H1139" i="6"/>
  <c r="G1139" i="6"/>
  <c r="F1139" i="6"/>
  <c r="D1139" i="6"/>
  <c r="E1139" i="6" s="1"/>
  <c r="C1139" i="6"/>
  <c r="B1139" i="6"/>
  <c r="K1103" i="6"/>
  <c r="I1103" i="6"/>
  <c r="J1103" i="6"/>
  <c r="H1103" i="6"/>
  <c r="G1103" i="6"/>
  <c r="F1103" i="6"/>
  <c r="D1103" i="6"/>
  <c r="E1103" i="6" s="1"/>
  <c r="C1103" i="6"/>
  <c r="B1103" i="6"/>
  <c r="K1067" i="6"/>
  <c r="I1067" i="6"/>
  <c r="J1067" i="6"/>
  <c r="H1067" i="6"/>
  <c r="G1067" i="6"/>
  <c r="F1067" i="6"/>
  <c r="D1067" i="6"/>
  <c r="E1067" i="6" s="1"/>
  <c r="C1067" i="6"/>
  <c r="B1067" i="6"/>
  <c r="K1043" i="6"/>
  <c r="I1043" i="6"/>
  <c r="J1043" i="6"/>
  <c r="H1043" i="6"/>
  <c r="G1043" i="6"/>
  <c r="F1043" i="6"/>
  <c r="D1043" i="6"/>
  <c r="E1043" i="6" s="1"/>
  <c r="C1043" i="6"/>
  <c r="B1043" i="6"/>
  <c r="K995" i="6"/>
  <c r="I995" i="6"/>
  <c r="J995" i="6"/>
  <c r="H995" i="6"/>
  <c r="G995" i="6"/>
  <c r="F995" i="6"/>
  <c r="D995" i="6"/>
  <c r="E995" i="6" s="1"/>
  <c r="C995" i="6"/>
  <c r="B995" i="6"/>
  <c r="K971" i="6"/>
  <c r="I971" i="6"/>
  <c r="J971" i="6"/>
  <c r="H971" i="6"/>
  <c r="G971" i="6"/>
  <c r="F971" i="6"/>
  <c r="D971" i="6"/>
  <c r="E971" i="6" s="1"/>
  <c r="C971" i="6"/>
  <c r="B971" i="6"/>
  <c r="K935" i="6"/>
  <c r="I935" i="6"/>
  <c r="J935" i="6"/>
  <c r="H935" i="6"/>
  <c r="G935" i="6"/>
  <c r="F935" i="6"/>
  <c r="D935" i="6"/>
  <c r="E935" i="6" s="1"/>
  <c r="C935" i="6"/>
  <c r="B935" i="6"/>
  <c r="K899" i="6"/>
  <c r="I899" i="6"/>
  <c r="J899" i="6"/>
  <c r="H899" i="6"/>
  <c r="G899" i="6"/>
  <c r="F899" i="6"/>
  <c r="D899" i="6"/>
  <c r="E899" i="6" s="1"/>
  <c r="C899" i="6"/>
  <c r="B899" i="6"/>
  <c r="K863" i="6"/>
  <c r="I863" i="6"/>
  <c r="J863" i="6"/>
  <c r="H863" i="6"/>
  <c r="G863" i="6"/>
  <c r="F863" i="6"/>
  <c r="D863" i="6"/>
  <c r="E863" i="6" s="1"/>
  <c r="C863" i="6"/>
  <c r="B863" i="6"/>
  <c r="K827" i="6"/>
  <c r="I827" i="6"/>
  <c r="J827" i="6"/>
  <c r="H827" i="6"/>
  <c r="G827" i="6"/>
  <c r="F827" i="6"/>
  <c r="D827" i="6"/>
  <c r="E827" i="6" s="1"/>
  <c r="C827" i="6"/>
  <c r="B827" i="6"/>
  <c r="K815" i="6"/>
  <c r="I815" i="6"/>
  <c r="J815" i="6"/>
  <c r="H815" i="6"/>
  <c r="G815" i="6"/>
  <c r="F815" i="6"/>
  <c r="D815" i="6"/>
  <c r="E815" i="6" s="1"/>
  <c r="C815" i="6"/>
  <c r="B815" i="6"/>
  <c r="K779" i="6"/>
  <c r="I779" i="6"/>
  <c r="J779" i="6"/>
  <c r="H779" i="6"/>
  <c r="G779" i="6"/>
  <c r="F779" i="6"/>
  <c r="D779" i="6"/>
  <c r="E779" i="6" s="1"/>
  <c r="C779" i="6"/>
  <c r="B779" i="6"/>
  <c r="K743" i="6"/>
  <c r="I743" i="6"/>
  <c r="J743" i="6"/>
  <c r="H743" i="6"/>
  <c r="G743" i="6"/>
  <c r="F743" i="6"/>
  <c r="D743" i="6"/>
  <c r="E743" i="6" s="1"/>
  <c r="C743" i="6"/>
  <c r="B743" i="6"/>
  <c r="K707" i="6"/>
  <c r="I707" i="6"/>
  <c r="J707" i="6"/>
  <c r="H707" i="6"/>
  <c r="G707" i="6"/>
  <c r="D707" i="6"/>
  <c r="E707" i="6" s="1"/>
  <c r="F707" i="6"/>
  <c r="C707" i="6"/>
  <c r="B707" i="6"/>
  <c r="K683" i="6"/>
  <c r="I683" i="6"/>
  <c r="J683" i="6"/>
  <c r="H683" i="6"/>
  <c r="G683" i="6"/>
  <c r="F683" i="6"/>
  <c r="D683" i="6"/>
  <c r="E683" i="6" s="1"/>
  <c r="C683" i="6"/>
  <c r="B683" i="6"/>
  <c r="K647" i="6"/>
  <c r="I647" i="6"/>
  <c r="J647" i="6"/>
  <c r="H647" i="6"/>
  <c r="G647" i="6"/>
  <c r="F647" i="6"/>
  <c r="D647" i="6"/>
  <c r="E647" i="6" s="1"/>
  <c r="C647" i="6"/>
  <c r="B647" i="6"/>
  <c r="K611" i="6"/>
  <c r="I611" i="6"/>
  <c r="J611" i="6"/>
  <c r="H611" i="6"/>
  <c r="G611" i="6"/>
  <c r="D611" i="6"/>
  <c r="E611" i="6" s="1"/>
  <c r="F611" i="6"/>
  <c r="C611" i="6"/>
  <c r="B611" i="6"/>
  <c r="K575" i="6"/>
  <c r="I575" i="6"/>
  <c r="J575" i="6"/>
  <c r="H575" i="6"/>
  <c r="G575" i="6"/>
  <c r="F575" i="6"/>
  <c r="D575" i="6"/>
  <c r="E575" i="6" s="1"/>
  <c r="C575" i="6"/>
  <c r="B575" i="6"/>
  <c r="K539" i="6"/>
  <c r="I539" i="6"/>
  <c r="J539" i="6"/>
  <c r="H539" i="6"/>
  <c r="G539" i="6"/>
  <c r="F539" i="6"/>
  <c r="D539" i="6"/>
  <c r="E539" i="6" s="1"/>
  <c r="C539" i="6"/>
  <c r="B539" i="6"/>
  <c r="K503" i="6"/>
  <c r="I503" i="6"/>
  <c r="J503" i="6"/>
  <c r="H503" i="6"/>
  <c r="G503" i="6"/>
  <c r="F503" i="6"/>
  <c r="D503" i="6"/>
  <c r="E503" i="6" s="1"/>
  <c r="C503" i="6"/>
  <c r="B503" i="6"/>
  <c r="K479" i="6"/>
  <c r="I479" i="6"/>
  <c r="J479" i="6"/>
  <c r="H479" i="6"/>
  <c r="G479" i="6"/>
  <c r="F479" i="6"/>
  <c r="D479" i="6"/>
  <c r="E479" i="6" s="1"/>
  <c r="C479" i="6"/>
  <c r="B479" i="6"/>
  <c r="K455" i="6"/>
  <c r="I455" i="6"/>
  <c r="J455" i="6"/>
  <c r="H455" i="6"/>
  <c r="G455" i="6"/>
  <c r="F455" i="6"/>
  <c r="D455" i="6"/>
  <c r="E455" i="6" s="1"/>
  <c r="C455" i="6"/>
  <c r="B455" i="6"/>
  <c r="K419" i="6"/>
  <c r="I419" i="6"/>
  <c r="J419" i="6"/>
  <c r="H419" i="6"/>
  <c r="G419" i="6"/>
  <c r="F419" i="6"/>
  <c r="D419" i="6"/>
  <c r="E419" i="6" s="1"/>
  <c r="C419" i="6"/>
  <c r="B419" i="6"/>
  <c r="K383" i="6"/>
  <c r="I383" i="6"/>
  <c r="J383" i="6"/>
  <c r="H383" i="6"/>
  <c r="G383" i="6"/>
  <c r="F383" i="6"/>
  <c r="D383" i="6"/>
  <c r="E383" i="6" s="1"/>
  <c r="C383" i="6"/>
  <c r="B383" i="6"/>
  <c r="K359" i="6"/>
  <c r="I359" i="6"/>
  <c r="J359" i="6"/>
  <c r="H359" i="6"/>
  <c r="G359" i="6"/>
  <c r="F359" i="6"/>
  <c r="D359" i="6"/>
  <c r="E359" i="6" s="1"/>
  <c r="C359" i="6"/>
  <c r="B359" i="6"/>
  <c r="K311" i="6"/>
  <c r="I311" i="6"/>
  <c r="J311" i="6"/>
  <c r="H311" i="6"/>
  <c r="G311" i="6"/>
  <c r="F311" i="6"/>
  <c r="D311" i="6"/>
  <c r="E311" i="6" s="1"/>
  <c r="C311" i="6"/>
  <c r="B311" i="6"/>
  <c r="K275" i="6"/>
  <c r="I275" i="6"/>
  <c r="J275" i="6"/>
  <c r="H275" i="6"/>
  <c r="G275" i="6"/>
  <c r="F275" i="6"/>
  <c r="D275" i="6"/>
  <c r="E275" i="6" s="1"/>
  <c r="C275" i="6"/>
  <c r="B275" i="6"/>
  <c r="K227" i="6"/>
  <c r="I227" i="6"/>
  <c r="J227" i="6"/>
  <c r="H227" i="6"/>
  <c r="G227" i="6"/>
  <c r="F227" i="6"/>
  <c r="D227" i="6"/>
  <c r="E227" i="6" s="1"/>
  <c r="C227" i="6"/>
  <c r="B227" i="6"/>
  <c r="K179" i="6"/>
  <c r="I179" i="6"/>
  <c r="J179" i="6"/>
  <c r="H179" i="6"/>
  <c r="G179" i="6"/>
  <c r="F179" i="6"/>
  <c r="D179" i="6"/>
  <c r="E179" i="6" s="1"/>
  <c r="C179" i="6"/>
  <c r="B179" i="6"/>
  <c r="K131" i="6"/>
  <c r="I131" i="6"/>
  <c r="J131" i="6"/>
  <c r="H131" i="6"/>
  <c r="G131" i="6"/>
  <c r="F131" i="6"/>
  <c r="D131" i="6"/>
  <c r="E131" i="6" s="1"/>
  <c r="C131" i="6"/>
  <c r="B131" i="6"/>
  <c r="K83" i="6"/>
  <c r="I83" i="6"/>
  <c r="J83" i="6"/>
  <c r="H83" i="6"/>
  <c r="G83" i="6"/>
  <c r="F83" i="6"/>
  <c r="D83" i="6"/>
  <c r="E83" i="6" s="1"/>
  <c r="C83" i="6"/>
  <c r="B83" i="6"/>
  <c r="K3389" i="6"/>
  <c r="I3389" i="6"/>
  <c r="J3389" i="6"/>
  <c r="H3389" i="6"/>
  <c r="G3389" i="6"/>
  <c r="F3389" i="6"/>
  <c r="D3389" i="6"/>
  <c r="E3389" i="6" s="1"/>
  <c r="C3389" i="6"/>
  <c r="K3341" i="6"/>
  <c r="I3341" i="6"/>
  <c r="J3341" i="6"/>
  <c r="H3341" i="6"/>
  <c r="G3341" i="6"/>
  <c r="F3341" i="6"/>
  <c r="D3341" i="6"/>
  <c r="E3341" i="6" s="1"/>
  <c r="C3341" i="6"/>
  <c r="K3305" i="6"/>
  <c r="I3305" i="6"/>
  <c r="J3305" i="6"/>
  <c r="H3305" i="6"/>
  <c r="G3305" i="6"/>
  <c r="F3305" i="6"/>
  <c r="D3305" i="6"/>
  <c r="E3305" i="6" s="1"/>
  <c r="C3305" i="6"/>
  <c r="K3269" i="6"/>
  <c r="I3269" i="6"/>
  <c r="J3269" i="6"/>
  <c r="H3269" i="6"/>
  <c r="G3269" i="6"/>
  <c r="F3269" i="6"/>
  <c r="D3269" i="6"/>
  <c r="E3269" i="6" s="1"/>
  <c r="C3269" i="6"/>
  <c r="K3221" i="6"/>
  <c r="I3221" i="6"/>
  <c r="J3221" i="6"/>
  <c r="H3221" i="6"/>
  <c r="G3221" i="6"/>
  <c r="F3221" i="6"/>
  <c r="D3221" i="6"/>
  <c r="E3221" i="6" s="1"/>
  <c r="C3221" i="6"/>
  <c r="K3185" i="6"/>
  <c r="I3185" i="6"/>
  <c r="J3185" i="6"/>
  <c r="H3185" i="6"/>
  <c r="G3185" i="6"/>
  <c r="F3185" i="6"/>
  <c r="D3185" i="6"/>
  <c r="E3185" i="6" s="1"/>
  <c r="C3185" i="6"/>
  <c r="K3137" i="6"/>
  <c r="I3137" i="6"/>
  <c r="J3137" i="6"/>
  <c r="H3137" i="6"/>
  <c r="G3137" i="6"/>
  <c r="F3137" i="6"/>
  <c r="D3137" i="6"/>
  <c r="E3137" i="6" s="1"/>
  <c r="C3137" i="6"/>
  <c r="K3089" i="6"/>
  <c r="I3089" i="6"/>
  <c r="J3089" i="6"/>
  <c r="H3089" i="6"/>
  <c r="G3089" i="6"/>
  <c r="F3089" i="6"/>
  <c r="D3089" i="6"/>
  <c r="E3089" i="6" s="1"/>
  <c r="C3089" i="6"/>
  <c r="K3041" i="6"/>
  <c r="I3041" i="6"/>
  <c r="J3041" i="6"/>
  <c r="H3041" i="6"/>
  <c r="G3041" i="6"/>
  <c r="F3041" i="6"/>
  <c r="D3041" i="6"/>
  <c r="E3041" i="6" s="1"/>
  <c r="C3041" i="6"/>
  <c r="K2993" i="6"/>
  <c r="I2993" i="6"/>
  <c r="J2993" i="6"/>
  <c r="H2993" i="6"/>
  <c r="G2993" i="6"/>
  <c r="F2993" i="6"/>
  <c r="D2993" i="6"/>
  <c r="E2993" i="6" s="1"/>
  <c r="C2993" i="6"/>
  <c r="K2945" i="6"/>
  <c r="I2945" i="6"/>
  <c r="J2945" i="6"/>
  <c r="H2945" i="6"/>
  <c r="G2945" i="6"/>
  <c r="F2945" i="6"/>
  <c r="D2945" i="6"/>
  <c r="E2945" i="6" s="1"/>
  <c r="C2945" i="6"/>
  <c r="K2885" i="6"/>
  <c r="I2885" i="6"/>
  <c r="J2885" i="6"/>
  <c r="H2885" i="6"/>
  <c r="G2885" i="6"/>
  <c r="F2885" i="6"/>
  <c r="D2885" i="6"/>
  <c r="E2885" i="6" s="1"/>
  <c r="C2885" i="6"/>
  <c r="K2837" i="6"/>
  <c r="I2837" i="6"/>
  <c r="J2837" i="6"/>
  <c r="H2837" i="6"/>
  <c r="G2837" i="6"/>
  <c r="F2837" i="6"/>
  <c r="D2837" i="6"/>
  <c r="E2837" i="6" s="1"/>
  <c r="C2837" i="6"/>
  <c r="K2789" i="6"/>
  <c r="I2789" i="6"/>
  <c r="J2789" i="6"/>
  <c r="H2789" i="6"/>
  <c r="G2789" i="6"/>
  <c r="F2789" i="6"/>
  <c r="D2789" i="6"/>
  <c r="E2789" i="6" s="1"/>
  <c r="C2789" i="6"/>
  <c r="K2753" i="6"/>
  <c r="I2753" i="6"/>
  <c r="J2753" i="6"/>
  <c r="H2753" i="6"/>
  <c r="G2753" i="6"/>
  <c r="F2753" i="6"/>
  <c r="D2753" i="6"/>
  <c r="E2753" i="6" s="1"/>
  <c r="C2753" i="6"/>
  <c r="K2717" i="6"/>
  <c r="I2717" i="6"/>
  <c r="J2717" i="6"/>
  <c r="H2717" i="6"/>
  <c r="G2717" i="6"/>
  <c r="F2717" i="6"/>
  <c r="D2717" i="6"/>
  <c r="E2717" i="6" s="1"/>
  <c r="C2717" i="6"/>
  <c r="K2657" i="6"/>
  <c r="I2657" i="6"/>
  <c r="J2657" i="6"/>
  <c r="H2657" i="6"/>
  <c r="G2657" i="6"/>
  <c r="F2657" i="6"/>
  <c r="D2657" i="6"/>
  <c r="E2657" i="6" s="1"/>
  <c r="C2657" i="6"/>
  <c r="K2609" i="6"/>
  <c r="I2609" i="6"/>
  <c r="J2609" i="6"/>
  <c r="H2609" i="6"/>
  <c r="G2609" i="6"/>
  <c r="F2609" i="6"/>
  <c r="D2609" i="6"/>
  <c r="E2609" i="6" s="1"/>
  <c r="C2609" i="6"/>
  <c r="K2561" i="6"/>
  <c r="I2561" i="6"/>
  <c r="J2561" i="6"/>
  <c r="H2561" i="6"/>
  <c r="G2561" i="6"/>
  <c r="F2561" i="6"/>
  <c r="D2561" i="6"/>
  <c r="E2561" i="6" s="1"/>
  <c r="C2561" i="6"/>
  <c r="K2501" i="6"/>
  <c r="I2501" i="6"/>
  <c r="J2501" i="6"/>
  <c r="H2501" i="6"/>
  <c r="G2501" i="6"/>
  <c r="F2501" i="6"/>
  <c r="D2501" i="6"/>
  <c r="E2501" i="6" s="1"/>
  <c r="C2501" i="6"/>
  <c r="K2465" i="6"/>
  <c r="I2465" i="6"/>
  <c r="J2465" i="6"/>
  <c r="H2465" i="6"/>
  <c r="G2465" i="6"/>
  <c r="F2465" i="6"/>
  <c r="D2465" i="6"/>
  <c r="E2465" i="6" s="1"/>
  <c r="C2465" i="6"/>
  <c r="K2417" i="6"/>
  <c r="I2417" i="6"/>
  <c r="J2417" i="6"/>
  <c r="H2417" i="6"/>
  <c r="G2417" i="6"/>
  <c r="F2417" i="6"/>
  <c r="D2417" i="6"/>
  <c r="E2417" i="6" s="1"/>
  <c r="C2417" i="6"/>
  <c r="K2369" i="6"/>
  <c r="I2369" i="6"/>
  <c r="J2369" i="6"/>
  <c r="H2369" i="6"/>
  <c r="G2369" i="6"/>
  <c r="F2369" i="6"/>
  <c r="D2369" i="6"/>
  <c r="E2369" i="6" s="1"/>
  <c r="C2369" i="6"/>
  <c r="K2321" i="6"/>
  <c r="I2321" i="6"/>
  <c r="J2321" i="6"/>
  <c r="H2321" i="6"/>
  <c r="G2321" i="6"/>
  <c r="F2321" i="6"/>
  <c r="D2321" i="6"/>
  <c r="E2321" i="6" s="1"/>
  <c r="C2321" i="6"/>
  <c r="K2273" i="6"/>
  <c r="I2273" i="6"/>
  <c r="J2273" i="6"/>
  <c r="H2273" i="6"/>
  <c r="G2273" i="6"/>
  <c r="F2273" i="6"/>
  <c r="D2273" i="6"/>
  <c r="E2273" i="6" s="1"/>
  <c r="C2273" i="6"/>
  <c r="K2237" i="6"/>
  <c r="I2237" i="6"/>
  <c r="J2237" i="6"/>
  <c r="H2237" i="6"/>
  <c r="G2237" i="6"/>
  <c r="F2237" i="6"/>
  <c r="D2237" i="6"/>
  <c r="E2237" i="6" s="1"/>
  <c r="C2237" i="6"/>
  <c r="K2201" i="6"/>
  <c r="I2201" i="6"/>
  <c r="J2201" i="6"/>
  <c r="H2201" i="6"/>
  <c r="G2201" i="6"/>
  <c r="F2201" i="6"/>
  <c r="D2201" i="6"/>
  <c r="E2201" i="6" s="1"/>
  <c r="C2201" i="6"/>
  <c r="K2165" i="6"/>
  <c r="I2165" i="6"/>
  <c r="J2165" i="6"/>
  <c r="H2165" i="6"/>
  <c r="G2165" i="6"/>
  <c r="F2165" i="6"/>
  <c r="D2165" i="6"/>
  <c r="E2165" i="6" s="1"/>
  <c r="C2165" i="6"/>
  <c r="K2129" i="6"/>
  <c r="I2129" i="6"/>
  <c r="J2129" i="6"/>
  <c r="H2129" i="6"/>
  <c r="G2129" i="6"/>
  <c r="F2129" i="6"/>
  <c r="D2129" i="6"/>
  <c r="E2129" i="6" s="1"/>
  <c r="C2129" i="6"/>
  <c r="K2093" i="6"/>
  <c r="I2093" i="6"/>
  <c r="J2093" i="6"/>
  <c r="H2093" i="6"/>
  <c r="G2093" i="6"/>
  <c r="F2093" i="6"/>
  <c r="D2093" i="6"/>
  <c r="E2093" i="6" s="1"/>
  <c r="C2093" i="6"/>
  <c r="K2033" i="6"/>
  <c r="I2033" i="6"/>
  <c r="J2033" i="6"/>
  <c r="H2033" i="6"/>
  <c r="G2033" i="6"/>
  <c r="F2033" i="6"/>
  <c r="D2033" i="6"/>
  <c r="E2033" i="6" s="1"/>
  <c r="C2033" i="6"/>
  <c r="K1985" i="6"/>
  <c r="I1985" i="6"/>
  <c r="J1985" i="6"/>
  <c r="H1985" i="6"/>
  <c r="G1985" i="6"/>
  <c r="F1985" i="6"/>
  <c r="D1985" i="6"/>
  <c r="E1985" i="6" s="1"/>
  <c r="C1985" i="6"/>
  <c r="K1486" i="6"/>
  <c r="I1486" i="6"/>
  <c r="J1486" i="6"/>
  <c r="H1486" i="6"/>
  <c r="G1486" i="6"/>
  <c r="F1486" i="6"/>
  <c r="D1486" i="6"/>
  <c r="E1486" i="6" s="1"/>
  <c r="C1486" i="6"/>
  <c r="B1486" i="6"/>
  <c r="K1450" i="6"/>
  <c r="I1450" i="6"/>
  <c r="J1450" i="6"/>
  <c r="H1450" i="6"/>
  <c r="G1450" i="6"/>
  <c r="F1450" i="6"/>
  <c r="D1450" i="6"/>
  <c r="E1450" i="6" s="1"/>
  <c r="C1450" i="6"/>
  <c r="B1450" i="6"/>
  <c r="K1414" i="6"/>
  <c r="I1414" i="6"/>
  <c r="J1414" i="6"/>
  <c r="H1414" i="6"/>
  <c r="G1414" i="6"/>
  <c r="F1414" i="6"/>
  <c r="D1414" i="6"/>
  <c r="E1414" i="6" s="1"/>
  <c r="C1414" i="6"/>
  <c r="B1414" i="6"/>
  <c r="K1378" i="6"/>
  <c r="I1378" i="6"/>
  <c r="J1378" i="6"/>
  <c r="H1378" i="6"/>
  <c r="G1378" i="6"/>
  <c r="F1378" i="6"/>
  <c r="D1378" i="6"/>
  <c r="E1378" i="6" s="1"/>
  <c r="C1378" i="6"/>
  <c r="B1378" i="6"/>
  <c r="K1270" i="6"/>
  <c r="I1270" i="6"/>
  <c r="J1270" i="6"/>
  <c r="H1270" i="6"/>
  <c r="G1270" i="6"/>
  <c r="F1270" i="6"/>
  <c r="D1270" i="6"/>
  <c r="E1270" i="6" s="1"/>
  <c r="C1270" i="6"/>
  <c r="B1270" i="6"/>
  <c r="K862" i="6"/>
  <c r="I862" i="6"/>
  <c r="J862" i="6"/>
  <c r="H862" i="6"/>
  <c r="G862" i="6"/>
  <c r="F862" i="6"/>
  <c r="D862" i="6"/>
  <c r="E862" i="6" s="1"/>
  <c r="C862" i="6"/>
  <c r="B862" i="6"/>
  <c r="B1854" i="6"/>
  <c r="B1950" i="6"/>
  <c r="B1998" i="6"/>
  <c r="B2046" i="6"/>
  <c r="B2094" i="6"/>
  <c r="B2142" i="6"/>
  <c r="B2190" i="6"/>
  <c r="B2238" i="6"/>
  <c r="B2286" i="6"/>
  <c r="B2334" i="6"/>
  <c r="B2382" i="6"/>
  <c r="B2478" i="6"/>
  <c r="B2622" i="6"/>
  <c r="B2718" i="6"/>
  <c r="B2862" i="6"/>
  <c r="B2910" i="6"/>
  <c r="B2958" i="6"/>
  <c r="B3006" i="6"/>
  <c r="B3054" i="6"/>
  <c r="B3150" i="6"/>
  <c r="B3198" i="6"/>
  <c r="B3294" i="6"/>
  <c r="B3342" i="6"/>
  <c r="B3390" i="6"/>
  <c r="K7" i="6"/>
  <c r="I7" i="6"/>
  <c r="J7" i="6"/>
  <c r="H7" i="6"/>
  <c r="G7" i="6"/>
  <c r="F7" i="6"/>
  <c r="D7" i="6"/>
  <c r="E7" i="6" s="1"/>
  <c r="C7" i="6"/>
  <c r="K1423" i="6"/>
  <c r="I1423" i="6"/>
  <c r="J1423" i="6"/>
  <c r="H1423" i="6"/>
  <c r="G1423" i="6"/>
  <c r="F1423" i="6"/>
  <c r="D1423" i="6"/>
  <c r="E1423" i="6" s="1"/>
  <c r="C1423" i="6"/>
  <c r="K1303" i="6"/>
  <c r="I1303" i="6"/>
  <c r="J1303" i="6"/>
  <c r="H1303" i="6"/>
  <c r="G1303" i="6"/>
  <c r="F1303" i="6"/>
  <c r="D1303" i="6"/>
  <c r="E1303" i="6" s="1"/>
  <c r="C1303" i="6"/>
  <c r="K1195" i="6"/>
  <c r="I1195" i="6"/>
  <c r="J1195" i="6"/>
  <c r="H1195" i="6"/>
  <c r="G1195" i="6"/>
  <c r="F1195" i="6"/>
  <c r="D1195" i="6"/>
  <c r="E1195" i="6" s="1"/>
  <c r="C1195" i="6"/>
  <c r="K1087" i="6"/>
  <c r="I1087" i="6"/>
  <c r="J1087" i="6"/>
  <c r="H1087" i="6"/>
  <c r="G1087" i="6"/>
  <c r="F1087" i="6"/>
  <c r="D1087" i="6"/>
  <c r="E1087" i="6" s="1"/>
  <c r="C1087" i="6"/>
  <c r="K1003" i="6"/>
  <c r="I1003" i="6"/>
  <c r="J1003" i="6"/>
  <c r="H1003" i="6"/>
  <c r="G1003" i="6"/>
  <c r="F1003" i="6"/>
  <c r="D1003" i="6"/>
  <c r="E1003" i="6" s="1"/>
  <c r="C1003" i="6"/>
  <c r="K871" i="6"/>
  <c r="I871" i="6"/>
  <c r="J871" i="6"/>
  <c r="H871" i="6"/>
  <c r="G871" i="6"/>
  <c r="F871" i="6"/>
  <c r="D871" i="6"/>
  <c r="E871" i="6" s="1"/>
  <c r="C871" i="6"/>
  <c r="K715" i="6"/>
  <c r="I715" i="6"/>
  <c r="J715" i="6"/>
  <c r="H715" i="6"/>
  <c r="F715" i="6"/>
  <c r="G715" i="6"/>
  <c r="D715" i="6"/>
  <c r="E715" i="6" s="1"/>
  <c r="C715" i="6"/>
  <c r="K571" i="6"/>
  <c r="I571" i="6"/>
  <c r="J571" i="6"/>
  <c r="H571" i="6"/>
  <c r="G571" i="6"/>
  <c r="F571" i="6"/>
  <c r="D571" i="6"/>
  <c r="E571" i="6" s="1"/>
  <c r="C571" i="6"/>
  <c r="K415" i="6"/>
  <c r="I415" i="6"/>
  <c r="J415" i="6"/>
  <c r="H415" i="6"/>
  <c r="G415" i="6"/>
  <c r="F415" i="6"/>
  <c r="D415" i="6"/>
  <c r="E415" i="6" s="1"/>
  <c r="C415" i="6"/>
  <c r="K271" i="6"/>
  <c r="I271" i="6"/>
  <c r="J271" i="6"/>
  <c r="H271" i="6"/>
  <c r="G271" i="6"/>
  <c r="F271" i="6"/>
  <c r="D271" i="6"/>
  <c r="E271" i="6" s="1"/>
  <c r="C271" i="6"/>
  <c r="K103" i="6"/>
  <c r="I103" i="6"/>
  <c r="J103" i="6"/>
  <c r="H103" i="6"/>
  <c r="G103" i="6"/>
  <c r="F103" i="6"/>
  <c r="D103" i="6"/>
  <c r="E103" i="6" s="1"/>
  <c r="C103" i="6"/>
  <c r="K3337" i="6"/>
  <c r="I3337" i="6"/>
  <c r="J3337" i="6"/>
  <c r="H3337" i="6"/>
  <c r="G3337" i="6"/>
  <c r="F3337" i="6"/>
  <c r="D3337" i="6"/>
  <c r="E3337" i="6" s="1"/>
  <c r="C3337" i="6"/>
  <c r="B3337" i="6"/>
  <c r="K3229" i="6"/>
  <c r="I3229" i="6"/>
  <c r="J3229" i="6"/>
  <c r="H3229" i="6"/>
  <c r="G3229" i="6"/>
  <c r="F3229" i="6"/>
  <c r="D3229" i="6"/>
  <c r="E3229" i="6" s="1"/>
  <c r="C3229" i="6"/>
  <c r="B3229" i="6"/>
  <c r="K3109" i="6"/>
  <c r="I3109" i="6"/>
  <c r="J3109" i="6"/>
  <c r="H3109" i="6"/>
  <c r="G3109" i="6"/>
  <c r="F3109" i="6"/>
  <c r="D3109" i="6"/>
  <c r="E3109" i="6" s="1"/>
  <c r="C3109" i="6"/>
  <c r="B3109" i="6"/>
  <c r="K3001" i="6"/>
  <c r="I3001" i="6"/>
  <c r="J3001" i="6"/>
  <c r="H3001" i="6"/>
  <c r="G3001" i="6"/>
  <c r="F3001" i="6"/>
  <c r="D3001" i="6"/>
  <c r="E3001" i="6" s="1"/>
  <c r="C3001" i="6"/>
  <c r="B3001" i="6"/>
  <c r="K2917" i="6"/>
  <c r="I2917" i="6"/>
  <c r="J2917" i="6"/>
  <c r="H2917" i="6"/>
  <c r="G2917" i="6"/>
  <c r="F2917" i="6"/>
  <c r="D2917" i="6"/>
  <c r="E2917" i="6" s="1"/>
  <c r="C2917" i="6"/>
  <c r="B2917" i="6"/>
  <c r="K2773" i="6"/>
  <c r="I2773" i="6"/>
  <c r="J2773" i="6"/>
  <c r="H2773" i="6"/>
  <c r="G2773" i="6"/>
  <c r="F2773" i="6"/>
  <c r="D2773" i="6"/>
  <c r="E2773" i="6" s="1"/>
  <c r="C2773" i="6"/>
  <c r="B2773" i="6"/>
  <c r="K2521" i="6"/>
  <c r="I2521" i="6"/>
  <c r="J2521" i="6"/>
  <c r="H2521" i="6"/>
  <c r="G2521" i="6"/>
  <c r="F2521" i="6"/>
  <c r="D2521" i="6"/>
  <c r="E2521" i="6" s="1"/>
  <c r="C2521" i="6"/>
  <c r="B2521" i="6"/>
  <c r="K1645" i="6"/>
  <c r="I1645" i="6"/>
  <c r="J1645" i="6"/>
  <c r="H1645" i="6"/>
  <c r="G1645" i="6"/>
  <c r="F1645" i="6"/>
  <c r="D1645" i="6"/>
  <c r="E1645" i="6" s="1"/>
  <c r="C1645" i="6"/>
  <c r="B1645" i="6"/>
  <c r="K1488" i="6"/>
  <c r="I1488" i="6"/>
  <c r="J1488" i="6"/>
  <c r="H1488" i="6"/>
  <c r="G1488" i="6"/>
  <c r="F1488" i="6"/>
  <c r="D1488" i="6"/>
  <c r="E1488" i="6" s="1"/>
  <c r="C1488" i="6"/>
  <c r="B1488" i="6"/>
  <c r="K1440" i="6"/>
  <c r="I1440" i="6"/>
  <c r="J1440" i="6"/>
  <c r="H1440" i="6"/>
  <c r="G1440" i="6"/>
  <c r="F1440" i="6"/>
  <c r="D1440" i="6"/>
  <c r="E1440" i="6" s="1"/>
  <c r="C1440" i="6"/>
  <c r="B1440" i="6"/>
  <c r="K1368" i="6"/>
  <c r="I1368" i="6"/>
  <c r="J1368" i="6"/>
  <c r="H1368" i="6"/>
  <c r="G1368" i="6"/>
  <c r="F1368" i="6"/>
  <c r="D1368" i="6"/>
  <c r="E1368" i="6" s="1"/>
  <c r="C1368" i="6"/>
  <c r="B1368" i="6"/>
  <c r="K1320" i="6"/>
  <c r="I1320" i="6"/>
  <c r="J1320" i="6"/>
  <c r="H1320" i="6"/>
  <c r="G1320" i="6"/>
  <c r="F1320" i="6"/>
  <c r="D1320" i="6"/>
  <c r="E1320" i="6" s="1"/>
  <c r="C1320" i="6"/>
  <c r="B1320" i="6"/>
  <c r="K1272" i="6"/>
  <c r="I1272" i="6"/>
  <c r="J1272" i="6"/>
  <c r="H1272" i="6"/>
  <c r="G1272" i="6"/>
  <c r="F1272" i="6"/>
  <c r="D1272" i="6"/>
  <c r="E1272" i="6" s="1"/>
  <c r="C1272" i="6"/>
  <c r="B1272" i="6"/>
  <c r="K1200" i="6"/>
  <c r="I1200" i="6"/>
  <c r="J1200" i="6"/>
  <c r="H1200" i="6"/>
  <c r="G1200" i="6"/>
  <c r="F1200" i="6"/>
  <c r="D1200" i="6"/>
  <c r="E1200" i="6" s="1"/>
  <c r="C1200" i="6"/>
  <c r="B1200" i="6"/>
  <c r="K1128" i="6"/>
  <c r="I1128" i="6"/>
  <c r="J1128" i="6"/>
  <c r="H1128" i="6"/>
  <c r="G1128" i="6"/>
  <c r="F1128" i="6"/>
  <c r="D1128" i="6"/>
  <c r="E1128" i="6" s="1"/>
  <c r="C1128" i="6"/>
  <c r="B1128" i="6"/>
  <c r="K1056" i="6"/>
  <c r="I1056" i="6"/>
  <c r="J1056" i="6"/>
  <c r="H1056" i="6"/>
  <c r="G1056" i="6"/>
  <c r="F1056" i="6"/>
  <c r="D1056" i="6"/>
  <c r="E1056" i="6" s="1"/>
  <c r="C1056" i="6"/>
  <c r="B1056" i="6"/>
  <c r="K1008" i="6"/>
  <c r="I1008" i="6"/>
  <c r="J1008" i="6"/>
  <c r="H1008" i="6"/>
  <c r="G1008" i="6"/>
  <c r="F1008" i="6"/>
  <c r="D1008" i="6"/>
  <c r="E1008" i="6" s="1"/>
  <c r="C1008" i="6"/>
  <c r="B1008" i="6"/>
  <c r="K960" i="6"/>
  <c r="I960" i="6"/>
  <c r="J960" i="6"/>
  <c r="H960" i="6"/>
  <c r="G960" i="6"/>
  <c r="F960" i="6"/>
  <c r="D960" i="6"/>
  <c r="E960" i="6" s="1"/>
  <c r="C960" i="6"/>
  <c r="B960" i="6"/>
  <c r="K912" i="6"/>
  <c r="I912" i="6"/>
  <c r="J912" i="6"/>
  <c r="H912" i="6"/>
  <c r="G912" i="6"/>
  <c r="F912" i="6"/>
  <c r="D912" i="6"/>
  <c r="E912" i="6" s="1"/>
  <c r="C912" i="6"/>
  <c r="B912" i="6"/>
  <c r="K840" i="6"/>
  <c r="I840" i="6"/>
  <c r="J840" i="6"/>
  <c r="H840" i="6"/>
  <c r="G840" i="6"/>
  <c r="F840" i="6"/>
  <c r="D840" i="6"/>
  <c r="E840" i="6" s="1"/>
  <c r="C840" i="6"/>
  <c r="B840" i="6"/>
  <c r="K792" i="6"/>
  <c r="I792" i="6"/>
  <c r="J792" i="6"/>
  <c r="H792" i="6"/>
  <c r="G792" i="6"/>
  <c r="F792" i="6"/>
  <c r="D792" i="6"/>
  <c r="E792" i="6" s="1"/>
  <c r="C792" i="6"/>
  <c r="B792" i="6"/>
  <c r="K732" i="6"/>
  <c r="I732" i="6"/>
  <c r="J732" i="6"/>
  <c r="H732" i="6"/>
  <c r="G732" i="6"/>
  <c r="F732" i="6"/>
  <c r="D732" i="6"/>
  <c r="E732" i="6" s="1"/>
  <c r="C732" i="6"/>
  <c r="B732" i="6"/>
  <c r="K672" i="6"/>
  <c r="I672" i="6"/>
  <c r="J672" i="6"/>
  <c r="H672" i="6"/>
  <c r="G672" i="6"/>
  <c r="F672" i="6"/>
  <c r="D672" i="6"/>
  <c r="E672" i="6" s="1"/>
  <c r="C672" i="6"/>
  <c r="B672" i="6"/>
  <c r="K588" i="6"/>
  <c r="I588" i="6"/>
  <c r="J588" i="6"/>
  <c r="H588" i="6"/>
  <c r="G588" i="6"/>
  <c r="F588" i="6"/>
  <c r="D588" i="6"/>
  <c r="E588" i="6" s="1"/>
  <c r="C588" i="6"/>
  <c r="B588" i="6"/>
  <c r="K540" i="6"/>
  <c r="I540" i="6"/>
  <c r="J540" i="6"/>
  <c r="H540" i="6"/>
  <c r="G540" i="6"/>
  <c r="F540" i="6"/>
  <c r="D540" i="6"/>
  <c r="E540" i="6" s="1"/>
  <c r="C540" i="6"/>
  <c r="B540" i="6"/>
  <c r="K492" i="6"/>
  <c r="I492" i="6"/>
  <c r="J492" i="6"/>
  <c r="H492" i="6"/>
  <c r="G492" i="6"/>
  <c r="F492" i="6"/>
  <c r="D492" i="6"/>
  <c r="E492" i="6" s="1"/>
  <c r="C492" i="6"/>
  <c r="B492" i="6"/>
  <c r="K420" i="6"/>
  <c r="I420" i="6"/>
  <c r="J420" i="6"/>
  <c r="H420" i="6"/>
  <c r="G420" i="6"/>
  <c r="F420" i="6"/>
  <c r="D420" i="6"/>
  <c r="E420" i="6" s="1"/>
  <c r="C420" i="6"/>
  <c r="B420" i="6"/>
  <c r="K360" i="6"/>
  <c r="I360" i="6"/>
  <c r="J360" i="6"/>
  <c r="H360" i="6"/>
  <c r="G360" i="6"/>
  <c r="F360" i="6"/>
  <c r="D360" i="6"/>
  <c r="E360" i="6" s="1"/>
  <c r="C360" i="6"/>
  <c r="B360" i="6"/>
  <c r="K300" i="6"/>
  <c r="I300" i="6"/>
  <c r="J300" i="6"/>
  <c r="H300" i="6"/>
  <c r="G300" i="6"/>
  <c r="F300" i="6"/>
  <c r="D300" i="6"/>
  <c r="E300" i="6" s="1"/>
  <c r="C300" i="6"/>
  <c r="B300" i="6"/>
  <c r="K240" i="6"/>
  <c r="I240" i="6"/>
  <c r="J240" i="6"/>
  <c r="H240" i="6"/>
  <c r="G240" i="6"/>
  <c r="F240" i="6"/>
  <c r="D240" i="6"/>
  <c r="E240" i="6" s="1"/>
  <c r="C240" i="6"/>
  <c r="B240" i="6"/>
  <c r="K168" i="6"/>
  <c r="I168" i="6"/>
  <c r="J168" i="6"/>
  <c r="H168" i="6"/>
  <c r="G168" i="6"/>
  <c r="F168" i="6"/>
  <c r="C168" i="6"/>
  <c r="D168" i="6"/>
  <c r="E168" i="6" s="1"/>
  <c r="B168" i="6"/>
  <c r="K120" i="6"/>
  <c r="I120" i="6"/>
  <c r="J120" i="6"/>
  <c r="H120" i="6"/>
  <c r="G120" i="6"/>
  <c r="F120" i="6"/>
  <c r="D120" i="6"/>
  <c r="E120" i="6" s="1"/>
  <c r="C120" i="6"/>
  <c r="B120" i="6"/>
  <c r="K72" i="6"/>
  <c r="I72" i="6"/>
  <c r="J72" i="6"/>
  <c r="H72" i="6"/>
  <c r="G72" i="6"/>
  <c r="F72" i="6"/>
  <c r="C72" i="6"/>
  <c r="D72" i="6"/>
  <c r="E72" i="6" s="1"/>
  <c r="B72" i="6"/>
  <c r="K3366" i="6"/>
  <c r="I3366" i="6"/>
  <c r="J3366" i="6"/>
  <c r="H3366" i="6"/>
  <c r="G3366" i="6"/>
  <c r="F3366" i="6"/>
  <c r="D3366" i="6"/>
  <c r="E3366" i="6" s="1"/>
  <c r="C3366" i="6"/>
  <c r="K3306" i="6"/>
  <c r="I3306" i="6"/>
  <c r="J3306" i="6"/>
  <c r="H3306" i="6"/>
  <c r="G3306" i="6"/>
  <c r="F3306" i="6"/>
  <c r="D3306" i="6"/>
  <c r="E3306" i="6" s="1"/>
  <c r="C3306" i="6"/>
  <c r="K3234" i="6"/>
  <c r="I3234" i="6"/>
  <c r="J3234" i="6"/>
  <c r="H3234" i="6"/>
  <c r="G3234" i="6"/>
  <c r="F3234" i="6"/>
  <c r="D3234" i="6"/>
  <c r="E3234" i="6" s="1"/>
  <c r="C3234" i="6"/>
  <c r="K3162" i="6"/>
  <c r="I3162" i="6"/>
  <c r="J3162" i="6"/>
  <c r="H3162" i="6"/>
  <c r="G3162" i="6"/>
  <c r="F3162" i="6"/>
  <c r="D3162" i="6"/>
  <c r="E3162" i="6" s="1"/>
  <c r="C3162" i="6"/>
  <c r="K3114" i="6"/>
  <c r="I3114" i="6"/>
  <c r="J3114" i="6"/>
  <c r="H3114" i="6"/>
  <c r="G3114" i="6"/>
  <c r="F3114" i="6"/>
  <c r="D3114" i="6"/>
  <c r="E3114" i="6" s="1"/>
  <c r="C3114" i="6"/>
  <c r="K3042" i="6"/>
  <c r="I3042" i="6"/>
  <c r="J3042" i="6"/>
  <c r="H3042" i="6"/>
  <c r="G3042" i="6"/>
  <c r="F3042" i="6"/>
  <c r="D3042" i="6"/>
  <c r="E3042" i="6" s="1"/>
  <c r="C3042" i="6"/>
  <c r="K2982" i="6"/>
  <c r="I2982" i="6"/>
  <c r="J2982" i="6"/>
  <c r="H2982" i="6"/>
  <c r="G2982" i="6"/>
  <c r="F2982" i="6"/>
  <c r="D2982" i="6"/>
  <c r="E2982" i="6" s="1"/>
  <c r="C2982" i="6"/>
  <c r="K2934" i="6"/>
  <c r="I2934" i="6"/>
  <c r="J2934" i="6"/>
  <c r="H2934" i="6"/>
  <c r="G2934" i="6"/>
  <c r="F2934" i="6"/>
  <c r="D2934" i="6"/>
  <c r="E2934" i="6" s="1"/>
  <c r="C2934" i="6"/>
  <c r="K2874" i="6"/>
  <c r="I2874" i="6"/>
  <c r="J2874" i="6"/>
  <c r="H2874" i="6"/>
  <c r="G2874" i="6"/>
  <c r="F2874" i="6"/>
  <c r="D2874" i="6"/>
  <c r="E2874" i="6" s="1"/>
  <c r="C2874" i="6"/>
  <c r="K2814" i="6"/>
  <c r="I2814" i="6"/>
  <c r="J2814" i="6"/>
  <c r="H2814" i="6"/>
  <c r="G2814" i="6"/>
  <c r="F2814" i="6"/>
  <c r="D2814" i="6"/>
  <c r="E2814" i="6" s="1"/>
  <c r="C2814" i="6"/>
  <c r="K2766" i="6"/>
  <c r="I2766" i="6"/>
  <c r="J2766" i="6"/>
  <c r="H2766" i="6"/>
  <c r="G2766" i="6"/>
  <c r="F2766" i="6"/>
  <c r="D2766" i="6"/>
  <c r="E2766" i="6" s="1"/>
  <c r="C2766" i="6"/>
  <c r="K2694" i="6"/>
  <c r="I2694" i="6"/>
  <c r="J2694" i="6"/>
  <c r="H2694" i="6"/>
  <c r="G2694" i="6"/>
  <c r="F2694" i="6"/>
  <c r="D2694" i="6"/>
  <c r="E2694" i="6" s="1"/>
  <c r="C2694" i="6"/>
  <c r="K2646" i="6"/>
  <c r="I2646" i="6"/>
  <c r="J2646" i="6"/>
  <c r="H2646" i="6"/>
  <c r="G2646" i="6"/>
  <c r="F2646" i="6"/>
  <c r="D2646" i="6"/>
  <c r="E2646" i="6" s="1"/>
  <c r="C2646" i="6"/>
  <c r="K2598" i="6"/>
  <c r="I2598" i="6"/>
  <c r="J2598" i="6"/>
  <c r="H2598" i="6"/>
  <c r="G2598" i="6"/>
  <c r="F2598" i="6"/>
  <c r="D2598" i="6"/>
  <c r="E2598" i="6" s="1"/>
  <c r="C2598" i="6"/>
  <c r="K2550" i="6"/>
  <c r="I2550" i="6"/>
  <c r="J2550" i="6"/>
  <c r="H2550" i="6"/>
  <c r="G2550" i="6"/>
  <c r="F2550" i="6"/>
  <c r="D2550" i="6"/>
  <c r="E2550" i="6" s="1"/>
  <c r="C2550" i="6"/>
  <c r="K2502" i="6"/>
  <c r="I2502" i="6"/>
  <c r="J2502" i="6"/>
  <c r="H2502" i="6"/>
  <c r="G2502" i="6"/>
  <c r="F2502" i="6"/>
  <c r="D2502" i="6"/>
  <c r="E2502" i="6" s="1"/>
  <c r="C2502" i="6"/>
  <c r="K2430" i="6"/>
  <c r="I2430" i="6"/>
  <c r="J2430" i="6"/>
  <c r="H2430" i="6"/>
  <c r="G2430" i="6"/>
  <c r="F2430" i="6"/>
  <c r="D2430" i="6"/>
  <c r="E2430" i="6" s="1"/>
  <c r="C2430" i="6"/>
  <c r="K2370" i="6"/>
  <c r="I2370" i="6"/>
  <c r="J2370" i="6"/>
  <c r="H2370" i="6"/>
  <c r="G2370" i="6"/>
  <c r="F2370" i="6"/>
  <c r="D2370" i="6"/>
  <c r="E2370" i="6" s="1"/>
  <c r="C2370" i="6"/>
  <c r="K2310" i="6"/>
  <c r="I2310" i="6"/>
  <c r="J2310" i="6"/>
  <c r="H2310" i="6"/>
  <c r="G2310" i="6"/>
  <c r="F2310" i="6"/>
  <c r="D2310" i="6"/>
  <c r="E2310" i="6" s="1"/>
  <c r="C2310" i="6"/>
  <c r="K2250" i="6"/>
  <c r="I2250" i="6"/>
  <c r="J2250" i="6"/>
  <c r="H2250" i="6"/>
  <c r="G2250" i="6"/>
  <c r="F2250" i="6"/>
  <c r="D2250" i="6"/>
  <c r="E2250" i="6" s="1"/>
  <c r="C2250" i="6"/>
  <c r="K2202" i="6"/>
  <c r="I2202" i="6"/>
  <c r="J2202" i="6"/>
  <c r="H2202" i="6"/>
  <c r="G2202" i="6"/>
  <c r="F2202" i="6"/>
  <c r="D2202" i="6"/>
  <c r="E2202" i="6" s="1"/>
  <c r="C2202" i="6"/>
  <c r="K2130" i="6"/>
  <c r="I2130" i="6"/>
  <c r="J2130" i="6"/>
  <c r="H2130" i="6"/>
  <c r="G2130" i="6"/>
  <c r="F2130" i="6"/>
  <c r="D2130" i="6"/>
  <c r="E2130" i="6" s="1"/>
  <c r="C2130" i="6"/>
  <c r="K2070" i="6"/>
  <c r="I2070" i="6"/>
  <c r="J2070" i="6"/>
  <c r="H2070" i="6"/>
  <c r="G2070" i="6"/>
  <c r="F2070" i="6"/>
  <c r="D2070" i="6"/>
  <c r="E2070" i="6" s="1"/>
  <c r="C2070" i="6"/>
  <c r="K2022" i="6"/>
  <c r="I2022" i="6"/>
  <c r="J2022" i="6"/>
  <c r="H2022" i="6"/>
  <c r="G2022" i="6"/>
  <c r="F2022" i="6"/>
  <c r="D2022" i="6"/>
  <c r="E2022" i="6" s="1"/>
  <c r="C2022" i="6"/>
  <c r="K1974" i="6"/>
  <c r="I1974" i="6"/>
  <c r="J1974" i="6"/>
  <c r="H1974" i="6"/>
  <c r="G1974" i="6"/>
  <c r="F1974" i="6"/>
  <c r="D1974" i="6"/>
  <c r="E1974" i="6" s="1"/>
  <c r="C1974" i="6"/>
  <c r="K1926" i="6"/>
  <c r="I1926" i="6"/>
  <c r="J1926" i="6"/>
  <c r="H1926" i="6"/>
  <c r="G1926" i="6"/>
  <c r="F1926" i="6"/>
  <c r="D1926" i="6"/>
  <c r="E1926" i="6" s="1"/>
  <c r="C1926" i="6"/>
  <c r="K1878" i="6"/>
  <c r="I1878" i="6"/>
  <c r="J1878" i="6"/>
  <c r="H1878" i="6"/>
  <c r="G1878" i="6"/>
  <c r="F1878" i="6"/>
  <c r="D1878" i="6"/>
  <c r="E1878" i="6" s="1"/>
  <c r="C1878" i="6"/>
  <c r="K1842" i="6"/>
  <c r="I1842" i="6"/>
  <c r="J1842" i="6"/>
  <c r="H1842" i="6"/>
  <c r="G1842" i="6"/>
  <c r="F1842" i="6"/>
  <c r="D1842" i="6"/>
  <c r="E1842" i="6" s="1"/>
  <c r="C1842" i="6"/>
  <c r="K1794" i="6"/>
  <c r="I1794" i="6"/>
  <c r="J1794" i="6"/>
  <c r="H1794" i="6"/>
  <c r="G1794" i="6"/>
  <c r="F1794" i="6"/>
  <c r="D1794" i="6"/>
  <c r="E1794" i="6" s="1"/>
  <c r="C1794" i="6"/>
  <c r="K1758" i="6"/>
  <c r="I1758" i="6"/>
  <c r="J1758" i="6"/>
  <c r="H1758" i="6"/>
  <c r="G1758" i="6"/>
  <c r="F1758" i="6"/>
  <c r="D1758" i="6"/>
  <c r="E1758" i="6" s="1"/>
  <c r="C1758" i="6"/>
  <c r="K1710" i="6"/>
  <c r="I1710" i="6"/>
  <c r="J1710" i="6"/>
  <c r="H1710" i="6"/>
  <c r="G1710" i="6"/>
  <c r="F1710" i="6"/>
  <c r="D1710" i="6"/>
  <c r="E1710" i="6" s="1"/>
  <c r="C1710" i="6"/>
  <c r="B1219" i="6"/>
  <c r="K323" i="6"/>
  <c r="I323" i="6"/>
  <c r="J323" i="6"/>
  <c r="H323" i="6"/>
  <c r="G323" i="6"/>
  <c r="F323" i="6"/>
  <c r="D323" i="6"/>
  <c r="E323" i="6" s="1"/>
  <c r="C323" i="6"/>
  <c r="B323" i="6"/>
  <c r="K263" i="6"/>
  <c r="I263" i="6"/>
  <c r="J263" i="6"/>
  <c r="H263" i="6"/>
  <c r="G263" i="6"/>
  <c r="F263" i="6"/>
  <c r="D263" i="6"/>
  <c r="E263" i="6" s="1"/>
  <c r="C263" i="6"/>
  <c r="B263" i="6"/>
  <c r="K203" i="6"/>
  <c r="I203" i="6"/>
  <c r="J203" i="6"/>
  <c r="H203" i="6"/>
  <c r="G203" i="6"/>
  <c r="F203" i="6"/>
  <c r="D203" i="6"/>
  <c r="E203" i="6" s="1"/>
  <c r="C203" i="6"/>
  <c r="B203" i="6"/>
  <c r="K155" i="6"/>
  <c r="I155" i="6"/>
  <c r="J155" i="6"/>
  <c r="H155" i="6"/>
  <c r="G155" i="6"/>
  <c r="F155" i="6"/>
  <c r="D155" i="6"/>
  <c r="E155" i="6" s="1"/>
  <c r="C155" i="6"/>
  <c r="B155" i="6"/>
  <c r="K119" i="6"/>
  <c r="I119" i="6"/>
  <c r="J119" i="6"/>
  <c r="H119" i="6"/>
  <c r="G119" i="6"/>
  <c r="F119" i="6"/>
  <c r="D119" i="6"/>
  <c r="E119" i="6" s="1"/>
  <c r="C119" i="6"/>
  <c r="B119" i="6"/>
  <c r="K71" i="6"/>
  <c r="I71" i="6"/>
  <c r="J71" i="6"/>
  <c r="H71" i="6"/>
  <c r="G71" i="6"/>
  <c r="F71" i="6"/>
  <c r="D71" i="6"/>
  <c r="E71" i="6" s="1"/>
  <c r="C71" i="6"/>
  <c r="B71" i="6"/>
  <c r="K3377" i="6"/>
  <c r="I3377" i="6"/>
  <c r="J3377" i="6"/>
  <c r="H3377" i="6"/>
  <c r="G3377" i="6"/>
  <c r="F3377" i="6"/>
  <c r="D3377" i="6"/>
  <c r="E3377" i="6" s="1"/>
  <c r="C3377" i="6"/>
  <c r="K3329" i="6"/>
  <c r="I3329" i="6"/>
  <c r="J3329" i="6"/>
  <c r="H3329" i="6"/>
  <c r="G3329" i="6"/>
  <c r="F3329" i="6"/>
  <c r="D3329" i="6"/>
  <c r="E3329" i="6" s="1"/>
  <c r="C3329" i="6"/>
  <c r="K3281" i="6"/>
  <c r="I3281" i="6"/>
  <c r="J3281" i="6"/>
  <c r="H3281" i="6"/>
  <c r="G3281" i="6"/>
  <c r="F3281" i="6"/>
  <c r="D3281" i="6"/>
  <c r="E3281" i="6" s="1"/>
  <c r="C3281" i="6"/>
  <c r="K3245" i="6"/>
  <c r="I3245" i="6"/>
  <c r="J3245" i="6"/>
  <c r="H3245" i="6"/>
  <c r="G3245" i="6"/>
  <c r="F3245" i="6"/>
  <c r="D3245" i="6"/>
  <c r="E3245" i="6" s="1"/>
  <c r="C3245" i="6"/>
  <c r="K3197" i="6"/>
  <c r="I3197" i="6"/>
  <c r="J3197" i="6"/>
  <c r="H3197" i="6"/>
  <c r="G3197" i="6"/>
  <c r="F3197" i="6"/>
  <c r="D3197" i="6"/>
  <c r="E3197" i="6" s="1"/>
  <c r="C3197" i="6"/>
  <c r="K3149" i="6"/>
  <c r="I3149" i="6"/>
  <c r="J3149" i="6"/>
  <c r="H3149" i="6"/>
  <c r="G3149" i="6"/>
  <c r="F3149" i="6"/>
  <c r="D3149" i="6"/>
  <c r="E3149" i="6" s="1"/>
  <c r="C3149" i="6"/>
  <c r="K3101" i="6"/>
  <c r="I3101" i="6"/>
  <c r="J3101" i="6"/>
  <c r="H3101" i="6"/>
  <c r="G3101" i="6"/>
  <c r="F3101" i="6"/>
  <c r="D3101" i="6"/>
  <c r="E3101" i="6" s="1"/>
  <c r="C3101" i="6"/>
  <c r="K3053" i="6"/>
  <c r="I3053" i="6"/>
  <c r="J3053" i="6"/>
  <c r="H3053" i="6"/>
  <c r="G3053" i="6"/>
  <c r="F3053" i="6"/>
  <c r="D3053" i="6"/>
  <c r="E3053" i="6" s="1"/>
  <c r="C3053" i="6"/>
  <c r="K2981" i="6"/>
  <c r="I2981" i="6"/>
  <c r="J2981" i="6"/>
  <c r="H2981" i="6"/>
  <c r="G2981" i="6"/>
  <c r="F2981" i="6"/>
  <c r="D2981" i="6"/>
  <c r="E2981" i="6" s="1"/>
  <c r="C2981" i="6"/>
  <c r="K2933" i="6"/>
  <c r="I2933" i="6"/>
  <c r="J2933" i="6"/>
  <c r="H2933" i="6"/>
  <c r="G2933" i="6"/>
  <c r="F2933" i="6"/>
  <c r="D2933" i="6"/>
  <c r="E2933" i="6" s="1"/>
  <c r="C2933" i="6"/>
  <c r="K2873" i="6"/>
  <c r="I2873" i="6"/>
  <c r="J2873" i="6"/>
  <c r="H2873" i="6"/>
  <c r="G2873" i="6"/>
  <c r="F2873" i="6"/>
  <c r="D2873" i="6"/>
  <c r="E2873" i="6" s="1"/>
  <c r="C2873" i="6"/>
  <c r="K2825" i="6"/>
  <c r="I2825" i="6"/>
  <c r="J2825" i="6"/>
  <c r="H2825" i="6"/>
  <c r="G2825" i="6"/>
  <c r="F2825" i="6"/>
  <c r="D2825" i="6"/>
  <c r="E2825" i="6" s="1"/>
  <c r="C2825" i="6"/>
  <c r="K2777" i="6"/>
  <c r="I2777" i="6"/>
  <c r="J2777" i="6"/>
  <c r="H2777" i="6"/>
  <c r="G2777" i="6"/>
  <c r="F2777" i="6"/>
  <c r="D2777" i="6"/>
  <c r="E2777" i="6" s="1"/>
  <c r="C2777" i="6"/>
  <c r="K2729" i="6"/>
  <c r="I2729" i="6"/>
  <c r="J2729" i="6"/>
  <c r="H2729" i="6"/>
  <c r="G2729" i="6"/>
  <c r="F2729" i="6"/>
  <c r="D2729" i="6"/>
  <c r="E2729" i="6" s="1"/>
  <c r="C2729" i="6"/>
  <c r="K2681" i="6"/>
  <c r="I2681" i="6"/>
  <c r="J2681" i="6"/>
  <c r="H2681" i="6"/>
  <c r="G2681" i="6"/>
  <c r="F2681" i="6"/>
  <c r="D2681" i="6"/>
  <c r="E2681" i="6" s="1"/>
  <c r="C2681" i="6"/>
  <c r="K2645" i="6"/>
  <c r="I2645" i="6"/>
  <c r="J2645" i="6"/>
  <c r="H2645" i="6"/>
  <c r="G2645" i="6"/>
  <c r="F2645" i="6"/>
  <c r="D2645" i="6"/>
  <c r="E2645" i="6" s="1"/>
  <c r="C2645" i="6"/>
  <c r="K2597" i="6"/>
  <c r="I2597" i="6"/>
  <c r="J2597" i="6"/>
  <c r="H2597" i="6"/>
  <c r="G2597" i="6"/>
  <c r="F2597" i="6"/>
  <c r="D2597" i="6"/>
  <c r="E2597" i="6" s="1"/>
  <c r="C2597" i="6"/>
  <c r="K2537" i="6"/>
  <c r="I2537" i="6"/>
  <c r="J2537" i="6"/>
  <c r="H2537" i="6"/>
  <c r="G2537" i="6"/>
  <c r="F2537" i="6"/>
  <c r="D2537" i="6"/>
  <c r="E2537" i="6" s="1"/>
  <c r="C2537" i="6"/>
  <c r="K2489" i="6"/>
  <c r="I2489" i="6"/>
  <c r="J2489" i="6"/>
  <c r="H2489" i="6"/>
  <c r="G2489" i="6"/>
  <c r="F2489" i="6"/>
  <c r="D2489" i="6"/>
  <c r="E2489" i="6" s="1"/>
  <c r="C2489" i="6"/>
  <c r="K2429" i="6"/>
  <c r="I2429" i="6"/>
  <c r="J2429" i="6"/>
  <c r="H2429" i="6"/>
  <c r="G2429" i="6"/>
  <c r="F2429" i="6"/>
  <c r="D2429" i="6"/>
  <c r="E2429" i="6" s="1"/>
  <c r="C2429" i="6"/>
  <c r="K2381" i="6"/>
  <c r="I2381" i="6"/>
  <c r="J2381" i="6"/>
  <c r="H2381" i="6"/>
  <c r="G2381" i="6"/>
  <c r="F2381" i="6"/>
  <c r="D2381" i="6"/>
  <c r="E2381" i="6" s="1"/>
  <c r="C2381" i="6"/>
  <c r="K2333" i="6"/>
  <c r="I2333" i="6"/>
  <c r="J2333" i="6"/>
  <c r="H2333" i="6"/>
  <c r="G2333" i="6"/>
  <c r="F2333" i="6"/>
  <c r="D2333" i="6"/>
  <c r="E2333" i="6" s="1"/>
  <c r="C2333" i="6"/>
  <c r="K2261" i="6"/>
  <c r="I2261" i="6"/>
  <c r="J2261" i="6"/>
  <c r="H2261" i="6"/>
  <c r="G2261" i="6"/>
  <c r="F2261" i="6"/>
  <c r="D2261" i="6"/>
  <c r="E2261" i="6" s="1"/>
  <c r="C2261" i="6"/>
  <c r="K2189" i="6"/>
  <c r="I2189" i="6"/>
  <c r="J2189" i="6"/>
  <c r="H2189" i="6"/>
  <c r="G2189" i="6"/>
  <c r="F2189" i="6"/>
  <c r="D2189" i="6"/>
  <c r="E2189" i="6" s="1"/>
  <c r="C2189" i="6"/>
  <c r="K2069" i="6"/>
  <c r="I2069" i="6"/>
  <c r="J2069" i="6"/>
  <c r="H2069" i="6"/>
  <c r="G2069" i="6"/>
  <c r="F2069" i="6"/>
  <c r="D2069" i="6"/>
  <c r="E2069" i="6" s="1"/>
  <c r="C2069" i="6"/>
  <c r="K16" i="6"/>
  <c r="I16" i="6"/>
  <c r="J16" i="6"/>
  <c r="H16" i="6"/>
  <c r="G16" i="6"/>
  <c r="F16" i="6"/>
  <c r="D16" i="6"/>
  <c r="E16" i="6" s="1"/>
  <c r="C16" i="6"/>
  <c r="B16" i="6"/>
  <c r="K1474" i="6"/>
  <c r="I1474" i="6"/>
  <c r="J1474" i="6"/>
  <c r="H1474" i="6"/>
  <c r="G1474" i="6"/>
  <c r="F1474" i="6"/>
  <c r="D1474" i="6"/>
  <c r="E1474" i="6" s="1"/>
  <c r="C1474" i="6"/>
  <c r="B1474" i="6"/>
  <c r="K1426" i="6"/>
  <c r="I1426" i="6"/>
  <c r="J1426" i="6"/>
  <c r="H1426" i="6"/>
  <c r="G1426" i="6"/>
  <c r="F1426" i="6"/>
  <c r="D1426" i="6"/>
  <c r="E1426" i="6" s="1"/>
  <c r="C1426" i="6"/>
  <c r="B1426" i="6"/>
  <c r="K1390" i="6"/>
  <c r="I1390" i="6"/>
  <c r="J1390" i="6"/>
  <c r="H1390" i="6"/>
  <c r="G1390" i="6"/>
  <c r="F1390" i="6"/>
  <c r="D1390" i="6"/>
  <c r="E1390" i="6" s="1"/>
  <c r="C1390" i="6"/>
  <c r="B1390" i="6"/>
  <c r="K1354" i="6"/>
  <c r="I1354" i="6"/>
  <c r="J1354" i="6"/>
  <c r="H1354" i="6"/>
  <c r="G1354" i="6"/>
  <c r="F1354" i="6"/>
  <c r="D1354" i="6"/>
  <c r="E1354" i="6" s="1"/>
  <c r="C1354" i="6"/>
  <c r="B1354" i="6"/>
  <c r="K1330" i="6"/>
  <c r="I1330" i="6"/>
  <c r="J1330" i="6"/>
  <c r="H1330" i="6"/>
  <c r="G1330" i="6"/>
  <c r="F1330" i="6"/>
  <c r="D1330" i="6"/>
  <c r="E1330" i="6" s="1"/>
  <c r="C1330" i="6"/>
  <c r="B1330" i="6"/>
  <c r="K1306" i="6"/>
  <c r="I1306" i="6"/>
  <c r="J1306" i="6"/>
  <c r="H1306" i="6"/>
  <c r="G1306" i="6"/>
  <c r="F1306" i="6"/>
  <c r="D1306" i="6"/>
  <c r="E1306" i="6" s="1"/>
  <c r="C1306" i="6"/>
  <c r="B1306" i="6"/>
  <c r="K1282" i="6"/>
  <c r="I1282" i="6"/>
  <c r="J1282" i="6"/>
  <c r="H1282" i="6"/>
  <c r="G1282" i="6"/>
  <c r="F1282" i="6"/>
  <c r="D1282" i="6"/>
  <c r="E1282" i="6" s="1"/>
  <c r="C1282" i="6"/>
  <c r="B1282" i="6"/>
  <c r="K1246" i="6"/>
  <c r="I1246" i="6"/>
  <c r="J1246" i="6"/>
  <c r="H1246" i="6"/>
  <c r="G1246" i="6"/>
  <c r="F1246" i="6"/>
  <c r="D1246" i="6"/>
  <c r="E1246" i="6" s="1"/>
  <c r="C1246" i="6"/>
  <c r="B1246" i="6"/>
  <c r="K1222" i="6"/>
  <c r="I1222" i="6"/>
  <c r="J1222" i="6"/>
  <c r="H1222" i="6"/>
  <c r="G1222" i="6"/>
  <c r="F1222" i="6"/>
  <c r="D1222" i="6"/>
  <c r="E1222" i="6" s="1"/>
  <c r="C1222" i="6"/>
  <c r="B1222" i="6"/>
  <c r="K1198" i="6"/>
  <c r="I1198" i="6"/>
  <c r="J1198" i="6"/>
  <c r="H1198" i="6"/>
  <c r="G1198" i="6"/>
  <c r="F1198" i="6"/>
  <c r="D1198" i="6"/>
  <c r="E1198" i="6" s="1"/>
  <c r="C1198" i="6"/>
  <c r="B1198" i="6"/>
  <c r="K1174" i="6"/>
  <c r="I1174" i="6"/>
  <c r="J1174" i="6"/>
  <c r="H1174" i="6"/>
  <c r="G1174" i="6"/>
  <c r="F1174" i="6"/>
  <c r="D1174" i="6"/>
  <c r="E1174" i="6" s="1"/>
  <c r="C1174" i="6"/>
  <c r="B1174" i="6"/>
  <c r="K1150" i="6"/>
  <c r="I1150" i="6"/>
  <c r="J1150" i="6"/>
  <c r="H1150" i="6"/>
  <c r="G1150" i="6"/>
  <c r="F1150" i="6"/>
  <c r="D1150" i="6"/>
  <c r="E1150" i="6" s="1"/>
  <c r="C1150" i="6"/>
  <c r="B1150" i="6"/>
  <c r="K1126" i="6"/>
  <c r="I1126" i="6"/>
  <c r="J1126" i="6"/>
  <c r="H1126" i="6"/>
  <c r="G1126" i="6"/>
  <c r="F1126" i="6"/>
  <c r="D1126" i="6"/>
  <c r="E1126" i="6" s="1"/>
  <c r="C1126" i="6"/>
  <c r="B1126" i="6"/>
  <c r="K1102" i="6"/>
  <c r="I1102" i="6"/>
  <c r="J1102" i="6"/>
  <c r="H1102" i="6"/>
  <c r="F1102" i="6"/>
  <c r="G1102" i="6"/>
  <c r="D1102" i="6"/>
  <c r="E1102" i="6" s="1"/>
  <c r="C1102" i="6"/>
  <c r="B1102" i="6"/>
  <c r="K1078" i="6"/>
  <c r="I1078" i="6"/>
  <c r="J1078" i="6"/>
  <c r="H1078" i="6"/>
  <c r="G1078" i="6"/>
  <c r="F1078" i="6"/>
  <c r="D1078" i="6"/>
  <c r="E1078" i="6" s="1"/>
  <c r="C1078" i="6"/>
  <c r="B1078" i="6"/>
  <c r="K1054" i="6"/>
  <c r="I1054" i="6"/>
  <c r="J1054" i="6"/>
  <c r="H1054" i="6"/>
  <c r="G1054" i="6"/>
  <c r="F1054" i="6"/>
  <c r="D1054" i="6"/>
  <c r="E1054" i="6" s="1"/>
  <c r="C1054" i="6"/>
  <c r="B1054" i="6"/>
  <c r="K1030" i="6"/>
  <c r="I1030" i="6"/>
  <c r="J1030" i="6"/>
  <c r="H1030" i="6"/>
  <c r="G1030" i="6"/>
  <c r="F1030" i="6"/>
  <c r="D1030" i="6"/>
  <c r="E1030" i="6" s="1"/>
  <c r="C1030" i="6"/>
  <c r="B1030" i="6"/>
  <c r="K1006" i="6"/>
  <c r="I1006" i="6"/>
  <c r="J1006" i="6"/>
  <c r="H1006" i="6"/>
  <c r="G1006" i="6"/>
  <c r="F1006" i="6"/>
  <c r="D1006" i="6"/>
  <c r="E1006" i="6" s="1"/>
  <c r="C1006" i="6"/>
  <c r="B1006" i="6"/>
  <c r="K994" i="6"/>
  <c r="I994" i="6"/>
  <c r="J994" i="6"/>
  <c r="H994" i="6"/>
  <c r="G994" i="6"/>
  <c r="F994" i="6"/>
  <c r="D994" i="6"/>
  <c r="E994" i="6" s="1"/>
  <c r="C994" i="6"/>
  <c r="B994" i="6"/>
  <c r="K970" i="6"/>
  <c r="I970" i="6"/>
  <c r="J970" i="6"/>
  <c r="H970" i="6"/>
  <c r="G970" i="6"/>
  <c r="F970" i="6"/>
  <c r="D970" i="6"/>
  <c r="E970" i="6" s="1"/>
  <c r="C970" i="6"/>
  <c r="B970" i="6"/>
  <c r="K946" i="6"/>
  <c r="I946" i="6"/>
  <c r="J946" i="6"/>
  <c r="H946" i="6"/>
  <c r="G946" i="6"/>
  <c r="F946" i="6"/>
  <c r="D946" i="6"/>
  <c r="E946" i="6" s="1"/>
  <c r="C946" i="6"/>
  <c r="B946" i="6"/>
  <c r="K934" i="6"/>
  <c r="I934" i="6"/>
  <c r="J934" i="6"/>
  <c r="H934" i="6"/>
  <c r="G934" i="6"/>
  <c r="F934" i="6"/>
  <c r="D934" i="6"/>
  <c r="E934" i="6" s="1"/>
  <c r="C934" i="6"/>
  <c r="B934" i="6"/>
  <c r="K910" i="6"/>
  <c r="I910" i="6"/>
  <c r="J910" i="6"/>
  <c r="H910" i="6"/>
  <c r="G910" i="6"/>
  <c r="F910" i="6"/>
  <c r="D910" i="6"/>
  <c r="E910" i="6" s="1"/>
  <c r="C910" i="6"/>
  <c r="B910" i="6"/>
  <c r="K886" i="6"/>
  <c r="I886" i="6"/>
  <c r="J886" i="6"/>
  <c r="H886" i="6"/>
  <c r="G886" i="6"/>
  <c r="F886" i="6"/>
  <c r="D886" i="6"/>
  <c r="E886" i="6" s="1"/>
  <c r="C886" i="6"/>
  <c r="B886" i="6"/>
  <c r="K838" i="6"/>
  <c r="I838" i="6"/>
  <c r="J838" i="6"/>
  <c r="H838" i="6"/>
  <c r="G838" i="6"/>
  <c r="F838" i="6"/>
  <c r="D838" i="6"/>
  <c r="E838" i="6" s="1"/>
  <c r="C838" i="6"/>
  <c r="B838" i="6"/>
  <c r="K814" i="6"/>
  <c r="I814" i="6"/>
  <c r="J814" i="6"/>
  <c r="H814" i="6"/>
  <c r="G814" i="6"/>
  <c r="F814" i="6"/>
  <c r="D814" i="6"/>
  <c r="E814" i="6" s="1"/>
  <c r="C814" i="6"/>
  <c r="B814" i="6"/>
  <c r="K790" i="6"/>
  <c r="I790" i="6"/>
  <c r="J790" i="6"/>
  <c r="H790" i="6"/>
  <c r="G790" i="6"/>
  <c r="F790" i="6"/>
  <c r="D790" i="6"/>
  <c r="E790" i="6" s="1"/>
  <c r="C790" i="6"/>
  <c r="B790" i="6"/>
  <c r="K766" i="6"/>
  <c r="I766" i="6"/>
  <c r="J766" i="6"/>
  <c r="H766" i="6"/>
  <c r="G766" i="6"/>
  <c r="F766" i="6"/>
  <c r="D766" i="6"/>
  <c r="E766" i="6" s="1"/>
  <c r="C766" i="6"/>
  <c r="B766" i="6"/>
  <c r="K742" i="6"/>
  <c r="I742" i="6"/>
  <c r="J742" i="6"/>
  <c r="H742" i="6"/>
  <c r="G742" i="6"/>
  <c r="F742" i="6"/>
  <c r="D742" i="6"/>
  <c r="E742" i="6" s="1"/>
  <c r="C742" i="6"/>
  <c r="B742" i="6"/>
  <c r="K706" i="6"/>
  <c r="I706" i="6"/>
  <c r="J706" i="6"/>
  <c r="H706" i="6"/>
  <c r="G706" i="6"/>
  <c r="F706" i="6"/>
  <c r="D706" i="6"/>
  <c r="E706" i="6" s="1"/>
  <c r="C706" i="6"/>
  <c r="B706" i="6"/>
  <c r="K682" i="6"/>
  <c r="I682" i="6"/>
  <c r="J682" i="6"/>
  <c r="H682" i="6"/>
  <c r="G682" i="6"/>
  <c r="F682" i="6"/>
  <c r="D682" i="6"/>
  <c r="E682" i="6" s="1"/>
  <c r="C682" i="6"/>
  <c r="B682" i="6"/>
  <c r="K658" i="6"/>
  <c r="I658" i="6"/>
  <c r="J658" i="6"/>
  <c r="H658" i="6"/>
  <c r="G658" i="6"/>
  <c r="F658" i="6"/>
  <c r="D658" i="6"/>
  <c r="E658" i="6" s="1"/>
  <c r="C658" i="6"/>
  <c r="B658" i="6"/>
  <c r="K634" i="6"/>
  <c r="I634" i="6"/>
  <c r="J634" i="6"/>
  <c r="H634" i="6"/>
  <c r="G634" i="6"/>
  <c r="F634" i="6"/>
  <c r="D634" i="6"/>
  <c r="E634" i="6" s="1"/>
  <c r="C634" i="6"/>
  <c r="B634" i="6"/>
  <c r="K610" i="6"/>
  <c r="I610" i="6"/>
  <c r="J610" i="6"/>
  <c r="H610" i="6"/>
  <c r="G610" i="6"/>
  <c r="F610" i="6"/>
  <c r="D610" i="6"/>
  <c r="E610" i="6" s="1"/>
  <c r="C610" i="6"/>
  <c r="B610" i="6"/>
  <c r="K586" i="6"/>
  <c r="I586" i="6"/>
  <c r="J586" i="6"/>
  <c r="H586" i="6"/>
  <c r="G586" i="6"/>
  <c r="F586" i="6"/>
  <c r="D586" i="6"/>
  <c r="E586" i="6" s="1"/>
  <c r="C586" i="6"/>
  <c r="B586" i="6"/>
  <c r="K562" i="6"/>
  <c r="I562" i="6"/>
  <c r="J562" i="6"/>
  <c r="H562" i="6"/>
  <c r="G562" i="6"/>
  <c r="F562" i="6"/>
  <c r="D562" i="6"/>
  <c r="E562" i="6" s="1"/>
  <c r="C562" i="6"/>
  <c r="B562" i="6"/>
  <c r="K538" i="6"/>
  <c r="I538" i="6"/>
  <c r="J538" i="6"/>
  <c r="H538" i="6"/>
  <c r="G538" i="6"/>
  <c r="F538" i="6"/>
  <c r="D538" i="6"/>
  <c r="E538" i="6" s="1"/>
  <c r="C538" i="6"/>
  <c r="B538" i="6"/>
  <c r="K514" i="6"/>
  <c r="I514" i="6"/>
  <c r="J514" i="6"/>
  <c r="H514" i="6"/>
  <c r="G514" i="6"/>
  <c r="F514" i="6"/>
  <c r="D514" i="6"/>
  <c r="E514" i="6" s="1"/>
  <c r="C514" i="6"/>
  <c r="B514" i="6"/>
  <c r="K490" i="6"/>
  <c r="I490" i="6"/>
  <c r="J490" i="6"/>
  <c r="H490" i="6"/>
  <c r="G490" i="6"/>
  <c r="F490" i="6"/>
  <c r="D490" i="6"/>
  <c r="E490" i="6" s="1"/>
  <c r="C490" i="6"/>
  <c r="B490" i="6"/>
  <c r="K466" i="6"/>
  <c r="I466" i="6"/>
  <c r="J466" i="6"/>
  <c r="H466" i="6"/>
  <c r="G466" i="6"/>
  <c r="F466" i="6"/>
  <c r="D466" i="6"/>
  <c r="E466" i="6" s="1"/>
  <c r="C466" i="6"/>
  <c r="B466" i="6"/>
  <c r="K442" i="6"/>
  <c r="I442" i="6"/>
  <c r="J442" i="6"/>
  <c r="H442" i="6"/>
  <c r="G442" i="6"/>
  <c r="F442" i="6"/>
  <c r="D442" i="6"/>
  <c r="E442" i="6" s="1"/>
  <c r="C442" i="6"/>
  <c r="B442" i="6"/>
  <c r="K418" i="6"/>
  <c r="I418" i="6"/>
  <c r="J418" i="6"/>
  <c r="H418" i="6"/>
  <c r="G418" i="6"/>
  <c r="F418" i="6"/>
  <c r="D418" i="6"/>
  <c r="E418" i="6" s="1"/>
  <c r="C418" i="6"/>
  <c r="B418" i="6"/>
  <c r="K394" i="6"/>
  <c r="I394" i="6"/>
  <c r="J394" i="6"/>
  <c r="H394" i="6"/>
  <c r="G394" i="6"/>
  <c r="F394" i="6"/>
  <c r="D394" i="6"/>
  <c r="E394" i="6" s="1"/>
  <c r="C394" i="6"/>
  <c r="B394" i="6"/>
  <c r="K370" i="6"/>
  <c r="I370" i="6"/>
  <c r="J370" i="6"/>
  <c r="H370" i="6"/>
  <c r="G370" i="6"/>
  <c r="F370" i="6"/>
  <c r="D370" i="6"/>
  <c r="E370" i="6" s="1"/>
  <c r="C370" i="6"/>
  <c r="B370" i="6"/>
  <c r="K346" i="6"/>
  <c r="I346" i="6"/>
  <c r="J346" i="6"/>
  <c r="H346" i="6"/>
  <c r="G346" i="6"/>
  <c r="F346" i="6"/>
  <c r="D346" i="6"/>
  <c r="E346" i="6" s="1"/>
  <c r="C346" i="6"/>
  <c r="B346" i="6"/>
  <c r="K322" i="6"/>
  <c r="I322" i="6"/>
  <c r="J322" i="6"/>
  <c r="H322" i="6"/>
  <c r="G322" i="6"/>
  <c r="F322" i="6"/>
  <c r="D322" i="6"/>
  <c r="E322" i="6" s="1"/>
  <c r="C322" i="6"/>
  <c r="B322" i="6"/>
  <c r="K298" i="6"/>
  <c r="I298" i="6"/>
  <c r="J298" i="6"/>
  <c r="H298" i="6"/>
  <c r="G298" i="6"/>
  <c r="F298" i="6"/>
  <c r="D298" i="6"/>
  <c r="E298" i="6" s="1"/>
  <c r="C298" i="6"/>
  <c r="B298" i="6"/>
  <c r="K274" i="6"/>
  <c r="I274" i="6"/>
  <c r="J274" i="6"/>
  <c r="H274" i="6"/>
  <c r="G274" i="6"/>
  <c r="F274" i="6"/>
  <c r="D274" i="6"/>
  <c r="E274" i="6" s="1"/>
  <c r="C274" i="6"/>
  <c r="B274" i="6"/>
  <c r="K250" i="6"/>
  <c r="I250" i="6"/>
  <c r="J250" i="6"/>
  <c r="H250" i="6"/>
  <c r="G250" i="6"/>
  <c r="F250" i="6"/>
  <c r="D250" i="6"/>
  <c r="E250" i="6" s="1"/>
  <c r="C250" i="6"/>
  <c r="B250" i="6"/>
  <c r="K226" i="6"/>
  <c r="I226" i="6"/>
  <c r="J226" i="6"/>
  <c r="H226" i="6"/>
  <c r="G226" i="6"/>
  <c r="F226" i="6"/>
  <c r="D226" i="6"/>
  <c r="E226" i="6" s="1"/>
  <c r="C226" i="6"/>
  <c r="B226" i="6"/>
  <c r="K202" i="6"/>
  <c r="I202" i="6"/>
  <c r="J202" i="6"/>
  <c r="H202" i="6"/>
  <c r="G202" i="6"/>
  <c r="F202" i="6"/>
  <c r="D202" i="6"/>
  <c r="E202" i="6" s="1"/>
  <c r="C202" i="6"/>
  <c r="B202" i="6"/>
  <c r="K190" i="6"/>
  <c r="I190" i="6"/>
  <c r="J190" i="6"/>
  <c r="H190" i="6"/>
  <c r="G190" i="6"/>
  <c r="F190" i="6"/>
  <c r="D190" i="6"/>
  <c r="E190" i="6" s="1"/>
  <c r="C190" i="6"/>
  <c r="B190" i="6"/>
  <c r="K166" i="6"/>
  <c r="I166" i="6"/>
  <c r="J166" i="6"/>
  <c r="H166" i="6"/>
  <c r="G166" i="6"/>
  <c r="F166" i="6"/>
  <c r="D166" i="6"/>
  <c r="E166" i="6" s="1"/>
  <c r="C166" i="6"/>
  <c r="B166" i="6"/>
  <c r="K142" i="6"/>
  <c r="I142" i="6"/>
  <c r="J142" i="6"/>
  <c r="H142" i="6"/>
  <c r="G142" i="6"/>
  <c r="F142" i="6"/>
  <c r="D142" i="6"/>
  <c r="E142" i="6" s="1"/>
  <c r="C142" i="6"/>
  <c r="B142" i="6"/>
  <c r="K118" i="6"/>
  <c r="I118" i="6"/>
  <c r="J118" i="6"/>
  <c r="H118" i="6"/>
  <c r="G118" i="6"/>
  <c r="F118" i="6"/>
  <c r="D118" i="6"/>
  <c r="E118" i="6" s="1"/>
  <c r="C118" i="6"/>
  <c r="B118" i="6"/>
  <c r="K82" i="6"/>
  <c r="I82" i="6"/>
  <c r="J82" i="6"/>
  <c r="H82" i="6"/>
  <c r="G82" i="6"/>
  <c r="F82" i="6"/>
  <c r="D82" i="6"/>
  <c r="E82" i="6" s="1"/>
  <c r="C82" i="6"/>
  <c r="B82" i="6"/>
  <c r="K58" i="6"/>
  <c r="I58" i="6"/>
  <c r="J58" i="6"/>
  <c r="H58" i="6"/>
  <c r="G58" i="6"/>
  <c r="F58" i="6"/>
  <c r="D58" i="6"/>
  <c r="E58" i="6" s="1"/>
  <c r="C58" i="6"/>
  <c r="B58" i="6"/>
  <c r="K34" i="6"/>
  <c r="I34" i="6"/>
  <c r="J34" i="6"/>
  <c r="H34" i="6"/>
  <c r="G34" i="6"/>
  <c r="F34" i="6"/>
  <c r="D34" i="6"/>
  <c r="E34" i="6" s="1"/>
  <c r="C34" i="6"/>
  <c r="B34" i="6"/>
  <c r="K3376" i="6"/>
  <c r="I3376" i="6"/>
  <c r="J3376" i="6"/>
  <c r="H3376" i="6"/>
  <c r="G3376" i="6"/>
  <c r="F3376" i="6"/>
  <c r="D3376" i="6"/>
  <c r="E3376" i="6" s="1"/>
  <c r="B3376" i="6"/>
  <c r="C3376" i="6"/>
  <c r="K3352" i="6"/>
  <c r="I3352" i="6"/>
  <c r="J3352" i="6"/>
  <c r="H3352" i="6"/>
  <c r="G3352" i="6"/>
  <c r="F3352" i="6"/>
  <c r="D3352" i="6"/>
  <c r="E3352" i="6" s="1"/>
  <c r="B3352" i="6"/>
  <c r="C3352" i="6"/>
  <c r="K3328" i="6"/>
  <c r="I3328" i="6"/>
  <c r="J3328" i="6"/>
  <c r="H3328" i="6"/>
  <c r="G3328" i="6"/>
  <c r="F3328" i="6"/>
  <c r="B3328" i="6"/>
  <c r="D3328" i="6"/>
  <c r="E3328" i="6" s="1"/>
  <c r="C3328" i="6"/>
  <c r="K3304" i="6"/>
  <c r="I3304" i="6"/>
  <c r="J3304" i="6"/>
  <c r="H3304" i="6"/>
  <c r="G3304" i="6"/>
  <c r="F3304" i="6"/>
  <c r="D3304" i="6"/>
  <c r="E3304" i="6" s="1"/>
  <c r="B3304" i="6"/>
  <c r="C3304" i="6"/>
  <c r="K3268" i="6"/>
  <c r="I3268" i="6"/>
  <c r="J3268" i="6"/>
  <c r="H3268" i="6"/>
  <c r="G3268" i="6"/>
  <c r="F3268" i="6"/>
  <c r="D3268" i="6"/>
  <c r="E3268" i="6" s="1"/>
  <c r="B3268" i="6"/>
  <c r="C3268" i="6"/>
  <c r="K3244" i="6"/>
  <c r="I3244" i="6"/>
  <c r="J3244" i="6"/>
  <c r="H3244" i="6"/>
  <c r="G3244" i="6"/>
  <c r="F3244" i="6"/>
  <c r="D3244" i="6"/>
  <c r="E3244" i="6" s="1"/>
  <c r="B3244" i="6"/>
  <c r="C3244" i="6"/>
  <c r="K3220" i="6"/>
  <c r="I3220" i="6"/>
  <c r="J3220" i="6"/>
  <c r="H3220" i="6"/>
  <c r="G3220" i="6"/>
  <c r="F3220" i="6"/>
  <c r="C3220" i="6"/>
  <c r="D3220" i="6"/>
  <c r="E3220" i="6" s="1"/>
  <c r="B3220" i="6"/>
  <c r="K3196" i="6"/>
  <c r="I3196" i="6"/>
  <c r="J3196" i="6"/>
  <c r="H3196" i="6"/>
  <c r="G3196" i="6"/>
  <c r="F3196" i="6"/>
  <c r="C3196" i="6"/>
  <c r="D3196" i="6"/>
  <c r="E3196" i="6" s="1"/>
  <c r="B3196" i="6"/>
  <c r="K3172" i="6"/>
  <c r="I3172" i="6"/>
  <c r="J3172" i="6"/>
  <c r="H3172" i="6"/>
  <c r="G3172" i="6"/>
  <c r="F3172" i="6"/>
  <c r="C3172" i="6"/>
  <c r="D3172" i="6"/>
  <c r="E3172" i="6" s="1"/>
  <c r="B3172" i="6"/>
  <c r="K3148" i="6"/>
  <c r="I3148" i="6"/>
  <c r="J3148" i="6"/>
  <c r="H3148" i="6"/>
  <c r="G3148" i="6"/>
  <c r="F3148" i="6"/>
  <c r="C3148" i="6"/>
  <c r="D3148" i="6"/>
  <c r="E3148" i="6" s="1"/>
  <c r="B3148" i="6"/>
  <c r="K3124" i="6"/>
  <c r="I3124" i="6"/>
  <c r="J3124" i="6"/>
  <c r="H3124" i="6"/>
  <c r="G3124" i="6"/>
  <c r="F3124" i="6"/>
  <c r="C3124" i="6"/>
  <c r="D3124" i="6"/>
  <c r="E3124" i="6" s="1"/>
  <c r="B3124" i="6"/>
  <c r="K3112" i="6"/>
  <c r="I3112" i="6"/>
  <c r="J3112" i="6"/>
  <c r="H3112" i="6"/>
  <c r="G3112" i="6"/>
  <c r="F3112" i="6"/>
  <c r="C3112" i="6"/>
  <c r="B3112" i="6"/>
  <c r="D3112" i="6"/>
  <c r="E3112" i="6" s="1"/>
  <c r="K3088" i="6"/>
  <c r="I3088" i="6"/>
  <c r="J3088" i="6"/>
  <c r="H3088" i="6"/>
  <c r="G3088" i="6"/>
  <c r="F3088" i="6"/>
  <c r="C3088" i="6"/>
  <c r="D3088" i="6"/>
  <c r="E3088" i="6" s="1"/>
  <c r="B3088" i="6"/>
  <c r="K3064" i="6"/>
  <c r="I3064" i="6"/>
  <c r="J3064" i="6"/>
  <c r="H3064" i="6"/>
  <c r="G3064" i="6"/>
  <c r="F3064" i="6"/>
  <c r="C3064" i="6"/>
  <c r="D3064" i="6"/>
  <c r="E3064" i="6" s="1"/>
  <c r="B3064" i="6"/>
  <c r="K3040" i="6"/>
  <c r="I3040" i="6"/>
  <c r="J3040" i="6"/>
  <c r="H3040" i="6"/>
  <c r="G3040" i="6"/>
  <c r="F3040" i="6"/>
  <c r="C3040" i="6"/>
  <c r="B3040" i="6"/>
  <c r="D3040" i="6"/>
  <c r="E3040" i="6" s="1"/>
  <c r="K3016" i="6"/>
  <c r="I3016" i="6"/>
  <c r="J3016" i="6"/>
  <c r="H3016" i="6"/>
  <c r="G3016" i="6"/>
  <c r="F3016" i="6"/>
  <c r="C3016" i="6"/>
  <c r="D3016" i="6"/>
  <c r="E3016" i="6" s="1"/>
  <c r="B3016" i="6"/>
  <c r="K2980" i="6"/>
  <c r="I2980" i="6"/>
  <c r="J2980" i="6"/>
  <c r="H2980" i="6"/>
  <c r="G2980" i="6"/>
  <c r="F2980" i="6"/>
  <c r="C2980" i="6"/>
  <c r="D2980" i="6"/>
  <c r="E2980" i="6" s="1"/>
  <c r="B2980" i="6"/>
  <c r="K2956" i="6"/>
  <c r="I2956" i="6"/>
  <c r="J2956" i="6"/>
  <c r="H2956" i="6"/>
  <c r="G2956" i="6"/>
  <c r="F2956" i="6"/>
  <c r="C2956" i="6"/>
  <c r="D2956" i="6"/>
  <c r="E2956" i="6" s="1"/>
  <c r="B2956" i="6"/>
  <c r="K2932" i="6"/>
  <c r="I2932" i="6"/>
  <c r="J2932" i="6"/>
  <c r="H2932" i="6"/>
  <c r="G2932" i="6"/>
  <c r="F2932" i="6"/>
  <c r="C2932" i="6"/>
  <c r="D2932" i="6"/>
  <c r="E2932" i="6" s="1"/>
  <c r="B2932" i="6"/>
  <c r="K2920" i="6"/>
  <c r="I2920" i="6"/>
  <c r="J2920" i="6"/>
  <c r="H2920" i="6"/>
  <c r="G2920" i="6"/>
  <c r="F2920" i="6"/>
  <c r="C2920" i="6"/>
  <c r="D2920" i="6"/>
  <c r="E2920" i="6" s="1"/>
  <c r="B2920" i="6"/>
  <c r="K2896" i="6"/>
  <c r="I2896" i="6"/>
  <c r="J2896" i="6"/>
  <c r="H2896" i="6"/>
  <c r="G2896" i="6"/>
  <c r="F2896" i="6"/>
  <c r="C2896" i="6"/>
  <c r="B2896" i="6"/>
  <c r="D2896" i="6"/>
  <c r="E2896" i="6" s="1"/>
  <c r="K2872" i="6"/>
  <c r="I2872" i="6"/>
  <c r="J2872" i="6"/>
  <c r="H2872" i="6"/>
  <c r="G2872" i="6"/>
  <c r="F2872" i="6"/>
  <c r="C2872" i="6"/>
  <c r="D2872" i="6"/>
  <c r="E2872" i="6" s="1"/>
  <c r="B2872" i="6"/>
  <c r="K2848" i="6"/>
  <c r="I2848" i="6"/>
  <c r="J2848" i="6"/>
  <c r="H2848" i="6"/>
  <c r="G2848" i="6"/>
  <c r="F2848" i="6"/>
  <c r="C2848" i="6"/>
  <c r="D2848" i="6"/>
  <c r="E2848" i="6" s="1"/>
  <c r="B2848" i="6"/>
  <c r="K2824" i="6"/>
  <c r="I2824" i="6"/>
  <c r="J2824" i="6"/>
  <c r="H2824" i="6"/>
  <c r="G2824" i="6"/>
  <c r="F2824" i="6"/>
  <c r="C2824" i="6"/>
  <c r="B2824" i="6"/>
  <c r="D2824" i="6"/>
  <c r="E2824" i="6" s="1"/>
  <c r="K2800" i="6"/>
  <c r="I2800" i="6"/>
  <c r="J2800" i="6"/>
  <c r="H2800" i="6"/>
  <c r="G2800" i="6"/>
  <c r="F2800" i="6"/>
  <c r="C2800" i="6"/>
  <c r="D2800" i="6"/>
  <c r="E2800" i="6" s="1"/>
  <c r="B2800" i="6"/>
  <c r="K2788" i="6"/>
  <c r="I2788" i="6"/>
  <c r="J2788" i="6"/>
  <c r="H2788" i="6"/>
  <c r="G2788" i="6"/>
  <c r="F2788" i="6"/>
  <c r="C2788" i="6"/>
  <c r="D2788" i="6"/>
  <c r="E2788" i="6" s="1"/>
  <c r="B2788" i="6"/>
  <c r="K2764" i="6"/>
  <c r="I2764" i="6"/>
  <c r="J2764" i="6"/>
  <c r="H2764" i="6"/>
  <c r="G2764" i="6"/>
  <c r="F2764" i="6"/>
  <c r="C2764" i="6"/>
  <c r="D2764" i="6"/>
  <c r="E2764" i="6" s="1"/>
  <c r="B2764" i="6"/>
  <c r="K2740" i="6"/>
  <c r="I2740" i="6"/>
  <c r="J2740" i="6"/>
  <c r="H2740" i="6"/>
  <c r="G2740" i="6"/>
  <c r="F2740" i="6"/>
  <c r="C2740" i="6"/>
  <c r="D2740" i="6"/>
  <c r="E2740" i="6" s="1"/>
  <c r="B2740" i="6"/>
  <c r="K2716" i="6"/>
  <c r="I2716" i="6"/>
  <c r="J2716" i="6"/>
  <c r="H2716" i="6"/>
  <c r="G2716" i="6"/>
  <c r="F2716" i="6"/>
  <c r="C2716" i="6"/>
  <c r="D2716" i="6"/>
  <c r="E2716" i="6" s="1"/>
  <c r="B2716" i="6"/>
  <c r="K2692" i="6"/>
  <c r="I2692" i="6"/>
  <c r="J2692" i="6"/>
  <c r="H2692" i="6"/>
  <c r="G2692" i="6"/>
  <c r="F2692" i="6"/>
  <c r="C2692" i="6"/>
  <c r="D2692" i="6"/>
  <c r="E2692" i="6" s="1"/>
  <c r="B2692" i="6"/>
  <c r="K2668" i="6"/>
  <c r="I2668" i="6"/>
  <c r="J2668" i="6"/>
  <c r="H2668" i="6"/>
  <c r="G2668" i="6"/>
  <c r="F2668" i="6"/>
  <c r="C2668" i="6"/>
  <c r="D2668" i="6"/>
  <c r="E2668" i="6" s="1"/>
  <c r="B2668" i="6"/>
  <c r="K2644" i="6"/>
  <c r="I2644" i="6"/>
  <c r="J2644" i="6"/>
  <c r="H2644" i="6"/>
  <c r="G2644" i="6"/>
  <c r="F2644" i="6"/>
  <c r="C2644" i="6"/>
  <c r="D2644" i="6"/>
  <c r="E2644" i="6" s="1"/>
  <c r="B2644" i="6"/>
  <c r="K2620" i="6"/>
  <c r="I2620" i="6"/>
  <c r="J2620" i="6"/>
  <c r="H2620" i="6"/>
  <c r="G2620" i="6"/>
  <c r="F2620" i="6"/>
  <c r="C2620" i="6"/>
  <c r="D2620" i="6"/>
  <c r="E2620" i="6" s="1"/>
  <c r="B2620" i="6"/>
  <c r="K2596" i="6"/>
  <c r="I2596" i="6"/>
  <c r="J2596" i="6"/>
  <c r="H2596" i="6"/>
  <c r="G2596" i="6"/>
  <c r="F2596" i="6"/>
  <c r="C2596" i="6"/>
  <c r="D2596" i="6"/>
  <c r="E2596" i="6" s="1"/>
  <c r="B2596" i="6"/>
  <c r="K2572" i="6"/>
  <c r="I2572" i="6"/>
  <c r="J2572" i="6"/>
  <c r="H2572" i="6"/>
  <c r="G2572" i="6"/>
  <c r="F2572" i="6"/>
  <c r="C2572" i="6"/>
  <c r="D2572" i="6"/>
  <c r="E2572" i="6" s="1"/>
  <c r="B2572" i="6"/>
  <c r="K2548" i="6"/>
  <c r="I2548" i="6"/>
  <c r="J2548" i="6"/>
  <c r="H2548" i="6"/>
  <c r="G2548" i="6"/>
  <c r="F2548" i="6"/>
  <c r="C2548" i="6"/>
  <c r="D2548" i="6"/>
  <c r="E2548" i="6" s="1"/>
  <c r="B2548" i="6"/>
  <c r="K2524" i="6"/>
  <c r="I2524" i="6"/>
  <c r="J2524" i="6"/>
  <c r="H2524" i="6"/>
  <c r="G2524" i="6"/>
  <c r="F2524" i="6"/>
  <c r="C2524" i="6"/>
  <c r="D2524" i="6"/>
  <c r="E2524" i="6" s="1"/>
  <c r="B2524" i="6"/>
  <c r="K2500" i="6"/>
  <c r="I2500" i="6"/>
  <c r="J2500" i="6"/>
  <c r="H2500" i="6"/>
  <c r="G2500" i="6"/>
  <c r="F2500" i="6"/>
  <c r="C2500" i="6"/>
  <c r="D2500" i="6"/>
  <c r="E2500" i="6" s="1"/>
  <c r="B2500" i="6"/>
  <c r="K2476" i="6"/>
  <c r="I2476" i="6"/>
  <c r="J2476" i="6"/>
  <c r="H2476" i="6"/>
  <c r="G2476" i="6"/>
  <c r="F2476" i="6"/>
  <c r="C2476" i="6"/>
  <c r="D2476" i="6"/>
  <c r="E2476" i="6" s="1"/>
  <c r="B2476" i="6"/>
  <c r="K2452" i="6"/>
  <c r="I2452" i="6"/>
  <c r="J2452" i="6"/>
  <c r="H2452" i="6"/>
  <c r="G2452" i="6"/>
  <c r="F2452" i="6"/>
  <c r="C2452" i="6"/>
  <c r="D2452" i="6"/>
  <c r="E2452" i="6" s="1"/>
  <c r="B2452" i="6"/>
  <c r="K2416" i="6"/>
  <c r="I2416" i="6"/>
  <c r="J2416" i="6"/>
  <c r="H2416" i="6"/>
  <c r="G2416" i="6"/>
  <c r="F2416" i="6"/>
  <c r="C2416" i="6"/>
  <c r="D2416" i="6"/>
  <c r="E2416" i="6" s="1"/>
  <c r="B2416" i="6"/>
  <c r="K2392" i="6"/>
  <c r="I2392" i="6"/>
  <c r="J2392" i="6"/>
  <c r="H2392" i="6"/>
  <c r="G2392" i="6"/>
  <c r="F2392" i="6"/>
  <c r="C2392" i="6"/>
  <c r="B2392" i="6"/>
  <c r="D2392" i="6"/>
  <c r="E2392" i="6" s="1"/>
  <c r="K2368" i="6"/>
  <c r="I2368" i="6"/>
  <c r="J2368" i="6"/>
  <c r="H2368" i="6"/>
  <c r="G2368" i="6"/>
  <c r="F2368" i="6"/>
  <c r="C2368" i="6"/>
  <c r="D2368" i="6"/>
  <c r="E2368" i="6" s="1"/>
  <c r="B2368" i="6"/>
  <c r="K2332" i="6"/>
  <c r="I2332" i="6"/>
  <c r="J2332" i="6"/>
  <c r="H2332" i="6"/>
  <c r="G2332" i="6"/>
  <c r="F2332" i="6"/>
  <c r="C2332" i="6"/>
  <c r="D2332" i="6"/>
  <c r="E2332" i="6" s="1"/>
  <c r="B2332" i="6"/>
  <c r="K2308" i="6"/>
  <c r="I2308" i="6"/>
  <c r="J2308" i="6"/>
  <c r="H2308" i="6"/>
  <c r="G2308" i="6"/>
  <c r="F2308" i="6"/>
  <c r="C2308" i="6"/>
  <c r="D2308" i="6"/>
  <c r="E2308" i="6" s="1"/>
  <c r="B2308" i="6"/>
  <c r="K2284" i="6"/>
  <c r="I2284" i="6"/>
  <c r="J2284" i="6"/>
  <c r="H2284" i="6"/>
  <c r="G2284" i="6"/>
  <c r="F2284" i="6"/>
  <c r="C2284" i="6"/>
  <c r="D2284" i="6"/>
  <c r="E2284" i="6" s="1"/>
  <c r="B2284" i="6"/>
  <c r="K2260" i="6"/>
  <c r="I2260" i="6"/>
  <c r="J2260" i="6"/>
  <c r="H2260" i="6"/>
  <c r="G2260" i="6"/>
  <c r="F2260" i="6"/>
  <c r="C2260" i="6"/>
  <c r="D2260" i="6"/>
  <c r="E2260" i="6" s="1"/>
  <c r="B2260" i="6"/>
  <c r="K2236" i="6"/>
  <c r="I2236" i="6"/>
  <c r="J2236" i="6"/>
  <c r="H2236" i="6"/>
  <c r="G2236" i="6"/>
  <c r="F2236" i="6"/>
  <c r="C2236" i="6"/>
  <c r="D2236" i="6"/>
  <c r="E2236" i="6" s="1"/>
  <c r="B2236" i="6"/>
  <c r="K2212" i="6"/>
  <c r="I2212" i="6"/>
  <c r="J2212" i="6"/>
  <c r="H2212" i="6"/>
  <c r="G2212" i="6"/>
  <c r="F2212" i="6"/>
  <c r="C2212" i="6"/>
  <c r="D2212" i="6"/>
  <c r="E2212" i="6" s="1"/>
  <c r="B2212" i="6"/>
  <c r="K2188" i="6"/>
  <c r="I2188" i="6"/>
  <c r="J2188" i="6"/>
  <c r="H2188" i="6"/>
  <c r="G2188" i="6"/>
  <c r="F2188" i="6"/>
  <c r="C2188" i="6"/>
  <c r="D2188" i="6"/>
  <c r="E2188" i="6" s="1"/>
  <c r="B2188" i="6"/>
  <c r="K2164" i="6"/>
  <c r="I2164" i="6"/>
  <c r="J2164" i="6"/>
  <c r="H2164" i="6"/>
  <c r="G2164" i="6"/>
  <c r="F2164" i="6"/>
  <c r="C2164" i="6"/>
  <c r="D2164" i="6"/>
  <c r="E2164" i="6" s="1"/>
  <c r="B2164" i="6"/>
  <c r="K2140" i="6"/>
  <c r="I2140" i="6"/>
  <c r="J2140" i="6"/>
  <c r="H2140" i="6"/>
  <c r="G2140" i="6"/>
  <c r="F2140" i="6"/>
  <c r="C2140" i="6"/>
  <c r="D2140" i="6"/>
  <c r="E2140" i="6" s="1"/>
  <c r="B2140" i="6"/>
  <c r="K2116" i="6"/>
  <c r="I2116" i="6"/>
  <c r="J2116" i="6"/>
  <c r="H2116" i="6"/>
  <c r="G2116" i="6"/>
  <c r="F2116" i="6"/>
  <c r="C2116" i="6"/>
  <c r="D2116" i="6"/>
  <c r="E2116" i="6" s="1"/>
  <c r="B2116" i="6"/>
  <c r="K2092" i="6"/>
  <c r="I2092" i="6"/>
  <c r="J2092" i="6"/>
  <c r="H2092" i="6"/>
  <c r="G2092" i="6"/>
  <c r="F2092" i="6"/>
  <c r="C2092" i="6"/>
  <c r="D2092" i="6"/>
  <c r="E2092" i="6" s="1"/>
  <c r="B2092" i="6"/>
  <c r="K2068" i="6"/>
  <c r="I2068" i="6"/>
  <c r="J2068" i="6"/>
  <c r="H2068" i="6"/>
  <c r="G2068" i="6"/>
  <c r="F2068" i="6"/>
  <c r="C2068" i="6"/>
  <c r="D2068" i="6"/>
  <c r="E2068" i="6" s="1"/>
  <c r="B2068" i="6"/>
  <c r="K2044" i="6"/>
  <c r="I2044" i="6"/>
  <c r="J2044" i="6"/>
  <c r="H2044" i="6"/>
  <c r="G2044" i="6"/>
  <c r="F2044" i="6"/>
  <c r="C2044" i="6"/>
  <c r="D2044" i="6"/>
  <c r="E2044" i="6" s="1"/>
  <c r="B2044" i="6"/>
  <c r="K2008" i="6"/>
  <c r="I2008" i="6"/>
  <c r="J2008" i="6"/>
  <c r="H2008" i="6"/>
  <c r="G2008" i="6"/>
  <c r="F2008" i="6"/>
  <c r="C2008" i="6"/>
  <c r="D2008" i="6"/>
  <c r="E2008" i="6" s="1"/>
  <c r="B2008" i="6"/>
  <c r="K1984" i="6"/>
  <c r="I1984" i="6"/>
  <c r="J1984" i="6"/>
  <c r="H1984" i="6"/>
  <c r="G1984" i="6"/>
  <c r="F1984" i="6"/>
  <c r="C1984" i="6"/>
  <c r="D1984" i="6"/>
  <c r="E1984" i="6" s="1"/>
  <c r="B1984" i="6"/>
  <c r="K1960" i="6"/>
  <c r="I1960" i="6"/>
  <c r="J1960" i="6"/>
  <c r="H1960" i="6"/>
  <c r="G1960" i="6"/>
  <c r="F1960" i="6"/>
  <c r="C1960" i="6"/>
  <c r="B1960" i="6"/>
  <c r="D1960" i="6"/>
  <c r="E1960" i="6" s="1"/>
  <c r="K1924" i="6"/>
  <c r="I1924" i="6"/>
  <c r="J1924" i="6"/>
  <c r="H1924" i="6"/>
  <c r="G1924" i="6"/>
  <c r="F1924" i="6"/>
  <c r="C1924" i="6"/>
  <c r="D1924" i="6"/>
  <c r="E1924" i="6" s="1"/>
  <c r="B1924" i="6"/>
  <c r="K1864" i="6"/>
  <c r="I1864" i="6"/>
  <c r="J1864" i="6"/>
  <c r="H1864" i="6"/>
  <c r="G1864" i="6"/>
  <c r="F1864" i="6"/>
  <c r="C1864" i="6"/>
  <c r="D1864" i="6"/>
  <c r="E1864" i="6" s="1"/>
  <c r="B1864" i="6"/>
  <c r="K27" i="6"/>
  <c r="I27" i="6"/>
  <c r="J27" i="6"/>
  <c r="H27" i="6"/>
  <c r="G27" i="6"/>
  <c r="F27" i="6"/>
  <c r="D27" i="6"/>
  <c r="E27" i="6" s="1"/>
  <c r="C27" i="6"/>
  <c r="B27" i="6"/>
  <c r="K1497" i="6"/>
  <c r="I1497" i="6"/>
  <c r="J1497" i="6"/>
  <c r="H1497" i="6"/>
  <c r="G1497" i="6"/>
  <c r="F1497" i="6"/>
  <c r="D1497" i="6"/>
  <c r="E1497" i="6" s="1"/>
  <c r="C1497" i="6"/>
  <c r="B1497" i="6"/>
  <c r="K1473" i="6"/>
  <c r="I1473" i="6"/>
  <c r="J1473" i="6"/>
  <c r="H1473" i="6"/>
  <c r="G1473" i="6"/>
  <c r="F1473" i="6"/>
  <c r="D1473" i="6"/>
  <c r="E1473" i="6" s="1"/>
  <c r="C1473" i="6"/>
  <c r="B1473" i="6"/>
  <c r="K1449" i="6"/>
  <c r="I1449" i="6"/>
  <c r="J1449" i="6"/>
  <c r="H1449" i="6"/>
  <c r="G1449" i="6"/>
  <c r="F1449" i="6"/>
  <c r="D1449" i="6"/>
  <c r="E1449" i="6" s="1"/>
  <c r="C1449" i="6"/>
  <c r="B1449" i="6"/>
  <c r="K1413" i="6"/>
  <c r="I1413" i="6"/>
  <c r="J1413" i="6"/>
  <c r="H1413" i="6"/>
  <c r="G1413" i="6"/>
  <c r="F1413" i="6"/>
  <c r="D1413" i="6"/>
  <c r="E1413" i="6" s="1"/>
  <c r="C1413" i="6"/>
  <c r="B1413" i="6"/>
  <c r="K1389" i="6"/>
  <c r="I1389" i="6"/>
  <c r="J1389" i="6"/>
  <c r="H1389" i="6"/>
  <c r="G1389" i="6"/>
  <c r="F1389" i="6"/>
  <c r="D1389" i="6"/>
  <c r="E1389" i="6" s="1"/>
  <c r="C1389" i="6"/>
  <c r="B1389" i="6"/>
  <c r="K1365" i="6"/>
  <c r="I1365" i="6"/>
  <c r="J1365" i="6"/>
  <c r="H1365" i="6"/>
  <c r="G1365" i="6"/>
  <c r="F1365" i="6"/>
  <c r="D1365" i="6"/>
  <c r="E1365" i="6" s="1"/>
  <c r="C1365" i="6"/>
  <c r="B1365" i="6"/>
  <c r="K1341" i="6"/>
  <c r="I1341" i="6"/>
  <c r="J1341" i="6"/>
  <c r="H1341" i="6"/>
  <c r="G1341" i="6"/>
  <c r="F1341" i="6"/>
  <c r="D1341" i="6"/>
  <c r="E1341" i="6" s="1"/>
  <c r="C1341" i="6"/>
  <c r="B1341" i="6"/>
  <c r="K1317" i="6"/>
  <c r="I1317" i="6"/>
  <c r="J1317" i="6"/>
  <c r="H1317" i="6"/>
  <c r="G1317" i="6"/>
  <c r="F1317" i="6"/>
  <c r="D1317" i="6"/>
  <c r="E1317" i="6" s="1"/>
  <c r="C1317" i="6"/>
  <c r="B1317" i="6"/>
  <c r="K1293" i="6"/>
  <c r="I1293" i="6"/>
  <c r="J1293" i="6"/>
  <c r="H1293" i="6"/>
  <c r="G1293" i="6"/>
  <c r="F1293" i="6"/>
  <c r="D1293" i="6"/>
  <c r="E1293" i="6" s="1"/>
  <c r="C1293" i="6"/>
  <c r="B1293" i="6"/>
  <c r="K1269" i="6"/>
  <c r="I1269" i="6"/>
  <c r="J1269" i="6"/>
  <c r="H1269" i="6"/>
  <c r="G1269" i="6"/>
  <c r="F1269" i="6"/>
  <c r="D1269" i="6"/>
  <c r="E1269" i="6" s="1"/>
  <c r="C1269" i="6"/>
  <c r="B1269" i="6"/>
  <c r="K1245" i="6"/>
  <c r="I1245" i="6"/>
  <c r="J1245" i="6"/>
  <c r="H1245" i="6"/>
  <c r="G1245" i="6"/>
  <c r="F1245" i="6"/>
  <c r="D1245" i="6"/>
  <c r="E1245" i="6" s="1"/>
  <c r="C1245" i="6"/>
  <c r="B1245" i="6"/>
  <c r="K1221" i="6"/>
  <c r="I1221" i="6"/>
  <c r="J1221" i="6"/>
  <c r="H1221" i="6"/>
  <c r="G1221" i="6"/>
  <c r="F1221" i="6"/>
  <c r="D1221" i="6"/>
  <c r="E1221" i="6" s="1"/>
  <c r="C1221" i="6"/>
  <c r="B1221" i="6"/>
  <c r="K1197" i="6"/>
  <c r="I1197" i="6"/>
  <c r="J1197" i="6"/>
  <c r="H1197" i="6"/>
  <c r="G1197" i="6"/>
  <c r="F1197" i="6"/>
  <c r="D1197" i="6"/>
  <c r="E1197" i="6" s="1"/>
  <c r="C1197" i="6"/>
  <c r="B1197" i="6"/>
  <c r="K1173" i="6"/>
  <c r="I1173" i="6"/>
  <c r="J1173" i="6"/>
  <c r="H1173" i="6"/>
  <c r="G1173" i="6"/>
  <c r="F1173" i="6"/>
  <c r="D1173" i="6"/>
  <c r="E1173" i="6" s="1"/>
  <c r="C1173" i="6"/>
  <c r="B1173" i="6"/>
  <c r="K1149" i="6"/>
  <c r="I1149" i="6"/>
  <c r="J1149" i="6"/>
  <c r="H1149" i="6"/>
  <c r="G1149" i="6"/>
  <c r="F1149" i="6"/>
  <c r="D1149" i="6"/>
  <c r="E1149" i="6" s="1"/>
  <c r="C1149" i="6"/>
  <c r="B1149" i="6"/>
  <c r="K1125" i="6"/>
  <c r="I1125" i="6"/>
  <c r="J1125" i="6"/>
  <c r="H1125" i="6"/>
  <c r="G1125" i="6"/>
  <c r="F1125" i="6"/>
  <c r="D1125" i="6"/>
  <c r="E1125" i="6" s="1"/>
  <c r="C1125" i="6"/>
  <c r="B1125" i="6"/>
  <c r="K1101" i="6"/>
  <c r="I1101" i="6"/>
  <c r="J1101" i="6"/>
  <c r="H1101" i="6"/>
  <c r="G1101" i="6"/>
  <c r="F1101" i="6"/>
  <c r="D1101" i="6"/>
  <c r="E1101" i="6" s="1"/>
  <c r="C1101" i="6"/>
  <c r="B1101" i="6"/>
  <c r="K1077" i="6"/>
  <c r="I1077" i="6"/>
  <c r="J1077" i="6"/>
  <c r="H1077" i="6"/>
  <c r="G1077" i="6"/>
  <c r="F1077" i="6"/>
  <c r="D1077" i="6"/>
  <c r="E1077" i="6" s="1"/>
  <c r="C1077" i="6"/>
  <c r="B1077" i="6"/>
  <c r="K1053" i="6"/>
  <c r="I1053" i="6"/>
  <c r="J1053" i="6"/>
  <c r="H1053" i="6"/>
  <c r="G1053" i="6"/>
  <c r="F1053" i="6"/>
  <c r="D1053" i="6"/>
  <c r="E1053" i="6" s="1"/>
  <c r="C1053" i="6"/>
  <c r="B1053" i="6"/>
  <c r="K1029" i="6"/>
  <c r="I1029" i="6"/>
  <c r="J1029" i="6"/>
  <c r="H1029" i="6"/>
  <c r="G1029" i="6"/>
  <c r="F1029" i="6"/>
  <c r="D1029" i="6"/>
  <c r="E1029" i="6" s="1"/>
  <c r="C1029" i="6"/>
  <c r="B1029" i="6"/>
  <c r="K1017" i="6"/>
  <c r="I1017" i="6"/>
  <c r="J1017" i="6"/>
  <c r="H1017" i="6"/>
  <c r="G1017" i="6"/>
  <c r="F1017" i="6"/>
  <c r="D1017" i="6"/>
  <c r="E1017" i="6" s="1"/>
  <c r="C1017" i="6"/>
  <c r="B1017" i="6"/>
  <c r="K993" i="6"/>
  <c r="I993" i="6"/>
  <c r="J993" i="6"/>
  <c r="H993" i="6"/>
  <c r="G993" i="6"/>
  <c r="F993" i="6"/>
  <c r="D993" i="6"/>
  <c r="E993" i="6" s="1"/>
  <c r="C993" i="6"/>
  <c r="B993" i="6"/>
  <c r="K957" i="6"/>
  <c r="I957" i="6"/>
  <c r="J957" i="6"/>
  <c r="H957" i="6"/>
  <c r="G957" i="6"/>
  <c r="F957" i="6"/>
  <c r="D957" i="6"/>
  <c r="E957" i="6" s="1"/>
  <c r="C957" i="6"/>
  <c r="B957" i="6"/>
  <c r="K933" i="6"/>
  <c r="I933" i="6"/>
  <c r="J933" i="6"/>
  <c r="H933" i="6"/>
  <c r="G933" i="6"/>
  <c r="F933" i="6"/>
  <c r="D933" i="6"/>
  <c r="E933" i="6" s="1"/>
  <c r="C933" i="6"/>
  <c r="B933" i="6"/>
  <c r="K909" i="6"/>
  <c r="I909" i="6"/>
  <c r="J909" i="6"/>
  <c r="H909" i="6"/>
  <c r="G909" i="6"/>
  <c r="F909" i="6"/>
  <c r="D909" i="6"/>
  <c r="E909" i="6" s="1"/>
  <c r="C909" i="6"/>
  <c r="B909" i="6"/>
  <c r="K897" i="6"/>
  <c r="I897" i="6"/>
  <c r="J897" i="6"/>
  <c r="H897" i="6"/>
  <c r="F897" i="6"/>
  <c r="G897" i="6"/>
  <c r="D897" i="6"/>
  <c r="E897" i="6" s="1"/>
  <c r="C897" i="6"/>
  <c r="B897" i="6"/>
  <c r="K873" i="6"/>
  <c r="I873" i="6"/>
  <c r="J873" i="6"/>
  <c r="H873" i="6"/>
  <c r="G873" i="6"/>
  <c r="F873" i="6"/>
  <c r="D873" i="6"/>
  <c r="E873" i="6" s="1"/>
  <c r="C873" i="6"/>
  <c r="B873" i="6"/>
  <c r="K861" i="6"/>
  <c r="I861" i="6"/>
  <c r="J861" i="6"/>
  <c r="H861" i="6"/>
  <c r="G861" i="6"/>
  <c r="F861" i="6"/>
  <c r="D861" i="6"/>
  <c r="E861" i="6" s="1"/>
  <c r="C861" i="6"/>
  <c r="B861" i="6"/>
  <c r="K837" i="6"/>
  <c r="I837" i="6"/>
  <c r="J837" i="6"/>
  <c r="H837" i="6"/>
  <c r="G837" i="6"/>
  <c r="F837" i="6"/>
  <c r="D837" i="6"/>
  <c r="E837" i="6" s="1"/>
  <c r="C837" i="6"/>
  <c r="B837" i="6"/>
  <c r="K813" i="6"/>
  <c r="I813" i="6"/>
  <c r="J813" i="6"/>
  <c r="H813" i="6"/>
  <c r="G813" i="6"/>
  <c r="F813" i="6"/>
  <c r="D813" i="6"/>
  <c r="E813" i="6" s="1"/>
  <c r="C813" i="6"/>
  <c r="B813" i="6"/>
  <c r="K789" i="6"/>
  <c r="I789" i="6"/>
  <c r="J789" i="6"/>
  <c r="H789" i="6"/>
  <c r="G789" i="6"/>
  <c r="F789" i="6"/>
  <c r="D789" i="6"/>
  <c r="E789" i="6" s="1"/>
  <c r="C789" i="6"/>
  <c r="B789" i="6"/>
  <c r="K765" i="6"/>
  <c r="I765" i="6"/>
  <c r="J765" i="6"/>
  <c r="H765" i="6"/>
  <c r="G765" i="6"/>
  <c r="F765" i="6"/>
  <c r="D765" i="6"/>
  <c r="E765" i="6" s="1"/>
  <c r="C765" i="6"/>
  <c r="B765" i="6"/>
  <c r="K741" i="6"/>
  <c r="I741" i="6"/>
  <c r="J741" i="6"/>
  <c r="H741" i="6"/>
  <c r="G741" i="6"/>
  <c r="F741" i="6"/>
  <c r="D741" i="6"/>
  <c r="E741" i="6" s="1"/>
  <c r="C741" i="6"/>
  <c r="B741" i="6"/>
  <c r="K717" i="6"/>
  <c r="I717" i="6"/>
  <c r="J717" i="6"/>
  <c r="H717" i="6"/>
  <c r="G717" i="6"/>
  <c r="F717" i="6"/>
  <c r="D717" i="6"/>
  <c r="E717" i="6" s="1"/>
  <c r="C717" i="6"/>
  <c r="B717" i="6"/>
  <c r="K693" i="6"/>
  <c r="I693" i="6"/>
  <c r="J693" i="6"/>
  <c r="H693" i="6"/>
  <c r="G693" i="6"/>
  <c r="F693" i="6"/>
  <c r="D693" i="6"/>
  <c r="E693" i="6" s="1"/>
  <c r="C693" i="6"/>
  <c r="B693" i="6"/>
  <c r="K669" i="6"/>
  <c r="I669" i="6"/>
  <c r="J669" i="6"/>
  <c r="H669" i="6"/>
  <c r="G669" i="6"/>
  <c r="F669" i="6"/>
  <c r="D669" i="6"/>
  <c r="E669" i="6" s="1"/>
  <c r="C669" i="6"/>
  <c r="B669" i="6"/>
  <c r="K645" i="6"/>
  <c r="I645" i="6"/>
  <c r="J645" i="6"/>
  <c r="H645" i="6"/>
  <c r="G645" i="6"/>
  <c r="F645" i="6"/>
  <c r="D645" i="6"/>
  <c r="E645" i="6" s="1"/>
  <c r="C645" i="6"/>
  <c r="B645" i="6"/>
  <c r="K621" i="6"/>
  <c r="I621" i="6"/>
  <c r="J621" i="6"/>
  <c r="H621" i="6"/>
  <c r="G621" i="6"/>
  <c r="F621" i="6"/>
  <c r="D621" i="6"/>
  <c r="E621" i="6" s="1"/>
  <c r="C621" i="6"/>
  <c r="B621" i="6"/>
  <c r="K597" i="6"/>
  <c r="I597" i="6"/>
  <c r="J597" i="6"/>
  <c r="H597" i="6"/>
  <c r="G597" i="6"/>
  <c r="F597" i="6"/>
  <c r="D597" i="6"/>
  <c r="E597" i="6" s="1"/>
  <c r="C597" i="6"/>
  <c r="B597" i="6"/>
  <c r="K573" i="6"/>
  <c r="I573" i="6"/>
  <c r="J573" i="6"/>
  <c r="H573" i="6"/>
  <c r="G573" i="6"/>
  <c r="F573" i="6"/>
  <c r="D573" i="6"/>
  <c r="E573" i="6" s="1"/>
  <c r="C573" i="6"/>
  <c r="B573" i="6"/>
  <c r="K561" i="6"/>
  <c r="I561" i="6"/>
  <c r="J561" i="6"/>
  <c r="H561" i="6"/>
  <c r="G561" i="6"/>
  <c r="F561" i="6"/>
  <c r="D561" i="6"/>
  <c r="E561" i="6" s="1"/>
  <c r="C561" i="6"/>
  <c r="B561" i="6"/>
  <c r="K537" i="6"/>
  <c r="I537" i="6"/>
  <c r="J537" i="6"/>
  <c r="H537" i="6"/>
  <c r="G537" i="6"/>
  <c r="F537" i="6"/>
  <c r="D537" i="6"/>
  <c r="E537" i="6" s="1"/>
  <c r="C537" i="6"/>
  <c r="B537" i="6"/>
  <c r="K513" i="6"/>
  <c r="I513" i="6"/>
  <c r="J513" i="6"/>
  <c r="H513" i="6"/>
  <c r="F513" i="6"/>
  <c r="G513" i="6"/>
  <c r="D513" i="6"/>
  <c r="E513" i="6" s="1"/>
  <c r="C513" i="6"/>
  <c r="B513" i="6"/>
  <c r="K489" i="6"/>
  <c r="I489" i="6"/>
  <c r="J489" i="6"/>
  <c r="H489" i="6"/>
  <c r="G489" i="6"/>
  <c r="F489" i="6"/>
  <c r="D489" i="6"/>
  <c r="E489" i="6" s="1"/>
  <c r="C489" i="6"/>
  <c r="B489" i="6"/>
  <c r="K453" i="6"/>
  <c r="I453" i="6"/>
  <c r="J453" i="6"/>
  <c r="H453" i="6"/>
  <c r="G453" i="6"/>
  <c r="F453" i="6"/>
  <c r="D453" i="6"/>
  <c r="E453" i="6" s="1"/>
  <c r="C453" i="6"/>
  <c r="B453" i="6"/>
  <c r="K429" i="6"/>
  <c r="I429" i="6"/>
  <c r="J429" i="6"/>
  <c r="H429" i="6"/>
  <c r="G429" i="6"/>
  <c r="F429" i="6"/>
  <c r="D429" i="6"/>
  <c r="E429" i="6" s="1"/>
  <c r="C429" i="6"/>
  <c r="B429" i="6"/>
  <c r="K405" i="6"/>
  <c r="I405" i="6"/>
  <c r="J405" i="6"/>
  <c r="H405" i="6"/>
  <c r="G405" i="6"/>
  <c r="F405" i="6"/>
  <c r="D405" i="6"/>
  <c r="E405" i="6" s="1"/>
  <c r="C405" i="6"/>
  <c r="B405" i="6"/>
  <c r="K381" i="6"/>
  <c r="I381" i="6"/>
  <c r="J381" i="6"/>
  <c r="H381" i="6"/>
  <c r="G381" i="6"/>
  <c r="F381" i="6"/>
  <c r="D381" i="6"/>
  <c r="E381" i="6" s="1"/>
  <c r="C381" i="6"/>
  <c r="B381" i="6"/>
  <c r="K357" i="6"/>
  <c r="I357" i="6"/>
  <c r="J357" i="6"/>
  <c r="H357" i="6"/>
  <c r="G357" i="6"/>
  <c r="F357" i="6"/>
  <c r="D357" i="6"/>
  <c r="E357" i="6" s="1"/>
  <c r="C357" i="6"/>
  <c r="B357" i="6"/>
  <c r="K333" i="6"/>
  <c r="I333" i="6"/>
  <c r="J333" i="6"/>
  <c r="H333" i="6"/>
  <c r="G333" i="6"/>
  <c r="F333" i="6"/>
  <c r="D333" i="6"/>
  <c r="E333" i="6" s="1"/>
  <c r="C333" i="6"/>
  <c r="B333" i="6"/>
  <c r="K309" i="6"/>
  <c r="I309" i="6"/>
  <c r="J309" i="6"/>
  <c r="H309" i="6"/>
  <c r="G309" i="6"/>
  <c r="F309" i="6"/>
  <c r="D309" i="6"/>
  <c r="E309" i="6" s="1"/>
  <c r="C309" i="6"/>
  <c r="B309" i="6"/>
  <c r="K285" i="6"/>
  <c r="I285" i="6"/>
  <c r="J285" i="6"/>
  <c r="H285" i="6"/>
  <c r="G285" i="6"/>
  <c r="F285" i="6"/>
  <c r="D285" i="6"/>
  <c r="E285" i="6" s="1"/>
  <c r="C285" i="6"/>
  <c r="B285" i="6"/>
  <c r="K273" i="6"/>
  <c r="I273" i="6"/>
  <c r="J273" i="6"/>
  <c r="H273" i="6"/>
  <c r="G273" i="6"/>
  <c r="F273" i="6"/>
  <c r="D273" i="6"/>
  <c r="E273" i="6" s="1"/>
  <c r="C273" i="6"/>
  <c r="B273" i="6"/>
  <c r="K249" i="6"/>
  <c r="I249" i="6"/>
  <c r="J249" i="6"/>
  <c r="H249" i="6"/>
  <c r="G249" i="6"/>
  <c r="F249" i="6"/>
  <c r="D249" i="6"/>
  <c r="E249" i="6" s="1"/>
  <c r="C249" i="6"/>
  <c r="B249" i="6"/>
  <c r="K225" i="6"/>
  <c r="I225" i="6"/>
  <c r="J225" i="6"/>
  <c r="H225" i="6"/>
  <c r="F225" i="6"/>
  <c r="G225" i="6"/>
  <c r="D225" i="6"/>
  <c r="E225" i="6" s="1"/>
  <c r="C225" i="6"/>
  <c r="B225" i="6"/>
  <c r="K201" i="6"/>
  <c r="I201" i="6"/>
  <c r="J201" i="6"/>
  <c r="H201" i="6"/>
  <c r="G201" i="6"/>
  <c r="F201" i="6"/>
  <c r="D201" i="6"/>
  <c r="E201" i="6" s="1"/>
  <c r="C201" i="6"/>
  <c r="B201" i="6"/>
  <c r="K177" i="6"/>
  <c r="I177" i="6"/>
  <c r="J177" i="6"/>
  <c r="H177" i="6"/>
  <c r="G177" i="6"/>
  <c r="F177" i="6"/>
  <c r="D177" i="6"/>
  <c r="E177" i="6" s="1"/>
  <c r="C177" i="6"/>
  <c r="B177" i="6"/>
  <c r="K153" i="6"/>
  <c r="I153" i="6"/>
  <c r="J153" i="6"/>
  <c r="H153" i="6"/>
  <c r="G153" i="6"/>
  <c r="F153" i="6"/>
  <c r="D153" i="6"/>
  <c r="E153" i="6" s="1"/>
  <c r="C153" i="6"/>
  <c r="B153" i="6"/>
  <c r="K129" i="6"/>
  <c r="I129" i="6"/>
  <c r="J129" i="6"/>
  <c r="H129" i="6"/>
  <c r="G129" i="6"/>
  <c r="F129" i="6"/>
  <c r="D129" i="6"/>
  <c r="E129" i="6" s="1"/>
  <c r="C129" i="6"/>
  <c r="B129" i="6"/>
  <c r="K105" i="6"/>
  <c r="I105" i="6"/>
  <c r="J105" i="6"/>
  <c r="H105" i="6"/>
  <c r="G105" i="6"/>
  <c r="F105" i="6"/>
  <c r="D105" i="6"/>
  <c r="E105" i="6" s="1"/>
  <c r="C105" i="6"/>
  <c r="B105" i="6"/>
  <c r="K81" i="6"/>
  <c r="I81" i="6"/>
  <c r="J81" i="6"/>
  <c r="H81" i="6"/>
  <c r="G81" i="6"/>
  <c r="F81" i="6"/>
  <c r="D81" i="6"/>
  <c r="E81" i="6" s="1"/>
  <c r="C81" i="6"/>
  <c r="B81" i="6"/>
  <c r="K57" i="6"/>
  <c r="I57" i="6"/>
  <c r="J57" i="6"/>
  <c r="H57" i="6"/>
  <c r="G57" i="6"/>
  <c r="F57" i="6"/>
  <c r="D57" i="6"/>
  <c r="E57" i="6" s="1"/>
  <c r="C57" i="6"/>
  <c r="B57" i="6"/>
  <c r="K33" i="6"/>
  <c r="I33" i="6"/>
  <c r="J33" i="6"/>
  <c r="H33" i="6"/>
  <c r="G33" i="6"/>
  <c r="F33" i="6"/>
  <c r="D33" i="6"/>
  <c r="E33" i="6" s="1"/>
  <c r="C33" i="6"/>
  <c r="B33" i="6"/>
  <c r="K3375" i="6"/>
  <c r="I3375" i="6"/>
  <c r="J3375" i="6"/>
  <c r="H3375" i="6"/>
  <c r="G3375" i="6"/>
  <c r="F3375" i="6"/>
  <c r="D3375" i="6"/>
  <c r="E3375" i="6" s="1"/>
  <c r="B3375" i="6"/>
  <c r="C3375" i="6"/>
  <c r="K3351" i="6"/>
  <c r="I3351" i="6"/>
  <c r="J3351" i="6"/>
  <c r="H3351" i="6"/>
  <c r="G3351" i="6"/>
  <c r="F3351" i="6"/>
  <c r="D3351" i="6"/>
  <c r="E3351" i="6" s="1"/>
  <c r="B3351" i="6"/>
  <c r="C3351" i="6"/>
  <c r="K3327" i="6"/>
  <c r="I3327" i="6"/>
  <c r="J3327" i="6"/>
  <c r="H3327" i="6"/>
  <c r="G3327" i="6"/>
  <c r="F3327" i="6"/>
  <c r="B3327" i="6"/>
  <c r="D3327" i="6"/>
  <c r="E3327" i="6" s="1"/>
  <c r="C3327" i="6"/>
  <c r="K3291" i="6"/>
  <c r="I3291" i="6"/>
  <c r="J3291" i="6"/>
  <c r="H3291" i="6"/>
  <c r="G3291" i="6"/>
  <c r="F3291" i="6"/>
  <c r="D3291" i="6"/>
  <c r="E3291" i="6" s="1"/>
  <c r="C3291" i="6"/>
  <c r="B3291" i="6"/>
  <c r="K3267" i="6"/>
  <c r="I3267" i="6"/>
  <c r="J3267" i="6"/>
  <c r="H3267" i="6"/>
  <c r="G3267" i="6"/>
  <c r="F3267" i="6"/>
  <c r="D3267" i="6"/>
  <c r="E3267" i="6" s="1"/>
  <c r="C3267" i="6"/>
  <c r="B3267" i="6"/>
  <c r="K3243" i="6"/>
  <c r="I3243" i="6"/>
  <c r="J3243" i="6"/>
  <c r="H3243" i="6"/>
  <c r="G3243" i="6"/>
  <c r="F3243" i="6"/>
  <c r="D3243" i="6"/>
  <c r="E3243" i="6" s="1"/>
  <c r="C3243" i="6"/>
  <c r="B3243" i="6"/>
  <c r="K3219" i="6"/>
  <c r="I3219" i="6"/>
  <c r="J3219" i="6"/>
  <c r="H3219" i="6"/>
  <c r="G3219" i="6"/>
  <c r="F3219" i="6"/>
  <c r="D3219" i="6"/>
  <c r="E3219" i="6" s="1"/>
  <c r="B3219" i="6"/>
  <c r="C3219" i="6"/>
  <c r="K3183" i="6"/>
  <c r="I3183" i="6"/>
  <c r="J3183" i="6"/>
  <c r="H3183" i="6"/>
  <c r="G3183" i="6"/>
  <c r="F3183" i="6"/>
  <c r="B3183" i="6"/>
  <c r="C3183" i="6"/>
  <c r="K3159" i="6"/>
  <c r="I3159" i="6"/>
  <c r="J3159" i="6"/>
  <c r="H3159" i="6"/>
  <c r="G3159" i="6"/>
  <c r="F3159" i="6"/>
  <c r="D3159" i="6"/>
  <c r="E3159" i="6" s="1"/>
  <c r="B3159" i="6"/>
  <c r="C3159" i="6"/>
  <c r="K3111" i="6"/>
  <c r="I3111" i="6"/>
  <c r="J3111" i="6"/>
  <c r="H3111" i="6"/>
  <c r="G3111" i="6"/>
  <c r="F3111" i="6"/>
  <c r="B3111" i="6"/>
  <c r="C3111" i="6"/>
  <c r="D3111" i="6"/>
  <c r="E3111" i="6" s="1"/>
  <c r="K2931" i="6"/>
  <c r="I2931" i="6"/>
  <c r="J2931" i="6"/>
  <c r="H2931" i="6"/>
  <c r="G2931" i="6"/>
  <c r="F2931" i="6"/>
  <c r="D2931" i="6"/>
  <c r="E2931" i="6" s="1"/>
  <c r="B2931" i="6"/>
  <c r="C2931" i="6"/>
  <c r="B1423" i="6"/>
  <c r="C60" i="6"/>
  <c r="K25" i="6"/>
  <c r="I25" i="6"/>
  <c r="J25" i="6"/>
  <c r="H25" i="6"/>
  <c r="G25" i="6"/>
  <c r="F25" i="6"/>
  <c r="D25" i="6"/>
  <c r="E25" i="6" s="1"/>
  <c r="C25" i="6"/>
  <c r="B25" i="6"/>
  <c r="K1399" i="6"/>
  <c r="I1399" i="6"/>
  <c r="J1399" i="6"/>
  <c r="H1399" i="6"/>
  <c r="G1399" i="6"/>
  <c r="F1399" i="6"/>
  <c r="D1399" i="6"/>
  <c r="E1399" i="6" s="1"/>
  <c r="C1399" i="6"/>
  <c r="K1327" i="6"/>
  <c r="I1327" i="6"/>
  <c r="J1327" i="6"/>
  <c r="H1327" i="6"/>
  <c r="G1327" i="6"/>
  <c r="F1327" i="6"/>
  <c r="D1327" i="6"/>
  <c r="E1327" i="6" s="1"/>
  <c r="C1327" i="6"/>
  <c r="K1231" i="6"/>
  <c r="I1231" i="6"/>
  <c r="J1231" i="6"/>
  <c r="H1231" i="6"/>
  <c r="G1231" i="6"/>
  <c r="F1231" i="6"/>
  <c r="D1231" i="6"/>
  <c r="E1231" i="6" s="1"/>
  <c r="C1231" i="6"/>
  <c r="K1123" i="6"/>
  <c r="I1123" i="6"/>
  <c r="J1123" i="6"/>
  <c r="H1123" i="6"/>
  <c r="G1123" i="6"/>
  <c r="F1123" i="6"/>
  <c r="D1123" i="6"/>
  <c r="E1123" i="6" s="1"/>
  <c r="C1123" i="6"/>
  <c r="K955" i="6"/>
  <c r="I955" i="6"/>
  <c r="J955" i="6"/>
  <c r="H955" i="6"/>
  <c r="G955" i="6"/>
  <c r="F955" i="6"/>
  <c r="D955" i="6"/>
  <c r="E955" i="6" s="1"/>
  <c r="C955" i="6"/>
  <c r="K835" i="6"/>
  <c r="I835" i="6"/>
  <c r="J835" i="6"/>
  <c r="H835" i="6"/>
  <c r="G835" i="6"/>
  <c r="F835" i="6"/>
  <c r="D835" i="6"/>
  <c r="E835" i="6" s="1"/>
  <c r="C835" i="6"/>
  <c r="K703" i="6"/>
  <c r="I703" i="6"/>
  <c r="J703" i="6"/>
  <c r="H703" i="6"/>
  <c r="G703" i="6"/>
  <c r="F703" i="6"/>
  <c r="D703" i="6"/>
  <c r="E703" i="6" s="1"/>
  <c r="C703" i="6"/>
  <c r="K607" i="6"/>
  <c r="I607" i="6"/>
  <c r="J607" i="6"/>
  <c r="H607" i="6"/>
  <c r="G607" i="6"/>
  <c r="F607" i="6"/>
  <c r="D607" i="6"/>
  <c r="E607" i="6" s="1"/>
  <c r="C607" i="6"/>
  <c r="K499" i="6"/>
  <c r="I499" i="6"/>
  <c r="J499" i="6"/>
  <c r="H499" i="6"/>
  <c r="G499" i="6"/>
  <c r="F499" i="6"/>
  <c r="D499" i="6"/>
  <c r="E499" i="6" s="1"/>
  <c r="C499" i="6"/>
  <c r="K355" i="6"/>
  <c r="I355" i="6"/>
  <c r="J355" i="6"/>
  <c r="H355" i="6"/>
  <c r="G355" i="6"/>
  <c r="F355" i="6"/>
  <c r="D355" i="6"/>
  <c r="E355" i="6" s="1"/>
  <c r="C355" i="6"/>
  <c r="K235" i="6"/>
  <c r="I235" i="6"/>
  <c r="J235" i="6"/>
  <c r="H235" i="6"/>
  <c r="G235" i="6"/>
  <c r="F235" i="6"/>
  <c r="D235" i="6"/>
  <c r="E235" i="6" s="1"/>
  <c r="C235" i="6"/>
  <c r="K139" i="6"/>
  <c r="I139" i="6"/>
  <c r="J139" i="6"/>
  <c r="H139" i="6"/>
  <c r="G139" i="6"/>
  <c r="F139" i="6"/>
  <c r="D139" i="6"/>
  <c r="E139" i="6" s="1"/>
  <c r="C139" i="6"/>
  <c r="K3385" i="6"/>
  <c r="I3385" i="6"/>
  <c r="J3385" i="6"/>
  <c r="H3385" i="6"/>
  <c r="G3385" i="6"/>
  <c r="F3385" i="6"/>
  <c r="D3385" i="6"/>
  <c r="E3385" i="6" s="1"/>
  <c r="C3385" i="6"/>
  <c r="B3385" i="6"/>
  <c r="K3241" i="6"/>
  <c r="I3241" i="6"/>
  <c r="J3241" i="6"/>
  <c r="H3241" i="6"/>
  <c r="G3241" i="6"/>
  <c r="F3241" i="6"/>
  <c r="D3241" i="6"/>
  <c r="E3241" i="6" s="1"/>
  <c r="C3241" i="6"/>
  <c r="B3241" i="6"/>
  <c r="K3037" i="6"/>
  <c r="I3037" i="6"/>
  <c r="J3037" i="6"/>
  <c r="H3037" i="6"/>
  <c r="G3037" i="6"/>
  <c r="F3037" i="6"/>
  <c r="D3037" i="6"/>
  <c r="E3037" i="6" s="1"/>
  <c r="C3037" i="6"/>
  <c r="B3037" i="6"/>
  <c r="K2677" i="6"/>
  <c r="I2677" i="6"/>
  <c r="J2677" i="6"/>
  <c r="H2677" i="6"/>
  <c r="G2677" i="6"/>
  <c r="F2677" i="6"/>
  <c r="D2677" i="6"/>
  <c r="E2677" i="6" s="1"/>
  <c r="C2677" i="6"/>
  <c r="B2677" i="6"/>
  <c r="K18" i="6"/>
  <c r="I18" i="6"/>
  <c r="J18" i="6"/>
  <c r="H18" i="6"/>
  <c r="G18" i="6"/>
  <c r="F18" i="6"/>
  <c r="D18" i="6"/>
  <c r="E18" i="6" s="1"/>
  <c r="C18" i="6"/>
  <c r="K1476" i="6"/>
  <c r="I1476" i="6"/>
  <c r="J1476" i="6"/>
  <c r="H1476" i="6"/>
  <c r="G1476" i="6"/>
  <c r="F1476" i="6"/>
  <c r="D1476" i="6"/>
  <c r="E1476" i="6" s="1"/>
  <c r="C1476" i="6"/>
  <c r="B1476" i="6"/>
  <c r="K1416" i="6"/>
  <c r="I1416" i="6"/>
  <c r="J1416" i="6"/>
  <c r="H1416" i="6"/>
  <c r="G1416" i="6"/>
  <c r="F1416" i="6"/>
  <c r="D1416" i="6"/>
  <c r="E1416" i="6" s="1"/>
  <c r="C1416" i="6"/>
  <c r="B1416" i="6"/>
  <c r="K1380" i="6"/>
  <c r="I1380" i="6"/>
  <c r="J1380" i="6"/>
  <c r="H1380" i="6"/>
  <c r="G1380" i="6"/>
  <c r="F1380" i="6"/>
  <c r="D1380" i="6"/>
  <c r="E1380" i="6" s="1"/>
  <c r="C1380" i="6"/>
  <c r="B1380" i="6"/>
  <c r="K1332" i="6"/>
  <c r="I1332" i="6"/>
  <c r="J1332" i="6"/>
  <c r="H1332" i="6"/>
  <c r="G1332" i="6"/>
  <c r="F1332" i="6"/>
  <c r="D1332" i="6"/>
  <c r="E1332" i="6" s="1"/>
  <c r="C1332" i="6"/>
  <c r="B1332" i="6"/>
  <c r="K1284" i="6"/>
  <c r="I1284" i="6"/>
  <c r="J1284" i="6"/>
  <c r="H1284" i="6"/>
  <c r="G1284" i="6"/>
  <c r="F1284" i="6"/>
  <c r="D1284" i="6"/>
  <c r="E1284" i="6" s="1"/>
  <c r="C1284" i="6"/>
  <c r="B1284" i="6"/>
  <c r="K1236" i="6"/>
  <c r="I1236" i="6"/>
  <c r="J1236" i="6"/>
  <c r="H1236" i="6"/>
  <c r="G1236" i="6"/>
  <c r="F1236" i="6"/>
  <c r="D1236" i="6"/>
  <c r="E1236" i="6" s="1"/>
  <c r="C1236" i="6"/>
  <c r="B1236" i="6"/>
  <c r="K1188" i="6"/>
  <c r="I1188" i="6"/>
  <c r="J1188" i="6"/>
  <c r="H1188" i="6"/>
  <c r="G1188" i="6"/>
  <c r="F1188" i="6"/>
  <c r="D1188" i="6"/>
  <c r="E1188" i="6" s="1"/>
  <c r="C1188" i="6"/>
  <c r="B1188" i="6"/>
  <c r="K1140" i="6"/>
  <c r="I1140" i="6"/>
  <c r="J1140" i="6"/>
  <c r="H1140" i="6"/>
  <c r="G1140" i="6"/>
  <c r="F1140" i="6"/>
  <c r="D1140" i="6"/>
  <c r="E1140" i="6" s="1"/>
  <c r="C1140" i="6"/>
  <c r="B1140" i="6"/>
  <c r="K1104" i="6"/>
  <c r="I1104" i="6"/>
  <c r="J1104" i="6"/>
  <c r="H1104" i="6"/>
  <c r="G1104" i="6"/>
  <c r="F1104" i="6"/>
  <c r="D1104" i="6"/>
  <c r="E1104" i="6" s="1"/>
  <c r="C1104" i="6"/>
  <c r="B1104" i="6"/>
  <c r="K1068" i="6"/>
  <c r="I1068" i="6"/>
  <c r="J1068" i="6"/>
  <c r="H1068" i="6"/>
  <c r="G1068" i="6"/>
  <c r="F1068" i="6"/>
  <c r="D1068" i="6"/>
  <c r="E1068" i="6" s="1"/>
  <c r="C1068" i="6"/>
  <c r="B1068" i="6"/>
  <c r="K1020" i="6"/>
  <c r="I1020" i="6"/>
  <c r="J1020" i="6"/>
  <c r="H1020" i="6"/>
  <c r="G1020" i="6"/>
  <c r="F1020" i="6"/>
  <c r="D1020" i="6"/>
  <c r="E1020" i="6" s="1"/>
  <c r="C1020" i="6"/>
  <c r="B1020" i="6"/>
  <c r="K984" i="6"/>
  <c r="I984" i="6"/>
  <c r="J984" i="6"/>
  <c r="H984" i="6"/>
  <c r="G984" i="6"/>
  <c r="F984" i="6"/>
  <c r="D984" i="6"/>
  <c r="E984" i="6" s="1"/>
  <c r="C984" i="6"/>
  <c r="B984" i="6"/>
  <c r="K936" i="6"/>
  <c r="I936" i="6"/>
  <c r="J936" i="6"/>
  <c r="H936" i="6"/>
  <c r="F936" i="6"/>
  <c r="G936" i="6"/>
  <c r="D936" i="6"/>
  <c r="E936" i="6" s="1"/>
  <c r="C936" i="6"/>
  <c r="B936" i="6"/>
  <c r="K888" i="6"/>
  <c r="I888" i="6"/>
  <c r="J888" i="6"/>
  <c r="H888" i="6"/>
  <c r="G888" i="6"/>
  <c r="F888" i="6"/>
  <c r="D888" i="6"/>
  <c r="E888" i="6" s="1"/>
  <c r="C888" i="6"/>
  <c r="B888" i="6"/>
  <c r="K876" i="6"/>
  <c r="I876" i="6"/>
  <c r="J876" i="6"/>
  <c r="H876" i="6"/>
  <c r="G876" i="6"/>
  <c r="F876" i="6"/>
  <c r="D876" i="6"/>
  <c r="E876" i="6" s="1"/>
  <c r="C876" i="6"/>
  <c r="B876" i="6"/>
  <c r="K828" i="6"/>
  <c r="I828" i="6"/>
  <c r="J828" i="6"/>
  <c r="H828" i="6"/>
  <c r="G828" i="6"/>
  <c r="F828" i="6"/>
  <c r="D828" i="6"/>
  <c r="E828" i="6" s="1"/>
  <c r="C828" i="6"/>
  <c r="B828" i="6"/>
  <c r="K756" i="6"/>
  <c r="I756" i="6"/>
  <c r="J756" i="6"/>
  <c r="H756" i="6"/>
  <c r="G756" i="6"/>
  <c r="F756" i="6"/>
  <c r="D756" i="6"/>
  <c r="E756" i="6" s="1"/>
  <c r="C756" i="6"/>
  <c r="B756" i="6"/>
  <c r="K720" i="6"/>
  <c r="I720" i="6"/>
  <c r="J720" i="6"/>
  <c r="H720" i="6"/>
  <c r="G720" i="6"/>
  <c r="F720" i="6"/>
  <c r="D720" i="6"/>
  <c r="E720" i="6" s="1"/>
  <c r="C720" i="6"/>
  <c r="B720" i="6"/>
  <c r="K696" i="6"/>
  <c r="I696" i="6"/>
  <c r="J696" i="6"/>
  <c r="H696" i="6"/>
  <c r="G696" i="6"/>
  <c r="F696" i="6"/>
  <c r="D696" i="6"/>
  <c r="E696" i="6" s="1"/>
  <c r="C696" i="6"/>
  <c r="B696" i="6"/>
  <c r="K648" i="6"/>
  <c r="I648" i="6"/>
  <c r="J648" i="6"/>
  <c r="H648" i="6"/>
  <c r="G648" i="6"/>
  <c r="F648" i="6"/>
  <c r="D648" i="6"/>
  <c r="E648" i="6" s="1"/>
  <c r="C648" i="6"/>
  <c r="B648" i="6"/>
  <c r="K624" i="6"/>
  <c r="I624" i="6"/>
  <c r="J624" i="6"/>
  <c r="H624" i="6"/>
  <c r="G624" i="6"/>
  <c r="F624" i="6"/>
  <c r="D624" i="6"/>
  <c r="E624" i="6" s="1"/>
  <c r="C624" i="6"/>
  <c r="B624" i="6"/>
  <c r="K576" i="6"/>
  <c r="I576" i="6"/>
  <c r="J576" i="6"/>
  <c r="H576" i="6"/>
  <c r="G576" i="6"/>
  <c r="F576" i="6"/>
  <c r="D576" i="6"/>
  <c r="E576" i="6" s="1"/>
  <c r="C576" i="6"/>
  <c r="B576" i="6"/>
  <c r="K528" i="6"/>
  <c r="I528" i="6"/>
  <c r="J528" i="6"/>
  <c r="H528" i="6"/>
  <c r="G528" i="6"/>
  <c r="F528" i="6"/>
  <c r="D528" i="6"/>
  <c r="E528" i="6" s="1"/>
  <c r="C528" i="6"/>
  <c r="B528" i="6"/>
  <c r="K468" i="6"/>
  <c r="I468" i="6"/>
  <c r="J468" i="6"/>
  <c r="H468" i="6"/>
  <c r="G468" i="6"/>
  <c r="F468" i="6"/>
  <c r="D468" i="6"/>
  <c r="E468" i="6" s="1"/>
  <c r="C468" i="6"/>
  <c r="B468" i="6"/>
  <c r="K432" i="6"/>
  <c r="I432" i="6"/>
  <c r="J432" i="6"/>
  <c r="H432" i="6"/>
  <c r="G432" i="6"/>
  <c r="F432" i="6"/>
  <c r="D432" i="6"/>
  <c r="E432" i="6" s="1"/>
  <c r="C432" i="6"/>
  <c r="B432" i="6"/>
  <c r="K384" i="6"/>
  <c r="I384" i="6"/>
  <c r="J384" i="6"/>
  <c r="H384" i="6"/>
  <c r="G384" i="6"/>
  <c r="F384" i="6"/>
  <c r="D384" i="6"/>
  <c r="E384" i="6" s="1"/>
  <c r="C384" i="6"/>
  <c r="B384" i="6"/>
  <c r="K336" i="6"/>
  <c r="I336" i="6"/>
  <c r="J336" i="6"/>
  <c r="H336" i="6"/>
  <c r="G336" i="6"/>
  <c r="F336" i="6"/>
  <c r="D336" i="6"/>
  <c r="E336" i="6" s="1"/>
  <c r="C336" i="6"/>
  <c r="B336" i="6"/>
  <c r="K288" i="6"/>
  <c r="I288" i="6"/>
  <c r="J288" i="6"/>
  <c r="H288" i="6"/>
  <c r="G288" i="6"/>
  <c r="F288" i="6"/>
  <c r="D288" i="6"/>
  <c r="E288" i="6" s="1"/>
  <c r="C288" i="6"/>
  <c r="B288" i="6"/>
  <c r="K252" i="6"/>
  <c r="I252" i="6"/>
  <c r="J252" i="6"/>
  <c r="H252" i="6"/>
  <c r="G252" i="6"/>
  <c r="F252" i="6"/>
  <c r="D252" i="6"/>
  <c r="E252" i="6" s="1"/>
  <c r="C252" i="6"/>
  <c r="B252" i="6"/>
  <c r="K216" i="6"/>
  <c r="I216" i="6"/>
  <c r="J216" i="6"/>
  <c r="H216" i="6"/>
  <c r="G216" i="6"/>
  <c r="F216" i="6"/>
  <c r="C216" i="6"/>
  <c r="D216" i="6"/>
  <c r="E216" i="6" s="1"/>
  <c r="B216" i="6"/>
  <c r="K180" i="6"/>
  <c r="I180" i="6"/>
  <c r="J180" i="6"/>
  <c r="H180" i="6"/>
  <c r="G180" i="6"/>
  <c r="F180" i="6"/>
  <c r="D180" i="6"/>
  <c r="E180" i="6" s="1"/>
  <c r="C180" i="6"/>
  <c r="B180" i="6"/>
  <c r="K144" i="6"/>
  <c r="I144" i="6"/>
  <c r="J144" i="6"/>
  <c r="H144" i="6"/>
  <c r="G144" i="6"/>
  <c r="F144" i="6"/>
  <c r="D144" i="6"/>
  <c r="E144" i="6" s="1"/>
  <c r="C144" i="6"/>
  <c r="B144" i="6"/>
  <c r="K108" i="6"/>
  <c r="I108" i="6"/>
  <c r="J108" i="6"/>
  <c r="H108" i="6"/>
  <c r="G108" i="6"/>
  <c r="F108" i="6"/>
  <c r="D108" i="6"/>
  <c r="E108" i="6" s="1"/>
  <c r="C108" i="6"/>
  <c r="B108" i="6"/>
  <c r="K48" i="6"/>
  <c r="I48" i="6"/>
  <c r="J48" i="6"/>
  <c r="H48" i="6"/>
  <c r="G48" i="6"/>
  <c r="F48" i="6"/>
  <c r="D48" i="6"/>
  <c r="E48" i="6" s="1"/>
  <c r="C48" i="6"/>
  <c r="B48" i="6"/>
  <c r="K3378" i="6"/>
  <c r="I3378" i="6"/>
  <c r="J3378" i="6"/>
  <c r="H3378" i="6"/>
  <c r="G3378" i="6"/>
  <c r="F3378" i="6"/>
  <c r="D3378" i="6"/>
  <c r="E3378" i="6" s="1"/>
  <c r="C3378" i="6"/>
  <c r="K3330" i="6"/>
  <c r="I3330" i="6"/>
  <c r="J3330" i="6"/>
  <c r="H3330" i="6"/>
  <c r="G3330" i="6"/>
  <c r="F3330" i="6"/>
  <c r="D3330" i="6"/>
  <c r="E3330" i="6" s="1"/>
  <c r="C3330" i="6"/>
  <c r="K3282" i="6"/>
  <c r="I3282" i="6"/>
  <c r="J3282" i="6"/>
  <c r="H3282" i="6"/>
  <c r="G3282" i="6"/>
  <c r="F3282" i="6"/>
  <c r="D3282" i="6"/>
  <c r="E3282" i="6" s="1"/>
  <c r="C3282" i="6"/>
  <c r="K3246" i="6"/>
  <c r="I3246" i="6"/>
  <c r="J3246" i="6"/>
  <c r="H3246" i="6"/>
  <c r="G3246" i="6"/>
  <c r="F3246" i="6"/>
  <c r="D3246" i="6"/>
  <c r="E3246" i="6" s="1"/>
  <c r="C3246" i="6"/>
  <c r="K3222" i="6"/>
  <c r="I3222" i="6"/>
  <c r="J3222" i="6"/>
  <c r="H3222" i="6"/>
  <c r="G3222" i="6"/>
  <c r="F3222" i="6"/>
  <c r="D3222" i="6"/>
  <c r="E3222" i="6" s="1"/>
  <c r="C3222" i="6"/>
  <c r="K3174" i="6"/>
  <c r="I3174" i="6"/>
  <c r="J3174" i="6"/>
  <c r="H3174" i="6"/>
  <c r="G3174" i="6"/>
  <c r="F3174" i="6"/>
  <c r="D3174" i="6"/>
  <c r="E3174" i="6" s="1"/>
  <c r="C3174" i="6"/>
  <c r="K3138" i="6"/>
  <c r="I3138" i="6"/>
  <c r="J3138" i="6"/>
  <c r="H3138" i="6"/>
  <c r="G3138" i="6"/>
  <c r="F3138" i="6"/>
  <c r="D3138" i="6"/>
  <c r="E3138" i="6" s="1"/>
  <c r="C3138" i="6"/>
  <c r="K3102" i="6"/>
  <c r="I3102" i="6"/>
  <c r="J3102" i="6"/>
  <c r="H3102" i="6"/>
  <c r="G3102" i="6"/>
  <c r="F3102" i="6"/>
  <c r="D3102" i="6"/>
  <c r="E3102" i="6" s="1"/>
  <c r="C3102" i="6"/>
  <c r="K3066" i="6"/>
  <c r="I3066" i="6"/>
  <c r="J3066" i="6"/>
  <c r="H3066" i="6"/>
  <c r="G3066" i="6"/>
  <c r="F3066" i="6"/>
  <c r="D3066" i="6"/>
  <c r="E3066" i="6" s="1"/>
  <c r="C3066" i="6"/>
  <c r="K3018" i="6"/>
  <c r="I3018" i="6"/>
  <c r="J3018" i="6"/>
  <c r="H3018" i="6"/>
  <c r="G3018" i="6"/>
  <c r="F3018" i="6"/>
  <c r="D3018" i="6"/>
  <c r="E3018" i="6" s="1"/>
  <c r="C3018" i="6"/>
  <c r="K2970" i="6"/>
  <c r="I2970" i="6"/>
  <c r="J2970" i="6"/>
  <c r="H2970" i="6"/>
  <c r="G2970" i="6"/>
  <c r="F2970" i="6"/>
  <c r="D2970" i="6"/>
  <c r="E2970" i="6" s="1"/>
  <c r="C2970" i="6"/>
  <c r="K2922" i="6"/>
  <c r="I2922" i="6"/>
  <c r="J2922" i="6"/>
  <c r="H2922" i="6"/>
  <c r="G2922" i="6"/>
  <c r="F2922" i="6"/>
  <c r="D2922" i="6"/>
  <c r="E2922" i="6" s="1"/>
  <c r="C2922" i="6"/>
  <c r="K2886" i="6"/>
  <c r="I2886" i="6"/>
  <c r="J2886" i="6"/>
  <c r="H2886" i="6"/>
  <c r="G2886" i="6"/>
  <c r="F2886" i="6"/>
  <c r="D2886" i="6"/>
  <c r="E2886" i="6" s="1"/>
  <c r="C2886" i="6"/>
  <c r="K2850" i="6"/>
  <c r="I2850" i="6"/>
  <c r="J2850" i="6"/>
  <c r="H2850" i="6"/>
  <c r="G2850" i="6"/>
  <c r="F2850" i="6"/>
  <c r="D2850" i="6"/>
  <c r="E2850" i="6" s="1"/>
  <c r="C2850" i="6"/>
  <c r="K2802" i="6"/>
  <c r="I2802" i="6"/>
  <c r="J2802" i="6"/>
  <c r="H2802" i="6"/>
  <c r="G2802" i="6"/>
  <c r="F2802" i="6"/>
  <c r="D2802" i="6"/>
  <c r="E2802" i="6" s="1"/>
  <c r="C2802" i="6"/>
  <c r="K2742" i="6"/>
  <c r="I2742" i="6"/>
  <c r="J2742" i="6"/>
  <c r="H2742" i="6"/>
  <c r="G2742" i="6"/>
  <c r="F2742" i="6"/>
  <c r="D2742" i="6"/>
  <c r="E2742" i="6" s="1"/>
  <c r="C2742" i="6"/>
  <c r="K2706" i="6"/>
  <c r="I2706" i="6"/>
  <c r="J2706" i="6"/>
  <c r="H2706" i="6"/>
  <c r="G2706" i="6"/>
  <c r="F2706" i="6"/>
  <c r="D2706" i="6"/>
  <c r="E2706" i="6" s="1"/>
  <c r="C2706" i="6"/>
  <c r="K2670" i="6"/>
  <c r="I2670" i="6"/>
  <c r="J2670" i="6"/>
  <c r="H2670" i="6"/>
  <c r="G2670" i="6"/>
  <c r="F2670" i="6"/>
  <c r="D2670" i="6"/>
  <c r="E2670" i="6" s="1"/>
  <c r="C2670" i="6"/>
  <c r="K2634" i="6"/>
  <c r="I2634" i="6"/>
  <c r="J2634" i="6"/>
  <c r="H2634" i="6"/>
  <c r="G2634" i="6"/>
  <c r="F2634" i="6"/>
  <c r="D2634" i="6"/>
  <c r="E2634" i="6" s="1"/>
  <c r="C2634" i="6"/>
  <c r="K2574" i="6"/>
  <c r="I2574" i="6"/>
  <c r="J2574" i="6"/>
  <c r="H2574" i="6"/>
  <c r="G2574" i="6"/>
  <c r="F2574" i="6"/>
  <c r="D2574" i="6"/>
  <c r="E2574" i="6" s="1"/>
  <c r="C2574" i="6"/>
  <c r="K2526" i="6"/>
  <c r="I2526" i="6"/>
  <c r="J2526" i="6"/>
  <c r="H2526" i="6"/>
  <c r="G2526" i="6"/>
  <c r="F2526" i="6"/>
  <c r="D2526" i="6"/>
  <c r="E2526" i="6" s="1"/>
  <c r="C2526" i="6"/>
  <c r="K2490" i="6"/>
  <c r="I2490" i="6"/>
  <c r="J2490" i="6"/>
  <c r="H2490" i="6"/>
  <c r="G2490" i="6"/>
  <c r="F2490" i="6"/>
  <c r="D2490" i="6"/>
  <c r="E2490" i="6" s="1"/>
  <c r="C2490" i="6"/>
  <c r="K2454" i="6"/>
  <c r="I2454" i="6"/>
  <c r="J2454" i="6"/>
  <c r="H2454" i="6"/>
  <c r="G2454" i="6"/>
  <c r="F2454" i="6"/>
  <c r="D2454" i="6"/>
  <c r="E2454" i="6" s="1"/>
  <c r="C2454" i="6"/>
  <c r="K2406" i="6"/>
  <c r="I2406" i="6"/>
  <c r="J2406" i="6"/>
  <c r="H2406" i="6"/>
  <c r="G2406" i="6"/>
  <c r="F2406" i="6"/>
  <c r="D2406" i="6"/>
  <c r="E2406" i="6" s="1"/>
  <c r="C2406" i="6"/>
  <c r="K2358" i="6"/>
  <c r="I2358" i="6"/>
  <c r="J2358" i="6"/>
  <c r="H2358" i="6"/>
  <c r="G2358" i="6"/>
  <c r="F2358" i="6"/>
  <c r="D2358" i="6"/>
  <c r="E2358" i="6" s="1"/>
  <c r="C2358" i="6"/>
  <c r="K2322" i="6"/>
  <c r="I2322" i="6"/>
  <c r="J2322" i="6"/>
  <c r="H2322" i="6"/>
  <c r="G2322" i="6"/>
  <c r="F2322" i="6"/>
  <c r="D2322" i="6"/>
  <c r="E2322" i="6" s="1"/>
  <c r="C2322" i="6"/>
  <c r="K2262" i="6"/>
  <c r="I2262" i="6"/>
  <c r="J2262" i="6"/>
  <c r="H2262" i="6"/>
  <c r="G2262" i="6"/>
  <c r="F2262" i="6"/>
  <c r="D2262" i="6"/>
  <c r="E2262" i="6" s="1"/>
  <c r="C2262" i="6"/>
  <c r="K2214" i="6"/>
  <c r="I2214" i="6"/>
  <c r="J2214" i="6"/>
  <c r="H2214" i="6"/>
  <c r="G2214" i="6"/>
  <c r="F2214" i="6"/>
  <c r="D2214" i="6"/>
  <c r="E2214" i="6" s="1"/>
  <c r="C2214" i="6"/>
  <c r="K2166" i="6"/>
  <c r="I2166" i="6"/>
  <c r="J2166" i="6"/>
  <c r="H2166" i="6"/>
  <c r="G2166" i="6"/>
  <c r="F2166" i="6"/>
  <c r="D2166" i="6"/>
  <c r="E2166" i="6" s="1"/>
  <c r="C2166" i="6"/>
  <c r="K2118" i="6"/>
  <c r="I2118" i="6"/>
  <c r="J2118" i="6"/>
  <c r="H2118" i="6"/>
  <c r="G2118" i="6"/>
  <c r="F2118" i="6"/>
  <c r="D2118" i="6"/>
  <c r="E2118" i="6" s="1"/>
  <c r="C2118" i="6"/>
  <c r="K2082" i="6"/>
  <c r="I2082" i="6"/>
  <c r="J2082" i="6"/>
  <c r="H2082" i="6"/>
  <c r="G2082" i="6"/>
  <c r="F2082" i="6"/>
  <c r="D2082" i="6"/>
  <c r="E2082" i="6" s="1"/>
  <c r="C2082" i="6"/>
  <c r="K2034" i="6"/>
  <c r="I2034" i="6"/>
  <c r="J2034" i="6"/>
  <c r="H2034" i="6"/>
  <c r="G2034" i="6"/>
  <c r="F2034" i="6"/>
  <c r="D2034" i="6"/>
  <c r="E2034" i="6" s="1"/>
  <c r="C2034" i="6"/>
  <c r="K1986" i="6"/>
  <c r="I1986" i="6"/>
  <c r="J1986" i="6"/>
  <c r="H1986" i="6"/>
  <c r="G1986" i="6"/>
  <c r="F1986" i="6"/>
  <c r="D1986" i="6"/>
  <c r="E1986" i="6" s="1"/>
  <c r="C1986" i="6"/>
  <c r="K1938" i="6"/>
  <c r="I1938" i="6"/>
  <c r="J1938" i="6"/>
  <c r="H1938" i="6"/>
  <c r="G1938" i="6"/>
  <c r="F1938" i="6"/>
  <c r="D1938" i="6"/>
  <c r="E1938" i="6" s="1"/>
  <c r="C1938" i="6"/>
  <c r="K1902" i="6"/>
  <c r="I1902" i="6"/>
  <c r="J1902" i="6"/>
  <c r="H1902" i="6"/>
  <c r="G1902" i="6"/>
  <c r="F1902" i="6"/>
  <c r="D1902" i="6"/>
  <c r="E1902" i="6" s="1"/>
  <c r="C1902" i="6"/>
  <c r="K1866" i="6"/>
  <c r="I1866" i="6"/>
  <c r="J1866" i="6"/>
  <c r="H1866" i="6"/>
  <c r="G1866" i="6"/>
  <c r="F1866" i="6"/>
  <c r="D1866" i="6"/>
  <c r="E1866" i="6" s="1"/>
  <c r="C1866" i="6"/>
  <c r="K1806" i="6"/>
  <c r="I1806" i="6"/>
  <c r="J1806" i="6"/>
  <c r="H1806" i="6"/>
  <c r="G1806" i="6"/>
  <c r="F1806" i="6"/>
  <c r="D1806" i="6"/>
  <c r="E1806" i="6" s="1"/>
  <c r="C1806" i="6"/>
  <c r="K1770" i="6"/>
  <c r="I1770" i="6"/>
  <c r="J1770" i="6"/>
  <c r="H1770" i="6"/>
  <c r="G1770" i="6"/>
  <c r="F1770" i="6"/>
  <c r="D1770" i="6"/>
  <c r="E1770" i="6" s="1"/>
  <c r="C1770" i="6"/>
  <c r="K1734" i="6"/>
  <c r="I1734" i="6"/>
  <c r="J1734" i="6"/>
  <c r="H1734" i="6"/>
  <c r="G1734" i="6"/>
  <c r="F1734" i="6"/>
  <c r="D1734" i="6"/>
  <c r="E1734" i="6" s="1"/>
  <c r="C1734" i="6"/>
  <c r="B1171" i="6"/>
  <c r="B1315" i="6"/>
  <c r="B1411" i="6"/>
  <c r="K29" i="6"/>
  <c r="I29" i="6"/>
  <c r="J29" i="6"/>
  <c r="H29" i="6"/>
  <c r="G29" i="6"/>
  <c r="F29" i="6"/>
  <c r="D29" i="6"/>
  <c r="E29" i="6" s="1"/>
  <c r="C29" i="6"/>
  <c r="K1475" i="6"/>
  <c r="I1475" i="6"/>
  <c r="J1475" i="6"/>
  <c r="H1475" i="6"/>
  <c r="G1475" i="6"/>
  <c r="F1475" i="6"/>
  <c r="D1475" i="6"/>
  <c r="E1475" i="6" s="1"/>
  <c r="C1475" i="6"/>
  <c r="B1475" i="6"/>
  <c r="K1439" i="6"/>
  <c r="I1439" i="6"/>
  <c r="J1439" i="6"/>
  <c r="H1439" i="6"/>
  <c r="G1439" i="6"/>
  <c r="F1439" i="6"/>
  <c r="D1439" i="6"/>
  <c r="E1439" i="6" s="1"/>
  <c r="C1439" i="6"/>
  <c r="B1439" i="6"/>
  <c r="K1427" i="6"/>
  <c r="I1427" i="6"/>
  <c r="J1427" i="6"/>
  <c r="H1427" i="6"/>
  <c r="G1427" i="6"/>
  <c r="F1427" i="6"/>
  <c r="D1427" i="6"/>
  <c r="E1427" i="6" s="1"/>
  <c r="C1427" i="6"/>
  <c r="B1427" i="6"/>
  <c r="K1391" i="6"/>
  <c r="I1391" i="6"/>
  <c r="J1391" i="6"/>
  <c r="H1391" i="6"/>
  <c r="G1391" i="6"/>
  <c r="F1391" i="6"/>
  <c r="D1391" i="6"/>
  <c r="E1391" i="6" s="1"/>
  <c r="C1391" i="6"/>
  <c r="B1391" i="6"/>
  <c r="K1355" i="6"/>
  <c r="I1355" i="6"/>
  <c r="J1355" i="6"/>
  <c r="H1355" i="6"/>
  <c r="G1355" i="6"/>
  <c r="F1355" i="6"/>
  <c r="D1355" i="6"/>
  <c r="E1355" i="6" s="1"/>
  <c r="C1355" i="6"/>
  <c r="B1355" i="6"/>
  <c r="K1319" i="6"/>
  <c r="I1319" i="6"/>
  <c r="J1319" i="6"/>
  <c r="H1319" i="6"/>
  <c r="G1319" i="6"/>
  <c r="F1319" i="6"/>
  <c r="D1319" i="6"/>
  <c r="E1319" i="6" s="1"/>
  <c r="C1319" i="6"/>
  <c r="B1319" i="6"/>
  <c r="K1283" i="6"/>
  <c r="I1283" i="6"/>
  <c r="J1283" i="6"/>
  <c r="H1283" i="6"/>
  <c r="G1283" i="6"/>
  <c r="F1283" i="6"/>
  <c r="D1283" i="6"/>
  <c r="E1283" i="6" s="1"/>
  <c r="C1283" i="6"/>
  <c r="B1283" i="6"/>
  <c r="K1247" i="6"/>
  <c r="I1247" i="6"/>
  <c r="J1247" i="6"/>
  <c r="H1247" i="6"/>
  <c r="G1247" i="6"/>
  <c r="F1247" i="6"/>
  <c r="D1247" i="6"/>
  <c r="E1247" i="6" s="1"/>
  <c r="C1247" i="6"/>
  <c r="B1247" i="6"/>
  <c r="K1223" i="6"/>
  <c r="I1223" i="6"/>
  <c r="J1223" i="6"/>
  <c r="H1223" i="6"/>
  <c r="G1223" i="6"/>
  <c r="F1223" i="6"/>
  <c r="D1223" i="6"/>
  <c r="E1223" i="6" s="1"/>
  <c r="C1223" i="6"/>
  <c r="B1223" i="6"/>
  <c r="K1187" i="6"/>
  <c r="I1187" i="6"/>
  <c r="J1187" i="6"/>
  <c r="H1187" i="6"/>
  <c r="G1187" i="6"/>
  <c r="F1187" i="6"/>
  <c r="D1187" i="6"/>
  <c r="E1187" i="6" s="1"/>
  <c r="C1187" i="6"/>
  <c r="B1187" i="6"/>
  <c r="K1151" i="6"/>
  <c r="I1151" i="6"/>
  <c r="J1151" i="6"/>
  <c r="H1151" i="6"/>
  <c r="G1151" i="6"/>
  <c r="F1151" i="6"/>
  <c r="D1151" i="6"/>
  <c r="E1151" i="6" s="1"/>
  <c r="C1151" i="6"/>
  <c r="B1151" i="6"/>
  <c r="K1115" i="6"/>
  <c r="I1115" i="6"/>
  <c r="J1115" i="6"/>
  <c r="H1115" i="6"/>
  <c r="G1115" i="6"/>
  <c r="F1115" i="6"/>
  <c r="D1115" i="6"/>
  <c r="E1115" i="6" s="1"/>
  <c r="C1115" i="6"/>
  <c r="B1115" i="6"/>
  <c r="K1091" i="6"/>
  <c r="I1091" i="6"/>
  <c r="J1091" i="6"/>
  <c r="H1091" i="6"/>
  <c r="G1091" i="6"/>
  <c r="F1091" i="6"/>
  <c r="D1091" i="6"/>
  <c r="E1091" i="6" s="1"/>
  <c r="C1091" i="6"/>
  <c r="B1091" i="6"/>
  <c r="K1055" i="6"/>
  <c r="I1055" i="6"/>
  <c r="J1055" i="6"/>
  <c r="H1055" i="6"/>
  <c r="G1055" i="6"/>
  <c r="F1055" i="6"/>
  <c r="D1055" i="6"/>
  <c r="E1055" i="6" s="1"/>
  <c r="C1055" i="6"/>
  <c r="B1055" i="6"/>
  <c r="K1031" i="6"/>
  <c r="I1031" i="6"/>
  <c r="J1031" i="6"/>
  <c r="H1031" i="6"/>
  <c r="G1031" i="6"/>
  <c r="F1031" i="6"/>
  <c r="D1031" i="6"/>
  <c r="E1031" i="6" s="1"/>
  <c r="C1031" i="6"/>
  <c r="B1031" i="6"/>
  <c r="K1007" i="6"/>
  <c r="I1007" i="6"/>
  <c r="J1007" i="6"/>
  <c r="H1007" i="6"/>
  <c r="G1007" i="6"/>
  <c r="F1007" i="6"/>
  <c r="D1007" i="6"/>
  <c r="E1007" i="6" s="1"/>
  <c r="C1007" i="6"/>
  <c r="B1007" i="6"/>
  <c r="K959" i="6"/>
  <c r="I959" i="6"/>
  <c r="J959" i="6"/>
  <c r="H959" i="6"/>
  <c r="G959" i="6"/>
  <c r="F959" i="6"/>
  <c r="D959" i="6"/>
  <c r="E959" i="6" s="1"/>
  <c r="C959" i="6"/>
  <c r="B959" i="6"/>
  <c r="K923" i="6"/>
  <c r="I923" i="6"/>
  <c r="J923" i="6"/>
  <c r="H923" i="6"/>
  <c r="G923" i="6"/>
  <c r="F923" i="6"/>
  <c r="D923" i="6"/>
  <c r="E923" i="6" s="1"/>
  <c r="C923" i="6"/>
  <c r="B923" i="6"/>
  <c r="K887" i="6"/>
  <c r="I887" i="6"/>
  <c r="J887" i="6"/>
  <c r="H887" i="6"/>
  <c r="G887" i="6"/>
  <c r="F887" i="6"/>
  <c r="D887" i="6"/>
  <c r="E887" i="6" s="1"/>
  <c r="C887" i="6"/>
  <c r="B887" i="6"/>
  <c r="K851" i="6"/>
  <c r="I851" i="6"/>
  <c r="J851" i="6"/>
  <c r="H851" i="6"/>
  <c r="G851" i="6"/>
  <c r="F851" i="6"/>
  <c r="D851" i="6"/>
  <c r="E851" i="6" s="1"/>
  <c r="C851" i="6"/>
  <c r="B851" i="6"/>
  <c r="K803" i="6"/>
  <c r="I803" i="6"/>
  <c r="J803" i="6"/>
  <c r="H803" i="6"/>
  <c r="G803" i="6"/>
  <c r="F803" i="6"/>
  <c r="D803" i="6"/>
  <c r="E803" i="6" s="1"/>
  <c r="C803" i="6"/>
  <c r="B803" i="6"/>
  <c r="K767" i="6"/>
  <c r="I767" i="6"/>
  <c r="J767" i="6"/>
  <c r="H767" i="6"/>
  <c r="G767" i="6"/>
  <c r="F767" i="6"/>
  <c r="D767" i="6"/>
  <c r="E767" i="6" s="1"/>
  <c r="C767" i="6"/>
  <c r="B767" i="6"/>
  <c r="K731" i="6"/>
  <c r="I731" i="6"/>
  <c r="J731" i="6"/>
  <c r="H731" i="6"/>
  <c r="G731" i="6"/>
  <c r="F731" i="6"/>
  <c r="D731" i="6"/>
  <c r="E731" i="6" s="1"/>
  <c r="C731" i="6"/>
  <c r="B731" i="6"/>
  <c r="K695" i="6"/>
  <c r="I695" i="6"/>
  <c r="J695" i="6"/>
  <c r="H695" i="6"/>
  <c r="G695" i="6"/>
  <c r="F695" i="6"/>
  <c r="D695" i="6"/>
  <c r="E695" i="6" s="1"/>
  <c r="C695" i="6"/>
  <c r="B695" i="6"/>
  <c r="K659" i="6"/>
  <c r="I659" i="6"/>
  <c r="J659" i="6"/>
  <c r="H659" i="6"/>
  <c r="G659" i="6"/>
  <c r="D659" i="6"/>
  <c r="E659" i="6" s="1"/>
  <c r="F659" i="6"/>
  <c r="C659" i="6"/>
  <c r="B659" i="6"/>
  <c r="K623" i="6"/>
  <c r="I623" i="6"/>
  <c r="J623" i="6"/>
  <c r="H623" i="6"/>
  <c r="G623" i="6"/>
  <c r="F623" i="6"/>
  <c r="D623" i="6"/>
  <c r="E623" i="6" s="1"/>
  <c r="C623" i="6"/>
  <c r="B623" i="6"/>
  <c r="K599" i="6"/>
  <c r="I599" i="6"/>
  <c r="J599" i="6"/>
  <c r="H599" i="6"/>
  <c r="G599" i="6"/>
  <c r="F599" i="6"/>
  <c r="D599" i="6"/>
  <c r="E599" i="6" s="1"/>
  <c r="C599" i="6"/>
  <c r="B599" i="6"/>
  <c r="K563" i="6"/>
  <c r="I563" i="6"/>
  <c r="J563" i="6"/>
  <c r="H563" i="6"/>
  <c r="G563" i="6"/>
  <c r="D563" i="6"/>
  <c r="E563" i="6" s="1"/>
  <c r="F563" i="6"/>
  <c r="C563" i="6"/>
  <c r="B563" i="6"/>
  <c r="K527" i="6"/>
  <c r="I527" i="6"/>
  <c r="J527" i="6"/>
  <c r="H527" i="6"/>
  <c r="G527" i="6"/>
  <c r="F527" i="6"/>
  <c r="D527" i="6"/>
  <c r="E527" i="6" s="1"/>
  <c r="C527" i="6"/>
  <c r="B527" i="6"/>
  <c r="K491" i="6"/>
  <c r="I491" i="6"/>
  <c r="J491" i="6"/>
  <c r="H491" i="6"/>
  <c r="G491" i="6"/>
  <c r="F491" i="6"/>
  <c r="D491" i="6"/>
  <c r="E491" i="6" s="1"/>
  <c r="C491" i="6"/>
  <c r="B491" i="6"/>
  <c r="K443" i="6"/>
  <c r="I443" i="6"/>
  <c r="J443" i="6"/>
  <c r="H443" i="6"/>
  <c r="G443" i="6"/>
  <c r="F443" i="6"/>
  <c r="D443" i="6"/>
  <c r="E443" i="6" s="1"/>
  <c r="C443" i="6"/>
  <c r="B443" i="6"/>
  <c r="K407" i="6"/>
  <c r="I407" i="6"/>
  <c r="J407" i="6"/>
  <c r="H407" i="6"/>
  <c r="G407" i="6"/>
  <c r="F407" i="6"/>
  <c r="D407" i="6"/>
  <c r="E407" i="6" s="1"/>
  <c r="C407" i="6"/>
  <c r="B407" i="6"/>
  <c r="K371" i="6"/>
  <c r="I371" i="6"/>
  <c r="J371" i="6"/>
  <c r="H371" i="6"/>
  <c r="G371" i="6"/>
  <c r="F371" i="6"/>
  <c r="D371" i="6"/>
  <c r="E371" i="6" s="1"/>
  <c r="C371" i="6"/>
  <c r="B371" i="6"/>
  <c r="K347" i="6"/>
  <c r="I347" i="6"/>
  <c r="J347" i="6"/>
  <c r="H347" i="6"/>
  <c r="G347" i="6"/>
  <c r="F347" i="6"/>
  <c r="D347" i="6"/>
  <c r="E347" i="6" s="1"/>
  <c r="C347" i="6"/>
  <c r="B347" i="6"/>
  <c r="K299" i="6"/>
  <c r="I299" i="6"/>
  <c r="J299" i="6"/>
  <c r="H299" i="6"/>
  <c r="G299" i="6"/>
  <c r="F299" i="6"/>
  <c r="D299" i="6"/>
  <c r="E299" i="6" s="1"/>
  <c r="C299" i="6"/>
  <c r="B299" i="6"/>
  <c r="K251" i="6"/>
  <c r="I251" i="6"/>
  <c r="J251" i="6"/>
  <c r="H251" i="6"/>
  <c r="G251" i="6"/>
  <c r="F251" i="6"/>
  <c r="D251" i="6"/>
  <c r="E251" i="6" s="1"/>
  <c r="C251" i="6"/>
  <c r="B251" i="6"/>
  <c r="K215" i="6"/>
  <c r="I215" i="6"/>
  <c r="J215" i="6"/>
  <c r="H215" i="6"/>
  <c r="G215" i="6"/>
  <c r="F215" i="6"/>
  <c r="D215" i="6"/>
  <c r="E215" i="6" s="1"/>
  <c r="C215" i="6"/>
  <c r="B215" i="6"/>
  <c r="K167" i="6"/>
  <c r="I167" i="6"/>
  <c r="J167" i="6"/>
  <c r="H167" i="6"/>
  <c r="G167" i="6"/>
  <c r="F167" i="6"/>
  <c r="D167" i="6"/>
  <c r="E167" i="6" s="1"/>
  <c r="C167" i="6"/>
  <c r="B167" i="6"/>
  <c r="K107" i="6"/>
  <c r="I107" i="6"/>
  <c r="J107" i="6"/>
  <c r="H107" i="6"/>
  <c r="G107" i="6"/>
  <c r="F107" i="6"/>
  <c r="D107" i="6"/>
  <c r="E107" i="6" s="1"/>
  <c r="C107" i="6"/>
  <c r="B107" i="6"/>
  <c r="K59" i="6"/>
  <c r="I59" i="6"/>
  <c r="J59" i="6"/>
  <c r="H59" i="6"/>
  <c r="G59" i="6"/>
  <c r="F59" i="6"/>
  <c r="D59" i="6"/>
  <c r="E59" i="6" s="1"/>
  <c r="C59" i="6"/>
  <c r="B59" i="6"/>
  <c r="K35" i="6"/>
  <c r="I35" i="6"/>
  <c r="J35" i="6"/>
  <c r="H35" i="6"/>
  <c r="G35" i="6"/>
  <c r="F35" i="6"/>
  <c r="D35" i="6"/>
  <c r="E35" i="6" s="1"/>
  <c r="C35" i="6"/>
  <c r="B35" i="6"/>
  <c r="K3365" i="6"/>
  <c r="I3365" i="6"/>
  <c r="J3365" i="6"/>
  <c r="H3365" i="6"/>
  <c r="G3365" i="6"/>
  <c r="F3365" i="6"/>
  <c r="D3365" i="6"/>
  <c r="E3365" i="6" s="1"/>
  <c r="C3365" i="6"/>
  <c r="K3317" i="6"/>
  <c r="I3317" i="6"/>
  <c r="J3317" i="6"/>
  <c r="H3317" i="6"/>
  <c r="G3317" i="6"/>
  <c r="F3317" i="6"/>
  <c r="D3317" i="6"/>
  <c r="E3317" i="6" s="1"/>
  <c r="C3317" i="6"/>
  <c r="K3257" i="6"/>
  <c r="I3257" i="6"/>
  <c r="J3257" i="6"/>
  <c r="H3257" i="6"/>
  <c r="G3257" i="6"/>
  <c r="F3257" i="6"/>
  <c r="D3257" i="6"/>
  <c r="E3257" i="6" s="1"/>
  <c r="C3257" i="6"/>
  <c r="K3209" i="6"/>
  <c r="I3209" i="6"/>
  <c r="J3209" i="6"/>
  <c r="H3209" i="6"/>
  <c r="G3209" i="6"/>
  <c r="F3209" i="6"/>
  <c r="D3209" i="6"/>
  <c r="E3209" i="6" s="1"/>
  <c r="C3209" i="6"/>
  <c r="K3161" i="6"/>
  <c r="I3161" i="6"/>
  <c r="J3161" i="6"/>
  <c r="H3161" i="6"/>
  <c r="G3161" i="6"/>
  <c r="F3161" i="6"/>
  <c r="D3161" i="6"/>
  <c r="E3161" i="6" s="1"/>
  <c r="C3161" i="6"/>
  <c r="K3125" i="6"/>
  <c r="I3125" i="6"/>
  <c r="J3125" i="6"/>
  <c r="H3125" i="6"/>
  <c r="G3125" i="6"/>
  <c r="F3125" i="6"/>
  <c r="D3125" i="6"/>
  <c r="E3125" i="6" s="1"/>
  <c r="C3125" i="6"/>
  <c r="K3077" i="6"/>
  <c r="I3077" i="6"/>
  <c r="J3077" i="6"/>
  <c r="H3077" i="6"/>
  <c r="G3077" i="6"/>
  <c r="F3077" i="6"/>
  <c r="D3077" i="6"/>
  <c r="E3077" i="6" s="1"/>
  <c r="C3077" i="6"/>
  <c r="K3029" i="6"/>
  <c r="I3029" i="6"/>
  <c r="J3029" i="6"/>
  <c r="H3029" i="6"/>
  <c r="G3029" i="6"/>
  <c r="F3029" i="6"/>
  <c r="D3029" i="6"/>
  <c r="E3029" i="6" s="1"/>
  <c r="C3029" i="6"/>
  <c r="K3005" i="6"/>
  <c r="I3005" i="6"/>
  <c r="J3005" i="6"/>
  <c r="H3005" i="6"/>
  <c r="G3005" i="6"/>
  <c r="F3005" i="6"/>
  <c r="D3005" i="6"/>
  <c r="E3005" i="6" s="1"/>
  <c r="C3005" i="6"/>
  <c r="K2969" i="6"/>
  <c r="I2969" i="6"/>
  <c r="J2969" i="6"/>
  <c r="H2969" i="6"/>
  <c r="G2969" i="6"/>
  <c r="F2969" i="6"/>
  <c r="D2969" i="6"/>
  <c r="E2969" i="6" s="1"/>
  <c r="C2969" i="6"/>
  <c r="K2921" i="6"/>
  <c r="I2921" i="6"/>
  <c r="J2921" i="6"/>
  <c r="H2921" i="6"/>
  <c r="G2921" i="6"/>
  <c r="F2921" i="6"/>
  <c r="D2921" i="6"/>
  <c r="E2921" i="6" s="1"/>
  <c r="C2921" i="6"/>
  <c r="K2897" i="6"/>
  <c r="I2897" i="6"/>
  <c r="J2897" i="6"/>
  <c r="H2897" i="6"/>
  <c r="G2897" i="6"/>
  <c r="F2897" i="6"/>
  <c r="D2897" i="6"/>
  <c r="E2897" i="6" s="1"/>
  <c r="C2897" i="6"/>
  <c r="K2849" i="6"/>
  <c r="I2849" i="6"/>
  <c r="J2849" i="6"/>
  <c r="H2849" i="6"/>
  <c r="G2849" i="6"/>
  <c r="F2849" i="6"/>
  <c r="D2849" i="6"/>
  <c r="E2849" i="6" s="1"/>
  <c r="C2849" i="6"/>
  <c r="K2813" i="6"/>
  <c r="I2813" i="6"/>
  <c r="J2813" i="6"/>
  <c r="H2813" i="6"/>
  <c r="G2813" i="6"/>
  <c r="F2813" i="6"/>
  <c r="D2813" i="6"/>
  <c r="E2813" i="6" s="1"/>
  <c r="C2813" i="6"/>
  <c r="K2765" i="6"/>
  <c r="I2765" i="6"/>
  <c r="J2765" i="6"/>
  <c r="H2765" i="6"/>
  <c r="G2765" i="6"/>
  <c r="F2765" i="6"/>
  <c r="D2765" i="6"/>
  <c r="E2765" i="6" s="1"/>
  <c r="C2765" i="6"/>
  <c r="K2705" i="6"/>
  <c r="I2705" i="6"/>
  <c r="J2705" i="6"/>
  <c r="H2705" i="6"/>
  <c r="G2705" i="6"/>
  <c r="F2705" i="6"/>
  <c r="D2705" i="6"/>
  <c r="E2705" i="6" s="1"/>
  <c r="C2705" i="6"/>
  <c r="K2669" i="6"/>
  <c r="I2669" i="6"/>
  <c r="J2669" i="6"/>
  <c r="H2669" i="6"/>
  <c r="G2669" i="6"/>
  <c r="F2669" i="6"/>
  <c r="D2669" i="6"/>
  <c r="E2669" i="6" s="1"/>
  <c r="C2669" i="6"/>
  <c r="K2621" i="6"/>
  <c r="I2621" i="6"/>
  <c r="J2621" i="6"/>
  <c r="H2621" i="6"/>
  <c r="G2621" i="6"/>
  <c r="F2621" i="6"/>
  <c r="D2621" i="6"/>
  <c r="E2621" i="6" s="1"/>
  <c r="C2621" i="6"/>
  <c r="K2585" i="6"/>
  <c r="I2585" i="6"/>
  <c r="J2585" i="6"/>
  <c r="H2585" i="6"/>
  <c r="G2585" i="6"/>
  <c r="F2585" i="6"/>
  <c r="D2585" i="6"/>
  <c r="E2585" i="6" s="1"/>
  <c r="C2585" i="6"/>
  <c r="K2549" i="6"/>
  <c r="I2549" i="6"/>
  <c r="J2549" i="6"/>
  <c r="H2549" i="6"/>
  <c r="G2549" i="6"/>
  <c r="F2549" i="6"/>
  <c r="D2549" i="6"/>
  <c r="E2549" i="6" s="1"/>
  <c r="C2549" i="6"/>
  <c r="K2525" i="6"/>
  <c r="I2525" i="6"/>
  <c r="J2525" i="6"/>
  <c r="H2525" i="6"/>
  <c r="G2525" i="6"/>
  <c r="F2525" i="6"/>
  <c r="D2525" i="6"/>
  <c r="E2525" i="6" s="1"/>
  <c r="C2525" i="6"/>
  <c r="K2477" i="6"/>
  <c r="I2477" i="6"/>
  <c r="J2477" i="6"/>
  <c r="H2477" i="6"/>
  <c r="G2477" i="6"/>
  <c r="F2477" i="6"/>
  <c r="D2477" i="6"/>
  <c r="E2477" i="6" s="1"/>
  <c r="C2477" i="6"/>
  <c r="K2441" i="6"/>
  <c r="I2441" i="6"/>
  <c r="J2441" i="6"/>
  <c r="H2441" i="6"/>
  <c r="G2441" i="6"/>
  <c r="F2441" i="6"/>
  <c r="D2441" i="6"/>
  <c r="E2441" i="6" s="1"/>
  <c r="C2441" i="6"/>
  <c r="K2405" i="6"/>
  <c r="I2405" i="6"/>
  <c r="J2405" i="6"/>
  <c r="H2405" i="6"/>
  <c r="G2405" i="6"/>
  <c r="F2405" i="6"/>
  <c r="D2405" i="6"/>
  <c r="E2405" i="6" s="1"/>
  <c r="C2405" i="6"/>
  <c r="K2357" i="6"/>
  <c r="I2357" i="6"/>
  <c r="J2357" i="6"/>
  <c r="H2357" i="6"/>
  <c r="G2357" i="6"/>
  <c r="F2357" i="6"/>
  <c r="D2357" i="6"/>
  <c r="E2357" i="6" s="1"/>
  <c r="C2357" i="6"/>
  <c r="K2309" i="6"/>
  <c r="I2309" i="6"/>
  <c r="J2309" i="6"/>
  <c r="H2309" i="6"/>
  <c r="G2309" i="6"/>
  <c r="F2309" i="6"/>
  <c r="D2309" i="6"/>
  <c r="E2309" i="6" s="1"/>
  <c r="C2309" i="6"/>
  <c r="K2285" i="6"/>
  <c r="I2285" i="6"/>
  <c r="J2285" i="6"/>
  <c r="H2285" i="6"/>
  <c r="G2285" i="6"/>
  <c r="F2285" i="6"/>
  <c r="D2285" i="6"/>
  <c r="E2285" i="6" s="1"/>
  <c r="C2285" i="6"/>
  <c r="K2249" i="6"/>
  <c r="I2249" i="6"/>
  <c r="J2249" i="6"/>
  <c r="H2249" i="6"/>
  <c r="G2249" i="6"/>
  <c r="F2249" i="6"/>
  <c r="D2249" i="6"/>
  <c r="E2249" i="6" s="1"/>
  <c r="C2249" i="6"/>
  <c r="K2213" i="6"/>
  <c r="I2213" i="6"/>
  <c r="J2213" i="6"/>
  <c r="H2213" i="6"/>
  <c r="G2213" i="6"/>
  <c r="F2213" i="6"/>
  <c r="D2213" i="6"/>
  <c r="E2213" i="6" s="1"/>
  <c r="C2213" i="6"/>
  <c r="K2153" i="6"/>
  <c r="I2153" i="6"/>
  <c r="J2153" i="6"/>
  <c r="H2153" i="6"/>
  <c r="G2153" i="6"/>
  <c r="F2153" i="6"/>
  <c r="D2153" i="6"/>
  <c r="E2153" i="6" s="1"/>
  <c r="C2153" i="6"/>
  <c r="K2117" i="6"/>
  <c r="I2117" i="6"/>
  <c r="J2117" i="6"/>
  <c r="H2117" i="6"/>
  <c r="G2117" i="6"/>
  <c r="F2117" i="6"/>
  <c r="D2117" i="6"/>
  <c r="E2117" i="6" s="1"/>
  <c r="C2117" i="6"/>
  <c r="K2081" i="6"/>
  <c r="I2081" i="6"/>
  <c r="J2081" i="6"/>
  <c r="H2081" i="6"/>
  <c r="G2081" i="6"/>
  <c r="F2081" i="6"/>
  <c r="D2081" i="6"/>
  <c r="E2081" i="6" s="1"/>
  <c r="C2081" i="6"/>
  <c r="K2045" i="6"/>
  <c r="I2045" i="6"/>
  <c r="J2045" i="6"/>
  <c r="H2045" i="6"/>
  <c r="G2045" i="6"/>
  <c r="F2045" i="6"/>
  <c r="D2045" i="6"/>
  <c r="E2045" i="6" s="1"/>
  <c r="C2045" i="6"/>
  <c r="K1973" i="6"/>
  <c r="I1973" i="6"/>
  <c r="J1973" i="6"/>
  <c r="H1973" i="6"/>
  <c r="G1973" i="6"/>
  <c r="F1973" i="6"/>
  <c r="D1973" i="6"/>
  <c r="E1973" i="6" s="1"/>
  <c r="C1973" i="6"/>
  <c r="K28" i="6"/>
  <c r="I28" i="6"/>
  <c r="J28" i="6"/>
  <c r="H28" i="6"/>
  <c r="G28" i="6"/>
  <c r="F28" i="6"/>
  <c r="D28" i="6"/>
  <c r="E28" i="6" s="1"/>
  <c r="C28" i="6"/>
  <c r="B28" i="6"/>
  <c r="K1498" i="6"/>
  <c r="I1498" i="6"/>
  <c r="J1498" i="6"/>
  <c r="H1498" i="6"/>
  <c r="G1498" i="6"/>
  <c r="F1498" i="6"/>
  <c r="D1498" i="6"/>
  <c r="E1498" i="6" s="1"/>
  <c r="C1498" i="6"/>
  <c r="B1498" i="6"/>
  <c r="K1462" i="6"/>
  <c r="I1462" i="6"/>
  <c r="J1462" i="6"/>
  <c r="H1462" i="6"/>
  <c r="G1462" i="6"/>
  <c r="F1462" i="6"/>
  <c r="D1462" i="6"/>
  <c r="E1462" i="6" s="1"/>
  <c r="C1462" i="6"/>
  <c r="B1462" i="6"/>
  <c r="K1438" i="6"/>
  <c r="I1438" i="6"/>
  <c r="J1438" i="6"/>
  <c r="H1438" i="6"/>
  <c r="G1438" i="6"/>
  <c r="F1438" i="6"/>
  <c r="D1438" i="6"/>
  <c r="E1438" i="6" s="1"/>
  <c r="C1438" i="6"/>
  <c r="B1438" i="6"/>
  <c r="K1402" i="6"/>
  <c r="I1402" i="6"/>
  <c r="J1402" i="6"/>
  <c r="H1402" i="6"/>
  <c r="G1402" i="6"/>
  <c r="F1402" i="6"/>
  <c r="D1402" i="6"/>
  <c r="E1402" i="6" s="1"/>
  <c r="C1402" i="6"/>
  <c r="B1402" i="6"/>
  <c r="K1366" i="6"/>
  <c r="I1366" i="6"/>
  <c r="J1366" i="6"/>
  <c r="H1366" i="6"/>
  <c r="G1366" i="6"/>
  <c r="F1366" i="6"/>
  <c r="D1366" i="6"/>
  <c r="E1366" i="6" s="1"/>
  <c r="C1366" i="6"/>
  <c r="B1366" i="6"/>
  <c r="K1342" i="6"/>
  <c r="I1342" i="6"/>
  <c r="J1342" i="6"/>
  <c r="H1342" i="6"/>
  <c r="G1342" i="6"/>
  <c r="F1342" i="6"/>
  <c r="D1342" i="6"/>
  <c r="E1342" i="6" s="1"/>
  <c r="C1342" i="6"/>
  <c r="B1342" i="6"/>
  <c r="K1318" i="6"/>
  <c r="I1318" i="6"/>
  <c r="J1318" i="6"/>
  <c r="H1318" i="6"/>
  <c r="G1318" i="6"/>
  <c r="F1318" i="6"/>
  <c r="D1318" i="6"/>
  <c r="E1318" i="6" s="1"/>
  <c r="C1318" i="6"/>
  <c r="B1318" i="6"/>
  <c r="K1294" i="6"/>
  <c r="I1294" i="6"/>
  <c r="J1294" i="6"/>
  <c r="H1294" i="6"/>
  <c r="F1294" i="6"/>
  <c r="G1294" i="6"/>
  <c r="D1294" i="6"/>
  <c r="E1294" i="6" s="1"/>
  <c r="C1294" i="6"/>
  <c r="B1294" i="6"/>
  <c r="K1258" i="6"/>
  <c r="I1258" i="6"/>
  <c r="J1258" i="6"/>
  <c r="H1258" i="6"/>
  <c r="G1258" i="6"/>
  <c r="F1258" i="6"/>
  <c r="D1258" i="6"/>
  <c r="E1258" i="6" s="1"/>
  <c r="C1258" i="6"/>
  <c r="B1258" i="6"/>
  <c r="K1234" i="6"/>
  <c r="I1234" i="6"/>
  <c r="J1234" i="6"/>
  <c r="H1234" i="6"/>
  <c r="G1234" i="6"/>
  <c r="F1234" i="6"/>
  <c r="D1234" i="6"/>
  <c r="E1234" i="6" s="1"/>
  <c r="C1234" i="6"/>
  <c r="B1234" i="6"/>
  <c r="K1210" i="6"/>
  <c r="I1210" i="6"/>
  <c r="J1210" i="6"/>
  <c r="H1210" i="6"/>
  <c r="G1210" i="6"/>
  <c r="F1210" i="6"/>
  <c r="D1210" i="6"/>
  <c r="E1210" i="6" s="1"/>
  <c r="C1210" i="6"/>
  <c r="B1210" i="6"/>
  <c r="K1186" i="6"/>
  <c r="I1186" i="6"/>
  <c r="J1186" i="6"/>
  <c r="H1186" i="6"/>
  <c r="G1186" i="6"/>
  <c r="F1186" i="6"/>
  <c r="D1186" i="6"/>
  <c r="E1186" i="6" s="1"/>
  <c r="C1186" i="6"/>
  <c r="B1186" i="6"/>
  <c r="K1162" i="6"/>
  <c r="I1162" i="6"/>
  <c r="J1162" i="6"/>
  <c r="H1162" i="6"/>
  <c r="G1162" i="6"/>
  <c r="F1162" i="6"/>
  <c r="D1162" i="6"/>
  <c r="E1162" i="6" s="1"/>
  <c r="C1162" i="6"/>
  <c r="B1162" i="6"/>
  <c r="K1138" i="6"/>
  <c r="I1138" i="6"/>
  <c r="J1138" i="6"/>
  <c r="H1138" i="6"/>
  <c r="G1138" i="6"/>
  <c r="F1138" i="6"/>
  <c r="D1138" i="6"/>
  <c r="E1138" i="6" s="1"/>
  <c r="C1138" i="6"/>
  <c r="B1138" i="6"/>
  <c r="K1114" i="6"/>
  <c r="I1114" i="6"/>
  <c r="J1114" i="6"/>
  <c r="H1114" i="6"/>
  <c r="G1114" i="6"/>
  <c r="F1114" i="6"/>
  <c r="D1114" i="6"/>
  <c r="E1114" i="6" s="1"/>
  <c r="C1114" i="6"/>
  <c r="B1114" i="6"/>
  <c r="K1090" i="6"/>
  <c r="I1090" i="6"/>
  <c r="J1090" i="6"/>
  <c r="H1090" i="6"/>
  <c r="G1090" i="6"/>
  <c r="F1090" i="6"/>
  <c r="D1090" i="6"/>
  <c r="E1090" i="6" s="1"/>
  <c r="C1090" i="6"/>
  <c r="B1090" i="6"/>
  <c r="K1066" i="6"/>
  <c r="I1066" i="6"/>
  <c r="J1066" i="6"/>
  <c r="H1066" i="6"/>
  <c r="G1066" i="6"/>
  <c r="F1066" i="6"/>
  <c r="D1066" i="6"/>
  <c r="E1066" i="6" s="1"/>
  <c r="C1066" i="6"/>
  <c r="B1066" i="6"/>
  <c r="K1042" i="6"/>
  <c r="I1042" i="6"/>
  <c r="J1042" i="6"/>
  <c r="H1042" i="6"/>
  <c r="G1042" i="6"/>
  <c r="F1042" i="6"/>
  <c r="D1042" i="6"/>
  <c r="E1042" i="6" s="1"/>
  <c r="C1042" i="6"/>
  <c r="B1042" i="6"/>
  <c r="K1018" i="6"/>
  <c r="I1018" i="6"/>
  <c r="J1018" i="6"/>
  <c r="H1018" i="6"/>
  <c r="G1018" i="6"/>
  <c r="F1018" i="6"/>
  <c r="D1018" i="6"/>
  <c r="E1018" i="6" s="1"/>
  <c r="C1018" i="6"/>
  <c r="B1018" i="6"/>
  <c r="K982" i="6"/>
  <c r="I982" i="6"/>
  <c r="J982" i="6"/>
  <c r="H982" i="6"/>
  <c r="G982" i="6"/>
  <c r="F982" i="6"/>
  <c r="D982" i="6"/>
  <c r="E982" i="6" s="1"/>
  <c r="C982" i="6"/>
  <c r="B982" i="6"/>
  <c r="K958" i="6"/>
  <c r="I958" i="6"/>
  <c r="J958" i="6"/>
  <c r="H958" i="6"/>
  <c r="F958" i="6"/>
  <c r="G958" i="6"/>
  <c r="D958" i="6"/>
  <c r="E958" i="6" s="1"/>
  <c r="C958" i="6"/>
  <c r="B958" i="6"/>
  <c r="K922" i="6"/>
  <c r="I922" i="6"/>
  <c r="J922" i="6"/>
  <c r="H922" i="6"/>
  <c r="G922" i="6"/>
  <c r="F922" i="6"/>
  <c r="D922" i="6"/>
  <c r="E922" i="6" s="1"/>
  <c r="C922" i="6"/>
  <c r="B922" i="6"/>
  <c r="K898" i="6"/>
  <c r="I898" i="6"/>
  <c r="J898" i="6"/>
  <c r="H898" i="6"/>
  <c r="G898" i="6"/>
  <c r="F898" i="6"/>
  <c r="D898" i="6"/>
  <c r="E898" i="6" s="1"/>
  <c r="C898" i="6"/>
  <c r="B898" i="6"/>
  <c r="K874" i="6"/>
  <c r="I874" i="6"/>
  <c r="J874" i="6"/>
  <c r="H874" i="6"/>
  <c r="G874" i="6"/>
  <c r="F874" i="6"/>
  <c r="D874" i="6"/>
  <c r="E874" i="6" s="1"/>
  <c r="C874" i="6"/>
  <c r="B874" i="6"/>
  <c r="K850" i="6"/>
  <c r="I850" i="6"/>
  <c r="J850" i="6"/>
  <c r="H850" i="6"/>
  <c r="G850" i="6"/>
  <c r="F850" i="6"/>
  <c r="D850" i="6"/>
  <c r="E850" i="6" s="1"/>
  <c r="C850" i="6"/>
  <c r="B850" i="6"/>
  <c r="K826" i="6"/>
  <c r="I826" i="6"/>
  <c r="J826" i="6"/>
  <c r="H826" i="6"/>
  <c r="G826" i="6"/>
  <c r="F826" i="6"/>
  <c r="D826" i="6"/>
  <c r="E826" i="6" s="1"/>
  <c r="C826" i="6"/>
  <c r="B826" i="6"/>
  <c r="K802" i="6"/>
  <c r="I802" i="6"/>
  <c r="J802" i="6"/>
  <c r="H802" i="6"/>
  <c r="G802" i="6"/>
  <c r="F802" i="6"/>
  <c r="D802" i="6"/>
  <c r="E802" i="6" s="1"/>
  <c r="C802" i="6"/>
  <c r="B802" i="6"/>
  <c r="K778" i="6"/>
  <c r="I778" i="6"/>
  <c r="J778" i="6"/>
  <c r="H778" i="6"/>
  <c r="G778" i="6"/>
  <c r="F778" i="6"/>
  <c r="D778" i="6"/>
  <c r="E778" i="6" s="1"/>
  <c r="C778" i="6"/>
  <c r="B778" i="6"/>
  <c r="K754" i="6"/>
  <c r="I754" i="6"/>
  <c r="J754" i="6"/>
  <c r="H754" i="6"/>
  <c r="G754" i="6"/>
  <c r="F754" i="6"/>
  <c r="D754" i="6"/>
  <c r="E754" i="6" s="1"/>
  <c r="C754" i="6"/>
  <c r="B754" i="6"/>
  <c r="K730" i="6"/>
  <c r="I730" i="6"/>
  <c r="J730" i="6"/>
  <c r="H730" i="6"/>
  <c r="G730" i="6"/>
  <c r="F730" i="6"/>
  <c r="D730" i="6"/>
  <c r="E730" i="6" s="1"/>
  <c r="C730" i="6"/>
  <c r="B730" i="6"/>
  <c r="K718" i="6"/>
  <c r="I718" i="6"/>
  <c r="J718" i="6"/>
  <c r="H718" i="6"/>
  <c r="G718" i="6"/>
  <c r="F718" i="6"/>
  <c r="D718" i="6"/>
  <c r="E718" i="6" s="1"/>
  <c r="C718" i="6"/>
  <c r="B718" i="6"/>
  <c r="K694" i="6"/>
  <c r="I694" i="6"/>
  <c r="J694" i="6"/>
  <c r="H694" i="6"/>
  <c r="G694" i="6"/>
  <c r="F694" i="6"/>
  <c r="D694" i="6"/>
  <c r="E694" i="6" s="1"/>
  <c r="C694" i="6"/>
  <c r="B694" i="6"/>
  <c r="K670" i="6"/>
  <c r="I670" i="6"/>
  <c r="J670" i="6"/>
  <c r="H670" i="6"/>
  <c r="G670" i="6"/>
  <c r="F670" i="6"/>
  <c r="D670" i="6"/>
  <c r="E670" i="6" s="1"/>
  <c r="C670" i="6"/>
  <c r="B670" i="6"/>
  <c r="K646" i="6"/>
  <c r="I646" i="6"/>
  <c r="J646" i="6"/>
  <c r="H646" i="6"/>
  <c r="G646" i="6"/>
  <c r="F646" i="6"/>
  <c r="D646" i="6"/>
  <c r="E646" i="6" s="1"/>
  <c r="C646" i="6"/>
  <c r="B646" i="6"/>
  <c r="K622" i="6"/>
  <c r="I622" i="6"/>
  <c r="J622" i="6"/>
  <c r="H622" i="6"/>
  <c r="G622" i="6"/>
  <c r="F622" i="6"/>
  <c r="D622" i="6"/>
  <c r="E622" i="6" s="1"/>
  <c r="C622" i="6"/>
  <c r="B622" i="6"/>
  <c r="K598" i="6"/>
  <c r="I598" i="6"/>
  <c r="J598" i="6"/>
  <c r="H598" i="6"/>
  <c r="G598" i="6"/>
  <c r="F598" i="6"/>
  <c r="D598" i="6"/>
  <c r="E598" i="6" s="1"/>
  <c r="C598" i="6"/>
  <c r="B598" i="6"/>
  <c r="K574" i="6"/>
  <c r="I574" i="6"/>
  <c r="J574" i="6"/>
  <c r="H574" i="6"/>
  <c r="G574" i="6"/>
  <c r="F574" i="6"/>
  <c r="D574" i="6"/>
  <c r="E574" i="6" s="1"/>
  <c r="C574" i="6"/>
  <c r="B574" i="6"/>
  <c r="K550" i="6"/>
  <c r="I550" i="6"/>
  <c r="J550" i="6"/>
  <c r="H550" i="6"/>
  <c r="G550" i="6"/>
  <c r="F550" i="6"/>
  <c r="D550" i="6"/>
  <c r="E550" i="6" s="1"/>
  <c r="C550" i="6"/>
  <c r="B550" i="6"/>
  <c r="K526" i="6"/>
  <c r="I526" i="6"/>
  <c r="J526" i="6"/>
  <c r="H526" i="6"/>
  <c r="G526" i="6"/>
  <c r="F526" i="6"/>
  <c r="D526" i="6"/>
  <c r="E526" i="6" s="1"/>
  <c r="C526" i="6"/>
  <c r="B526" i="6"/>
  <c r="K502" i="6"/>
  <c r="I502" i="6"/>
  <c r="J502" i="6"/>
  <c r="H502" i="6"/>
  <c r="G502" i="6"/>
  <c r="F502" i="6"/>
  <c r="D502" i="6"/>
  <c r="E502" i="6" s="1"/>
  <c r="C502" i="6"/>
  <c r="B502" i="6"/>
  <c r="K478" i="6"/>
  <c r="I478" i="6"/>
  <c r="J478" i="6"/>
  <c r="H478" i="6"/>
  <c r="G478" i="6"/>
  <c r="F478" i="6"/>
  <c r="D478" i="6"/>
  <c r="E478" i="6" s="1"/>
  <c r="C478" i="6"/>
  <c r="B478" i="6"/>
  <c r="K454" i="6"/>
  <c r="I454" i="6"/>
  <c r="J454" i="6"/>
  <c r="H454" i="6"/>
  <c r="G454" i="6"/>
  <c r="F454" i="6"/>
  <c r="D454" i="6"/>
  <c r="E454" i="6" s="1"/>
  <c r="C454" i="6"/>
  <c r="B454" i="6"/>
  <c r="K430" i="6"/>
  <c r="I430" i="6"/>
  <c r="J430" i="6"/>
  <c r="H430" i="6"/>
  <c r="G430" i="6"/>
  <c r="F430" i="6"/>
  <c r="D430" i="6"/>
  <c r="E430" i="6" s="1"/>
  <c r="C430" i="6"/>
  <c r="B430" i="6"/>
  <c r="K406" i="6"/>
  <c r="I406" i="6"/>
  <c r="J406" i="6"/>
  <c r="H406" i="6"/>
  <c r="G406" i="6"/>
  <c r="F406" i="6"/>
  <c r="D406" i="6"/>
  <c r="E406" i="6" s="1"/>
  <c r="C406" i="6"/>
  <c r="B406" i="6"/>
  <c r="K382" i="6"/>
  <c r="I382" i="6"/>
  <c r="J382" i="6"/>
  <c r="H382" i="6"/>
  <c r="G382" i="6"/>
  <c r="F382" i="6"/>
  <c r="D382" i="6"/>
  <c r="E382" i="6" s="1"/>
  <c r="C382" i="6"/>
  <c r="B382" i="6"/>
  <c r="K358" i="6"/>
  <c r="I358" i="6"/>
  <c r="J358" i="6"/>
  <c r="H358" i="6"/>
  <c r="G358" i="6"/>
  <c r="F358" i="6"/>
  <c r="D358" i="6"/>
  <c r="E358" i="6" s="1"/>
  <c r="C358" i="6"/>
  <c r="B358" i="6"/>
  <c r="K334" i="6"/>
  <c r="I334" i="6"/>
  <c r="J334" i="6"/>
  <c r="H334" i="6"/>
  <c r="G334" i="6"/>
  <c r="F334" i="6"/>
  <c r="D334" i="6"/>
  <c r="E334" i="6" s="1"/>
  <c r="C334" i="6"/>
  <c r="B334" i="6"/>
  <c r="K310" i="6"/>
  <c r="I310" i="6"/>
  <c r="J310" i="6"/>
  <c r="H310" i="6"/>
  <c r="G310" i="6"/>
  <c r="F310" i="6"/>
  <c r="D310" i="6"/>
  <c r="E310" i="6" s="1"/>
  <c r="C310" i="6"/>
  <c r="B310" i="6"/>
  <c r="K286" i="6"/>
  <c r="I286" i="6"/>
  <c r="J286" i="6"/>
  <c r="H286" i="6"/>
  <c r="G286" i="6"/>
  <c r="F286" i="6"/>
  <c r="D286" i="6"/>
  <c r="E286" i="6" s="1"/>
  <c r="C286" i="6"/>
  <c r="B286" i="6"/>
  <c r="K262" i="6"/>
  <c r="I262" i="6"/>
  <c r="J262" i="6"/>
  <c r="H262" i="6"/>
  <c r="G262" i="6"/>
  <c r="F262" i="6"/>
  <c r="D262" i="6"/>
  <c r="E262" i="6" s="1"/>
  <c r="C262" i="6"/>
  <c r="B262" i="6"/>
  <c r="K238" i="6"/>
  <c r="I238" i="6"/>
  <c r="J238" i="6"/>
  <c r="H238" i="6"/>
  <c r="G238" i="6"/>
  <c r="F238" i="6"/>
  <c r="D238" i="6"/>
  <c r="E238" i="6" s="1"/>
  <c r="C238" i="6"/>
  <c r="B238" i="6"/>
  <c r="K214" i="6"/>
  <c r="I214" i="6"/>
  <c r="J214" i="6"/>
  <c r="H214" i="6"/>
  <c r="G214" i="6"/>
  <c r="F214" i="6"/>
  <c r="D214" i="6"/>
  <c r="E214" i="6" s="1"/>
  <c r="C214" i="6"/>
  <c r="B214" i="6"/>
  <c r="K178" i="6"/>
  <c r="I178" i="6"/>
  <c r="J178" i="6"/>
  <c r="H178" i="6"/>
  <c r="G178" i="6"/>
  <c r="F178" i="6"/>
  <c r="D178" i="6"/>
  <c r="E178" i="6" s="1"/>
  <c r="C178" i="6"/>
  <c r="B178" i="6"/>
  <c r="K154" i="6"/>
  <c r="I154" i="6"/>
  <c r="J154" i="6"/>
  <c r="H154" i="6"/>
  <c r="G154" i="6"/>
  <c r="F154" i="6"/>
  <c r="D154" i="6"/>
  <c r="E154" i="6" s="1"/>
  <c r="C154" i="6"/>
  <c r="B154" i="6"/>
  <c r="K130" i="6"/>
  <c r="I130" i="6"/>
  <c r="J130" i="6"/>
  <c r="H130" i="6"/>
  <c r="G130" i="6"/>
  <c r="F130" i="6"/>
  <c r="D130" i="6"/>
  <c r="E130" i="6" s="1"/>
  <c r="C130" i="6"/>
  <c r="B130" i="6"/>
  <c r="K106" i="6"/>
  <c r="I106" i="6"/>
  <c r="J106" i="6"/>
  <c r="H106" i="6"/>
  <c r="G106" i="6"/>
  <c r="F106" i="6"/>
  <c r="D106" i="6"/>
  <c r="E106" i="6" s="1"/>
  <c r="C106" i="6"/>
  <c r="B106" i="6"/>
  <c r="K94" i="6"/>
  <c r="I94" i="6"/>
  <c r="J94" i="6"/>
  <c r="H94" i="6"/>
  <c r="G94" i="6"/>
  <c r="F94" i="6"/>
  <c r="D94" i="6"/>
  <c r="E94" i="6" s="1"/>
  <c r="C94" i="6"/>
  <c r="B94" i="6"/>
  <c r="K70" i="6"/>
  <c r="I70" i="6"/>
  <c r="J70" i="6"/>
  <c r="H70" i="6"/>
  <c r="G70" i="6"/>
  <c r="F70" i="6"/>
  <c r="D70" i="6"/>
  <c r="E70" i="6" s="1"/>
  <c r="C70" i="6"/>
  <c r="B70" i="6"/>
  <c r="K46" i="6"/>
  <c r="I46" i="6"/>
  <c r="J46" i="6"/>
  <c r="H46" i="6"/>
  <c r="G46" i="6"/>
  <c r="F46" i="6"/>
  <c r="D46" i="6"/>
  <c r="E46" i="6" s="1"/>
  <c r="C46" i="6"/>
  <c r="B46" i="6"/>
  <c r="K3388" i="6"/>
  <c r="I3388" i="6"/>
  <c r="J3388" i="6"/>
  <c r="H3388" i="6"/>
  <c r="G3388" i="6"/>
  <c r="F3388" i="6"/>
  <c r="D3388" i="6"/>
  <c r="E3388" i="6" s="1"/>
  <c r="B3388" i="6"/>
  <c r="C3388" i="6"/>
  <c r="K3364" i="6"/>
  <c r="I3364" i="6"/>
  <c r="J3364" i="6"/>
  <c r="H3364" i="6"/>
  <c r="G3364" i="6"/>
  <c r="F3364" i="6"/>
  <c r="D3364" i="6"/>
  <c r="E3364" i="6" s="1"/>
  <c r="B3364" i="6"/>
  <c r="C3364" i="6"/>
  <c r="K3340" i="6"/>
  <c r="I3340" i="6"/>
  <c r="J3340" i="6"/>
  <c r="H3340" i="6"/>
  <c r="G3340" i="6"/>
  <c r="F3340" i="6"/>
  <c r="D3340" i="6"/>
  <c r="E3340" i="6" s="1"/>
  <c r="B3340" i="6"/>
  <c r="C3340" i="6"/>
  <c r="K3316" i="6"/>
  <c r="I3316" i="6"/>
  <c r="J3316" i="6"/>
  <c r="H3316" i="6"/>
  <c r="G3316" i="6"/>
  <c r="F3316" i="6"/>
  <c r="D3316" i="6"/>
  <c r="E3316" i="6" s="1"/>
  <c r="B3316" i="6"/>
  <c r="C3316" i="6"/>
  <c r="K3292" i="6"/>
  <c r="I3292" i="6"/>
  <c r="J3292" i="6"/>
  <c r="H3292" i="6"/>
  <c r="G3292" i="6"/>
  <c r="F3292" i="6"/>
  <c r="D3292" i="6"/>
  <c r="E3292" i="6" s="1"/>
  <c r="B3292" i="6"/>
  <c r="C3292" i="6"/>
  <c r="K3280" i="6"/>
  <c r="I3280" i="6"/>
  <c r="J3280" i="6"/>
  <c r="H3280" i="6"/>
  <c r="G3280" i="6"/>
  <c r="F3280" i="6"/>
  <c r="D3280" i="6"/>
  <c r="E3280" i="6" s="1"/>
  <c r="B3280" i="6"/>
  <c r="C3280" i="6"/>
  <c r="K3256" i="6"/>
  <c r="I3256" i="6"/>
  <c r="J3256" i="6"/>
  <c r="H3256" i="6"/>
  <c r="G3256" i="6"/>
  <c r="F3256" i="6"/>
  <c r="B3256" i="6"/>
  <c r="D3256" i="6"/>
  <c r="E3256" i="6" s="1"/>
  <c r="C3256" i="6"/>
  <c r="K3232" i="6"/>
  <c r="I3232" i="6"/>
  <c r="J3232" i="6"/>
  <c r="H3232" i="6"/>
  <c r="G3232" i="6"/>
  <c r="F3232" i="6"/>
  <c r="D3232" i="6"/>
  <c r="E3232" i="6" s="1"/>
  <c r="B3232" i="6"/>
  <c r="C3232" i="6"/>
  <c r="K3208" i="6"/>
  <c r="I3208" i="6"/>
  <c r="J3208" i="6"/>
  <c r="H3208" i="6"/>
  <c r="G3208" i="6"/>
  <c r="F3208" i="6"/>
  <c r="C3208" i="6"/>
  <c r="D3208" i="6"/>
  <c r="E3208" i="6" s="1"/>
  <c r="B3208" i="6"/>
  <c r="K3184" i="6"/>
  <c r="I3184" i="6"/>
  <c r="J3184" i="6"/>
  <c r="H3184" i="6"/>
  <c r="G3184" i="6"/>
  <c r="F3184" i="6"/>
  <c r="C3184" i="6"/>
  <c r="B3184" i="6"/>
  <c r="D3184" i="6"/>
  <c r="E3184" i="6" s="1"/>
  <c r="K3160" i="6"/>
  <c r="I3160" i="6"/>
  <c r="J3160" i="6"/>
  <c r="H3160" i="6"/>
  <c r="G3160" i="6"/>
  <c r="F3160" i="6"/>
  <c r="C3160" i="6"/>
  <c r="D3160" i="6"/>
  <c r="E3160" i="6" s="1"/>
  <c r="B3160" i="6"/>
  <c r="K3136" i="6"/>
  <c r="I3136" i="6"/>
  <c r="J3136" i="6"/>
  <c r="H3136" i="6"/>
  <c r="G3136" i="6"/>
  <c r="F3136" i="6"/>
  <c r="C3136" i="6"/>
  <c r="D3136" i="6"/>
  <c r="E3136" i="6" s="1"/>
  <c r="B3136" i="6"/>
  <c r="K3100" i="6"/>
  <c r="I3100" i="6"/>
  <c r="J3100" i="6"/>
  <c r="H3100" i="6"/>
  <c r="G3100" i="6"/>
  <c r="F3100" i="6"/>
  <c r="C3100" i="6"/>
  <c r="D3100" i="6"/>
  <c r="E3100" i="6" s="1"/>
  <c r="B3100" i="6"/>
  <c r="K3076" i="6"/>
  <c r="I3076" i="6"/>
  <c r="J3076" i="6"/>
  <c r="H3076" i="6"/>
  <c r="G3076" i="6"/>
  <c r="F3076" i="6"/>
  <c r="C3076" i="6"/>
  <c r="D3076" i="6"/>
  <c r="E3076" i="6" s="1"/>
  <c r="B3076" i="6"/>
  <c r="K3052" i="6"/>
  <c r="I3052" i="6"/>
  <c r="J3052" i="6"/>
  <c r="H3052" i="6"/>
  <c r="G3052" i="6"/>
  <c r="F3052" i="6"/>
  <c r="C3052" i="6"/>
  <c r="D3052" i="6"/>
  <c r="E3052" i="6" s="1"/>
  <c r="B3052" i="6"/>
  <c r="K3028" i="6"/>
  <c r="I3028" i="6"/>
  <c r="J3028" i="6"/>
  <c r="H3028" i="6"/>
  <c r="G3028" i="6"/>
  <c r="F3028" i="6"/>
  <c r="C3028" i="6"/>
  <c r="D3028" i="6"/>
  <c r="E3028" i="6" s="1"/>
  <c r="B3028" i="6"/>
  <c r="K3004" i="6"/>
  <c r="I3004" i="6"/>
  <c r="J3004" i="6"/>
  <c r="H3004" i="6"/>
  <c r="G3004" i="6"/>
  <c r="F3004" i="6"/>
  <c r="C3004" i="6"/>
  <c r="D3004" i="6"/>
  <c r="E3004" i="6" s="1"/>
  <c r="B3004" i="6"/>
  <c r="K2992" i="6"/>
  <c r="I2992" i="6"/>
  <c r="J2992" i="6"/>
  <c r="H2992" i="6"/>
  <c r="G2992" i="6"/>
  <c r="F2992" i="6"/>
  <c r="C2992" i="6"/>
  <c r="D2992" i="6"/>
  <c r="E2992" i="6" s="1"/>
  <c r="B2992" i="6"/>
  <c r="K2968" i="6"/>
  <c r="I2968" i="6"/>
  <c r="J2968" i="6"/>
  <c r="H2968" i="6"/>
  <c r="G2968" i="6"/>
  <c r="F2968" i="6"/>
  <c r="C2968" i="6"/>
  <c r="B2968" i="6"/>
  <c r="D2968" i="6"/>
  <c r="E2968" i="6" s="1"/>
  <c r="K2944" i="6"/>
  <c r="I2944" i="6"/>
  <c r="J2944" i="6"/>
  <c r="H2944" i="6"/>
  <c r="G2944" i="6"/>
  <c r="F2944" i="6"/>
  <c r="C2944" i="6"/>
  <c r="D2944" i="6"/>
  <c r="E2944" i="6" s="1"/>
  <c r="B2944" i="6"/>
  <c r="K2908" i="6"/>
  <c r="I2908" i="6"/>
  <c r="J2908" i="6"/>
  <c r="H2908" i="6"/>
  <c r="G2908" i="6"/>
  <c r="F2908" i="6"/>
  <c r="C2908" i="6"/>
  <c r="D2908" i="6"/>
  <c r="E2908" i="6" s="1"/>
  <c r="B2908" i="6"/>
  <c r="K2884" i="6"/>
  <c r="I2884" i="6"/>
  <c r="J2884" i="6"/>
  <c r="H2884" i="6"/>
  <c r="G2884" i="6"/>
  <c r="F2884" i="6"/>
  <c r="C2884" i="6"/>
  <c r="D2884" i="6"/>
  <c r="E2884" i="6" s="1"/>
  <c r="B2884" i="6"/>
  <c r="K2860" i="6"/>
  <c r="I2860" i="6"/>
  <c r="J2860" i="6"/>
  <c r="H2860" i="6"/>
  <c r="G2860" i="6"/>
  <c r="F2860" i="6"/>
  <c r="C2860" i="6"/>
  <c r="D2860" i="6"/>
  <c r="E2860" i="6" s="1"/>
  <c r="B2860" i="6"/>
  <c r="K2836" i="6"/>
  <c r="I2836" i="6"/>
  <c r="J2836" i="6"/>
  <c r="H2836" i="6"/>
  <c r="G2836" i="6"/>
  <c r="F2836" i="6"/>
  <c r="C2836" i="6"/>
  <c r="D2836" i="6"/>
  <c r="E2836" i="6" s="1"/>
  <c r="B2836" i="6"/>
  <c r="K2812" i="6"/>
  <c r="I2812" i="6"/>
  <c r="J2812" i="6"/>
  <c r="H2812" i="6"/>
  <c r="G2812" i="6"/>
  <c r="F2812" i="6"/>
  <c r="C2812" i="6"/>
  <c r="D2812" i="6"/>
  <c r="E2812" i="6" s="1"/>
  <c r="B2812" i="6"/>
  <c r="K2776" i="6"/>
  <c r="I2776" i="6"/>
  <c r="J2776" i="6"/>
  <c r="H2776" i="6"/>
  <c r="G2776" i="6"/>
  <c r="F2776" i="6"/>
  <c r="C2776" i="6"/>
  <c r="D2776" i="6"/>
  <c r="E2776" i="6" s="1"/>
  <c r="B2776" i="6"/>
  <c r="K2752" i="6"/>
  <c r="I2752" i="6"/>
  <c r="J2752" i="6"/>
  <c r="H2752" i="6"/>
  <c r="G2752" i="6"/>
  <c r="F2752" i="6"/>
  <c r="C2752" i="6"/>
  <c r="B2752" i="6"/>
  <c r="D2752" i="6"/>
  <c r="E2752" i="6" s="1"/>
  <c r="K2728" i="6"/>
  <c r="I2728" i="6"/>
  <c r="J2728" i="6"/>
  <c r="H2728" i="6"/>
  <c r="G2728" i="6"/>
  <c r="F2728" i="6"/>
  <c r="C2728" i="6"/>
  <c r="D2728" i="6"/>
  <c r="E2728" i="6" s="1"/>
  <c r="B2728" i="6"/>
  <c r="K2704" i="6"/>
  <c r="I2704" i="6"/>
  <c r="J2704" i="6"/>
  <c r="H2704" i="6"/>
  <c r="G2704" i="6"/>
  <c r="F2704" i="6"/>
  <c r="C2704" i="6"/>
  <c r="D2704" i="6"/>
  <c r="E2704" i="6" s="1"/>
  <c r="B2704" i="6"/>
  <c r="K2680" i="6"/>
  <c r="I2680" i="6"/>
  <c r="J2680" i="6"/>
  <c r="H2680" i="6"/>
  <c r="G2680" i="6"/>
  <c r="F2680" i="6"/>
  <c r="C2680" i="6"/>
  <c r="B2680" i="6"/>
  <c r="D2680" i="6"/>
  <c r="E2680" i="6" s="1"/>
  <c r="K2656" i="6"/>
  <c r="I2656" i="6"/>
  <c r="J2656" i="6"/>
  <c r="H2656" i="6"/>
  <c r="G2656" i="6"/>
  <c r="F2656" i="6"/>
  <c r="C2656" i="6"/>
  <c r="D2656" i="6"/>
  <c r="E2656" i="6" s="1"/>
  <c r="B2656" i="6"/>
  <c r="K2632" i="6"/>
  <c r="I2632" i="6"/>
  <c r="J2632" i="6"/>
  <c r="H2632" i="6"/>
  <c r="G2632" i="6"/>
  <c r="F2632" i="6"/>
  <c r="C2632" i="6"/>
  <c r="D2632" i="6"/>
  <c r="E2632" i="6" s="1"/>
  <c r="B2632" i="6"/>
  <c r="K2608" i="6"/>
  <c r="I2608" i="6"/>
  <c r="J2608" i="6"/>
  <c r="H2608" i="6"/>
  <c r="G2608" i="6"/>
  <c r="F2608" i="6"/>
  <c r="C2608" i="6"/>
  <c r="B2608" i="6"/>
  <c r="D2608" i="6"/>
  <c r="E2608" i="6" s="1"/>
  <c r="K2584" i="6"/>
  <c r="I2584" i="6"/>
  <c r="J2584" i="6"/>
  <c r="H2584" i="6"/>
  <c r="G2584" i="6"/>
  <c r="F2584" i="6"/>
  <c r="C2584" i="6"/>
  <c r="D2584" i="6"/>
  <c r="E2584" i="6" s="1"/>
  <c r="B2584" i="6"/>
  <c r="K2560" i="6"/>
  <c r="I2560" i="6"/>
  <c r="J2560" i="6"/>
  <c r="H2560" i="6"/>
  <c r="G2560" i="6"/>
  <c r="F2560" i="6"/>
  <c r="C2560" i="6"/>
  <c r="D2560" i="6"/>
  <c r="E2560" i="6" s="1"/>
  <c r="B2560" i="6"/>
  <c r="K2536" i="6"/>
  <c r="I2536" i="6"/>
  <c r="J2536" i="6"/>
  <c r="H2536" i="6"/>
  <c r="G2536" i="6"/>
  <c r="F2536" i="6"/>
  <c r="C2536" i="6"/>
  <c r="B2536" i="6"/>
  <c r="D2536" i="6"/>
  <c r="E2536" i="6" s="1"/>
  <c r="K2512" i="6"/>
  <c r="I2512" i="6"/>
  <c r="J2512" i="6"/>
  <c r="H2512" i="6"/>
  <c r="G2512" i="6"/>
  <c r="F2512" i="6"/>
  <c r="C2512" i="6"/>
  <c r="D2512" i="6"/>
  <c r="E2512" i="6" s="1"/>
  <c r="B2512" i="6"/>
  <c r="K2488" i="6"/>
  <c r="I2488" i="6"/>
  <c r="J2488" i="6"/>
  <c r="H2488" i="6"/>
  <c r="G2488" i="6"/>
  <c r="F2488" i="6"/>
  <c r="C2488" i="6"/>
  <c r="D2488" i="6"/>
  <c r="E2488" i="6" s="1"/>
  <c r="B2488" i="6"/>
  <c r="K2464" i="6"/>
  <c r="I2464" i="6"/>
  <c r="J2464" i="6"/>
  <c r="H2464" i="6"/>
  <c r="G2464" i="6"/>
  <c r="F2464" i="6"/>
  <c r="C2464" i="6"/>
  <c r="B2464" i="6"/>
  <c r="D2464" i="6"/>
  <c r="E2464" i="6" s="1"/>
  <c r="K2440" i="6"/>
  <c r="I2440" i="6"/>
  <c r="J2440" i="6"/>
  <c r="H2440" i="6"/>
  <c r="G2440" i="6"/>
  <c r="F2440" i="6"/>
  <c r="C2440" i="6"/>
  <c r="D2440" i="6"/>
  <c r="E2440" i="6" s="1"/>
  <c r="B2440" i="6"/>
  <c r="K2428" i="6"/>
  <c r="I2428" i="6"/>
  <c r="J2428" i="6"/>
  <c r="H2428" i="6"/>
  <c r="G2428" i="6"/>
  <c r="F2428" i="6"/>
  <c r="C2428" i="6"/>
  <c r="D2428" i="6"/>
  <c r="E2428" i="6" s="1"/>
  <c r="B2428" i="6"/>
  <c r="K2404" i="6"/>
  <c r="I2404" i="6"/>
  <c r="J2404" i="6"/>
  <c r="H2404" i="6"/>
  <c r="G2404" i="6"/>
  <c r="F2404" i="6"/>
  <c r="C2404" i="6"/>
  <c r="D2404" i="6"/>
  <c r="E2404" i="6" s="1"/>
  <c r="B2404" i="6"/>
  <c r="K2380" i="6"/>
  <c r="I2380" i="6"/>
  <c r="J2380" i="6"/>
  <c r="H2380" i="6"/>
  <c r="G2380" i="6"/>
  <c r="F2380" i="6"/>
  <c r="C2380" i="6"/>
  <c r="D2380" i="6"/>
  <c r="E2380" i="6" s="1"/>
  <c r="B2380" i="6"/>
  <c r="K2356" i="6"/>
  <c r="I2356" i="6"/>
  <c r="J2356" i="6"/>
  <c r="H2356" i="6"/>
  <c r="G2356" i="6"/>
  <c r="F2356" i="6"/>
  <c r="C2356" i="6"/>
  <c r="D2356" i="6"/>
  <c r="E2356" i="6" s="1"/>
  <c r="B2356" i="6"/>
  <c r="K2344" i="6"/>
  <c r="I2344" i="6"/>
  <c r="J2344" i="6"/>
  <c r="H2344" i="6"/>
  <c r="G2344" i="6"/>
  <c r="F2344" i="6"/>
  <c r="C2344" i="6"/>
  <c r="D2344" i="6"/>
  <c r="E2344" i="6" s="1"/>
  <c r="B2344" i="6"/>
  <c r="K2320" i="6"/>
  <c r="I2320" i="6"/>
  <c r="J2320" i="6"/>
  <c r="H2320" i="6"/>
  <c r="G2320" i="6"/>
  <c r="F2320" i="6"/>
  <c r="C2320" i="6"/>
  <c r="B2320" i="6"/>
  <c r="D2320" i="6"/>
  <c r="E2320" i="6" s="1"/>
  <c r="K2296" i="6"/>
  <c r="I2296" i="6"/>
  <c r="J2296" i="6"/>
  <c r="H2296" i="6"/>
  <c r="G2296" i="6"/>
  <c r="F2296" i="6"/>
  <c r="C2296" i="6"/>
  <c r="D2296" i="6"/>
  <c r="E2296" i="6" s="1"/>
  <c r="B2296" i="6"/>
  <c r="K2272" i="6"/>
  <c r="I2272" i="6"/>
  <c r="J2272" i="6"/>
  <c r="H2272" i="6"/>
  <c r="G2272" i="6"/>
  <c r="F2272" i="6"/>
  <c r="C2272" i="6"/>
  <c r="D2272" i="6"/>
  <c r="E2272" i="6" s="1"/>
  <c r="B2272" i="6"/>
  <c r="K2248" i="6"/>
  <c r="I2248" i="6"/>
  <c r="J2248" i="6"/>
  <c r="H2248" i="6"/>
  <c r="G2248" i="6"/>
  <c r="F2248" i="6"/>
  <c r="C2248" i="6"/>
  <c r="B2248" i="6"/>
  <c r="D2248" i="6"/>
  <c r="E2248" i="6" s="1"/>
  <c r="K2224" i="6"/>
  <c r="I2224" i="6"/>
  <c r="J2224" i="6"/>
  <c r="H2224" i="6"/>
  <c r="G2224" i="6"/>
  <c r="F2224" i="6"/>
  <c r="C2224" i="6"/>
  <c r="D2224" i="6"/>
  <c r="E2224" i="6" s="1"/>
  <c r="B2224" i="6"/>
  <c r="K2200" i="6"/>
  <c r="I2200" i="6"/>
  <c r="J2200" i="6"/>
  <c r="H2200" i="6"/>
  <c r="G2200" i="6"/>
  <c r="F2200" i="6"/>
  <c r="C2200" i="6"/>
  <c r="D2200" i="6"/>
  <c r="E2200" i="6" s="1"/>
  <c r="B2200" i="6"/>
  <c r="K2176" i="6"/>
  <c r="I2176" i="6"/>
  <c r="J2176" i="6"/>
  <c r="H2176" i="6"/>
  <c r="G2176" i="6"/>
  <c r="F2176" i="6"/>
  <c r="C2176" i="6"/>
  <c r="B2176" i="6"/>
  <c r="D2176" i="6"/>
  <c r="E2176" i="6" s="1"/>
  <c r="K2152" i="6"/>
  <c r="I2152" i="6"/>
  <c r="J2152" i="6"/>
  <c r="H2152" i="6"/>
  <c r="G2152" i="6"/>
  <c r="F2152" i="6"/>
  <c r="C2152" i="6"/>
  <c r="D2152" i="6"/>
  <c r="E2152" i="6" s="1"/>
  <c r="B2152" i="6"/>
  <c r="K2128" i="6"/>
  <c r="I2128" i="6"/>
  <c r="J2128" i="6"/>
  <c r="H2128" i="6"/>
  <c r="G2128" i="6"/>
  <c r="F2128" i="6"/>
  <c r="C2128" i="6"/>
  <c r="D2128" i="6"/>
  <c r="E2128" i="6" s="1"/>
  <c r="B2128" i="6"/>
  <c r="K2104" i="6"/>
  <c r="I2104" i="6"/>
  <c r="J2104" i="6"/>
  <c r="H2104" i="6"/>
  <c r="G2104" i="6"/>
  <c r="F2104" i="6"/>
  <c r="C2104" i="6"/>
  <c r="B2104" i="6"/>
  <c r="D2104" i="6"/>
  <c r="E2104" i="6" s="1"/>
  <c r="K2080" i="6"/>
  <c r="I2080" i="6"/>
  <c r="J2080" i="6"/>
  <c r="H2080" i="6"/>
  <c r="G2080" i="6"/>
  <c r="F2080" i="6"/>
  <c r="C2080" i="6"/>
  <c r="D2080" i="6"/>
  <c r="E2080" i="6" s="1"/>
  <c r="B2080" i="6"/>
  <c r="K2056" i="6"/>
  <c r="I2056" i="6"/>
  <c r="J2056" i="6"/>
  <c r="H2056" i="6"/>
  <c r="G2056" i="6"/>
  <c r="F2056" i="6"/>
  <c r="C2056" i="6"/>
  <c r="D2056" i="6"/>
  <c r="E2056" i="6" s="1"/>
  <c r="B2056" i="6"/>
  <c r="K2032" i="6"/>
  <c r="I2032" i="6"/>
  <c r="J2032" i="6"/>
  <c r="H2032" i="6"/>
  <c r="G2032" i="6"/>
  <c r="F2032" i="6"/>
  <c r="C2032" i="6"/>
  <c r="B2032" i="6"/>
  <c r="D2032" i="6"/>
  <c r="E2032" i="6" s="1"/>
  <c r="K2020" i="6"/>
  <c r="I2020" i="6"/>
  <c r="J2020" i="6"/>
  <c r="H2020" i="6"/>
  <c r="G2020" i="6"/>
  <c r="F2020" i="6"/>
  <c r="C2020" i="6"/>
  <c r="D2020" i="6"/>
  <c r="E2020" i="6" s="1"/>
  <c r="B2020" i="6"/>
  <c r="K1996" i="6"/>
  <c r="I1996" i="6"/>
  <c r="J1996" i="6"/>
  <c r="H1996" i="6"/>
  <c r="G1996" i="6"/>
  <c r="F1996" i="6"/>
  <c r="C1996" i="6"/>
  <c r="D1996" i="6"/>
  <c r="E1996" i="6" s="1"/>
  <c r="B1996" i="6"/>
  <c r="K1972" i="6"/>
  <c r="I1972" i="6"/>
  <c r="J1972" i="6"/>
  <c r="H1972" i="6"/>
  <c r="G1972" i="6"/>
  <c r="F1972" i="6"/>
  <c r="C1972" i="6"/>
  <c r="D1972" i="6"/>
  <c r="E1972" i="6" s="1"/>
  <c r="B1972" i="6"/>
  <c r="K1948" i="6"/>
  <c r="I1948" i="6"/>
  <c r="J1948" i="6"/>
  <c r="H1948" i="6"/>
  <c r="G1948" i="6"/>
  <c r="F1948" i="6"/>
  <c r="C1948" i="6"/>
  <c r="D1948" i="6"/>
  <c r="E1948" i="6" s="1"/>
  <c r="B1948" i="6"/>
  <c r="K1936" i="6"/>
  <c r="I1936" i="6"/>
  <c r="J1936" i="6"/>
  <c r="H1936" i="6"/>
  <c r="G1936" i="6"/>
  <c r="F1936" i="6"/>
  <c r="C1936" i="6"/>
  <c r="D1936" i="6"/>
  <c r="E1936" i="6" s="1"/>
  <c r="B1936" i="6"/>
  <c r="K1912" i="6"/>
  <c r="I1912" i="6"/>
  <c r="J1912" i="6"/>
  <c r="H1912" i="6"/>
  <c r="G1912" i="6"/>
  <c r="F1912" i="6"/>
  <c r="C1912" i="6"/>
  <c r="D1912" i="6"/>
  <c r="E1912" i="6" s="1"/>
  <c r="B1912" i="6"/>
  <c r="K1900" i="6"/>
  <c r="I1900" i="6"/>
  <c r="J1900" i="6"/>
  <c r="H1900" i="6"/>
  <c r="G1900" i="6"/>
  <c r="F1900" i="6"/>
  <c r="C1900" i="6"/>
  <c r="D1900" i="6"/>
  <c r="E1900" i="6" s="1"/>
  <c r="B1900" i="6"/>
  <c r="K1888" i="6"/>
  <c r="I1888" i="6"/>
  <c r="J1888" i="6"/>
  <c r="H1888" i="6"/>
  <c r="G1888" i="6"/>
  <c r="F1888" i="6"/>
  <c r="C1888" i="6"/>
  <c r="B1888" i="6"/>
  <c r="D1888" i="6"/>
  <c r="E1888" i="6" s="1"/>
  <c r="K1876" i="6"/>
  <c r="I1876" i="6"/>
  <c r="J1876" i="6"/>
  <c r="H1876" i="6"/>
  <c r="G1876" i="6"/>
  <c r="F1876" i="6"/>
  <c r="C1876" i="6"/>
  <c r="D1876" i="6"/>
  <c r="E1876" i="6" s="1"/>
  <c r="B1876" i="6"/>
  <c r="K1852" i="6"/>
  <c r="I1852" i="6"/>
  <c r="J1852" i="6"/>
  <c r="H1852" i="6"/>
  <c r="G1852" i="6"/>
  <c r="F1852" i="6"/>
  <c r="C1852" i="6"/>
  <c r="D1852" i="6"/>
  <c r="E1852" i="6" s="1"/>
  <c r="B1852" i="6"/>
  <c r="K1840" i="6"/>
  <c r="I1840" i="6"/>
  <c r="J1840" i="6"/>
  <c r="H1840" i="6"/>
  <c r="G1840" i="6"/>
  <c r="F1840" i="6"/>
  <c r="C1840" i="6"/>
  <c r="D1840" i="6"/>
  <c r="E1840" i="6" s="1"/>
  <c r="B1840" i="6"/>
  <c r="K1828" i="6"/>
  <c r="I1828" i="6"/>
  <c r="J1828" i="6"/>
  <c r="H1828" i="6"/>
  <c r="G1828" i="6"/>
  <c r="F1828" i="6"/>
  <c r="C1828" i="6"/>
  <c r="D1828" i="6"/>
  <c r="E1828" i="6" s="1"/>
  <c r="B1828" i="6"/>
  <c r="K1816" i="6"/>
  <c r="I1816" i="6"/>
  <c r="J1816" i="6"/>
  <c r="H1816" i="6"/>
  <c r="G1816" i="6"/>
  <c r="F1816" i="6"/>
  <c r="C1816" i="6"/>
  <c r="B1816" i="6"/>
  <c r="D1816" i="6"/>
  <c r="E1816" i="6" s="1"/>
  <c r="K1804" i="6"/>
  <c r="I1804" i="6"/>
  <c r="J1804" i="6"/>
  <c r="H1804" i="6"/>
  <c r="G1804" i="6"/>
  <c r="F1804" i="6"/>
  <c r="C1804" i="6"/>
  <c r="D1804" i="6"/>
  <c r="E1804" i="6" s="1"/>
  <c r="B1804" i="6"/>
  <c r="K1792" i="6"/>
  <c r="I1792" i="6"/>
  <c r="J1792" i="6"/>
  <c r="H1792" i="6"/>
  <c r="G1792" i="6"/>
  <c r="F1792" i="6"/>
  <c r="C1792" i="6"/>
  <c r="D1792" i="6"/>
  <c r="E1792" i="6" s="1"/>
  <c r="B1792" i="6"/>
  <c r="K1780" i="6"/>
  <c r="I1780" i="6"/>
  <c r="J1780" i="6"/>
  <c r="H1780" i="6"/>
  <c r="G1780" i="6"/>
  <c r="F1780" i="6"/>
  <c r="C1780" i="6"/>
  <c r="D1780" i="6"/>
  <c r="E1780" i="6" s="1"/>
  <c r="B1780" i="6"/>
  <c r="K1768" i="6"/>
  <c r="I1768" i="6"/>
  <c r="J1768" i="6"/>
  <c r="H1768" i="6"/>
  <c r="G1768" i="6"/>
  <c r="F1768" i="6"/>
  <c r="C1768" i="6"/>
  <c r="D1768" i="6"/>
  <c r="E1768" i="6" s="1"/>
  <c r="B1768" i="6"/>
  <c r="K15" i="6"/>
  <c r="I15" i="6"/>
  <c r="J15" i="6"/>
  <c r="H15" i="6"/>
  <c r="G15" i="6"/>
  <c r="F15" i="6"/>
  <c r="D15" i="6"/>
  <c r="E15" i="6" s="1"/>
  <c r="C15" i="6"/>
  <c r="B15" i="6"/>
  <c r="K1485" i="6"/>
  <c r="I1485" i="6"/>
  <c r="J1485" i="6"/>
  <c r="H1485" i="6"/>
  <c r="G1485" i="6"/>
  <c r="F1485" i="6"/>
  <c r="D1485" i="6"/>
  <c r="E1485" i="6" s="1"/>
  <c r="C1485" i="6"/>
  <c r="B1485" i="6"/>
  <c r="K1461" i="6"/>
  <c r="I1461" i="6"/>
  <c r="J1461" i="6"/>
  <c r="H1461" i="6"/>
  <c r="G1461" i="6"/>
  <c r="F1461" i="6"/>
  <c r="D1461" i="6"/>
  <c r="E1461" i="6" s="1"/>
  <c r="C1461" i="6"/>
  <c r="B1461" i="6"/>
  <c r="K1437" i="6"/>
  <c r="I1437" i="6"/>
  <c r="J1437" i="6"/>
  <c r="H1437" i="6"/>
  <c r="G1437" i="6"/>
  <c r="F1437" i="6"/>
  <c r="D1437" i="6"/>
  <c r="E1437" i="6" s="1"/>
  <c r="C1437" i="6"/>
  <c r="B1437" i="6"/>
  <c r="K1425" i="6"/>
  <c r="I1425" i="6"/>
  <c r="J1425" i="6"/>
  <c r="H1425" i="6"/>
  <c r="G1425" i="6"/>
  <c r="F1425" i="6"/>
  <c r="D1425" i="6"/>
  <c r="E1425" i="6" s="1"/>
  <c r="C1425" i="6"/>
  <c r="B1425" i="6"/>
  <c r="K1401" i="6"/>
  <c r="I1401" i="6"/>
  <c r="J1401" i="6"/>
  <c r="H1401" i="6"/>
  <c r="G1401" i="6"/>
  <c r="F1401" i="6"/>
  <c r="D1401" i="6"/>
  <c r="E1401" i="6" s="1"/>
  <c r="C1401" i="6"/>
  <c r="B1401" i="6"/>
  <c r="K1377" i="6"/>
  <c r="I1377" i="6"/>
  <c r="J1377" i="6"/>
  <c r="H1377" i="6"/>
  <c r="G1377" i="6"/>
  <c r="F1377" i="6"/>
  <c r="D1377" i="6"/>
  <c r="E1377" i="6" s="1"/>
  <c r="C1377" i="6"/>
  <c r="B1377" i="6"/>
  <c r="K1353" i="6"/>
  <c r="I1353" i="6"/>
  <c r="J1353" i="6"/>
  <c r="H1353" i="6"/>
  <c r="G1353" i="6"/>
  <c r="F1353" i="6"/>
  <c r="D1353" i="6"/>
  <c r="E1353" i="6" s="1"/>
  <c r="C1353" i="6"/>
  <c r="B1353" i="6"/>
  <c r="K1329" i="6"/>
  <c r="I1329" i="6"/>
  <c r="J1329" i="6"/>
  <c r="H1329" i="6"/>
  <c r="G1329" i="6"/>
  <c r="F1329" i="6"/>
  <c r="D1329" i="6"/>
  <c r="E1329" i="6" s="1"/>
  <c r="C1329" i="6"/>
  <c r="B1329" i="6"/>
  <c r="K1305" i="6"/>
  <c r="I1305" i="6"/>
  <c r="J1305" i="6"/>
  <c r="H1305" i="6"/>
  <c r="G1305" i="6"/>
  <c r="F1305" i="6"/>
  <c r="D1305" i="6"/>
  <c r="E1305" i="6" s="1"/>
  <c r="C1305" i="6"/>
  <c r="B1305" i="6"/>
  <c r="K1281" i="6"/>
  <c r="I1281" i="6"/>
  <c r="J1281" i="6"/>
  <c r="H1281" i="6"/>
  <c r="G1281" i="6"/>
  <c r="F1281" i="6"/>
  <c r="D1281" i="6"/>
  <c r="E1281" i="6" s="1"/>
  <c r="C1281" i="6"/>
  <c r="B1281" i="6"/>
  <c r="K1257" i="6"/>
  <c r="I1257" i="6"/>
  <c r="J1257" i="6"/>
  <c r="H1257" i="6"/>
  <c r="G1257" i="6"/>
  <c r="F1257" i="6"/>
  <c r="D1257" i="6"/>
  <c r="E1257" i="6" s="1"/>
  <c r="C1257" i="6"/>
  <c r="B1257" i="6"/>
  <c r="K1233" i="6"/>
  <c r="I1233" i="6"/>
  <c r="J1233" i="6"/>
  <c r="H1233" i="6"/>
  <c r="G1233" i="6"/>
  <c r="F1233" i="6"/>
  <c r="D1233" i="6"/>
  <c r="E1233" i="6" s="1"/>
  <c r="C1233" i="6"/>
  <c r="B1233" i="6"/>
  <c r="K1209" i="6"/>
  <c r="I1209" i="6"/>
  <c r="J1209" i="6"/>
  <c r="H1209" i="6"/>
  <c r="G1209" i="6"/>
  <c r="F1209" i="6"/>
  <c r="D1209" i="6"/>
  <c r="E1209" i="6" s="1"/>
  <c r="C1209" i="6"/>
  <c r="B1209" i="6"/>
  <c r="K1185" i="6"/>
  <c r="I1185" i="6"/>
  <c r="J1185" i="6"/>
  <c r="H1185" i="6"/>
  <c r="F1185" i="6"/>
  <c r="G1185" i="6"/>
  <c r="D1185" i="6"/>
  <c r="E1185" i="6" s="1"/>
  <c r="C1185" i="6"/>
  <c r="B1185" i="6"/>
  <c r="K1161" i="6"/>
  <c r="I1161" i="6"/>
  <c r="J1161" i="6"/>
  <c r="H1161" i="6"/>
  <c r="G1161" i="6"/>
  <c r="F1161" i="6"/>
  <c r="D1161" i="6"/>
  <c r="E1161" i="6" s="1"/>
  <c r="C1161" i="6"/>
  <c r="B1161" i="6"/>
  <c r="K1137" i="6"/>
  <c r="I1137" i="6"/>
  <c r="J1137" i="6"/>
  <c r="H1137" i="6"/>
  <c r="G1137" i="6"/>
  <c r="F1137" i="6"/>
  <c r="D1137" i="6"/>
  <c r="E1137" i="6" s="1"/>
  <c r="C1137" i="6"/>
  <c r="B1137" i="6"/>
  <c r="K1113" i="6"/>
  <c r="I1113" i="6"/>
  <c r="J1113" i="6"/>
  <c r="H1113" i="6"/>
  <c r="G1113" i="6"/>
  <c r="F1113" i="6"/>
  <c r="D1113" i="6"/>
  <c r="E1113" i="6" s="1"/>
  <c r="C1113" i="6"/>
  <c r="B1113" i="6"/>
  <c r="K1089" i="6"/>
  <c r="I1089" i="6"/>
  <c r="J1089" i="6"/>
  <c r="H1089" i="6"/>
  <c r="G1089" i="6"/>
  <c r="F1089" i="6"/>
  <c r="D1089" i="6"/>
  <c r="E1089" i="6" s="1"/>
  <c r="C1089" i="6"/>
  <c r="B1089" i="6"/>
  <c r="K1065" i="6"/>
  <c r="I1065" i="6"/>
  <c r="J1065" i="6"/>
  <c r="H1065" i="6"/>
  <c r="G1065" i="6"/>
  <c r="F1065" i="6"/>
  <c r="D1065" i="6"/>
  <c r="E1065" i="6" s="1"/>
  <c r="C1065" i="6"/>
  <c r="B1065" i="6"/>
  <c r="K1041" i="6"/>
  <c r="I1041" i="6"/>
  <c r="J1041" i="6"/>
  <c r="H1041" i="6"/>
  <c r="G1041" i="6"/>
  <c r="F1041" i="6"/>
  <c r="D1041" i="6"/>
  <c r="E1041" i="6" s="1"/>
  <c r="C1041" i="6"/>
  <c r="B1041" i="6"/>
  <c r="K1005" i="6"/>
  <c r="I1005" i="6"/>
  <c r="J1005" i="6"/>
  <c r="H1005" i="6"/>
  <c r="G1005" i="6"/>
  <c r="F1005" i="6"/>
  <c r="D1005" i="6"/>
  <c r="E1005" i="6" s="1"/>
  <c r="C1005" i="6"/>
  <c r="B1005" i="6"/>
  <c r="K981" i="6"/>
  <c r="I981" i="6"/>
  <c r="J981" i="6"/>
  <c r="H981" i="6"/>
  <c r="G981" i="6"/>
  <c r="F981" i="6"/>
  <c r="D981" i="6"/>
  <c r="E981" i="6" s="1"/>
  <c r="C981" i="6"/>
  <c r="B981" i="6"/>
  <c r="K969" i="6"/>
  <c r="I969" i="6"/>
  <c r="J969" i="6"/>
  <c r="H969" i="6"/>
  <c r="G969" i="6"/>
  <c r="F969" i="6"/>
  <c r="D969" i="6"/>
  <c r="E969" i="6" s="1"/>
  <c r="C969" i="6"/>
  <c r="B969" i="6"/>
  <c r="K945" i="6"/>
  <c r="I945" i="6"/>
  <c r="J945" i="6"/>
  <c r="H945" i="6"/>
  <c r="G945" i="6"/>
  <c r="F945" i="6"/>
  <c r="D945" i="6"/>
  <c r="E945" i="6" s="1"/>
  <c r="C945" i="6"/>
  <c r="B945" i="6"/>
  <c r="K921" i="6"/>
  <c r="I921" i="6"/>
  <c r="J921" i="6"/>
  <c r="H921" i="6"/>
  <c r="G921" i="6"/>
  <c r="F921" i="6"/>
  <c r="D921" i="6"/>
  <c r="E921" i="6" s="1"/>
  <c r="C921" i="6"/>
  <c r="B921" i="6"/>
  <c r="K885" i="6"/>
  <c r="I885" i="6"/>
  <c r="J885" i="6"/>
  <c r="H885" i="6"/>
  <c r="G885" i="6"/>
  <c r="F885" i="6"/>
  <c r="D885" i="6"/>
  <c r="E885" i="6" s="1"/>
  <c r="C885" i="6"/>
  <c r="B885" i="6"/>
  <c r="K849" i="6"/>
  <c r="I849" i="6"/>
  <c r="J849" i="6"/>
  <c r="H849" i="6"/>
  <c r="G849" i="6"/>
  <c r="F849" i="6"/>
  <c r="D849" i="6"/>
  <c r="E849" i="6" s="1"/>
  <c r="C849" i="6"/>
  <c r="B849" i="6"/>
  <c r="K825" i="6"/>
  <c r="I825" i="6"/>
  <c r="J825" i="6"/>
  <c r="H825" i="6"/>
  <c r="G825" i="6"/>
  <c r="F825" i="6"/>
  <c r="D825" i="6"/>
  <c r="E825" i="6" s="1"/>
  <c r="C825" i="6"/>
  <c r="B825" i="6"/>
  <c r="K801" i="6"/>
  <c r="I801" i="6"/>
  <c r="J801" i="6"/>
  <c r="H801" i="6"/>
  <c r="G801" i="6"/>
  <c r="F801" i="6"/>
  <c r="D801" i="6"/>
  <c r="E801" i="6" s="1"/>
  <c r="C801" i="6"/>
  <c r="B801" i="6"/>
  <c r="K777" i="6"/>
  <c r="I777" i="6"/>
  <c r="J777" i="6"/>
  <c r="H777" i="6"/>
  <c r="G777" i="6"/>
  <c r="F777" i="6"/>
  <c r="D777" i="6"/>
  <c r="E777" i="6" s="1"/>
  <c r="C777" i="6"/>
  <c r="B777" i="6"/>
  <c r="K753" i="6"/>
  <c r="I753" i="6"/>
  <c r="J753" i="6"/>
  <c r="H753" i="6"/>
  <c r="G753" i="6"/>
  <c r="F753" i="6"/>
  <c r="D753" i="6"/>
  <c r="E753" i="6" s="1"/>
  <c r="C753" i="6"/>
  <c r="B753" i="6"/>
  <c r="K729" i="6"/>
  <c r="I729" i="6"/>
  <c r="J729" i="6"/>
  <c r="H729" i="6"/>
  <c r="G729" i="6"/>
  <c r="F729" i="6"/>
  <c r="D729" i="6"/>
  <c r="E729" i="6" s="1"/>
  <c r="C729" i="6"/>
  <c r="B729" i="6"/>
  <c r="K705" i="6"/>
  <c r="I705" i="6"/>
  <c r="J705" i="6"/>
  <c r="H705" i="6"/>
  <c r="G705" i="6"/>
  <c r="F705" i="6"/>
  <c r="D705" i="6"/>
  <c r="E705" i="6" s="1"/>
  <c r="C705" i="6"/>
  <c r="B705" i="6"/>
  <c r="K681" i="6"/>
  <c r="I681" i="6"/>
  <c r="J681" i="6"/>
  <c r="H681" i="6"/>
  <c r="G681" i="6"/>
  <c r="F681" i="6"/>
  <c r="D681" i="6"/>
  <c r="E681" i="6" s="1"/>
  <c r="C681" i="6"/>
  <c r="B681" i="6"/>
  <c r="K657" i="6"/>
  <c r="I657" i="6"/>
  <c r="J657" i="6"/>
  <c r="H657" i="6"/>
  <c r="F657" i="6"/>
  <c r="G657" i="6"/>
  <c r="D657" i="6"/>
  <c r="E657" i="6" s="1"/>
  <c r="C657" i="6"/>
  <c r="B657" i="6"/>
  <c r="K633" i="6"/>
  <c r="I633" i="6"/>
  <c r="J633" i="6"/>
  <c r="H633" i="6"/>
  <c r="G633" i="6"/>
  <c r="F633" i="6"/>
  <c r="D633" i="6"/>
  <c r="E633" i="6" s="1"/>
  <c r="C633" i="6"/>
  <c r="B633" i="6"/>
  <c r="K609" i="6"/>
  <c r="I609" i="6"/>
  <c r="J609" i="6"/>
  <c r="H609" i="6"/>
  <c r="G609" i="6"/>
  <c r="F609" i="6"/>
  <c r="D609" i="6"/>
  <c r="E609" i="6" s="1"/>
  <c r="C609" i="6"/>
  <c r="B609" i="6"/>
  <c r="K585" i="6"/>
  <c r="I585" i="6"/>
  <c r="J585" i="6"/>
  <c r="H585" i="6"/>
  <c r="G585" i="6"/>
  <c r="F585" i="6"/>
  <c r="D585" i="6"/>
  <c r="E585" i="6" s="1"/>
  <c r="C585" i="6"/>
  <c r="B585" i="6"/>
  <c r="K549" i="6"/>
  <c r="I549" i="6"/>
  <c r="J549" i="6"/>
  <c r="H549" i="6"/>
  <c r="G549" i="6"/>
  <c r="F549" i="6"/>
  <c r="D549" i="6"/>
  <c r="E549" i="6" s="1"/>
  <c r="C549" i="6"/>
  <c r="B549" i="6"/>
  <c r="K525" i="6"/>
  <c r="I525" i="6"/>
  <c r="J525" i="6"/>
  <c r="H525" i="6"/>
  <c r="G525" i="6"/>
  <c r="F525" i="6"/>
  <c r="D525" i="6"/>
  <c r="E525" i="6" s="1"/>
  <c r="C525" i="6"/>
  <c r="B525" i="6"/>
  <c r="K501" i="6"/>
  <c r="I501" i="6"/>
  <c r="J501" i="6"/>
  <c r="H501" i="6"/>
  <c r="G501" i="6"/>
  <c r="F501" i="6"/>
  <c r="D501" i="6"/>
  <c r="E501" i="6" s="1"/>
  <c r="C501" i="6"/>
  <c r="B501" i="6"/>
  <c r="K477" i="6"/>
  <c r="I477" i="6"/>
  <c r="J477" i="6"/>
  <c r="H477" i="6"/>
  <c r="G477" i="6"/>
  <c r="F477" i="6"/>
  <c r="D477" i="6"/>
  <c r="E477" i="6" s="1"/>
  <c r="C477" i="6"/>
  <c r="B477" i="6"/>
  <c r="K465" i="6"/>
  <c r="I465" i="6"/>
  <c r="J465" i="6"/>
  <c r="H465" i="6"/>
  <c r="G465" i="6"/>
  <c r="F465" i="6"/>
  <c r="D465" i="6"/>
  <c r="E465" i="6" s="1"/>
  <c r="C465" i="6"/>
  <c r="B465" i="6"/>
  <c r="K441" i="6"/>
  <c r="I441" i="6"/>
  <c r="J441" i="6"/>
  <c r="H441" i="6"/>
  <c r="G441" i="6"/>
  <c r="F441" i="6"/>
  <c r="D441" i="6"/>
  <c r="E441" i="6" s="1"/>
  <c r="C441" i="6"/>
  <c r="B441" i="6"/>
  <c r="K417" i="6"/>
  <c r="I417" i="6"/>
  <c r="J417" i="6"/>
  <c r="H417" i="6"/>
  <c r="G417" i="6"/>
  <c r="F417" i="6"/>
  <c r="D417" i="6"/>
  <c r="E417" i="6" s="1"/>
  <c r="C417" i="6"/>
  <c r="B417" i="6"/>
  <c r="K393" i="6"/>
  <c r="I393" i="6"/>
  <c r="J393" i="6"/>
  <c r="H393" i="6"/>
  <c r="G393" i="6"/>
  <c r="F393" i="6"/>
  <c r="D393" i="6"/>
  <c r="E393" i="6" s="1"/>
  <c r="C393" i="6"/>
  <c r="B393" i="6"/>
  <c r="K369" i="6"/>
  <c r="I369" i="6"/>
  <c r="J369" i="6"/>
  <c r="H369" i="6"/>
  <c r="F369" i="6"/>
  <c r="G369" i="6"/>
  <c r="D369" i="6"/>
  <c r="E369" i="6" s="1"/>
  <c r="C369" i="6"/>
  <c r="B369" i="6"/>
  <c r="K345" i="6"/>
  <c r="I345" i="6"/>
  <c r="J345" i="6"/>
  <c r="H345" i="6"/>
  <c r="G345" i="6"/>
  <c r="F345" i="6"/>
  <c r="D345" i="6"/>
  <c r="E345" i="6" s="1"/>
  <c r="C345" i="6"/>
  <c r="B345" i="6"/>
  <c r="K321" i="6"/>
  <c r="I321" i="6"/>
  <c r="J321" i="6"/>
  <c r="H321" i="6"/>
  <c r="G321" i="6"/>
  <c r="F321" i="6"/>
  <c r="D321" i="6"/>
  <c r="E321" i="6" s="1"/>
  <c r="C321" i="6"/>
  <c r="B321" i="6"/>
  <c r="K297" i="6"/>
  <c r="I297" i="6"/>
  <c r="J297" i="6"/>
  <c r="H297" i="6"/>
  <c r="G297" i="6"/>
  <c r="F297" i="6"/>
  <c r="D297" i="6"/>
  <c r="E297" i="6" s="1"/>
  <c r="C297" i="6"/>
  <c r="B297" i="6"/>
  <c r="K261" i="6"/>
  <c r="I261" i="6"/>
  <c r="J261" i="6"/>
  <c r="H261" i="6"/>
  <c r="G261" i="6"/>
  <c r="F261" i="6"/>
  <c r="D261" i="6"/>
  <c r="E261" i="6" s="1"/>
  <c r="C261" i="6"/>
  <c r="B261" i="6"/>
  <c r="K237" i="6"/>
  <c r="I237" i="6"/>
  <c r="J237" i="6"/>
  <c r="H237" i="6"/>
  <c r="G237" i="6"/>
  <c r="F237" i="6"/>
  <c r="D237" i="6"/>
  <c r="E237" i="6" s="1"/>
  <c r="C237" i="6"/>
  <c r="B237" i="6"/>
  <c r="K213" i="6"/>
  <c r="I213" i="6"/>
  <c r="J213" i="6"/>
  <c r="H213" i="6"/>
  <c r="G213" i="6"/>
  <c r="F213" i="6"/>
  <c r="D213" i="6"/>
  <c r="E213" i="6" s="1"/>
  <c r="C213" i="6"/>
  <c r="B213" i="6"/>
  <c r="K189" i="6"/>
  <c r="I189" i="6"/>
  <c r="J189" i="6"/>
  <c r="H189" i="6"/>
  <c r="G189" i="6"/>
  <c r="F189" i="6"/>
  <c r="D189" i="6"/>
  <c r="E189" i="6" s="1"/>
  <c r="C189" i="6"/>
  <c r="B189" i="6"/>
  <c r="K165" i="6"/>
  <c r="I165" i="6"/>
  <c r="J165" i="6"/>
  <c r="H165" i="6"/>
  <c r="G165" i="6"/>
  <c r="F165" i="6"/>
  <c r="D165" i="6"/>
  <c r="E165" i="6" s="1"/>
  <c r="C165" i="6"/>
  <c r="B165" i="6"/>
  <c r="K141" i="6"/>
  <c r="I141" i="6"/>
  <c r="J141" i="6"/>
  <c r="H141" i="6"/>
  <c r="G141" i="6"/>
  <c r="F141" i="6"/>
  <c r="D141" i="6"/>
  <c r="E141" i="6" s="1"/>
  <c r="C141" i="6"/>
  <c r="B141" i="6"/>
  <c r="K117" i="6"/>
  <c r="I117" i="6"/>
  <c r="J117" i="6"/>
  <c r="H117" i="6"/>
  <c r="G117" i="6"/>
  <c r="F117" i="6"/>
  <c r="D117" i="6"/>
  <c r="E117" i="6" s="1"/>
  <c r="C117" i="6"/>
  <c r="B117" i="6"/>
  <c r="K93" i="6"/>
  <c r="I93" i="6"/>
  <c r="J93" i="6"/>
  <c r="H93" i="6"/>
  <c r="G93" i="6"/>
  <c r="F93" i="6"/>
  <c r="D93" i="6"/>
  <c r="E93" i="6" s="1"/>
  <c r="C93" i="6"/>
  <c r="B93" i="6"/>
  <c r="K69" i="6"/>
  <c r="I69" i="6"/>
  <c r="J69" i="6"/>
  <c r="H69" i="6"/>
  <c r="G69" i="6"/>
  <c r="F69" i="6"/>
  <c r="D69" i="6"/>
  <c r="E69" i="6" s="1"/>
  <c r="C69" i="6"/>
  <c r="B69" i="6"/>
  <c r="K45" i="6"/>
  <c r="I45" i="6"/>
  <c r="J45" i="6"/>
  <c r="H45" i="6"/>
  <c r="G45" i="6"/>
  <c r="F45" i="6"/>
  <c r="D45" i="6"/>
  <c r="E45" i="6" s="1"/>
  <c r="C45" i="6"/>
  <c r="B45" i="6"/>
  <c r="K3387" i="6"/>
  <c r="I3387" i="6"/>
  <c r="J3387" i="6"/>
  <c r="H3387" i="6"/>
  <c r="G3387" i="6"/>
  <c r="F3387" i="6"/>
  <c r="D3387" i="6"/>
  <c r="E3387" i="6" s="1"/>
  <c r="B3387" i="6"/>
  <c r="C3387" i="6"/>
  <c r="K3363" i="6"/>
  <c r="I3363" i="6"/>
  <c r="J3363" i="6"/>
  <c r="H3363" i="6"/>
  <c r="G3363" i="6"/>
  <c r="F3363" i="6"/>
  <c r="D3363" i="6"/>
  <c r="E3363" i="6" s="1"/>
  <c r="C3363" i="6"/>
  <c r="B3363" i="6"/>
  <c r="K3339" i="6"/>
  <c r="I3339" i="6"/>
  <c r="J3339" i="6"/>
  <c r="H3339" i="6"/>
  <c r="G3339" i="6"/>
  <c r="F3339" i="6"/>
  <c r="D3339" i="6"/>
  <c r="E3339" i="6" s="1"/>
  <c r="C3339" i="6"/>
  <c r="B3339" i="6"/>
  <c r="K3315" i="6"/>
  <c r="I3315" i="6"/>
  <c r="J3315" i="6"/>
  <c r="H3315" i="6"/>
  <c r="G3315" i="6"/>
  <c r="F3315" i="6"/>
  <c r="D3315" i="6"/>
  <c r="E3315" i="6" s="1"/>
  <c r="C3315" i="6"/>
  <c r="B3315" i="6"/>
  <c r="K3303" i="6"/>
  <c r="I3303" i="6"/>
  <c r="J3303" i="6"/>
  <c r="H3303" i="6"/>
  <c r="G3303" i="6"/>
  <c r="F3303" i="6"/>
  <c r="D3303" i="6"/>
  <c r="E3303" i="6" s="1"/>
  <c r="B3303" i="6"/>
  <c r="C3303" i="6"/>
  <c r="K3279" i="6"/>
  <c r="I3279" i="6"/>
  <c r="J3279" i="6"/>
  <c r="H3279" i="6"/>
  <c r="G3279" i="6"/>
  <c r="F3279" i="6"/>
  <c r="D3279" i="6"/>
  <c r="E3279" i="6" s="1"/>
  <c r="B3279" i="6"/>
  <c r="C3279" i="6"/>
  <c r="K3255" i="6"/>
  <c r="I3255" i="6"/>
  <c r="J3255" i="6"/>
  <c r="H3255" i="6"/>
  <c r="G3255" i="6"/>
  <c r="F3255" i="6"/>
  <c r="D3255" i="6"/>
  <c r="E3255" i="6" s="1"/>
  <c r="B3255" i="6"/>
  <c r="C3255" i="6"/>
  <c r="K3231" i="6"/>
  <c r="I3231" i="6"/>
  <c r="J3231" i="6"/>
  <c r="H3231" i="6"/>
  <c r="G3231" i="6"/>
  <c r="F3231" i="6"/>
  <c r="D3231" i="6"/>
  <c r="E3231" i="6" s="1"/>
  <c r="B3231" i="6"/>
  <c r="C3231" i="6"/>
  <c r="K3207" i="6"/>
  <c r="I3207" i="6"/>
  <c r="J3207" i="6"/>
  <c r="H3207" i="6"/>
  <c r="G3207" i="6"/>
  <c r="F3207" i="6"/>
  <c r="D3207" i="6"/>
  <c r="E3207" i="6" s="1"/>
  <c r="B3207" i="6"/>
  <c r="K3195" i="6"/>
  <c r="I3195" i="6"/>
  <c r="J3195" i="6"/>
  <c r="H3195" i="6"/>
  <c r="G3195" i="6"/>
  <c r="F3195" i="6"/>
  <c r="D3195" i="6"/>
  <c r="E3195" i="6" s="1"/>
  <c r="B3195" i="6"/>
  <c r="C3195" i="6"/>
  <c r="K3171" i="6"/>
  <c r="I3171" i="6"/>
  <c r="J3171" i="6"/>
  <c r="H3171" i="6"/>
  <c r="G3171" i="6"/>
  <c r="F3171" i="6"/>
  <c r="D3171" i="6"/>
  <c r="E3171" i="6" s="1"/>
  <c r="B3171" i="6"/>
  <c r="K3147" i="6"/>
  <c r="I3147" i="6"/>
  <c r="J3147" i="6"/>
  <c r="H3147" i="6"/>
  <c r="G3147" i="6"/>
  <c r="F3147" i="6"/>
  <c r="D3147" i="6"/>
  <c r="E3147" i="6" s="1"/>
  <c r="B3147" i="6"/>
  <c r="C3147" i="6"/>
  <c r="K3135" i="6"/>
  <c r="I3135" i="6"/>
  <c r="J3135" i="6"/>
  <c r="H3135" i="6"/>
  <c r="G3135" i="6"/>
  <c r="F3135" i="6"/>
  <c r="D3135" i="6"/>
  <c r="E3135" i="6" s="1"/>
  <c r="B3135" i="6"/>
  <c r="K3123" i="6"/>
  <c r="I3123" i="6"/>
  <c r="J3123" i="6"/>
  <c r="H3123" i="6"/>
  <c r="G3123" i="6"/>
  <c r="F3123" i="6"/>
  <c r="D3123" i="6"/>
  <c r="E3123" i="6" s="1"/>
  <c r="B3123" i="6"/>
  <c r="C3123" i="6"/>
  <c r="K3099" i="6"/>
  <c r="I3099" i="6"/>
  <c r="J3099" i="6"/>
  <c r="H3099" i="6"/>
  <c r="G3099" i="6"/>
  <c r="F3099" i="6"/>
  <c r="D3099" i="6"/>
  <c r="E3099" i="6" s="1"/>
  <c r="B3099" i="6"/>
  <c r="K3087" i="6"/>
  <c r="I3087" i="6"/>
  <c r="J3087" i="6"/>
  <c r="H3087" i="6"/>
  <c r="G3087" i="6"/>
  <c r="F3087" i="6"/>
  <c r="D3087" i="6"/>
  <c r="E3087" i="6" s="1"/>
  <c r="B3087" i="6"/>
  <c r="C3087" i="6"/>
  <c r="K3075" i="6"/>
  <c r="I3075" i="6"/>
  <c r="J3075" i="6"/>
  <c r="H3075" i="6"/>
  <c r="G3075" i="6"/>
  <c r="F3075" i="6"/>
  <c r="D3075" i="6"/>
  <c r="E3075" i="6" s="1"/>
  <c r="B3075" i="6"/>
  <c r="C3075" i="6"/>
  <c r="K3063" i="6"/>
  <c r="I3063" i="6"/>
  <c r="J3063" i="6"/>
  <c r="H3063" i="6"/>
  <c r="G3063" i="6"/>
  <c r="F3063" i="6"/>
  <c r="D3063" i="6"/>
  <c r="E3063" i="6" s="1"/>
  <c r="B3063" i="6"/>
  <c r="K3051" i="6"/>
  <c r="I3051" i="6"/>
  <c r="J3051" i="6"/>
  <c r="H3051" i="6"/>
  <c r="G3051" i="6"/>
  <c r="F3051" i="6"/>
  <c r="D3051" i="6"/>
  <c r="E3051" i="6" s="1"/>
  <c r="B3051" i="6"/>
  <c r="C3051" i="6"/>
  <c r="K3039" i="6"/>
  <c r="I3039" i="6"/>
  <c r="J3039" i="6"/>
  <c r="H3039" i="6"/>
  <c r="G3039" i="6"/>
  <c r="F3039" i="6"/>
  <c r="B3039" i="6"/>
  <c r="C3039" i="6"/>
  <c r="D3039" i="6"/>
  <c r="E3039" i="6" s="1"/>
  <c r="K3027" i="6"/>
  <c r="I3027" i="6"/>
  <c r="J3027" i="6"/>
  <c r="H3027" i="6"/>
  <c r="G3027" i="6"/>
  <c r="F3027" i="6"/>
  <c r="D3027" i="6"/>
  <c r="E3027" i="6" s="1"/>
  <c r="B3027" i="6"/>
  <c r="K3015" i="6"/>
  <c r="I3015" i="6"/>
  <c r="J3015" i="6"/>
  <c r="H3015" i="6"/>
  <c r="G3015" i="6"/>
  <c r="F3015" i="6"/>
  <c r="D3015" i="6"/>
  <c r="E3015" i="6" s="1"/>
  <c r="B3015" i="6"/>
  <c r="C3015" i="6"/>
  <c r="K3003" i="6"/>
  <c r="I3003" i="6"/>
  <c r="J3003" i="6"/>
  <c r="H3003" i="6"/>
  <c r="G3003" i="6"/>
  <c r="F3003" i="6"/>
  <c r="D3003" i="6"/>
  <c r="E3003" i="6" s="1"/>
  <c r="B3003" i="6"/>
  <c r="C3003" i="6"/>
  <c r="K2991" i="6"/>
  <c r="I2991" i="6"/>
  <c r="J2991" i="6"/>
  <c r="H2991" i="6"/>
  <c r="G2991" i="6"/>
  <c r="F2991" i="6"/>
  <c r="D2991" i="6"/>
  <c r="E2991" i="6" s="1"/>
  <c r="B2991" i="6"/>
  <c r="K2979" i="6"/>
  <c r="I2979" i="6"/>
  <c r="J2979" i="6"/>
  <c r="H2979" i="6"/>
  <c r="G2979" i="6"/>
  <c r="F2979" i="6"/>
  <c r="D2979" i="6"/>
  <c r="E2979" i="6" s="1"/>
  <c r="B2979" i="6"/>
  <c r="C2979" i="6"/>
  <c r="K2967" i="6"/>
  <c r="I2967" i="6"/>
  <c r="J2967" i="6"/>
  <c r="H2967" i="6"/>
  <c r="G2967" i="6"/>
  <c r="F2967" i="6"/>
  <c r="B2967" i="6"/>
  <c r="C2967" i="6"/>
  <c r="D2967" i="6"/>
  <c r="E2967" i="6" s="1"/>
  <c r="K2955" i="6"/>
  <c r="I2955" i="6"/>
  <c r="J2955" i="6"/>
  <c r="H2955" i="6"/>
  <c r="G2955" i="6"/>
  <c r="F2955" i="6"/>
  <c r="D2955" i="6"/>
  <c r="E2955" i="6" s="1"/>
  <c r="B2955" i="6"/>
  <c r="K2943" i="6"/>
  <c r="I2943" i="6"/>
  <c r="J2943" i="6"/>
  <c r="H2943" i="6"/>
  <c r="G2943" i="6"/>
  <c r="F2943" i="6"/>
  <c r="D2943" i="6"/>
  <c r="E2943" i="6" s="1"/>
  <c r="B2943" i="6"/>
  <c r="C2943" i="6"/>
  <c r="K2919" i="6"/>
  <c r="I2919" i="6"/>
  <c r="J2919" i="6"/>
  <c r="H2919" i="6"/>
  <c r="G2919" i="6"/>
  <c r="F2919" i="6"/>
  <c r="D2919" i="6"/>
  <c r="E2919" i="6" s="1"/>
  <c r="B2919" i="6"/>
  <c r="K2907" i="6"/>
  <c r="I2907" i="6"/>
  <c r="J2907" i="6"/>
  <c r="H2907" i="6"/>
  <c r="G2907" i="6"/>
  <c r="F2907" i="6"/>
  <c r="D2907" i="6"/>
  <c r="E2907" i="6" s="1"/>
  <c r="B2907" i="6"/>
  <c r="C2907" i="6"/>
  <c r="K2895" i="6"/>
  <c r="I2895" i="6"/>
  <c r="J2895" i="6"/>
  <c r="H2895" i="6"/>
  <c r="G2895" i="6"/>
  <c r="F2895" i="6"/>
  <c r="B2895" i="6"/>
  <c r="D2895" i="6"/>
  <c r="E2895" i="6" s="1"/>
  <c r="C2895" i="6"/>
  <c r="K2883" i="6"/>
  <c r="I2883" i="6"/>
  <c r="J2883" i="6"/>
  <c r="H2883" i="6"/>
  <c r="G2883" i="6"/>
  <c r="F2883" i="6"/>
  <c r="D2883" i="6"/>
  <c r="E2883" i="6" s="1"/>
  <c r="B2883" i="6"/>
  <c r="K2871" i="6"/>
  <c r="I2871" i="6"/>
  <c r="J2871" i="6"/>
  <c r="H2871" i="6"/>
  <c r="G2871" i="6"/>
  <c r="F2871" i="6"/>
  <c r="D2871" i="6"/>
  <c r="E2871" i="6" s="1"/>
  <c r="B2871" i="6"/>
  <c r="C2871" i="6"/>
  <c r="K2859" i="6"/>
  <c r="I2859" i="6"/>
  <c r="J2859" i="6"/>
  <c r="H2859" i="6"/>
  <c r="G2859" i="6"/>
  <c r="F2859" i="6"/>
  <c r="D2859" i="6"/>
  <c r="E2859" i="6" s="1"/>
  <c r="B2859" i="6"/>
  <c r="C2859" i="6"/>
  <c r="K2847" i="6"/>
  <c r="I2847" i="6"/>
  <c r="J2847" i="6"/>
  <c r="H2847" i="6"/>
  <c r="G2847" i="6"/>
  <c r="F2847" i="6"/>
  <c r="D2847" i="6"/>
  <c r="E2847" i="6" s="1"/>
  <c r="B2847" i="6"/>
  <c r="K2835" i="6"/>
  <c r="I2835" i="6"/>
  <c r="J2835" i="6"/>
  <c r="H2835" i="6"/>
  <c r="G2835" i="6"/>
  <c r="F2835" i="6"/>
  <c r="D2835" i="6"/>
  <c r="E2835" i="6" s="1"/>
  <c r="B2835" i="6"/>
  <c r="C2835" i="6"/>
  <c r="K2823" i="6"/>
  <c r="I2823" i="6"/>
  <c r="J2823" i="6"/>
  <c r="H2823" i="6"/>
  <c r="G2823" i="6"/>
  <c r="F2823" i="6"/>
  <c r="D2823" i="6"/>
  <c r="E2823" i="6" s="1"/>
  <c r="B2823" i="6"/>
  <c r="C2823" i="6"/>
  <c r="K2811" i="6"/>
  <c r="I2811" i="6"/>
  <c r="J2811" i="6"/>
  <c r="H2811" i="6"/>
  <c r="G2811" i="6"/>
  <c r="F2811" i="6"/>
  <c r="D2811" i="6"/>
  <c r="E2811" i="6" s="1"/>
  <c r="B2811" i="6"/>
  <c r="K2799" i="6"/>
  <c r="I2799" i="6"/>
  <c r="J2799" i="6"/>
  <c r="H2799" i="6"/>
  <c r="G2799" i="6"/>
  <c r="F2799" i="6"/>
  <c r="D2799" i="6"/>
  <c r="E2799" i="6" s="1"/>
  <c r="B2799" i="6"/>
  <c r="C2799" i="6"/>
  <c r="K2787" i="6"/>
  <c r="I2787" i="6"/>
  <c r="J2787" i="6"/>
  <c r="H2787" i="6"/>
  <c r="G2787" i="6"/>
  <c r="F2787" i="6"/>
  <c r="D2787" i="6"/>
  <c r="E2787" i="6" s="1"/>
  <c r="B2787" i="6"/>
  <c r="C2787" i="6"/>
  <c r="K2775" i="6"/>
  <c r="I2775" i="6"/>
  <c r="J2775" i="6"/>
  <c r="H2775" i="6"/>
  <c r="F2775" i="6"/>
  <c r="G2775" i="6"/>
  <c r="D2775" i="6"/>
  <c r="E2775" i="6" s="1"/>
  <c r="B2775" i="6"/>
  <c r="C2775" i="6"/>
  <c r="K2763" i="6"/>
  <c r="I2763" i="6"/>
  <c r="J2763" i="6"/>
  <c r="H2763" i="6"/>
  <c r="G2763" i="6"/>
  <c r="F2763" i="6"/>
  <c r="D2763" i="6"/>
  <c r="E2763" i="6" s="1"/>
  <c r="C2763" i="6"/>
  <c r="B2763" i="6"/>
  <c r="K2751" i="6"/>
  <c r="I2751" i="6"/>
  <c r="J2751" i="6"/>
  <c r="H2751" i="6"/>
  <c r="G2751" i="6"/>
  <c r="F2751" i="6"/>
  <c r="B2751" i="6"/>
  <c r="C2751" i="6"/>
  <c r="K2739" i="6"/>
  <c r="I2739" i="6"/>
  <c r="J2739" i="6"/>
  <c r="H2739" i="6"/>
  <c r="G2739" i="6"/>
  <c r="F2739" i="6"/>
  <c r="D2739" i="6"/>
  <c r="E2739" i="6" s="1"/>
  <c r="B2739" i="6"/>
  <c r="C2739" i="6"/>
  <c r="K2727" i="6"/>
  <c r="I2727" i="6"/>
  <c r="J2727" i="6"/>
  <c r="H2727" i="6"/>
  <c r="G2727" i="6"/>
  <c r="F2727" i="6"/>
  <c r="D2727" i="6"/>
  <c r="E2727" i="6" s="1"/>
  <c r="B2727" i="6"/>
  <c r="C2727" i="6"/>
  <c r="K2715" i="6"/>
  <c r="I2715" i="6"/>
  <c r="J2715" i="6"/>
  <c r="H2715" i="6"/>
  <c r="G2715" i="6"/>
  <c r="F2715" i="6"/>
  <c r="D2715" i="6"/>
  <c r="E2715" i="6" s="1"/>
  <c r="B2715" i="6"/>
  <c r="C2715" i="6"/>
  <c r="K2703" i="6"/>
  <c r="I2703" i="6"/>
  <c r="J2703" i="6"/>
  <c r="H2703" i="6"/>
  <c r="G2703" i="6"/>
  <c r="F2703" i="6"/>
  <c r="D2703" i="6"/>
  <c r="E2703" i="6" s="1"/>
  <c r="B2703" i="6"/>
  <c r="C2703" i="6"/>
  <c r="K2691" i="6"/>
  <c r="I2691" i="6"/>
  <c r="J2691" i="6"/>
  <c r="H2691" i="6"/>
  <c r="G2691" i="6"/>
  <c r="F2691" i="6"/>
  <c r="D2691" i="6"/>
  <c r="E2691" i="6" s="1"/>
  <c r="C2691" i="6"/>
  <c r="B2691" i="6"/>
  <c r="K2679" i="6"/>
  <c r="I2679" i="6"/>
  <c r="J2679" i="6"/>
  <c r="H2679" i="6"/>
  <c r="G2679" i="6"/>
  <c r="F2679" i="6"/>
  <c r="B2679" i="6"/>
  <c r="D2679" i="6"/>
  <c r="E2679" i="6" s="1"/>
  <c r="C2679" i="6"/>
  <c r="K2667" i="6"/>
  <c r="I2667" i="6"/>
  <c r="J2667" i="6"/>
  <c r="H2667" i="6"/>
  <c r="G2667" i="6"/>
  <c r="F2667" i="6"/>
  <c r="D2667" i="6"/>
  <c r="E2667" i="6" s="1"/>
  <c r="B2667" i="6"/>
  <c r="C2667" i="6"/>
  <c r="K2655" i="6"/>
  <c r="I2655" i="6"/>
  <c r="J2655" i="6"/>
  <c r="H2655" i="6"/>
  <c r="G2655" i="6"/>
  <c r="F2655" i="6"/>
  <c r="D2655" i="6"/>
  <c r="E2655" i="6" s="1"/>
  <c r="B2655" i="6"/>
  <c r="C2655" i="6"/>
  <c r="K2643" i="6"/>
  <c r="I2643" i="6"/>
  <c r="J2643" i="6"/>
  <c r="H2643" i="6"/>
  <c r="G2643" i="6"/>
  <c r="F2643" i="6"/>
  <c r="D2643" i="6"/>
  <c r="E2643" i="6" s="1"/>
  <c r="B2643" i="6"/>
  <c r="C2643" i="6"/>
  <c r="K2631" i="6"/>
  <c r="I2631" i="6"/>
  <c r="J2631" i="6"/>
  <c r="H2631" i="6"/>
  <c r="G2631" i="6"/>
  <c r="F2631" i="6"/>
  <c r="D2631" i="6"/>
  <c r="E2631" i="6" s="1"/>
  <c r="B2631" i="6"/>
  <c r="C2631" i="6"/>
  <c r="K2619" i="6"/>
  <c r="I2619" i="6"/>
  <c r="J2619" i="6"/>
  <c r="H2619" i="6"/>
  <c r="G2619" i="6"/>
  <c r="F2619" i="6"/>
  <c r="D2619" i="6"/>
  <c r="E2619" i="6" s="1"/>
  <c r="C2619" i="6"/>
  <c r="B2619" i="6"/>
  <c r="K2607" i="6"/>
  <c r="I2607" i="6"/>
  <c r="J2607" i="6"/>
  <c r="H2607" i="6"/>
  <c r="G2607" i="6"/>
  <c r="F2607" i="6"/>
  <c r="B2607" i="6"/>
  <c r="D2607" i="6"/>
  <c r="E2607" i="6" s="1"/>
  <c r="C2607" i="6"/>
  <c r="K2595" i="6"/>
  <c r="I2595" i="6"/>
  <c r="J2595" i="6"/>
  <c r="H2595" i="6"/>
  <c r="G2595" i="6"/>
  <c r="F2595" i="6"/>
  <c r="D2595" i="6"/>
  <c r="E2595" i="6" s="1"/>
  <c r="B2595" i="6"/>
  <c r="C2595" i="6"/>
  <c r="K2583" i="6"/>
  <c r="I2583" i="6"/>
  <c r="J2583" i="6"/>
  <c r="H2583" i="6"/>
  <c r="G2583" i="6"/>
  <c r="F2583" i="6"/>
  <c r="D2583" i="6"/>
  <c r="E2583" i="6" s="1"/>
  <c r="B2583" i="6"/>
  <c r="C2583" i="6"/>
  <c r="K2571" i="6"/>
  <c r="I2571" i="6"/>
  <c r="J2571" i="6"/>
  <c r="H2571" i="6"/>
  <c r="G2571" i="6"/>
  <c r="F2571" i="6"/>
  <c r="D2571" i="6"/>
  <c r="E2571" i="6" s="1"/>
  <c r="B2571" i="6"/>
  <c r="C2571" i="6"/>
  <c r="K2559" i="6"/>
  <c r="I2559" i="6"/>
  <c r="J2559" i="6"/>
  <c r="H2559" i="6"/>
  <c r="G2559" i="6"/>
  <c r="F2559" i="6"/>
  <c r="D2559" i="6"/>
  <c r="E2559" i="6" s="1"/>
  <c r="B2559" i="6"/>
  <c r="C2559" i="6"/>
  <c r="K2547" i="6"/>
  <c r="I2547" i="6"/>
  <c r="J2547" i="6"/>
  <c r="H2547" i="6"/>
  <c r="G2547" i="6"/>
  <c r="F2547" i="6"/>
  <c r="D2547" i="6"/>
  <c r="E2547" i="6" s="1"/>
  <c r="C2547" i="6"/>
  <c r="B2547" i="6"/>
  <c r="K2535" i="6"/>
  <c r="J2535" i="6"/>
  <c r="I2535" i="6"/>
  <c r="H2535" i="6"/>
  <c r="G2535" i="6"/>
  <c r="F2535" i="6"/>
  <c r="B2535" i="6"/>
  <c r="D2535" i="6"/>
  <c r="E2535" i="6" s="1"/>
  <c r="C2535" i="6"/>
  <c r="K2523" i="6"/>
  <c r="I2523" i="6"/>
  <c r="J2523" i="6"/>
  <c r="H2523" i="6"/>
  <c r="G2523" i="6"/>
  <c r="F2523" i="6"/>
  <c r="D2523" i="6"/>
  <c r="E2523" i="6" s="1"/>
  <c r="B2523" i="6"/>
  <c r="C2523" i="6"/>
  <c r="K2511" i="6"/>
  <c r="I2511" i="6"/>
  <c r="J2511" i="6"/>
  <c r="H2511" i="6"/>
  <c r="G2511" i="6"/>
  <c r="F2511" i="6"/>
  <c r="D2511" i="6"/>
  <c r="E2511" i="6" s="1"/>
  <c r="B2511" i="6"/>
  <c r="C2511" i="6"/>
  <c r="K2499" i="6"/>
  <c r="I2499" i="6"/>
  <c r="J2499" i="6"/>
  <c r="H2499" i="6"/>
  <c r="G2499" i="6"/>
  <c r="F2499" i="6"/>
  <c r="D2499" i="6"/>
  <c r="E2499" i="6" s="1"/>
  <c r="B2499" i="6"/>
  <c r="C2499" i="6"/>
  <c r="K2487" i="6"/>
  <c r="I2487" i="6"/>
  <c r="J2487" i="6"/>
  <c r="H2487" i="6"/>
  <c r="G2487" i="6"/>
  <c r="F2487" i="6"/>
  <c r="D2487" i="6"/>
  <c r="E2487" i="6" s="1"/>
  <c r="B2487" i="6"/>
  <c r="C2487" i="6"/>
  <c r="K2475" i="6"/>
  <c r="I2475" i="6"/>
  <c r="J2475" i="6"/>
  <c r="H2475" i="6"/>
  <c r="G2475" i="6"/>
  <c r="F2475" i="6"/>
  <c r="D2475" i="6"/>
  <c r="E2475" i="6" s="1"/>
  <c r="C2475" i="6"/>
  <c r="B2475" i="6"/>
  <c r="K2463" i="6"/>
  <c r="I2463" i="6"/>
  <c r="J2463" i="6"/>
  <c r="H2463" i="6"/>
  <c r="G2463" i="6"/>
  <c r="F2463" i="6"/>
  <c r="B2463" i="6"/>
  <c r="D2463" i="6"/>
  <c r="E2463" i="6" s="1"/>
  <c r="C2463" i="6"/>
  <c r="K2451" i="6"/>
  <c r="I2451" i="6"/>
  <c r="J2451" i="6"/>
  <c r="H2451" i="6"/>
  <c r="G2451" i="6"/>
  <c r="F2451" i="6"/>
  <c r="D2451" i="6"/>
  <c r="E2451" i="6" s="1"/>
  <c r="B2451" i="6"/>
  <c r="C2451" i="6"/>
  <c r="K2439" i="6"/>
  <c r="I2439" i="6"/>
  <c r="J2439" i="6"/>
  <c r="H2439" i="6"/>
  <c r="G2439" i="6"/>
  <c r="F2439" i="6"/>
  <c r="D2439" i="6"/>
  <c r="E2439" i="6" s="1"/>
  <c r="B2439" i="6"/>
  <c r="C2439" i="6"/>
  <c r="K2427" i="6"/>
  <c r="I2427" i="6"/>
  <c r="J2427" i="6"/>
  <c r="H2427" i="6"/>
  <c r="G2427" i="6"/>
  <c r="F2427" i="6"/>
  <c r="D2427" i="6"/>
  <c r="E2427" i="6" s="1"/>
  <c r="B2427" i="6"/>
  <c r="C2427" i="6"/>
  <c r="K2415" i="6"/>
  <c r="I2415" i="6"/>
  <c r="J2415" i="6"/>
  <c r="H2415" i="6"/>
  <c r="G2415" i="6"/>
  <c r="F2415" i="6"/>
  <c r="D2415" i="6"/>
  <c r="E2415" i="6" s="1"/>
  <c r="B2415" i="6"/>
  <c r="C2415" i="6"/>
  <c r="K2403" i="6"/>
  <c r="I2403" i="6"/>
  <c r="J2403" i="6"/>
  <c r="H2403" i="6"/>
  <c r="G2403" i="6"/>
  <c r="F2403" i="6"/>
  <c r="D2403" i="6"/>
  <c r="E2403" i="6" s="1"/>
  <c r="C2403" i="6"/>
  <c r="B2403" i="6"/>
  <c r="K2391" i="6"/>
  <c r="I2391" i="6"/>
  <c r="J2391" i="6"/>
  <c r="H2391" i="6"/>
  <c r="G2391" i="6"/>
  <c r="F2391" i="6"/>
  <c r="D2391" i="6"/>
  <c r="E2391" i="6" s="1"/>
  <c r="B2391" i="6"/>
  <c r="C2391" i="6"/>
  <c r="K2379" i="6"/>
  <c r="I2379" i="6"/>
  <c r="J2379" i="6"/>
  <c r="H2379" i="6"/>
  <c r="G2379" i="6"/>
  <c r="F2379" i="6"/>
  <c r="D2379" i="6"/>
  <c r="E2379" i="6" s="1"/>
  <c r="B2379" i="6"/>
  <c r="C2379" i="6"/>
  <c r="K2367" i="6"/>
  <c r="I2367" i="6"/>
  <c r="J2367" i="6"/>
  <c r="H2367" i="6"/>
  <c r="G2367" i="6"/>
  <c r="F2367" i="6"/>
  <c r="D2367" i="6"/>
  <c r="E2367" i="6" s="1"/>
  <c r="B2367" i="6"/>
  <c r="C2367" i="6"/>
  <c r="K2355" i="6"/>
  <c r="I2355" i="6"/>
  <c r="J2355" i="6"/>
  <c r="H2355" i="6"/>
  <c r="G2355" i="6"/>
  <c r="F2355" i="6"/>
  <c r="D2355" i="6"/>
  <c r="E2355" i="6" s="1"/>
  <c r="B2355" i="6"/>
  <c r="C2355" i="6"/>
  <c r="K2343" i="6"/>
  <c r="I2343" i="6"/>
  <c r="J2343" i="6"/>
  <c r="H2343" i="6"/>
  <c r="G2343" i="6"/>
  <c r="F2343" i="6"/>
  <c r="D2343" i="6"/>
  <c r="E2343" i="6" s="1"/>
  <c r="B2343" i="6"/>
  <c r="C2343" i="6"/>
  <c r="K2331" i="6"/>
  <c r="I2331" i="6"/>
  <c r="J2331" i="6"/>
  <c r="H2331" i="6"/>
  <c r="G2331" i="6"/>
  <c r="F2331" i="6"/>
  <c r="D2331" i="6"/>
  <c r="E2331" i="6" s="1"/>
  <c r="C2331" i="6"/>
  <c r="B2331" i="6"/>
  <c r="K2319" i="6"/>
  <c r="I2319" i="6"/>
  <c r="J2319" i="6"/>
  <c r="H2319" i="6"/>
  <c r="G2319" i="6"/>
  <c r="F2319" i="6"/>
  <c r="B2319" i="6"/>
  <c r="C2319" i="6"/>
  <c r="K2307" i="6"/>
  <c r="I2307" i="6"/>
  <c r="J2307" i="6"/>
  <c r="H2307" i="6"/>
  <c r="G2307" i="6"/>
  <c r="F2307" i="6"/>
  <c r="D2307" i="6"/>
  <c r="E2307" i="6" s="1"/>
  <c r="B2307" i="6"/>
  <c r="C2307" i="6"/>
  <c r="K2295" i="6"/>
  <c r="I2295" i="6"/>
  <c r="J2295" i="6"/>
  <c r="H2295" i="6"/>
  <c r="G2295" i="6"/>
  <c r="F2295" i="6"/>
  <c r="D2295" i="6"/>
  <c r="E2295" i="6" s="1"/>
  <c r="B2295" i="6"/>
  <c r="C2295" i="6"/>
  <c r="K2283" i="6"/>
  <c r="I2283" i="6"/>
  <c r="J2283" i="6"/>
  <c r="H2283" i="6"/>
  <c r="G2283" i="6"/>
  <c r="F2283" i="6"/>
  <c r="D2283" i="6"/>
  <c r="E2283" i="6" s="1"/>
  <c r="B2283" i="6"/>
  <c r="C2283" i="6"/>
  <c r="K2271" i="6"/>
  <c r="I2271" i="6"/>
  <c r="J2271" i="6"/>
  <c r="H2271" i="6"/>
  <c r="G2271" i="6"/>
  <c r="F2271" i="6"/>
  <c r="D2271" i="6"/>
  <c r="E2271" i="6" s="1"/>
  <c r="B2271" i="6"/>
  <c r="C2271" i="6"/>
  <c r="K2259" i="6"/>
  <c r="I2259" i="6"/>
  <c r="J2259" i="6"/>
  <c r="H2259" i="6"/>
  <c r="G2259" i="6"/>
  <c r="F2259" i="6"/>
  <c r="D2259" i="6"/>
  <c r="E2259" i="6" s="1"/>
  <c r="C2259" i="6"/>
  <c r="B2259" i="6"/>
  <c r="K2247" i="6"/>
  <c r="I2247" i="6"/>
  <c r="J2247" i="6"/>
  <c r="H2247" i="6"/>
  <c r="G2247" i="6"/>
  <c r="F2247" i="6"/>
  <c r="B2247" i="6"/>
  <c r="D2247" i="6"/>
  <c r="E2247" i="6" s="1"/>
  <c r="C2247" i="6"/>
  <c r="K2235" i="6"/>
  <c r="I2235" i="6"/>
  <c r="J2235" i="6"/>
  <c r="H2235" i="6"/>
  <c r="G2235" i="6"/>
  <c r="F2235" i="6"/>
  <c r="D2235" i="6"/>
  <c r="E2235" i="6" s="1"/>
  <c r="B2235" i="6"/>
  <c r="C2235" i="6"/>
  <c r="K2223" i="6"/>
  <c r="I2223" i="6"/>
  <c r="J2223" i="6"/>
  <c r="H2223" i="6"/>
  <c r="G2223" i="6"/>
  <c r="F2223" i="6"/>
  <c r="D2223" i="6"/>
  <c r="E2223" i="6" s="1"/>
  <c r="B2223" i="6"/>
  <c r="C2223" i="6"/>
  <c r="K2211" i="6"/>
  <c r="I2211" i="6"/>
  <c r="J2211" i="6"/>
  <c r="H2211" i="6"/>
  <c r="G2211" i="6"/>
  <c r="F2211" i="6"/>
  <c r="D2211" i="6"/>
  <c r="E2211" i="6" s="1"/>
  <c r="B2211" i="6"/>
  <c r="C2211" i="6"/>
  <c r="K2199" i="6"/>
  <c r="I2199" i="6"/>
  <c r="J2199" i="6"/>
  <c r="H2199" i="6"/>
  <c r="G2199" i="6"/>
  <c r="F2199" i="6"/>
  <c r="D2199" i="6"/>
  <c r="E2199" i="6" s="1"/>
  <c r="B2199" i="6"/>
  <c r="C2199" i="6"/>
  <c r="K2187" i="6"/>
  <c r="I2187" i="6"/>
  <c r="J2187" i="6"/>
  <c r="H2187" i="6"/>
  <c r="G2187" i="6"/>
  <c r="F2187" i="6"/>
  <c r="D2187" i="6"/>
  <c r="E2187" i="6" s="1"/>
  <c r="C2187" i="6"/>
  <c r="B2187" i="6"/>
  <c r="K2175" i="6"/>
  <c r="I2175" i="6"/>
  <c r="J2175" i="6"/>
  <c r="H2175" i="6"/>
  <c r="G2175" i="6"/>
  <c r="F2175" i="6"/>
  <c r="B2175" i="6"/>
  <c r="D2175" i="6"/>
  <c r="E2175" i="6" s="1"/>
  <c r="C2175" i="6"/>
  <c r="K2163" i="6"/>
  <c r="I2163" i="6"/>
  <c r="J2163" i="6"/>
  <c r="H2163" i="6"/>
  <c r="G2163" i="6"/>
  <c r="F2163" i="6"/>
  <c r="D2163" i="6"/>
  <c r="E2163" i="6" s="1"/>
  <c r="B2163" i="6"/>
  <c r="C2163" i="6"/>
  <c r="K2151" i="6"/>
  <c r="I2151" i="6"/>
  <c r="J2151" i="6"/>
  <c r="H2151" i="6"/>
  <c r="G2151" i="6"/>
  <c r="F2151" i="6"/>
  <c r="D2151" i="6"/>
  <c r="E2151" i="6" s="1"/>
  <c r="B2151" i="6"/>
  <c r="C2151" i="6"/>
  <c r="K2139" i="6"/>
  <c r="I2139" i="6"/>
  <c r="J2139" i="6"/>
  <c r="H2139" i="6"/>
  <c r="G2139" i="6"/>
  <c r="F2139" i="6"/>
  <c r="D2139" i="6"/>
  <c r="E2139" i="6" s="1"/>
  <c r="B2139" i="6"/>
  <c r="C2139" i="6"/>
  <c r="K2127" i="6"/>
  <c r="I2127" i="6"/>
  <c r="J2127" i="6"/>
  <c r="H2127" i="6"/>
  <c r="G2127" i="6"/>
  <c r="F2127" i="6"/>
  <c r="D2127" i="6"/>
  <c r="E2127" i="6" s="1"/>
  <c r="B2127" i="6"/>
  <c r="C2127" i="6"/>
  <c r="K2115" i="6"/>
  <c r="I2115" i="6"/>
  <c r="J2115" i="6"/>
  <c r="H2115" i="6"/>
  <c r="G2115" i="6"/>
  <c r="F2115" i="6"/>
  <c r="D2115" i="6"/>
  <c r="E2115" i="6" s="1"/>
  <c r="C2115" i="6"/>
  <c r="B2115" i="6"/>
  <c r="K2103" i="6"/>
  <c r="I2103" i="6"/>
  <c r="J2103" i="6"/>
  <c r="H2103" i="6"/>
  <c r="G2103" i="6"/>
  <c r="F2103" i="6"/>
  <c r="B2103" i="6"/>
  <c r="D2103" i="6"/>
  <c r="E2103" i="6" s="1"/>
  <c r="C2103" i="6"/>
  <c r="K2091" i="6"/>
  <c r="I2091" i="6"/>
  <c r="J2091" i="6"/>
  <c r="H2091" i="6"/>
  <c r="G2091" i="6"/>
  <c r="F2091" i="6"/>
  <c r="D2091" i="6"/>
  <c r="E2091" i="6" s="1"/>
  <c r="B2091" i="6"/>
  <c r="C2091" i="6"/>
  <c r="K2079" i="6"/>
  <c r="I2079" i="6"/>
  <c r="J2079" i="6"/>
  <c r="H2079" i="6"/>
  <c r="G2079" i="6"/>
  <c r="F2079" i="6"/>
  <c r="D2079" i="6"/>
  <c r="E2079" i="6" s="1"/>
  <c r="B2079" i="6"/>
  <c r="C2079" i="6"/>
  <c r="K2067" i="6"/>
  <c r="I2067" i="6"/>
  <c r="J2067" i="6"/>
  <c r="H2067" i="6"/>
  <c r="G2067" i="6"/>
  <c r="F2067" i="6"/>
  <c r="D2067" i="6"/>
  <c r="E2067" i="6" s="1"/>
  <c r="B2067" i="6"/>
  <c r="C2067" i="6"/>
  <c r="K2055" i="6"/>
  <c r="I2055" i="6"/>
  <c r="J2055" i="6"/>
  <c r="H2055" i="6"/>
  <c r="G2055" i="6"/>
  <c r="F2055" i="6"/>
  <c r="D2055" i="6"/>
  <c r="E2055" i="6" s="1"/>
  <c r="B2055" i="6"/>
  <c r="C2055" i="6"/>
  <c r="K2043" i="6"/>
  <c r="I2043" i="6"/>
  <c r="J2043" i="6"/>
  <c r="H2043" i="6"/>
  <c r="G2043" i="6"/>
  <c r="F2043" i="6"/>
  <c r="D2043" i="6"/>
  <c r="E2043" i="6" s="1"/>
  <c r="C2043" i="6"/>
  <c r="B2043" i="6"/>
  <c r="K2031" i="6"/>
  <c r="I2031" i="6"/>
  <c r="J2031" i="6"/>
  <c r="H2031" i="6"/>
  <c r="G2031" i="6"/>
  <c r="F2031" i="6"/>
  <c r="B2031" i="6"/>
  <c r="D2031" i="6"/>
  <c r="E2031" i="6" s="1"/>
  <c r="C2031" i="6"/>
  <c r="K2019" i="6"/>
  <c r="I2019" i="6"/>
  <c r="J2019" i="6"/>
  <c r="H2019" i="6"/>
  <c r="G2019" i="6"/>
  <c r="F2019" i="6"/>
  <c r="D2019" i="6"/>
  <c r="E2019" i="6" s="1"/>
  <c r="B2019" i="6"/>
  <c r="C2019" i="6"/>
  <c r="K2007" i="6"/>
  <c r="I2007" i="6"/>
  <c r="J2007" i="6"/>
  <c r="H2007" i="6"/>
  <c r="G2007" i="6"/>
  <c r="F2007" i="6"/>
  <c r="D2007" i="6"/>
  <c r="E2007" i="6" s="1"/>
  <c r="B2007" i="6"/>
  <c r="C2007" i="6"/>
  <c r="K1995" i="6"/>
  <c r="I1995" i="6"/>
  <c r="J1995" i="6"/>
  <c r="H1995" i="6"/>
  <c r="G1995" i="6"/>
  <c r="F1995" i="6"/>
  <c r="D1995" i="6"/>
  <c r="E1995" i="6" s="1"/>
  <c r="B1995" i="6"/>
  <c r="C1995" i="6"/>
  <c r="K1983" i="6"/>
  <c r="I1983" i="6"/>
  <c r="J1983" i="6"/>
  <c r="H1983" i="6"/>
  <c r="G1983" i="6"/>
  <c r="F1983" i="6"/>
  <c r="D1983" i="6"/>
  <c r="E1983" i="6" s="1"/>
  <c r="B1983" i="6"/>
  <c r="C1983" i="6"/>
  <c r="K1971" i="6"/>
  <c r="I1971" i="6"/>
  <c r="J1971" i="6"/>
  <c r="H1971" i="6"/>
  <c r="G1971" i="6"/>
  <c r="F1971" i="6"/>
  <c r="D1971" i="6"/>
  <c r="E1971" i="6" s="1"/>
  <c r="C1971" i="6"/>
  <c r="B1971" i="6"/>
  <c r="K1959" i="6"/>
  <c r="I1959" i="6"/>
  <c r="J1959" i="6"/>
  <c r="H1959" i="6"/>
  <c r="G1959" i="6"/>
  <c r="F1959" i="6"/>
  <c r="D1959" i="6"/>
  <c r="E1959" i="6" s="1"/>
  <c r="B1959" i="6"/>
  <c r="C1959" i="6"/>
  <c r="K1947" i="6"/>
  <c r="I1947" i="6"/>
  <c r="J1947" i="6"/>
  <c r="H1947" i="6"/>
  <c r="G1947" i="6"/>
  <c r="F1947" i="6"/>
  <c r="D1947" i="6"/>
  <c r="E1947" i="6" s="1"/>
  <c r="B1947" i="6"/>
  <c r="C1947" i="6"/>
  <c r="K1935" i="6"/>
  <c r="I1935" i="6"/>
  <c r="J1935" i="6"/>
  <c r="H1935" i="6"/>
  <c r="G1935" i="6"/>
  <c r="F1935" i="6"/>
  <c r="D1935" i="6"/>
  <c r="E1935" i="6" s="1"/>
  <c r="B1935" i="6"/>
  <c r="C1935" i="6"/>
  <c r="K1923" i="6"/>
  <c r="I1923" i="6"/>
  <c r="J1923" i="6"/>
  <c r="H1923" i="6"/>
  <c r="G1923" i="6"/>
  <c r="F1923" i="6"/>
  <c r="D1923" i="6"/>
  <c r="E1923" i="6" s="1"/>
  <c r="B1923" i="6"/>
  <c r="C1923" i="6"/>
  <c r="K1911" i="6"/>
  <c r="I1911" i="6"/>
  <c r="J1911" i="6"/>
  <c r="H1911" i="6"/>
  <c r="G1911" i="6"/>
  <c r="F1911" i="6"/>
  <c r="D1911" i="6"/>
  <c r="E1911" i="6" s="1"/>
  <c r="B1911" i="6"/>
  <c r="C1911" i="6"/>
  <c r="K1899" i="6"/>
  <c r="I1899" i="6"/>
  <c r="J1899" i="6"/>
  <c r="H1899" i="6"/>
  <c r="G1899" i="6"/>
  <c r="F1899" i="6"/>
  <c r="D1899" i="6"/>
  <c r="E1899" i="6" s="1"/>
  <c r="C1899" i="6"/>
  <c r="B1899" i="6"/>
  <c r="K1887" i="6"/>
  <c r="I1887" i="6"/>
  <c r="J1887" i="6"/>
  <c r="H1887" i="6"/>
  <c r="G1887" i="6"/>
  <c r="F1887" i="6"/>
  <c r="B1887" i="6"/>
  <c r="C1887" i="6"/>
  <c r="K1875" i="6"/>
  <c r="I1875" i="6"/>
  <c r="J1875" i="6"/>
  <c r="H1875" i="6"/>
  <c r="G1875" i="6"/>
  <c r="F1875" i="6"/>
  <c r="D1875" i="6"/>
  <c r="E1875" i="6" s="1"/>
  <c r="B1875" i="6"/>
  <c r="C1875" i="6"/>
  <c r="K1863" i="6"/>
  <c r="I1863" i="6"/>
  <c r="J1863" i="6"/>
  <c r="H1863" i="6"/>
  <c r="G1863" i="6"/>
  <c r="F1863" i="6"/>
  <c r="D1863" i="6"/>
  <c r="E1863" i="6" s="1"/>
  <c r="B1863" i="6"/>
  <c r="C1863" i="6"/>
  <c r="K1851" i="6"/>
  <c r="I1851" i="6"/>
  <c r="J1851" i="6"/>
  <c r="H1851" i="6"/>
  <c r="G1851" i="6"/>
  <c r="F1851" i="6"/>
  <c r="D1851" i="6"/>
  <c r="E1851" i="6" s="1"/>
  <c r="B1851" i="6"/>
  <c r="C1851" i="6"/>
  <c r="K1839" i="6"/>
  <c r="I1839" i="6"/>
  <c r="J1839" i="6"/>
  <c r="H1839" i="6"/>
  <c r="G1839" i="6"/>
  <c r="F1839" i="6"/>
  <c r="D1839" i="6"/>
  <c r="E1839" i="6" s="1"/>
  <c r="B1839" i="6"/>
  <c r="C1839" i="6"/>
  <c r="K1827" i="6"/>
  <c r="I1827" i="6"/>
  <c r="J1827" i="6"/>
  <c r="H1827" i="6"/>
  <c r="G1827" i="6"/>
  <c r="F1827" i="6"/>
  <c r="D1827" i="6"/>
  <c r="E1827" i="6" s="1"/>
  <c r="C1827" i="6"/>
  <c r="B1827" i="6"/>
  <c r="K1815" i="6"/>
  <c r="I1815" i="6"/>
  <c r="J1815" i="6"/>
  <c r="H1815" i="6"/>
  <c r="G1815" i="6"/>
  <c r="F1815" i="6"/>
  <c r="B1815" i="6"/>
  <c r="D1815" i="6"/>
  <c r="E1815" i="6" s="1"/>
  <c r="C1815" i="6"/>
  <c r="K1803" i="6"/>
  <c r="I1803" i="6"/>
  <c r="J1803" i="6"/>
  <c r="H1803" i="6"/>
  <c r="G1803" i="6"/>
  <c r="F1803" i="6"/>
  <c r="D1803" i="6"/>
  <c r="E1803" i="6" s="1"/>
  <c r="B1803" i="6"/>
  <c r="C1803" i="6"/>
  <c r="K1791" i="6"/>
  <c r="I1791" i="6"/>
  <c r="J1791" i="6"/>
  <c r="H1791" i="6"/>
  <c r="G1791" i="6"/>
  <c r="F1791" i="6"/>
  <c r="D1791" i="6"/>
  <c r="E1791" i="6" s="1"/>
  <c r="B1791" i="6"/>
  <c r="C1791" i="6"/>
  <c r="K1779" i="6"/>
  <c r="I1779" i="6"/>
  <c r="J1779" i="6"/>
  <c r="H1779" i="6"/>
  <c r="G1779" i="6"/>
  <c r="F1779" i="6"/>
  <c r="D1779" i="6"/>
  <c r="E1779" i="6" s="1"/>
  <c r="B1779" i="6"/>
  <c r="C1779" i="6"/>
  <c r="K1767" i="6"/>
  <c r="I1767" i="6"/>
  <c r="J1767" i="6"/>
  <c r="H1767" i="6"/>
  <c r="G1767" i="6"/>
  <c r="F1767" i="6"/>
  <c r="D1767" i="6"/>
  <c r="E1767" i="6" s="1"/>
  <c r="B1767" i="6"/>
  <c r="C1767" i="6"/>
  <c r="B2" i="6"/>
  <c r="E2" i="12" s="1"/>
  <c r="I2" i="6"/>
  <c r="K2" i="6"/>
  <c r="H2" i="6"/>
  <c r="J2" i="6"/>
  <c r="G2" i="6"/>
  <c r="F2" i="6"/>
  <c r="D2" i="6"/>
  <c r="K26" i="6"/>
  <c r="I26" i="6"/>
  <c r="J26" i="6"/>
  <c r="H26" i="6"/>
  <c r="G26" i="6"/>
  <c r="F26" i="6"/>
  <c r="D26" i="6"/>
  <c r="E26" i="6" s="1"/>
  <c r="C26" i="6"/>
  <c r="B26" i="6"/>
  <c r="K14" i="6"/>
  <c r="I14" i="6"/>
  <c r="J14" i="6"/>
  <c r="H14" i="6"/>
  <c r="G14" i="6"/>
  <c r="F14" i="6"/>
  <c r="C14" i="6"/>
  <c r="D14" i="6"/>
  <c r="E14" i="6" s="1"/>
  <c r="B14" i="6"/>
  <c r="K1496" i="6"/>
  <c r="I1496" i="6"/>
  <c r="J1496" i="6"/>
  <c r="H1496" i="6"/>
  <c r="G1496" i="6"/>
  <c r="F1496" i="6"/>
  <c r="D1496" i="6"/>
  <c r="E1496" i="6" s="1"/>
  <c r="C1496" i="6"/>
  <c r="B1496" i="6"/>
  <c r="K1484" i="6"/>
  <c r="I1484" i="6"/>
  <c r="J1484" i="6"/>
  <c r="H1484" i="6"/>
  <c r="G1484" i="6"/>
  <c r="F1484" i="6"/>
  <c r="D1484" i="6"/>
  <c r="E1484" i="6" s="1"/>
  <c r="C1484" i="6"/>
  <c r="B1484" i="6"/>
  <c r="K1472" i="6"/>
  <c r="I1472" i="6"/>
  <c r="J1472" i="6"/>
  <c r="H1472" i="6"/>
  <c r="G1472" i="6"/>
  <c r="F1472" i="6"/>
  <c r="D1472" i="6"/>
  <c r="E1472" i="6" s="1"/>
  <c r="C1472" i="6"/>
  <c r="B1472" i="6"/>
  <c r="K1460" i="6"/>
  <c r="I1460" i="6"/>
  <c r="J1460" i="6"/>
  <c r="H1460" i="6"/>
  <c r="G1460" i="6"/>
  <c r="F1460" i="6"/>
  <c r="D1460" i="6"/>
  <c r="E1460" i="6" s="1"/>
  <c r="C1460" i="6"/>
  <c r="B1460" i="6"/>
  <c r="K1448" i="6"/>
  <c r="I1448" i="6"/>
  <c r="J1448" i="6"/>
  <c r="H1448" i="6"/>
  <c r="G1448" i="6"/>
  <c r="F1448" i="6"/>
  <c r="D1448" i="6"/>
  <c r="E1448" i="6" s="1"/>
  <c r="C1448" i="6"/>
  <c r="B1448" i="6"/>
  <c r="K1436" i="6"/>
  <c r="I1436" i="6"/>
  <c r="J1436" i="6"/>
  <c r="H1436" i="6"/>
  <c r="G1436" i="6"/>
  <c r="F1436" i="6"/>
  <c r="D1436" i="6"/>
  <c r="E1436" i="6" s="1"/>
  <c r="C1436" i="6"/>
  <c r="B1436" i="6"/>
  <c r="K1424" i="6"/>
  <c r="I1424" i="6"/>
  <c r="J1424" i="6"/>
  <c r="H1424" i="6"/>
  <c r="G1424" i="6"/>
  <c r="F1424" i="6"/>
  <c r="D1424" i="6"/>
  <c r="E1424" i="6" s="1"/>
  <c r="C1424" i="6"/>
  <c r="B1424" i="6"/>
  <c r="K1412" i="6"/>
  <c r="I1412" i="6"/>
  <c r="J1412" i="6"/>
  <c r="H1412" i="6"/>
  <c r="G1412" i="6"/>
  <c r="F1412" i="6"/>
  <c r="D1412" i="6"/>
  <c r="E1412" i="6" s="1"/>
  <c r="C1412" i="6"/>
  <c r="B1412" i="6"/>
  <c r="K1400" i="6"/>
  <c r="I1400" i="6"/>
  <c r="J1400" i="6"/>
  <c r="H1400" i="6"/>
  <c r="G1400" i="6"/>
  <c r="F1400" i="6"/>
  <c r="D1400" i="6"/>
  <c r="E1400" i="6" s="1"/>
  <c r="C1400" i="6"/>
  <c r="B1400" i="6"/>
  <c r="K1388" i="6"/>
  <c r="I1388" i="6"/>
  <c r="J1388" i="6"/>
  <c r="H1388" i="6"/>
  <c r="G1388" i="6"/>
  <c r="F1388" i="6"/>
  <c r="D1388" i="6"/>
  <c r="E1388" i="6" s="1"/>
  <c r="C1388" i="6"/>
  <c r="B1388" i="6"/>
  <c r="K1376" i="6"/>
  <c r="I1376" i="6"/>
  <c r="J1376" i="6"/>
  <c r="H1376" i="6"/>
  <c r="G1376" i="6"/>
  <c r="F1376" i="6"/>
  <c r="D1376" i="6"/>
  <c r="E1376" i="6" s="1"/>
  <c r="C1376" i="6"/>
  <c r="B1376" i="6"/>
  <c r="K1364" i="6"/>
  <c r="I1364" i="6"/>
  <c r="J1364" i="6"/>
  <c r="H1364" i="6"/>
  <c r="G1364" i="6"/>
  <c r="F1364" i="6"/>
  <c r="D1364" i="6"/>
  <c r="E1364" i="6" s="1"/>
  <c r="C1364" i="6"/>
  <c r="B1364" i="6"/>
  <c r="K1352" i="6"/>
  <c r="I1352" i="6"/>
  <c r="J1352" i="6"/>
  <c r="H1352" i="6"/>
  <c r="G1352" i="6"/>
  <c r="F1352" i="6"/>
  <c r="D1352" i="6"/>
  <c r="E1352" i="6" s="1"/>
  <c r="C1352" i="6"/>
  <c r="B1352" i="6"/>
  <c r="K1340" i="6"/>
  <c r="I1340" i="6"/>
  <c r="J1340" i="6"/>
  <c r="H1340" i="6"/>
  <c r="G1340" i="6"/>
  <c r="F1340" i="6"/>
  <c r="D1340" i="6"/>
  <c r="E1340" i="6" s="1"/>
  <c r="C1340" i="6"/>
  <c r="B1340" i="6"/>
  <c r="K1328" i="6"/>
  <c r="I1328" i="6"/>
  <c r="J1328" i="6"/>
  <c r="H1328" i="6"/>
  <c r="G1328" i="6"/>
  <c r="F1328" i="6"/>
  <c r="D1328" i="6"/>
  <c r="E1328" i="6" s="1"/>
  <c r="C1328" i="6"/>
  <c r="B1328" i="6"/>
  <c r="K1316" i="6"/>
  <c r="I1316" i="6"/>
  <c r="J1316" i="6"/>
  <c r="H1316" i="6"/>
  <c r="G1316" i="6"/>
  <c r="F1316" i="6"/>
  <c r="D1316" i="6"/>
  <c r="E1316" i="6" s="1"/>
  <c r="C1316" i="6"/>
  <c r="B1316" i="6"/>
  <c r="K1304" i="6"/>
  <c r="I1304" i="6"/>
  <c r="J1304" i="6"/>
  <c r="H1304" i="6"/>
  <c r="G1304" i="6"/>
  <c r="F1304" i="6"/>
  <c r="D1304" i="6"/>
  <c r="E1304" i="6" s="1"/>
  <c r="C1304" i="6"/>
  <c r="B1304" i="6"/>
  <c r="K1292" i="6"/>
  <c r="I1292" i="6"/>
  <c r="J1292" i="6"/>
  <c r="H1292" i="6"/>
  <c r="G1292" i="6"/>
  <c r="F1292" i="6"/>
  <c r="D1292" i="6"/>
  <c r="E1292" i="6" s="1"/>
  <c r="C1292" i="6"/>
  <c r="B1292" i="6"/>
  <c r="K1280" i="6"/>
  <c r="I1280" i="6"/>
  <c r="J1280" i="6"/>
  <c r="H1280" i="6"/>
  <c r="G1280" i="6"/>
  <c r="F1280" i="6"/>
  <c r="D1280" i="6"/>
  <c r="E1280" i="6" s="1"/>
  <c r="C1280" i="6"/>
  <c r="B1280" i="6"/>
  <c r="K1268" i="6"/>
  <c r="I1268" i="6"/>
  <c r="J1268" i="6"/>
  <c r="H1268" i="6"/>
  <c r="G1268" i="6"/>
  <c r="F1268" i="6"/>
  <c r="D1268" i="6"/>
  <c r="E1268" i="6" s="1"/>
  <c r="C1268" i="6"/>
  <c r="B1268" i="6"/>
  <c r="K1256" i="6"/>
  <c r="I1256" i="6"/>
  <c r="J1256" i="6"/>
  <c r="H1256" i="6"/>
  <c r="G1256" i="6"/>
  <c r="F1256" i="6"/>
  <c r="D1256" i="6"/>
  <c r="E1256" i="6" s="1"/>
  <c r="C1256" i="6"/>
  <c r="B1256" i="6"/>
  <c r="K1244" i="6"/>
  <c r="I1244" i="6"/>
  <c r="J1244" i="6"/>
  <c r="H1244" i="6"/>
  <c r="G1244" i="6"/>
  <c r="F1244" i="6"/>
  <c r="D1244" i="6"/>
  <c r="E1244" i="6" s="1"/>
  <c r="C1244" i="6"/>
  <c r="B1244" i="6"/>
  <c r="K1232" i="6"/>
  <c r="I1232" i="6"/>
  <c r="J1232" i="6"/>
  <c r="H1232" i="6"/>
  <c r="G1232" i="6"/>
  <c r="F1232" i="6"/>
  <c r="D1232" i="6"/>
  <c r="E1232" i="6" s="1"/>
  <c r="C1232" i="6"/>
  <c r="B1232" i="6"/>
  <c r="K1220" i="6"/>
  <c r="I1220" i="6"/>
  <c r="J1220" i="6"/>
  <c r="H1220" i="6"/>
  <c r="G1220" i="6"/>
  <c r="F1220" i="6"/>
  <c r="D1220" i="6"/>
  <c r="E1220" i="6" s="1"/>
  <c r="C1220" i="6"/>
  <c r="B1220" i="6"/>
  <c r="K1208" i="6"/>
  <c r="I1208" i="6"/>
  <c r="J1208" i="6"/>
  <c r="H1208" i="6"/>
  <c r="G1208" i="6"/>
  <c r="F1208" i="6"/>
  <c r="D1208" i="6"/>
  <c r="E1208" i="6" s="1"/>
  <c r="C1208" i="6"/>
  <c r="B1208" i="6"/>
  <c r="K1196" i="6"/>
  <c r="I1196" i="6"/>
  <c r="J1196" i="6"/>
  <c r="H1196" i="6"/>
  <c r="G1196" i="6"/>
  <c r="F1196" i="6"/>
  <c r="D1196" i="6"/>
  <c r="E1196" i="6" s="1"/>
  <c r="C1196" i="6"/>
  <c r="B1196" i="6"/>
  <c r="K1184" i="6"/>
  <c r="I1184" i="6"/>
  <c r="J1184" i="6"/>
  <c r="H1184" i="6"/>
  <c r="G1184" i="6"/>
  <c r="F1184" i="6"/>
  <c r="D1184" i="6"/>
  <c r="E1184" i="6" s="1"/>
  <c r="C1184" i="6"/>
  <c r="B1184" i="6"/>
  <c r="K1172" i="6"/>
  <c r="I1172" i="6"/>
  <c r="J1172" i="6"/>
  <c r="G1172" i="6"/>
  <c r="H1172" i="6"/>
  <c r="F1172" i="6"/>
  <c r="D1172" i="6"/>
  <c r="E1172" i="6" s="1"/>
  <c r="C1172" i="6"/>
  <c r="B1172" i="6"/>
  <c r="K1160" i="6"/>
  <c r="I1160" i="6"/>
  <c r="J1160" i="6"/>
  <c r="H1160" i="6"/>
  <c r="G1160" i="6"/>
  <c r="F1160" i="6"/>
  <c r="D1160" i="6"/>
  <c r="E1160" i="6" s="1"/>
  <c r="C1160" i="6"/>
  <c r="B1160" i="6"/>
  <c r="K1148" i="6"/>
  <c r="I1148" i="6"/>
  <c r="J1148" i="6"/>
  <c r="H1148" i="6"/>
  <c r="G1148" i="6"/>
  <c r="F1148" i="6"/>
  <c r="D1148" i="6"/>
  <c r="E1148" i="6" s="1"/>
  <c r="C1148" i="6"/>
  <c r="K1136" i="6"/>
  <c r="I1136" i="6"/>
  <c r="J1136" i="6"/>
  <c r="H1136" i="6"/>
  <c r="G1136" i="6"/>
  <c r="F1136" i="6"/>
  <c r="D1136" i="6"/>
  <c r="E1136" i="6" s="1"/>
  <c r="C1136" i="6"/>
  <c r="K1124" i="6"/>
  <c r="I1124" i="6"/>
  <c r="J1124" i="6"/>
  <c r="H1124" i="6"/>
  <c r="G1124" i="6"/>
  <c r="F1124" i="6"/>
  <c r="D1124" i="6"/>
  <c r="E1124" i="6" s="1"/>
  <c r="C1124" i="6"/>
  <c r="K1112" i="6"/>
  <c r="I1112" i="6"/>
  <c r="J1112" i="6"/>
  <c r="H1112" i="6"/>
  <c r="G1112" i="6"/>
  <c r="F1112" i="6"/>
  <c r="D1112" i="6"/>
  <c r="E1112" i="6" s="1"/>
  <c r="C1112" i="6"/>
  <c r="K1100" i="6"/>
  <c r="I1100" i="6"/>
  <c r="J1100" i="6"/>
  <c r="H1100" i="6"/>
  <c r="G1100" i="6"/>
  <c r="F1100" i="6"/>
  <c r="D1100" i="6"/>
  <c r="E1100" i="6" s="1"/>
  <c r="C1100" i="6"/>
  <c r="K1088" i="6"/>
  <c r="I1088" i="6"/>
  <c r="J1088" i="6"/>
  <c r="H1088" i="6"/>
  <c r="G1088" i="6"/>
  <c r="F1088" i="6"/>
  <c r="D1088" i="6"/>
  <c r="E1088" i="6" s="1"/>
  <c r="C1088" i="6"/>
  <c r="K1076" i="6"/>
  <c r="I1076" i="6"/>
  <c r="J1076" i="6"/>
  <c r="H1076" i="6"/>
  <c r="G1076" i="6"/>
  <c r="F1076" i="6"/>
  <c r="D1076" i="6"/>
  <c r="E1076" i="6" s="1"/>
  <c r="C1076" i="6"/>
  <c r="K1064" i="6"/>
  <c r="I1064" i="6"/>
  <c r="J1064" i="6"/>
  <c r="H1064" i="6"/>
  <c r="G1064" i="6"/>
  <c r="F1064" i="6"/>
  <c r="D1064" i="6"/>
  <c r="E1064" i="6" s="1"/>
  <c r="C1064" i="6"/>
  <c r="K1052" i="6"/>
  <c r="I1052" i="6"/>
  <c r="J1052" i="6"/>
  <c r="H1052" i="6"/>
  <c r="G1052" i="6"/>
  <c r="F1052" i="6"/>
  <c r="D1052" i="6"/>
  <c r="E1052" i="6" s="1"/>
  <c r="C1052" i="6"/>
  <c r="K1040" i="6"/>
  <c r="I1040" i="6"/>
  <c r="J1040" i="6"/>
  <c r="H1040" i="6"/>
  <c r="G1040" i="6"/>
  <c r="F1040" i="6"/>
  <c r="D1040" i="6"/>
  <c r="E1040" i="6" s="1"/>
  <c r="C1040" i="6"/>
  <c r="K1028" i="6"/>
  <c r="I1028" i="6"/>
  <c r="J1028" i="6"/>
  <c r="H1028" i="6"/>
  <c r="G1028" i="6"/>
  <c r="F1028" i="6"/>
  <c r="D1028" i="6"/>
  <c r="E1028" i="6" s="1"/>
  <c r="C1028" i="6"/>
  <c r="K1016" i="6"/>
  <c r="I1016" i="6"/>
  <c r="J1016" i="6"/>
  <c r="H1016" i="6"/>
  <c r="G1016" i="6"/>
  <c r="F1016" i="6"/>
  <c r="D1016" i="6"/>
  <c r="E1016" i="6" s="1"/>
  <c r="C1016" i="6"/>
  <c r="K1004" i="6"/>
  <c r="I1004" i="6"/>
  <c r="J1004" i="6"/>
  <c r="H1004" i="6"/>
  <c r="G1004" i="6"/>
  <c r="F1004" i="6"/>
  <c r="D1004" i="6"/>
  <c r="E1004" i="6" s="1"/>
  <c r="C1004" i="6"/>
  <c r="K992" i="6"/>
  <c r="I992" i="6"/>
  <c r="J992" i="6"/>
  <c r="H992" i="6"/>
  <c r="G992" i="6"/>
  <c r="F992" i="6"/>
  <c r="D992" i="6"/>
  <c r="E992" i="6" s="1"/>
  <c r="C992" i="6"/>
  <c r="K980" i="6"/>
  <c r="I980" i="6"/>
  <c r="J980" i="6"/>
  <c r="H980" i="6"/>
  <c r="G980" i="6"/>
  <c r="F980" i="6"/>
  <c r="D980" i="6"/>
  <c r="E980" i="6" s="1"/>
  <c r="C980" i="6"/>
  <c r="K968" i="6"/>
  <c r="I968" i="6"/>
  <c r="J968" i="6"/>
  <c r="H968" i="6"/>
  <c r="G968" i="6"/>
  <c r="F968" i="6"/>
  <c r="D968" i="6"/>
  <c r="E968" i="6" s="1"/>
  <c r="C968" i="6"/>
  <c r="K956" i="6"/>
  <c r="I956" i="6"/>
  <c r="J956" i="6"/>
  <c r="H956" i="6"/>
  <c r="G956" i="6"/>
  <c r="F956" i="6"/>
  <c r="D956" i="6"/>
  <c r="E956" i="6" s="1"/>
  <c r="C956" i="6"/>
  <c r="K944" i="6"/>
  <c r="I944" i="6"/>
  <c r="J944" i="6"/>
  <c r="H944" i="6"/>
  <c r="G944" i="6"/>
  <c r="F944" i="6"/>
  <c r="D944" i="6"/>
  <c r="E944" i="6" s="1"/>
  <c r="C944" i="6"/>
  <c r="K932" i="6"/>
  <c r="I932" i="6"/>
  <c r="J932" i="6"/>
  <c r="H932" i="6"/>
  <c r="G932" i="6"/>
  <c r="F932" i="6"/>
  <c r="D932" i="6"/>
  <c r="E932" i="6" s="1"/>
  <c r="C932" i="6"/>
  <c r="K920" i="6"/>
  <c r="I920" i="6"/>
  <c r="J920" i="6"/>
  <c r="H920" i="6"/>
  <c r="G920" i="6"/>
  <c r="F920" i="6"/>
  <c r="D920" i="6"/>
  <c r="E920" i="6" s="1"/>
  <c r="C920" i="6"/>
  <c r="K908" i="6"/>
  <c r="I908" i="6"/>
  <c r="J908" i="6"/>
  <c r="H908" i="6"/>
  <c r="G908" i="6"/>
  <c r="F908" i="6"/>
  <c r="D908" i="6"/>
  <c r="E908" i="6" s="1"/>
  <c r="C908" i="6"/>
  <c r="K896" i="6"/>
  <c r="I896" i="6"/>
  <c r="J896" i="6"/>
  <c r="H896" i="6"/>
  <c r="G896" i="6"/>
  <c r="F896" i="6"/>
  <c r="D896" i="6"/>
  <c r="E896" i="6" s="1"/>
  <c r="C896" i="6"/>
  <c r="K884" i="6"/>
  <c r="I884" i="6"/>
  <c r="J884" i="6"/>
  <c r="G884" i="6"/>
  <c r="H884" i="6"/>
  <c r="F884" i="6"/>
  <c r="D884" i="6"/>
  <c r="E884" i="6" s="1"/>
  <c r="C884" i="6"/>
  <c r="K872" i="6"/>
  <c r="I872" i="6"/>
  <c r="J872" i="6"/>
  <c r="H872" i="6"/>
  <c r="G872" i="6"/>
  <c r="F872" i="6"/>
  <c r="D872" i="6"/>
  <c r="E872" i="6" s="1"/>
  <c r="C872" i="6"/>
  <c r="K860" i="6"/>
  <c r="I860" i="6"/>
  <c r="J860" i="6"/>
  <c r="H860" i="6"/>
  <c r="G860" i="6"/>
  <c r="F860" i="6"/>
  <c r="D860" i="6"/>
  <c r="E860" i="6" s="1"/>
  <c r="C860" i="6"/>
  <c r="K848" i="6"/>
  <c r="I848" i="6"/>
  <c r="J848" i="6"/>
  <c r="H848" i="6"/>
  <c r="G848" i="6"/>
  <c r="F848" i="6"/>
  <c r="D848" i="6"/>
  <c r="E848" i="6" s="1"/>
  <c r="C848" i="6"/>
  <c r="K836" i="6"/>
  <c r="I836" i="6"/>
  <c r="J836" i="6"/>
  <c r="H836" i="6"/>
  <c r="G836" i="6"/>
  <c r="F836" i="6"/>
  <c r="D836" i="6"/>
  <c r="E836" i="6" s="1"/>
  <c r="C836" i="6"/>
  <c r="K824" i="6"/>
  <c r="I824" i="6"/>
  <c r="J824" i="6"/>
  <c r="H824" i="6"/>
  <c r="G824" i="6"/>
  <c r="F824" i="6"/>
  <c r="D824" i="6"/>
  <c r="E824" i="6" s="1"/>
  <c r="C824" i="6"/>
  <c r="K812" i="6"/>
  <c r="I812" i="6"/>
  <c r="J812" i="6"/>
  <c r="H812" i="6"/>
  <c r="G812" i="6"/>
  <c r="F812" i="6"/>
  <c r="D812" i="6"/>
  <c r="E812" i="6" s="1"/>
  <c r="C812" i="6"/>
  <c r="K800" i="6"/>
  <c r="I800" i="6"/>
  <c r="J800" i="6"/>
  <c r="H800" i="6"/>
  <c r="G800" i="6"/>
  <c r="F800" i="6"/>
  <c r="D800" i="6"/>
  <c r="E800" i="6" s="1"/>
  <c r="C800" i="6"/>
  <c r="K788" i="6"/>
  <c r="I788" i="6"/>
  <c r="J788" i="6"/>
  <c r="H788" i="6"/>
  <c r="G788" i="6"/>
  <c r="F788" i="6"/>
  <c r="D788" i="6"/>
  <c r="E788" i="6" s="1"/>
  <c r="C788" i="6"/>
  <c r="K776" i="6"/>
  <c r="I776" i="6"/>
  <c r="J776" i="6"/>
  <c r="H776" i="6"/>
  <c r="G776" i="6"/>
  <c r="F776" i="6"/>
  <c r="D776" i="6"/>
  <c r="E776" i="6" s="1"/>
  <c r="C776" i="6"/>
  <c r="K764" i="6"/>
  <c r="I764" i="6"/>
  <c r="J764" i="6"/>
  <c r="H764" i="6"/>
  <c r="G764" i="6"/>
  <c r="F764" i="6"/>
  <c r="D764" i="6"/>
  <c r="E764" i="6" s="1"/>
  <c r="C764" i="6"/>
  <c r="K752" i="6"/>
  <c r="I752" i="6"/>
  <c r="J752" i="6"/>
  <c r="H752" i="6"/>
  <c r="G752" i="6"/>
  <c r="F752" i="6"/>
  <c r="D752" i="6"/>
  <c r="E752" i="6" s="1"/>
  <c r="C752" i="6"/>
  <c r="K740" i="6"/>
  <c r="I740" i="6"/>
  <c r="J740" i="6"/>
  <c r="H740" i="6"/>
  <c r="G740" i="6"/>
  <c r="F740" i="6"/>
  <c r="D740" i="6"/>
  <c r="E740" i="6" s="1"/>
  <c r="C740" i="6"/>
  <c r="K728" i="6"/>
  <c r="I728" i="6"/>
  <c r="J728" i="6"/>
  <c r="H728" i="6"/>
  <c r="G728" i="6"/>
  <c r="F728" i="6"/>
  <c r="D728" i="6"/>
  <c r="E728" i="6" s="1"/>
  <c r="C728" i="6"/>
  <c r="K716" i="6"/>
  <c r="I716" i="6"/>
  <c r="J716" i="6"/>
  <c r="H716" i="6"/>
  <c r="G716" i="6"/>
  <c r="F716" i="6"/>
  <c r="D716" i="6"/>
  <c r="E716" i="6" s="1"/>
  <c r="C716" i="6"/>
  <c r="K704" i="6"/>
  <c r="I704" i="6"/>
  <c r="J704" i="6"/>
  <c r="H704" i="6"/>
  <c r="G704" i="6"/>
  <c r="F704" i="6"/>
  <c r="D704" i="6"/>
  <c r="E704" i="6" s="1"/>
  <c r="C704" i="6"/>
  <c r="K692" i="6"/>
  <c r="I692" i="6"/>
  <c r="J692" i="6"/>
  <c r="H692" i="6"/>
  <c r="G692" i="6"/>
  <c r="F692" i="6"/>
  <c r="D692" i="6"/>
  <c r="E692" i="6" s="1"/>
  <c r="C692" i="6"/>
  <c r="K680" i="6"/>
  <c r="I680" i="6"/>
  <c r="J680" i="6"/>
  <c r="H680" i="6"/>
  <c r="G680" i="6"/>
  <c r="F680" i="6"/>
  <c r="D680" i="6"/>
  <c r="E680" i="6" s="1"/>
  <c r="C680" i="6"/>
  <c r="K668" i="6"/>
  <c r="I668" i="6"/>
  <c r="J668" i="6"/>
  <c r="H668" i="6"/>
  <c r="G668" i="6"/>
  <c r="F668" i="6"/>
  <c r="D668" i="6"/>
  <c r="E668" i="6" s="1"/>
  <c r="C668" i="6"/>
  <c r="K656" i="6"/>
  <c r="I656" i="6"/>
  <c r="J656" i="6"/>
  <c r="H656" i="6"/>
  <c r="G656" i="6"/>
  <c r="F656" i="6"/>
  <c r="D656" i="6"/>
  <c r="E656" i="6" s="1"/>
  <c r="C656" i="6"/>
  <c r="K644" i="6"/>
  <c r="I644" i="6"/>
  <c r="J644" i="6"/>
  <c r="H644" i="6"/>
  <c r="G644" i="6"/>
  <c r="F644" i="6"/>
  <c r="D644" i="6"/>
  <c r="E644" i="6" s="1"/>
  <c r="C644" i="6"/>
  <c r="K632" i="6"/>
  <c r="I632" i="6"/>
  <c r="J632" i="6"/>
  <c r="H632" i="6"/>
  <c r="G632" i="6"/>
  <c r="F632" i="6"/>
  <c r="D632" i="6"/>
  <c r="E632" i="6" s="1"/>
  <c r="C632" i="6"/>
  <c r="K620" i="6"/>
  <c r="I620" i="6"/>
  <c r="J620" i="6"/>
  <c r="H620" i="6"/>
  <c r="G620" i="6"/>
  <c r="F620" i="6"/>
  <c r="D620" i="6"/>
  <c r="E620" i="6" s="1"/>
  <c r="C620" i="6"/>
  <c r="K608" i="6"/>
  <c r="I608" i="6"/>
  <c r="J608" i="6"/>
  <c r="H608" i="6"/>
  <c r="G608" i="6"/>
  <c r="F608" i="6"/>
  <c r="D608" i="6"/>
  <c r="E608" i="6" s="1"/>
  <c r="C608" i="6"/>
  <c r="K596" i="6"/>
  <c r="I596" i="6"/>
  <c r="J596" i="6"/>
  <c r="H596" i="6"/>
  <c r="G596" i="6"/>
  <c r="F596" i="6"/>
  <c r="D596" i="6"/>
  <c r="E596" i="6" s="1"/>
  <c r="C596" i="6"/>
  <c r="K584" i="6"/>
  <c r="I584" i="6"/>
  <c r="J584" i="6"/>
  <c r="H584" i="6"/>
  <c r="G584" i="6"/>
  <c r="F584" i="6"/>
  <c r="D584" i="6"/>
  <c r="E584" i="6" s="1"/>
  <c r="C584" i="6"/>
  <c r="K572" i="6"/>
  <c r="I572" i="6"/>
  <c r="J572" i="6"/>
  <c r="H572" i="6"/>
  <c r="G572" i="6"/>
  <c r="F572" i="6"/>
  <c r="D572" i="6"/>
  <c r="E572" i="6" s="1"/>
  <c r="C572" i="6"/>
  <c r="K560" i="6"/>
  <c r="I560" i="6"/>
  <c r="J560" i="6"/>
  <c r="H560" i="6"/>
  <c r="G560" i="6"/>
  <c r="F560" i="6"/>
  <c r="D560" i="6"/>
  <c r="E560" i="6" s="1"/>
  <c r="C560" i="6"/>
  <c r="K548" i="6"/>
  <c r="I548" i="6"/>
  <c r="J548" i="6"/>
  <c r="H548" i="6"/>
  <c r="G548" i="6"/>
  <c r="F548" i="6"/>
  <c r="C548" i="6"/>
  <c r="D548" i="6"/>
  <c r="E548" i="6" s="1"/>
  <c r="K536" i="6"/>
  <c r="I536" i="6"/>
  <c r="J536" i="6"/>
  <c r="H536" i="6"/>
  <c r="G536" i="6"/>
  <c r="F536" i="6"/>
  <c r="D536" i="6"/>
  <c r="E536" i="6" s="1"/>
  <c r="C536" i="6"/>
  <c r="K524" i="6"/>
  <c r="I524" i="6"/>
  <c r="J524" i="6"/>
  <c r="H524" i="6"/>
  <c r="G524" i="6"/>
  <c r="F524" i="6"/>
  <c r="D524" i="6"/>
  <c r="E524" i="6" s="1"/>
  <c r="C524" i="6"/>
  <c r="K512" i="6"/>
  <c r="I512" i="6"/>
  <c r="J512" i="6"/>
  <c r="H512" i="6"/>
  <c r="G512" i="6"/>
  <c r="F512" i="6"/>
  <c r="D512" i="6"/>
  <c r="E512" i="6" s="1"/>
  <c r="C512" i="6"/>
  <c r="K500" i="6"/>
  <c r="I500" i="6"/>
  <c r="J500" i="6"/>
  <c r="H500" i="6"/>
  <c r="G500" i="6"/>
  <c r="F500" i="6"/>
  <c r="C500" i="6"/>
  <c r="D500" i="6"/>
  <c r="E500" i="6" s="1"/>
  <c r="K488" i="6"/>
  <c r="I488" i="6"/>
  <c r="J488" i="6"/>
  <c r="H488" i="6"/>
  <c r="G488" i="6"/>
  <c r="F488" i="6"/>
  <c r="D488" i="6"/>
  <c r="E488" i="6" s="1"/>
  <c r="C488" i="6"/>
  <c r="K476" i="6"/>
  <c r="I476" i="6"/>
  <c r="J476" i="6"/>
  <c r="H476" i="6"/>
  <c r="G476" i="6"/>
  <c r="F476" i="6"/>
  <c r="D476" i="6"/>
  <c r="E476" i="6" s="1"/>
  <c r="C476" i="6"/>
  <c r="K464" i="6"/>
  <c r="I464" i="6"/>
  <c r="J464" i="6"/>
  <c r="H464" i="6"/>
  <c r="G464" i="6"/>
  <c r="F464" i="6"/>
  <c r="D464" i="6"/>
  <c r="E464" i="6" s="1"/>
  <c r="C464" i="6"/>
  <c r="K452" i="6"/>
  <c r="I452" i="6"/>
  <c r="J452" i="6"/>
  <c r="H452" i="6"/>
  <c r="G452" i="6"/>
  <c r="F452" i="6"/>
  <c r="C452" i="6"/>
  <c r="D452" i="6"/>
  <c r="E452" i="6" s="1"/>
  <c r="K440" i="6"/>
  <c r="I440" i="6"/>
  <c r="J440" i="6"/>
  <c r="H440" i="6"/>
  <c r="G440" i="6"/>
  <c r="F440" i="6"/>
  <c r="D440" i="6"/>
  <c r="E440" i="6" s="1"/>
  <c r="C440" i="6"/>
  <c r="K428" i="6"/>
  <c r="I428" i="6"/>
  <c r="J428" i="6"/>
  <c r="H428" i="6"/>
  <c r="G428" i="6"/>
  <c r="F428" i="6"/>
  <c r="D428" i="6"/>
  <c r="E428" i="6" s="1"/>
  <c r="C428" i="6"/>
  <c r="K416" i="6"/>
  <c r="I416" i="6"/>
  <c r="J416" i="6"/>
  <c r="H416" i="6"/>
  <c r="G416" i="6"/>
  <c r="F416" i="6"/>
  <c r="D416" i="6"/>
  <c r="E416" i="6" s="1"/>
  <c r="C416" i="6"/>
  <c r="K404" i="6"/>
  <c r="I404" i="6"/>
  <c r="J404" i="6"/>
  <c r="H404" i="6"/>
  <c r="G404" i="6"/>
  <c r="F404" i="6"/>
  <c r="D404" i="6"/>
  <c r="E404" i="6" s="1"/>
  <c r="C404" i="6"/>
  <c r="K392" i="6"/>
  <c r="I392" i="6"/>
  <c r="J392" i="6"/>
  <c r="H392" i="6"/>
  <c r="G392" i="6"/>
  <c r="F392" i="6"/>
  <c r="D392" i="6"/>
  <c r="E392" i="6" s="1"/>
  <c r="C392" i="6"/>
  <c r="K380" i="6"/>
  <c r="I380" i="6"/>
  <c r="J380" i="6"/>
  <c r="H380" i="6"/>
  <c r="G380" i="6"/>
  <c r="F380" i="6"/>
  <c r="D380" i="6"/>
  <c r="E380" i="6" s="1"/>
  <c r="C380" i="6"/>
  <c r="K368" i="6"/>
  <c r="I368" i="6"/>
  <c r="J368" i="6"/>
  <c r="H368" i="6"/>
  <c r="G368" i="6"/>
  <c r="F368" i="6"/>
  <c r="D368" i="6"/>
  <c r="E368" i="6" s="1"/>
  <c r="C368" i="6"/>
  <c r="K356" i="6"/>
  <c r="I356" i="6"/>
  <c r="J356" i="6"/>
  <c r="H356" i="6"/>
  <c r="G356" i="6"/>
  <c r="F356" i="6"/>
  <c r="D356" i="6"/>
  <c r="E356" i="6" s="1"/>
  <c r="C356" i="6"/>
  <c r="K344" i="6"/>
  <c r="I344" i="6"/>
  <c r="J344" i="6"/>
  <c r="H344" i="6"/>
  <c r="G344" i="6"/>
  <c r="F344" i="6"/>
  <c r="D344" i="6"/>
  <c r="E344" i="6" s="1"/>
  <c r="C344" i="6"/>
  <c r="K332" i="6"/>
  <c r="I332" i="6"/>
  <c r="J332" i="6"/>
  <c r="H332" i="6"/>
  <c r="G332" i="6"/>
  <c r="F332" i="6"/>
  <c r="D332" i="6"/>
  <c r="E332" i="6" s="1"/>
  <c r="C332" i="6"/>
  <c r="K320" i="6"/>
  <c r="I320" i="6"/>
  <c r="J320" i="6"/>
  <c r="H320" i="6"/>
  <c r="G320" i="6"/>
  <c r="F320" i="6"/>
  <c r="D320" i="6"/>
  <c r="E320" i="6" s="1"/>
  <c r="C320" i="6"/>
  <c r="K308" i="6"/>
  <c r="I308" i="6"/>
  <c r="J308" i="6"/>
  <c r="H308" i="6"/>
  <c r="G308" i="6"/>
  <c r="F308" i="6"/>
  <c r="D308" i="6"/>
  <c r="E308" i="6" s="1"/>
  <c r="C308" i="6"/>
  <c r="K296" i="6"/>
  <c r="I296" i="6"/>
  <c r="J296" i="6"/>
  <c r="H296" i="6"/>
  <c r="G296" i="6"/>
  <c r="F296" i="6"/>
  <c r="D296" i="6"/>
  <c r="E296" i="6" s="1"/>
  <c r="C296" i="6"/>
  <c r="K284" i="6"/>
  <c r="I284" i="6"/>
  <c r="J284" i="6"/>
  <c r="H284" i="6"/>
  <c r="G284" i="6"/>
  <c r="F284" i="6"/>
  <c r="D284" i="6"/>
  <c r="E284" i="6" s="1"/>
  <c r="C284" i="6"/>
  <c r="K272" i="6"/>
  <c r="I272" i="6"/>
  <c r="J272" i="6"/>
  <c r="H272" i="6"/>
  <c r="G272" i="6"/>
  <c r="F272" i="6"/>
  <c r="D272" i="6"/>
  <c r="E272" i="6" s="1"/>
  <c r="C272" i="6"/>
  <c r="K260" i="6"/>
  <c r="I260" i="6"/>
  <c r="J260" i="6"/>
  <c r="H260" i="6"/>
  <c r="G260" i="6"/>
  <c r="F260" i="6"/>
  <c r="C260" i="6"/>
  <c r="K248" i="6"/>
  <c r="I248" i="6"/>
  <c r="J248" i="6"/>
  <c r="H248" i="6"/>
  <c r="G248" i="6"/>
  <c r="F248" i="6"/>
  <c r="D248" i="6"/>
  <c r="E248" i="6" s="1"/>
  <c r="C248" i="6"/>
  <c r="K236" i="6"/>
  <c r="I236" i="6"/>
  <c r="J236" i="6"/>
  <c r="H236" i="6"/>
  <c r="G236" i="6"/>
  <c r="F236" i="6"/>
  <c r="D236" i="6"/>
  <c r="E236" i="6" s="1"/>
  <c r="C236" i="6"/>
  <c r="K224" i="6"/>
  <c r="I224" i="6"/>
  <c r="J224" i="6"/>
  <c r="H224" i="6"/>
  <c r="G224" i="6"/>
  <c r="F224" i="6"/>
  <c r="D224" i="6"/>
  <c r="E224" i="6" s="1"/>
  <c r="C224" i="6"/>
  <c r="K212" i="6"/>
  <c r="I212" i="6"/>
  <c r="J212" i="6"/>
  <c r="H212" i="6"/>
  <c r="G212" i="6"/>
  <c r="F212" i="6"/>
  <c r="C212" i="6"/>
  <c r="D212" i="6"/>
  <c r="E212" i="6" s="1"/>
  <c r="K200" i="6"/>
  <c r="I200" i="6"/>
  <c r="J200" i="6"/>
  <c r="H200" i="6"/>
  <c r="G200" i="6"/>
  <c r="F200" i="6"/>
  <c r="C200" i="6"/>
  <c r="D200" i="6"/>
  <c r="E200" i="6" s="1"/>
  <c r="K188" i="6"/>
  <c r="I188" i="6"/>
  <c r="J188" i="6"/>
  <c r="H188" i="6"/>
  <c r="G188" i="6"/>
  <c r="F188" i="6"/>
  <c r="D188" i="6"/>
  <c r="E188" i="6" s="1"/>
  <c r="C188" i="6"/>
  <c r="K176" i="6"/>
  <c r="I176" i="6"/>
  <c r="J176" i="6"/>
  <c r="H176" i="6"/>
  <c r="G176" i="6"/>
  <c r="F176" i="6"/>
  <c r="D176" i="6"/>
  <c r="E176" i="6" s="1"/>
  <c r="C176" i="6"/>
  <c r="K164" i="6"/>
  <c r="I164" i="6"/>
  <c r="J164" i="6"/>
  <c r="H164" i="6"/>
  <c r="G164" i="6"/>
  <c r="F164" i="6"/>
  <c r="C164" i="6"/>
  <c r="D164" i="6"/>
  <c r="E164" i="6" s="1"/>
  <c r="K152" i="6"/>
  <c r="I152" i="6"/>
  <c r="J152" i="6"/>
  <c r="H152" i="6"/>
  <c r="G152" i="6"/>
  <c r="F152" i="6"/>
  <c r="C152" i="6"/>
  <c r="D152" i="6"/>
  <c r="E152" i="6" s="1"/>
  <c r="K140" i="6"/>
  <c r="I140" i="6"/>
  <c r="J140" i="6"/>
  <c r="H140" i="6"/>
  <c r="G140" i="6"/>
  <c r="F140" i="6"/>
  <c r="D140" i="6"/>
  <c r="E140" i="6" s="1"/>
  <c r="C140" i="6"/>
  <c r="K128" i="6"/>
  <c r="I128" i="6"/>
  <c r="J128" i="6"/>
  <c r="H128" i="6"/>
  <c r="G128" i="6"/>
  <c r="F128" i="6"/>
  <c r="D128" i="6"/>
  <c r="E128" i="6" s="1"/>
  <c r="C128" i="6"/>
  <c r="K116" i="6"/>
  <c r="I116" i="6"/>
  <c r="J116" i="6"/>
  <c r="H116" i="6"/>
  <c r="G116" i="6"/>
  <c r="F116" i="6"/>
  <c r="C116" i="6"/>
  <c r="D116" i="6"/>
  <c r="E116" i="6" s="1"/>
  <c r="K104" i="6"/>
  <c r="I104" i="6"/>
  <c r="J104" i="6"/>
  <c r="H104" i="6"/>
  <c r="G104" i="6"/>
  <c r="F104" i="6"/>
  <c r="C104" i="6"/>
  <c r="D104" i="6"/>
  <c r="E104" i="6" s="1"/>
  <c r="K92" i="6"/>
  <c r="I92" i="6"/>
  <c r="J92" i="6"/>
  <c r="H92" i="6"/>
  <c r="G92" i="6"/>
  <c r="F92" i="6"/>
  <c r="D92" i="6"/>
  <c r="E92" i="6" s="1"/>
  <c r="C92" i="6"/>
  <c r="K80" i="6"/>
  <c r="I80" i="6"/>
  <c r="J80" i="6"/>
  <c r="H80" i="6"/>
  <c r="G80" i="6"/>
  <c r="F80" i="6"/>
  <c r="D80" i="6"/>
  <c r="E80" i="6" s="1"/>
  <c r="C80" i="6"/>
  <c r="K68" i="6"/>
  <c r="I68" i="6"/>
  <c r="J68" i="6"/>
  <c r="H68" i="6"/>
  <c r="G68" i="6"/>
  <c r="F68" i="6"/>
  <c r="C68" i="6"/>
  <c r="D68" i="6"/>
  <c r="E68" i="6" s="1"/>
  <c r="K56" i="6"/>
  <c r="I56" i="6"/>
  <c r="J56" i="6"/>
  <c r="H56" i="6"/>
  <c r="G56" i="6"/>
  <c r="F56" i="6"/>
  <c r="C56" i="6"/>
  <c r="D56" i="6"/>
  <c r="E56" i="6" s="1"/>
  <c r="K44" i="6"/>
  <c r="I44" i="6"/>
  <c r="J44" i="6"/>
  <c r="H44" i="6"/>
  <c r="G44" i="6"/>
  <c r="F44" i="6"/>
  <c r="D44" i="6"/>
  <c r="E44" i="6" s="1"/>
  <c r="C44" i="6"/>
  <c r="K3398" i="6"/>
  <c r="I3398" i="6"/>
  <c r="J3398" i="6"/>
  <c r="H3398" i="6"/>
  <c r="G3398" i="6"/>
  <c r="F3398" i="6"/>
  <c r="D3398" i="6"/>
  <c r="E3398" i="6" s="1"/>
  <c r="B3398" i="6"/>
  <c r="C3398" i="6"/>
  <c r="K3386" i="6"/>
  <c r="I3386" i="6"/>
  <c r="J3386" i="6"/>
  <c r="H3386" i="6"/>
  <c r="G3386" i="6"/>
  <c r="F3386" i="6"/>
  <c r="D3386" i="6"/>
  <c r="E3386" i="6" s="1"/>
  <c r="C3386" i="6"/>
  <c r="B3386" i="6"/>
  <c r="K3374" i="6"/>
  <c r="I3374" i="6"/>
  <c r="J3374" i="6"/>
  <c r="H3374" i="6"/>
  <c r="G3374" i="6"/>
  <c r="F3374" i="6"/>
  <c r="D3374" i="6"/>
  <c r="E3374" i="6" s="1"/>
  <c r="B3374" i="6"/>
  <c r="C3374" i="6"/>
  <c r="K3362" i="6"/>
  <c r="I3362" i="6"/>
  <c r="J3362" i="6"/>
  <c r="H3362" i="6"/>
  <c r="G3362" i="6"/>
  <c r="F3362" i="6"/>
  <c r="D3362" i="6"/>
  <c r="E3362" i="6" s="1"/>
  <c r="B3362" i="6"/>
  <c r="C3362" i="6"/>
  <c r="K3350" i="6"/>
  <c r="I3350" i="6"/>
  <c r="J3350" i="6"/>
  <c r="H3350" i="6"/>
  <c r="G3350" i="6"/>
  <c r="F3350" i="6"/>
  <c r="D3350" i="6"/>
  <c r="E3350" i="6" s="1"/>
  <c r="B3350" i="6"/>
  <c r="C3350" i="6"/>
  <c r="K3338" i="6"/>
  <c r="I3338" i="6"/>
  <c r="J3338" i="6"/>
  <c r="H3338" i="6"/>
  <c r="G3338" i="6"/>
  <c r="F3338" i="6"/>
  <c r="D3338" i="6"/>
  <c r="E3338" i="6" s="1"/>
  <c r="B3338" i="6"/>
  <c r="C3338" i="6"/>
  <c r="K3326" i="6"/>
  <c r="I3326" i="6"/>
  <c r="J3326" i="6"/>
  <c r="H3326" i="6"/>
  <c r="G3326" i="6"/>
  <c r="F3326" i="6"/>
  <c r="D3326" i="6"/>
  <c r="E3326" i="6" s="1"/>
  <c r="B3326" i="6"/>
  <c r="C3326" i="6"/>
  <c r="K3314" i="6"/>
  <c r="I3314" i="6"/>
  <c r="J3314" i="6"/>
  <c r="H3314" i="6"/>
  <c r="G3314" i="6"/>
  <c r="F3314" i="6"/>
  <c r="D3314" i="6"/>
  <c r="E3314" i="6" s="1"/>
  <c r="B3314" i="6"/>
  <c r="C3314" i="6"/>
  <c r="K3302" i="6"/>
  <c r="I3302" i="6"/>
  <c r="J3302" i="6"/>
  <c r="H3302" i="6"/>
  <c r="G3302" i="6"/>
  <c r="F3302" i="6"/>
  <c r="D3302" i="6"/>
  <c r="E3302" i="6" s="1"/>
  <c r="B3302" i="6"/>
  <c r="C3302" i="6"/>
  <c r="K3290" i="6"/>
  <c r="I3290" i="6"/>
  <c r="J3290" i="6"/>
  <c r="H3290" i="6"/>
  <c r="G3290" i="6"/>
  <c r="F3290" i="6"/>
  <c r="D3290" i="6"/>
  <c r="E3290" i="6" s="1"/>
  <c r="B3290" i="6"/>
  <c r="C3290" i="6"/>
  <c r="K3278" i="6"/>
  <c r="I3278" i="6"/>
  <c r="J3278" i="6"/>
  <c r="H3278" i="6"/>
  <c r="G3278" i="6"/>
  <c r="F3278" i="6"/>
  <c r="D3278" i="6"/>
  <c r="E3278" i="6" s="1"/>
  <c r="B3278" i="6"/>
  <c r="C3278" i="6"/>
  <c r="K3266" i="6"/>
  <c r="I3266" i="6"/>
  <c r="J3266" i="6"/>
  <c r="H3266" i="6"/>
  <c r="G3266" i="6"/>
  <c r="F3266" i="6"/>
  <c r="D3266" i="6"/>
  <c r="E3266" i="6" s="1"/>
  <c r="B3266" i="6"/>
  <c r="C3266" i="6"/>
  <c r="K3254" i="6"/>
  <c r="I3254" i="6"/>
  <c r="J3254" i="6"/>
  <c r="H3254" i="6"/>
  <c r="G3254" i="6"/>
  <c r="F3254" i="6"/>
  <c r="D3254" i="6"/>
  <c r="E3254" i="6" s="1"/>
  <c r="B3254" i="6"/>
  <c r="C3254" i="6"/>
  <c r="K3242" i="6"/>
  <c r="I3242" i="6"/>
  <c r="J3242" i="6"/>
  <c r="H3242" i="6"/>
  <c r="G3242" i="6"/>
  <c r="F3242" i="6"/>
  <c r="D3242" i="6"/>
  <c r="E3242" i="6" s="1"/>
  <c r="B3242" i="6"/>
  <c r="C3242" i="6"/>
  <c r="K3230" i="6"/>
  <c r="I3230" i="6"/>
  <c r="J3230" i="6"/>
  <c r="H3230" i="6"/>
  <c r="G3230" i="6"/>
  <c r="F3230" i="6"/>
  <c r="D3230" i="6"/>
  <c r="E3230" i="6" s="1"/>
  <c r="B3230" i="6"/>
  <c r="C3230" i="6"/>
  <c r="K3218" i="6"/>
  <c r="I3218" i="6"/>
  <c r="J3218" i="6"/>
  <c r="H3218" i="6"/>
  <c r="G3218" i="6"/>
  <c r="F3218" i="6"/>
  <c r="D3218" i="6"/>
  <c r="E3218" i="6" s="1"/>
  <c r="C3218" i="6"/>
  <c r="B3218" i="6"/>
  <c r="K3206" i="6"/>
  <c r="I3206" i="6"/>
  <c r="J3206" i="6"/>
  <c r="H3206" i="6"/>
  <c r="G3206" i="6"/>
  <c r="F3206" i="6"/>
  <c r="D3206" i="6"/>
  <c r="E3206" i="6" s="1"/>
  <c r="B3206" i="6"/>
  <c r="C3206" i="6"/>
  <c r="K3194" i="6"/>
  <c r="I3194" i="6"/>
  <c r="J3194" i="6"/>
  <c r="H3194" i="6"/>
  <c r="G3194" i="6"/>
  <c r="F3194" i="6"/>
  <c r="D3194" i="6"/>
  <c r="E3194" i="6" s="1"/>
  <c r="B3194" i="6"/>
  <c r="C3194" i="6"/>
  <c r="K3182" i="6"/>
  <c r="I3182" i="6"/>
  <c r="J3182" i="6"/>
  <c r="H3182" i="6"/>
  <c r="G3182" i="6"/>
  <c r="F3182" i="6"/>
  <c r="D3182" i="6"/>
  <c r="E3182" i="6" s="1"/>
  <c r="C3182" i="6"/>
  <c r="B3182" i="6"/>
  <c r="K3170" i="6"/>
  <c r="I3170" i="6"/>
  <c r="J3170" i="6"/>
  <c r="H3170" i="6"/>
  <c r="G3170" i="6"/>
  <c r="F3170" i="6"/>
  <c r="D3170" i="6"/>
  <c r="E3170" i="6" s="1"/>
  <c r="B3170" i="6"/>
  <c r="C3170" i="6"/>
  <c r="K3158" i="6"/>
  <c r="I3158" i="6"/>
  <c r="J3158" i="6"/>
  <c r="H3158" i="6"/>
  <c r="G3158" i="6"/>
  <c r="F3158" i="6"/>
  <c r="D3158" i="6"/>
  <c r="E3158" i="6" s="1"/>
  <c r="B3158" i="6"/>
  <c r="C3158" i="6"/>
  <c r="K3146" i="6"/>
  <c r="I3146" i="6"/>
  <c r="J3146" i="6"/>
  <c r="H3146" i="6"/>
  <c r="G3146" i="6"/>
  <c r="F3146" i="6"/>
  <c r="D3146" i="6"/>
  <c r="E3146" i="6" s="1"/>
  <c r="C3146" i="6"/>
  <c r="B3146" i="6"/>
  <c r="K3134" i="6"/>
  <c r="I3134" i="6"/>
  <c r="J3134" i="6"/>
  <c r="H3134" i="6"/>
  <c r="G3134" i="6"/>
  <c r="F3134" i="6"/>
  <c r="D3134" i="6"/>
  <c r="E3134" i="6" s="1"/>
  <c r="B3134" i="6"/>
  <c r="C3134" i="6"/>
  <c r="K3122" i="6"/>
  <c r="I3122" i="6"/>
  <c r="J3122" i="6"/>
  <c r="H3122" i="6"/>
  <c r="G3122" i="6"/>
  <c r="F3122" i="6"/>
  <c r="D3122" i="6"/>
  <c r="E3122" i="6" s="1"/>
  <c r="B3122" i="6"/>
  <c r="C3122" i="6"/>
  <c r="K3110" i="6"/>
  <c r="I3110" i="6"/>
  <c r="J3110" i="6"/>
  <c r="H3110" i="6"/>
  <c r="G3110" i="6"/>
  <c r="F3110" i="6"/>
  <c r="D3110" i="6"/>
  <c r="E3110" i="6" s="1"/>
  <c r="C3110" i="6"/>
  <c r="B3110" i="6"/>
  <c r="K3098" i="6"/>
  <c r="I3098" i="6"/>
  <c r="J3098" i="6"/>
  <c r="H3098" i="6"/>
  <c r="G3098" i="6"/>
  <c r="F3098" i="6"/>
  <c r="D3098" i="6"/>
  <c r="E3098" i="6" s="1"/>
  <c r="B3098" i="6"/>
  <c r="C3098" i="6"/>
  <c r="K3086" i="6"/>
  <c r="I3086" i="6"/>
  <c r="J3086" i="6"/>
  <c r="H3086" i="6"/>
  <c r="G3086" i="6"/>
  <c r="F3086" i="6"/>
  <c r="D3086" i="6"/>
  <c r="E3086" i="6" s="1"/>
  <c r="B3086" i="6"/>
  <c r="C3086" i="6"/>
  <c r="K3074" i="6"/>
  <c r="I3074" i="6"/>
  <c r="J3074" i="6"/>
  <c r="H3074" i="6"/>
  <c r="G3074" i="6"/>
  <c r="F3074" i="6"/>
  <c r="D3074" i="6"/>
  <c r="E3074" i="6" s="1"/>
  <c r="C3074" i="6"/>
  <c r="B3074" i="6"/>
  <c r="K3062" i="6"/>
  <c r="I3062" i="6"/>
  <c r="J3062" i="6"/>
  <c r="H3062" i="6"/>
  <c r="G3062" i="6"/>
  <c r="F3062" i="6"/>
  <c r="D3062" i="6"/>
  <c r="E3062" i="6" s="1"/>
  <c r="B3062" i="6"/>
  <c r="C3062" i="6"/>
  <c r="K3050" i="6"/>
  <c r="I3050" i="6"/>
  <c r="J3050" i="6"/>
  <c r="H3050" i="6"/>
  <c r="G3050" i="6"/>
  <c r="F3050" i="6"/>
  <c r="D3050" i="6"/>
  <c r="E3050" i="6" s="1"/>
  <c r="B3050" i="6"/>
  <c r="C3050" i="6"/>
  <c r="K3038" i="6"/>
  <c r="I3038" i="6"/>
  <c r="J3038" i="6"/>
  <c r="H3038" i="6"/>
  <c r="G3038" i="6"/>
  <c r="F3038" i="6"/>
  <c r="D3038" i="6"/>
  <c r="E3038" i="6" s="1"/>
  <c r="C3038" i="6"/>
  <c r="B3038" i="6"/>
  <c r="K3026" i="6"/>
  <c r="I3026" i="6"/>
  <c r="J3026" i="6"/>
  <c r="H3026" i="6"/>
  <c r="G3026" i="6"/>
  <c r="F3026" i="6"/>
  <c r="D3026" i="6"/>
  <c r="E3026" i="6" s="1"/>
  <c r="B3026" i="6"/>
  <c r="C3026" i="6"/>
  <c r="K3014" i="6"/>
  <c r="I3014" i="6"/>
  <c r="J3014" i="6"/>
  <c r="H3014" i="6"/>
  <c r="G3014" i="6"/>
  <c r="F3014" i="6"/>
  <c r="D3014" i="6"/>
  <c r="E3014" i="6" s="1"/>
  <c r="B3014" i="6"/>
  <c r="C3014" i="6"/>
  <c r="K3002" i="6"/>
  <c r="I3002" i="6"/>
  <c r="J3002" i="6"/>
  <c r="H3002" i="6"/>
  <c r="G3002" i="6"/>
  <c r="F3002" i="6"/>
  <c r="D3002" i="6"/>
  <c r="E3002" i="6" s="1"/>
  <c r="C3002" i="6"/>
  <c r="B3002" i="6"/>
  <c r="K2990" i="6"/>
  <c r="I2990" i="6"/>
  <c r="J2990" i="6"/>
  <c r="H2990" i="6"/>
  <c r="G2990" i="6"/>
  <c r="F2990" i="6"/>
  <c r="D2990" i="6"/>
  <c r="E2990" i="6" s="1"/>
  <c r="B2990" i="6"/>
  <c r="C2990" i="6"/>
  <c r="K2978" i="6"/>
  <c r="I2978" i="6"/>
  <c r="J2978" i="6"/>
  <c r="H2978" i="6"/>
  <c r="G2978" i="6"/>
  <c r="F2978" i="6"/>
  <c r="D2978" i="6"/>
  <c r="E2978" i="6" s="1"/>
  <c r="B2978" i="6"/>
  <c r="C2978" i="6"/>
  <c r="K2966" i="6"/>
  <c r="I2966" i="6"/>
  <c r="J2966" i="6"/>
  <c r="H2966" i="6"/>
  <c r="G2966" i="6"/>
  <c r="F2966" i="6"/>
  <c r="D2966" i="6"/>
  <c r="E2966" i="6" s="1"/>
  <c r="C2966" i="6"/>
  <c r="B2966" i="6"/>
  <c r="K2954" i="6"/>
  <c r="I2954" i="6"/>
  <c r="J2954" i="6"/>
  <c r="H2954" i="6"/>
  <c r="G2954" i="6"/>
  <c r="F2954" i="6"/>
  <c r="D2954" i="6"/>
  <c r="E2954" i="6" s="1"/>
  <c r="B2954" i="6"/>
  <c r="C2954" i="6"/>
  <c r="K2942" i="6"/>
  <c r="I2942" i="6"/>
  <c r="J2942" i="6"/>
  <c r="H2942" i="6"/>
  <c r="G2942" i="6"/>
  <c r="F2942" i="6"/>
  <c r="D2942" i="6"/>
  <c r="E2942" i="6" s="1"/>
  <c r="B2942" i="6"/>
  <c r="C2942" i="6"/>
  <c r="K2930" i="6"/>
  <c r="I2930" i="6"/>
  <c r="J2930" i="6"/>
  <c r="H2930" i="6"/>
  <c r="G2930" i="6"/>
  <c r="F2930" i="6"/>
  <c r="D2930" i="6"/>
  <c r="E2930" i="6" s="1"/>
  <c r="C2930" i="6"/>
  <c r="B2930" i="6"/>
  <c r="K2918" i="6"/>
  <c r="I2918" i="6"/>
  <c r="J2918" i="6"/>
  <c r="H2918" i="6"/>
  <c r="G2918" i="6"/>
  <c r="F2918" i="6"/>
  <c r="D2918" i="6"/>
  <c r="E2918" i="6" s="1"/>
  <c r="B2918" i="6"/>
  <c r="C2918" i="6"/>
  <c r="K2906" i="6"/>
  <c r="I2906" i="6"/>
  <c r="J2906" i="6"/>
  <c r="H2906" i="6"/>
  <c r="G2906" i="6"/>
  <c r="F2906" i="6"/>
  <c r="D2906" i="6"/>
  <c r="E2906" i="6" s="1"/>
  <c r="B2906" i="6"/>
  <c r="C2906" i="6"/>
  <c r="K2894" i="6"/>
  <c r="I2894" i="6"/>
  <c r="J2894" i="6"/>
  <c r="H2894" i="6"/>
  <c r="G2894" i="6"/>
  <c r="F2894" i="6"/>
  <c r="D2894" i="6"/>
  <c r="E2894" i="6" s="1"/>
  <c r="C2894" i="6"/>
  <c r="B2894" i="6"/>
  <c r="K2882" i="6"/>
  <c r="I2882" i="6"/>
  <c r="J2882" i="6"/>
  <c r="H2882" i="6"/>
  <c r="G2882" i="6"/>
  <c r="F2882" i="6"/>
  <c r="D2882" i="6"/>
  <c r="E2882" i="6" s="1"/>
  <c r="B2882" i="6"/>
  <c r="C2882" i="6"/>
  <c r="K2870" i="6"/>
  <c r="I2870" i="6"/>
  <c r="J2870" i="6"/>
  <c r="H2870" i="6"/>
  <c r="G2870" i="6"/>
  <c r="F2870" i="6"/>
  <c r="D2870" i="6"/>
  <c r="E2870" i="6" s="1"/>
  <c r="B2870" i="6"/>
  <c r="C2870" i="6"/>
  <c r="K2858" i="6"/>
  <c r="I2858" i="6"/>
  <c r="J2858" i="6"/>
  <c r="H2858" i="6"/>
  <c r="G2858" i="6"/>
  <c r="F2858" i="6"/>
  <c r="D2858" i="6"/>
  <c r="E2858" i="6" s="1"/>
  <c r="C2858" i="6"/>
  <c r="B2858" i="6"/>
  <c r="K2846" i="6"/>
  <c r="I2846" i="6"/>
  <c r="J2846" i="6"/>
  <c r="H2846" i="6"/>
  <c r="G2846" i="6"/>
  <c r="F2846" i="6"/>
  <c r="D2846" i="6"/>
  <c r="E2846" i="6" s="1"/>
  <c r="B2846" i="6"/>
  <c r="C2846" i="6"/>
  <c r="K2834" i="6"/>
  <c r="I2834" i="6"/>
  <c r="J2834" i="6"/>
  <c r="H2834" i="6"/>
  <c r="G2834" i="6"/>
  <c r="F2834" i="6"/>
  <c r="D2834" i="6"/>
  <c r="E2834" i="6" s="1"/>
  <c r="B2834" i="6"/>
  <c r="C2834" i="6"/>
  <c r="K2822" i="6"/>
  <c r="I2822" i="6"/>
  <c r="J2822" i="6"/>
  <c r="H2822" i="6"/>
  <c r="G2822" i="6"/>
  <c r="F2822" i="6"/>
  <c r="D2822" i="6"/>
  <c r="E2822" i="6" s="1"/>
  <c r="C2822" i="6"/>
  <c r="B2822" i="6"/>
  <c r="K2810" i="6"/>
  <c r="I2810" i="6"/>
  <c r="J2810" i="6"/>
  <c r="H2810" i="6"/>
  <c r="G2810" i="6"/>
  <c r="F2810" i="6"/>
  <c r="D2810" i="6"/>
  <c r="E2810" i="6" s="1"/>
  <c r="B2810" i="6"/>
  <c r="C2810" i="6"/>
  <c r="K2798" i="6"/>
  <c r="I2798" i="6"/>
  <c r="J2798" i="6"/>
  <c r="H2798" i="6"/>
  <c r="G2798" i="6"/>
  <c r="F2798" i="6"/>
  <c r="D2798" i="6"/>
  <c r="E2798" i="6" s="1"/>
  <c r="B2798" i="6"/>
  <c r="C2798" i="6"/>
  <c r="K2786" i="6"/>
  <c r="I2786" i="6"/>
  <c r="J2786" i="6"/>
  <c r="H2786" i="6"/>
  <c r="G2786" i="6"/>
  <c r="F2786" i="6"/>
  <c r="D2786" i="6"/>
  <c r="E2786" i="6" s="1"/>
  <c r="B2786" i="6"/>
  <c r="C2786" i="6"/>
  <c r="K2774" i="6"/>
  <c r="I2774" i="6"/>
  <c r="J2774" i="6"/>
  <c r="H2774" i="6"/>
  <c r="G2774" i="6"/>
  <c r="F2774" i="6"/>
  <c r="D2774" i="6"/>
  <c r="E2774" i="6" s="1"/>
  <c r="C2774" i="6"/>
  <c r="B2774" i="6"/>
  <c r="K2762" i="6"/>
  <c r="I2762" i="6"/>
  <c r="J2762" i="6"/>
  <c r="H2762" i="6"/>
  <c r="G2762" i="6"/>
  <c r="F2762" i="6"/>
  <c r="D2762" i="6"/>
  <c r="E2762" i="6" s="1"/>
  <c r="C2762" i="6"/>
  <c r="B2762" i="6"/>
  <c r="K2750" i="6"/>
  <c r="I2750" i="6"/>
  <c r="J2750" i="6"/>
  <c r="H2750" i="6"/>
  <c r="G2750" i="6"/>
  <c r="F2750" i="6"/>
  <c r="D2750" i="6"/>
  <c r="E2750" i="6" s="1"/>
  <c r="B2750" i="6"/>
  <c r="K2738" i="6"/>
  <c r="I2738" i="6"/>
  <c r="J2738" i="6"/>
  <c r="H2738" i="6"/>
  <c r="G2738" i="6"/>
  <c r="F2738" i="6"/>
  <c r="D2738" i="6"/>
  <c r="E2738" i="6" s="1"/>
  <c r="B2738" i="6"/>
  <c r="C2738" i="6"/>
  <c r="K2726" i="6"/>
  <c r="I2726" i="6"/>
  <c r="J2726" i="6"/>
  <c r="H2726" i="6"/>
  <c r="G2726" i="6"/>
  <c r="F2726" i="6"/>
  <c r="D2726" i="6"/>
  <c r="E2726" i="6" s="1"/>
  <c r="B2726" i="6"/>
  <c r="C2726" i="6"/>
  <c r="K2714" i="6"/>
  <c r="I2714" i="6"/>
  <c r="J2714" i="6"/>
  <c r="H2714" i="6"/>
  <c r="G2714" i="6"/>
  <c r="F2714" i="6"/>
  <c r="D2714" i="6"/>
  <c r="E2714" i="6" s="1"/>
  <c r="B2714" i="6"/>
  <c r="C2714" i="6"/>
  <c r="K2702" i="6"/>
  <c r="I2702" i="6"/>
  <c r="J2702" i="6"/>
  <c r="H2702" i="6"/>
  <c r="G2702" i="6"/>
  <c r="F2702" i="6"/>
  <c r="D2702" i="6"/>
  <c r="E2702" i="6" s="1"/>
  <c r="C2702" i="6"/>
  <c r="B2702" i="6"/>
  <c r="K2690" i="6"/>
  <c r="I2690" i="6"/>
  <c r="J2690" i="6"/>
  <c r="H2690" i="6"/>
  <c r="G2690" i="6"/>
  <c r="F2690" i="6"/>
  <c r="D2690" i="6"/>
  <c r="E2690" i="6" s="1"/>
  <c r="C2690" i="6"/>
  <c r="B2690" i="6"/>
  <c r="K2678" i="6"/>
  <c r="I2678" i="6"/>
  <c r="J2678" i="6"/>
  <c r="H2678" i="6"/>
  <c r="G2678" i="6"/>
  <c r="F2678" i="6"/>
  <c r="D2678" i="6"/>
  <c r="E2678" i="6" s="1"/>
  <c r="B2678" i="6"/>
  <c r="K2666" i="6"/>
  <c r="I2666" i="6"/>
  <c r="J2666" i="6"/>
  <c r="H2666" i="6"/>
  <c r="G2666" i="6"/>
  <c r="F2666" i="6"/>
  <c r="D2666" i="6"/>
  <c r="E2666" i="6" s="1"/>
  <c r="B2666" i="6"/>
  <c r="C2666" i="6"/>
  <c r="K2654" i="6"/>
  <c r="I2654" i="6"/>
  <c r="J2654" i="6"/>
  <c r="H2654" i="6"/>
  <c r="G2654" i="6"/>
  <c r="F2654" i="6"/>
  <c r="D2654" i="6"/>
  <c r="E2654" i="6" s="1"/>
  <c r="B2654" i="6"/>
  <c r="C2654" i="6"/>
  <c r="K2642" i="6"/>
  <c r="I2642" i="6"/>
  <c r="J2642" i="6"/>
  <c r="H2642" i="6"/>
  <c r="G2642" i="6"/>
  <c r="F2642" i="6"/>
  <c r="D2642" i="6"/>
  <c r="E2642" i="6" s="1"/>
  <c r="B2642" i="6"/>
  <c r="C2642" i="6"/>
  <c r="K2630" i="6"/>
  <c r="I2630" i="6"/>
  <c r="J2630" i="6"/>
  <c r="H2630" i="6"/>
  <c r="G2630" i="6"/>
  <c r="F2630" i="6"/>
  <c r="D2630" i="6"/>
  <c r="E2630" i="6" s="1"/>
  <c r="C2630" i="6"/>
  <c r="B2630" i="6"/>
  <c r="K2618" i="6"/>
  <c r="I2618" i="6"/>
  <c r="J2618" i="6"/>
  <c r="H2618" i="6"/>
  <c r="G2618" i="6"/>
  <c r="F2618" i="6"/>
  <c r="D2618" i="6"/>
  <c r="E2618" i="6" s="1"/>
  <c r="C2618" i="6"/>
  <c r="B2618" i="6"/>
  <c r="K2606" i="6"/>
  <c r="I2606" i="6"/>
  <c r="J2606" i="6"/>
  <c r="H2606" i="6"/>
  <c r="G2606" i="6"/>
  <c r="F2606" i="6"/>
  <c r="D2606" i="6"/>
  <c r="E2606" i="6" s="1"/>
  <c r="B2606" i="6"/>
  <c r="K2594" i="6"/>
  <c r="I2594" i="6"/>
  <c r="J2594" i="6"/>
  <c r="H2594" i="6"/>
  <c r="G2594" i="6"/>
  <c r="F2594" i="6"/>
  <c r="D2594" i="6"/>
  <c r="E2594" i="6" s="1"/>
  <c r="B2594" i="6"/>
  <c r="C2594" i="6"/>
  <c r="K2582" i="6"/>
  <c r="I2582" i="6"/>
  <c r="J2582" i="6"/>
  <c r="H2582" i="6"/>
  <c r="G2582" i="6"/>
  <c r="F2582" i="6"/>
  <c r="D2582" i="6"/>
  <c r="E2582" i="6" s="1"/>
  <c r="B2582" i="6"/>
  <c r="C2582" i="6"/>
  <c r="K2570" i="6"/>
  <c r="I2570" i="6"/>
  <c r="J2570" i="6"/>
  <c r="H2570" i="6"/>
  <c r="G2570" i="6"/>
  <c r="F2570" i="6"/>
  <c r="D2570" i="6"/>
  <c r="E2570" i="6" s="1"/>
  <c r="B2570" i="6"/>
  <c r="C2570" i="6"/>
  <c r="K2558" i="6"/>
  <c r="I2558" i="6"/>
  <c r="J2558" i="6"/>
  <c r="H2558" i="6"/>
  <c r="G2558" i="6"/>
  <c r="F2558" i="6"/>
  <c r="D2558" i="6"/>
  <c r="E2558" i="6" s="1"/>
  <c r="C2558" i="6"/>
  <c r="B2558" i="6"/>
  <c r="K2546" i="6"/>
  <c r="I2546" i="6"/>
  <c r="J2546" i="6"/>
  <c r="H2546" i="6"/>
  <c r="G2546" i="6"/>
  <c r="F2546" i="6"/>
  <c r="D2546" i="6"/>
  <c r="E2546" i="6" s="1"/>
  <c r="C2546" i="6"/>
  <c r="B2546" i="6"/>
  <c r="K2534" i="6"/>
  <c r="I2534" i="6"/>
  <c r="J2534" i="6"/>
  <c r="H2534" i="6"/>
  <c r="G2534" i="6"/>
  <c r="F2534" i="6"/>
  <c r="D2534" i="6"/>
  <c r="E2534" i="6" s="1"/>
  <c r="B2534" i="6"/>
  <c r="K2522" i="6"/>
  <c r="I2522" i="6"/>
  <c r="J2522" i="6"/>
  <c r="H2522" i="6"/>
  <c r="G2522" i="6"/>
  <c r="F2522" i="6"/>
  <c r="D2522" i="6"/>
  <c r="E2522" i="6" s="1"/>
  <c r="B2522" i="6"/>
  <c r="C2522" i="6"/>
  <c r="K2510" i="6"/>
  <c r="I2510" i="6"/>
  <c r="J2510" i="6"/>
  <c r="H2510" i="6"/>
  <c r="G2510" i="6"/>
  <c r="F2510" i="6"/>
  <c r="D2510" i="6"/>
  <c r="E2510" i="6" s="1"/>
  <c r="B2510" i="6"/>
  <c r="C2510" i="6"/>
  <c r="K2498" i="6"/>
  <c r="I2498" i="6"/>
  <c r="J2498" i="6"/>
  <c r="H2498" i="6"/>
  <c r="G2498" i="6"/>
  <c r="F2498" i="6"/>
  <c r="D2498" i="6"/>
  <c r="E2498" i="6" s="1"/>
  <c r="B2498" i="6"/>
  <c r="C2498" i="6"/>
  <c r="K2486" i="6"/>
  <c r="I2486" i="6"/>
  <c r="J2486" i="6"/>
  <c r="H2486" i="6"/>
  <c r="G2486" i="6"/>
  <c r="F2486" i="6"/>
  <c r="D2486" i="6"/>
  <c r="E2486" i="6" s="1"/>
  <c r="C2486" i="6"/>
  <c r="B2486" i="6"/>
  <c r="K2474" i="6"/>
  <c r="I2474" i="6"/>
  <c r="J2474" i="6"/>
  <c r="H2474" i="6"/>
  <c r="G2474" i="6"/>
  <c r="F2474" i="6"/>
  <c r="D2474" i="6"/>
  <c r="E2474" i="6" s="1"/>
  <c r="C2474" i="6"/>
  <c r="B2474" i="6"/>
  <c r="K2462" i="6"/>
  <c r="I2462" i="6"/>
  <c r="J2462" i="6"/>
  <c r="H2462" i="6"/>
  <c r="G2462" i="6"/>
  <c r="F2462" i="6"/>
  <c r="D2462" i="6"/>
  <c r="E2462" i="6" s="1"/>
  <c r="B2462" i="6"/>
  <c r="K2450" i="6"/>
  <c r="I2450" i="6"/>
  <c r="J2450" i="6"/>
  <c r="H2450" i="6"/>
  <c r="G2450" i="6"/>
  <c r="F2450" i="6"/>
  <c r="D2450" i="6"/>
  <c r="E2450" i="6" s="1"/>
  <c r="B2450" i="6"/>
  <c r="C2450" i="6"/>
  <c r="K2438" i="6"/>
  <c r="I2438" i="6"/>
  <c r="J2438" i="6"/>
  <c r="H2438" i="6"/>
  <c r="G2438" i="6"/>
  <c r="F2438" i="6"/>
  <c r="D2438" i="6"/>
  <c r="E2438" i="6" s="1"/>
  <c r="B2438" i="6"/>
  <c r="C2438" i="6"/>
  <c r="K2426" i="6"/>
  <c r="I2426" i="6"/>
  <c r="J2426" i="6"/>
  <c r="H2426" i="6"/>
  <c r="G2426" i="6"/>
  <c r="F2426" i="6"/>
  <c r="D2426" i="6"/>
  <c r="E2426" i="6" s="1"/>
  <c r="B2426" i="6"/>
  <c r="C2426" i="6"/>
  <c r="K2414" i="6"/>
  <c r="I2414" i="6"/>
  <c r="J2414" i="6"/>
  <c r="H2414" i="6"/>
  <c r="G2414" i="6"/>
  <c r="F2414" i="6"/>
  <c r="D2414" i="6"/>
  <c r="E2414" i="6" s="1"/>
  <c r="C2414" i="6"/>
  <c r="B2414" i="6"/>
  <c r="K2402" i="6"/>
  <c r="I2402" i="6"/>
  <c r="J2402" i="6"/>
  <c r="H2402" i="6"/>
  <c r="G2402" i="6"/>
  <c r="F2402" i="6"/>
  <c r="D2402" i="6"/>
  <c r="E2402" i="6" s="1"/>
  <c r="C2402" i="6"/>
  <c r="B2402" i="6"/>
  <c r="K2390" i="6"/>
  <c r="I2390" i="6"/>
  <c r="J2390" i="6"/>
  <c r="H2390" i="6"/>
  <c r="G2390" i="6"/>
  <c r="F2390" i="6"/>
  <c r="D2390" i="6"/>
  <c r="E2390" i="6" s="1"/>
  <c r="B2390" i="6"/>
  <c r="K2378" i="6"/>
  <c r="I2378" i="6"/>
  <c r="J2378" i="6"/>
  <c r="H2378" i="6"/>
  <c r="G2378" i="6"/>
  <c r="F2378" i="6"/>
  <c r="D2378" i="6"/>
  <c r="E2378" i="6" s="1"/>
  <c r="B2378" i="6"/>
  <c r="C2378" i="6"/>
  <c r="K2366" i="6"/>
  <c r="I2366" i="6"/>
  <c r="J2366" i="6"/>
  <c r="H2366" i="6"/>
  <c r="G2366" i="6"/>
  <c r="F2366" i="6"/>
  <c r="D2366" i="6"/>
  <c r="E2366" i="6" s="1"/>
  <c r="B2366" i="6"/>
  <c r="C2366" i="6"/>
  <c r="K2354" i="6"/>
  <c r="I2354" i="6"/>
  <c r="J2354" i="6"/>
  <c r="H2354" i="6"/>
  <c r="G2354" i="6"/>
  <c r="F2354" i="6"/>
  <c r="D2354" i="6"/>
  <c r="E2354" i="6" s="1"/>
  <c r="B2354" i="6"/>
  <c r="C2354" i="6"/>
  <c r="K2342" i="6"/>
  <c r="I2342" i="6"/>
  <c r="J2342" i="6"/>
  <c r="H2342" i="6"/>
  <c r="G2342" i="6"/>
  <c r="F2342" i="6"/>
  <c r="D2342" i="6"/>
  <c r="E2342" i="6" s="1"/>
  <c r="C2342" i="6"/>
  <c r="B2342" i="6"/>
  <c r="K2330" i="6"/>
  <c r="I2330" i="6"/>
  <c r="J2330" i="6"/>
  <c r="H2330" i="6"/>
  <c r="G2330" i="6"/>
  <c r="F2330" i="6"/>
  <c r="D2330" i="6"/>
  <c r="E2330" i="6" s="1"/>
  <c r="C2330" i="6"/>
  <c r="B2330" i="6"/>
  <c r="K2318" i="6"/>
  <c r="I2318" i="6"/>
  <c r="J2318" i="6"/>
  <c r="H2318" i="6"/>
  <c r="G2318" i="6"/>
  <c r="F2318" i="6"/>
  <c r="D2318" i="6"/>
  <c r="E2318" i="6" s="1"/>
  <c r="B2318" i="6"/>
  <c r="K2306" i="6"/>
  <c r="I2306" i="6"/>
  <c r="J2306" i="6"/>
  <c r="H2306" i="6"/>
  <c r="G2306" i="6"/>
  <c r="F2306" i="6"/>
  <c r="D2306" i="6"/>
  <c r="E2306" i="6" s="1"/>
  <c r="B2306" i="6"/>
  <c r="C2306" i="6"/>
  <c r="K2294" i="6"/>
  <c r="I2294" i="6"/>
  <c r="J2294" i="6"/>
  <c r="H2294" i="6"/>
  <c r="G2294" i="6"/>
  <c r="F2294" i="6"/>
  <c r="D2294" i="6"/>
  <c r="E2294" i="6" s="1"/>
  <c r="B2294" i="6"/>
  <c r="C2294" i="6"/>
  <c r="K2282" i="6"/>
  <c r="I2282" i="6"/>
  <c r="J2282" i="6"/>
  <c r="H2282" i="6"/>
  <c r="G2282" i="6"/>
  <c r="F2282" i="6"/>
  <c r="D2282" i="6"/>
  <c r="E2282" i="6" s="1"/>
  <c r="B2282" i="6"/>
  <c r="C2282" i="6"/>
  <c r="K2270" i="6"/>
  <c r="I2270" i="6"/>
  <c r="J2270" i="6"/>
  <c r="H2270" i="6"/>
  <c r="G2270" i="6"/>
  <c r="F2270" i="6"/>
  <c r="D2270" i="6"/>
  <c r="E2270" i="6" s="1"/>
  <c r="C2270" i="6"/>
  <c r="B2270" i="6"/>
  <c r="K2258" i="6"/>
  <c r="I2258" i="6"/>
  <c r="J2258" i="6"/>
  <c r="H2258" i="6"/>
  <c r="G2258" i="6"/>
  <c r="F2258" i="6"/>
  <c r="D2258" i="6"/>
  <c r="E2258" i="6" s="1"/>
  <c r="C2258" i="6"/>
  <c r="B2258" i="6"/>
  <c r="K2246" i="6"/>
  <c r="I2246" i="6"/>
  <c r="J2246" i="6"/>
  <c r="H2246" i="6"/>
  <c r="G2246" i="6"/>
  <c r="F2246" i="6"/>
  <c r="D2246" i="6"/>
  <c r="E2246" i="6" s="1"/>
  <c r="B2246" i="6"/>
  <c r="K2234" i="6"/>
  <c r="I2234" i="6"/>
  <c r="J2234" i="6"/>
  <c r="H2234" i="6"/>
  <c r="G2234" i="6"/>
  <c r="F2234" i="6"/>
  <c r="D2234" i="6"/>
  <c r="E2234" i="6" s="1"/>
  <c r="B2234" i="6"/>
  <c r="C2234" i="6"/>
  <c r="K2222" i="6"/>
  <c r="I2222" i="6"/>
  <c r="J2222" i="6"/>
  <c r="H2222" i="6"/>
  <c r="G2222" i="6"/>
  <c r="F2222" i="6"/>
  <c r="D2222" i="6"/>
  <c r="E2222" i="6" s="1"/>
  <c r="B2222" i="6"/>
  <c r="C2222" i="6"/>
  <c r="K2210" i="6"/>
  <c r="I2210" i="6"/>
  <c r="J2210" i="6"/>
  <c r="H2210" i="6"/>
  <c r="G2210" i="6"/>
  <c r="F2210" i="6"/>
  <c r="D2210" i="6"/>
  <c r="E2210" i="6" s="1"/>
  <c r="B2210" i="6"/>
  <c r="C2210" i="6"/>
  <c r="K2198" i="6"/>
  <c r="I2198" i="6"/>
  <c r="J2198" i="6"/>
  <c r="H2198" i="6"/>
  <c r="G2198" i="6"/>
  <c r="F2198" i="6"/>
  <c r="D2198" i="6"/>
  <c r="E2198" i="6" s="1"/>
  <c r="C2198" i="6"/>
  <c r="B2198" i="6"/>
  <c r="K2186" i="6"/>
  <c r="I2186" i="6"/>
  <c r="J2186" i="6"/>
  <c r="H2186" i="6"/>
  <c r="G2186" i="6"/>
  <c r="F2186" i="6"/>
  <c r="D2186" i="6"/>
  <c r="E2186" i="6" s="1"/>
  <c r="C2186" i="6"/>
  <c r="B2186" i="6"/>
  <c r="K2174" i="6"/>
  <c r="I2174" i="6"/>
  <c r="J2174" i="6"/>
  <c r="H2174" i="6"/>
  <c r="G2174" i="6"/>
  <c r="F2174" i="6"/>
  <c r="D2174" i="6"/>
  <c r="E2174" i="6" s="1"/>
  <c r="B2174" i="6"/>
  <c r="K2162" i="6"/>
  <c r="I2162" i="6"/>
  <c r="J2162" i="6"/>
  <c r="H2162" i="6"/>
  <c r="G2162" i="6"/>
  <c r="F2162" i="6"/>
  <c r="D2162" i="6"/>
  <c r="E2162" i="6" s="1"/>
  <c r="B2162" i="6"/>
  <c r="C2162" i="6"/>
  <c r="K2150" i="6"/>
  <c r="I2150" i="6"/>
  <c r="J2150" i="6"/>
  <c r="H2150" i="6"/>
  <c r="G2150" i="6"/>
  <c r="F2150" i="6"/>
  <c r="D2150" i="6"/>
  <c r="E2150" i="6" s="1"/>
  <c r="B2150" i="6"/>
  <c r="C2150" i="6"/>
  <c r="K2138" i="6"/>
  <c r="I2138" i="6"/>
  <c r="J2138" i="6"/>
  <c r="H2138" i="6"/>
  <c r="G2138" i="6"/>
  <c r="F2138" i="6"/>
  <c r="D2138" i="6"/>
  <c r="E2138" i="6" s="1"/>
  <c r="B2138" i="6"/>
  <c r="C2138" i="6"/>
  <c r="K2126" i="6"/>
  <c r="I2126" i="6"/>
  <c r="J2126" i="6"/>
  <c r="H2126" i="6"/>
  <c r="G2126" i="6"/>
  <c r="F2126" i="6"/>
  <c r="D2126" i="6"/>
  <c r="E2126" i="6" s="1"/>
  <c r="C2126" i="6"/>
  <c r="B2126" i="6"/>
  <c r="K2114" i="6"/>
  <c r="I2114" i="6"/>
  <c r="J2114" i="6"/>
  <c r="H2114" i="6"/>
  <c r="G2114" i="6"/>
  <c r="F2114" i="6"/>
  <c r="D2114" i="6"/>
  <c r="E2114" i="6" s="1"/>
  <c r="C2114" i="6"/>
  <c r="B2114" i="6"/>
  <c r="K2102" i="6"/>
  <c r="I2102" i="6"/>
  <c r="J2102" i="6"/>
  <c r="H2102" i="6"/>
  <c r="G2102" i="6"/>
  <c r="F2102" i="6"/>
  <c r="D2102" i="6"/>
  <c r="E2102" i="6" s="1"/>
  <c r="B2102" i="6"/>
  <c r="K2090" i="6"/>
  <c r="I2090" i="6"/>
  <c r="J2090" i="6"/>
  <c r="H2090" i="6"/>
  <c r="G2090" i="6"/>
  <c r="F2090" i="6"/>
  <c r="D2090" i="6"/>
  <c r="E2090" i="6" s="1"/>
  <c r="B2090" i="6"/>
  <c r="C2090" i="6"/>
  <c r="K2078" i="6"/>
  <c r="I2078" i="6"/>
  <c r="J2078" i="6"/>
  <c r="H2078" i="6"/>
  <c r="G2078" i="6"/>
  <c r="F2078" i="6"/>
  <c r="D2078" i="6"/>
  <c r="E2078" i="6" s="1"/>
  <c r="B2078" i="6"/>
  <c r="C2078" i="6"/>
  <c r="K2066" i="6"/>
  <c r="I2066" i="6"/>
  <c r="J2066" i="6"/>
  <c r="H2066" i="6"/>
  <c r="G2066" i="6"/>
  <c r="F2066" i="6"/>
  <c r="D2066" i="6"/>
  <c r="E2066" i="6" s="1"/>
  <c r="B2066" i="6"/>
  <c r="C2066" i="6"/>
  <c r="K2054" i="6"/>
  <c r="I2054" i="6"/>
  <c r="J2054" i="6"/>
  <c r="H2054" i="6"/>
  <c r="G2054" i="6"/>
  <c r="F2054" i="6"/>
  <c r="D2054" i="6"/>
  <c r="E2054" i="6" s="1"/>
  <c r="C2054" i="6"/>
  <c r="B2054" i="6"/>
  <c r="K2042" i="6"/>
  <c r="I2042" i="6"/>
  <c r="J2042" i="6"/>
  <c r="H2042" i="6"/>
  <c r="G2042" i="6"/>
  <c r="F2042" i="6"/>
  <c r="D2042" i="6"/>
  <c r="E2042" i="6" s="1"/>
  <c r="C2042" i="6"/>
  <c r="B2042" i="6"/>
  <c r="K2030" i="6"/>
  <c r="I2030" i="6"/>
  <c r="J2030" i="6"/>
  <c r="H2030" i="6"/>
  <c r="G2030" i="6"/>
  <c r="F2030" i="6"/>
  <c r="D2030" i="6"/>
  <c r="E2030" i="6" s="1"/>
  <c r="B2030" i="6"/>
  <c r="K2018" i="6"/>
  <c r="I2018" i="6"/>
  <c r="J2018" i="6"/>
  <c r="H2018" i="6"/>
  <c r="G2018" i="6"/>
  <c r="F2018" i="6"/>
  <c r="D2018" i="6"/>
  <c r="E2018" i="6" s="1"/>
  <c r="B2018" i="6"/>
  <c r="C2018" i="6"/>
  <c r="K2006" i="6"/>
  <c r="I2006" i="6"/>
  <c r="J2006" i="6"/>
  <c r="H2006" i="6"/>
  <c r="G2006" i="6"/>
  <c r="F2006" i="6"/>
  <c r="D2006" i="6"/>
  <c r="E2006" i="6" s="1"/>
  <c r="B2006" i="6"/>
  <c r="C2006" i="6"/>
  <c r="K1994" i="6"/>
  <c r="I1994" i="6"/>
  <c r="J1994" i="6"/>
  <c r="H1994" i="6"/>
  <c r="G1994" i="6"/>
  <c r="F1994" i="6"/>
  <c r="D1994" i="6"/>
  <c r="E1994" i="6" s="1"/>
  <c r="B1994" i="6"/>
  <c r="C1994" i="6"/>
  <c r="K1982" i="6"/>
  <c r="I1982" i="6"/>
  <c r="J1982" i="6"/>
  <c r="H1982" i="6"/>
  <c r="G1982" i="6"/>
  <c r="F1982" i="6"/>
  <c r="D1982" i="6"/>
  <c r="E1982" i="6" s="1"/>
  <c r="C1982" i="6"/>
  <c r="B1982" i="6"/>
  <c r="K1970" i="6"/>
  <c r="I1970" i="6"/>
  <c r="J1970" i="6"/>
  <c r="H1970" i="6"/>
  <c r="G1970" i="6"/>
  <c r="F1970" i="6"/>
  <c r="D1970" i="6"/>
  <c r="E1970" i="6" s="1"/>
  <c r="C1970" i="6"/>
  <c r="B1970" i="6"/>
  <c r="K1958" i="6"/>
  <c r="I1958" i="6"/>
  <c r="J1958" i="6"/>
  <c r="H1958" i="6"/>
  <c r="G1958" i="6"/>
  <c r="F1958" i="6"/>
  <c r="D1958" i="6"/>
  <c r="E1958" i="6" s="1"/>
  <c r="B1958" i="6"/>
  <c r="K1946" i="6"/>
  <c r="I1946" i="6"/>
  <c r="J1946" i="6"/>
  <c r="H1946" i="6"/>
  <c r="G1946" i="6"/>
  <c r="F1946" i="6"/>
  <c r="D1946" i="6"/>
  <c r="E1946" i="6" s="1"/>
  <c r="B1946" i="6"/>
  <c r="C1946" i="6"/>
  <c r="K1934" i="6"/>
  <c r="I1934" i="6"/>
  <c r="J1934" i="6"/>
  <c r="H1934" i="6"/>
  <c r="G1934" i="6"/>
  <c r="F1934" i="6"/>
  <c r="D1934" i="6"/>
  <c r="E1934" i="6" s="1"/>
  <c r="B1934" i="6"/>
  <c r="C1934" i="6"/>
  <c r="K1922" i="6"/>
  <c r="I1922" i="6"/>
  <c r="J1922" i="6"/>
  <c r="H1922" i="6"/>
  <c r="G1922" i="6"/>
  <c r="F1922" i="6"/>
  <c r="D1922" i="6"/>
  <c r="E1922" i="6" s="1"/>
  <c r="B1922" i="6"/>
  <c r="C1922" i="6"/>
  <c r="K1910" i="6"/>
  <c r="I1910" i="6"/>
  <c r="J1910" i="6"/>
  <c r="H1910" i="6"/>
  <c r="G1910" i="6"/>
  <c r="F1910" i="6"/>
  <c r="D1910" i="6"/>
  <c r="E1910" i="6" s="1"/>
  <c r="C1910" i="6"/>
  <c r="B1910" i="6"/>
  <c r="K1898" i="6"/>
  <c r="I1898" i="6"/>
  <c r="J1898" i="6"/>
  <c r="H1898" i="6"/>
  <c r="G1898" i="6"/>
  <c r="F1898" i="6"/>
  <c r="D1898" i="6"/>
  <c r="E1898" i="6" s="1"/>
  <c r="C1898" i="6"/>
  <c r="B1898" i="6"/>
  <c r="K1886" i="6"/>
  <c r="I1886" i="6"/>
  <c r="J1886" i="6"/>
  <c r="H1886" i="6"/>
  <c r="G1886" i="6"/>
  <c r="F1886" i="6"/>
  <c r="D1886" i="6"/>
  <c r="E1886" i="6" s="1"/>
  <c r="B1886" i="6"/>
  <c r="K1874" i="6"/>
  <c r="I1874" i="6"/>
  <c r="J1874" i="6"/>
  <c r="H1874" i="6"/>
  <c r="G1874" i="6"/>
  <c r="F1874" i="6"/>
  <c r="D1874" i="6"/>
  <c r="E1874" i="6" s="1"/>
  <c r="B1874" i="6"/>
  <c r="C1874" i="6"/>
  <c r="K1862" i="6"/>
  <c r="I1862" i="6"/>
  <c r="J1862" i="6"/>
  <c r="H1862" i="6"/>
  <c r="G1862" i="6"/>
  <c r="F1862" i="6"/>
  <c r="D1862" i="6"/>
  <c r="E1862" i="6" s="1"/>
  <c r="B1862" i="6"/>
  <c r="C1862" i="6"/>
  <c r="K1850" i="6"/>
  <c r="I1850" i="6"/>
  <c r="J1850" i="6"/>
  <c r="H1850" i="6"/>
  <c r="G1850" i="6"/>
  <c r="F1850" i="6"/>
  <c r="D1850" i="6"/>
  <c r="E1850" i="6" s="1"/>
  <c r="B1850" i="6"/>
  <c r="C1850" i="6"/>
  <c r="K1838" i="6"/>
  <c r="I1838" i="6"/>
  <c r="J1838" i="6"/>
  <c r="H1838" i="6"/>
  <c r="G1838" i="6"/>
  <c r="F1838" i="6"/>
  <c r="D1838" i="6"/>
  <c r="E1838" i="6" s="1"/>
  <c r="C1838" i="6"/>
  <c r="B1838" i="6"/>
  <c r="K1826" i="6"/>
  <c r="I1826" i="6"/>
  <c r="J1826" i="6"/>
  <c r="H1826" i="6"/>
  <c r="G1826" i="6"/>
  <c r="F1826" i="6"/>
  <c r="D1826" i="6"/>
  <c r="E1826" i="6" s="1"/>
  <c r="C1826" i="6"/>
  <c r="B1826" i="6"/>
  <c r="K1814" i="6"/>
  <c r="I1814" i="6"/>
  <c r="J1814" i="6"/>
  <c r="H1814" i="6"/>
  <c r="G1814" i="6"/>
  <c r="F1814" i="6"/>
  <c r="D1814" i="6"/>
  <c r="E1814" i="6" s="1"/>
  <c r="B1814" i="6"/>
  <c r="K1802" i="6"/>
  <c r="I1802" i="6"/>
  <c r="J1802" i="6"/>
  <c r="H1802" i="6"/>
  <c r="G1802" i="6"/>
  <c r="F1802" i="6"/>
  <c r="D1802" i="6"/>
  <c r="E1802" i="6" s="1"/>
  <c r="B1802" i="6"/>
  <c r="C1802" i="6"/>
  <c r="K1790" i="6"/>
  <c r="I1790" i="6"/>
  <c r="J1790" i="6"/>
  <c r="H1790" i="6"/>
  <c r="G1790" i="6"/>
  <c r="F1790" i="6"/>
  <c r="D1790" i="6"/>
  <c r="E1790" i="6" s="1"/>
  <c r="B1790" i="6"/>
  <c r="C1790" i="6"/>
  <c r="K1778" i="6"/>
  <c r="I1778" i="6"/>
  <c r="J1778" i="6"/>
  <c r="H1778" i="6"/>
  <c r="G1778" i="6"/>
  <c r="F1778" i="6"/>
  <c r="D1778" i="6"/>
  <c r="E1778" i="6" s="1"/>
  <c r="B1778" i="6"/>
  <c r="C1778" i="6"/>
  <c r="K1766" i="6"/>
  <c r="I1766" i="6"/>
  <c r="J1766" i="6"/>
  <c r="H1766" i="6"/>
  <c r="G1766" i="6"/>
  <c r="F1766" i="6"/>
  <c r="D1766" i="6"/>
  <c r="E1766" i="6" s="1"/>
  <c r="C1766" i="6"/>
  <c r="B1766" i="6"/>
  <c r="B30" i="6"/>
  <c r="B1769" i="6"/>
  <c r="B1817" i="6"/>
  <c r="B1865" i="6"/>
  <c r="B1913" i="6"/>
  <c r="B1961" i="6"/>
  <c r="B2009" i="6"/>
  <c r="B2057" i="6"/>
  <c r="B2105" i="6"/>
  <c r="B2153" i="6"/>
  <c r="B2201" i="6"/>
  <c r="B2249" i="6"/>
  <c r="B2297" i="6"/>
  <c r="B2345" i="6"/>
  <c r="B2393" i="6"/>
  <c r="B2441" i="6"/>
  <c r="B2489" i="6"/>
  <c r="B2537" i="6"/>
  <c r="B2585" i="6"/>
  <c r="B2633" i="6"/>
  <c r="B2681" i="6"/>
  <c r="B2729" i="6"/>
  <c r="B2777" i="6"/>
  <c r="B2825" i="6"/>
  <c r="B2873" i="6"/>
  <c r="B2921" i="6"/>
  <c r="B2969" i="6"/>
  <c r="B3017" i="6"/>
  <c r="B3065" i="6"/>
  <c r="B3113" i="6"/>
  <c r="B3161" i="6"/>
  <c r="B3209" i="6"/>
  <c r="B3257" i="6"/>
  <c r="B3305" i="6"/>
  <c r="B3353" i="6"/>
  <c r="C3207" i="6"/>
  <c r="C2750" i="6"/>
  <c r="C1886" i="6"/>
  <c r="K1471" i="6"/>
  <c r="I1471" i="6"/>
  <c r="J1471" i="6"/>
  <c r="H1471" i="6"/>
  <c r="G1471" i="6"/>
  <c r="F1471" i="6"/>
  <c r="D1471" i="6"/>
  <c r="E1471" i="6" s="1"/>
  <c r="C1471" i="6"/>
  <c r="K1375" i="6"/>
  <c r="I1375" i="6"/>
  <c r="J1375" i="6"/>
  <c r="H1375" i="6"/>
  <c r="G1375" i="6"/>
  <c r="F1375" i="6"/>
  <c r="D1375" i="6"/>
  <c r="E1375" i="6" s="1"/>
  <c r="C1375" i="6"/>
  <c r="K1267" i="6"/>
  <c r="I1267" i="6"/>
  <c r="J1267" i="6"/>
  <c r="H1267" i="6"/>
  <c r="G1267" i="6"/>
  <c r="F1267" i="6"/>
  <c r="D1267" i="6"/>
  <c r="E1267" i="6" s="1"/>
  <c r="C1267" i="6"/>
  <c r="K1183" i="6"/>
  <c r="I1183" i="6"/>
  <c r="J1183" i="6"/>
  <c r="H1183" i="6"/>
  <c r="G1183" i="6"/>
  <c r="F1183" i="6"/>
  <c r="D1183" i="6"/>
  <c r="E1183" i="6" s="1"/>
  <c r="C1183" i="6"/>
  <c r="K1075" i="6"/>
  <c r="I1075" i="6"/>
  <c r="J1075" i="6"/>
  <c r="H1075" i="6"/>
  <c r="G1075" i="6"/>
  <c r="F1075" i="6"/>
  <c r="D1075" i="6"/>
  <c r="E1075" i="6" s="1"/>
  <c r="C1075" i="6"/>
  <c r="K991" i="6"/>
  <c r="I991" i="6"/>
  <c r="J991" i="6"/>
  <c r="H991" i="6"/>
  <c r="G991" i="6"/>
  <c r="F991" i="6"/>
  <c r="D991" i="6"/>
  <c r="E991" i="6" s="1"/>
  <c r="C991" i="6"/>
  <c r="K883" i="6"/>
  <c r="I883" i="6"/>
  <c r="J883" i="6"/>
  <c r="H883" i="6"/>
  <c r="G883" i="6"/>
  <c r="F883" i="6"/>
  <c r="D883" i="6"/>
  <c r="E883" i="6" s="1"/>
  <c r="C883" i="6"/>
  <c r="K775" i="6"/>
  <c r="I775" i="6"/>
  <c r="J775" i="6"/>
  <c r="H775" i="6"/>
  <c r="G775" i="6"/>
  <c r="F775" i="6"/>
  <c r="D775" i="6"/>
  <c r="E775" i="6" s="1"/>
  <c r="C775" i="6"/>
  <c r="K691" i="6"/>
  <c r="I691" i="6"/>
  <c r="J691" i="6"/>
  <c r="H691" i="6"/>
  <c r="G691" i="6"/>
  <c r="F691" i="6"/>
  <c r="D691" i="6"/>
  <c r="E691" i="6" s="1"/>
  <c r="C691" i="6"/>
  <c r="K595" i="6"/>
  <c r="I595" i="6"/>
  <c r="J595" i="6"/>
  <c r="H595" i="6"/>
  <c r="G595" i="6"/>
  <c r="F595" i="6"/>
  <c r="D595" i="6"/>
  <c r="E595" i="6" s="1"/>
  <c r="C595" i="6"/>
  <c r="K475" i="6"/>
  <c r="I475" i="6"/>
  <c r="J475" i="6"/>
  <c r="H475" i="6"/>
  <c r="G475" i="6"/>
  <c r="F475" i="6"/>
  <c r="D475" i="6"/>
  <c r="E475" i="6" s="1"/>
  <c r="C475" i="6"/>
  <c r="K319" i="6"/>
  <c r="I319" i="6"/>
  <c r="J319" i="6"/>
  <c r="H319" i="6"/>
  <c r="G319" i="6"/>
  <c r="F319" i="6"/>
  <c r="D319" i="6"/>
  <c r="E319" i="6" s="1"/>
  <c r="C319" i="6"/>
  <c r="K187" i="6"/>
  <c r="I187" i="6"/>
  <c r="J187" i="6"/>
  <c r="H187" i="6"/>
  <c r="G187" i="6"/>
  <c r="F187" i="6"/>
  <c r="D187" i="6"/>
  <c r="E187" i="6" s="1"/>
  <c r="C187" i="6"/>
  <c r="K67" i="6"/>
  <c r="I67" i="6"/>
  <c r="J67" i="6"/>
  <c r="H67" i="6"/>
  <c r="G67" i="6"/>
  <c r="F67" i="6"/>
  <c r="D67" i="6"/>
  <c r="E67" i="6" s="1"/>
  <c r="C67" i="6"/>
  <c r="K3349" i="6"/>
  <c r="I3349" i="6"/>
  <c r="J3349" i="6"/>
  <c r="H3349" i="6"/>
  <c r="G3349" i="6"/>
  <c r="F3349" i="6"/>
  <c r="D3349" i="6"/>
  <c r="E3349" i="6" s="1"/>
  <c r="C3349" i="6"/>
  <c r="B3349" i="6"/>
  <c r="K3277" i="6"/>
  <c r="I3277" i="6"/>
  <c r="J3277" i="6"/>
  <c r="H3277" i="6"/>
  <c r="G3277" i="6"/>
  <c r="F3277" i="6"/>
  <c r="D3277" i="6"/>
  <c r="E3277" i="6" s="1"/>
  <c r="C3277" i="6"/>
  <c r="B3277" i="6"/>
  <c r="K3169" i="6"/>
  <c r="I3169" i="6"/>
  <c r="J3169" i="6"/>
  <c r="H3169" i="6"/>
  <c r="G3169" i="6"/>
  <c r="F3169" i="6"/>
  <c r="D3169" i="6"/>
  <c r="E3169" i="6" s="1"/>
  <c r="C3169" i="6"/>
  <c r="B3169" i="6"/>
  <c r="K3085" i="6"/>
  <c r="I3085" i="6"/>
  <c r="J3085" i="6"/>
  <c r="H3085" i="6"/>
  <c r="G3085" i="6"/>
  <c r="F3085" i="6"/>
  <c r="D3085" i="6"/>
  <c r="E3085" i="6" s="1"/>
  <c r="C3085" i="6"/>
  <c r="B3085" i="6"/>
  <c r="K2977" i="6"/>
  <c r="I2977" i="6"/>
  <c r="J2977" i="6"/>
  <c r="H2977" i="6"/>
  <c r="G2977" i="6"/>
  <c r="F2977" i="6"/>
  <c r="D2977" i="6"/>
  <c r="E2977" i="6" s="1"/>
  <c r="C2977" i="6"/>
  <c r="B2977" i="6"/>
  <c r="K2881" i="6"/>
  <c r="I2881" i="6"/>
  <c r="J2881" i="6"/>
  <c r="H2881" i="6"/>
  <c r="G2881" i="6"/>
  <c r="F2881" i="6"/>
  <c r="D2881" i="6"/>
  <c r="E2881" i="6" s="1"/>
  <c r="C2881" i="6"/>
  <c r="B2881" i="6"/>
  <c r="K2833" i="6"/>
  <c r="I2833" i="6"/>
  <c r="J2833" i="6"/>
  <c r="H2833" i="6"/>
  <c r="G2833" i="6"/>
  <c r="F2833" i="6"/>
  <c r="D2833" i="6"/>
  <c r="E2833" i="6" s="1"/>
  <c r="C2833" i="6"/>
  <c r="B2833" i="6"/>
  <c r="K2725" i="6"/>
  <c r="I2725" i="6"/>
  <c r="J2725" i="6"/>
  <c r="H2725" i="6"/>
  <c r="G2725" i="6"/>
  <c r="F2725" i="6"/>
  <c r="D2725" i="6"/>
  <c r="E2725" i="6" s="1"/>
  <c r="C2725" i="6"/>
  <c r="B2725" i="6"/>
  <c r="K2629" i="6"/>
  <c r="I2629" i="6"/>
  <c r="J2629" i="6"/>
  <c r="H2629" i="6"/>
  <c r="G2629" i="6"/>
  <c r="F2629" i="6"/>
  <c r="D2629" i="6"/>
  <c r="E2629" i="6" s="1"/>
  <c r="C2629" i="6"/>
  <c r="B2629" i="6"/>
  <c r="K2569" i="6"/>
  <c r="I2569" i="6"/>
  <c r="J2569" i="6"/>
  <c r="H2569" i="6"/>
  <c r="G2569" i="6"/>
  <c r="F2569" i="6"/>
  <c r="D2569" i="6"/>
  <c r="E2569" i="6" s="1"/>
  <c r="C2569" i="6"/>
  <c r="B2569" i="6"/>
  <c r="K2485" i="6"/>
  <c r="I2485" i="6"/>
  <c r="J2485" i="6"/>
  <c r="H2485" i="6"/>
  <c r="G2485" i="6"/>
  <c r="F2485" i="6"/>
  <c r="D2485" i="6"/>
  <c r="E2485" i="6" s="1"/>
  <c r="C2485" i="6"/>
  <c r="B2485" i="6"/>
  <c r="K2425" i="6"/>
  <c r="I2425" i="6"/>
  <c r="J2425" i="6"/>
  <c r="H2425" i="6"/>
  <c r="G2425" i="6"/>
  <c r="F2425" i="6"/>
  <c r="D2425" i="6"/>
  <c r="E2425" i="6" s="1"/>
  <c r="C2425" i="6"/>
  <c r="B2425" i="6"/>
  <c r="K2353" i="6"/>
  <c r="I2353" i="6"/>
  <c r="J2353" i="6"/>
  <c r="H2353" i="6"/>
  <c r="G2353" i="6"/>
  <c r="F2353" i="6"/>
  <c r="D2353" i="6"/>
  <c r="E2353" i="6" s="1"/>
  <c r="C2353" i="6"/>
  <c r="B2353" i="6"/>
  <c r="K2317" i="6"/>
  <c r="I2317" i="6"/>
  <c r="J2317" i="6"/>
  <c r="H2317" i="6"/>
  <c r="G2317" i="6"/>
  <c r="F2317" i="6"/>
  <c r="D2317" i="6"/>
  <c r="E2317" i="6" s="1"/>
  <c r="C2317" i="6"/>
  <c r="B2317" i="6"/>
  <c r="K2257" i="6"/>
  <c r="I2257" i="6"/>
  <c r="J2257" i="6"/>
  <c r="H2257" i="6"/>
  <c r="G2257" i="6"/>
  <c r="F2257" i="6"/>
  <c r="D2257" i="6"/>
  <c r="E2257" i="6" s="1"/>
  <c r="C2257" i="6"/>
  <c r="B2257" i="6"/>
  <c r="K2221" i="6"/>
  <c r="I2221" i="6"/>
  <c r="J2221" i="6"/>
  <c r="H2221" i="6"/>
  <c r="G2221" i="6"/>
  <c r="F2221" i="6"/>
  <c r="D2221" i="6"/>
  <c r="E2221" i="6" s="1"/>
  <c r="C2221" i="6"/>
  <c r="B2221" i="6"/>
  <c r="K2173" i="6"/>
  <c r="I2173" i="6"/>
  <c r="J2173" i="6"/>
  <c r="H2173" i="6"/>
  <c r="G2173" i="6"/>
  <c r="F2173" i="6"/>
  <c r="D2173" i="6"/>
  <c r="E2173" i="6" s="1"/>
  <c r="C2173" i="6"/>
  <c r="B2173" i="6"/>
  <c r="K2113" i="6"/>
  <c r="I2113" i="6"/>
  <c r="J2113" i="6"/>
  <c r="H2113" i="6"/>
  <c r="G2113" i="6"/>
  <c r="F2113" i="6"/>
  <c r="D2113" i="6"/>
  <c r="E2113" i="6" s="1"/>
  <c r="C2113" i="6"/>
  <c r="B2113" i="6"/>
  <c r="K2077" i="6"/>
  <c r="I2077" i="6"/>
  <c r="J2077" i="6"/>
  <c r="H2077" i="6"/>
  <c r="G2077" i="6"/>
  <c r="F2077" i="6"/>
  <c r="D2077" i="6"/>
  <c r="E2077" i="6" s="1"/>
  <c r="C2077" i="6"/>
  <c r="B2077" i="6"/>
  <c r="K2029" i="6"/>
  <c r="I2029" i="6"/>
  <c r="J2029" i="6"/>
  <c r="H2029" i="6"/>
  <c r="G2029" i="6"/>
  <c r="F2029" i="6"/>
  <c r="D2029" i="6"/>
  <c r="E2029" i="6" s="1"/>
  <c r="C2029" i="6"/>
  <c r="B2029" i="6"/>
  <c r="K1981" i="6"/>
  <c r="I1981" i="6"/>
  <c r="J1981" i="6"/>
  <c r="H1981" i="6"/>
  <c r="G1981" i="6"/>
  <c r="F1981" i="6"/>
  <c r="D1981" i="6"/>
  <c r="E1981" i="6" s="1"/>
  <c r="C1981" i="6"/>
  <c r="B1981" i="6"/>
  <c r="K1945" i="6"/>
  <c r="I1945" i="6"/>
  <c r="J1945" i="6"/>
  <c r="H1945" i="6"/>
  <c r="G1945" i="6"/>
  <c r="F1945" i="6"/>
  <c r="D1945" i="6"/>
  <c r="E1945" i="6" s="1"/>
  <c r="C1945" i="6"/>
  <c r="B1945" i="6"/>
  <c r="K1897" i="6"/>
  <c r="I1897" i="6"/>
  <c r="J1897" i="6"/>
  <c r="H1897" i="6"/>
  <c r="G1897" i="6"/>
  <c r="F1897" i="6"/>
  <c r="D1897" i="6"/>
  <c r="E1897" i="6" s="1"/>
  <c r="C1897" i="6"/>
  <c r="B1897" i="6"/>
  <c r="K1849" i="6"/>
  <c r="I1849" i="6"/>
  <c r="J1849" i="6"/>
  <c r="H1849" i="6"/>
  <c r="G1849" i="6"/>
  <c r="F1849" i="6"/>
  <c r="D1849" i="6"/>
  <c r="E1849" i="6" s="1"/>
  <c r="C1849" i="6"/>
  <c r="B1849" i="6"/>
  <c r="K1801" i="6"/>
  <c r="I1801" i="6"/>
  <c r="J1801" i="6"/>
  <c r="H1801" i="6"/>
  <c r="G1801" i="6"/>
  <c r="F1801" i="6"/>
  <c r="D1801" i="6"/>
  <c r="E1801" i="6" s="1"/>
  <c r="C1801" i="6"/>
  <c r="B1801" i="6"/>
  <c r="K1777" i="6"/>
  <c r="I1777" i="6"/>
  <c r="J1777" i="6"/>
  <c r="H1777" i="6"/>
  <c r="G1777" i="6"/>
  <c r="F1777" i="6"/>
  <c r="D1777" i="6"/>
  <c r="E1777" i="6" s="1"/>
  <c r="C1777" i="6"/>
  <c r="B1777" i="6"/>
  <c r="K1729" i="6"/>
  <c r="I1729" i="6"/>
  <c r="J1729" i="6"/>
  <c r="H1729" i="6"/>
  <c r="G1729" i="6"/>
  <c r="F1729" i="6"/>
  <c r="D1729" i="6"/>
  <c r="E1729" i="6" s="1"/>
  <c r="C1729" i="6"/>
  <c r="B1729" i="6"/>
  <c r="K1681" i="6"/>
  <c r="I1681" i="6"/>
  <c r="J1681" i="6"/>
  <c r="H1681" i="6"/>
  <c r="G1681" i="6"/>
  <c r="F1681" i="6"/>
  <c r="D1681" i="6"/>
  <c r="E1681" i="6" s="1"/>
  <c r="C1681" i="6"/>
  <c r="B1681" i="6"/>
  <c r="B67" i="6"/>
  <c r="B103" i="6"/>
  <c r="B139" i="6"/>
  <c r="B247" i="6"/>
  <c r="B319" i="6"/>
  <c r="B355" i="6"/>
  <c r="B427" i="6"/>
  <c r="B499" i="6"/>
  <c r="B571" i="6"/>
  <c r="B607" i="6"/>
  <c r="B643" i="6"/>
  <c r="B715" i="6"/>
  <c r="B751" i="6"/>
  <c r="B859" i="6"/>
  <c r="B931" i="6"/>
  <c r="B967" i="6"/>
  <c r="B1003" i="6"/>
  <c r="B1075" i="6"/>
  <c r="B1111" i="6"/>
  <c r="B1722" i="6"/>
  <c r="B1770" i="6"/>
  <c r="B1818" i="6"/>
  <c r="B1866" i="6"/>
  <c r="B1914" i="6"/>
  <c r="B1962" i="6"/>
  <c r="B2010" i="6"/>
  <c r="B2058" i="6"/>
  <c r="B2106" i="6"/>
  <c r="B2154" i="6"/>
  <c r="B2202" i="6"/>
  <c r="B2250" i="6"/>
  <c r="B2298" i="6"/>
  <c r="B2346" i="6"/>
  <c r="B2394" i="6"/>
  <c r="B2442" i="6"/>
  <c r="B2490" i="6"/>
  <c r="B2538" i="6"/>
  <c r="B2586" i="6"/>
  <c r="B2634" i="6"/>
  <c r="B2682" i="6"/>
  <c r="B2730" i="6"/>
  <c r="B2778" i="6"/>
  <c r="B2826" i="6"/>
  <c r="B2874" i="6"/>
  <c r="B2922" i="6"/>
  <c r="B2970" i="6"/>
  <c r="B3018" i="6"/>
  <c r="B3066" i="6"/>
  <c r="B3114" i="6"/>
  <c r="B3162" i="6"/>
  <c r="B3210" i="6"/>
  <c r="B3258" i="6"/>
  <c r="B3306" i="6"/>
  <c r="B3354" i="6"/>
  <c r="C3171" i="6"/>
  <c r="C2678" i="6"/>
  <c r="C1814" i="6"/>
  <c r="D3183" i="6"/>
  <c r="E3183" i="6" s="1"/>
  <c r="C3135" i="6"/>
  <c r="C2606" i="6"/>
  <c r="D2751" i="6"/>
  <c r="E2751" i="6" s="1"/>
  <c r="K1483" i="6"/>
  <c r="I1483" i="6"/>
  <c r="J1483" i="6"/>
  <c r="H1483" i="6"/>
  <c r="G1483" i="6"/>
  <c r="F1483" i="6"/>
  <c r="D1483" i="6"/>
  <c r="E1483" i="6" s="1"/>
  <c r="C1483" i="6"/>
  <c r="K1435" i="6"/>
  <c r="I1435" i="6"/>
  <c r="J1435" i="6"/>
  <c r="H1435" i="6"/>
  <c r="G1435" i="6"/>
  <c r="F1435" i="6"/>
  <c r="D1435" i="6"/>
  <c r="E1435" i="6" s="1"/>
  <c r="C1435" i="6"/>
  <c r="K1351" i="6"/>
  <c r="I1351" i="6"/>
  <c r="J1351" i="6"/>
  <c r="H1351" i="6"/>
  <c r="G1351" i="6"/>
  <c r="F1351" i="6"/>
  <c r="D1351" i="6"/>
  <c r="E1351" i="6" s="1"/>
  <c r="C1351" i="6"/>
  <c r="K1279" i="6"/>
  <c r="I1279" i="6"/>
  <c r="J1279" i="6"/>
  <c r="H1279" i="6"/>
  <c r="G1279" i="6"/>
  <c r="F1279" i="6"/>
  <c r="D1279" i="6"/>
  <c r="E1279" i="6" s="1"/>
  <c r="C1279" i="6"/>
  <c r="K1207" i="6"/>
  <c r="I1207" i="6"/>
  <c r="J1207" i="6"/>
  <c r="H1207" i="6"/>
  <c r="G1207" i="6"/>
  <c r="F1207" i="6"/>
  <c r="D1207" i="6"/>
  <c r="E1207" i="6" s="1"/>
  <c r="C1207" i="6"/>
  <c r="K1099" i="6"/>
  <c r="I1099" i="6"/>
  <c r="J1099" i="6"/>
  <c r="H1099" i="6"/>
  <c r="G1099" i="6"/>
  <c r="F1099" i="6"/>
  <c r="D1099" i="6"/>
  <c r="E1099" i="6" s="1"/>
  <c r="C1099" i="6"/>
  <c r="K1015" i="6"/>
  <c r="I1015" i="6"/>
  <c r="J1015" i="6"/>
  <c r="H1015" i="6"/>
  <c r="G1015" i="6"/>
  <c r="F1015" i="6"/>
  <c r="D1015" i="6"/>
  <c r="E1015" i="6" s="1"/>
  <c r="C1015" i="6"/>
  <c r="K907" i="6"/>
  <c r="I907" i="6"/>
  <c r="J907" i="6"/>
  <c r="H907" i="6"/>
  <c r="G907" i="6"/>
  <c r="F907" i="6"/>
  <c r="D907" i="6"/>
  <c r="E907" i="6" s="1"/>
  <c r="C907" i="6"/>
  <c r="K811" i="6"/>
  <c r="I811" i="6"/>
  <c r="J811" i="6"/>
  <c r="H811" i="6"/>
  <c r="G811" i="6"/>
  <c r="F811" i="6"/>
  <c r="D811" i="6"/>
  <c r="E811" i="6" s="1"/>
  <c r="C811" i="6"/>
  <c r="K763" i="6"/>
  <c r="I763" i="6"/>
  <c r="J763" i="6"/>
  <c r="H763" i="6"/>
  <c r="G763" i="6"/>
  <c r="F763" i="6"/>
  <c r="D763" i="6"/>
  <c r="E763" i="6" s="1"/>
  <c r="C763" i="6"/>
  <c r="K655" i="6"/>
  <c r="I655" i="6"/>
  <c r="J655" i="6"/>
  <c r="H655" i="6"/>
  <c r="G655" i="6"/>
  <c r="F655" i="6"/>
  <c r="D655" i="6"/>
  <c r="E655" i="6" s="1"/>
  <c r="C655" i="6"/>
  <c r="K559" i="6"/>
  <c r="I559" i="6"/>
  <c r="J559" i="6"/>
  <c r="H559" i="6"/>
  <c r="G559" i="6"/>
  <c r="F559" i="6"/>
  <c r="D559" i="6"/>
  <c r="E559" i="6" s="1"/>
  <c r="C559" i="6"/>
  <c r="K451" i="6"/>
  <c r="I451" i="6"/>
  <c r="J451" i="6"/>
  <c r="H451" i="6"/>
  <c r="G451" i="6"/>
  <c r="F451" i="6"/>
  <c r="D451" i="6"/>
  <c r="E451" i="6" s="1"/>
  <c r="C451" i="6"/>
  <c r="K367" i="6"/>
  <c r="I367" i="6"/>
  <c r="J367" i="6"/>
  <c r="H367" i="6"/>
  <c r="G367" i="6"/>
  <c r="F367" i="6"/>
  <c r="D367" i="6"/>
  <c r="E367" i="6" s="1"/>
  <c r="C367" i="6"/>
  <c r="K283" i="6"/>
  <c r="I283" i="6"/>
  <c r="J283" i="6"/>
  <c r="H283" i="6"/>
  <c r="G283" i="6"/>
  <c r="F283" i="6"/>
  <c r="D283" i="6"/>
  <c r="E283" i="6" s="1"/>
  <c r="C283" i="6"/>
  <c r="K175" i="6"/>
  <c r="I175" i="6"/>
  <c r="J175" i="6"/>
  <c r="H175" i="6"/>
  <c r="G175" i="6"/>
  <c r="F175" i="6"/>
  <c r="D175" i="6"/>
  <c r="E175" i="6" s="1"/>
  <c r="C175" i="6"/>
  <c r="K79" i="6"/>
  <c r="I79" i="6"/>
  <c r="J79" i="6"/>
  <c r="H79" i="6"/>
  <c r="G79" i="6"/>
  <c r="F79" i="6"/>
  <c r="D79" i="6"/>
  <c r="E79" i="6" s="1"/>
  <c r="C79" i="6"/>
  <c r="K3325" i="6"/>
  <c r="I3325" i="6"/>
  <c r="J3325" i="6"/>
  <c r="H3325" i="6"/>
  <c r="G3325" i="6"/>
  <c r="F3325" i="6"/>
  <c r="D3325" i="6"/>
  <c r="E3325" i="6" s="1"/>
  <c r="C3325" i="6"/>
  <c r="B3325" i="6"/>
  <c r="K3217" i="6"/>
  <c r="I3217" i="6"/>
  <c r="J3217" i="6"/>
  <c r="H3217" i="6"/>
  <c r="G3217" i="6"/>
  <c r="F3217" i="6"/>
  <c r="D3217" i="6"/>
  <c r="E3217" i="6" s="1"/>
  <c r="C3217" i="6"/>
  <c r="B3217" i="6"/>
  <c r="K3097" i="6"/>
  <c r="I3097" i="6"/>
  <c r="J3097" i="6"/>
  <c r="H3097" i="6"/>
  <c r="G3097" i="6"/>
  <c r="F3097" i="6"/>
  <c r="D3097" i="6"/>
  <c r="E3097" i="6" s="1"/>
  <c r="C3097" i="6"/>
  <c r="B3097" i="6"/>
  <c r="K2989" i="6"/>
  <c r="I2989" i="6"/>
  <c r="J2989" i="6"/>
  <c r="H2989" i="6"/>
  <c r="G2989" i="6"/>
  <c r="F2989" i="6"/>
  <c r="D2989" i="6"/>
  <c r="E2989" i="6" s="1"/>
  <c r="C2989" i="6"/>
  <c r="B2989" i="6"/>
  <c r="K2893" i="6"/>
  <c r="I2893" i="6"/>
  <c r="J2893" i="6"/>
  <c r="H2893" i="6"/>
  <c r="G2893" i="6"/>
  <c r="F2893" i="6"/>
  <c r="D2893" i="6"/>
  <c r="E2893" i="6" s="1"/>
  <c r="C2893" i="6"/>
  <c r="B2893" i="6"/>
  <c r="K2797" i="6"/>
  <c r="I2797" i="6"/>
  <c r="J2797" i="6"/>
  <c r="H2797" i="6"/>
  <c r="G2797" i="6"/>
  <c r="F2797" i="6"/>
  <c r="D2797" i="6"/>
  <c r="E2797" i="6" s="1"/>
  <c r="C2797" i="6"/>
  <c r="B2797" i="6"/>
  <c r="K2701" i="6"/>
  <c r="I2701" i="6"/>
  <c r="J2701" i="6"/>
  <c r="H2701" i="6"/>
  <c r="G2701" i="6"/>
  <c r="F2701" i="6"/>
  <c r="D2701" i="6"/>
  <c r="E2701" i="6" s="1"/>
  <c r="C2701" i="6"/>
  <c r="B2701" i="6"/>
  <c r="K2617" i="6"/>
  <c r="I2617" i="6"/>
  <c r="J2617" i="6"/>
  <c r="H2617" i="6"/>
  <c r="G2617" i="6"/>
  <c r="F2617" i="6"/>
  <c r="D2617" i="6"/>
  <c r="E2617" i="6" s="1"/>
  <c r="C2617" i="6"/>
  <c r="B2617" i="6"/>
  <c r="K2545" i="6"/>
  <c r="I2545" i="6"/>
  <c r="J2545" i="6"/>
  <c r="H2545" i="6"/>
  <c r="G2545" i="6"/>
  <c r="F2545" i="6"/>
  <c r="D2545" i="6"/>
  <c r="E2545" i="6" s="1"/>
  <c r="C2545" i="6"/>
  <c r="B2545" i="6"/>
  <c r="K2461" i="6"/>
  <c r="I2461" i="6"/>
  <c r="J2461" i="6"/>
  <c r="H2461" i="6"/>
  <c r="G2461" i="6"/>
  <c r="F2461" i="6"/>
  <c r="D2461" i="6"/>
  <c r="E2461" i="6" s="1"/>
  <c r="C2461" i="6"/>
  <c r="B2461" i="6"/>
  <c r="K2389" i="6"/>
  <c r="I2389" i="6"/>
  <c r="J2389" i="6"/>
  <c r="H2389" i="6"/>
  <c r="G2389" i="6"/>
  <c r="F2389" i="6"/>
  <c r="D2389" i="6"/>
  <c r="E2389" i="6" s="1"/>
  <c r="C2389" i="6"/>
  <c r="B2389" i="6"/>
  <c r="K2293" i="6"/>
  <c r="I2293" i="6"/>
  <c r="J2293" i="6"/>
  <c r="H2293" i="6"/>
  <c r="G2293" i="6"/>
  <c r="F2293" i="6"/>
  <c r="D2293" i="6"/>
  <c r="E2293" i="6" s="1"/>
  <c r="C2293" i="6"/>
  <c r="B2293" i="6"/>
  <c r="K2233" i="6"/>
  <c r="I2233" i="6"/>
  <c r="J2233" i="6"/>
  <c r="H2233" i="6"/>
  <c r="G2233" i="6"/>
  <c r="F2233" i="6"/>
  <c r="D2233" i="6"/>
  <c r="E2233" i="6" s="1"/>
  <c r="C2233" i="6"/>
  <c r="B2233" i="6"/>
  <c r="K2137" i="6"/>
  <c r="I2137" i="6"/>
  <c r="J2137" i="6"/>
  <c r="H2137" i="6"/>
  <c r="G2137" i="6"/>
  <c r="F2137" i="6"/>
  <c r="D2137" i="6"/>
  <c r="E2137" i="6" s="1"/>
  <c r="C2137" i="6"/>
  <c r="B2137" i="6"/>
  <c r="K2053" i="6"/>
  <c r="I2053" i="6"/>
  <c r="J2053" i="6"/>
  <c r="H2053" i="6"/>
  <c r="G2053" i="6"/>
  <c r="F2053" i="6"/>
  <c r="D2053" i="6"/>
  <c r="E2053" i="6" s="1"/>
  <c r="C2053" i="6"/>
  <c r="B2053" i="6"/>
  <c r="K1993" i="6"/>
  <c r="I1993" i="6"/>
  <c r="J1993" i="6"/>
  <c r="H1993" i="6"/>
  <c r="G1993" i="6"/>
  <c r="F1993" i="6"/>
  <c r="D1993" i="6"/>
  <c r="E1993" i="6" s="1"/>
  <c r="C1993" i="6"/>
  <c r="B1993" i="6"/>
  <c r="K1921" i="6"/>
  <c r="I1921" i="6"/>
  <c r="J1921" i="6"/>
  <c r="H1921" i="6"/>
  <c r="G1921" i="6"/>
  <c r="F1921" i="6"/>
  <c r="D1921" i="6"/>
  <c r="E1921" i="6" s="1"/>
  <c r="C1921" i="6"/>
  <c r="B1921" i="6"/>
  <c r="K1873" i="6"/>
  <c r="I1873" i="6"/>
  <c r="J1873" i="6"/>
  <c r="H1873" i="6"/>
  <c r="G1873" i="6"/>
  <c r="F1873" i="6"/>
  <c r="D1873" i="6"/>
  <c r="E1873" i="6" s="1"/>
  <c r="C1873" i="6"/>
  <c r="B1873" i="6"/>
  <c r="K1825" i="6"/>
  <c r="I1825" i="6"/>
  <c r="J1825" i="6"/>
  <c r="H1825" i="6"/>
  <c r="G1825" i="6"/>
  <c r="F1825" i="6"/>
  <c r="D1825" i="6"/>
  <c r="E1825" i="6" s="1"/>
  <c r="C1825" i="6"/>
  <c r="B1825" i="6"/>
  <c r="K1765" i="6"/>
  <c r="I1765" i="6"/>
  <c r="J1765" i="6"/>
  <c r="H1765" i="6"/>
  <c r="G1765" i="6"/>
  <c r="F1765" i="6"/>
  <c r="D1765" i="6"/>
  <c r="E1765" i="6" s="1"/>
  <c r="C1765" i="6"/>
  <c r="B1765" i="6"/>
  <c r="K1705" i="6"/>
  <c r="I1705" i="6"/>
  <c r="J1705" i="6"/>
  <c r="H1705" i="6"/>
  <c r="G1705" i="6"/>
  <c r="F1705" i="6"/>
  <c r="D1705" i="6"/>
  <c r="E1705" i="6" s="1"/>
  <c r="C1705" i="6"/>
  <c r="B1705" i="6"/>
  <c r="K24" i="6"/>
  <c r="I24" i="6"/>
  <c r="J24" i="6"/>
  <c r="H24" i="6"/>
  <c r="G24" i="6"/>
  <c r="F24" i="6"/>
  <c r="D24" i="6"/>
  <c r="E24" i="6" s="1"/>
  <c r="C24" i="6"/>
  <c r="B24" i="6"/>
  <c r="K1470" i="6"/>
  <c r="I1470" i="6"/>
  <c r="J1470" i="6"/>
  <c r="H1470" i="6"/>
  <c r="G1470" i="6"/>
  <c r="F1470" i="6"/>
  <c r="D1470" i="6"/>
  <c r="E1470" i="6" s="1"/>
  <c r="C1470" i="6"/>
  <c r="K1434" i="6"/>
  <c r="I1434" i="6"/>
  <c r="J1434" i="6"/>
  <c r="H1434" i="6"/>
  <c r="G1434" i="6"/>
  <c r="F1434" i="6"/>
  <c r="D1434" i="6"/>
  <c r="E1434" i="6" s="1"/>
  <c r="C1434" i="6"/>
  <c r="K1398" i="6"/>
  <c r="I1398" i="6"/>
  <c r="J1398" i="6"/>
  <c r="H1398" i="6"/>
  <c r="G1398" i="6"/>
  <c r="F1398" i="6"/>
  <c r="D1398" i="6"/>
  <c r="E1398" i="6" s="1"/>
  <c r="C1398" i="6"/>
  <c r="K1350" i="6"/>
  <c r="I1350" i="6"/>
  <c r="J1350" i="6"/>
  <c r="H1350" i="6"/>
  <c r="G1350" i="6"/>
  <c r="F1350" i="6"/>
  <c r="D1350" i="6"/>
  <c r="E1350" i="6" s="1"/>
  <c r="C1350" i="6"/>
  <c r="K1314" i="6"/>
  <c r="I1314" i="6"/>
  <c r="J1314" i="6"/>
  <c r="H1314" i="6"/>
  <c r="G1314" i="6"/>
  <c r="F1314" i="6"/>
  <c r="D1314" i="6"/>
  <c r="E1314" i="6" s="1"/>
  <c r="C1314" i="6"/>
  <c r="K1242" i="6"/>
  <c r="I1242" i="6"/>
  <c r="J1242" i="6"/>
  <c r="H1242" i="6"/>
  <c r="G1242" i="6"/>
  <c r="F1242" i="6"/>
  <c r="D1242" i="6"/>
  <c r="E1242" i="6" s="1"/>
  <c r="C1242" i="6"/>
  <c r="K1170" i="6"/>
  <c r="I1170" i="6"/>
  <c r="J1170" i="6"/>
  <c r="H1170" i="6"/>
  <c r="G1170" i="6"/>
  <c r="F1170" i="6"/>
  <c r="D1170" i="6"/>
  <c r="E1170" i="6" s="1"/>
  <c r="C1170" i="6"/>
  <c r="K1110" i="6"/>
  <c r="I1110" i="6"/>
  <c r="J1110" i="6"/>
  <c r="H1110" i="6"/>
  <c r="G1110" i="6"/>
  <c r="F1110" i="6"/>
  <c r="D1110" i="6"/>
  <c r="E1110" i="6" s="1"/>
  <c r="C1110" i="6"/>
  <c r="K1062" i="6"/>
  <c r="I1062" i="6"/>
  <c r="J1062" i="6"/>
  <c r="H1062" i="6"/>
  <c r="G1062" i="6"/>
  <c r="F1062" i="6"/>
  <c r="D1062" i="6"/>
  <c r="E1062" i="6" s="1"/>
  <c r="C1062" i="6"/>
  <c r="K1002" i="6"/>
  <c r="I1002" i="6"/>
  <c r="J1002" i="6"/>
  <c r="H1002" i="6"/>
  <c r="G1002" i="6"/>
  <c r="F1002" i="6"/>
  <c r="D1002" i="6"/>
  <c r="E1002" i="6" s="1"/>
  <c r="C1002" i="6"/>
  <c r="K954" i="6"/>
  <c r="I954" i="6"/>
  <c r="J954" i="6"/>
  <c r="H954" i="6"/>
  <c r="G954" i="6"/>
  <c r="F954" i="6"/>
  <c r="D954" i="6"/>
  <c r="E954" i="6" s="1"/>
  <c r="C954" i="6"/>
  <c r="K918" i="6"/>
  <c r="I918" i="6"/>
  <c r="J918" i="6"/>
  <c r="H918" i="6"/>
  <c r="G918" i="6"/>
  <c r="F918" i="6"/>
  <c r="D918" i="6"/>
  <c r="E918" i="6" s="1"/>
  <c r="C918" i="6"/>
  <c r="K882" i="6"/>
  <c r="I882" i="6"/>
  <c r="J882" i="6"/>
  <c r="H882" i="6"/>
  <c r="G882" i="6"/>
  <c r="F882" i="6"/>
  <c r="D882" i="6"/>
  <c r="E882" i="6" s="1"/>
  <c r="C882" i="6"/>
  <c r="K846" i="6"/>
  <c r="I846" i="6"/>
  <c r="J846" i="6"/>
  <c r="H846" i="6"/>
  <c r="G846" i="6"/>
  <c r="F846" i="6"/>
  <c r="D846" i="6"/>
  <c r="E846" i="6" s="1"/>
  <c r="C846" i="6"/>
  <c r="K798" i="6"/>
  <c r="I798" i="6"/>
  <c r="J798" i="6"/>
  <c r="G798" i="6"/>
  <c r="H798" i="6"/>
  <c r="F798" i="6"/>
  <c r="D798" i="6"/>
  <c r="E798" i="6" s="1"/>
  <c r="C798" i="6"/>
  <c r="K750" i="6"/>
  <c r="I750" i="6"/>
  <c r="J750" i="6"/>
  <c r="H750" i="6"/>
  <c r="G750" i="6"/>
  <c r="F750" i="6"/>
  <c r="D750" i="6"/>
  <c r="E750" i="6" s="1"/>
  <c r="C750" i="6"/>
  <c r="K702" i="6"/>
  <c r="I702" i="6"/>
  <c r="J702" i="6"/>
  <c r="H702" i="6"/>
  <c r="G702" i="6"/>
  <c r="F702" i="6"/>
  <c r="D702" i="6"/>
  <c r="E702" i="6" s="1"/>
  <c r="C702" i="6"/>
  <c r="K654" i="6"/>
  <c r="I654" i="6"/>
  <c r="J654" i="6"/>
  <c r="H654" i="6"/>
  <c r="G654" i="6"/>
  <c r="F654" i="6"/>
  <c r="D654" i="6"/>
  <c r="E654" i="6" s="1"/>
  <c r="C654" i="6"/>
  <c r="K582" i="6"/>
  <c r="I582" i="6"/>
  <c r="J582" i="6"/>
  <c r="G582" i="6"/>
  <c r="H582" i="6"/>
  <c r="F582" i="6"/>
  <c r="D582" i="6"/>
  <c r="E582" i="6" s="1"/>
  <c r="C582" i="6"/>
  <c r="K510" i="6"/>
  <c r="I510" i="6"/>
  <c r="J510" i="6"/>
  <c r="H510" i="6"/>
  <c r="G510" i="6"/>
  <c r="F510" i="6"/>
  <c r="D510" i="6"/>
  <c r="E510" i="6" s="1"/>
  <c r="C510" i="6"/>
  <c r="K450" i="6"/>
  <c r="I450" i="6"/>
  <c r="J450" i="6"/>
  <c r="H450" i="6"/>
  <c r="G450" i="6"/>
  <c r="F450" i="6"/>
  <c r="D450" i="6"/>
  <c r="E450" i="6" s="1"/>
  <c r="C450" i="6"/>
  <c r="K402" i="6"/>
  <c r="I402" i="6"/>
  <c r="J402" i="6"/>
  <c r="H402" i="6"/>
  <c r="G402" i="6"/>
  <c r="F402" i="6"/>
  <c r="D402" i="6"/>
  <c r="E402" i="6" s="1"/>
  <c r="C402" i="6"/>
  <c r="K330" i="6"/>
  <c r="I330" i="6"/>
  <c r="J330" i="6"/>
  <c r="H330" i="6"/>
  <c r="G330" i="6"/>
  <c r="F330" i="6"/>
  <c r="D330" i="6"/>
  <c r="E330" i="6" s="1"/>
  <c r="C330" i="6"/>
  <c r="K282" i="6"/>
  <c r="I282" i="6"/>
  <c r="J282" i="6"/>
  <c r="H282" i="6"/>
  <c r="G282" i="6"/>
  <c r="F282" i="6"/>
  <c r="D282" i="6"/>
  <c r="E282" i="6" s="1"/>
  <c r="C282" i="6"/>
  <c r="K234" i="6"/>
  <c r="I234" i="6"/>
  <c r="J234" i="6"/>
  <c r="H234" i="6"/>
  <c r="G234" i="6"/>
  <c r="F234" i="6"/>
  <c r="D234" i="6"/>
  <c r="E234" i="6" s="1"/>
  <c r="C234" i="6"/>
  <c r="K162" i="6"/>
  <c r="I162" i="6"/>
  <c r="J162" i="6"/>
  <c r="H162" i="6"/>
  <c r="G162" i="6"/>
  <c r="F162" i="6"/>
  <c r="D162" i="6"/>
  <c r="E162" i="6" s="1"/>
  <c r="C162" i="6"/>
  <c r="K126" i="6"/>
  <c r="I126" i="6"/>
  <c r="J126" i="6"/>
  <c r="H126" i="6"/>
  <c r="G126" i="6"/>
  <c r="F126" i="6"/>
  <c r="D126" i="6"/>
  <c r="E126" i="6" s="1"/>
  <c r="C126" i="6"/>
  <c r="K90" i="6"/>
  <c r="I90" i="6"/>
  <c r="J90" i="6"/>
  <c r="H90" i="6"/>
  <c r="G90" i="6"/>
  <c r="F90" i="6"/>
  <c r="D90" i="6"/>
  <c r="E90" i="6" s="1"/>
  <c r="C90" i="6"/>
  <c r="K42" i="6"/>
  <c r="I42" i="6"/>
  <c r="J42" i="6"/>
  <c r="H42" i="6"/>
  <c r="G42" i="6"/>
  <c r="F42" i="6"/>
  <c r="D42" i="6"/>
  <c r="E42" i="6" s="1"/>
  <c r="C42" i="6"/>
  <c r="K3372" i="6"/>
  <c r="I3372" i="6"/>
  <c r="J3372" i="6"/>
  <c r="H3372" i="6"/>
  <c r="G3372" i="6"/>
  <c r="F3372" i="6"/>
  <c r="D3372" i="6"/>
  <c r="E3372" i="6" s="1"/>
  <c r="B3372" i="6"/>
  <c r="C3372" i="6"/>
  <c r="K3312" i="6"/>
  <c r="I3312" i="6"/>
  <c r="J3312" i="6"/>
  <c r="H3312" i="6"/>
  <c r="G3312" i="6"/>
  <c r="F3312" i="6"/>
  <c r="D3312" i="6"/>
  <c r="E3312" i="6" s="1"/>
  <c r="C3312" i="6"/>
  <c r="B3312" i="6"/>
  <c r="K3252" i="6"/>
  <c r="I3252" i="6"/>
  <c r="J3252" i="6"/>
  <c r="H3252" i="6"/>
  <c r="G3252" i="6"/>
  <c r="F3252" i="6"/>
  <c r="D3252" i="6"/>
  <c r="E3252" i="6" s="1"/>
  <c r="C3252" i="6"/>
  <c r="B3252" i="6"/>
  <c r="K3216" i="6"/>
  <c r="I3216" i="6"/>
  <c r="J3216" i="6"/>
  <c r="H3216" i="6"/>
  <c r="G3216" i="6"/>
  <c r="F3216" i="6"/>
  <c r="D3216" i="6"/>
  <c r="E3216" i="6" s="1"/>
  <c r="C3216" i="6"/>
  <c r="B3216" i="6"/>
  <c r="K3180" i="6"/>
  <c r="I3180" i="6"/>
  <c r="J3180" i="6"/>
  <c r="H3180" i="6"/>
  <c r="G3180" i="6"/>
  <c r="F3180" i="6"/>
  <c r="D3180" i="6"/>
  <c r="E3180" i="6" s="1"/>
  <c r="C3180" i="6"/>
  <c r="B3180" i="6"/>
  <c r="K3132" i="6"/>
  <c r="I3132" i="6"/>
  <c r="J3132" i="6"/>
  <c r="H3132" i="6"/>
  <c r="G3132" i="6"/>
  <c r="F3132" i="6"/>
  <c r="D3132" i="6"/>
  <c r="E3132" i="6" s="1"/>
  <c r="C3132" i="6"/>
  <c r="B3132" i="6"/>
  <c r="K3084" i="6"/>
  <c r="I3084" i="6"/>
  <c r="J3084" i="6"/>
  <c r="H3084" i="6"/>
  <c r="G3084" i="6"/>
  <c r="F3084" i="6"/>
  <c r="D3084" i="6"/>
  <c r="E3084" i="6" s="1"/>
  <c r="C3084" i="6"/>
  <c r="B3084" i="6"/>
  <c r="K3036" i="6"/>
  <c r="I3036" i="6"/>
  <c r="J3036" i="6"/>
  <c r="H3036" i="6"/>
  <c r="G3036" i="6"/>
  <c r="F3036" i="6"/>
  <c r="D3036" i="6"/>
  <c r="E3036" i="6" s="1"/>
  <c r="C3036" i="6"/>
  <c r="B3036" i="6"/>
  <c r="K2988" i="6"/>
  <c r="I2988" i="6"/>
  <c r="J2988" i="6"/>
  <c r="H2988" i="6"/>
  <c r="G2988" i="6"/>
  <c r="F2988" i="6"/>
  <c r="D2988" i="6"/>
  <c r="E2988" i="6" s="1"/>
  <c r="C2988" i="6"/>
  <c r="B2988" i="6"/>
  <c r="K2952" i="6"/>
  <c r="I2952" i="6"/>
  <c r="J2952" i="6"/>
  <c r="H2952" i="6"/>
  <c r="G2952" i="6"/>
  <c r="F2952" i="6"/>
  <c r="D2952" i="6"/>
  <c r="E2952" i="6" s="1"/>
  <c r="C2952" i="6"/>
  <c r="B2952" i="6"/>
  <c r="K2916" i="6"/>
  <c r="I2916" i="6"/>
  <c r="J2916" i="6"/>
  <c r="H2916" i="6"/>
  <c r="G2916" i="6"/>
  <c r="F2916" i="6"/>
  <c r="D2916" i="6"/>
  <c r="E2916" i="6" s="1"/>
  <c r="C2916" i="6"/>
  <c r="B2916" i="6"/>
  <c r="K2880" i="6"/>
  <c r="I2880" i="6"/>
  <c r="J2880" i="6"/>
  <c r="H2880" i="6"/>
  <c r="G2880" i="6"/>
  <c r="F2880" i="6"/>
  <c r="D2880" i="6"/>
  <c r="E2880" i="6" s="1"/>
  <c r="C2880" i="6"/>
  <c r="B2880" i="6"/>
  <c r="K2844" i="6"/>
  <c r="I2844" i="6"/>
  <c r="J2844" i="6"/>
  <c r="H2844" i="6"/>
  <c r="G2844" i="6"/>
  <c r="F2844" i="6"/>
  <c r="D2844" i="6"/>
  <c r="E2844" i="6" s="1"/>
  <c r="C2844" i="6"/>
  <c r="B2844" i="6"/>
  <c r="K2808" i="6"/>
  <c r="I2808" i="6"/>
  <c r="J2808" i="6"/>
  <c r="H2808" i="6"/>
  <c r="G2808" i="6"/>
  <c r="F2808" i="6"/>
  <c r="D2808" i="6"/>
  <c r="E2808" i="6" s="1"/>
  <c r="C2808" i="6"/>
  <c r="B2808" i="6"/>
  <c r="K2772" i="6"/>
  <c r="I2772" i="6"/>
  <c r="J2772" i="6"/>
  <c r="H2772" i="6"/>
  <c r="G2772" i="6"/>
  <c r="F2772" i="6"/>
  <c r="D2772" i="6"/>
  <c r="E2772" i="6" s="1"/>
  <c r="C2772" i="6"/>
  <c r="B2772" i="6"/>
  <c r="K2736" i="6"/>
  <c r="I2736" i="6"/>
  <c r="J2736" i="6"/>
  <c r="H2736" i="6"/>
  <c r="G2736" i="6"/>
  <c r="F2736" i="6"/>
  <c r="D2736" i="6"/>
  <c r="E2736" i="6" s="1"/>
  <c r="C2736" i="6"/>
  <c r="B2736" i="6"/>
  <c r="K2676" i="6"/>
  <c r="I2676" i="6"/>
  <c r="J2676" i="6"/>
  <c r="H2676" i="6"/>
  <c r="G2676" i="6"/>
  <c r="F2676" i="6"/>
  <c r="D2676" i="6"/>
  <c r="E2676" i="6" s="1"/>
  <c r="C2676" i="6"/>
  <c r="B2676" i="6"/>
  <c r="K2640" i="6"/>
  <c r="I2640" i="6"/>
  <c r="J2640" i="6"/>
  <c r="H2640" i="6"/>
  <c r="G2640" i="6"/>
  <c r="F2640" i="6"/>
  <c r="D2640" i="6"/>
  <c r="E2640" i="6" s="1"/>
  <c r="C2640" i="6"/>
  <c r="B2640" i="6"/>
  <c r="K2628" i="6"/>
  <c r="I2628" i="6"/>
  <c r="J2628" i="6"/>
  <c r="H2628" i="6"/>
  <c r="G2628" i="6"/>
  <c r="F2628" i="6"/>
  <c r="D2628" i="6"/>
  <c r="E2628" i="6" s="1"/>
  <c r="C2628" i="6"/>
  <c r="B2628" i="6"/>
  <c r="K2592" i="6"/>
  <c r="I2592" i="6"/>
  <c r="J2592" i="6"/>
  <c r="H2592" i="6"/>
  <c r="G2592" i="6"/>
  <c r="F2592" i="6"/>
  <c r="D2592" i="6"/>
  <c r="E2592" i="6" s="1"/>
  <c r="C2592" i="6"/>
  <c r="B2592" i="6"/>
  <c r="K2556" i="6"/>
  <c r="I2556" i="6"/>
  <c r="J2556" i="6"/>
  <c r="H2556" i="6"/>
  <c r="G2556" i="6"/>
  <c r="F2556" i="6"/>
  <c r="D2556" i="6"/>
  <c r="E2556" i="6" s="1"/>
  <c r="C2556" i="6"/>
  <c r="B2556" i="6"/>
  <c r="K2520" i="6"/>
  <c r="I2520" i="6"/>
  <c r="J2520" i="6"/>
  <c r="H2520" i="6"/>
  <c r="G2520" i="6"/>
  <c r="F2520" i="6"/>
  <c r="D2520" i="6"/>
  <c r="E2520" i="6" s="1"/>
  <c r="C2520" i="6"/>
  <c r="B2520" i="6"/>
  <c r="K2496" i="6"/>
  <c r="I2496" i="6"/>
  <c r="J2496" i="6"/>
  <c r="H2496" i="6"/>
  <c r="G2496" i="6"/>
  <c r="F2496" i="6"/>
  <c r="D2496" i="6"/>
  <c r="E2496" i="6" s="1"/>
  <c r="C2496" i="6"/>
  <c r="B2496" i="6"/>
  <c r="K2448" i="6"/>
  <c r="I2448" i="6"/>
  <c r="J2448" i="6"/>
  <c r="H2448" i="6"/>
  <c r="G2448" i="6"/>
  <c r="F2448" i="6"/>
  <c r="D2448" i="6"/>
  <c r="E2448" i="6" s="1"/>
  <c r="C2448" i="6"/>
  <c r="B2448" i="6"/>
  <c r="K2256" i="6"/>
  <c r="I2256" i="6"/>
  <c r="J2256" i="6"/>
  <c r="H2256" i="6"/>
  <c r="G2256" i="6"/>
  <c r="F2256" i="6"/>
  <c r="D2256" i="6"/>
  <c r="E2256" i="6" s="1"/>
  <c r="C2256" i="6"/>
  <c r="B2256" i="6"/>
  <c r="B1195" i="6"/>
  <c r="B1243" i="6"/>
  <c r="B1339" i="6"/>
  <c r="B1387" i="6"/>
  <c r="B1435" i="6"/>
  <c r="B1483" i="6"/>
  <c r="K5" i="6"/>
  <c r="I5" i="6"/>
  <c r="J5" i="6"/>
  <c r="H5" i="6"/>
  <c r="G5" i="6"/>
  <c r="F5" i="6"/>
  <c r="D5" i="6"/>
  <c r="E5" i="6" s="1"/>
  <c r="C5" i="6"/>
  <c r="K23" i="6"/>
  <c r="I23" i="6"/>
  <c r="J23" i="6"/>
  <c r="H23" i="6"/>
  <c r="G23" i="6"/>
  <c r="F23" i="6"/>
  <c r="D23" i="6"/>
  <c r="E23" i="6" s="1"/>
  <c r="C23" i="6"/>
  <c r="B23" i="6"/>
  <c r="K11" i="6"/>
  <c r="I11" i="6"/>
  <c r="J11" i="6"/>
  <c r="H11" i="6"/>
  <c r="G11" i="6"/>
  <c r="F11" i="6"/>
  <c r="D11" i="6"/>
  <c r="E11" i="6" s="1"/>
  <c r="C11" i="6"/>
  <c r="B11" i="6"/>
  <c r="K1493" i="6"/>
  <c r="I1493" i="6"/>
  <c r="J1493" i="6"/>
  <c r="H1493" i="6"/>
  <c r="G1493" i="6"/>
  <c r="F1493" i="6"/>
  <c r="D1493" i="6"/>
  <c r="E1493" i="6" s="1"/>
  <c r="C1493" i="6"/>
  <c r="K1481" i="6"/>
  <c r="I1481" i="6"/>
  <c r="J1481" i="6"/>
  <c r="H1481" i="6"/>
  <c r="G1481" i="6"/>
  <c r="F1481" i="6"/>
  <c r="D1481" i="6"/>
  <c r="E1481" i="6" s="1"/>
  <c r="C1481" i="6"/>
  <c r="K1469" i="6"/>
  <c r="I1469" i="6"/>
  <c r="J1469" i="6"/>
  <c r="H1469" i="6"/>
  <c r="G1469" i="6"/>
  <c r="F1469" i="6"/>
  <c r="D1469" i="6"/>
  <c r="E1469" i="6" s="1"/>
  <c r="C1469" i="6"/>
  <c r="K1457" i="6"/>
  <c r="I1457" i="6"/>
  <c r="J1457" i="6"/>
  <c r="H1457" i="6"/>
  <c r="G1457" i="6"/>
  <c r="F1457" i="6"/>
  <c r="D1457" i="6"/>
  <c r="E1457" i="6" s="1"/>
  <c r="C1457" i="6"/>
  <c r="K1445" i="6"/>
  <c r="I1445" i="6"/>
  <c r="J1445" i="6"/>
  <c r="H1445" i="6"/>
  <c r="G1445" i="6"/>
  <c r="F1445" i="6"/>
  <c r="D1445" i="6"/>
  <c r="E1445" i="6" s="1"/>
  <c r="C1445" i="6"/>
  <c r="K1433" i="6"/>
  <c r="I1433" i="6"/>
  <c r="J1433" i="6"/>
  <c r="H1433" i="6"/>
  <c r="G1433" i="6"/>
  <c r="F1433" i="6"/>
  <c r="D1433" i="6"/>
  <c r="E1433" i="6" s="1"/>
  <c r="C1433" i="6"/>
  <c r="K1421" i="6"/>
  <c r="I1421" i="6"/>
  <c r="J1421" i="6"/>
  <c r="H1421" i="6"/>
  <c r="G1421" i="6"/>
  <c r="F1421" i="6"/>
  <c r="D1421" i="6"/>
  <c r="E1421" i="6" s="1"/>
  <c r="C1421" i="6"/>
  <c r="K1409" i="6"/>
  <c r="I1409" i="6"/>
  <c r="J1409" i="6"/>
  <c r="H1409" i="6"/>
  <c r="G1409" i="6"/>
  <c r="F1409" i="6"/>
  <c r="D1409" i="6"/>
  <c r="E1409" i="6" s="1"/>
  <c r="C1409" i="6"/>
  <c r="K1397" i="6"/>
  <c r="I1397" i="6"/>
  <c r="J1397" i="6"/>
  <c r="H1397" i="6"/>
  <c r="G1397" i="6"/>
  <c r="F1397" i="6"/>
  <c r="D1397" i="6"/>
  <c r="E1397" i="6" s="1"/>
  <c r="C1397" i="6"/>
  <c r="K1385" i="6"/>
  <c r="I1385" i="6"/>
  <c r="J1385" i="6"/>
  <c r="H1385" i="6"/>
  <c r="G1385" i="6"/>
  <c r="F1385" i="6"/>
  <c r="D1385" i="6"/>
  <c r="E1385" i="6" s="1"/>
  <c r="C1385" i="6"/>
  <c r="K1373" i="6"/>
  <c r="I1373" i="6"/>
  <c r="J1373" i="6"/>
  <c r="H1373" i="6"/>
  <c r="G1373" i="6"/>
  <c r="F1373" i="6"/>
  <c r="D1373" i="6"/>
  <c r="E1373" i="6" s="1"/>
  <c r="C1373" i="6"/>
  <c r="K1361" i="6"/>
  <c r="I1361" i="6"/>
  <c r="J1361" i="6"/>
  <c r="H1361" i="6"/>
  <c r="G1361" i="6"/>
  <c r="F1361" i="6"/>
  <c r="D1361" i="6"/>
  <c r="E1361" i="6" s="1"/>
  <c r="C1361" i="6"/>
  <c r="K1349" i="6"/>
  <c r="I1349" i="6"/>
  <c r="J1349" i="6"/>
  <c r="H1349" i="6"/>
  <c r="G1349" i="6"/>
  <c r="F1349" i="6"/>
  <c r="D1349" i="6"/>
  <c r="E1349" i="6" s="1"/>
  <c r="C1349" i="6"/>
  <c r="K1337" i="6"/>
  <c r="I1337" i="6"/>
  <c r="J1337" i="6"/>
  <c r="H1337" i="6"/>
  <c r="G1337" i="6"/>
  <c r="F1337" i="6"/>
  <c r="D1337" i="6"/>
  <c r="E1337" i="6" s="1"/>
  <c r="C1337" i="6"/>
  <c r="K1325" i="6"/>
  <c r="I1325" i="6"/>
  <c r="J1325" i="6"/>
  <c r="H1325" i="6"/>
  <c r="G1325" i="6"/>
  <c r="F1325" i="6"/>
  <c r="D1325" i="6"/>
  <c r="E1325" i="6" s="1"/>
  <c r="C1325" i="6"/>
  <c r="K1313" i="6"/>
  <c r="I1313" i="6"/>
  <c r="J1313" i="6"/>
  <c r="H1313" i="6"/>
  <c r="G1313" i="6"/>
  <c r="F1313" i="6"/>
  <c r="D1313" i="6"/>
  <c r="E1313" i="6" s="1"/>
  <c r="C1313" i="6"/>
  <c r="K1301" i="6"/>
  <c r="I1301" i="6"/>
  <c r="J1301" i="6"/>
  <c r="H1301" i="6"/>
  <c r="G1301" i="6"/>
  <c r="F1301" i="6"/>
  <c r="D1301" i="6"/>
  <c r="E1301" i="6" s="1"/>
  <c r="C1301" i="6"/>
  <c r="K1289" i="6"/>
  <c r="I1289" i="6"/>
  <c r="J1289" i="6"/>
  <c r="H1289" i="6"/>
  <c r="G1289" i="6"/>
  <c r="F1289" i="6"/>
  <c r="D1289" i="6"/>
  <c r="E1289" i="6" s="1"/>
  <c r="C1289" i="6"/>
  <c r="K1277" i="6"/>
  <c r="I1277" i="6"/>
  <c r="J1277" i="6"/>
  <c r="H1277" i="6"/>
  <c r="G1277" i="6"/>
  <c r="F1277" i="6"/>
  <c r="D1277" i="6"/>
  <c r="E1277" i="6" s="1"/>
  <c r="C1277" i="6"/>
  <c r="K1265" i="6"/>
  <c r="I1265" i="6"/>
  <c r="J1265" i="6"/>
  <c r="H1265" i="6"/>
  <c r="G1265" i="6"/>
  <c r="F1265" i="6"/>
  <c r="D1265" i="6"/>
  <c r="E1265" i="6" s="1"/>
  <c r="C1265" i="6"/>
  <c r="K1253" i="6"/>
  <c r="I1253" i="6"/>
  <c r="J1253" i="6"/>
  <c r="H1253" i="6"/>
  <c r="G1253" i="6"/>
  <c r="F1253" i="6"/>
  <c r="D1253" i="6"/>
  <c r="E1253" i="6" s="1"/>
  <c r="C1253" i="6"/>
  <c r="K1241" i="6"/>
  <c r="I1241" i="6"/>
  <c r="J1241" i="6"/>
  <c r="H1241" i="6"/>
  <c r="G1241" i="6"/>
  <c r="F1241" i="6"/>
  <c r="D1241" i="6"/>
  <c r="E1241" i="6" s="1"/>
  <c r="C1241" i="6"/>
  <c r="K1229" i="6"/>
  <c r="I1229" i="6"/>
  <c r="J1229" i="6"/>
  <c r="H1229" i="6"/>
  <c r="G1229" i="6"/>
  <c r="F1229" i="6"/>
  <c r="D1229" i="6"/>
  <c r="E1229" i="6" s="1"/>
  <c r="C1229" i="6"/>
  <c r="K1217" i="6"/>
  <c r="I1217" i="6"/>
  <c r="J1217" i="6"/>
  <c r="H1217" i="6"/>
  <c r="G1217" i="6"/>
  <c r="F1217" i="6"/>
  <c r="D1217" i="6"/>
  <c r="E1217" i="6" s="1"/>
  <c r="C1217" i="6"/>
  <c r="K1205" i="6"/>
  <c r="I1205" i="6"/>
  <c r="J1205" i="6"/>
  <c r="H1205" i="6"/>
  <c r="G1205" i="6"/>
  <c r="F1205" i="6"/>
  <c r="D1205" i="6"/>
  <c r="E1205" i="6" s="1"/>
  <c r="C1205" i="6"/>
  <c r="K1193" i="6"/>
  <c r="I1193" i="6"/>
  <c r="J1193" i="6"/>
  <c r="H1193" i="6"/>
  <c r="G1193" i="6"/>
  <c r="F1193" i="6"/>
  <c r="D1193" i="6"/>
  <c r="E1193" i="6" s="1"/>
  <c r="C1193" i="6"/>
  <c r="K1181" i="6"/>
  <c r="I1181" i="6"/>
  <c r="H1181" i="6"/>
  <c r="J1181" i="6"/>
  <c r="G1181" i="6"/>
  <c r="F1181" i="6"/>
  <c r="D1181" i="6"/>
  <c r="E1181" i="6" s="1"/>
  <c r="C1181" i="6"/>
  <c r="K1169" i="6"/>
  <c r="I1169" i="6"/>
  <c r="J1169" i="6"/>
  <c r="H1169" i="6"/>
  <c r="G1169" i="6"/>
  <c r="F1169" i="6"/>
  <c r="D1169" i="6"/>
  <c r="E1169" i="6" s="1"/>
  <c r="C1169" i="6"/>
  <c r="K1157" i="6"/>
  <c r="I1157" i="6"/>
  <c r="J1157" i="6"/>
  <c r="H1157" i="6"/>
  <c r="G1157" i="6"/>
  <c r="F1157" i="6"/>
  <c r="D1157" i="6"/>
  <c r="E1157" i="6" s="1"/>
  <c r="C1157" i="6"/>
  <c r="K1145" i="6"/>
  <c r="I1145" i="6"/>
  <c r="J1145" i="6"/>
  <c r="H1145" i="6"/>
  <c r="G1145" i="6"/>
  <c r="F1145" i="6"/>
  <c r="D1145" i="6"/>
  <c r="E1145" i="6" s="1"/>
  <c r="C1145" i="6"/>
  <c r="K1133" i="6"/>
  <c r="I1133" i="6"/>
  <c r="J1133" i="6"/>
  <c r="H1133" i="6"/>
  <c r="G1133" i="6"/>
  <c r="F1133" i="6"/>
  <c r="D1133" i="6"/>
  <c r="E1133" i="6" s="1"/>
  <c r="C1133" i="6"/>
  <c r="K1121" i="6"/>
  <c r="I1121" i="6"/>
  <c r="J1121" i="6"/>
  <c r="H1121" i="6"/>
  <c r="G1121" i="6"/>
  <c r="F1121" i="6"/>
  <c r="D1121" i="6"/>
  <c r="E1121" i="6" s="1"/>
  <c r="C1121" i="6"/>
  <c r="K1109" i="6"/>
  <c r="I1109" i="6"/>
  <c r="J1109" i="6"/>
  <c r="H1109" i="6"/>
  <c r="G1109" i="6"/>
  <c r="F1109" i="6"/>
  <c r="D1109" i="6"/>
  <c r="E1109" i="6" s="1"/>
  <c r="C1109" i="6"/>
  <c r="K1097" i="6"/>
  <c r="I1097" i="6"/>
  <c r="J1097" i="6"/>
  <c r="H1097" i="6"/>
  <c r="G1097" i="6"/>
  <c r="F1097" i="6"/>
  <c r="D1097" i="6"/>
  <c r="E1097" i="6" s="1"/>
  <c r="C1097" i="6"/>
  <c r="K1085" i="6"/>
  <c r="I1085" i="6"/>
  <c r="J1085" i="6"/>
  <c r="H1085" i="6"/>
  <c r="G1085" i="6"/>
  <c r="F1085" i="6"/>
  <c r="D1085" i="6"/>
  <c r="E1085" i="6" s="1"/>
  <c r="C1085" i="6"/>
  <c r="K1073" i="6"/>
  <c r="I1073" i="6"/>
  <c r="J1073" i="6"/>
  <c r="H1073" i="6"/>
  <c r="G1073" i="6"/>
  <c r="F1073" i="6"/>
  <c r="D1073" i="6"/>
  <c r="E1073" i="6" s="1"/>
  <c r="C1073" i="6"/>
  <c r="K1061" i="6"/>
  <c r="I1061" i="6"/>
  <c r="J1061" i="6"/>
  <c r="H1061" i="6"/>
  <c r="G1061" i="6"/>
  <c r="F1061" i="6"/>
  <c r="D1061" i="6"/>
  <c r="E1061" i="6" s="1"/>
  <c r="C1061" i="6"/>
  <c r="K1049" i="6"/>
  <c r="I1049" i="6"/>
  <c r="J1049" i="6"/>
  <c r="H1049" i="6"/>
  <c r="G1049" i="6"/>
  <c r="F1049" i="6"/>
  <c r="D1049" i="6"/>
  <c r="E1049" i="6" s="1"/>
  <c r="C1049" i="6"/>
  <c r="K1037" i="6"/>
  <c r="I1037" i="6"/>
  <c r="J1037" i="6"/>
  <c r="H1037" i="6"/>
  <c r="G1037" i="6"/>
  <c r="F1037" i="6"/>
  <c r="D1037" i="6"/>
  <c r="E1037" i="6" s="1"/>
  <c r="C1037" i="6"/>
  <c r="K1025" i="6"/>
  <c r="I1025" i="6"/>
  <c r="J1025" i="6"/>
  <c r="H1025" i="6"/>
  <c r="G1025" i="6"/>
  <c r="F1025" i="6"/>
  <c r="D1025" i="6"/>
  <c r="E1025" i="6" s="1"/>
  <c r="C1025" i="6"/>
  <c r="K1013" i="6"/>
  <c r="I1013" i="6"/>
  <c r="J1013" i="6"/>
  <c r="H1013" i="6"/>
  <c r="G1013" i="6"/>
  <c r="F1013" i="6"/>
  <c r="D1013" i="6"/>
  <c r="E1013" i="6" s="1"/>
  <c r="C1013" i="6"/>
  <c r="K1001" i="6"/>
  <c r="I1001" i="6"/>
  <c r="J1001" i="6"/>
  <c r="H1001" i="6"/>
  <c r="G1001" i="6"/>
  <c r="F1001" i="6"/>
  <c r="D1001" i="6"/>
  <c r="E1001" i="6" s="1"/>
  <c r="C1001" i="6"/>
  <c r="K989" i="6"/>
  <c r="I989" i="6"/>
  <c r="J989" i="6"/>
  <c r="H989" i="6"/>
  <c r="G989" i="6"/>
  <c r="F989" i="6"/>
  <c r="D989" i="6"/>
  <c r="E989" i="6" s="1"/>
  <c r="C989" i="6"/>
  <c r="K977" i="6"/>
  <c r="I977" i="6"/>
  <c r="J977" i="6"/>
  <c r="H977" i="6"/>
  <c r="G977" i="6"/>
  <c r="F977" i="6"/>
  <c r="D977" i="6"/>
  <c r="E977" i="6" s="1"/>
  <c r="C977" i="6"/>
  <c r="K965" i="6"/>
  <c r="I965" i="6"/>
  <c r="J965" i="6"/>
  <c r="H965" i="6"/>
  <c r="G965" i="6"/>
  <c r="F965" i="6"/>
  <c r="D965" i="6"/>
  <c r="E965" i="6" s="1"/>
  <c r="C965" i="6"/>
  <c r="K953" i="6"/>
  <c r="I953" i="6"/>
  <c r="J953" i="6"/>
  <c r="H953" i="6"/>
  <c r="G953" i="6"/>
  <c r="F953" i="6"/>
  <c r="D953" i="6"/>
  <c r="E953" i="6" s="1"/>
  <c r="C953" i="6"/>
  <c r="K941" i="6"/>
  <c r="I941" i="6"/>
  <c r="J941" i="6"/>
  <c r="H941" i="6"/>
  <c r="G941" i="6"/>
  <c r="F941" i="6"/>
  <c r="D941" i="6"/>
  <c r="E941" i="6" s="1"/>
  <c r="C941" i="6"/>
  <c r="K929" i="6"/>
  <c r="I929" i="6"/>
  <c r="J929" i="6"/>
  <c r="H929" i="6"/>
  <c r="G929" i="6"/>
  <c r="F929" i="6"/>
  <c r="D929" i="6"/>
  <c r="E929" i="6" s="1"/>
  <c r="C929" i="6"/>
  <c r="K917" i="6"/>
  <c r="I917" i="6"/>
  <c r="J917" i="6"/>
  <c r="H917" i="6"/>
  <c r="G917" i="6"/>
  <c r="F917" i="6"/>
  <c r="D917" i="6"/>
  <c r="E917" i="6" s="1"/>
  <c r="C917" i="6"/>
  <c r="K905" i="6"/>
  <c r="I905" i="6"/>
  <c r="J905" i="6"/>
  <c r="H905" i="6"/>
  <c r="G905" i="6"/>
  <c r="F905" i="6"/>
  <c r="D905" i="6"/>
  <c r="E905" i="6" s="1"/>
  <c r="C905" i="6"/>
  <c r="K893" i="6"/>
  <c r="I893" i="6"/>
  <c r="J893" i="6"/>
  <c r="H893" i="6"/>
  <c r="G893" i="6"/>
  <c r="F893" i="6"/>
  <c r="D893" i="6"/>
  <c r="E893" i="6" s="1"/>
  <c r="C893" i="6"/>
  <c r="K881" i="6"/>
  <c r="I881" i="6"/>
  <c r="J881" i="6"/>
  <c r="H881" i="6"/>
  <c r="G881" i="6"/>
  <c r="F881" i="6"/>
  <c r="D881" i="6"/>
  <c r="E881" i="6" s="1"/>
  <c r="C881" i="6"/>
  <c r="K869" i="6"/>
  <c r="I869" i="6"/>
  <c r="J869" i="6"/>
  <c r="H869" i="6"/>
  <c r="G869" i="6"/>
  <c r="F869" i="6"/>
  <c r="D869" i="6"/>
  <c r="E869" i="6" s="1"/>
  <c r="C869" i="6"/>
  <c r="K857" i="6"/>
  <c r="I857" i="6"/>
  <c r="J857" i="6"/>
  <c r="H857" i="6"/>
  <c r="G857" i="6"/>
  <c r="F857" i="6"/>
  <c r="D857" i="6"/>
  <c r="E857" i="6" s="1"/>
  <c r="C857" i="6"/>
  <c r="K845" i="6"/>
  <c r="I845" i="6"/>
  <c r="J845" i="6"/>
  <c r="H845" i="6"/>
  <c r="G845" i="6"/>
  <c r="F845" i="6"/>
  <c r="D845" i="6"/>
  <c r="E845" i="6" s="1"/>
  <c r="C845" i="6"/>
  <c r="K833" i="6"/>
  <c r="I833" i="6"/>
  <c r="J833" i="6"/>
  <c r="H833" i="6"/>
  <c r="G833" i="6"/>
  <c r="F833" i="6"/>
  <c r="D833" i="6"/>
  <c r="E833" i="6" s="1"/>
  <c r="C833" i="6"/>
  <c r="K821" i="6"/>
  <c r="I821" i="6"/>
  <c r="J821" i="6"/>
  <c r="H821" i="6"/>
  <c r="G821" i="6"/>
  <c r="F821" i="6"/>
  <c r="D821" i="6"/>
  <c r="E821" i="6" s="1"/>
  <c r="C821" i="6"/>
  <c r="K809" i="6"/>
  <c r="I809" i="6"/>
  <c r="J809" i="6"/>
  <c r="H809" i="6"/>
  <c r="G809" i="6"/>
  <c r="F809" i="6"/>
  <c r="D809" i="6"/>
  <c r="E809" i="6" s="1"/>
  <c r="C809" i="6"/>
  <c r="K797" i="6"/>
  <c r="I797" i="6"/>
  <c r="J797" i="6"/>
  <c r="H797" i="6"/>
  <c r="G797" i="6"/>
  <c r="F797" i="6"/>
  <c r="D797" i="6"/>
  <c r="E797" i="6" s="1"/>
  <c r="C797" i="6"/>
  <c r="K785" i="6"/>
  <c r="I785" i="6"/>
  <c r="J785" i="6"/>
  <c r="H785" i="6"/>
  <c r="G785" i="6"/>
  <c r="F785" i="6"/>
  <c r="D785" i="6"/>
  <c r="E785" i="6" s="1"/>
  <c r="C785" i="6"/>
  <c r="K773" i="6"/>
  <c r="I773" i="6"/>
  <c r="J773" i="6"/>
  <c r="H773" i="6"/>
  <c r="G773" i="6"/>
  <c r="F773" i="6"/>
  <c r="D773" i="6"/>
  <c r="E773" i="6" s="1"/>
  <c r="C773" i="6"/>
  <c r="K761" i="6"/>
  <c r="I761" i="6"/>
  <c r="J761" i="6"/>
  <c r="H761" i="6"/>
  <c r="G761" i="6"/>
  <c r="F761" i="6"/>
  <c r="D761" i="6"/>
  <c r="E761" i="6" s="1"/>
  <c r="C761" i="6"/>
  <c r="K749" i="6"/>
  <c r="I749" i="6"/>
  <c r="J749" i="6"/>
  <c r="H749" i="6"/>
  <c r="G749" i="6"/>
  <c r="F749" i="6"/>
  <c r="D749" i="6"/>
  <c r="E749" i="6" s="1"/>
  <c r="C749" i="6"/>
  <c r="K737" i="6"/>
  <c r="I737" i="6"/>
  <c r="J737" i="6"/>
  <c r="H737" i="6"/>
  <c r="G737" i="6"/>
  <c r="F737" i="6"/>
  <c r="D737" i="6"/>
  <c r="E737" i="6" s="1"/>
  <c r="C737" i="6"/>
  <c r="K725" i="6"/>
  <c r="I725" i="6"/>
  <c r="J725" i="6"/>
  <c r="H725" i="6"/>
  <c r="G725" i="6"/>
  <c r="F725" i="6"/>
  <c r="D725" i="6"/>
  <c r="E725" i="6" s="1"/>
  <c r="C725" i="6"/>
  <c r="K713" i="6"/>
  <c r="I713" i="6"/>
  <c r="J713" i="6"/>
  <c r="H713" i="6"/>
  <c r="G713" i="6"/>
  <c r="F713" i="6"/>
  <c r="D713" i="6"/>
  <c r="E713" i="6" s="1"/>
  <c r="C713" i="6"/>
  <c r="K701" i="6"/>
  <c r="I701" i="6"/>
  <c r="J701" i="6"/>
  <c r="H701" i="6"/>
  <c r="G701" i="6"/>
  <c r="F701" i="6"/>
  <c r="D701" i="6"/>
  <c r="E701" i="6" s="1"/>
  <c r="C701" i="6"/>
  <c r="K689" i="6"/>
  <c r="I689" i="6"/>
  <c r="J689" i="6"/>
  <c r="H689" i="6"/>
  <c r="G689" i="6"/>
  <c r="F689" i="6"/>
  <c r="D689" i="6"/>
  <c r="E689" i="6" s="1"/>
  <c r="C689" i="6"/>
  <c r="K677" i="6"/>
  <c r="I677" i="6"/>
  <c r="J677" i="6"/>
  <c r="H677" i="6"/>
  <c r="G677" i="6"/>
  <c r="F677" i="6"/>
  <c r="D677" i="6"/>
  <c r="E677" i="6" s="1"/>
  <c r="C677" i="6"/>
  <c r="K665" i="6"/>
  <c r="I665" i="6"/>
  <c r="J665" i="6"/>
  <c r="H665" i="6"/>
  <c r="G665" i="6"/>
  <c r="F665" i="6"/>
  <c r="D665" i="6"/>
  <c r="E665" i="6" s="1"/>
  <c r="C665" i="6"/>
  <c r="K653" i="6"/>
  <c r="I653" i="6"/>
  <c r="J653" i="6"/>
  <c r="H653" i="6"/>
  <c r="G653" i="6"/>
  <c r="F653" i="6"/>
  <c r="D653" i="6"/>
  <c r="E653" i="6" s="1"/>
  <c r="C653" i="6"/>
  <c r="K641" i="6"/>
  <c r="I641" i="6"/>
  <c r="J641" i="6"/>
  <c r="H641" i="6"/>
  <c r="G641" i="6"/>
  <c r="F641" i="6"/>
  <c r="D641" i="6"/>
  <c r="E641" i="6" s="1"/>
  <c r="C641" i="6"/>
  <c r="K629" i="6"/>
  <c r="I629" i="6"/>
  <c r="J629" i="6"/>
  <c r="H629" i="6"/>
  <c r="G629" i="6"/>
  <c r="F629" i="6"/>
  <c r="D629" i="6"/>
  <c r="E629" i="6" s="1"/>
  <c r="C629" i="6"/>
  <c r="K617" i="6"/>
  <c r="I617" i="6"/>
  <c r="J617" i="6"/>
  <c r="H617" i="6"/>
  <c r="G617" i="6"/>
  <c r="F617" i="6"/>
  <c r="D617" i="6"/>
  <c r="E617" i="6" s="1"/>
  <c r="C617" i="6"/>
  <c r="K605" i="6"/>
  <c r="I605" i="6"/>
  <c r="J605" i="6"/>
  <c r="H605" i="6"/>
  <c r="G605" i="6"/>
  <c r="F605" i="6"/>
  <c r="D605" i="6"/>
  <c r="E605" i="6" s="1"/>
  <c r="C605" i="6"/>
  <c r="K593" i="6"/>
  <c r="I593" i="6"/>
  <c r="J593" i="6"/>
  <c r="H593" i="6"/>
  <c r="G593" i="6"/>
  <c r="F593" i="6"/>
  <c r="D593" i="6"/>
  <c r="E593" i="6" s="1"/>
  <c r="C593" i="6"/>
  <c r="K581" i="6"/>
  <c r="I581" i="6"/>
  <c r="J581" i="6"/>
  <c r="H581" i="6"/>
  <c r="G581" i="6"/>
  <c r="F581" i="6"/>
  <c r="D581" i="6"/>
  <c r="E581" i="6" s="1"/>
  <c r="C581" i="6"/>
  <c r="K569" i="6"/>
  <c r="I569" i="6"/>
  <c r="J569" i="6"/>
  <c r="H569" i="6"/>
  <c r="G569" i="6"/>
  <c r="F569" i="6"/>
  <c r="D569" i="6"/>
  <c r="E569" i="6" s="1"/>
  <c r="C569" i="6"/>
  <c r="K557" i="6"/>
  <c r="I557" i="6"/>
  <c r="J557" i="6"/>
  <c r="H557" i="6"/>
  <c r="G557" i="6"/>
  <c r="F557" i="6"/>
  <c r="D557" i="6"/>
  <c r="E557" i="6" s="1"/>
  <c r="C557" i="6"/>
  <c r="K545" i="6"/>
  <c r="I545" i="6"/>
  <c r="J545" i="6"/>
  <c r="H545" i="6"/>
  <c r="G545" i="6"/>
  <c r="F545" i="6"/>
  <c r="D545" i="6"/>
  <c r="E545" i="6" s="1"/>
  <c r="C545" i="6"/>
  <c r="K533" i="6"/>
  <c r="I533" i="6"/>
  <c r="J533" i="6"/>
  <c r="H533" i="6"/>
  <c r="G533" i="6"/>
  <c r="F533" i="6"/>
  <c r="D533" i="6"/>
  <c r="E533" i="6" s="1"/>
  <c r="C533" i="6"/>
  <c r="K521" i="6"/>
  <c r="I521" i="6"/>
  <c r="J521" i="6"/>
  <c r="H521" i="6"/>
  <c r="G521" i="6"/>
  <c r="F521" i="6"/>
  <c r="D521" i="6"/>
  <c r="E521" i="6" s="1"/>
  <c r="C521" i="6"/>
  <c r="K509" i="6"/>
  <c r="I509" i="6"/>
  <c r="J509" i="6"/>
  <c r="H509" i="6"/>
  <c r="G509" i="6"/>
  <c r="F509" i="6"/>
  <c r="D509" i="6"/>
  <c r="E509" i="6" s="1"/>
  <c r="C509" i="6"/>
  <c r="K497" i="6"/>
  <c r="I497" i="6"/>
  <c r="J497" i="6"/>
  <c r="H497" i="6"/>
  <c r="G497" i="6"/>
  <c r="F497" i="6"/>
  <c r="D497" i="6"/>
  <c r="E497" i="6" s="1"/>
  <c r="C497" i="6"/>
  <c r="K485" i="6"/>
  <c r="I485" i="6"/>
  <c r="J485" i="6"/>
  <c r="H485" i="6"/>
  <c r="G485" i="6"/>
  <c r="F485" i="6"/>
  <c r="D485" i="6"/>
  <c r="E485" i="6" s="1"/>
  <c r="C485" i="6"/>
  <c r="K473" i="6"/>
  <c r="I473" i="6"/>
  <c r="J473" i="6"/>
  <c r="H473" i="6"/>
  <c r="G473" i="6"/>
  <c r="F473" i="6"/>
  <c r="D473" i="6"/>
  <c r="E473" i="6" s="1"/>
  <c r="C473" i="6"/>
  <c r="K461" i="6"/>
  <c r="I461" i="6"/>
  <c r="J461" i="6"/>
  <c r="H461" i="6"/>
  <c r="G461" i="6"/>
  <c r="F461" i="6"/>
  <c r="D461" i="6"/>
  <c r="E461" i="6" s="1"/>
  <c r="C461" i="6"/>
  <c r="K449" i="6"/>
  <c r="I449" i="6"/>
  <c r="J449" i="6"/>
  <c r="H449" i="6"/>
  <c r="G449" i="6"/>
  <c r="F449" i="6"/>
  <c r="D449" i="6"/>
  <c r="E449" i="6" s="1"/>
  <c r="C449" i="6"/>
  <c r="K437" i="6"/>
  <c r="I437" i="6"/>
  <c r="J437" i="6"/>
  <c r="H437" i="6"/>
  <c r="G437" i="6"/>
  <c r="F437" i="6"/>
  <c r="D437" i="6"/>
  <c r="E437" i="6" s="1"/>
  <c r="C437" i="6"/>
  <c r="K425" i="6"/>
  <c r="I425" i="6"/>
  <c r="J425" i="6"/>
  <c r="H425" i="6"/>
  <c r="G425" i="6"/>
  <c r="F425" i="6"/>
  <c r="D425" i="6"/>
  <c r="E425" i="6" s="1"/>
  <c r="C425" i="6"/>
  <c r="K413" i="6"/>
  <c r="I413" i="6"/>
  <c r="J413" i="6"/>
  <c r="H413" i="6"/>
  <c r="G413" i="6"/>
  <c r="F413" i="6"/>
  <c r="D413" i="6"/>
  <c r="E413" i="6" s="1"/>
  <c r="C413" i="6"/>
  <c r="K401" i="6"/>
  <c r="I401" i="6"/>
  <c r="J401" i="6"/>
  <c r="H401" i="6"/>
  <c r="G401" i="6"/>
  <c r="F401" i="6"/>
  <c r="D401" i="6"/>
  <c r="E401" i="6" s="1"/>
  <c r="C401" i="6"/>
  <c r="K389" i="6"/>
  <c r="I389" i="6"/>
  <c r="J389" i="6"/>
  <c r="H389" i="6"/>
  <c r="G389" i="6"/>
  <c r="F389" i="6"/>
  <c r="D389" i="6"/>
  <c r="E389" i="6" s="1"/>
  <c r="C389" i="6"/>
  <c r="K377" i="6"/>
  <c r="I377" i="6"/>
  <c r="J377" i="6"/>
  <c r="H377" i="6"/>
  <c r="G377" i="6"/>
  <c r="F377" i="6"/>
  <c r="D377" i="6"/>
  <c r="E377" i="6" s="1"/>
  <c r="C377" i="6"/>
  <c r="K365" i="6"/>
  <c r="I365" i="6"/>
  <c r="J365" i="6"/>
  <c r="H365" i="6"/>
  <c r="G365" i="6"/>
  <c r="F365" i="6"/>
  <c r="D365" i="6"/>
  <c r="E365" i="6" s="1"/>
  <c r="C365" i="6"/>
  <c r="K353" i="6"/>
  <c r="I353" i="6"/>
  <c r="J353" i="6"/>
  <c r="H353" i="6"/>
  <c r="G353" i="6"/>
  <c r="F353" i="6"/>
  <c r="D353" i="6"/>
  <c r="E353" i="6" s="1"/>
  <c r="C353" i="6"/>
  <c r="K341" i="6"/>
  <c r="I341" i="6"/>
  <c r="J341" i="6"/>
  <c r="H341" i="6"/>
  <c r="G341" i="6"/>
  <c r="F341" i="6"/>
  <c r="D341" i="6"/>
  <c r="E341" i="6" s="1"/>
  <c r="C341" i="6"/>
  <c r="K329" i="6"/>
  <c r="I329" i="6"/>
  <c r="J329" i="6"/>
  <c r="H329" i="6"/>
  <c r="G329" i="6"/>
  <c r="F329" i="6"/>
  <c r="D329" i="6"/>
  <c r="E329" i="6" s="1"/>
  <c r="C329" i="6"/>
  <c r="K317" i="6"/>
  <c r="I317" i="6"/>
  <c r="J317" i="6"/>
  <c r="H317" i="6"/>
  <c r="G317" i="6"/>
  <c r="F317" i="6"/>
  <c r="D317" i="6"/>
  <c r="E317" i="6" s="1"/>
  <c r="C317" i="6"/>
  <c r="K305" i="6"/>
  <c r="I305" i="6"/>
  <c r="J305" i="6"/>
  <c r="H305" i="6"/>
  <c r="G305" i="6"/>
  <c r="F305" i="6"/>
  <c r="D305" i="6"/>
  <c r="E305" i="6" s="1"/>
  <c r="C305" i="6"/>
  <c r="K293" i="6"/>
  <c r="I293" i="6"/>
  <c r="J293" i="6"/>
  <c r="H293" i="6"/>
  <c r="G293" i="6"/>
  <c r="F293" i="6"/>
  <c r="D293" i="6"/>
  <c r="E293" i="6" s="1"/>
  <c r="C293" i="6"/>
  <c r="K281" i="6"/>
  <c r="I281" i="6"/>
  <c r="J281" i="6"/>
  <c r="H281" i="6"/>
  <c r="G281" i="6"/>
  <c r="F281" i="6"/>
  <c r="D281" i="6"/>
  <c r="E281" i="6" s="1"/>
  <c r="C281" i="6"/>
  <c r="K269" i="6"/>
  <c r="I269" i="6"/>
  <c r="J269" i="6"/>
  <c r="H269" i="6"/>
  <c r="G269" i="6"/>
  <c r="F269" i="6"/>
  <c r="D269" i="6"/>
  <c r="E269" i="6" s="1"/>
  <c r="C269" i="6"/>
  <c r="K257" i="6"/>
  <c r="I257" i="6"/>
  <c r="J257" i="6"/>
  <c r="H257" i="6"/>
  <c r="G257" i="6"/>
  <c r="F257" i="6"/>
  <c r="D257" i="6"/>
  <c r="E257" i="6" s="1"/>
  <c r="C257" i="6"/>
  <c r="K245" i="6"/>
  <c r="I245" i="6"/>
  <c r="J245" i="6"/>
  <c r="H245" i="6"/>
  <c r="G245" i="6"/>
  <c r="F245" i="6"/>
  <c r="D245" i="6"/>
  <c r="E245" i="6" s="1"/>
  <c r="C245" i="6"/>
  <c r="K233" i="6"/>
  <c r="I233" i="6"/>
  <c r="J233" i="6"/>
  <c r="H233" i="6"/>
  <c r="G233" i="6"/>
  <c r="F233" i="6"/>
  <c r="D233" i="6"/>
  <c r="E233" i="6" s="1"/>
  <c r="C233" i="6"/>
  <c r="K221" i="6"/>
  <c r="I221" i="6"/>
  <c r="J221" i="6"/>
  <c r="H221" i="6"/>
  <c r="G221" i="6"/>
  <c r="F221" i="6"/>
  <c r="D221" i="6"/>
  <c r="E221" i="6" s="1"/>
  <c r="C221" i="6"/>
  <c r="K209" i="6"/>
  <c r="I209" i="6"/>
  <c r="J209" i="6"/>
  <c r="H209" i="6"/>
  <c r="G209" i="6"/>
  <c r="F209" i="6"/>
  <c r="D209" i="6"/>
  <c r="E209" i="6" s="1"/>
  <c r="C209" i="6"/>
  <c r="K197" i="6"/>
  <c r="I197" i="6"/>
  <c r="J197" i="6"/>
  <c r="H197" i="6"/>
  <c r="G197" i="6"/>
  <c r="F197" i="6"/>
  <c r="D197" i="6"/>
  <c r="E197" i="6" s="1"/>
  <c r="C197" i="6"/>
  <c r="K185" i="6"/>
  <c r="I185" i="6"/>
  <c r="J185" i="6"/>
  <c r="H185" i="6"/>
  <c r="G185" i="6"/>
  <c r="F185" i="6"/>
  <c r="D185" i="6"/>
  <c r="E185" i="6" s="1"/>
  <c r="C185" i="6"/>
  <c r="K173" i="6"/>
  <c r="I173" i="6"/>
  <c r="J173" i="6"/>
  <c r="H173" i="6"/>
  <c r="G173" i="6"/>
  <c r="F173" i="6"/>
  <c r="D173" i="6"/>
  <c r="E173" i="6" s="1"/>
  <c r="C173" i="6"/>
  <c r="K161" i="6"/>
  <c r="I161" i="6"/>
  <c r="J161" i="6"/>
  <c r="H161" i="6"/>
  <c r="G161" i="6"/>
  <c r="F161" i="6"/>
  <c r="D161" i="6"/>
  <c r="E161" i="6" s="1"/>
  <c r="C161" i="6"/>
  <c r="K149" i="6"/>
  <c r="I149" i="6"/>
  <c r="J149" i="6"/>
  <c r="H149" i="6"/>
  <c r="G149" i="6"/>
  <c r="F149" i="6"/>
  <c r="D149" i="6"/>
  <c r="E149" i="6" s="1"/>
  <c r="C149" i="6"/>
  <c r="K137" i="6"/>
  <c r="I137" i="6"/>
  <c r="J137" i="6"/>
  <c r="H137" i="6"/>
  <c r="G137" i="6"/>
  <c r="F137" i="6"/>
  <c r="D137" i="6"/>
  <c r="E137" i="6" s="1"/>
  <c r="C137" i="6"/>
  <c r="K125" i="6"/>
  <c r="I125" i="6"/>
  <c r="J125" i="6"/>
  <c r="H125" i="6"/>
  <c r="G125" i="6"/>
  <c r="F125" i="6"/>
  <c r="D125" i="6"/>
  <c r="E125" i="6" s="1"/>
  <c r="C125" i="6"/>
  <c r="K113" i="6"/>
  <c r="I113" i="6"/>
  <c r="J113" i="6"/>
  <c r="H113" i="6"/>
  <c r="G113" i="6"/>
  <c r="F113" i="6"/>
  <c r="D113" i="6"/>
  <c r="E113" i="6" s="1"/>
  <c r="C113" i="6"/>
  <c r="K101" i="6"/>
  <c r="I101" i="6"/>
  <c r="J101" i="6"/>
  <c r="H101" i="6"/>
  <c r="G101" i="6"/>
  <c r="F101" i="6"/>
  <c r="D101" i="6"/>
  <c r="E101" i="6" s="1"/>
  <c r="C101" i="6"/>
  <c r="K89" i="6"/>
  <c r="I89" i="6"/>
  <c r="J89" i="6"/>
  <c r="H89" i="6"/>
  <c r="G89" i="6"/>
  <c r="F89" i="6"/>
  <c r="D89" i="6"/>
  <c r="E89" i="6" s="1"/>
  <c r="C89" i="6"/>
  <c r="K77" i="6"/>
  <c r="I77" i="6"/>
  <c r="J77" i="6"/>
  <c r="H77" i="6"/>
  <c r="G77" i="6"/>
  <c r="F77" i="6"/>
  <c r="D77" i="6"/>
  <c r="E77" i="6" s="1"/>
  <c r="C77" i="6"/>
  <c r="K65" i="6"/>
  <c r="I65" i="6"/>
  <c r="J65" i="6"/>
  <c r="H65" i="6"/>
  <c r="G65" i="6"/>
  <c r="F65" i="6"/>
  <c r="D65" i="6"/>
  <c r="E65" i="6" s="1"/>
  <c r="C65" i="6"/>
  <c r="K53" i="6"/>
  <c r="I53" i="6"/>
  <c r="J53" i="6"/>
  <c r="H53" i="6"/>
  <c r="G53" i="6"/>
  <c r="F53" i="6"/>
  <c r="D53" i="6"/>
  <c r="E53" i="6" s="1"/>
  <c r="C53" i="6"/>
  <c r="K41" i="6"/>
  <c r="I41" i="6"/>
  <c r="J41" i="6"/>
  <c r="H41" i="6"/>
  <c r="G41" i="6"/>
  <c r="F41" i="6"/>
  <c r="D41" i="6"/>
  <c r="E41" i="6" s="1"/>
  <c r="C41" i="6"/>
  <c r="K3395" i="6"/>
  <c r="I3395" i="6"/>
  <c r="J3395" i="6"/>
  <c r="H3395" i="6"/>
  <c r="G3395" i="6"/>
  <c r="F3395" i="6"/>
  <c r="D3395" i="6"/>
  <c r="E3395" i="6" s="1"/>
  <c r="B3395" i="6"/>
  <c r="C3395" i="6"/>
  <c r="K3383" i="6"/>
  <c r="I3383" i="6"/>
  <c r="J3383" i="6"/>
  <c r="H3383" i="6"/>
  <c r="G3383" i="6"/>
  <c r="F3383" i="6"/>
  <c r="D3383" i="6"/>
  <c r="E3383" i="6" s="1"/>
  <c r="B3383" i="6"/>
  <c r="C3383" i="6"/>
  <c r="K3371" i="6"/>
  <c r="I3371" i="6"/>
  <c r="J3371" i="6"/>
  <c r="H3371" i="6"/>
  <c r="G3371" i="6"/>
  <c r="F3371" i="6"/>
  <c r="D3371" i="6"/>
  <c r="E3371" i="6" s="1"/>
  <c r="C3371" i="6"/>
  <c r="B3371" i="6"/>
  <c r="K3359" i="6"/>
  <c r="I3359" i="6"/>
  <c r="J3359" i="6"/>
  <c r="H3359" i="6"/>
  <c r="G3359" i="6"/>
  <c r="F3359" i="6"/>
  <c r="D3359" i="6"/>
  <c r="E3359" i="6" s="1"/>
  <c r="B3359" i="6"/>
  <c r="K3347" i="6"/>
  <c r="I3347" i="6"/>
  <c r="J3347" i="6"/>
  <c r="H3347" i="6"/>
  <c r="G3347" i="6"/>
  <c r="F3347" i="6"/>
  <c r="D3347" i="6"/>
  <c r="E3347" i="6" s="1"/>
  <c r="C3347" i="6"/>
  <c r="B3347" i="6"/>
  <c r="K3335" i="6"/>
  <c r="I3335" i="6"/>
  <c r="J3335" i="6"/>
  <c r="H3335" i="6"/>
  <c r="G3335" i="6"/>
  <c r="F3335" i="6"/>
  <c r="D3335" i="6"/>
  <c r="E3335" i="6" s="1"/>
  <c r="B3335" i="6"/>
  <c r="K3323" i="6"/>
  <c r="I3323" i="6"/>
  <c r="J3323" i="6"/>
  <c r="H3323" i="6"/>
  <c r="G3323" i="6"/>
  <c r="F3323" i="6"/>
  <c r="D3323" i="6"/>
  <c r="E3323" i="6" s="1"/>
  <c r="C3323" i="6"/>
  <c r="B3323" i="6"/>
  <c r="K3311" i="6"/>
  <c r="I3311" i="6"/>
  <c r="J3311" i="6"/>
  <c r="H3311" i="6"/>
  <c r="G3311" i="6"/>
  <c r="F3311" i="6"/>
  <c r="D3311" i="6"/>
  <c r="E3311" i="6" s="1"/>
  <c r="B3311" i="6"/>
  <c r="K3299" i="6"/>
  <c r="I3299" i="6"/>
  <c r="J3299" i="6"/>
  <c r="H3299" i="6"/>
  <c r="G3299" i="6"/>
  <c r="F3299" i="6"/>
  <c r="D3299" i="6"/>
  <c r="E3299" i="6" s="1"/>
  <c r="C3299" i="6"/>
  <c r="B3299" i="6"/>
  <c r="K3287" i="6"/>
  <c r="I3287" i="6"/>
  <c r="J3287" i="6"/>
  <c r="H3287" i="6"/>
  <c r="G3287" i="6"/>
  <c r="F3287" i="6"/>
  <c r="D3287" i="6"/>
  <c r="E3287" i="6" s="1"/>
  <c r="B3287" i="6"/>
  <c r="K3275" i="6"/>
  <c r="I3275" i="6"/>
  <c r="J3275" i="6"/>
  <c r="H3275" i="6"/>
  <c r="G3275" i="6"/>
  <c r="F3275" i="6"/>
  <c r="D3275" i="6"/>
  <c r="E3275" i="6" s="1"/>
  <c r="C3275" i="6"/>
  <c r="B3275" i="6"/>
  <c r="K3263" i="6"/>
  <c r="I3263" i="6"/>
  <c r="J3263" i="6"/>
  <c r="H3263" i="6"/>
  <c r="G3263" i="6"/>
  <c r="F3263" i="6"/>
  <c r="D3263" i="6"/>
  <c r="E3263" i="6" s="1"/>
  <c r="B3263" i="6"/>
  <c r="K3251" i="6"/>
  <c r="I3251" i="6"/>
  <c r="J3251" i="6"/>
  <c r="H3251" i="6"/>
  <c r="G3251" i="6"/>
  <c r="F3251" i="6"/>
  <c r="D3251" i="6"/>
  <c r="E3251" i="6" s="1"/>
  <c r="C3251" i="6"/>
  <c r="B3251" i="6"/>
  <c r="K3239" i="6"/>
  <c r="I3239" i="6"/>
  <c r="J3239" i="6"/>
  <c r="H3239" i="6"/>
  <c r="G3239" i="6"/>
  <c r="F3239" i="6"/>
  <c r="D3239" i="6"/>
  <c r="E3239" i="6" s="1"/>
  <c r="B3239" i="6"/>
  <c r="K3227" i="6"/>
  <c r="I3227" i="6"/>
  <c r="J3227" i="6"/>
  <c r="H3227" i="6"/>
  <c r="G3227" i="6"/>
  <c r="F3227" i="6"/>
  <c r="D3227" i="6"/>
  <c r="E3227" i="6" s="1"/>
  <c r="C3227" i="6"/>
  <c r="B3227" i="6"/>
  <c r="K3215" i="6"/>
  <c r="I3215" i="6"/>
  <c r="J3215" i="6"/>
  <c r="H3215" i="6"/>
  <c r="G3215" i="6"/>
  <c r="F3215" i="6"/>
  <c r="D3215" i="6"/>
  <c r="E3215" i="6" s="1"/>
  <c r="C3215" i="6"/>
  <c r="B3215" i="6"/>
  <c r="K3203" i="6"/>
  <c r="I3203" i="6"/>
  <c r="J3203" i="6"/>
  <c r="H3203" i="6"/>
  <c r="G3203" i="6"/>
  <c r="F3203" i="6"/>
  <c r="D3203" i="6"/>
  <c r="E3203" i="6" s="1"/>
  <c r="C3203" i="6"/>
  <c r="B3203" i="6"/>
  <c r="K3191" i="6"/>
  <c r="I3191" i="6"/>
  <c r="J3191" i="6"/>
  <c r="H3191" i="6"/>
  <c r="G3191" i="6"/>
  <c r="F3191" i="6"/>
  <c r="D3191" i="6"/>
  <c r="E3191" i="6" s="1"/>
  <c r="C3191" i="6"/>
  <c r="B3191" i="6"/>
  <c r="K3179" i="6"/>
  <c r="I3179" i="6"/>
  <c r="J3179" i="6"/>
  <c r="H3179" i="6"/>
  <c r="G3179" i="6"/>
  <c r="F3179" i="6"/>
  <c r="D3179" i="6"/>
  <c r="E3179" i="6" s="1"/>
  <c r="C3179" i="6"/>
  <c r="B3179" i="6"/>
  <c r="K3167" i="6"/>
  <c r="I3167" i="6"/>
  <c r="J3167" i="6"/>
  <c r="H3167" i="6"/>
  <c r="G3167" i="6"/>
  <c r="F3167" i="6"/>
  <c r="D3167" i="6"/>
  <c r="E3167" i="6" s="1"/>
  <c r="C3167" i="6"/>
  <c r="B3167" i="6"/>
  <c r="K3155" i="6"/>
  <c r="I3155" i="6"/>
  <c r="J3155" i="6"/>
  <c r="H3155" i="6"/>
  <c r="G3155" i="6"/>
  <c r="F3155" i="6"/>
  <c r="D3155" i="6"/>
  <c r="E3155" i="6" s="1"/>
  <c r="C3155" i="6"/>
  <c r="B3155" i="6"/>
  <c r="K3143" i="6"/>
  <c r="I3143" i="6"/>
  <c r="J3143" i="6"/>
  <c r="H3143" i="6"/>
  <c r="G3143" i="6"/>
  <c r="F3143" i="6"/>
  <c r="D3143" i="6"/>
  <c r="E3143" i="6" s="1"/>
  <c r="C3143" i="6"/>
  <c r="B3143" i="6"/>
  <c r="K3131" i="6"/>
  <c r="I3131" i="6"/>
  <c r="J3131" i="6"/>
  <c r="H3131" i="6"/>
  <c r="G3131" i="6"/>
  <c r="F3131" i="6"/>
  <c r="D3131" i="6"/>
  <c r="E3131" i="6" s="1"/>
  <c r="C3131" i="6"/>
  <c r="B3131" i="6"/>
  <c r="K3119" i="6"/>
  <c r="I3119" i="6"/>
  <c r="J3119" i="6"/>
  <c r="H3119" i="6"/>
  <c r="G3119" i="6"/>
  <c r="F3119" i="6"/>
  <c r="D3119" i="6"/>
  <c r="E3119" i="6" s="1"/>
  <c r="C3119" i="6"/>
  <c r="B3119" i="6"/>
  <c r="K3107" i="6"/>
  <c r="I3107" i="6"/>
  <c r="J3107" i="6"/>
  <c r="H3107" i="6"/>
  <c r="G3107" i="6"/>
  <c r="F3107" i="6"/>
  <c r="D3107" i="6"/>
  <c r="E3107" i="6" s="1"/>
  <c r="C3107" i="6"/>
  <c r="B3107" i="6"/>
  <c r="K3095" i="6"/>
  <c r="I3095" i="6"/>
  <c r="J3095" i="6"/>
  <c r="H3095" i="6"/>
  <c r="G3095" i="6"/>
  <c r="F3095" i="6"/>
  <c r="D3095" i="6"/>
  <c r="E3095" i="6" s="1"/>
  <c r="C3095" i="6"/>
  <c r="B3095" i="6"/>
  <c r="K3083" i="6"/>
  <c r="I3083" i="6"/>
  <c r="J3083" i="6"/>
  <c r="H3083" i="6"/>
  <c r="G3083" i="6"/>
  <c r="F3083" i="6"/>
  <c r="D3083" i="6"/>
  <c r="E3083" i="6" s="1"/>
  <c r="C3083" i="6"/>
  <c r="B3083" i="6"/>
  <c r="K3071" i="6"/>
  <c r="I3071" i="6"/>
  <c r="J3071" i="6"/>
  <c r="H3071" i="6"/>
  <c r="G3071" i="6"/>
  <c r="F3071" i="6"/>
  <c r="D3071" i="6"/>
  <c r="E3071" i="6" s="1"/>
  <c r="C3071" i="6"/>
  <c r="B3071" i="6"/>
  <c r="K3059" i="6"/>
  <c r="I3059" i="6"/>
  <c r="J3059" i="6"/>
  <c r="H3059" i="6"/>
  <c r="G3059" i="6"/>
  <c r="F3059" i="6"/>
  <c r="D3059" i="6"/>
  <c r="E3059" i="6" s="1"/>
  <c r="C3059" i="6"/>
  <c r="B3059" i="6"/>
  <c r="K3047" i="6"/>
  <c r="I3047" i="6"/>
  <c r="J3047" i="6"/>
  <c r="H3047" i="6"/>
  <c r="G3047" i="6"/>
  <c r="F3047" i="6"/>
  <c r="D3047" i="6"/>
  <c r="E3047" i="6" s="1"/>
  <c r="C3047" i="6"/>
  <c r="B3047" i="6"/>
  <c r="K3035" i="6"/>
  <c r="I3035" i="6"/>
  <c r="J3035" i="6"/>
  <c r="H3035" i="6"/>
  <c r="G3035" i="6"/>
  <c r="F3035" i="6"/>
  <c r="D3035" i="6"/>
  <c r="E3035" i="6" s="1"/>
  <c r="C3035" i="6"/>
  <c r="B3035" i="6"/>
  <c r="K3023" i="6"/>
  <c r="I3023" i="6"/>
  <c r="J3023" i="6"/>
  <c r="H3023" i="6"/>
  <c r="G3023" i="6"/>
  <c r="F3023" i="6"/>
  <c r="D3023" i="6"/>
  <c r="E3023" i="6" s="1"/>
  <c r="C3023" i="6"/>
  <c r="B3023" i="6"/>
  <c r="K3011" i="6"/>
  <c r="I3011" i="6"/>
  <c r="J3011" i="6"/>
  <c r="H3011" i="6"/>
  <c r="G3011" i="6"/>
  <c r="F3011" i="6"/>
  <c r="D3011" i="6"/>
  <c r="E3011" i="6" s="1"/>
  <c r="C3011" i="6"/>
  <c r="B3011" i="6"/>
  <c r="K2999" i="6"/>
  <c r="I2999" i="6"/>
  <c r="J2999" i="6"/>
  <c r="H2999" i="6"/>
  <c r="G2999" i="6"/>
  <c r="F2999" i="6"/>
  <c r="D2999" i="6"/>
  <c r="E2999" i="6" s="1"/>
  <c r="C2999" i="6"/>
  <c r="B2999" i="6"/>
  <c r="K2987" i="6"/>
  <c r="I2987" i="6"/>
  <c r="J2987" i="6"/>
  <c r="H2987" i="6"/>
  <c r="G2987" i="6"/>
  <c r="F2987" i="6"/>
  <c r="D2987" i="6"/>
  <c r="E2987" i="6" s="1"/>
  <c r="C2987" i="6"/>
  <c r="B2987" i="6"/>
  <c r="K2975" i="6"/>
  <c r="I2975" i="6"/>
  <c r="J2975" i="6"/>
  <c r="H2975" i="6"/>
  <c r="G2975" i="6"/>
  <c r="F2975" i="6"/>
  <c r="D2975" i="6"/>
  <c r="E2975" i="6" s="1"/>
  <c r="C2975" i="6"/>
  <c r="B2975" i="6"/>
  <c r="K2963" i="6"/>
  <c r="I2963" i="6"/>
  <c r="J2963" i="6"/>
  <c r="H2963" i="6"/>
  <c r="G2963" i="6"/>
  <c r="F2963" i="6"/>
  <c r="D2963" i="6"/>
  <c r="E2963" i="6" s="1"/>
  <c r="C2963" i="6"/>
  <c r="B2963" i="6"/>
  <c r="K2951" i="6"/>
  <c r="I2951" i="6"/>
  <c r="J2951" i="6"/>
  <c r="H2951" i="6"/>
  <c r="G2951" i="6"/>
  <c r="F2951" i="6"/>
  <c r="D2951" i="6"/>
  <c r="E2951" i="6" s="1"/>
  <c r="C2951" i="6"/>
  <c r="B2951" i="6"/>
  <c r="K2939" i="6"/>
  <c r="I2939" i="6"/>
  <c r="J2939" i="6"/>
  <c r="H2939" i="6"/>
  <c r="G2939" i="6"/>
  <c r="F2939" i="6"/>
  <c r="D2939" i="6"/>
  <c r="E2939" i="6" s="1"/>
  <c r="C2939" i="6"/>
  <c r="B2939" i="6"/>
  <c r="K2927" i="6"/>
  <c r="I2927" i="6"/>
  <c r="J2927" i="6"/>
  <c r="H2927" i="6"/>
  <c r="G2927" i="6"/>
  <c r="F2927" i="6"/>
  <c r="D2927" i="6"/>
  <c r="E2927" i="6" s="1"/>
  <c r="C2927" i="6"/>
  <c r="B2927" i="6"/>
  <c r="K2915" i="6"/>
  <c r="I2915" i="6"/>
  <c r="J2915" i="6"/>
  <c r="H2915" i="6"/>
  <c r="G2915" i="6"/>
  <c r="F2915" i="6"/>
  <c r="D2915" i="6"/>
  <c r="E2915" i="6" s="1"/>
  <c r="C2915" i="6"/>
  <c r="B2915" i="6"/>
  <c r="K2903" i="6"/>
  <c r="I2903" i="6"/>
  <c r="J2903" i="6"/>
  <c r="H2903" i="6"/>
  <c r="G2903" i="6"/>
  <c r="F2903" i="6"/>
  <c r="D2903" i="6"/>
  <c r="E2903" i="6" s="1"/>
  <c r="C2903" i="6"/>
  <c r="B2903" i="6"/>
  <c r="K2891" i="6"/>
  <c r="I2891" i="6"/>
  <c r="J2891" i="6"/>
  <c r="H2891" i="6"/>
  <c r="G2891" i="6"/>
  <c r="F2891" i="6"/>
  <c r="D2891" i="6"/>
  <c r="E2891" i="6" s="1"/>
  <c r="C2891" i="6"/>
  <c r="B2891" i="6"/>
  <c r="K2879" i="6"/>
  <c r="I2879" i="6"/>
  <c r="J2879" i="6"/>
  <c r="H2879" i="6"/>
  <c r="G2879" i="6"/>
  <c r="F2879" i="6"/>
  <c r="D2879" i="6"/>
  <c r="E2879" i="6" s="1"/>
  <c r="C2879" i="6"/>
  <c r="B2879" i="6"/>
  <c r="K2867" i="6"/>
  <c r="I2867" i="6"/>
  <c r="J2867" i="6"/>
  <c r="H2867" i="6"/>
  <c r="G2867" i="6"/>
  <c r="F2867" i="6"/>
  <c r="D2867" i="6"/>
  <c r="E2867" i="6" s="1"/>
  <c r="C2867" i="6"/>
  <c r="B2867" i="6"/>
  <c r="K2855" i="6"/>
  <c r="I2855" i="6"/>
  <c r="J2855" i="6"/>
  <c r="H2855" i="6"/>
  <c r="G2855" i="6"/>
  <c r="F2855" i="6"/>
  <c r="D2855" i="6"/>
  <c r="E2855" i="6" s="1"/>
  <c r="C2855" i="6"/>
  <c r="B2855" i="6"/>
  <c r="K2843" i="6"/>
  <c r="I2843" i="6"/>
  <c r="J2843" i="6"/>
  <c r="H2843" i="6"/>
  <c r="G2843" i="6"/>
  <c r="F2843" i="6"/>
  <c r="D2843" i="6"/>
  <c r="E2843" i="6" s="1"/>
  <c r="C2843" i="6"/>
  <c r="B2843" i="6"/>
  <c r="K2831" i="6"/>
  <c r="I2831" i="6"/>
  <c r="J2831" i="6"/>
  <c r="H2831" i="6"/>
  <c r="G2831" i="6"/>
  <c r="F2831" i="6"/>
  <c r="D2831" i="6"/>
  <c r="E2831" i="6" s="1"/>
  <c r="C2831" i="6"/>
  <c r="B2831" i="6"/>
  <c r="K2819" i="6"/>
  <c r="I2819" i="6"/>
  <c r="J2819" i="6"/>
  <c r="H2819" i="6"/>
  <c r="G2819" i="6"/>
  <c r="F2819" i="6"/>
  <c r="D2819" i="6"/>
  <c r="E2819" i="6" s="1"/>
  <c r="C2819" i="6"/>
  <c r="B2819" i="6"/>
  <c r="K2807" i="6"/>
  <c r="I2807" i="6"/>
  <c r="J2807" i="6"/>
  <c r="H2807" i="6"/>
  <c r="G2807" i="6"/>
  <c r="F2807" i="6"/>
  <c r="D2807" i="6"/>
  <c r="E2807" i="6" s="1"/>
  <c r="C2807" i="6"/>
  <c r="B2807" i="6"/>
  <c r="K2795" i="6"/>
  <c r="I2795" i="6"/>
  <c r="J2795" i="6"/>
  <c r="H2795" i="6"/>
  <c r="G2795" i="6"/>
  <c r="F2795" i="6"/>
  <c r="D2795" i="6"/>
  <c r="E2795" i="6" s="1"/>
  <c r="C2795" i="6"/>
  <c r="B2795" i="6"/>
  <c r="K2783" i="6"/>
  <c r="I2783" i="6"/>
  <c r="J2783" i="6"/>
  <c r="H2783" i="6"/>
  <c r="G2783" i="6"/>
  <c r="F2783" i="6"/>
  <c r="D2783" i="6"/>
  <c r="E2783" i="6" s="1"/>
  <c r="C2783" i="6"/>
  <c r="B2783" i="6"/>
  <c r="K2771" i="6"/>
  <c r="I2771" i="6"/>
  <c r="J2771" i="6"/>
  <c r="H2771" i="6"/>
  <c r="G2771" i="6"/>
  <c r="F2771" i="6"/>
  <c r="D2771" i="6"/>
  <c r="E2771" i="6" s="1"/>
  <c r="C2771" i="6"/>
  <c r="B2771" i="6"/>
  <c r="K2759" i="6"/>
  <c r="I2759" i="6"/>
  <c r="J2759" i="6"/>
  <c r="H2759" i="6"/>
  <c r="G2759" i="6"/>
  <c r="F2759" i="6"/>
  <c r="D2759" i="6"/>
  <c r="E2759" i="6" s="1"/>
  <c r="C2759" i="6"/>
  <c r="B2759" i="6"/>
  <c r="K2747" i="6"/>
  <c r="I2747" i="6"/>
  <c r="J2747" i="6"/>
  <c r="H2747" i="6"/>
  <c r="G2747" i="6"/>
  <c r="F2747" i="6"/>
  <c r="D2747" i="6"/>
  <c r="E2747" i="6" s="1"/>
  <c r="C2747" i="6"/>
  <c r="B2747" i="6"/>
  <c r="K2735" i="6"/>
  <c r="I2735" i="6"/>
  <c r="J2735" i="6"/>
  <c r="H2735" i="6"/>
  <c r="G2735" i="6"/>
  <c r="F2735" i="6"/>
  <c r="D2735" i="6"/>
  <c r="E2735" i="6" s="1"/>
  <c r="C2735" i="6"/>
  <c r="B2735" i="6"/>
  <c r="K2723" i="6"/>
  <c r="I2723" i="6"/>
  <c r="J2723" i="6"/>
  <c r="H2723" i="6"/>
  <c r="G2723" i="6"/>
  <c r="F2723" i="6"/>
  <c r="D2723" i="6"/>
  <c r="E2723" i="6" s="1"/>
  <c r="C2723" i="6"/>
  <c r="B2723" i="6"/>
  <c r="K2711" i="6"/>
  <c r="I2711" i="6"/>
  <c r="J2711" i="6"/>
  <c r="H2711" i="6"/>
  <c r="G2711" i="6"/>
  <c r="F2711" i="6"/>
  <c r="D2711" i="6"/>
  <c r="E2711" i="6" s="1"/>
  <c r="C2711" i="6"/>
  <c r="B2711" i="6"/>
  <c r="K2699" i="6"/>
  <c r="I2699" i="6"/>
  <c r="J2699" i="6"/>
  <c r="H2699" i="6"/>
  <c r="G2699" i="6"/>
  <c r="F2699" i="6"/>
  <c r="D2699" i="6"/>
  <c r="E2699" i="6" s="1"/>
  <c r="C2699" i="6"/>
  <c r="B2699" i="6"/>
  <c r="K2687" i="6"/>
  <c r="I2687" i="6"/>
  <c r="J2687" i="6"/>
  <c r="H2687" i="6"/>
  <c r="G2687" i="6"/>
  <c r="F2687" i="6"/>
  <c r="D2687" i="6"/>
  <c r="E2687" i="6" s="1"/>
  <c r="C2687" i="6"/>
  <c r="B2687" i="6"/>
  <c r="K2675" i="6"/>
  <c r="I2675" i="6"/>
  <c r="J2675" i="6"/>
  <c r="H2675" i="6"/>
  <c r="G2675" i="6"/>
  <c r="F2675" i="6"/>
  <c r="D2675" i="6"/>
  <c r="E2675" i="6" s="1"/>
  <c r="C2675" i="6"/>
  <c r="B2675" i="6"/>
  <c r="K2663" i="6"/>
  <c r="I2663" i="6"/>
  <c r="J2663" i="6"/>
  <c r="H2663" i="6"/>
  <c r="G2663" i="6"/>
  <c r="F2663" i="6"/>
  <c r="D2663" i="6"/>
  <c r="E2663" i="6" s="1"/>
  <c r="C2663" i="6"/>
  <c r="B2663" i="6"/>
  <c r="K2651" i="6"/>
  <c r="I2651" i="6"/>
  <c r="J2651" i="6"/>
  <c r="H2651" i="6"/>
  <c r="G2651" i="6"/>
  <c r="F2651" i="6"/>
  <c r="D2651" i="6"/>
  <c r="E2651" i="6" s="1"/>
  <c r="C2651" i="6"/>
  <c r="B2651" i="6"/>
  <c r="K2639" i="6"/>
  <c r="I2639" i="6"/>
  <c r="J2639" i="6"/>
  <c r="H2639" i="6"/>
  <c r="G2639" i="6"/>
  <c r="F2639" i="6"/>
  <c r="D2639" i="6"/>
  <c r="E2639" i="6" s="1"/>
  <c r="C2639" i="6"/>
  <c r="B2639" i="6"/>
  <c r="K2627" i="6"/>
  <c r="I2627" i="6"/>
  <c r="J2627" i="6"/>
  <c r="H2627" i="6"/>
  <c r="G2627" i="6"/>
  <c r="F2627" i="6"/>
  <c r="D2627" i="6"/>
  <c r="E2627" i="6" s="1"/>
  <c r="C2627" i="6"/>
  <c r="B2627" i="6"/>
  <c r="K2615" i="6"/>
  <c r="I2615" i="6"/>
  <c r="J2615" i="6"/>
  <c r="H2615" i="6"/>
  <c r="G2615" i="6"/>
  <c r="F2615" i="6"/>
  <c r="D2615" i="6"/>
  <c r="E2615" i="6" s="1"/>
  <c r="C2615" i="6"/>
  <c r="B2615" i="6"/>
  <c r="K2603" i="6"/>
  <c r="I2603" i="6"/>
  <c r="J2603" i="6"/>
  <c r="H2603" i="6"/>
  <c r="G2603" i="6"/>
  <c r="F2603" i="6"/>
  <c r="D2603" i="6"/>
  <c r="E2603" i="6" s="1"/>
  <c r="C2603" i="6"/>
  <c r="B2603" i="6"/>
  <c r="K2591" i="6"/>
  <c r="I2591" i="6"/>
  <c r="J2591" i="6"/>
  <c r="H2591" i="6"/>
  <c r="G2591" i="6"/>
  <c r="F2591" i="6"/>
  <c r="D2591" i="6"/>
  <c r="E2591" i="6" s="1"/>
  <c r="C2591" i="6"/>
  <c r="B2591" i="6"/>
  <c r="K2579" i="6"/>
  <c r="I2579" i="6"/>
  <c r="J2579" i="6"/>
  <c r="H2579" i="6"/>
  <c r="G2579" i="6"/>
  <c r="F2579" i="6"/>
  <c r="D2579" i="6"/>
  <c r="E2579" i="6" s="1"/>
  <c r="C2579" i="6"/>
  <c r="B2579" i="6"/>
  <c r="K2567" i="6"/>
  <c r="I2567" i="6"/>
  <c r="J2567" i="6"/>
  <c r="H2567" i="6"/>
  <c r="G2567" i="6"/>
  <c r="F2567" i="6"/>
  <c r="D2567" i="6"/>
  <c r="E2567" i="6" s="1"/>
  <c r="C2567" i="6"/>
  <c r="B2567" i="6"/>
  <c r="K2555" i="6"/>
  <c r="I2555" i="6"/>
  <c r="J2555" i="6"/>
  <c r="H2555" i="6"/>
  <c r="G2555" i="6"/>
  <c r="F2555" i="6"/>
  <c r="D2555" i="6"/>
  <c r="E2555" i="6" s="1"/>
  <c r="C2555" i="6"/>
  <c r="B2555" i="6"/>
  <c r="K2543" i="6"/>
  <c r="I2543" i="6"/>
  <c r="J2543" i="6"/>
  <c r="H2543" i="6"/>
  <c r="G2543" i="6"/>
  <c r="F2543" i="6"/>
  <c r="D2543" i="6"/>
  <c r="E2543" i="6" s="1"/>
  <c r="C2543" i="6"/>
  <c r="B2543" i="6"/>
  <c r="K2531" i="6"/>
  <c r="I2531" i="6"/>
  <c r="J2531" i="6"/>
  <c r="H2531" i="6"/>
  <c r="G2531" i="6"/>
  <c r="F2531" i="6"/>
  <c r="D2531" i="6"/>
  <c r="E2531" i="6" s="1"/>
  <c r="C2531" i="6"/>
  <c r="B2531" i="6"/>
  <c r="K2519" i="6"/>
  <c r="I2519" i="6"/>
  <c r="J2519" i="6"/>
  <c r="H2519" i="6"/>
  <c r="G2519" i="6"/>
  <c r="F2519" i="6"/>
  <c r="D2519" i="6"/>
  <c r="E2519" i="6" s="1"/>
  <c r="C2519" i="6"/>
  <c r="B2519" i="6"/>
  <c r="K2507" i="6"/>
  <c r="I2507" i="6"/>
  <c r="J2507" i="6"/>
  <c r="H2507" i="6"/>
  <c r="G2507" i="6"/>
  <c r="F2507" i="6"/>
  <c r="D2507" i="6"/>
  <c r="E2507" i="6" s="1"/>
  <c r="C2507" i="6"/>
  <c r="B2507" i="6"/>
  <c r="K2495" i="6"/>
  <c r="I2495" i="6"/>
  <c r="J2495" i="6"/>
  <c r="H2495" i="6"/>
  <c r="G2495" i="6"/>
  <c r="F2495" i="6"/>
  <c r="D2495" i="6"/>
  <c r="E2495" i="6" s="1"/>
  <c r="C2495" i="6"/>
  <c r="B2495" i="6"/>
  <c r="K2483" i="6"/>
  <c r="I2483" i="6"/>
  <c r="J2483" i="6"/>
  <c r="H2483" i="6"/>
  <c r="G2483" i="6"/>
  <c r="F2483" i="6"/>
  <c r="D2483" i="6"/>
  <c r="E2483" i="6" s="1"/>
  <c r="C2483" i="6"/>
  <c r="B2483" i="6"/>
  <c r="K2471" i="6"/>
  <c r="I2471" i="6"/>
  <c r="J2471" i="6"/>
  <c r="H2471" i="6"/>
  <c r="G2471" i="6"/>
  <c r="F2471" i="6"/>
  <c r="D2471" i="6"/>
  <c r="E2471" i="6" s="1"/>
  <c r="C2471" i="6"/>
  <c r="B2471" i="6"/>
  <c r="K2459" i="6"/>
  <c r="I2459" i="6"/>
  <c r="J2459" i="6"/>
  <c r="H2459" i="6"/>
  <c r="G2459" i="6"/>
  <c r="F2459" i="6"/>
  <c r="D2459" i="6"/>
  <c r="E2459" i="6" s="1"/>
  <c r="C2459" i="6"/>
  <c r="B2459" i="6"/>
  <c r="K2447" i="6"/>
  <c r="I2447" i="6"/>
  <c r="J2447" i="6"/>
  <c r="H2447" i="6"/>
  <c r="G2447" i="6"/>
  <c r="F2447" i="6"/>
  <c r="D2447" i="6"/>
  <c r="E2447" i="6" s="1"/>
  <c r="C2447" i="6"/>
  <c r="B2447" i="6"/>
  <c r="K2435" i="6"/>
  <c r="I2435" i="6"/>
  <c r="J2435" i="6"/>
  <c r="H2435" i="6"/>
  <c r="G2435" i="6"/>
  <c r="F2435" i="6"/>
  <c r="D2435" i="6"/>
  <c r="E2435" i="6" s="1"/>
  <c r="C2435" i="6"/>
  <c r="B2435" i="6"/>
  <c r="K2423" i="6"/>
  <c r="I2423" i="6"/>
  <c r="J2423" i="6"/>
  <c r="H2423" i="6"/>
  <c r="G2423" i="6"/>
  <c r="F2423" i="6"/>
  <c r="D2423" i="6"/>
  <c r="E2423" i="6" s="1"/>
  <c r="C2423" i="6"/>
  <c r="B2423" i="6"/>
  <c r="K2411" i="6"/>
  <c r="I2411" i="6"/>
  <c r="J2411" i="6"/>
  <c r="H2411" i="6"/>
  <c r="G2411" i="6"/>
  <c r="F2411" i="6"/>
  <c r="D2411" i="6"/>
  <c r="E2411" i="6" s="1"/>
  <c r="C2411" i="6"/>
  <c r="B2411" i="6"/>
  <c r="K2399" i="6"/>
  <c r="I2399" i="6"/>
  <c r="J2399" i="6"/>
  <c r="H2399" i="6"/>
  <c r="G2399" i="6"/>
  <c r="F2399" i="6"/>
  <c r="D2399" i="6"/>
  <c r="E2399" i="6" s="1"/>
  <c r="C2399" i="6"/>
  <c r="B2399" i="6"/>
  <c r="K2387" i="6"/>
  <c r="I2387" i="6"/>
  <c r="J2387" i="6"/>
  <c r="H2387" i="6"/>
  <c r="G2387" i="6"/>
  <c r="F2387" i="6"/>
  <c r="D2387" i="6"/>
  <c r="E2387" i="6" s="1"/>
  <c r="C2387" i="6"/>
  <c r="B2387" i="6"/>
  <c r="K2375" i="6"/>
  <c r="I2375" i="6"/>
  <c r="J2375" i="6"/>
  <c r="H2375" i="6"/>
  <c r="G2375" i="6"/>
  <c r="F2375" i="6"/>
  <c r="D2375" i="6"/>
  <c r="E2375" i="6" s="1"/>
  <c r="C2375" i="6"/>
  <c r="B2375" i="6"/>
  <c r="K2363" i="6"/>
  <c r="I2363" i="6"/>
  <c r="J2363" i="6"/>
  <c r="H2363" i="6"/>
  <c r="G2363" i="6"/>
  <c r="F2363" i="6"/>
  <c r="D2363" i="6"/>
  <c r="E2363" i="6" s="1"/>
  <c r="C2363" i="6"/>
  <c r="B2363" i="6"/>
  <c r="K2351" i="6"/>
  <c r="I2351" i="6"/>
  <c r="J2351" i="6"/>
  <c r="H2351" i="6"/>
  <c r="G2351" i="6"/>
  <c r="F2351" i="6"/>
  <c r="D2351" i="6"/>
  <c r="E2351" i="6" s="1"/>
  <c r="C2351" i="6"/>
  <c r="B2351" i="6"/>
  <c r="K2339" i="6"/>
  <c r="I2339" i="6"/>
  <c r="J2339" i="6"/>
  <c r="H2339" i="6"/>
  <c r="G2339" i="6"/>
  <c r="F2339" i="6"/>
  <c r="D2339" i="6"/>
  <c r="E2339" i="6" s="1"/>
  <c r="C2339" i="6"/>
  <c r="B2339" i="6"/>
  <c r="K2327" i="6"/>
  <c r="I2327" i="6"/>
  <c r="J2327" i="6"/>
  <c r="H2327" i="6"/>
  <c r="G2327" i="6"/>
  <c r="F2327" i="6"/>
  <c r="D2327" i="6"/>
  <c r="E2327" i="6" s="1"/>
  <c r="C2327" i="6"/>
  <c r="B2327" i="6"/>
  <c r="K2315" i="6"/>
  <c r="I2315" i="6"/>
  <c r="J2315" i="6"/>
  <c r="H2315" i="6"/>
  <c r="G2315" i="6"/>
  <c r="F2315" i="6"/>
  <c r="D2315" i="6"/>
  <c r="E2315" i="6" s="1"/>
  <c r="C2315" i="6"/>
  <c r="B2315" i="6"/>
  <c r="K2303" i="6"/>
  <c r="I2303" i="6"/>
  <c r="J2303" i="6"/>
  <c r="H2303" i="6"/>
  <c r="G2303" i="6"/>
  <c r="F2303" i="6"/>
  <c r="D2303" i="6"/>
  <c r="E2303" i="6" s="1"/>
  <c r="C2303" i="6"/>
  <c r="B2303" i="6"/>
  <c r="K2291" i="6"/>
  <c r="I2291" i="6"/>
  <c r="J2291" i="6"/>
  <c r="H2291" i="6"/>
  <c r="G2291" i="6"/>
  <c r="F2291" i="6"/>
  <c r="D2291" i="6"/>
  <c r="E2291" i="6" s="1"/>
  <c r="C2291" i="6"/>
  <c r="B2291" i="6"/>
  <c r="K2279" i="6"/>
  <c r="I2279" i="6"/>
  <c r="J2279" i="6"/>
  <c r="H2279" i="6"/>
  <c r="G2279" i="6"/>
  <c r="F2279" i="6"/>
  <c r="D2279" i="6"/>
  <c r="E2279" i="6" s="1"/>
  <c r="C2279" i="6"/>
  <c r="B2279" i="6"/>
  <c r="K2267" i="6"/>
  <c r="I2267" i="6"/>
  <c r="J2267" i="6"/>
  <c r="H2267" i="6"/>
  <c r="G2267" i="6"/>
  <c r="F2267" i="6"/>
  <c r="D2267" i="6"/>
  <c r="E2267" i="6" s="1"/>
  <c r="C2267" i="6"/>
  <c r="B2267" i="6"/>
  <c r="K2255" i="6"/>
  <c r="I2255" i="6"/>
  <c r="J2255" i="6"/>
  <c r="H2255" i="6"/>
  <c r="G2255" i="6"/>
  <c r="F2255" i="6"/>
  <c r="D2255" i="6"/>
  <c r="E2255" i="6" s="1"/>
  <c r="C2255" i="6"/>
  <c r="B2255" i="6"/>
  <c r="K2243" i="6"/>
  <c r="I2243" i="6"/>
  <c r="J2243" i="6"/>
  <c r="H2243" i="6"/>
  <c r="G2243" i="6"/>
  <c r="F2243" i="6"/>
  <c r="D2243" i="6"/>
  <c r="E2243" i="6" s="1"/>
  <c r="C2243" i="6"/>
  <c r="B2243" i="6"/>
  <c r="K2231" i="6"/>
  <c r="I2231" i="6"/>
  <c r="J2231" i="6"/>
  <c r="H2231" i="6"/>
  <c r="G2231" i="6"/>
  <c r="F2231" i="6"/>
  <c r="D2231" i="6"/>
  <c r="E2231" i="6" s="1"/>
  <c r="C2231" i="6"/>
  <c r="B2231" i="6"/>
  <c r="K2219" i="6"/>
  <c r="I2219" i="6"/>
  <c r="J2219" i="6"/>
  <c r="H2219" i="6"/>
  <c r="G2219" i="6"/>
  <c r="F2219" i="6"/>
  <c r="D2219" i="6"/>
  <c r="E2219" i="6" s="1"/>
  <c r="C2219" i="6"/>
  <c r="B2219" i="6"/>
  <c r="K2207" i="6"/>
  <c r="I2207" i="6"/>
  <c r="J2207" i="6"/>
  <c r="H2207" i="6"/>
  <c r="G2207" i="6"/>
  <c r="F2207" i="6"/>
  <c r="D2207" i="6"/>
  <c r="E2207" i="6" s="1"/>
  <c r="C2207" i="6"/>
  <c r="B2207" i="6"/>
  <c r="K2195" i="6"/>
  <c r="I2195" i="6"/>
  <c r="J2195" i="6"/>
  <c r="H2195" i="6"/>
  <c r="G2195" i="6"/>
  <c r="F2195" i="6"/>
  <c r="D2195" i="6"/>
  <c r="E2195" i="6" s="1"/>
  <c r="C2195" i="6"/>
  <c r="B2195" i="6"/>
  <c r="K2183" i="6"/>
  <c r="I2183" i="6"/>
  <c r="J2183" i="6"/>
  <c r="H2183" i="6"/>
  <c r="G2183" i="6"/>
  <c r="F2183" i="6"/>
  <c r="D2183" i="6"/>
  <c r="E2183" i="6" s="1"/>
  <c r="C2183" i="6"/>
  <c r="B2183" i="6"/>
  <c r="K2171" i="6"/>
  <c r="I2171" i="6"/>
  <c r="J2171" i="6"/>
  <c r="H2171" i="6"/>
  <c r="G2171" i="6"/>
  <c r="F2171" i="6"/>
  <c r="D2171" i="6"/>
  <c r="E2171" i="6" s="1"/>
  <c r="C2171" i="6"/>
  <c r="B2171" i="6"/>
  <c r="K2159" i="6"/>
  <c r="I2159" i="6"/>
  <c r="J2159" i="6"/>
  <c r="H2159" i="6"/>
  <c r="G2159" i="6"/>
  <c r="F2159" i="6"/>
  <c r="D2159" i="6"/>
  <c r="E2159" i="6" s="1"/>
  <c r="C2159" i="6"/>
  <c r="B2159" i="6"/>
  <c r="K2147" i="6"/>
  <c r="I2147" i="6"/>
  <c r="J2147" i="6"/>
  <c r="H2147" i="6"/>
  <c r="G2147" i="6"/>
  <c r="F2147" i="6"/>
  <c r="D2147" i="6"/>
  <c r="E2147" i="6" s="1"/>
  <c r="C2147" i="6"/>
  <c r="B2147" i="6"/>
  <c r="K2135" i="6"/>
  <c r="I2135" i="6"/>
  <c r="J2135" i="6"/>
  <c r="H2135" i="6"/>
  <c r="G2135" i="6"/>
  <c r="F2135" i="6"/>
  <c r="D2135" i="6"/>
  <c r="E2135" i="6" s="1"/>
  <c r="C2135" i="6"/>
  <c r="B2135" i="6"/>
  <c r="K2123" i="6"/>
  <c r="I2123" i="6"/>
  <c r="J2123" i="6"/>
  <c r="H2123" i="6"/>
  <c r="G2123" i="6"/>
  <c r="F2123" i="6"/>
  <c r="D2123" i="6"/>
  <c r="E2123" i="6" s="1"/>
  <c r="C2123" i="6"/>
  <c r="B2123" i="6"/>
  <c r="K2111" i="6"/>
  <c r="I2111" i="6"/>
  <c r="J2111" i="6"/>
  <c r="H2111" i="6"/>
  <c r="G2111" i="6"/>
  <c r="F2111" i="6"/>
  <c r="D2111" i="6"/>
  <c r="E2111" i="6" s="1"/>
  <c r="C2111" i="6"/>
  <c r="B2111" i="6"/>
  <c r="K2099" i="6"/>
  <c r="I2099" i="6"/>
  <c r="J2099" i="6"/>
  <c r="H2099" i="6"/>
  <c r="G2099" i="6"/>
  <c r="F2099" i="6"/>
  <c r="D2099" i="6"/>
  <c r="E2099" i="6" s="1"/>
  <c r="C2099" i="6"/>
  <c r="B2099" i="6"/>
  <c r="K2087" i="6"/>
  <c r="I2087" i="6"/>
  <c r="J2087" i="6"/>
  <c r="H2087" i="6"/>
  <c r="G2087" i="6"/>
  <c r="F2087" i="6"/>
  <c r="D2087" i="6"/>
  <c r="E2087" i="6" s="1"/>
  <c r="C2087" i="6"/>
  <c r="B2087" i="6"/>
  <c r="K2075" i="6"/>
  <c r="I2075" i="6"/>
  <c r="J2075" i="6"/>
  <c r="H2075" i="6"/>
  <c r="G2075" i="6"/>
  <c r="F2075" i="6"/>
  <c r="D2075" i="6"/>
  <c r="E2075" i="6" s="1"/>
  <c r="C2075" i="6"/>
  <c r="B2075" i="6"/>
  <c r="K2063" i="6"/>
  <c r="I2063" i="6"/>
  <c r="J2063" i="6"/>
  <c r="H2063" i="6"/>
  <c r="G2063" i="6"/>
  <c r="F2063" i="6"/>
  <c r="D2063" i="6"/>
  <c r="E2063" i="6" s="1"/>
  <c r="C2063" i="6"/>
  <c r="B2063" i="6"/>
  <c r="K2051" i="6"/>
  <c r="I2051" i="6"/>
  <c r="J2051" i="6"/>
  <c r="H2051" i="6"/>
  <c r="G2051" i="6"/>
  <c r="F2051" i="6"/>
  <c r="D2051" i="6"/>
  <c r="E2051" i="6" s="1"/>
  <c r="C2051" i="6"/>
  <c r="B2051" i="6"/>
  <c r="K2039" i="6"/>
  <c r="I2039" i="6"/>
  <c r="J2039" i="6"/>
  <c r="H2039" i="6"/>
  <c r="G2039" i="6"/>
  <c r="F2039" i="6"/>
  <c r="D2039" i="6"/>
  <c r="E2039" i="6" s="1"/>
  <c r="C2039" i="6"/>
  <c r="B2039" i="6"/>
  <c r="K2027" i="6"/>
  <c r="I2027" i="6"/>
  <c r="J2027" i="6"/>
  <c r="H2027" i="6"/>
  <c r="G2027" i="6"/>
  <c r="F2027" i="6"/>
  <c r="D2027" i="6"/>
  <c r="E2027" i="6" s="1"/>
  <c r="C2027" i="6"/>
  <c r="B2027" i="6"/>
  <c r="K2015" i="6"/>
  <c r="I2015" i="6"/>
  <c r="J2015" i="6"/>
  <c r="H2015" i="6"/>
  <c r="G2015" i="6"/>
  <c r="F2015" i="6"/>
  <c r="D2015" i="6"/>
  <c r="E2015" i="6" s="1"/>
  <c r="C2015" i="6"/>
  <c r="B2015" i="6"/>
  <c r="K2003" i="6"/>
  <c r="I2003" i="6"/>
  <c r="J2003" i="6"/>
  <c r="H2003" i="6"/>
  <c r="G2003" i="6"/>
  <c r="F2003" i="6"/>
  <c r="D2003" i="6"/>
  <c r="E2003" i="6" s="1"/>
  <c r="C2003" i="6"/>
  <c r="B2003" i="6"/>
  <c r="K1991" i="6"/>
  <c r="I1991" i="6"/>
  <c r="J1991" i="6"/>
  <c r="H1991" i="6"/>
  <c r="G1991" i="6"/>
  <c r="F1991" i="6"/>
  <c r="D1991" i="6"/>
  <c r="E1991" i="6" s="1"/>
  <c r="C1991" i="6"/>
  <c r="B1991" i="6"/>
  <c r="K1979" i="6"/>
  <c r="I1979" i="6"/>
  <c r="J1979" i="6"/>
  <c r="H1979" i="6"/>
  <c r="G1979" i="6"/>
  <c r="F1979" i="6"/>
  <c r="D1979" i="6"/>
  <c r="E1979" i="6" s="1"/>
  <c r="C1979" i="6"/>
  <c r="B1979" i="6"/>
  <c r="K1967" i="6"/>
  <c r="I1967" i="6"/>
  <c r="J1967" i="6"/>
  <c r="H1967" i="6"/>
  <c r="G1967" i="6"/>
  <c r="F1967" i="6"/>
  <c r="D1967" i="6"/>
  <c r="E1967" i="6" s="1"/>
  <c r="C1967" i="6"/>
  <c r="B1967" i="6"/>
  <c r="K1955" i="6"/>
  <c r="I1955" i="6"/>
  <c r="J1955" i="6"/>
  <c r="H1955" i="6"/>
  <c r="G1955" i="6"/>
  <c r="F1955" i="6"/>
  <c r="D1955" i="6"/>
  <c r="E1955" i="6" s="1"/>
  <c r="C1955" i="6"/>
  <c r="B1955" i="6"/>
  <c r="K1943" i="6"/>
  <c r="I1943" i="6"/>
  <c r="J1943" i="6"/>
  <c r="H1943" i="6"/>
  <c r="G1943" i="6"/>
  <c r="F1943" i="6"/>
  <c r="D1943" i="6"/>
  <c r="E1943" i="6" s="1"/>
  <c r="C1943" i="6"/>
  <c r="B1943" i="6"/>
  <c r="K1931" i="6"/>
  <c r="I1931" i="6"/>
  <c r="J1931" i="6"/>
  <c r="H1931" i="6"/>
  <c r="G1931" i="6"/>
  <c r="F1931" i="6"/>
  <c r="D1931" i="6"/>
  <c r="E1931" i="6" s="1"/>
  <c r="C1931" i="6"/>
  <c r="B1931" i="6"/>
  <c r="K1919" i="6"/>
  <c r="I1919" i="6"/>
  <c r="J1919" i="6"/>
  <c r="H1919" i="6"/>
  <c r="G1919" i="6"/>
  <c r="F1919" i="6"/>
  <c r="D1919" i="6"/>
  <c r="E1919" i="6" s="1"/>
  <c r="C1919" i="6"/>
  <c r="B1919" i="6"/>
  <c r="K1907" i="6"/>
  <c r="I1907" i="6"/>
  <c r="J1907" i="6"/>
  <c r="H1907" i="6"/>
  <c r="G1907" i="6"/>
  <c r="F1907" i="6"/>
  <c r="D1907" i="6"/>
  <c r="E1907" i="6" s="1"/>
  <c r="C1907" i="6"/>
  <c r="B1907" i="6"/>
  <c r="K1895" i="6"/>
  <c r="I1895" i="6"/>
  <c r="J1895" i="6"/>
  <c r="H1895" i="6"/>
  <c r="G1895" i="6"/>
  <c r="F1895" i="6"/>
  <c r="D1895" i="6"/>
  <c r="E1895" i="6" s="1"/>
  <c r="C1895" i="6"/>
  <c r="B1895" i="6"/>
  <c r="K1883" i="6"/>
  <c r="I1883" i="6"/>
  <c r="J1883" i="6"/>
  <c r="H1883" i="6"/>
  <c r="G1883" i="6"/>
  <c r="F1883" i="6"/>
  <c r="D1883" i="6"/>
  <c r="E1883" i="6" s="1"/>
  <c r="C1883" i="6"/>
  <c r="B1883" i="6"/>
  <c r="K1871" i="6"/>
  <c r="I1871" i="6"/>
  <c r="J1871" i="6"/>
  <c r="H1871" i="6"/>
  <c r="G1871" i="6"/>
  <c r="F1871" i="6"/>
  <c r="D1871" i="6"/>
  <c r="E1871" i="6" s="1"/>
  <c r="C1871" i="6"/>
  <c r="B1871" i="6"/>
  <c r="K1859" i="6"/>
  <c r="I1859" i="6"/>
  <c r="J1859" i="6"/>
  <c r="H1859" i="6"/>
  <c r="G1859" i="6"/>
  <c r="F1859" i="6"/>
  <c r="D1859" i="6"/>
  <c r="E1859" i="6" s="1"/>
  <c r="C1859" i="6"/>
  <c r="B1859" i="6"/>
  <c r="K1847" i="6"/>
  <c r="I1847" i="6"/>
  <c r="J1847" i="6"/>
  <c r="H1847" i="6"/>
  <c r="G1847" i="6"/>
  <c r="F1847" i="6"/>
  <c r="D1847" i="6"/>
  <c r="E1847" i="6" s="1"/>
  <c r="C1847" i="6"/>
  <c r="B1847" i="6"/>
  <c r="K1835" i="6"/>
  <c r="I1835" i="6"/>
  <c r="J1835" i="6"/>
  <c r="H1835" i="6"/>
  <c r="G1835" i="6"/>
  <c r="F1835" i="6"/>
  <c r="D1835" i="6"/>
  <c r="E1835" i="6" s="1"/>
  <c r="C1835" i="6"/>
  <c r="B1835" i="6"/>
  <c r="K1823" i="6"/>
  <c r="I1823" i="6"/>
  <c r="J1823" i="6"/>
  <c r="H1823" i="6"/>
  <c r="G1823" i="6"/>
  <c r="F1823" i="6"/>
  <c r="D1823" i="6"/>
  <c r="E1823" i="6" s="1"/>
  <c r="C1823" i="6"/>
  <c r="B1823" i="6"/>
  <c r="K1811" i="6"/>
  <c r="I1811" i="6"/>
  <c r="J1811" i="6"/>
  <c r="H1811" i="6"/>
  <c r="G1811" i="6"/>
  <c r="F1811" i="6"/>
  <c r="D1811" i="6"/>
  <c r="E1811" i="6" s="1"/>
  <c r="C1811" i="6"/>
  <c r="B1811" i="6"/>
  <c r="K1799" i="6"/>
  <c r="I1799" i="6"/>
  <c r="J1799" i="6"/>
  <c r="H1799" i="6"/>
  <c r="G1799" i="6"/>
  <c r="F1799" i="6"/>
  <c r="D1799" i="6"/>
  <c r="E1799" i="6" s="1"/>
  <c r="C1799" i="6"/>
  <c r="B1799" i="6"/>
  <c r="K1787" i="6"/>
  <c r="I1787" i="6"/>
  <c r="J1787" i="6"/>
  <c r="H1787" i="6"/>
  <c r="G1787" i="6"/>
  <c r="F1787" i="6"/>
  <c r="D1787" i="6"/>
  <c r="E1787" i="6" s="1"/>
  <c r="C1787" i="6"/>
  <c r="B1787" i="6"/>
  <c r="K1775" i="6"/>
  <c r="I1775" i="6"/>
  <c r="J1775" i="6"/>
  <c r="H1775" i="6"/>
  <c r="G1775" i="6"/>
  <c r="F1775" i="6"/>
  <c r="D1775" i="6"/>
  <c r="E1775" i="6" s="1"/>
  <c r="C1775" i="6"/>
  <c r="B1775" i="6"/>
  <c r="K1763" i="6"/>
  <c r="I1763" i="6"/>
  <c r="J1763" i="6"/>
  <c r="H1763" i="6"/>
  <c r="G1763" i="6"/>
  <c r="F1763" i="6"/>
  <c r="D1763" i="6"/>
  <c r="E1763" i="6" s="1"/>
  <c r="C1763" i="6"/>
  <c r="B1763" i="6"/>
  <c r="B5" i="6"/>
  <c r="B41" i="6"/>
  <c r="B77" i="6"/>
  <c r="B113" i="6"/>
  <c r="B149" i="6"/>
  <c r="B185" i="6"/>
  <c r="B221" i="6"/>
  <c r="B257" i="6"/>
  <c r="B293" i="6"/>
  <c r="B329" i="6"/>
  <c r="B365" i="6"/>
  <c r="B401" i="6"/>
  <c r="B437" i="6"/>
  <c r="B473" i="6"/>
  <c r="B509" i="6"/>
  <c r="B545" i="6"/>
  <c r="B581" i="6"/>
  <c r="B617" i="6"/>
  <c r="B653" i="6"/>
  <c r="B689" i="6"/>
  <c r="B725" i="6"/>
  <c r="B761" i="6"/>
  <c r="B797" i="6"/>
  <c r="B833" i="6"/>
  <c r="B869" i="6"/>
  <c r="B905" i="6"/>
  <c r="B941" i="6"/>
  <c r="B977" i="6"/>
  <c r="B1013" i="6"/>
  <c r="B1049" i="6"/>
  <c r="B1085" i="6"/>
  <c r="B1121" i="6"/>
  <c r="B1157" i="6"/>
  <c r="B1205" i="6"/>
  <c r="B1253" i="6"/>
  <c r="B1301" i="6"/>
  <c r="B1349" i="6"/>
  <c r="B1397" i="6"/>
  <c r="B1445" i="6"/>
  <c r="B1493" i="6"/>
  <c r="B1781" i="6"/>
  <c r="B1829" i="6"/>
  <c r="B1877" i="6"/>
  <c r="B1925" i="6"/>
  <c r="B1973" i="6"/>
  <c r="B2021" i="6"/>
  <c r="B2069" i="6"/>
  <c r="B2117" i="6"/>
  <c r="B2165" i="6"/>
  <c r="B2213" i="6"/>
  <c r="B2261" i="6"/>
  <c r="B2309" i="6"/>
  <c r="B2357" i="6"/>
  <c r="B2405" i="6"/>
  <c r="B2453" i="6"/>
  <c r="B2501" i="6"/>
  <c r="B2549" i="6"/>
  <c r="B2597" i="6"/>
  <c r="B2645" i="6"/>
  <c r="B2693" i="6"/>
  <c r="B2741" i="6"/>
  <c r="B2789" i="6"/>
  <c r="B2837" i="6"/>
  <c r="B2885" i="6"/>
  <c r="B2933" i="6"/>
  <c r="B2981" i="6"/>
  <c r="B3029" i="6"/>
  <c r="B3077" i="6"/>
  <c r="B3125" i="6"/>
  <c r="B3173" i="6"/>
  <c r="B3221" i="6"/>
  <c r="B3269" i="6"/>
  <c r="B3317" i="6"/>
  <c r="B3365" i="6"/>
  <c r="C3099" i="6"/>
  <c r="C2534" i="6"/>
  <c r="D2319" i="6"/>
  <c r="E2319" i="6" s="1"/>
  <c r="K1135" i="6"/>
  <c r="I1135" i="6"/>
  <c r="J1135" i="6"/>
  <c r="H1135" i="6"/>
  <c r="G1135" i="6"/>
  <c r="F1135" i="6"/>
  <c r="D1135" i="6"/>
  <c r="E1135" i="6" s="1"/>
  <c r="C1135" i="6"/>
  <c r="K1039" i="6"/>
  <c r="I1039" i="6"/>
  <c r="J1039" i="6"/>
  <c r="H1039" i="6"/>
  <c r="G1039" i="6"/>
  <c r="F1039" i="6"/>
  <c r="D1039" i="6"/>
  <c r="E1039" i="6" s="1"/>
  <c r="C1039" i="6"/>
  <c r="K919" i="6"/>
  <c r="I919" i="6"/>
  <c r="J919" i="6"/>
  <c r="H919" i="6"/>
  <c r="G919" i="6"/>
  <c r="F919" i="6"/>
  <c r="D919" i="6"/>
  <c r="E919" i="6" s="1"/>
  <c r="C919" i="6"/>
  <c r="K799" i="6"/>
  <c r="I799" i="6"/>
  <c r="J799" i="6"/>
  <c r="H799" i="6"/>
  <c r="G799" i="6"/>
  <c r="F799" i="6"/>
  <c r="D799" i="6"/>
  <c r="E799" i="6" s="1"/>
  <c r="C799" i="6"/>
  <c r="K667" i="6"/>
  <c r="I667" i="6"/>
  <c r="J667" i="6"/>
  <c r="H667" i="6"/>
  <c r="G667" i="6"/>
  <c r="F667" i="6"/>
  <c r="D667" i="6"/>
  <c r="E667" i="6" s="1"/>
  <c r="C667" i="6"/>
  <c r="K535" i="6"/>
  <c r="I535" i="6"/>
  <c r="J535" i="6"/>
  <c r="H535" i="6"/>
  <c r="G535" i="6"/>
  <c r="F535" i="6"/>
  <c r="D535" i="6"/>
  <c r="E535" i="6" s="1"/>
  <c r="C535" i="6"/>
  <c r="K439" i="6"/>
  <c r="I439" i="6"/>
  <c r="J439" i="6"/>
  <c r="H439" i="6"/>
  <c r="G439" i="6"/>
  <c r="F439" i="6"/>
  <c r="D439" i="6"/>
  <c r="E439" i="6" s="1"/>
  <c r="C439" i="6"/>
  <c r="K391" i="6"/>
  <c r="I391" i="6"/>
  <c r="J391" i="6"/>
  <c r="H391" i="6"/>
  <c r="G391" i="6"/>
  <c r="F391" i="6"/>
  <c r="D391" i="6"/>
  <c r="E391" i="6" s="1"/>
  <c r="C391" i="6"/>
  <c r="K295" i="6"/>
  <c r="I295" i="6"/>
  <c r="J295" i="6"/>
  <c r="H295" i="6"/>
  <c r="G295" i="6"/>
  <c r="F295" i="6"/>
  <c r="D295" i="6"/>
  <c r="E295" i="6" s="1"/>
  <c r="C295" i="6"/>
  <c r="K223" i="6"/>
  <c r="I223" i="6"/>
  <c r="J223" i="6"/>
  <c r="H223" i="6"/>
  <c r="G223" i="6"/>
  <c r="F223" i="6"/>
  <c r="D223" i="6"/>
  <c r="E223" i="6" s="1"/>
  <c r="C223" i="6"/>
  <c r="K115" i="6"/>
  <c r="I115" i="6"/>
  <c r="J115" i="6"/>
  <c r="H115" i="6"/>
  <c r="G115" i="6"/>
  <c r="F115" i="6"/>
  <c r="D115" i="6"/>
  <c r="E115" i="6" s="1"/>
  <c r="C115" i="6"/>
  <c r="K3373" i="6"/>
  <c r="I3373" i="6"/>
  <c r="J3373" i="6"/>
  <c r="H3373" i="6"/>
  <c r="G3373" i="6"/>
  <c r="F3373" i="6"/>
  <c r="D3373" i="6"/>
  <c r="E3373" i="6" s="1"/>
  <c r="C3373" i="6"/>
  <c r="B3373" i="6"/>
  <c r="K3301" i="6"/>
  <c r="I3301" i="6"/>
  <c r="J3301" i="6"/>
  <c r="H3301" i="6"/>
  <c r="G3301" i="6"/>
  <c r="F3301" i="6"/>
  <c r="D3301" i="6"/>
  <c r="E3301" i="6" s="1"/>
  <c r="C3301" i="6"/>
  <c r="B3301" i="6"/>
  <c r="K3205" i="6"/>
  <c r="I3205" i="6"/>
  <c r="J3205" i="6"/>
  <c r="H3205" i="6"/>
  <c r="G3205" i="6"/>
  <c r="F3205" i="6"/>
  <c r="D3205" i="6"/>
  <c r="E3205" i="6" s="1"/>
  <c r="C3205" i="6"/>
  <c r="B3205" i="6"/>
  <c r="K3121" i="6"/>
  <c r="I3121" i="6"/>
  <c r="J3121" i="6"/>
  <c r="H3121" i="6"/>
  <c r="G3121" i="6"/>
  <c r="F3121" i="6"/>
  <c r="D3121" i="6"/>
  <c r="E3121" i="6" s="1"/>
  <c r="C3121" i="6"/>
  <c r="B3121" i="6"/>
  <c r="K3025" i="6"/>
  <c r="I3025" i="6"/>
  <c r="J3025" i="6"/>
  <c r="H3025" i="6"/>
  <c r="G3025" i="6"/>
  <c r="F3025" i="6"/>
  <c r="D3025" i="6"/>
  <c r="E3025" i="6" s="1"/>
  <c r="C3025" i="6"/>
  <c r="B3025" i="6"/>
  <c r="K2941" i="6"/>
  <c r="I2941" i="6"/>
  <c r="J2941" i="6"/>
  <c r="H2941" i="6"/>
  <c r="G2941" i="6"/>
  <c r="F2941" i="6"/>
  <c r="D2941" i="6"/>
  <c r="E2941" i="6" s="1"/>
  <c r="C2941" i="6"/>
  <c r="B2941" i="6"/>
  <c r="K2857" i="6"/>
  <c r="I2857" i="6"/>
  <c r="J2857" i="6"/>
  <c r="H2857" i="6"/>
  <c r="G2857" i="6"/>
  <c r="F2857" i="6"/>
  <c r="D2857" i="6"/>
  <c r="E2857" i="6" s="1"/>
  <c r="C2857" i="6"/>
  <c r="B2857" i="6"/>
  <c r="K2809" i="6"/>
  <c r="I2809" i="6"/>
  <c r="J2809" i="6"/>
  <c r="H2809" i="6"/>
  <c r="G2809" i="6"/>
  <c r="F2809" i="6"/>
  <c r="D2809" i="6"/>
  <c r="E2809" i="6" s="1"/>
  <c r="C2809" i="6"/>
  <c r="B2809" i="6"/>
  <c r="K2737" i="6"/>
  <c r="I2737" i="6"/>
  <c r="J2737" i="6"/>
  <c r="H2737" i="6"/>
  <c r="F2737" i="6"/>
  <c r="G2737" i="6"/>
  <c r="D2737" i="6"/>
  <c r="E2737" i="6" s="1"/>
  <c r="C2737" i="6"/>
  <c r="B2737" i="6"/>
  <c r="K2641" i="6"/>
  <c r="I2641" i="6"/>
  <c r="J2641" i="6"/>
  <c r="H2641" i="6"/>
  <c r="G2641" i="6"/>
  <c r="F2641" i="6"/>
  <c r="D2641" i="6"/>
  <c r="E2641" i="6" s="1"/>
  <c r="C2641" i="6"/>
  <c r="B2641" i="6"/>
  <c r="K2581" i="6"/>
  <c r="I2581" i="6"/>
  <c r="J2581" i="6"/>
  <c r="H2581" i="6"/>
  <c r="G2581" i="6"/>
  <c r="F2581" i="6"/>
  <c r="D2581" i="6"/>
  <c r="E2581" i="6" s="1"/>
  <c r="C2581" i="6"/>
  <c r="B2581" i="6"/>
  <c r="K2497" i="6"/>
  <c r="I2497" i="6"/>
  <c r="J2497" i="6"/>
  <c r="H2497" i="6"/>
  <c r="G2497" i="6"/>
  <c r="F2497" i="6"/>
  <c r="D2497" i="6"/>
  <c r="E2497" i="6" s="1"/>
  <c r="C2497" i="6"/>
  <c r="B2497" i="6"/>
  <c r="K2449" i="6"/>
  <c r="I2449" i="6"/>
  <c r="J2449" i="6"/>
  <c r="H2449" i="6"/>
  <c r="G2449" i="6"/>
  <c r="F2449" i="6"/>
  <c r="D2449" i="6"/>
  <c r="E2449" i="6" s="1"/>
  <c r="C2449" i="6"/>
  <c r="B2449" i="6"/>
  <c r="K2401" i="6"/>
  <c r="I2401" i="6"/>
  <c r="J2401" i="6"/>
  <c r="H2401" i="6"/>
  <c r="G2401" i="6"/>
  <c r="F2401" i="6"/>
  <c r="D2401" i="6"/>
  <c r="E2401" i="6" s="1"/>
  <c r="C2401" i="6"/>
  <c r="B2401" i="6"/>
  <c r="K2341" i="6"/>
  <c r="I2341" i="6"/>
  <c r="J2341" i="6"/>
  <c r="H2341" i="6"/>
  <c r="G2341" i="6"/>
  <c r="F2341" i="6"/>
  <c r="D2341" i="6"/>
  <c r="E2341" i="6" s="1"/>
  <c r="C2341" i="6"/>
  <c r="B2341" i="6"/>
  <c r="K2281" i="6"/>
  <c r="I2281" i="6"/>
  <c r="J2281" i="6"/>
  <c r="H2281" i="6"/>
  <c r="G2281" i="6"/>
  <c r="F2281" i="6"/>
  <c r="D2281" i="6"/>
  <c r="E2281" i="6" s="1"/>
  <c r="C2281" i="6"/>
  <c r="B2281" i="6"/>
  <c r="K2185" i="6"/>
  <c r="I2185" i="6"/>
  <c r="J2185" i="6"/>
  <c r="H2185" i="6"/>
  <c r="G2185" i="6"/>
  <c r="F2185" i="6"/>
  <c r="D2185" i="6"/>
  <c r="E2185" i="6" s="1"/>
  <c r="C2185" i="6"/>
  <c r="B2185" i="6"/>
  <c r="K2125" i="6"/>
  <c r="I2125" i="6"/>
  <c r="J2125" i="6"/>
  <c r="H2125" i="6"/>
  <c r="G2125" i="6"/>
  <c r="F2125" i="6"/>
  <c r="D2125" i="6"/>
  <c r="E2125" i="6" s="1"/>
  <c r="C2125" i="6"/>
  <c r="B2125" i="6"/>
  <c r="K2065" i="6"/>
  <c r="I2065" i="6"/>
  <c r="J2065" i="6"/>
  <c r="H2065" i="6"/>
  <c r="G2065" i="6"/>
  <c r="F2065" i="6"/>
  <c r="D2065" i="6"/>
  <c r="E2065" i="6" s="1"/>
  <c r="C2065" i="6"/>
  <c r="B2065" i="6"/>
  <c r="K2005" i="6"/>
  <c r="I2005" i="6"/>
  <c r="J2005" i="6"/>
  <c r="H2005" i="6"/>
  <c r="G2005" i="6"/>
  <c r="F2005" i="6"/>
  <c r="D2005" i="6"/>
  <c r="E2005" i="6" s="1"/>
  <c r="C2005" i="6"/>
  <c r="B2005" i="6"/>
  <c r="K1957" i="6"/>
  <c r="I1957" i="6"/>
  <c r="J1957" i="6"/>
  <c r="H1957" i="6"/>
  <c r="G1957" i="6"/>
  <c r="F1957" i="6"/>
  <c r="D1957" i="6"/>
  <c r="E1957" i="6" s="1"/>
  <c r="C1957" i="6"/>
  <c r="B1957" i="6"/>
  <c r="K1861" i="6"/>
  <c r="I1861" i="6"/>
  <c r="J1861" i="6"/>
  <c r="H1861" i="6"/>
  <c r="G1861" i="6"/>
  <c r="F1861" i="6"/>
  <c r="D1861" i="6"/>
  <c r="E1861" i="6" s="1"/>
  <c r="C1861" i="6"/>
  <c r="B1861" i="6"/>
  <c r="K1813" i="6"/>
  <c r="I1813" i="6"/>
  <c r="J1813" i="6"/>
  <c r="H1813" i="6"/>
  <c r="G1813" i="6"/>
  <c r="F1813" i="6"/>
  <c r="D1813" i="6"/>
  <c r="E1813" i="6" s="1"/>
  <c r="C1813" i="6"/>
  <c r="B1813" i="6"/>
  <c r="K1741" i="6"/>
  <c r="I1741" i="6"/>
  <c r="J1741" i="6"/>
  <c r="H1741" i="6"/>
  <c r="G1741" i="6"/>
  <c r="F1741" i="6"/>
  <c r="D1741" i="6"/>
  <c r="E1741" i="6" s="1"/>
  <c r="C1741" i="6"/>
  <c r="B1741" i="6"/>
  <c r="K1669" i="6"/>
  <c r="I1669" i="6"/>
  <c r="J1669" i="6"/>
  <c r="H1669" i="6"/>
  <c r="G1669" i="6"/>
  <c r="F1669" i="6"/>
  <c r="D1669" i="6"/>
  <c r="E1669" i="6" s="1"/>
  <c r="C1669" i="6"/>
  <c r="B1669" i="6"/>
  <c r="K1494" i="6"/>
  <c r="I1494" i="6"/>
  <c r="J1494" i="6"/>
  <c r="H1494" i="6"/>
  <c r="G1494" i="6"/>
  <c r="F1494" i="6"/>
  <c r="D1494" i="6"/>
  <c r="E1494" i="6" s="1"/>
  <c r="C1494" i="6"/>
  <c r="K1446" i="6"/>
  <c r="I1446" i="6"/>
  <c r="J1446" i="6"/>
  <c r="H1446" i="6"/>
  <c r="G1446" i="6"/>
  <c r="F1446" i="6"/>
  <c r="D1446" i="6"/>
  <c r="E1446" i="6" s="1"/>
  <c r="C1446" i="6"/>
  <c r="K1410" i="6"/>
  <c r="I1410" i="6"/>
  <c r="J1410" i="6"/>
  <c r="H1410" i="6"/>
  <c r="G1410" i="6"/>
  <c r="F1410" i="6"/>
  <c r="D1410" i="6"/>
  <c r="E1410" i="6" s="1"/>
  <c r="C1410" i="6"/>
  <c r="K1374" i="6"/>
  <c r="I1374" i="6"/>
  <c r="J1374" i="6"/>
  <c r="H1374" i="6"/>
  <c r="G1374" i="6"/>
  <c r="F1374" i="6"/>
  <c r="D1374" i="6"/>
  <c r="E1374" i="6" s="1"/>
  <c r="C1374" i="6"/>
  <c r="K1326" i="6"/>
  <c r="I1326" i="6"/>
  <c r="J1326" i="6"/>
  <c r="H1326" i="6"/>
  <c r="G1326" i="6"/>
  <c r="F1326" i="6"/>
  <c r="D1326" i="6"/>
  <c r="E1326" i="6" s="1"/>
  <c r="C1326" i="6"/>
  <c r="K1290" i="6"/>
  <c r="I1290" i="6"/>
  <c r="J1290" i="6"/>
  <c r="H1290" i="6"/>
  <c r="G1290" i="6"/>
  <c r="F1290" i="6"/>
  <c r="D1290" i="6"/>
  <c r="E1290" i="6" s="1"/>
  <c r="C1290" i="6"/>
  <c r="K1254" i="6"/>
  <c r="I1254" i="6"/>
  <c r="J1254" i="6"/>
  <c r="H1254" i="6"/>
  <c r="G1254" i="6"/>
  <c r="F1254" i="6"/>
  <c r="D1254" i="6"/>
  <c r="E1254" i="6" s="1"/>
  <c r="C1254" i="6"/>
  <c r="K1206" i="6"/>
  <c r="I1206" i="6"/>
  <c r="J1206" i="6"/>
  <c r="H1206" i="6"/>
  <c r="G1206" i="6"/>
  <c r="F1206" i="6"/>
  <c r="D1206" i="6"/>
  <c r="E1206" i="6" s="1"/>
  <c r="C1206" i="6"/>
  <c r="K1194" i="6"/>
  <c r="I1194" i="6"/>
  <c r="J1194" i="6"/>
  <c r="H1194" i="6"/>
  <c r="G1194" i="6"/>
  <c r="F1194" i="6"/>
  <c r="D1194" i="6"/>
  <c r="E1194" i="6" s="1"/>
  <c r="C1194" i="6"/>
  <c r="K1146" i="6"/>
  <c r="I1146" i="6"/>
  <c r="J1146" i="6"/>
  <c r="H1146" i="6"/>
  <c r="G1146" i="6"/>
  <c r="F1146" i="6"/>
  <c r="D1146" i="6"/>
  <c r="E1146" i="6" s="1"/>
  <c r="C1146" i="6"/>
  <c r="K1086" i="6"/>
  <c r="I1086" i="6"/>
  <c r="J1086" i="6"/>
  <c r="H1086" i="6"/>
  <c r="G1086" i="6"/>
  <c r="F1086" i="6"/>
  <c r="D1086" i="6"/>
  <c r="E1086" i="6" s="1"/>
  <c r="C1086" i="6"/>
  <c r="K1038" i="6"/>
  <c r="I1038" i="6"/>
  <c r="J1038" i="6"/>
  <c r="H1038" i="6"/>
  <c r="G1038" i="6"/>
  <c r="F1038" i="6"/>
  <c r="D1038" i="6"/>
  <c r="E1038" i="6" s="1"/>
  <c r="C1038" i="6"/>
  <c r="K990" i="6"/>
  <c r="I990" i="6"/>
  <c r="J990" i="6"/>
  <c r="H990" i="6"/>
  <c r="G990" i="6"/>
  <c r="F990" i="6"/>
  <c r="D990" i="6"/>
  <c r="E990" i="6" s="1"/>
  <c r="C990" i="6"/>
  <c r="K942" i="6"/>
  <c r="I942" i="6"/>
  <c r="J942" i="6"/>
  <c r="G942" i="6"/>
  <c r="H942" i="6"/>
  <c r="F942" i="6"/>
  <c r="D942" i="6"/>
  <c r="E942" i="6" s="1"/>
  <c r="C942" i="6"/>
  <c r="K894" i="6"/>
  <c r="I894" i="6"/>
  <c r="J894" i="6"/>
  <c r="H894" i="6"/>
  <c r="G894" i="6"/>
  <c r="F894" i="6"/>
  <c r="D894" i="6"/>
  <c r="E894" i="6" s="1"/>
  <c r="C894" i="6"/>
  <c r="K822" i="6"/>
  <c r="I822" i="6"/>
  <c r="J822" i="6"/>
  <c r="H822" i="6"/>
  <c r="G822" i="6"/>
  <c r="F822" i="6"/>
  <c r="D822" i="6"/>
  <c r="E822" i="6" s="1"/>
  <c r="C822" i="6"/>
  <c r="K786" i="6"/>
  <c r="I786" i="6"/>
  <c r="J786" i="6"/>
  <c r="H786" i="6"/>
  <c r="G786" i="6"/>
  <c r="F786" i="6"/>
  <c r="D786" i="6"/>
  <c r="E786" i="6" s="1"/>
  <c r="C786" i="6"/>
  <c r="K726" i="6"/>
  <c r="I726" i="6"/>
  <c r="J726" i="6"/>
  <c r="H726" i="6"/>
  <c r="G726" i="6"/>
  <c r="F726" i="6"/>
  <c r="D726" i="6"/>
  <c r="E726" i="6" s="1"/>
  <c r="C726" i="6"/>
  <c r="K678" i="6"/>
  <c r="I678" i="6"/>
  <c r="J678" i="6"/>
  <c r="H678" i="6"/>
  <c r="G678" i="6"/>
  <c r="F678" i="6"/>
  <c r="D678" i="6"/>
  <c r="E678" i="6" s="1"/>
  <c r="C678" i="6"/>
  <c r="K630" i="6"/>
  <c r="I630" i="6"/>
  <c r="J630" i="6"/>
  <c r="H630" i="6"/>
  <c r="G630" i="6"/>
  <c r="F630" i="6"/>
  <c r="D630" i="6"/>
  <c r="E630" i="6" s="1"/>
  <c r="C630" i="6"/>
  <c r="K606" i="6"/>
  <c r="I606" i="6"/>
  <c r="J606" i="6"/>
  <c r="H606" i="6"/>
  <c r="G606" i="6"/>
  <c r="F606" i="6"/>
  <c r="D606" i="6"/>
  <c r="E606" i="6" s="1"/>
  <c r="C606" i="6"/>
  <c r="K558" i="6"/>
  <c r="I558" i="6"/>
  <c r="J558" i="6"/>
  <c r="H558" i="6"/>
  <c r="G558" i="6"/>
  <c r="F558" i="6"/>
  <c r="D558" i="6"/>
  <c r="E558" i="6" s="1"/>
  <c r="C558" i="6"/>
  <c r="K522" i="6"/>
  <c r="I522" i="6"/>
  <c r="J522" i="6"/>
  <c r="H522" i="6"/>
  <c r="G522" i="6"/>
  <c r="F522" i="6"/>
  <c r="D522" i="6"/>
  <c r="E522" i="6" s="1"/>
  <c r="C522" i="6"/>
  <c r="K474" i="6"/>
  <c r="I474" i="6"/>
  <c r="J474" i="6"/>
  <c r="H474" i="6"/>
  <c r="G474" i="6"/>
  <c r="F474" i="6"/>
  <c r="D474" i="6"/>
  <c r="E474" i="6" s="1"/>
  <c r="C474" i="6"/>
  <c r="K438" i="6"/>
  <c r="I438" i="6"/>
  <c r="J438" i="6"/>
  <c r="G438" i="6"/>
  <c r="H438" i="6"/>
  <c r="F438" i="6"/>
  <c r="D438" i="6"/>
  <c r="E438" i="6" s="1"/>
  <c r="C438" i="6"/>
  <c r="K390" i="6"/>
  <c r="I390" i="6"/>
  <c r="J390" i="6"/>
  <c r="G390" i="6"/>
  <c r="H390" i="6"/>
  <c r="F390" i="6"/>
  <c r="D390" i="6"/>
  <c r="E390" i="6" s="1"/>
  <c r="C390" i="6"/>
  <c r="K342" i="6"/>
  <c r="I342" i="6"/>
  <c r="J342" i="6"/>
  <c r="G342" i="6"/>
  <c r="H342" i="6"/>
  <c r="F342" i="6"/>
  <c r="D342" i="6"/>
  <c r="E342" i="6" s="1"/>
  <c r="C342" i="6"/>
  <c r="K294" i="6"/>
  <c r="I294" i="6"/>
  <c r="J294" i="6"/>
  <c r="G294" i="6"/>
  <c r="H294" i="6"/>
  <c r="F294" i="6"/>
  <c r="D294" i="6"/>
  <c r="E294" i="6" s="1"/>
  <c r="C294" i="6"/>
  <c r="K246" i="6"/>
  <c r="I246" i="6"/>
  <c r="J246" i="6"/>
  <c r="H246" i="6"/>
  <c r="G246" i="6"/>
  <c r="F246" i="6"/>
  <c r="D246" i="6"/>
  <c r="E246" i="6" s="1"/>
  <c r="C246" i="6"/>
  <c r="K210" i="6"/>
  <c r="I210" i="6"/>
  <c r="J210" i="6"/>
  <c r="H210" i="6"/>
  <c r="G210" i="6"/>
  <c r="F210" i="6"/>
  <c r="D210" i="6"/>
  <c r="E210" i="6" s="1"/>
  <c r="C210" i="6"/>
  <c r="K174" i="6"/>
  <c r="I174" i="6"/>
  <c r="J174" i="6"/>
  <c r="H174" i="6"/>
  <c r="G174" i="6"/>
  <c r="F174" i="6"/>
  <c r="D174" i="6"/>
  <c r="E174" i="6" s="1"/>
  <c r="C174" i="6"/>
  <c r="K138" i="6"/>
  <c r="I138" i="6"/>
  <c r="J138" i="6"/>
  <c r="H138" i="6"/>
  <c r="G138" i="6"/>
  <c r="F138" i="6"/>
  <c r="D138" i="6"/>
  <c r="E138" i="6" s="1"/>
  <c r="C138" i="6"/>
  <c r="K102" i="6"/>
  <c r="I102" i="6"/>
  <c r="J102" i="6"/>
  <c r="H102" i="6"/>
  <c r="G102" i="6"/>
  <c r="F102" i="6"/>
  <c r="D102" i="6"/>
  <c r="E102" i="6" s="1"/>
  <c r="C102" i="6"/>
  <c r="K54" i="6"/>
  <c r="I54" i="6"/>
  <c r="J54" i="6"/>
  <c r="H54" i="6"/>
  <c r="G54" i="6"/>
  <c r="F54" i="6"/>
  <c r="D54" i="6"/>
  <c r="E54" i="6" s="1"/>
  <c r="C54" i="6"/>
  <c r="K3396" i="6"/>
  <c r="I3396" i="6"/>
  <c r="J3396" i="6"/>
  <c r="H3396" i="6"/>
  <c r="G3396" i="6"/>
  <c r="F3396" i="6"/>
  <c r="D3396" i="6"/>
  <c r="E3396" i="6" s="1"/>
  <c r="B3396" i="6"/>
  <c r="C3396" i="6"/>
  <c r="K3360" i="6"/>
  <c r="I3360" i="6"/>
  <c r="J3360" i="6"/>
  <c r="H3360" i="6"/>
  <c r="G3360" i="6"/>
  <c r="F3360" i="6"/>
  <c r="D3360" i="6"/>
  <c r="E3360" i="6" s="1"/>
  <c r="C3360" i="6"/>
  <c r="B3360" i="6"/>
  <c r="K3324" i="6"/>
  <c r="I3324" i="6"/>
  <c r="J3324" i="6"/>
  <c r="H3324" i="6"/>
  <c r="G3324" i="6"/>
  <c r="F3324" i="6"/>
  <c r="D3324" i="6"/>
  <c r="E3324" i="6" s="1"/>
  <c r="C3324" i="6"/>
  <c r="B3324" i="6"/>
  <c r="K3288" i="6"/>
  <c r="I3288" i="6"/>
  <c r="J3288" i="6"/>
  <c r="H3288" i="6"/>
  <c r="G3288" i="6"/>
  <c r="F3288" i="6"/>
  <c r="D3288" i="6"/>
  <c r="E3288" i="6" s="1"/>
  <c r="C3288" i="6"/>
  <c r="B3288" i="6"/>
  <c r="K3264" i="6"/>
  <c r="I3264" i="6"/>
  <c r="J3264" i="6"/>
  <c r="H3264" i="6"/>
  <c r="G3264" i="6"/>
  <c r="F3264" i="6"/>
  <c r="D3264" i="6"/>
  <c r="E3264" i="6" s="1"/>
  <c r="C3264" i="6"/>
  <c r="B3264" i="6"/>
  <c r="K3240" i="6"/>
  <c r="I3240" i="6"/>
  <c r="J3240" i="6"/>
  <c r="H3240" i="6"/>
  <c r="G3240" i="6"/>
  <c r="F3240" i="6"/>
  <c r="D3240" i="6"/>
  <c r="E3240" i="6" s="1"/>
  <c r="C3240" i="6"/>
  <c r="B3240" i="6"/>
  <c r="K3204" i="6"/>
  <c r="I3204" i="6"/>
  <c r="J3204" i="6"/>
  <c r="H3204" i="6"/>
  <c r="G3204" i="6"/>
  <c r="F3204" i="6"/>
  <c r="D3204" i="6"/>
  <c r="E3204" i="6" s="1"/>
  <c r="C3204" i="6"/>
  <c r="B3204" i="6"/>
  <c r="K3168" i="6"/>
  <c r="I3168" i="6"/>
  <c r="J3168" i="6"/>
  <c r="H3168" i="6"/>
  <c r="G3168" i="6"/>
  <c r="F3168" i="6"/>
  <c r="D3168" i="6"/>
  <c r="E3168" i="6" s="1"/>
  <c r="C3168" i="6"/>
  <c r="B3168" i="6"/>
  <c r="K3144" i="6"/>
  <c r="I3144" i="6"/>
  <c r="J3144" i="6"/>
  <c r="H3144" i="6"/>
  <c r="G3144" i="6"/>
  <c r="F3144" i="6"/>
  <c r="D3144" i="6"/>
  <c r="E3144" i="6" s="1"/>
  <c r="C3144" i="6"/>
  <c r="B3144" i="6"/>
  <c r="K3120" i="6"/>
  <c r="I3120" i="6"/>
  <c r="J3120" i="6"/>
  <c r="H3120" i="6"/>
  <c r="G3120" i="6"/>
  <c r="F3120" i="6"/>
  <c r="D3120" i="6"/>
  <c r="E3120" i="6" s="1"/>
  <c r="C3120" i="6"/>
  <c r="B3120" i="6"/>
  <c r="K3096" i="6"/>
  <c r="I3096" i="6"/>
  <c r="J3096" i="6"/>
  <c r="H3096" i="6"/>
  <c r="G3096" i="6"/>
  <c r="F3096" i="6"/>
  <c r="D3096" i="6"/>
  <c r="E3096" i="6" s="1"/>
  <c r="C3096" i="6"/>
  <c r="B3096" i="6"/>
  <c r="K3060" i="6"/>
  <c r="I3060" i="6"/>
  <c r="J3060" i="6"/>
  <c r="H3060" i="6"/>
  <c r="G3060" i="6"/>
  <c r="F3060" i="6"/>
  <c r="D3060" i="6"/>
  <c r="E3060" i="6" s="1"/>
  <c r="C3060" i="6"/>
  <c r="B3060" i="6"/>
  <c r="K3012" i="6"/>
  <c r="I3012" i="6"/>
  <c r="J3012" i="6"/>
  <c r="H3012" i="6"/>
  <c r="G3012" i="6"/>
  <c r="F3012" i="6"/>
  <c r="D3012" i="6"/>
  <c r="E3012" i="6" s="1"/>
  <c r="C3012" i="6"/>
  <c r="B3012" i="6"/>
  <c r="K2976" i="6"/>
  <c r="I2976" i="6"/>
  <c r="J2976" i="6"/>
  <c r="H2976" i="6"/>
  <c r="G2976" i="6"/>
  <c r="F2976" i="6"/>
  <c r="D2976" i="6"/>
  <c r="E2976" i="6" s="1"/>
  <c r="C2976" i="6"/>
  <c r="B2976" i="6"/>
  <c r="K2940" i="6"/>
  <c r="I2940" i="6"/>
  <c r="J2940" i="6"/>
  <c r="H2940" i="6"/>
  <c r="G2940" i="6"/>
  <c r="F2940" i="6"/>
  <c r="D2940" i="6"/>
  <c r="E2940" i="6" s="1"/>
  <c r="C2940" i="6"/>
  <c r="B2940" i="6"/>
  <c r="K2904" i="6"/>
  <c r="I2904" i="6"/>
  <c r="J2904" i="6"/>
  <c r="H2904" i="6"/>
  <c r="G2904" i="6"/>
  <c r="F2904" i="6"/>
  <c r="D2904" i="6"/>
  <c r="E2904" i="6" s="1"/>
  <c r="C2904" i="6"/>
  <c r="B2904" i="6"/>
  <c r="K2868" i="6"/>
  <c r="I2868" i="6"/>
  <c r="J2868" i="6"/>
  <c r="H2868" i="6"/>
  <c r="G2868" i="6"/>
  <c r="F2868" i="6"/>
  <c r="D2868" i="6"/>
  <c r="E2868" i="6" s="1"/>
  <c r="C2868" i="6"/>
  <c r="B2868" i="6"/>
  <c r="K2832" i="6"/>
  <c r="I2832" i="6"/>
  <c r="J2832" i="6"/>
  <c r="H2832" i="6"/>
  <c r="G2832" i="6"/>
  <c r="F2832" i="6"/>
  <c r="D2832" i="6"/>
  <c r="E2832" i="6" s="1"/>
  <c r="C2832" i="6"/>
  <c r="B2832" i="6"/>
  <c r="K2796" i="6"/>
  <c r="I2796" i="6"/>
  <c r="J2796" i="6"/>
  <c r="H2796" i="6"/>
  <c r="G2796" i="6"/>
  <c r="F2796" i="6"/>
  <c r="D2796" i="6"/>
  <c r="E2796" i="6" s="1"/>
  <c r="C2796" i="6"/>
  <c r="B2796" i="6"/>
  <c r="K2760" i="6"/>
  <c r="I2760" i="6"/>
  <c r="J2760" i="6"/>
  <c r="H2760" i="6"/>
  <c r="G2760" i="6"/>
  <c r="F2760" i="6"/>
  <c r="D2760" i="6"/>
  <c r="E2760" i="6" s="1"/>
  <c r="C2760" i="6"/>
  <c r="B2760" i="6"/>
  <c r="K2712" i="6"/>
  <c r="I2712" i="6"/>
  <c r="J2712" i="6"/>
  <c r="H2712" i="6"/>
  <c r="G2712" i="6"/>
  <c r="F2712" i="6"/>
  <c r="D2712" i="6"/>
  <c r="E2712" i="6" s="1"/>
  <c r="C2712" i="6"/>
  <c r="B2712" i="6"/>
  <c r="K2688" i="6"/>
  <c r="I2688" i="6"/>
  <c r="J2688" i="6"/>
  <c r="H2688" i="6"/>
  <c r="G2688" i="6"/>
  <c r="F2688" i="6"/>
  <c r="D2688" i="6"/>
  <c r="E2688" i="6" s="1"/>
  <c r="C2688" i="6"/>
  <c r="B2688" i="6"/>
  <c r="K2652" i="6"/>
  <c r="I2652" i="6"/>
  <c r="J2652" i="6"/>
  <c r="H2652" i="6"/>
  <c r="G2652" i="6"/>
  <c r="F2652" i="6"/>
  <c r="D2652" i="6"/>
  <c r="E2652" i="6" s="1"/>
  <c r="C2652" i="6"/>
  <c r="B2652" i="6"/>
  <c r="K2604" i="6"/>
  <c r="I2604" i="6"/>
  <c r="J2604" i="6"/>
  <c r="H2604" i="6"/>
  <c r="G2604" i="6"/>
  <c r="F2604" i="6"/>
  <c r="D2604" i="6"/>
  <c r="E2604" i="6" s="1"/>
  <c r="C2604" i="6"/>
  <c r="B2604" i="6"/>
  <c r="K2568" i="6"/>
  <c r="I2568" i="6"/>
  <c r="J2568" i="6"/>
  <c r="H2568" i="6"/>
  <c r="G2568" i="6"/>
  <c r="F2568" i="6"/>
  <c r="D2568" i="6"/>
  <c r="E2568" i="6" s="1"/>
  <c r="C2568" i="6"/>
  <c r="B2568" i="6"/>
  <c r="K2532" i="6"/>
  <c r="I2532" i="6"/>
  <c r="J2532" i="6"/>
  <c r="H2532" i="6"/>
  <c r="G2532" i="6"/>
  <c r="F2532" i="6"/>
  <c r="D2532" i="6"/>
  <c r="E2532" i="6" s="1"/>
  <c r="C2532" i="6"/>
  <c r="B2532" i="6"/>
  <c r="K2364" i="6"/>
  <c r="I2364" i="6"/>
  <c r="J2364" i="6"/>
  <c r="H2364" i="6"/>
  <c r="G2364" i="6"/>
  <c r="F2364" i="6"/>
  <c r="D2364" i="6"/>
  <c r="E2364" i="6" s="1"/>
  <c r="C2364" i="6"/>
  <c r="B2364" i="6"/>
  <c r="K22" i="6"/>
  <c r="I22" i="6"/>
  <c r="J22" i="6"/>
  <c r="H22" i="6"/>
  <c r="G22" i="6"/>
  <c r="F22" i="6"/>
  <c r="D22" i="6"/>
  <c r="E22" i="6" s="1"/>
  <c r="C22" i="6"/>
  <c r="B22" i="6"/>
  <c r="K1492" i="6"/>
  <c r="I1492" i="6"/>
  <c r="J1492" i="6"/>
  <c r="H1492" i="6"/>
  <c r="G1492" i="6"/>
  <c r="F1492" i="6"/>
  <c r="C1492" i="6"/>
  <c r="D1492" i="6"/>
  <c r="E1492" i="6" s="1"/>
  <c r="B1492" i="6"/>
  <c r="K1456" i="6"/>
  <c r="I1456" i="6"/>
  <c r="J1456" i="6"/>
  <c r="H1456" i="6"/>
  <c r="G1456" i="6"/>
  <c r="F1456" i="6"/>
  <c r="C1456" i="6"/>
  <c r="B1456" i="6"/>
  <c r="D1456" i="6"/>
  <c r="E1456" i="6" s="1"/>
  <c r="K1420" i="6"/>
  <c r="I1420" i="6"/>
  <c r="J1420" i="6"/>
  <c r="H1420" i="6"/>
  <c r="G1420" i="6"/>
  <c r="F1420" i="6"/>
  <c r="C1420" i="6"/>
  <c r="D1420" i="6"/>
  <c r="E1420" i="6" s="1"/>
  <c r="B1420" i="6"/>
  <c r="K1384" i="6"/>
  <c r="I1384" i="6"/>
  <c r="J1384" i="6"/>
  <c r="H1384" i="6"/>
  <c r="G1384" i="6"/>
  <c r="F1384" i="6"/>
  <c r="C1384" i="6"/>
  <c r="B1384" i="6"/>
  <c r="D1384" i="6"/>
  <c r="E1384" i="6" s="1"/>
  <c r="K1348" i="6"/>
  <c r="I1348" i="6"/>
  <c r="J1348" i="6"/>
  <c r="H1348" i="6"/>
  <c r="G1348" i="6"/>
  <c r="F1348" i="6"/>
  <c r="C1348" i="6"/>
  <c r="D1348" i="6"/>
  <c r="E1348" i="6" s="1"/>
  <c r="B1348" i="6"/>
  <c r="K1312" i="6"/>
  <c r="I1312" i="6"/>
  <c r="J1312" i="6"/>
  <c r="H1312" i="6"/>
  <c r="G1312" i="6"/>
  <c r="F1312" i="6"/>
  <c r="C1312" i="6"/>
  <c r="B1312" i="6"/>
  <c r="D1312" i="6"/>
  <c r="E1312" i="6" s="1"/>
  <c r="K1276" i="6"/>
  <c r="I1276" i="6"/>
  <c r="J1276" i="6"/>
  <c r="H1276" i="6"/>
  <c r="G1276" i="6"/>
  <c r="F1276" i="6"/>
  <c r="C1276" i="6"/>
  <c r="D1276" i="6"/>
  <c r="E1276" i="6" s="1"/>
  <c r="B1276" i="6"/>
  <c r="K1228" i="6"/>
  <c r="I1228" i="6"/>
  <c r="J1228" i="6"/>
  <c r="H1228" i="6"/>
  <c r="G1228" i="6"/>
  <c r="F1228" i="6"/>
  <c r="C1228" i="6"/>
  <c r="D1228" i="6"/>
  <c r="E1228" i="6" s="1"/>
  <c r="B1228" i="6"/>
  <c r="K1192" i="6"/>
  <c r="I1192" i="6"/>
  <c r="J1192" i="6"/>
  <c r="H1192" i="6"/>
  <c r="G1192" i="6"/>
  <c r="F1192" i="6"/>
  <c r="C1192" i="6"/>
  <c r="D1192" i="6"/>
  <c r="E1192" i="6" s="1"/>
  <c r="B1192" i="6"/>
  <c r="K1168" i="6"/>
  <c r="I1168" i="6"/>
  <c r="J1168" i="6"/>
  <c r="H1168" i="6"/>
  <c r="G1168" i="6"/>
  <c r="F1168" i="6"/>
  <c r="C1168" i="6"/>
  <c r="B1168" i="6"/>
  <c r="D1168" i="6"/>
  <c r="E1168" i="6" s="1"/>
  <c r="K1132" i="6"/>
  <c r="I1132" i="6"/>
  <c r="J1132" i="6"/>
  <c r="H1132" i="6"/>
  <c r="G1132" i="6"/>
  <c r="F1132" i="6"/>
  <c r="C1132" i="6"/>
  <c r="D1132" i="6"/>
  <c r="E1132" i="6" s="1"/>
  <c r="B1132" i="6"/>
  <c r="K1084" i="6"/>
  <c r="I1084" i="6"/>
  <c r="J1084" i="6"/>
  <c r="H1084" i="6"/>
  <c r="G1084" i="6"/>
  <c r="F1084" i="6"/>
  <c r="C1084" i="6"/>
  <c r="D1084" i="6"/>
  <c r="E1084" i="6" s="1"/>
  <c r="B1084" i="6"/>
  <c r="K1048" i="6"/>
  <c r="I1048" i="6"/>
  <c r="J1048" i="6"/>
  <c r="H1048" i="6"/>
  <c r="G1048" i="6"/>
  <c r="F1048" i="6"/>
  <c r="C1048" i="6"/>
  <c r="D1048" i="6"/>
  <c r="E1048" i="6" s="1"/>
  <c r="B1048" i="6"/>
  <c r="K1012" i="6"/>
  <c r="I1012" i="6"/>
  <c r="J1012" i="6"/>
  <c r="H1012" i="6"/>
  <c r="G1012" i="6"/>
  <c r="F1012" i="6"/>
  <c r="C1012" i="6"/>
  <c r="D1012" i="6"/>
  <c r="E1012" i="6" s="1"/>
  <c r="B1012" i="6"/>
  <c r="K976" i="6"/>
  <c r="I976" i="6"/>
  <c r="J976" i="6"/>
  <c r="H976" i="6"/>
  <c r="G976" i="6"/>
  <c r="F976" i="6"/>
  <c r="C976" i="6"/>
  <c r="D976" i="6"/>
  <c r="E976" i="6" s="1"/>
  <c r="B976" i="6"/>
  <c r="K940" i="6"/>
  <c r="I940" i="6"/>
  <c r="J940" i="6"/>
  <c r="H940" i="6"/>
  <c r="G940" i="6"/>
  <c r="F940" i="6"/>
  <c r="C940" i="6"/>
  <c r="D940" i="6"/>
  <c r="E940" i="6" s="1"/>
  <c r="B940" i="6"/>
  <c r="K904" i="6"/>
  <c r="I904" i="6"/>
  <c r="J904" i="6"/>
  <c r="H904" i="6"/>
  <c r="G904" i="6"/>
  <c r="F904" i="6"/>
  <c r="C904" i="6"/>
  <c r="D904" i="6"/>
  <c r="E904" i="6" s="1"/>
  <c r="B904" i="6"/>
  <c r="K868" i="6"/>
  <c r="I868" i="6"/>
  <c r="J868" i="6"/>
  <c r="H868" i="6"/>
  <c r="G868" i="6"/>
  <c r="F868" i="6"/>
  <c r="C868" i="6"/>
  <c r="D868" i="6"/>
  <c r="E868" i="6" s="1"/>
  <c r="B868" i="6"/>
  <c r="K832" i="6"/>
  <c r="I832" i="6"/>
  <c r="J832" i="6"/>
  <c r="H832" i="6"/>
  <c r="G832" i="6"/>
  <c r="F832" i="6"/>
  <c r="C832" i="6"/>
  <c r="D832" i="6"/>
  <c r="E832" i="6" s="1"/>
  <c r="B832" i="6"/>
  <c r="K796" i="6"/>
  <c r="I796" i="6"/>
  <c r="J796" i="6"/>
  <c r="H796" i="6"/>
  <c r="G796" i="6"/>
  <c r="F796" i="6"/>
  <c r="C796" i="6"/>
  <c r="D796" i="6"/>
  <c r="E796" i="6" s="1"/>
  <c r="B796" i="6"/>
  <c r="K772" i="6"/>
  <c r="I772" i="6"/>
  <c r="J772" i="6"/>
  <c r="H772" i="6"/>
  <c r="G772" i="6"/>
  <c r="F772" i="6"/>
  <c r="C772" i="6"/>
  <c r="D772" i="6"/>
  <c r="E772" i="6" s="1"/>
  <c r="B772" i="6"/>
  <c r="K736" i="6"/>
  <c r="I736" i="6"/>
  <c r="J736" i="6"/>
  <c r="H736" i="6"/>
  <c r="G736" i="6"/>
  <c r="F736" i="6"/>
  <c r="C736" i="6"/>
  <c r="B736" i="6"/>
  <c r="D736" i="6"/>
  <c r="E736" i="6" s="1"/>
  <c r="K700" i="6"/>
  <c r="I700" i="6"/>
  <c r="J700" i="6"/>
  <c r="H700" i="6"/>
  <c r="G700" i="6"/>
  <c r="F700" i="6"/>
  <c r="D700" i="6"/>
  <c r="E700" i="6" s="1"/>
  <c r="C700" i="6"/>
  <c r="B700" i="6"/>
  <c r="K664" i="6"/>
  <c r="I664" i="6"/>
  <c r="J664" i="6"/>
  <c r="H664" i="6"/>
  <c r="G664" i="6"/>
  <c r="F664" i="6"/>
  <c r="D664" i="6"/>
  <c r="E664" i="6" s="1"/>
  <c r="C664" i="6"/>
  <c r="B664" i="6"/>
  <c r="K640" i="6"/>
  <c r="I640" i="6"/>
  <c r="J640" i="6"/>
  <c r="H640" i="6"/>
  <c r="G640" i="6"/>
  <c r="F640" i="6"/>
  <c r="D640" i="6"/>
  <c r="E640" i="6" s="1"/>
  <c r="C640" i="6"/>
  <c r="B640" i="6"/>
  <c r="K604" i="6"/>
  <c r="I604" i="6"/>
  <c r="J604" i="6"/>
  <c r="H604" i="6"/>
  <c r="G604" i="6"/>
  <c r="F604" i="6"/>
  <c r="D604" i="6"/>
  <c r="E604" i="6" s="1"/>
  <c r="C604" i="6"/>
  <c r="B604" i="6"/>
  <c r="K568" i="6"/>
  <c r="I568" i="6"/>
  <c r="J568" i="6"/>
  <c r="H568" i="6"/>
  <c r="G568" i="6"/>
  <c r="F568" i="6"/>
  <c r="D568" i="6"/>
  <c r="E568" i="6" s="1"/>
  <c r="C568" i="6"/>
  <c r="B568" i="6"/>
  <c r="K532" i="6"/>
  <c r="I532" i="6"/>
  <c r="J532" i="6"/>
  <c r="H532" i="6"/>
  <c r="G532" i="6"/>
  <c r="F532" i="6"/>
  <c r="D532" i="6"/>
  <c r="E532" i="6" s="1"/>
  <c r="C532" i="6"/>
  <c r="B532" i="6"/>
  <c r="K496" i="6"/>
  <c r="I496" i="6"/>
  <c r="J496" i="6"/>
  <c r="H496" i="6"/>
  <c r="G496" i="6"/>
  <c r="F496" i="6"/>
  <c r="D496" i="6"/>
  <c r="E496" i="6" s="1"/>
  <c r="C496" i="6"/>
  <c r="B496" i="6"/>
  <c r="K436" i="6"/>
  <c r="I436" i="6"/>
  <c r="J436" i="6"/>
  <c r="H436" i="6"/>
  <c r="G436" i="6"/>
  <c r="F436" i="6"/>
  <c r="D436" i="6"/>
  <c r="E436" i="6" s="1"/>
  <c r="C436" i="6"/>
  <c r="B436" i="6"/>
  <c r="K304" i="6"/>
  <c r="I304" i="6"/>
  <c r="J304" i="6"/>
  <c r="H304" i="6"/>
  <c r="G304" i="6"/>
  <c r="F304" i="6"/>
  <c r="D304" i="6"/>
  <c r="E304" i="6" s="1"/>
  <c r="C304" i="6"/>
  <c r="B304" i="6"/>
  <c r="K2998" i="6"/>
  <c r="I2998" i="6"/>
  <c r="J2998" i="6"/>
  <c r="H2998" i="6"/>
  <c r="G2998" i="6"/>
  <c r="F2998" i="6"/>
  <c r="D2998" i="6"/>
  <c r="E2998" i="6" s="1"/>
  <c r="C2998" i="6"/>
  <c r="B2998" i="6"/>
  <c r="C3063" i="6"/>
  <c r="C2462" i="6"/>
  <c r="D1887" i="6"/>
  <c r="E1887" i="6" s="1"/>
  <c r="B3" i="6"/>
  <c r="K3" i="6"/>
  <c r="I3" i="6"/>
  <c r="J3" i="6"/>
  <c r="H3" i="6"/>
  <c r="G3" i="6"/>
  <c r="F3" i="6"/>
  <c r="D3" i="6"/>
  <c r="E3" i="6" s="1"/>
  <c r="K21" i="6"/>
  <c r="I21" i="6"/>
  <c r="J21" i="6"/>
  <c r="H21" i="6"/>
  <c r="G21" i="6"/>
  <c r="F21" i="6"/>
  <c r="D21" i="6"/>
  <c r="E21" i="6" s="1"/>
  <c r="C21" i="6"/>
  <c r="B21" i="6"/>
  <c r="K9" i="6"/>
  <c r="I9" i="6"/>
  <c r="J9" i="6"/>
  <c r="H9" i="6"/>
  <c r="G9" i="6"/>
  <c r="F9" i="6"/>
  <c r="D9" i="6"/>
  <c r="E9" i="6" s="1"/>
  <c r="C9" i="6"/>
  <c r="B9" i="6"/>
  <c r="K1491" i="6"/>
  <c r="I1491" i="6"/>
  <c r="J1491" i="6"/>
  <c r="H1491" i="6"/>
  <c r="G1491" i="6"/>
  <c r="F1491" i="6"/>
  <c r="D1491" i="6"/>
  <c r="E1491" i="6" s="1"/>
  <c r="B1491" i="6"/>
  <c r="C1491" i="6"/>
  <c r="K1479" i="6"/>
  <c r="I1479" i="6"/>
  <c r="J1479" i="6"/>
  <c r="H1479" i="6"/>
  <c r="G1479" i="6"/>
  <c r="F1479" i="6"/>
  <c r="D1479" i="6"/>
  <c r="E1479" i="6" s="1"/>
  <c r="B1479" i="6"/>
  <c r="C1479" i="6"/>
  <c r="K1467" i="6"/>
  <c r="I1467" i="6"/>
  <c r="J1467" i="6"/>
  <c r="H1467" i="6"/>
  <c r="G1467" i="6"/>
  <c r="F1467" i="6"/>
  <c r="D1467" i="6"/>
  <c r="E1467" i="6" s="1"/>
  <c r="C1467" i="6"/>
  <c r="B1467" i="6"/>
  <c r="K1455" i="6"/>
  <c r="I1455" i="6"/>
  <c r="J1455" i="6"/>
  <c r="H1455" i="6"/>
  <c r="G1455" i="6"/>
  <c r="F1455" i="6"/>
  <c r="B1455" i="6"/>
  <c r="C1455" i="6"/>
  <c r="K1443" i="6"/>
  <c r="I1443" i="6"/>
  <c r="J1443" i="6"/>
  <c r="H1443" i="6"/>
  <c r="G1443" i="6"/>
  <c r="F1443" i="6"/>
  <c r="D1443" i="6"/>
  <c r="E1443" i="6" s="1"/>
  <c r="B1443" i="6"/>
  <c r="C1443" i="6"/>
  <c r="K1431" i="6"/>
  <c r="I1431" i="6"/>
  <c r="J1431" i="6"/>
  <c r="H1431" i="6"/>
  <c r="G1431" i="6"/>
  <c r="F1431" i="6"/>
  <c r="D1431" i="6"/>
  <c r="E1431" i="6" s="1"/>
  <c r="B1431" i="6"/>
  <c r="C1431" i="6"/>
  <c r="K1419" i="6"/>
  <c r="I1419" i="6"/>
  <c r="J1419" i="6"/>
  <c r="H1419" i="6"/>
  <c r="G1419" i="6"/>
  <c r="F1419" i="6"/>
  <c r="D1419" i="6"/>
  <c r="E1419" i="6" s="1"/>
  <c r="B1419" i="6"/>
  <c r="C1419" i="6"/>
  <c r="K1407" i="6"/>
  <c r="I1407" i="6"/>
  <c r="J1407" i="6"/>
  <c r="H1407" i="6"/>
  <c r="G1407" i="6"/>
  <c r="F1407" i="6"/>
  <c r="D1407" i="6"/>
  <c r="E1407" i="6" s="1"/>
  <c r="B1407" i="6"/>
  <c r="C1407" i="6"/>
  <c r="K1395" i="6"/>
  <c r="I1395" i="6"/>
  <c r="J1395" i="6"/>
  <c r="H1395" i="6"/>
  <c r="G1395" i="6"/>
  <c r="F1395" i="6"/>
  <c r="D1395" i="6"/>
  <c r="E1395" i="6" s="1"/>
  <c r="C1395" i="6"/>
  <c r="B1395" i="6"/>
  <c r="K1383" i="6"/>
  <c r="I1383" i="6"/>
  <c r="J1383" i="6"/>
  <c r="H1383" i="6"/>
  <c r="G1383" i="6"/>
  <c r="F1383" i="6"/>
  <c r="B1383" i="6"/>
  <c r="D1383" i="6"/>
  <c r="E1383" i="6" s="1"/>
  <c r="C1383" i="6"/>
  <c r="K1371" i="6"/>
  <c r="I1371" i="6"/>
  <c r="J1371" i="6"/>
  <c r="H1371" i="6"/>
  <c r="G1371" i="6"/>
  <c r="F1371" i="6"/>
  <c r="D1371" i="6"/>
  <c r="E1371" i="6" s="1"/>
  <c r="B1371" i="6"/>
  <c r="C1371" i="6"/>
  <c r="K1359" i="6"/>
  <c r="I1359" i="6"/>
  <c r="J1359" i="6"/>
  <c r="H1359" i="6"/>
  <c r="G1359" i="6"/>
  <c r="F1359" i="6"/>
  <c r="D1359" i="6"/>
  <c r="E1359" i="6" s="1"/>
  <c r="B1359" i="6"/>
  <c r="C1359" i="6"/>
  <c r="K1347" i="6"/>
  <c r="I1347" i="6"/>
  <c r="J1347" i="6"/>
  <c r="H1347" i="6"/>
  <c r="G1347" i="6"/>
  <c r="F1347" i="6"/>
  <c r="D1347" i="6"/>
  <c r="E1347" i="6" s="1"/>
  <c r="B1347" i="6"/>
  <c r="C1347" i="6"/>
  <c r="K1335" i="6"/>
  <c r="I1335" i="6"/>
  <c r="J1335" i="6"/>
  <c r="H1335" i="6"/>
  <c r="G1335" i="6"/>
  <c r="F1335" i="6"/>
  <c r="D1335" i="6"/>
  <c r="E1335" i="6" s="1"/>
  <c r="B1335" i="6"/>
  <c r="C1335" i="6"/>
  <c r="K1323" i="6"/>
  <c r="I1323" i="6"/>
  <c r="J1323" i="6"/>
  <c r="H1323" i="6"/>
  <c r="G1323" i="6"/>
  <c r="F1323" i="6"/>
  <c r="D1323" i="6"/>
  <c r="E1323" i="6" s="1"/>
  <c r="C1323" i="6"/>
  <c r="B1323" i="6"/>
  <c r="K1311" i="6"/>
  <c r="I1311" i="6"/>
  <c r="J1311" i="6"/>
  <c r="H1311" i="6"/>
  <c r="G1311" i="6"/>
  <c r="F1311" i="6"/>
  <c r="B1311" i="6"/>
  <c r="D1311" i="6"/>
  <c r="E1311" i="6" s="1"/>
  <c r="C1311" i="6"/>
  <c r="K1299" i="6"/>
  <c r="I1299" i="6"/>
  <c r="J1299" i="6"/>
  <c r="H1299" i="6"/>
  <c r="G1299" i="6"/>
  <c r="F1299" i="6"/>
  <c r="D1299" i="6"/>
  <c r="E1299" i="6" s="1"/>
  <c r="B1299" i="6"/>
  <c r="C1299" i="6"/>
  <c r="K1287" i="6"/>
  <c r="I1287" i="6"/>
  <c r="J1287" i="6"/>
  <c r="H1287" i="6"/>
  <c r="G1287" i="6"/>
  <c r="F1287" i="6"/>
  <c r="D1287" i="6"/>
  <c r="E1287" i="6" s="1"/>
  <c r="B1287" i="6"/>
  <c r="C1287" i="6"/>
  <c r="K1275" i="6"/>
  <c r="I1275" i="6"/>
  <c r="J1275" i="6"/>
  <c r="H1275" i="6"/>
  <c r="G1275" i="6"/>
  <c r="F1275" i="6"/>
  <c r="D1275" i="6"/>
  <c r="E1275" i="6" s="1"/>
  <c r="B1275" i="6"/>
  <c r="C1275" i="6"/>
  <c r="K1263" i="6"/>
  <c r="I1263" i="6"/>
  <c r="J1263" i="6"/>
  <c r="H1263" i="6"/>
  <c r="G1263" i="6"/>
  <c r="F1263" i="6"/>
  <c r="D1263" i="6"/>
  <c r="E1263" i="6" s="1"/>
  <c r="B1263" i="6"/>
  <c r="C1263" i="6"/>
  <c r="K1251" i="6"/>
  <c r="I1251" i="6"/>
  <c r="J1251" i="6"/>
  <c r="H1251" i="6"/>
  <c r="G1251" i="6"/>
  <c r="F1251" i="6"/>
  <c r="D1251" i="6"/>
  <c r="E1251" i="6" s="1"/>
  <c r="C1251" i="6"/>
  <c r="B1251" i="6"/>
  <c r="K1239" i="6"/>
  <c r="I1239" i="6"/>
  <c r="J1239" i="6"/>
  <c r="H1239" i="6"/>
  <c r="G1239" i="6"/>
  <c r="F1239" i="6"/>
  <c r="B1239" i="6"/>
  <c r="D1239" i="6"/>
  <c r="E1239" i="6" s="1"/>
  <c r="C1239" i="6"/>
  <c r="K1227" i="6"/>
  <c r="I1227" i="6"/>
  <c r="J1227" i="6"/>
  <c r="H1227" i="6"/>
  <c r="G1227" i="6"/>
  <c r="F1227" i="6"/>
  <c r="D1227" i="6"/>
  <c r="E1227" i="6" s="1"/>
  <c r="B1227" i="6"/>
  <c r="C1227" i="6"/>
  <c r="K1215" i="6"/>
  <c r="I1215" i="6"/>
  <c r="J1215" i="6"/>
  <c r="H1215" i="6"/>
  <c r="G1215" i="6"/>
  <c r="F1215" i="6"/>
  <c r="D1215" i="6"/>
  <c r="E1215" i="6" s="1"/>
  <c r="B1215" i="6"/>
  <c r="C1215" i="6"/>
  <c r="K1203" i="6"/>
  <c r="I1203" i="6"/>
  <c r="J1203" i="6"/>
  <c r="H1203" i="6"/>
  <c r="G1203" i="6"/>
  <c r="F1203" i="6"/>
  <c r="D1203" i="6"/>
  <c r="E1203" i="6" s="1"/>
  <c r="B1203" i="6"/>
  <c r="C1203" i="6"/>
  <c r="K1191" i="6"/>
  <c r="I1191" i="6"/>
  <c r="J1191" i="6"/>
  <c r="H1191" i="6"/>
  <c r="G1191" i="6"/>
  <c r="F1191" i="6"/>
  <c r="D1191" i="6"/>
  <c r="E1191" i="6" s="1"/>
  <c r="B1191" i="6"/>
  <c r="C1191" i="6"/>
  <c r="K1179" i="6"/>
  <c r="I1179" i="6"/>
  <c r="J1179" i="6"/>
  <c r="H1179" i="6"/>
  <c r="G1179" i="6"/>
  <c r="F1179" i="6"/>
  <c r="D1179" i="6"/>
  <c r="E1179" i="6" s="1"/>
  <c r="C1179" i="6"/>
  <c r="B1179" i="6"/>
  <c r="K1167" i="6"/>
  <c r="I1167" i="6"/>
  <c r="J1167" i="6"/>
  <c r="H1167" i="6"/>
  <c r="G1167" i="6"/>
  <c r="F1167" i="6"/>
  <c r="B1167" i="6"/>
  <c r="D1167" i="6"/>
  <c r="E1167" i="6" s="1"/>
  <c r="C1167" i="6"/>
  <c r="K1155" i="6"/>
  <c r="I1155" i="6"/>
  <c r="J1155" i="6"/>
  <c r="H1155" i="6"/>
  <c r="G1155" i="6"/>
  <c r="F1155" i="6"/>
  <c r="D1155" i="6"/>
  <c r="E1155" i="6" s="1"/>
  <c r="B1155" i="6"/>
  <c r="C1155" i="6"/>
  <c r="K1143" i="6"/>
  <c r="I1143" i="6"/>
  <c r="J1143" i="6"/>
  <c r="G1143" i="6"/>
  <c r="H1143" i="6"/>
  <c r="F1143" i="6"/>
  <c r="D1143" i="6"/>
  <c r="E1143" i="6" s="1"/>
  <c r="B1143" i="6"/>
  <c r="C1143" i="6"/>
  <c r="K1131" i="6"/>
  <c r="I1131" i="6"/>
  <c r="J1131" i="6"/>
  <c r="H1131" i="6"/>
  <c r="G1131" i="6"/>
  <c r="F1131" i="6"/>
  <c r="D1131" i="6"/>
  <c r="E1131" i="6" s="1"/>
  <c r="B1131" i="6"/>
  <c r="C1131" i="6"/>
  <c r="K1119" i="6"/>
  <c r="I1119" i="6"/>
  <c r="J1119" i="6"/>
  <c r="H1119" i="6"/>
  <c r="G1119" i="6"/>
  <c r="F1119" i="6"/>
  <c r="D1119" i="6"/>
  <c r="E1119" i="6" s="1"/>
  <c r="B1119" i="6"/>
  <c r="C1119" i="6"/>
  <c r="K1107" i="6"/>
  <c r="I1107" i="6"/>
  <c r="J1107" i="6"/>
  <c r="H1107" i="6"/>
  <c r="G1107" i="6"/>
  <c r="F1107" i="6"/>
  <c r="D1107" i="6"/>
  <c r="E1107" i="6" s="1"/>
  <c r="C1107" i="6"/>
  <c r="B1107" i="6"/>
  <c r="K1095" i="6"/>
  <c r="I1095" i="6"/>
  <c r="J1095" i="6"/>
  <c r="H1095" i="6"/>
  <c r="G1095" i="6"/>
  <c r="F1095" i="6"/>
  <c r="D1095" i="6"/>
  <c r="E1095" i="6" s="1"/>
  <c r="B1095" i="6"/>
  <c r="C1095" i="6"/>
  <c r="K1083" i="6"/>
  <c r="I1083" i="6"/>
  <c r="J1083" i="6"/>
  <c r="H1083" i="6"/>
  <c r="G1083" i="6"/>
  <c r="F1083" i="6"/>
  <c r="D1083" i="6"/>
  <c r="E1083" i="6" s="1"/>
  <c r="B1083" i="6"/>
  <c r="C1083" i="6"/>
  <c r="K1071" i="6"/>
  <c r="I1071" i="6"/>
  <c r="J1071" i="6"/>
  <c r="H1071" i="6"/>
  <c r="G1071" i="6"/>
  <c r="F1071" i="6"/>
  <c r="D1071" i="6"/>
  <c r="E1071" i="6" s="1"/>
  <c r="B1071" i="6"/>
  <c r="C1071" i="6"/>
  <c r="K1059" i="6"/>
  <c r="I1059" i="6"/>
  <c r="J1059" i="6"/>
  <c r="H1059" i="6"/>
  <c r="G1059" i="6"/>
  <c r="F1059" i="6"/>
  <c r="D1059" i="6"/>
  <c r="E1059" i="6" s="1"/>
  <c r="B1059" i="6"/>
  <c r="C1059" i="6"/>
  <c r="K1047" i="6"/>
  <c r="I1047" i="6"/>
  <c r="J1047" i="6"/>
  <c r="H1047" i="6"/>
  <c r="G1047" i="6"/>
  <c r="F1047" i="6"/>
  <c r="D1047" i="6"/>
  <c r="E1047" i="6" s="1"/>
  <c r="B1047" i="6"/>
  <c r="C1047" i="6"/>
  <c r="K1035" i="6"/>
  <c r="I1035" i="6"/>
  <c r="J1035" i="6"/>
  <c r="H1035" i="6"/>
  <c r="G1035" i="6"/>
  <c r="F1035" i="6"/>
  <c r="D1035" i="6"/>
  <c r="E1035" i="6" s="1"/>
  <c r="C1035" i="6"/>
  <c r="B1035" i="6"/>
  <c r="K1023" i="6"/>
  <c r="I1023" i="6"/>
  <c r="J1023" i="6"/>
  <c r="H1023" i="6"/>
  <c r="G1023" i="6"/>
  <c r="F1023" i="6"/>
  <c r="B1023" i="6"/>
  <c r="C1023" i="6"/>
  <c r="K1011" i="6"/>
  <c r="I1011" i="6"/>
  <c r="J1011" i="6"/>
  <c r="H1011" i="6"/>
  <c r="G1011" i="6"/>
  <c r="F1011" i="6"/>
  <c r="D1011" i="6"/>
  <c r="E1011" i="6" s="1"/>
  <c r="B1011" i="6"/>
  <c r="C1011" i="6"/>
  <c r="K999" i="6"/>
  <c r="I999" i="6"/>
  <c r="J999" i="6"/>
  <c r="H999" i="6"/>
  <c r="G999" i="6"/>
  <c r="F999" i="6"/>
  <c r="D999" i="6"/>
  <c r="E999" i="6" s="1"/>
  <c r="B999" i="6"/>
  <c r="C999" i="6"/>
  <c r="K987" i="6"/>
  <c r="I987" i="6"/>
  <c r="J987" i="6"/>
  <c r="H987" i="6"/>
  <c r="G987" i="6"/>
  <c r="F987" i="6"/>
  <c r="D987" i="6"/>
  <c r="E987" i="6" s="1"/>
  <c r="B987" i="6"/>
  <c r="C987" i="6"/>
  <c r="K975" i="6"/>
  <c r="I975" i="6"/>
  <c r="J975" i="6"/>
  <c r="H975" i="6"/>
  <c r="G975" i="6"/>
  <c r="F975" i="6"/>
  <c r="D975" i="6"/>
  <c r="E975" i="6" s="1"/>
  <c r="B975" i="6"/>
  <c r="C975" i="6"/>
  <c r="K963" i="6"/>
  <c r="I963" i="6"/>
  <c r="J963" i="6"/>
  <c r="H963" i="6"/>
  <c r="G963" i="6"/>
  <c r="F963" i="6"/>
  <c r="D963" i="6"/>
  <c r="E963" i="6" s="1"/>
  <c r="C963" i="6"/>
  <c r="B963" i="6"/>
  <c r="K951" i="6"/>
  <c r="I951" i="6"/>
  <c r="J951" i="6"/>
  <c r="H951" i="6"/>
  <c r="G951" i="6"/>
  <c r="F951" i="6"/>
  <c r="B951" i="6"/>
  <c r="D951" i="6"/>
  <c r="E951" i="6" s="1"/>
  <c r="C951" i="6"/>
  <c r="K939" i="6"/>
  <c r="I939" i="6"/>
  <c r="J939" i="6"/>
  <c r="H939" i="6"/>
  <c r="G939" i="6"/>
  <c r="F939" i="6"/>
  <c r="D939" i="6"/>
  <c r="E939" i="6" s="1"/>
  <c r="B939" i="6"/>
  <c r="C939" i="6"/>
  <c r="K927" i="6"/>
  <c r="I927" i="6"/>
  <c r="J927" i="6"/>
  <c r="H927" i="6"/>
  <c r="G927" i="6"/>
  <c r="F927" i="6"/>
  <c r="D927" i="6"/>
  <c r="E927" i="6" s="1"/>
  <c r="B927" i="6"/>
  <c r="C927" i="6"/>
  <c r="K915" i="6"/>
  <c r="I915" i="6"/>
  <c r="J915" i="6"/>
  <c r="H915" i="6"/>
  <c r="G915" i="6"/>
  <c r="F915" i="6"/>
  <c r="D915" i="6"/>
  <c r="E915" i="6" s="1"/>
  <c r="B915" i="6"/>
  <c r="C915" i="6"/>
  <c r="K903" i="6"/>
  <c r="I903" i="6"/>
  <c r="J903" i="6"/>
  <c r="H903" i="6"/>
  <c r="G903" i="6"/>
  <c r="F903" i="6"/>
  <c r="D903" i="6"/>
  <c r="E903" i="6" s="1"/>
  <c r="B903" i="6"/>
  <c r="C903" i="6"/>
  <c r="K891" i="6"/>
  <c r="I891" i="6"/>
  <c r="J891" i="6"/>
  <c r="H891" i="6"/>
  <c r="G891" i="6"/>
  <c r="F891" i="6"/>
  <c r="D891" i="6"/>
  <c r="E891" i="6" s="1"/>
  <c r="C891" i="6"/>
  <c r="B891" i="6"/>
  <c r="K879" i="6"/>
  <c r="I879" i="6"/>
  <c r="J879" i="6"/>
  <c r="H879" i="6"/>
  <c r="G879" i="6"/>
  <c r="F879" i="6"/>
  <c r="B879" i="6"/>
  <c r="D879" i="6"/>
  <c r="E879" i="6" s="1"/>
  <c r="C879" i="6"/>
  <c r="K867" i="6"/>
  <c r="I867" i="6"/>
  <c r="J867" i="6"/>
  <c r="H867" i="6"/>
  <c r="G867" i="6"/>
  <c r="F867" i="6"/>
  <c r="D867" i="6"/>
  <c r="E867" i="6" s="1"/>
  <c r="B867" i="6"/>
  <c r="C867" i="6"/>
  <c r="K855" i="6"/>
  <c r="I855" i="6"/>
  <c r="J855" i="6"/>
  <c r="G855" i="6"/>
  <c r="H855" i="6"/>
  <c r="F855" i="6"/>
  <c r="D855" i="6"/>
  <c r="E855" i="6" s="1"/>
  <c r="B855" i="6"/>
  <c r="C855" i="6"/>
  <c r="K843" i="6"/>
  <c r="I843" i="6"/>
  <c r="J843" i="6"/>
  <c r="H843" i="6"/>
  <c r="G843" i="6"/>
  <c r="F843" i="6"/>
  <c r="D843" i="6"/>
  <c r="E843" i="6" s="1"/>
  <c r="B843" i="6"/>
  <c r="C843" i="6"/>
  <c r="K831" i="6"/>
  <c r="I831" i="6"/>
  <c r="J831" i="6"/>
  <c r="H831" i="6"/>
  <c r="G831" i="6"/>
  <c r="F831" i="6"/>
  <c r="D831" i="6"/>
  <c r="E831" i="6" s="1"/>
  <c r="B831" i="6"/>
  <c r="C831" i="6"/>
  <c r="K819" i="6"/>
  <c r="I819" i="6"/>
  <c r="J819" i="6"/>
  <c r="H819" i="6"/>
  <c r="G819" i="6"/>
  <c r="F819" i="6"/>
  <c r="D819" i="6"/>
  <c r="E819" i="6" s="1"/>
  <c r="C819" i="6"/>
  <c r="B819" i="6"/>
  <c r="K807" i="6"/>
  <c r="I807" i="6"/>
  <c r="J807" i="6"/>
  <c r="H807" i="6"/>
  <c r="G807" i="6"/>
  <c r="F807" i="6"/>
  <c r="B807" i="6"/>
  <c r="D807" i="6"/>
  <c r="E807" i="6" s="1"/>
  <c r="C807" i="6"/>
  <c r="K795" i="6"/>
  <c r="I795" i="6"/>
  <c r="J795" i="6"/>
  <c r="H795" i="6"/>
  <c r="G795" i="6"/>
  <c r="F795" i="6"/>
  <c r="D795" i="6"/>
  <c r="E795" i="6" s="1"/>
  <c r="B795" i="6"/>
  <c r="C795" i="6"/>
  <c r="K783" i="6"/>
  <c r="I783" i="6"/>
  <c r="J783" i="6"/>
  <c r="H783" i="6"/>
  <c r="G783" i="6"/>
  <c r="F783" i="6"/>
  <c r="D783" i="6"/>
  <c r="E783" i="6" s="1"/>
  <c r="B783" i="6"/>
  <c r="C783" i="6"/>
  <c r="K771" i="6"/>
  <c r="I771" i="6"/>
  <c r="J771" i="6"/>
  <c r="H771" i="6"/>
  <c r="G771" i="6"/>
  <c r="F771" i="6"/>
  <c r="D771" i="6"/>
  <c r="E771" i="6" s="1"/>
  <c r="B771" i="6"/>
  <c r="C771" i="6"/>
  <c r="K759" i="6"/>
  <c r="I759" i="6"/>
  <c r="J759" i="6"/>
  <c r="H759" i="6"/>
  <c r="G759" i="6"/>
  <c r="F759" i="6"/>
  <c r="D759" i="6"/>
  <c r="E759" i="6" s="1"/>
  <c r="B759" i="6"/>
  <c r="C759" i="6"/>
  <c r="K747" i="6"/>
  <c r="I747" i="6"/>
  <c r="J747" i="6"/>
  <c r="H747" i="6"/>
  <c r="G747" i="6"/>
  <c r="F747" i="6"/>
  <c r="D747" i="6"/>
  <c r="E747" i="6" s="1"/>
  <c r="C747" i="6"/>
  <c r="B747" i="6"/>
  <c r="K735" i="6"/>
  <c r="I735" i="6"/>
  <c r="J735" i="6"/>
  <c r="H735" i="6"/>
  <c r="G735" i="6"/>
  <c r="F735" i="6"/>
  <c r="B735" i="6"/>
  <c r="D735" i="6"/>
  <c r="E735" i="6" s="1"/>
  <c r="C735" i="6"/>
  <c r="K723" i="6"/>
  <c r="I723" i="6"/>
  <c r="J723" i="6"/>
  <c r="H723" i="6"/>
  <c r="G723" i="6"/>
  <c r="F723" i="6"/>
  <c r="D723" i="6"/>
  <c r="E723" i="6" s="1"/>
  <c r="B723" i="6"/>
  <c r="C723" i="6"/>
  <c r="K711" i="6"/>
  <c r="I711" i="6"/>
  <c r="J711" i="6"/>
  <c r="G711" i="6"/>
  <c r="H711" i="6"/>
  <c r="F711" i="6"/>
  <c r="D711" i="6"/>
  <c r="E711" i="6" s="1"/>
  <c r="B711" i="6"/>
  <c r="C711" i="6"/>
  <c r="K699" i="6"/>
  <c r="I699" i="6"/>
  <c r="J699" i="6"/>
  <c r="H699" i="6"/>
  <c r="G699" i="6"/>
  <c r="F699" i="6"/>
  <c r="D699" i="6"/>
  <c r="E699" i="6" s="1"/>
  <c r="B699" i="6"/>
  <c r="C699" i="6"/>
  <c r="K687" i="6"/>
  <c r="I687" i="6"/>
  <c r="J687" i="6"/>
  <c r="H687" i="6"/>
  <c r="G687" i="6"/>
  <c r="F687" i="6"/>
  <c r="D687" i="6"/>
  <c r="E687" i="6" s="1"/>
  <c r="B687" i="6"/>
  <c r="C687" i="6"/>
  <c r="K675" i="6"/>
  <c r="I675" i="6"/>
  <c r="J675" i="6"/>
  <c r="H675" i="6"/>
  <c r="G675" i="6"/>
  <c r="F675" i="6"/>
  <c r="D675" i="6"/>
  <c r="E675" i="6" s="1"/>
  <c r="C675" i="6"/>
  <c r="B675" i="6"/>
  <c r="K663" i="6"/>
  <c r="I663" i="6"/>
  <c r="J663" i="6"/>
  <c r="H663" i="6"/>
  <c r="G663" i="6"/>
  <c r="F663" i="6"/>
  <c r="D663" i="6"/>
  <c r="E663" i="6" s="1"/>
  <c r="B663" i="6"/>
  <c r="C663" i="6"/>
  <c r="K651" i="6"/>
  <c r="I651" i="6"/>
  <c r="J651" i="6"/>
  <c r="H651" i="6"/>
  <c r="G651" i="6"/>
  <c r="F651" i="6"/>
  <c r="D651" i="6"/>
  <c r="E651" i="6" s="1"/>
  <c r="B651" i="6"/>
  <c r="C651" i="6"/>
  <c r="K639" i="6"/>
  <c r="I639" i="6"/>
  <c r="J639" i="6"/>
  <c r="H639" i="6"/>
  <c r="G639" i="6"/>
  <c r="F639" i="6"/>
  <c r="D639" i="6"/>
  <c r="E639" i="6" s="1"/>
  <c r="B639" i="6"/>
  <c r="C639" i="6"/>
  <c r="K627" i="6"/>
  <c r="I627" i="6"/>
  <c r="J627" i="6"/>
  <c r="H627" i="6"/>
  <c r="G627" i="6"/>
  <c r="F627" i="6"/>
  <c r="D627" i="6"/>
  <c r="E627" i="6" s="1"/>
  <c r="B627" i="6"/>
  <c r="C627" i="6"/>
  <c r="K615" i="6"/>
  <c r="I615" i="6"/>
  <c r="J615" i="6"/>
  <c r="H615" i="6"/>
  <c r="G615" i="6"/>
  <c r="F615" i="6"/>
  <c r="D615" i="6"/>
  <c r="E615" i="6" s="1"/>
  <c r="B615" i="6"/>
  <c r="C615" i="6"/>
  <c r="K603" i="6"/>
  <c r="I603" i="6"/>
  <c r="J603" i="6"/>
  <c r="H603" i="6"/>
  <c r="G603" i="6"/>
  <c r="F603" i="6"/>
  <c r="D603" i="6"/>
  <c r="E603" i="6" s="1"/>
  <c r="C603" i="6"/>
  <c r="B603" i="6"/>
  <c r="K591" i="6"/>
  <c r="I591" i="6"/>
  <c r="J591" i="6"/>
  <c r="H591" i="6"/>
  <c r="G591" i="6"/>
  <c r="F591" i="6"/>
  <c r="D591" i="6"/>
  <c r="E591" i="6" s="1"/>
  <c r="B591" i="6"/>
  <c r="C591" i="6"/>
  <c r="K579" i="6"/>
  <c r="I579" i="6"/>
  <c r="J579" i="6"/>
  <c r="H579" i="6"/>
  <c r="G579" i="6"/>
  <c r="F579" i="6"/>
  <c r="D579" i="6"/>
  <c r="E579" i="6" s="1"/>
  <c r="B579" i="6"/>
  <c r="C579" i="6"/>
  <c r="K567" i="6"/>
  <c r="I567" i="6"/>
  <c r="J567" i="6"/>
  <c r="H567" i="6"/>
  <c r="G567" i="6"/>
  <c r="F567" i="6"/>
  <c r="D567" i="6"/>
  <c r="E567" i="6" s="1"/>
  <c r="B567" i="6"/>
  <c r="C567" i="6"/>
  <c r="K555" i="6"/>
  <c r="I555" i="6"/>
  <c r="J555" i="6"/>
  <c r="H555" i="6"/>
  <c r="G555" i="6"/>
  <c r="F555" i="6"/>
  <c r="D555" i="6"/>
  <c r="E555" i="6" s="1"/>
  <c r="B555" i="6"/>
  <c r="C555" i="6"/>
  <c r="K543" i="6"/>
  <c r="I543" i="6"/>
  <c r="J543" i="6"/>
  <c r="H543" i="6"/>
  <c r="G543" i="6"/>
  <c r="F543" i="6"/>
  <c r="D543" i="6"/>
  <c r="E543" i="6" s="1"/>
  <c r="B543" i="6"/>
  <c r="C543" i="6"/>
  <c r="K531" i="6"/>
  <c r="I531" i="6"/>
  <c r="J531" i="6"/>
  <c r="H531" i="6"/>
  <c r="G531" i="6"/>
  <c r="F531" i="6"/>
  <c r="D531" i="6"/>
  <c r="E531" i="6" s="1"/>
  <c r="C531" i="6"/>
  <c r="B531" i="6"/>
  <c r="K519" i="6"/>
  <c r="I519" i="6"/>
  <c r="J519" i="6"/>
  <c r="H519" i="6"/>
  <c r="G519" i="6"/>
  <c r="F519" i="6"/>
  <c r="D519" i="6"/>
  <c r="E519" i="6" s="1"/>
  <c r="B519" i="6"/>
  <c r="C519" i="6"/>
  <c r="K507" i="6"/>
  <c r="I507" i="6"/>
  <c r="J507" i="6"/>
  <c r="H507" i="6"/>
  <c r="G507" i="6"/>
  <c r="F507" i="6"/>
  <c r="D507" i="6"/>
  <c r="E507" i="6" s="1"/>
  <c r="B507" i="6"/>
  <c r="C507" i="6"/>
  <c r="K495" i="6"/>
  <c r="I495" i="6"/>
  <c r="J495" i="6"/>
  <c r="H495" i="6"/>
  <c r="G495" i="6"/>
  <c r="F495" i="6"/>
  <c r="D495" i="6"/>
  <c r="E495" i="6" s="1"/>
  <c r="B495" i="6"/>
  <c r="C495" i="6"/>
  <c r="K483" i="6"/>
  <c r="I483" i="6"/>
  <c r="J483" i="6"/>
  <c r="H483" i="6"/>
  <c r="G483" i="6"/>
  <c r="F483" i="6"/>
  <c r="D483" i="6"/>
  <c r="E483" i="6" s="1"/>
  <c r="B483" i="6"/>
  <c r="C483" i="6"/>
  <c r="K471" i="6"/>
  <c r="I471" i="6"/>
  <c r="J471" i="6"/>
  <c r="H471" i="6"/>
  <c r="G471" i="6"/>
  <c r="F471" i="6"/>
  <c r="D471" i="6"/>
  <c r="E471" i="6" s="1"/>
  <c r="B471" i="6"/>
  <c r="C471" i="6"/>
  <c r="K459" i="6"/>
  <c r="I459" i="6"/>
  <c r="J459" i="6"/>
  <c r="H459" i="6"/>
  <c r="G459" i="6"/>
  <c r="F459" i="6"/>
  <c r="D459" i="6"/>
  <c r="E459" i="6" s="1"/>
  <c r="C459" i="6"/>
  <c r="B459" i="6"/>
  <c r="K447" i="6"/>
  <c r="I447" i="6"/>
  <c r="J447" i="6"/>
  <c r="H447" i="6"/>
  <c r="G447" i="6"/>
  <c r="F447" i="6"/>
  <c r="D447" i="6"/>
  <c r="E447" i="6" s="1"/>
  <c r="B447" i="6"/>
  <c r="C447" i="6"/>
  <c r="K435" i="6"/>
  <c r="I435" i="6"/>
  <c r="J435" i="6"/>
  <c r="H435" i="6"/>
  <c r="G435" i="6"/>
  <c r="F435" i="6"/>
  <c r="D435" i="6"/>
  <c r="E435" i="6" s="1"/>
  <c r="B435" i="6"/>
  <c r="C435" i="6"/>
  <c r="K423" i="6"/>
  <c r="I423" i="6"/>
  <c r="J423" i="6"/>
  <c r="H423" i="6"/>
  <c r="G423" i="6"/>
  <c r="F423" i="6"/>
  <c r="D423" i="6"/>
  <c r="E423" i="6" s="1"/>
  <c r="B423" i="6"/>
  <c r="C423" i="6"/>
  <c r="K411" i="6"/>
  <c r="I411" i="6"/>
  <c r="J411" i="6"/>
  <c r="H411" i="6"/>
  <c r="G411" i="6"/>
  <c r="F411" i="6"/>
  <c r="D411" i="6"/>
  <c r="E411" i="6" s="1"/>
  <c r="B411" i="6"/>
  <c r="C411" i="6"/>
  <c r="K399" i="6"/>
  <c r="I399" i="6"/>
  <c r="J399" i="6"/>
  <c r="H399" i="6"/>
  <c r="G399" i="6"/>
  <c r="F399" i="6"/>
  <c r="D399" i="6"/>
  <c r="E399" i="6" s="1"/>
  <c r="B399" i="6"/>
  <c r="C399" i="6"/>
  <c r="K387" i="6"/>
  <c r="I387" i="6"/>
  <c r="J387" i="6"/>
  <c r="H387" i="6"/>
  <c r="G387" i="6"/>
  <c r="F387" i="6"/>
  <c r="D387" i="6"/>
  <c r="E387" i="6" s="1"/>
  <c r="C387" i="6"/>
  <c r="B387" i="6"/>
  <c r="K375" i="6"/>
  <c r="I375" i="6"/>
  <c r="J375" i="6"/>
  <c r="H375" i="6"/>
  <c r="G375" i="6"/>
  <c r="F375" i="6"/>
  <c r="D375" i="6"/>
  <c r="E375" i="6" s="1"/>
  <c r="B375" i="6"/>
  <c r="C375" i="6"/>
  <c r="K363" i="6"/>
  <c r="I363" i="6"/>
  <c r="J363" i="6"/>
  <c r="H363" i="6"/>
  <c r="G363" i="6"/>
  <c r="F363" i="6"/>
  <c r="D363" i="6"/>
  <c r="E363" i="6" s="1"/>
  <c r="B363" i="6"/>
  <c r="C363" i="6"/>
  <c r="K351" i="6"/>
  <c r="I351" i="6"/>
  <c r="J351" i="6"/>
  <c r="H351" i="6"/>
  <c r="G351" i="6"/>
  <c r="F351" i="6"/>
  <c r="D351" i="6"/>
  <c r="E351" i="6" s="1"/>
  <c r="B351" i="6"/>
  <c r="C351" i="6"/>
  <c r="K339" i="6"/>
  <c r="I339" i="6"/>
  <c r="J339" i="6"/>
  <c r="H339" i="6"/>
  <c r="G339" i="6"/>
  <c r="F339" i="6"/>
  <c r="D339" i="6"/>
  <c r="E339" i="6" s="1"/>
  <c r="B339" i="6"/>
  <c r="C339" i="6"/>
  <c r="K327" i="6"/>
  <c r="I327" i="6"/>
  <c r="J327" i="6"/>
  <c r="H327" i="6"/>
  <c r="G327" i="6"/>
  <c r="F327" i="6"/>
  <c r="D327" i="6"/>
  <c r="E327" i="6" s="1"/>
  <c r="B327" i="6"/>
  <c r="C327" i="6"/>
  <c r="K315" i="6"/>
  <c r="I315" i="6"/>
  <c r="J315" i="6"/>
  <c r="H315" i="6"/>
  <c r="G315" i="6"/>
  <c r="F315" i="6"/>
  <c r="D315" i="6"/>
  <c r="E315" i="6" s="1"/>
  <c r="C315" i="6"/>
  <c r="B315" i="6"/>
  <c r="K303" i="6"/>
  <c r="I303" i="6"/>
  <c r="J303" i="6"/>
  <c r="H303" i="6"/>
  <c r="G303" i="6"/>
  <c r="F303" i="6"/>
  <c r="D303" i="6"/>
  <c r="E303" i="6" s="1"/>
  <c r="B303" i="6"/>
  <c r="C303" i="6"/>
  <c r="K291" i="6"/>
  <c r="I291" i="6"/>
  <c r="J291" i="6"/>
  <c r="H291" i="6"/>
  <c r="G291" i="6"/>
  <c r="F291" i="6"/>
  <c r="D291" i="6"/>
  <c r="E291" i="6" s="1"/>
  <c r="B291" i="6"/>
  <c r="C291" i="6"/>
  <c r="K279" i="6"/>
  <c r="I279" i="6"/>
  <c r="J279" i="6"/>
  <c r="H279" i="6"/>
  <c r="G279" i="6"/>
  <c r="F279" i="6"/>
  <c r="D279" i="6"/>
  <c r="E279" i="6" s="1"/>
  <c r="B279" i="6"/>
  <c r="C279" i="6"/>
  <c r="K267" i="6"/>
  <c r="I267" i="6"/>
  <c r="J267" i="6"/>
  <c r="H267" i="6"/>
  <c r="G267" i="6"/>
  <c r="F267" i="6"/>
  <c r="D267" i="6"/>
  <c r="E267" i="6" s="1"/>
  <c r="C267" i="6"/>
  <c r="B267" i="6"/>
  <c r="K255" i="6"/>
  <c r="I255" i="6"/>
  <c r="J255" i="6"/>
  <c r="H255" i="6"/>
  <c r="G255" i="6"/>
  <c r="F255" i="6"/>
  <c r="D255" i="6"/>
  <c r="E255" i="6" s="1"/>
  <c r="C255" i="6"/>
  <c r="B255" i="6"/>
  <c r="K243" i="6"/>
  <c r="I243" i="6"/>
  <c r="J243" i="6"/>
  <c r="H243" i="6"/>
  <c r="G243" i="6"/>
  <c r="F243" i="6"/>
  <c r="D243" i="6"/>
  <c r="E243" i="6" s="1"/>
  <c r="C243" i="6"/>
  <c r="B243" i="6"/>
  <c r="K231" i="6"/>
  <c r="I231" i="6"/>
  <c r="J231" i="6"/>
  <c r="H231" i="6"/>
  <c r="G231" i="6"/>
  <c r="F231" i="6"/>
  <c r="D231" i="6"/>
  <c r="E231" i="6" s="1"/>
  <c r="C231" i="6"/>
  <c r="B231" i="6"/>
  <c r="K219" i="6"/>
  <c r="I219" i="6"/>
  <c r="J219" i="6"/>
  <c r="H219" i="6"/>
  <c r="G219" i="6"/>
  <c r="F219" i="6"/>
  <c r="D219" i="6"/>
  <c r="E219" i="6" s="1"/>
  <c r="C219" i="6"/>
  <c r="B219" i="6"/>
  <c r="K207" i="6"/>
  <c r="I207" i="6"/>
  <c r="J207" i="6"/>
  <c r="H207" i="6"/>
  <c r="G207" i="6"/>
  <c r="F207" i="6"/>
  <c r="D207" i="6"/>
  <c r="E207" i="6" s="1"/>
  <c r="C207" i="6"/>
  <c r="B207" i="6"/>
  <c r="K195" i="6"/>
  <c r="I195" i="6"/>
  <c r="J195" i="6"/>
  <c r="H195" i="6"/>
  <c r="G195" i="6"/>
  <c r="F195" i="6"/>
  <c r="D195" i="6"/>
  <c r="E195" i="6" s="1"/>
  <c r="C195" i="6"/>
  <c r="B195" i="6"/>
  <c r="K183" i="6"/>
  <c r="I183" i="6"/>
  <c r="J183" i="6"/>
  <c r="H183" i="6"/>
  <c r="G183" i="6"/>
  <c r="F183" i="6"/>
  <c r="D183" i="6"/>
  <c r="E183" i="6" s="1"/>
  <c r="C183" i="6"/>
  <c r="B183" i="6"/>
  <c r="K171" i="6"/>
  <c r="I171" i="6"/>
  <c r="J171" i="6"/>
  <c r="H171" i="6"/>
  <c r="G171" i="6"/>
  <c r="F171" i="6"/>
  <c r="D171" i="6"/>
  <c r="E171" i="6" s="1"/>
  <c r="C171" i="6"/>
  <c r="B171" i="6"/>
  <c r="K159" i="6"/>
  <c r="I159" i="6"/>
  <c r="J159" i="6"/>
  <c r="H159" i="6"/>
  <c r="G159" i="6"/>
  <c r="F159" i="6"/>
  <c r="D159" i="6"/>
  <c r="E159" i="6" s="1"/>
  <c r="C159" i="6"/>
  <c r="B159" i="6"/>
  <c r="K147" i="6"/>
  <c r="I147" i="6"/>
  <c r="J147" i="6"/>
  <c r="H147" i="6"/>
  <c r="G147" i="6"/>
  <c r="F147" i="6"/>
  <c r="D147" i="6"/>
  <c r="E147" i="6" s="1"/>
  <c r="C147" i="6"/>
  <c r="B147" i="6"/>
  <c r="K135" i="6"/>
  <c r="I135" i="6"/>
  <c r="J135" i="6"/>
  <c r="H135" i="6"/>
  <c r="G135" i="6"/>
  <c r="F135" i="6"/>
  <c r="D135" i="6"/>
  <c r="E135" i="6" s="1"/>
  <c r="C135" i="6"/>
  <c r="B135" i="6"/>
  <c r="K123" i="6"/>
  <c r="I123" i="6"/>
  <c r="J123" i="6"/>
  <c r="H123" i="6"/>
  <c r="G123" i="6"/>
  <c r="F123" i="6"/>
  <c r="D123" i="6"/>
  <c r="E123" i="6" s="1"/>
  <c r="C123" i="6"/>
  <c r="B123" i="6"/>
  <c r="K111" i="6"/>
  <c r="I111" i="6"/>
  <c r="J111" i="6"/>
  <c r="H111" i="6"/>
  <c r="G111" i="6"/>
  <c r="F111" i="6"/>
  <c r="D111" i="6"/>
  <c r="E111" i="6" s="1"/>
  <c r="C111" i="6"/>
  <c r="B111" i="6"/>
  <c r="K99" i="6"/>
  <c r="I99" i="6"/>
  <c r="J99" i="6"/>
  <c r="H99" i="6"/>
  <c r="G99" i="6"/>
  <c r="F99" i="6"/>
  <c r="D99" i="6"/>
  <c r="E99" i="6" s="1"/>
  <c r="C99" i="6"/>
  <c r="B99" i="6"/>
  <c r="K87" i="6"/>
  <c r="I87" i="6"/>
  <c r="J87" i="6"/>
  <c r="H87" i="6"/>
  <c r="G87" i="6"/>
  <c r="F87" i="6"/>
  <c r="D87" i="6"/>
  <c r="E87" i="6" s="1"/>
  <c r="C87" i="6"/>
  <c r="B87" i="6"/>
  <c r="K75" i="6"/>
  <c r="I75" i="6"/>
  <c r="J75" i="6"/>
  <c r="H75" i="6"/>
  <c r="G75" i="6"/>
  <c r="F75" i="6"/>
  <c r="D75" i="6"/>
  <c r="E75" i="6" s="1"/>
  <c r="C75" i="6"/>
  <c r="B75" i="6"/>
  <c r="K63" i="6"/>
  <c r="I63" i="6"/>
  <c r="J63" i="6"/>
  <c r="H63" i="6"/>
  <c r="G63" i="6"/>
  <c r="F63" i="6"/>
  <c r="D63" i="6"/>
  <c r="E63" i="6" s="1"/>
  <c r="C63" i="6"/>
  <c r="B63" i="6"/>
  <c r="K51" i="6"/>
  <c r="I51" i="6"/>
  <c r="J51" i="6"/>
  <c r="H51" i="6"/>
  <c r="G51" i="6"/>
  <c r="F51" i="6"/>
  <c r="D51" i="6"/>
  <c r="E51" i="6" s="1"/>
  <c r="C51" i="6"/>
  <c r="B51" i="6"/>
  <c r="K39" i="6"/>
  <c r="I39" i="6"/>
  <c r="J39" i="6"/>
  <c r="H39" i="6"/>
  <c r="G39" i="6"/>
  <c r="F39" i="6"/>
  <c r="D39" i="6"/>
  <c r="E39" i="6" s="1"/>
  <c r="C39" i="6"/>
  <c r="B39" i="6"/>
  <c r="K3393" i="6"/>
  <c r="I3393" i="6"/>
  <c r="J3393" i="6"/>
  <c r="H3393" i="6"/>
  <c r="G3393" i="6"/>
  <c r="F3393" i="6"/>
  <c r="D3393" i="6"/>
  <c r="E3393" i="6" s="1"/>
  <c r="C3393" i="6"/>
  <c r="B3393" i="6"/>
  <c r="K3381" i="6"/>
  <c r="I3381" i="6"/>
  <c r="J3381" i="6"/>
  <c r="H3381" i="6"/>
  <c r="F3381" i="6"/>
  <c r="G3381" i="6"/>
  <c r="D3381" i="6"/>
  <c r="E3381" i="6" s="1"/>
  <c r="B3381" i="6"/>
  <c r="K3369" i="6"/>
  <c r="I3369" i="6"/>
  <c r="J3369" i="6"/>
  <c r="H3369" i="6"/>
  <c r="F3369" i="6"/>
  <c r="G3369" i="6"/>
  <c r="D3369" i="6"/>
  <c r="E3369" i="6" s="1"/>
  <c r="C3369" i="6"/>
  <c r="B3369" i="6"/>
  <c r="K3357" i="6"/>
  <c r="I3357" i="6"/>
  <c r="J3357" i="6"/>
  <c r="H3357" i="6"/>
  <c r="F3357" i="6"/>
  <c r="G3357" i="6"/>
  <c r="D3357" i="6"/>
  <c r="E3357" i="6" s="1"/>
  <c r="B3357" i="6"/>
  <c r="C3357" i="6"/>
  <c r="K3345" i="6"/>
  <c r="I3345" i="6"/>
  <c r="J3345" i="6"/>
  <c r="H3345" i="6"/>
  <c r="F3345" i="6"/>
  <c r="G3345" i="6"/>
  <c r="D3345" i="6"/>
  <c r="E3345" i="6" s="1"/>
  <c r="C3345" i="6"/>
  <c r="B3345" i="6"/>
  <c r="K3333" i="6"/>
  <c r="I3333" i="6"/>
  <c r="J3333" i="6"/>
  <c r="H3333" i="6"/>
  <c r="F3333" i="6"/>
  <c r="G3333" i="6"/>
  <c r="D3333" i="6"/>
  <c r="E3333" i="6" s="1"/>
  <c r="B3333" i="6"/>
  <c r="C3333" i="6"/>
  <c r="K3321" i="6"/>
  <c r="I3321" i="6"/>
  <c r="J3321" i="6"/>
  <c r="H3321" i="6"/>
  <c r="F3321" i="6"/>
  <c r="G3321" i="6"/>
  <c r="D3321" i="6"/>
  <c r="E3321" i="6" s="1"/>
  <c r="C3321" i="6"/>
  <c r="B3321" i="6"/>
  <c r="K3309" i="6"/>
  <c r="I3309" i="6"/>
  <c r="J3309" i="6"/>
  <c r="H3309" i="6"/>
  <c r="F3309" i="6"/>
  <c r="G3309" i="6"/>
  <c r="D3309" i="6"/>
  <c r="E3309" i="6" s="1"/>
  <c r="B3309" i="6"/>
  <c r="C3309" i="6"/>
  <c r="K3297" i="6"/>
  <c r="I3297" i="6"/>
  <c r="J3297" i="6"/>
  <c r="H3297" i="6"/>
  <c r="F3297" i="6"/>
  <c r="G3297" i="6"/>
  <c r="D3297" i="6"/>
  <c r="E3297" i="6" s="1"/>
  <c r="C3297" i="6"/>
  <c r="B3297" i="6"/>
  <c r="K3285" i="6"/>
  <c r="I3285" i="6"/>
  <c r="J3285" i="6"/>
  <c r="H3285" i="6"/>
  <c r="F3285" i="6"/>
  <c r="G3285" i="6"/>
  <c r="D3285" i="6"/>
  <c r="E3285" i="6" s="1"/>
  <c r="B3285" i="6"/>
  <c r="C3285" i="6"/>
  <c r="K3273" i="6"/>
  <c r="I3273" i="6"/>
  <c r="J3273" i="6"/>
  <c r="H3273" i="6"/>
  <c r="F3273" i="6"/>
  <c r="G3273" i="6"/>
  <c r="D3273" i="6"/>
  <c r="E3273" i="6" s="1"/>
  <c r="C3273" i="6"/>
  <c r="B3273" i="6"/>
  <c r="K3261" i="6"/>
  <c r="I3261" i="6"/>
  <c r="J3261" i="6"/>
  <c r="H3261" i="6"/>
  <c r="G3261" i="6"/>
  <c r="F3261" i="6"/>
  <c r="D3261" i="6"/>
  <c r="E3261" i="6" s="1"/>
  <c r="B3261" i="6"/>
  <c r="C3261" i="6"/>
  <c r="K3249" i="6"/>
  <c r="I3249" i="6"/>
  <c r="J3249" i="6"/>
  <c r="H3249" i="6"/>
  <c r="G3249" i="6"/>
  <c r="F3249" i="6"/>
  <c r="D3249" i="6"/>
  <c r="E3249" i="6" s="1"/>
  <c r="C3249" i="6"/>
  <c r="B3249" i="6"/>
  <c r="K3237" i="6"/>
  <c r="I3237" i="6"/>
  <c r="J3237" i="6"/>
  <c r="H3237" i="6"/>
  <c r="F3237" i="6"/>
  <c r="G3237" i="6"/>
  <c r="D3237" i="6"/>
  <c r="E3237" i="6" s="1"/>
  <c r="B3237" i="6"/>
  <c r="C3237" i="6"/>
  <c r="K3225" i="6"/>
  <c r="I3225" i="6"/>
  <c r="J3225" i="6"/>
  <c r="H3225" i="6"/>
  <c r="F3225" i="6"/>
  <c r="G3225" i="6"/>
  <c r="D3225" i="6"/>
  <c r="E3225" i="6" s="1"/>
  <c r="C3225" i="6"/>
  <c r="B3225" i="6"/>
  <c r="K3213" i="6"/>
  <c r="I3213" i="6"/>
  <c r="J3213" i="6"/>
  <c r="H3213" i="6"/>
  <c r="F3213" i="6"/>
  <c r="G3213" i="6"/>
  <c r="D3213" i="6"/>
  <c r="E3213" i="6" s="1"/>
  <c r="C3213" i="6"/>
  <c r="B3213" i="6"/>
  <c r="K3201" i="6"/>
  <c r="I3201" i="6"/>
  <c r="J3201" i="6"/>
  <c r="H3201" i="6"/>
  <c r="F3201" i="6"/>
  <c r="G3201" i="6"/>
  <c r="D3201" i="6"/>
  <c r="E3201" i="6" s="1"/>
  <c r="B3201" i="6"/>
  <c r="C3201" i="6"/>
  <c r="K3189" i="6"/>
  <c r="I3189" i="6"/>
  <c r="J3189" i="6"/>
  <c r="H3189" i="6"/>
  <c r="F3189" i="6"/>
  <c r="G3189" i="6"/>
  <c r="D3189" i="6"/>
  <c r="E3189" i="6" s="1"/>
  <c r="C3189" i="6"/>
  <c r="B3189" i="6"/>
  <c r="K3177" i="6"/>
  <c r="I3177" i="6"/>
  <c r="J3177" i="6"/>
  <c r="H3177" i="6"/>
  <c r="F3177" i="6"/>
  <c r="G3177" i="6"/>
  <c r="D3177" i="6"/>
  <c r="E3177" i="6" s="1"/>
  <c r="C3177" i="6"/>
  <c r="B3177" i="6"/>
  <c r="K3165" i="6"/>
  <c r="I3165" i="6"/>
  <c r="J3165" i="6"/>
  <c r="H3165" i="6"/>
  <c r="F3165" i="6"/>
  <c r="G3165" i="6"/>
  <c r="D3165" i="6"/>
  <c r="E3165" i="6" s="1"/>
  <c r="B3165" i="6"/>
  <c r="C3165" i="6"/>
  <c r="K3153" i="6"/>
  <c r="J3153" i="6"/>
  <c r="I3153" i="6"/>
  <c r="H3153" i="6"/>
  <c r="F3153" i="6"/>
  <c r="G3153" i="6"/>
  <c r="D3153" i="6"/>
  <c r="E3153" i="6" s="1"/>
  <c r="C3153" i="6"/>
  <c r="B3153" i="6"/>
  <c r="K3141" i="6"/>
  <c r="I3141" i="6"/>
  <c r="J3141" i="6"/>
  <c r="H3141" i="6"/>
  <c r="F3141" i="6"/>
  <c r="G3141" i="6"/>
  <c r="D3141" i="6"/>
  <c r="E3141" i="6" s="1"/>
  <c r="C3141" i="6"/>
  <c r="B3141" i="6"/>
  <c r="K3129" i="6"/>
  <c r="I3129" i="6"/>
  <c r="J3129" i="6"/>
  <c r="H3129" i="6"/>
  <c r="F3129" i="6"/>
  <c r="G3129" i="6"/>
  <c r="D3129" i="6"/>
  <c r="E3129" i="6" s="1"/>
  <c r="B3129" i="6"/>
  <c r="C3129" i="6"/>
  <c r="K3117" i="6"/>
  <c r="I3117" i="6"/>
  <c r="J3117" i="6"/>
  <c r="H3117" i="6"/>
  <c r="G3117" i="6"/>
  <c r="F3117" i="6"/>
  <c r="D3117" i="6"/>
  <c r="E3117" i="6" s="1"/>
  <c r="C3117" i="6"/>
  <c r="B3117" i="6"/>
  <c r="K3105" i="6"/>
  <c r="I3105" i="6"/>
  <c r="J3105" i="6"/>
  <c r="H3105" i="6"/>
  <c r="G3105" i="6"/>
  <c r="F3105" i="6"/>
  <c r="D3105" i="6"/>
  <c r="E3105" i="6" s="1"/>
  <c r="C3105" i="6"/>
  <c r="B3105" i="6"/>
  <c r="K3093" i="6"/>
  <c r="I3093" i="6"/>
  <c r="J3093" i="6"/>
  <c r="H3093" i="6"/>
  <c r="F3093" i="6"/>
  <c r="G3093" i="6"/>
  <c r="D3093" i="6"/>
  <c r="E3093" i="6" s="1"/>
  <c r="B3093" i="6"/>
  <c r="C3093" i="6"/>
  <c r="K3081" i="6"/>
  <c r="I3081" i="6"/>
  <c r="J3081" i="6"/>
  <c r="H3081" i="6"/>
  <c r="F3081" i="6"/>
  <c r="G3081" i="6"/>
  <c r="D3081" i="6"/>
  <c r="E3081" i="6" s="1"/>
  <c r="C3081" i="6"/>
  <c r="B3081" i="6"/>
  <c r="K3069" i="6"/>
  <c r="I3069" i="6"/>
  <c r="J3069" i="6"/>
  <c r="H3069" i="6"/>
  <c r="F3069" i="6"/>
  <c r="G3069" i="6"/>
  <c r="D3069" i="6"/>
  <c r="E3069" i="6" s="1"/>
  <c r="C3069" i="6"/>
  <c r="B3069" i="6"/>
  <c r="K3057" i="6"/>
  <c r="I3057" i="6"/>
  <c r="J3057" i="6"/>
  <c r="H3057" i="6"/>
  <c r="F3057" i="6"/>
  <c r="G3057" i="6"/>
  <c r="D3057" i="6"/>
  <c r="E3057" i="6" s="1"/>
  <c r="B3057" i="6"/>
  <c r="C3057" i="6"/>
  <c r="K3045" i="6"/>
  <c r="I3045" i="6"/>
  <c r="J3045" i="6"/>
  <c r="H3045" i="6"/>
  <c r="F3045" i="6"/>
  <c r="G3045" i="6"/>
  <c r="D3045" i="6"/>
  <c r="E3045" i="6" s="1"/>
  <c r="C3045" i="6"/>
  <c r="B3045" i="6"/>
  <c r="K3033" i="6"/>
  <c r="I3033" i="6"/>
  <c r="J3033" i="6"/>
  <c r="H3033" i="6"/>
  <c r="F3033" i="6"/>
  <c r="G3033" i="6"/>
  <c r="D3033" i="6"/>
  <c r="E3033" i="6" s="1"/>
  <c r="C3033" i="6"/>
  <c r="B3033" i="6"/>
  <c r="K3021" i="6"/>
  <c r="I3021" i="6"/>
  <c r="J3021" i="6"/>
  <c r="H3021" i="6"/>
  <c r="F3021" i="6"/>
  <c r="G3021" i="6"/>
  <c r="D3021" i="6"/>
  <c r="E3021" i="6" s="1"/>
  <c r="B3021" i="6"/>
  <c r="C3021" i="6"/>
  <c r="K3009" i="6"/>
  <c r="I3009" i="6"/>
  <c r="J3009" i="6"/>
  <c r="H3009" i="6"/>
  <c r="F3009" i="6"/>
  <c r="G3009" i="6"/>
  <c r="D3009" i="6"/>
  <c r="E3009" i="6" s="1"/>
  <c r="C3009" i="6"/>
  <c r="B3009" i="6"/>
  <c r="K2997" i="6"/>
  <c r="I2997" i="6"/>
  <c r="J2997" i="6"/>
  <c r="H2997" i="6"/>
  <c r="F2997" i="6"/>
  <c r="G2997" i="6"/>
  <c r="D2997" i="6"/>
  <c r="E2997" i="6" s="1"/>
  <c r="C2997" i="6"/>
  <c r="B2997" i="6"/>
  <c r="K2985" i="6"/>
  <c r="I2985" i="6"/>
  <c r="J2985" i="6"/>
  <c r="H2985" i="6"/>
  <c r="F2985" i="6"/>
  <c r="G2985" i="6"/>
  <c r="D2985" i="6"/>
  <c r="E2985" i="6" s="1"/>
  <c r="B2985" i="6"/>
  <c r="C2985" i="6"/>
  <c r="K2973" i="6"/>
  <c r="I2973" i="6"/>
  <c r="J2973" i="6"/>
  <c r="H2973" i="6"/>
  <c r="G2973" i="6"/>
  <c r="F2973" i="6"/>
  <c r="D2973" i="6"/>
  <c r="E2973" i="6" s="1"/>
  <c r="C2973" i="6"/>
  <c r="B2973" i="6"/>
  <c r="K2961" i="6"/>
  <c r="I2961" i="6"/>
  <c r="J2961" i="6"/>
  <c r="H2961" i="6"/>
  <c r="G2961" i="6"/>
  <c r="F2961" i="6"/>
  <c r="D2961" i="6"/>
  <c r="E2961" i="6" s="1"/>
  <c r="C2961" i="6"/>
  <c r="B2961" i="6"/>
  <c r="K2949" i="6"/>
  <c r="I2949" i="6"/>
  <c r="J2949" i="6"/>
  <c r="H2949" i="6"/>
  <c r="F2949" i="6"/>
  <c r="G2949" i="6"/>
  <c r="D2949" i="6"/>
  <c r="E2949" i="6" s="1"/>
  <c r="B2949" i="6"/>
  <c r="C2949" i="6"/>
  <c r="K2937" i="6"/>
  <c r="I2937" i="6"/>
  <c r="J2937" i="6"/>
  <c r="H2937" i="6"/>
  <c r="F2937" i="6"/>
  <c r="G2937" i="6"/>
  <c r="D2937" i="6"/>
  <c r="E2937" i="6" s="1"/>
  <c r="C2937" i="6"/>
  <c r="B2937" i="6"/>
  <c r="K2925" i="6"/>
  <c r="I2925" i="6"/>
  <c r="J2925" i="6"/>
  <c r="H2925" i="6"/>
  <c r="F2925" i="6"/>
  <c r="G2925" i="6"/>
  <c r="D2925" i="6"/>
  <c r="E2925" i="6" s="1"/>
  <c r="C2925" i="6"/>
  <c r="B2925" i="6"/>
  <c r="K2913" i="6"/>
  <c r="I2913" i="6"/>
  <c r="J2913" i="6"/>
  <c r="H2913" i="6"/>
  <c r="F2913" i="6"/>
  <c r="G2913" i="6"/>
  <c r="D2913" i="6"/>
  <c r="E2913" i="6" s="1"/>
  <c r="B2913" i="6"/>
  <c r="C2913" i="6"/>
  <c r="K2901" i="6"/>
  <c r="I2901" i="6"/>
  <c r="J2901" i="6"/>
  <c r="H2901" i="6"/>
  <c r="F2901" i="6"/>
  <c r="G2901" i="6"/>
  <c r="D2901" i="6"/>
  <c r="E2901" i="6" s="1"/>
  <c r="C2901" i="6"/>
  <c r="B2901" i="6"/>
  <c r="K2889" i="6"/>
  <c r="I2889" i="6"/>
  <c r="J2889" i="6"/>
  <c r="H2889" i="6"/>
  <c r="F2889" i="6"/>
  <c r="G2889" i="6"/>
  <c r="D2889" i="6"/>
  <c r="E2889" i="6" s="1"/>
  <c r="C2889" i="6"/>
  <c r="B2889" i="6"/>
  <c r="K2877" i="6"/>
  <c r="I2877" i="6"/>
  <c r="J2877" i="6"/>
  <c r="H2877" i="6"/>
  <c r="F2877" i="6"/>
  <c r="G2877" i="6"/>
  <c r="D2877" i="6"/>
  <c r="E2877" i="6" s="1"/>
  <c r="B2877" i="6"/>
  <c r="C2877" i="6"/>
  <c r="K2865" i="6"/>
  <c r="I2865" i="6"/>
  <c r="J2865" i="6"/>
  <c r="H2865" i="6"/>
  <c r="F2865" i="6"/>
  <c r="G2865" i="6"/>
  <c r="D2865" i="6"/>
  <c r="E2865" i="6" s="1"/>
  <c r="C2865" i="6"/>
  <c r="B2865" i="6"/>
  <c r="K2853" i="6"/>
  <c r="I2853" i="6"/>
  <c r="J2853" i="6"/>
  <c r="H2853" i="6"/>
  <c r="G2853" i="6"/>
  <c r="F2853" i="6"/>
  <c r="D2853" i="6"/>
  <c r="E2853" i="6" s="1"/>
  <c r="C2853" i="6"/>
  <c r="B2853" i="6"/>
  <c r="K2841" i="6"/>
  <c r="I2841" i="6"/>
  <c r="J2841" i="6"/>
  <c r="H2841" i="6"/>
  <c r="G2841" i="6"/>
  <c r="F2841" i="6"/>
  <c r="D2841" i="6"/>
  <c r="E2841" i="6" s="1"/>
  <c r="B2841" i="6"/>
  <c r="C2841" i="6"/>
  <c r="K2829" i="6"/>
  <c r="I2829" i="6"/>
  <c r="J2829" i="6"/>
  <c r="H2829" i="6"/>
  <c r="G2829" i="6"/>
  <c r="F2829" i="6"/>
  <c r="D2829" i="6"/>
  <c r="E2829" i="6" s="1"/>
  <c r="C2829" i="6"/>
  <c r="B2829" i="6"/>
  <c r="K2817" i="6"/>
  <c r="I2817" i="6"/>
  <c r="J2817" i="6"/>
  <c r="H2817" i="6"/>
  <c r="G2817" i="6"/>
  <c r="F2817" i="6"/>
  <c r="D2817" i="6"/>
  <c r="E2817" i="6" s="1"/>
  <c r="C2817" i="6"/>
  <c r="B2817" i="6"/>
  <c r="K2805" i="6"/>
  <c r="I2805" i="6"/>
  <c r="J2805" i="6"/>
  <c r="H2805" i="6"/>
  <c r="G2805" i="6"/>
  <c r="F2805" i="6"/>
  <c r="D2805" i="6"/>
  <c r="E2805" i="6" s="1"/>
  <c r="B2805" i="6"/>
  <c r="C2805" i="6"/>
  <c r="K2793" i="6"/>
  <c r="I2793" i="6"/>
  <c r="J2793" i="6"/>
  <c r="H2793" i="6"/>
  <c r="G2793" i="6"/>
  <c r="F2793" i="6"/>
  <c r="D2793" i="6"/>
  <c r="E2793" i="6" s="1"/>
  <c r="C2793" i="6"/>
  <c r="B2793" i="6"/>
  <c r="K2781" i="6"/>
  <c r="I2781" i="6"/>
  <c r="J2781" i="6"/>
  <c r="H2781" i="6"/>
  <c r="G2781" i="6"/>
  <c r="F2781" i="6"/>
  <c r="D2781" i="6"/>
  <c r="E2781" i="6" s="1"/>
  <c r="C2781" i="6"/>
  <c r="B2781" i="6"/>
  <c r="K2769" i="6"/>
  <c r="I2769" i="6"/>
  <c r="J2769" i="6"/>
  <c r="H2769" i="6"/>
  <c r="G2769" i="6"/>
  <c r="F2769" i="6"/>
  <c r="D2769" i="6"/>
  <c r="E2769" i="6" s="1"/>
  <c r="C2769" i="6"/>
  <c r="B2769" i="6"/>
  <c r="K2757" i="6"/>
  <c r="I2757" i="6"/>
  <c r="J2757" i="6"/>
  <c r="H2757" i="6"/>
  <c r="G2757" i="6"/>
  <c r="F2757" i="6"/>
  <c r="D2757" i="6"/>
  <c r="E2757" i="6" s="1"/>
  <c r="C2757" i="6"/>
  <c r="B2757" i="6"/>
  <c r="K2745" i="6"/>
  <c r="I2745" i="6"/>
  <c r="J2745" i="6"/>
  <c r="H2745" i="6"/>
  <c r="G2745" i="6"/>
  <c r="F2745" i="6"/>
  <c r="D2745" i="6"/>
  <c r="E2745" i="6" s="1"/>
  <c r="C2745" i="6"/>
  <c r="B2745" i="6"/>
  <c r="K2733" i="6"/>
  <c r="I2733" i="6"/>
  <c r="J2733" i="6"/>
  <c r="H2733" i="6"/>
  <c r="G2733" i="6"/>
  <c r="F2733" i="6"/>
  <c r="D2733" i="6"/>
  <c r="E2733" i="6" s="1"/>
  <c r="C2733" i="6"/>
  <c r="B2733" i="6"/>
  <c r="K2721" i="6"/>
  <c r="I2721" i="6"/>
  <c r="J2721" i="6"/>
  <c r="H2721" i="6"/>
  <c r="G2721" i="6"/>
  <c r="F2721" i="6"/>
  <c r="D2721" i="6"/>
  <c r="E2721" i="6" s="1"/>
  <c r="C2721" i="6"/>
  <c r="B2721" i="6"/>
  <c r="K2709" i="6"/>
  <c r="I2709" i="6"/>
  <c r="J2709" i="6"/>
  <c r="H2709" i="6"/>
  <c r="G2709" i="6"/>
  <c r="F2709" i="6"/>
  <c r="D2709" i="6"/>
  <c r="E2709" i="6" s="1"/>
  <c r="C2709" i="6"/>
  <c r="B2709" i="6"/>
  <c r="K2697" i="6"/>
  <c r="I2697" i="6"/>
  <c r="J2697" i="6"/>
  <c r="H2697" i="6"/>
  <c r="G2697" i="6"/>
  <c r="F2697" i="6"/>
  <c r="D2697" i="6"/>
  <c r="E2697" i="6" s="1"/>
  <c r="C2697" i="6"/>
  <c r="B2697" i="6"/>
  <c r="K2685" i="6"/>
  <c r="I2685" i="6"/>
  <c r="J2685" i="6"/>
  <c r="H2685" i="6"/>
  <c r="G2685" i="6"/>
  <c r="F2685" i="6"/>
  <c r="D2685" i="6"/>
  <c r="E2685" i="6" s="1"/>
  <c r="C2685" i="6"/>
  <c r="B2685" i="6"/>
  <c r="K2673" i="6"/>
  <c r="I2673" i="6"/>
  <c r="J2673" i="6"/>
  <c r="H2673" i="6"/>
  <c r="G2673" i="6"/>
  <c r="F2673" i="6"/>
  <c r="D2673" i="6"/>
  <c r="E2673" i="6" s="1"/>
  <c r="C2673" i="6"/>
  <c r="B2673" i="6"/>
  <c r="K2661" i="6"/>
  <c r="I2661" i="6"/>
  <c r="J2661" i="6"/>
  <c r="H2661" i="6"/>
  <c r="G2661" i="6"/>
  <c r="F2661" i="6"/>
  <c r="D2661" i="6"/>
  <c r="E2661" i="6" s="1"/>
  <c r="C2661" i="6"/>
  <c r="B2661" i="6"/>
  <c r="K2649" i="6"/>
  <c r="I2649" i="6"/>
  <c r="J2649" i="6"/>
  <c r="H2649" i="6"/>
  <c r="G2649" i="6"/>
  <c r="F2649" i="6"/>
  <c r="D2649" i="6"/>
  <c r="E2649" i="6" s="1"/>
  <c r="C2649" i="6"/>
  <c r="B2649" i="6"/>
  <c r="K2637" i="6"/>
  <c r="I2637" i="6"/>
  <c r="J2637" i="6"/>
  <c r="H2637" i="6"/>
  <c r="G2637" i="6"/>
  <c r="F2637" i="6"/>
  <c r="D2637" i="6"/>
  <c r="E2637" i="6" s="1"/>
  <c r="C2637" i="6"/>
  <c r="B2637" i="6"/>
  <c r="K2625" i="6"/>
  <c r="I2625" i="6"/>
  <c r="J2625" i="6"/>
  <c r="H2625" i="6"/>
  <c r="G2625" i="6"/>
  <c r="F2625" i="6"/>
  <c r="D2625" i="6"/>
  <c r="E2625" i="6" s="1"/>
  <c r="C2625" i="6"/>
  <c r="B2625" i="6"/>
  <c r="K2613" i="6"/>
  <c r="I2613" i="6"/>
  <c r="J2613" i="6"/>
  <c r="H2613" i="6"/>
  <c r="G2613" i="6"/>
  <c r="F2613" i="6"/>
  <c r="D2613" i="6"/>
  <c r="E2613" i="6" s="1"/>
  <c r="C2613" i="6"/>
  <c r="B2613" i="6"/>
  <c r="K2601" i="6"/>
  <c r="I2601" i="6"/>
  <c r="J2601" i="6"/>
  <c r="H2601" i="6"/>
  <c r="G2601" i="6"/>
  <c r="F2601" i="6"/>
  <c r="D2601" i="6"/>
  <c r="E2601" i="6" s="1"/>
  <c r="C2601" i="6"/>
  <c r="B2601" i="6"/>
  <c r="K2589" i="6"/>
  <c r="I2589" i="6"/>
  <c r="J2589" i="6"/>
  <c r="H2589" i="6"/>
  <c r="G2589" i="6"/>
  <c r="F2589" i="6"/>
  <c r="D2589" i="6"/>
  <c r="E2589" i="6" s="1"/>
  <c r="C2589" i="6"/>
  <c r="B2589" i="6"/>
  <c r="K2577" i="6"/>
  <c r="I2577" i="6"/>
  <c r="J2577" i="6"/>
  <c r="H2577" i="6"/>
  <c r="G2577" i="6"/>
  <c r="F2577" i="6"/>
  <c r="D2577" i="6"/>
  <c r="E2577" i="6" s="1"/>
  <c r="C2577" i="6"/>
  <c r="B2577" i="6"/>
  <c r="K2565" i="6"/>
  <c r="I2565" i="6"/>
  <c r="J2565" i="6"/>
  <c r="H2565" i="6"/>
  <c r="G2565" i="6"/>
  <c r="F2565" i="6"/>
  <c r="D2565" i="6"/>
  <c r="E2565" i="6" s="1"/>
  <c r="C2565" i="6"/>
  <c r="B2565" i="6"/>
  <c r="K2553" i="6"/>
  <c r="I2553" i="6"/>
  <c r="J2553" i="6"/>
  <c r="H2553" i="6"/>
  <c r="G2553" i="6"/>
  <c r="F2553" i="6"/>
  <c r="D2553" i="6"/>
  <c r="E2553" i="6" s="1"/>
  <c r="C2553" i="6"/>
  <c r="B2553" i="6"/>
  <c r="K2541" i="6"/>
  <c r="I2541" i="6"/>
  <c r="J2541" i="6"/>
  <c r="H2541" i="6"/>
  <c r="G2541" i="6"/>
  <c r="F2541" i="6"/>
  <c r="D2541" i="6"/>
  <c r="E2541" i="6" s="1"/>
  <c r="C2541" i="6"/>
  <c r="B2541" i="6"/>
  <c r="K2529" i="6"/>
  <c r="I2529" i="6"/>
  <c r="J2529" i="6"/>
  <c r="H2529" i="6"/>
  <c r="G2529" i="6"/>
  <c r="F2529" i="6"/>
  <c r="D2529" i="6"/>
  <c r="E2529" i="6" s="1"/>
  <c r="C2529" i="6"/>
  <c r="B2529" i="6"/>
  <c r="K2517" i="6"/>
  <c r="I2517" i="6"/>
  <c r="J2517" i="6"/>
  <c r="H2517" i="6"/>
  <c r="G2517" i="6"/>
  <c r="F2517" i="6"/>
  <c r="D2517" i="6"/>
  <c r="E2517" i="6" s="1"/>
  <c r="C2517" i="6"/>
  <c r="B2517" i="6"/>
  <c r="K2505" i="6"/>
  <c r="I2505" i="6"/>
  <c r="J2505" i="6"/>
  <c r="H2505" i="6"/>
  <c r="G2505" i="6"/>
  <c r="F2505" i="6"/>
  <c r="D2505" i="6"/>
  <c r="E2505" i="6" s="1"/>
  <c r="C2505" i="6"/>
  <c r="B2505" i="6"/>
  <c r="K2493" i="6"/>
  <c r="I2493" i="6"/>
  <c r="J2493" i="6"/>
  <c r="H2493" i="6"/>
  <c r="G2493" i="6"/>
  <c r="F2493" i="6"/>
  <c r="D2493" i="6"/>
  <c r="E2493" i="6" s="1"/>
  <c r="C2493" i="6"/>
  <c r="B2493" i="6"/>
  <c r="K2481" i="6"/>
  <c r="I2481" i="6"/>
  <c r="J2481" i="6"/>
  <c r="H2481" i="6"/>
  <c r="G2481" i="6"/>
  <c r="F2481" i="6"/>
  <c r="D2481" i="6"/>
  <c r="E2481" i="6" s="1"/>
  <c r="C2481" i="6"/>
  <c r="B2481" i="6"/>
  <c r="K2469" i="6"/>
  <c r="I2469" i="6"/>
  <c r="J2469" i="6"/>
  <c r="H2469" i="6"/>
  <c r="G2469" i="6"/>
  <c r="F2469" i="6"/>
  <c r="D2469" i="6"/>
  <c r="E2469" i="6" s="1"/>
  <c r="C2469" i="6"/>
  <c r="B2469" i="6"/>
  <c r="K2457" i="6"/>
  <c r="I2457" i="6"/>
  <c r="J2457" i="6"/>
  <c r="H2457" i="6"/>
  <c r="G2457" i="6"/>
  <c r="F2457" i="6"/>
  <c r="D2457" i="6"/>
  <c r="E2457" i="6" s="1"/>
  <c r="C2457" i="6"/>
  <c r="B2457" i="6"/>
  <c r="K2445" i="6"/>
  <c r="I2445" i="6"/>
  <c r="J2445" i="6"/>
  <c r="H2445" i="6"/>
  <c r="G2445" i="6"/>
  <c r="F2445" i="6"/>
  <c r="D2445" i="6"/>
  <c r="E2445" i="6" s="1"/>
  <c r="C2445" i="6"/>
  <c r="B2445" i="6"/>
  <c r="K2433" i="6"/>
  <c r="I2433" i="6"/>
  <c r="J2433" i="6"/>
  <c r="H2433" i="6"/>
  <c r="G2433" i="6"/>
  <c r="F2433" i="6"/>
  <c r="D2433" i="6"/>
  <c r="E2433" i="6" s="1"/>
  <c r="C2433" i="6"/>
  <c r="B2433" i="6"/>
  <c r="K2421" i="6"/>
  <c r="I2421" i="6"/>
  <c r="J2421" i="6"/>
  <c r="H2421" i="6"/>
  <c r="G2421" i="6"/>
  <c r="F2421" i="6"/>
  <c r="D2421" i="6"/>
  <c r="E2421" i="6" s="1"/>
  <c r="C2421" i="6"/>
  <c r="B2421" i="6"/>
  <c r="K2409" i="6"/>
  <c r="I2409" i="6"/>
  <c r="J2409" i="6"/>
  <c r="H2409" i="6"/>
  <c r="G2409" i="6"/>
  <c r="F2409" i="6"/>
  <c r="D2409" i="6"/>
  <c r="E2409" i="6" s="1"/>
  <c r="C2409" i="6"/>
  <c r="B2409" i="6"/>
  <c r="K2397" i="6"/>
  <c r="I2397" i="6"/>
  <c r="J2397" i="6"/>
  <c r="H2397" i="6"/>
  <c r="G2397" i="6"/>
  <c r="F2397" i="6"/>
  <c r="D2397" i="6"/>
  <c r="E2397" i="6" s="1"/>
  <c r="C2397" i="6"/>
  <c r="B2397" i="6"/>
  <c r="K2385" i="6"/>
  <c r="I2385" i="6"/>
  <c r="J2385" i="6"/>
  <c r="H2385" i="6"/>
  <c r="G2385" i="6"/>
  <c r="F2385" i="6"/>
  <c r="D2385" i="6"/>
  <c r="E2385" i="6" s="1"/>
  <c r="C2385" i="6"/>
  <c r="B2385" i="6"/>
  <c r="K2373" i="6"/>
  <c r="I2373" i="6"/>
  <c r="J2373" i="6"/>
  <c r="H2373" i="6"/>
  <c r="G2373" i="6"/>
  <c r="F2373" i="6"/>
  <c r="D2373" i="6"/>
  <c r="E2373" i="6" s="1"/>
  <c r="C2373" i="6"/>
  <c r="B2373" i="6"/>
  <c r="K2361" i="6"/>
  <c r="I2361" i="6"/>
  <c r="J2361" i="6"/>
  <c r="H2361" i="6"/>
  <c r="G2361" i="6"/>
  <c r="F2361" i="6"/>
  <c r="D2361" i="6"/>
  <c r="E2361" i="6" s="1"/>
  <c r="C2361" i="6"/>
  <c r="B2361" i="6"/>
  <c r="K2349" i="6"/>
  <c r="I2349" i="6"/>
  <c r="J2349" i="6"/>
  <c r="H2349" i="6"/>
  <c r="G2349" i="6"/>
  <c r="F2349" i="6"/>
  <c r="D2349" i="6"/>
  <c r="E2349" i="6" s="1"/>
  <c r="C2349" i="6"/>
  <c r="B2349" i="6"/>
  <c r="K2337" i="6"/>
  <c r="I2337" i="6"/>
  <c r="J2337" i="6"/>
  <c r="H2337" i="6"/>
  <c r="G2337" i="6"/>
  <c r="F2337" i="6"/>
  <c r="D2337" i="6"/>
  <c r="E2337" i="6" s="1"/>
  <c r="C2337" i="6"/>
  <c r="B2337" i="6"/>
  <c r="K2325" i="6"/>
  <c r="I2325" i="6"/>
  <c r="J2325" i="6"/>
  <c r="H2325" i="6"/>
  <c r="G2325" i="6"/>
  <c r="F2325" i="6"/>
  <c r="D2325" i="6"/>
  <c r="E2325" i="6" s="1"/>
  <c r="C2325" i="6"/>
  <c r="B2325" i="6"/>
  <c r="K2313" i="6"/>
  <c r="I2313" i="6"/>
  <c r="J2313" i="6"/>
  <c r="H2313" i="6"/>
  <c r="G2313" i="6"/>
  <c r="F2313" i="6"/>
  <c r="D2313" i="6"/>
  <c r="E2313" i="6" s="1"/>
  <c r="C2313" i="6"/>
  <c r="B2313" i="6"/>
  <c r="K2301" i="6"/>
  <c r="I2301" i="6"/>
  <c r="J2301" i="6"/>
  <c r="H2301" i="6"/>
  <c r="G2301" i="6"/>
  <c r="F2301" i="6"/>
  <c r="D2301" i="6"/>
  <c r="E2301" i="6" s="1"/>
  <c r="C2301" i="6"/>
  <c r="B2301" i="6"/>
  <c r="K2289" i="6"/>
  <c r="I2289" i="6"/>
  <c r="J2289" i="6"/>
  <c r="H2289" i="6"/>
  <c r="G2289" i="6"/>
  <c r="F2289" i="6"/>
  <c r="D2289" i="6"/>
  <c r="E2289" i="6" s="1"/>
  <c r="C2289" i="6"/>
  <c r="B2289" i="6"/>
  <c r="K2277" i="6"/>
  <c r="I2277" i="6"/>
  <c r="J2277" i="6"/>
  <c r="H2277" i="6"/>
  <c r="G2277" i="6"/>
  <c r="F2277" i="6"/>
  <c r="D2277" i="6"/>
  <c r="E2277" i="6" s="1"/>
  <c r="C2277" i="6"/>
  <c r="B2277" i="6"/>
  <c r="K2265" i="6"/>
  <c r="I2265" i="6"/>
  <c r="J2265" i="6"/>
  <c r="H2265" i="6"/>
  <c r="G2265" i="6"/>
  <c r="F2265" i="6"/>
  <c r="D2265" i="6"/>
  <c r="E2265" i="6" s="1"/>
  <c r="C2265" i="6"/>
  <c r="B2265" i="6"/>
  <c r="K2253" i="6"/>
  <c r="I2253" i="6"/>
  <c r="J2253" i="6"/>
  <c r="H2253" i="6"/>
  <c r="G2253" i="6"/>
  <c r="F2253" i="6"/>
  <c r="D2253" i="6"/>
  <c r="E2253" i="6" s="1"/>
  <c r="C2253" i="6"/>
  <c r="B2253" i="6"/>
  <c r="K2241" i="6"/>
  <c r="I2241" i="6"/>
  <c r="J2241" i="6"/>
  <c r="H2241" i="6"/>
  <c r="G2241" i="6"/>
  <c r="F2241" i="6"/>
  <c r="D2241" i="6"/>
  <c r="E2241" i="6" s="1"/>
  <c r="C2241" i="6"/>
  <c r="B2241" i="6"/>
  <c r="K2229" i="6"/>
  <c r="I2229" i="6"/>
  <c r="J2229" i="6"/>
  <c r="H2229" i="6"/>
  <c r="G2229" i="6"/>
  <c r="F2229" i="6"/>
  <c r="D2229" i="6"/>
  <c r="E2229" i="6" s="1"/>
  <c r="C2229" i="6"/>
  <c r="B2229" i="6"/>
  <c r="K2217" i="6"/>
  <c r="I2217" i="6"/>
  <c r="J2217" i="6"/>
  <c r="H2217" i="6"/>
  <c r="G2217" i="6"/>
  <c r="F2217" i="6"/>
  <c r="D2217" i="6"/>
  <c r="E2217" i="6" s="1"/>
  <c r="C2217" i="6"/>
  <c r="B2217" i="6"/>
  <c r="K2205" i="6"/>
  <c r="I2205" i="6"/>
  <c r="J2205" i="6"/>
  <c r="H2205" i="6"/>
  <c r="G2205" i="6"/>
  <c r="F2205" i="6"/>
  <c r="D2205" i="6"/>
  <c r="E2205" i="6" s="1"/>
  <c r="C2205" i="6"/>
  <c r="B2205" i="6"/>
  <c r="K2193" i="6"/>
  <c r="I2193" i="6"/>
  <c r="J2193" i="6"/>
  <c r="H2193" i="6"/>
  <c r="G2193" i="6"/>
  <c r="F2193" i="6"/>
  <c r="D2193" i="6"/>
  <c r="E2193" i="6" s="1"/>
  <c r="C2193" i="6"/>
  <c r="B2193" i="6"/>
  <c r="K2181" i="6"/>
  <c r="I2181" i="6"/>
  <c r="J2181" i="6"/>
  <c r="H2181" i="6"/>
  <c r="G2181" i="6"/>
  <c r="F2181" i="6"/>
  <c r="D2181" i="6"/>
  <c r="E2181" i="6" s="1"/>
  <c r="C2181" i="6"/>
  <c r="B2181" i="6"/>
  <c r="K2169" i="6"/>
  <c r="I2169" i="6"/>
  <c r="J2169" i="6"/>
  <c r="H2169" i="6"/>
  <c r="G2169" i="6"/>
  <c r="F2169" i="6"/>
  <c r="D2169" i="6"/>
  <c r="E2169" i="6" s="1"/>
  <c r="C2169" i="6"/>
  <c r="B2169" i="6"/>
  <c r="K2157" i="6"/>
  <c r="I2157" i="6"/>
  <c r="J2157" i="6"/>
  <c r="H2157" i="6"/>
  <c r="G2157" i="6"/>
  <c r="F2157" i="6"/>
  <c r="D2157" i="6"/>
  <c r="E2157" i="6" s="1"/>
  <c r="C2157" i="6"/>
  <c r="B2157" i="6"/>
  <c r="K2145" i="6"/>
  <c r="I2145" i="6"/>
  <c r="J2145" i="6"/>
  <c r="H2145" i="6"/>
  <c r="G2145" i="6"/>
  <c r="F2145" i="6"/>
  <c r="D2145" i="6"/>
  <c r="E2145" i="6" s="1"/>
  <c r="C2145" i="6"/>
  <c r="B2145" i="6"/>
  <c r="K2133" i="6"/>
  <c r="I2133" i="6"/>
  <c r="J2133" i="6"/>
  <c r="H2133" i="6"/>
  <c r="G2133" i="6"/>
  <c r="F2133" i="6"/>
  <c r="D2133" i="6"/>
  <c r="E2133" i="6" s="1"/>
  <c r="C2133" i="6"/>
  <c r="B2133" i="6"/>
  <c r="K2121" i="6"/>
  <c r="I2121" i="6"/>
  <c r="J2121" i="6"/>
  <c r="H2121" i="6"/>
  <c r="G2121" i="6"/>
  <c r="F2121" i="6"/>
  <c r="D2121" i="6"/>
  <c r="E2121" i="6" s="1"/>
  <c r="C2121" i="6"/>
  <c r="B2121" i="6"/>
  <c r="K2109" i="6"/>
  <c r="I2109" i="6"/>
  <c r="J2109" i="6"/>
  <c r="H2109" i="6"/>
  <c r="G2109" i="6"/>
  <c r="F2109" i="6"/>
  <c r="D2109" i="6"/>
  <c r="E2109" i="6" s="1"/>
  <c r="C2109" i="6"/>
  <c r="B2109" i="6"/>
  <c r="K2097" i="6"/>
  <c r="I2097" i="6"/>
  <c r="J2097" i="6"/>
  <c r="H2097" i="6"/>
  <c r="G2097" i="6"/>
  <c r="F2097" i="6"/>
  <c r="D2097" i="6"/>
  <c r="E2097" i="6" s="1"/>
  <c r="C2097" i="6"/>
  <c r="B2097" i="6"/>
  <c r="K2085" i="6"/>
  <c r="I2085" i="6"/>
  <c r="J2085" i="6"/>
  <c r="H2085" i="6"/>
  <c r="G2085" i="6"/>
  <c r="F2085" i="6"/>
  <c r="D2085" i="6"/>
  <c r="E2085" i="6" s="1"/>
  <c r="C2085" i="6"/>
  <c r="B2085" i="6"/>
  <c r="K2073" i="6"/>
  <c r="I2073" i="6"/>
  <c r="J2073" i="6"/>
  <c r="H2073" i="6"/>
  <c r="G2073" i="6"/>
  <c r="F2073" i="6"/>
  <c r="D2073" i="6"/>
  <c r="E2073" i="6" s="1"/>
  <c r="C2073" i="6"/>
  <c r="B2073" i="6"/>
  <c r="K2061" i="6"/>
  <c r="I2061" i="6"/>
  <c r="J2061" i="6"/>
  <c r="H2061" i="6"/>
  <c r="G2061" i="6"/>
  <c r="F2061" i="6"/>
  <c r="D2061" i="6"/>
  <c r="E2061" i="6" s="1"/>
  <c r="C2061" i="6"/>
  <c r="B2061" i="6"/>
  <c r="K2049" i="6"/>
  <c r="I2049" i="6"/>
  <c r="J2049" i="6"/>
  <c r="H2049" i="6"/>
  <c r="G2049" i="6"/>
  <c r="F2049" i="6"/>
  <c r="D2049" i="6"/>
  <c r="E2049" i="6" s="1"/>
  <c r="C2049" i="6"/>
  <c r="B2049" i="6"/>
  <c r="K2037" i="6"/>
  <c r="I2037" i="6"/>
  <c r="J2037" i="6"/>
  <c r="H2037" i="6"/>
  <c r="G2037" i="6"/>
  <c r="F2037" i="6"/>
  <c r="D2037" i="6"/>
  <c r="E2037" i="6" s="1"/>
  <c r="C2037" i="6"/>
  <c r="B2037" i="6"/>
  <c r="K2025" i="6"/>
  <c r="I2025" i="6"/>
  <c r="J2025" i="6"/>
  <c r="H2025" i="6"/>
  <c r="G2025" i="6"/>
  <c r="F2025" i="6"/>
  <c r="D2025" i="6"/>
  <c r="E2025" i="6" s="1"/>
  <c r="C2025" i="6"/>
  <c r="B2025" i="6"/>
  <c r="K2013" i="6"/>
  <c r="I2013" i="6"/>
  <c r="J2013" i="6"/>
  <c r="H2013" i="6"/>
  <c r="G2013" i="6"/>
  <c r="F2013" i="6"/>
  <c r="D2013" i="6"/>
  <c r="E2013" i="6" s="1"/>
  <c r="C2013" i="6"/>
  <c r="B2013" i="6"/>
  <c r="K2001" i="6"/>
  <c r="I2001" i="6"/>
  <c r="J2001" i="6"/>
  <c r="H2001" i="6"/>
  <c r="G2001" i="6"/>
  <c r="F2001" i="6"/>
  <c r="D2001" i="6"/>
  <c r="E2001" i="6" s="1"/>
  <c r="C2001" i="6"/>
  <c r="B2001" i="6"/>
  <c r="K1989" i="6"/>
  <c r="I1989" i="6"/>
  <c r="J1989" i="6"/>
  <c r="H1989" i="6"/>
  <c r="G1989" i="6"/>
  <c r="F1989" i="6"/>
  <c r="D1989" i="6"/>
  <c r="E1989" i="6" s="1"/>
  <c r="C1989" i="6"/>
  <c r="B1989" i="6"/>
  <c r="K1977" i="6"/>
  <c r="I1977" i="6"/>
  <c r="J1977" i="6"/>
  <c r="H1977" i="6"/>
  <c r="G1977" i="6"/>
  <c r="F1977" i="6"/>
  <c r="D1977" i="6"/>
  <c r="E1977" i="6" s="1"/>
  <c r="C1977" i="6"/>
  <c r="B1977" i="6"/>
  <c r="K1965" i="6"/>
  <c r="I1965" i="6"/>
  <c r="J1965" i="6"/>
  <c r="H1965" i="6"/>
  <c r="G1965" i="6"/>
  <c r="F1965" i="6"/>
  <c r="D1965" i="6"/>
  <c r="E1965" i="6" s="1"/>
  <c r="C1965" i="6"/>
  <c r="B1965" i="6"/>
  <c r="K1953" i="6"/>
  <c r="I1953" i="6"/>
  <c r="J1953" i="6"/>
  <c r="H1953" i="6"/>
  <c r="G1953" i="6"/>
  <c r="F1953" i="6"/>
  <c r="D1953" i="6"/>
  <c r="E1953" i="6" s="1"/>
  <c r="C1953" i="6"/>
  <c r="B1953" i="6"/>
  <c r="K1941" i="6"/>
  <c r="I1941" i="6"/>
  <c r="J1941" i="6"/>
  <c r="H1941" i="6"/>
  <c r="G1941" i="6"/>
  <c r="F1941" i="6"/>
  <c r="D1941" i="6"/>
  <c r="E1941" i="6" s="1"/>
  <c r="C1941" i="6"/>
  <c r="B1941" i="6"/>
  <c r="K1929" i="6"/>
  <c r="I1929" i="6"/>
  <c r="J1929" i="6"/>
  <c r="H1929" i="6"/>
  <c r="G1929" i="6"/>
  <c r="F1929" i="6"/>
  <c r="D1929" i="6"/>
  <c r="E1929" i="6" s="1"/>
  <c r="C1929" i="6"/>
  <c r="B1929" i="6"/>
  <c r="K1917" i="6"/>
  <c r="I1917" i="6"/>
  <c r="J1917" i="6"/>
  <c r="H1917" i="6"/>
  <c r="G1917" i="6"/>
  <c r="F1917" i="6"/>
  <c r="D1917" i="6"/>
  <c r="E1917" i="6" s="1"/>
  <c r="C1917" i="6"/>
  <c r="B1917" i="6"/>
  <c r="K1905" i="6"/>
  <c r="I1905" i="6"/>
  <c r="J1905" i="6"/>
  <c r="H1905" i="6"/>
  <c r="G1905" i="6"/>
  <c r="F1905" i="6"/>
  <c r="D1905" i="6"/>
  <c r="E1905" i="6" s="1"/>
  <c r="C1905" i="6"/>
  <c r="B1905" i="6"/>
  <c r="K1893" i="6"/>
  <c r="I1893" i="6"/>
  <c r="J1893" i="6"/>
  <c r="H1893" i="6"/>
  <c r="G1893" i="6"/>
  <c r="F1893" i="6"/>
  <c r="D1893" i="6"/>
  <c r="E1893" i="6" s="1"/>
  <c r="C1893" i="6"/>
  <c r="B1893" i="6"/>
  <c r="K1881" i="6"/>
  <c r="I1881" i="6"/>
  <c r="J1881" i="6"/>
  <c r="H1881" i="6"/>
  <c r="G1881" i="6"/>
  <c r="F1881" i="6"/>
  <c r="D1881" i="6"/>
  <c r="E1881" i="6" s="1"/>
  <c r="C1881" i="6"/>
  <c r="B1881" i="6"/>
  <c r="K1869" i="6"/>
  <c r="I1869" i="6"/>
  <c r="J1869" i="6"/>
  <c r="H1869" i="6"/>
  <c r="G1869" i="6"/>
  <c r="F1869" i="6"/>
  <c r="D1869" i="6"/>
  <c r="E1869" i="6" s="1"/>
  <c r="C1869" i="6"/>
  <c r="B1869" i="6"/>
  <c r="K1857" i="6"/>
  <c r="I1857" i="6"/>
  <c r="J1857" i="6"/>
  <c r="H1857" i="6"/>
  <c r="G1857" i="6"/>
  <c r="F1857" i="6"/>
  <c r="D1857" i="6"/>
  <c r="E1857" i="6" s="1"/>
  <c r="C1857" i="6"/>
  <c r="B1857" i="6"/>
  <c r="K1845" i="6"/>
  <c r="I1845" i="6"/>
  <c r="J1845" i="6"/>
  <c r="H1845" i="6"/>
  <c r="G1845" i="6"/>
  <c r="F1845" i="6"/>
  <c r="D1845" i="6"/>
  <c r="E1845" i="6" s="1"/>
  <c r="C1845" i="6"/>
  <c r="B1845" i="6"/>
  <c r="K1833" i="6"/>
  <c r="I1833" i="6"/>
  <c r="J1833" i="6"/>
  <c r="H1833" i="6"/>
  <c r="G1833" i="6"/>
  <c r="F1833" i="6"/>
  <c r="D1833" i="6"/>
  <c r="E1833" i="6" s="1"/>
  <c r="C1833" i="6"/>
  <c r="B1833" i="6"/>
  <c r="K1821" i="6"/>
  <c r="I1821" i="6"/>
  <c r="J1821" i="6"/>
  <c r="H1821" i="6"/>
  <c r="G1821" i="6"/>
  <c r="F1821" i="6"/>
  <c r="D1821" i="6"/>
  <c r="E1821" i="6" s="1"/>
  <c r="C1821" i="6"/>
  <c r="B1821" i="6"/>
  <c r="K1809" i="6"/>
  <c r="I1809" i="6"/>
  <c r="J1809" i="6"/>
  <c r="H1809" i="6"/>
  <c r="G1809" i="6"/>
  <c r="F1809" i="6"/>
  <c r="D1809" i="6"/>
  <c r="E1809" i="6" s="1"/>
  <c r="C1809" i="6"/>
  <c r="B1809" i="6"/>
  <c r="K1797" i="6"/>
  <c r="I1797" i="6"/>
  <c r="J1797" i="6"/>
  <c r="H1797" i="6"/>
  <c r="G1797" i="6"/>
  <c r="F1797" i="6"/>
  <c r="D1797" i="6"/>
  <c r="E1797" i="6" s="1"/>
  <c r="C1797" i="6"/>
  <c r="B1797" i="6"/>
  <c r="K1785" i="6"/>
  <c r="I1785" i="6"/>
  <c r="J1785" i="6"/>
  <c r="H1785" i="6"/>
  <c r="G1785" i="6"/>
  <c r="F1785" i="6"/>
  <c r="D1785" i="6"/>
  <c r="E1785" i="6" s="1"/>
  <c r="C1785" i="6"/>
  <c r="B1785" i="6"/>
  <c r="K1773" i="6"/>
  <c r="I1773" i="6"/>
  <c r="J1773" i="6"/>
  <c r="H1773" i="6"/>
  <c r="G1773" i="6"/>
  <c r="F1773" i="6"/>
  <c r="D1773" i="6"/>
  <c r="E1773" i="6" s="1"/>
  <c r="C1773" i="6"/>
  <c r="B1773" i="6"/>
  <c r="K1761" i="6"/>
  <c r="I1761" i="6"/>
  <c r="J1761" i="6"/>
  <c r="H1761" i="6"/>
  <c r="G1761" i="6"/>
  <c r="F1761" i="6"/>
  <c r="D1761" i="6"/>
  <c r="E1761" i="6" s="1"/>
  <c r="C1761" i="6"/>
  <c r="B1761" i="6"/>
  <c r="K1749" i="6"/>
  <c r="I1749" i="6"/>
  <c r="J1749" i="6"/>
  <c r="H1749" i="6"/>
  <c r="G1749" i="6"/>
  <c r="F1749" i="6"/>
  <c r="D1749" i="6"/>
  <c r="E1749" i="6" s="1"/>
  <c r="C1749" i="6"/>
  <c r="B1749" i="6"/>
  <c r="K1737" i="6"/>
  <c r="I1737" i="6"/>
  <c r="J1737" i="6"/>
  <c r="H1737" i="6"/>
  <c r="G1737" i="6"/>
  <c r="F1737" i="6"/>
  <c r="D1737" i="6"/>
  <c r="E1737" i="6" s="1"/>
  <c r="C1737" i="6"/>
  <c r="B1737" i="6"/>
  <c r="K1725" i="6"/>
  <c r="I1725" i="6"/>
  <c r="J1725" i="6"/>
  <c r="H1725" i="6"/>
  <c r="G1725" i="6"/>
  <c r="F1725" i="6"/>
  <c r="D1725" i="6"/>
  <c r="E1725" i="6" s="1"/>
  <c r="C1725" i="6"/>
  <c r="B1725" i="6"/>
  <c r="K1713" i="6"/>
  <c r="I1713" i="6"/>
  <c r="J1713" i="6"/>
  <c r="H1713" i="6"/>
  <c r="G1713" i="6"/>
  <c r="F1713" i="6"/>
  <c r="D1713" i="6"/>
  <c r="E1713" i="6" s="1"/>
  <c r="C1713" i="6"/>
  <c r="B1713" i="6"/>
  <c r="K1701" i="6"/>
  <c r="I1701" i="6"/>
  <c r="J1701" i="6"/>
  <c r="H1701" i="6"/>
  <c r="G1701" i="6"/>
  <c r="F1701" i="6"/>
  <c r="D1701" i="6"/>
  <c r="E1701" i="6" s="1"/>
  <c r="C1701" i="6"/>
  <c r="B1701" i="6"/>
  <c r="K1689" i="6"/>
  <c r="I1689" i="6"/>
  <c r="J1689" i="6"/>
  <c r="H1689" i="6"/>
  <c r="G1689" i="6"/>
  <c r="F1689" i="6"/>
  <c r="D1689" i="6"/>
  <c r="E1689" i="6" s="1"/>
  <c r="C1689" i="6"/>
  <c r="B1689" i="6"/>
  <c r="K1677" i="6"/>
  <c r="I1677" i="6"/>
  <c r="J1677" i="6"/>
  <c r="H1677" i="6"/>
  <c r="G1677" i="6"/>
  <c r="F1677" i="6"/>
  <c r="D1677" i="6"/>
  <c r="E1677" i="6" s="1"/>
  <c r="C1677" i="6"/>
  <c r="B1677" i="6"/>
  <c r="K1665" i="6"/>
  <c r="I1665" i="6"/>
  <c r="J1665" i="6"/>
  <c r="H1665" i="6"/>
  <c r="G1665" i="6"/>
  <c r="F1665" i="6"/>
  <c r="D1665" i="6"/>
  <c r="E1665" i="6" s="1"/>
  <c r="C1665" i="6"/>
  <c r="B1665" i="6"/>
  <c r="K1653" i="6"/>
  <c r="I1653" i="6"/>
  <c r="J1653" i="6"/>
  <c r="H1653" i="6"/>
  <c r="G1653" i="6"/>
  <c r="F1653" i="6"/>
  <c r="D1653" i="6"/>
  <c r="E1653" i="6" s="1"/>
  <c r="C1653" i="6"/>
  <c r="B1653" i="6"/>
  <c r="K1641" i="6"/>
  <c r="I1641" i="6"/>
  <c r="J1641" i="6"/>
  <c r="H1641" i="6"/>
  <c r="G1641" i="6"/>
  <c r="F1641" i="6"/>
  <c r="D1641" i="6"/>
  <c r="E1641" i="6" s="1"/>
  <c r="C1641" i="6"/>
  <c r="B1641" i="6"/>
  <c r="K1629" i="6"/>
  <c r="I1629" i="6"/>
  <c r="J1629" i="6"/>
  <c r="H1629" i="6"/>
  <c r="G1629" i="6"/>
  <c r="F1629" i="6"/>
  <c r="D1629" i="6"/>
  <c r="E1629" i="6" s="1"/>
  <c r="C1629" i="6"/>
  <c r="B1629" i="6"/>
  <c r="K1617" i="6"/>
  <c r="I1617" i="6"/>
  <c r="J1617" i="6"/>
  <c r="H1617" i="6"/>
  <c r="G1617" i="6"/>
  <c r="F1617" i="6"/>
  <c r="D1617" i="6"/>
  <c r="E1617" i="6" s="1"/>
  <c r="C1617" i="6"/>
  <c r="B1617" i="6"/>
  <c r="K1605" i="6"/>
  <c r="I1605" i="6"/>
  <c r="J1605" i="6"/>
  <c r="H1605" i="6"/>
  <c r="G1605" i="6"/>
  <c r="F1605" i="6"/>
  <c r="D1605" i="6"/>
  <c r="E1605" i="6" s="1"/>
  <c r="C1605" i="6"/>
  <c r="B1605" i="6"/>
  <c r="K1593" i="6"/>
  <c r="I1593" i="6"/>
  <c r="J1593" i="6"/>
  <c r="H1593" i="6"/>
  <c r="G1593" i="6"/>
  <c r="F1593" i="6"/>
  <c r="D1593" i="6"/>
  <c r="E1593" i="6" s="1"/>
  <c r="C1593" i="6"/>
  <c r="B1593" i="6"/>
  <c r="K1581" i="6"/>
  <c r="I1581" i="6"/>
  <c r="J1581" i="6"/>
  <c r="H1581" i="6"/>
  <c r="G1581" i="6"/>
  <c r="F1581" i="6"/>
  <c r="D1581" i="6"/>
  <c r="E1581" i="6" s="1"/>
  <c r="C1581" i="6"/>
  <c r="B1581" i="6"/>
  <c r="K1569" i="6"/>
  <c r="I1569" i="6"/>
  <c r="J1569" i="6"/>
  <c r="H1569" i="6"/>
  <c r="G1569" i="6"/>
  <c r="F1569" i="6"/>
  <c r="D1569" i="6"/>
  <c r="E1569" i="6" s="1"/>
  <c r="C1569" i="6"/>
  <c r="B1569" i="6"/>
  <c r="K1557" i="6"/>
  <c r="I1557" i="6"/>
  <c r="J1557" i="6"/>
  <c r="H1557" i="6"/>
  <c r="G1557" i="6"/>
  <c r="F1557" i="6"/>
  <c r="D1557" i="6"/>
  <c r="E1557" i="6" s="1"/>
  <c r="C1557" i="6"/>
  <c r="B1557" i="6"/>
  <c r="K1545" i="6"/>
  <c r="I1545" i="6"/>
  <c r="J1545" i="6"/>
  <c r="H1545" i="6"/>
  <c r="G1545" i="6"/>
  <c r="F1545" i="6"/>
  <c r="D1545" i="6"/>
  <c r="E1545" i="6" s="1"/>
  <c r="C1545" i="6"/>
  <c r="B1545" i="6"/>
  <c r="K1533" i="6"/>
  <c r="I1533" i="6"/>
  <c r="J1533" i="6"/>
  <c r="H1533" i="6"/>
  <c r="G1533" i="6"/>
  <c r="F1533" i="6"/>
  <c r="D1533" i="6"/>
  <c r="E1533" i="6" s="1"/>
  <c r="C1533" i="6"/>
  <c r="B1533" i="6"/>
  <c r="K1521" i="6"/>
  <c r="I1521" i="6"/>
  <c r="J1521" i="6"/>
  <c r="H1521" i="6"/>
  <c r="G1521" i="6"/>
  <c r="F1521" i="6"/>
  <c r="D1521" i="6"/>
  <c r="E1521" i="6" s="1"/>
  <c r="C1521" i="6"/>
  <c r="B1521" i="6"/>
  <c r="K1509" i="6"/>
  <c r="I1509" i="6"/>
  <c r="H1509" i="6"/>
  <c r="J1509" i="6"/>
  <c r="G1509" i="6"/>
  <c r="F1509" i="6"/>
  <c r="D1509" i="6"/>
  <c r="E1509" i="6" s="1"/>
  <c r="C1509" i="6"/>
  <c r="B1509" i="6"/>
  <c r="K3984" i="6"/>
  <c r="I3984" i="6"/>
  <c r="J3984" i="6"/>
  <c r="H3984" i="6"/>
  <c r="G3984" i="6"/>
  <c r="F3984" i="6"/>
  <c r="D3984" i="6"/>
  <c r="E3984" i="6" s="1"/>
  <c r="B3984" i="6"/>
  <c r="C3984" i="6"/>
  <c r="K3972" i="6"/>
  <c r="I3972" i="6"/>
  <c r="J3972" i="6"/>
  <c r="H3972" i="6"/>
  <c r="G3972" i="6"/>
  <c r="F3972" i="6"/>
  <c r="D3972" i="6"/>
  <c r="E3972" i="6" s="1"/>
  <c r="B3972" i="6"/>
  <c r="C3972" i="6"/>
  <c r="K3960" i="6"/>
  <c r="I3960" i="6"/>
  <c r="J3960" i="6"/>
  <c r="H3960" i="6"/>
  <c r="G3960" i="6"/>
  <c r="F3960" i="6"/>
  <c r="D3960" i="6"/>
  <c r="E3960" i="6" s="1"/>
  <c r="B3960" i="6"/>
  <c r="C3960" i="6"/>
  <c r="K3948" i="6"/>
  <c r="I3948" i="6"/>
  <c r="J3948" i="6"/>
  <c r="H3948" i="6"/>
  <c r="G3948" i="6"/>
  <c r="F3948" i="6"/>
  <c r="D3948" i="6"/>
  <c r="E3948" i="6" s="1"/>
  <c r="B3948" i="6"/>
  <c r="C3948" i="6"/>
  <c r="K3936" i="6"/>
  <c r="I3936" i="6"/>
  <c r="J3936" i="6"/>
  <c r="H3936" i="6"/>
  <c r="G3936" i="6"/>
  <c r="F3936" i="6"/>
  <c r="D3936" i="6"/>
  <c r="E3936" i="6" s="1"/>
  <c r="B3936" i="6"/>
  <c r="C3936" i="6"/>
  <c r="K3924" i="6"/>
  <c r="I3924" i="6"/>
  <c r="J3924" i="6"/>
  <c r="H3924" i="6"/>
  <c r="G3924" i="6"/>
  <c r="F3924" i="6"/>
  <c r="D3924" i="6"/>
  <c r="E3924" i="6" s="1"/>
  <c r="B3924" i="6"/>
  <c r="C3924" i="6"/>
  <c r="K3912" i="6"/>
  <c r="I3912" i="6"/>
  <c r="J3912" i="6"/>
  <c r="H3912" i="6"/>
  <c r="G3912" i="6"/>
  <c r="F3912" i="6"/>
  <c r="D3912" i="6"/>
  <c r="E3912" i="6" s="1"/>
  <c r="B3912" i="6"/>
  <c r="C3912" i="6"/>
  <c r="K3900" i="6"/>
  <c r="I3900" i="6"/>
  <c r="J3900" i="6"/>
  <c r="H3900" i="6"/>
  <c r="G3900" i="6"/>
  <c r="F3900" i="6"/>
  <c r="D3900" i="6"/>
  <c r="E3900" i="6" s="1"/>
  <c r="B3900" i="6"/>
  <c r="C3900" i="6"/>
  <c r="K3888" i="6"/>
  <c r="I3888" i="6"/>
  <c r="J3888" i="6"/>
  <c r="H3888" i="6"/>
  <c r="G3888" i="6"/>
  <c r="F3888" i="6"/>
  <c r="D3888" i="6"/>
  <c r="E3888" i="6" s="1"/>
  <c r="B3888" i="6"/>
  <c r="C3888" i="6"/>
  <c r="K3876" i="6"/>
  <c r="I3876" i="6"/>
  <c r="J3876" i="6"/>
  <c r="H3876" i="6"/>
  <c r="G3876" i="6"/>
  <c r="F3876" i="6"/>
  <c r="D3876" i="6"/>
  <c r="E3876" i="6" s="1"/>
  <c r="B3876" i="6"/>
  <c r="C3876" i="6"/>
  <c r="K3864" i="6"/>
  <c r="I3864" i="6"/>
  <c r="J3864" i="6"/>
  <c r="H3864" i="6"/>
  <c r="G3864" i="6"/>
  <c r="F3864" i="6"/>
  <c r="D3864" i="6"/>
  <c r="E3864" i="6" s="1"/>
  <c r="B3864" i="6"/>
  <c r="C3864" i="6"/>
  <c r="K3852" i="6"/>
  <c r="I3852" i="6"/>
  <c r="J3852" i="6"/>
  <c r="H3852" i="6"/>
  <c r="G3852" i="6"/>
  <c r="F3852" i="6"/>
  <c r="D3852" i="6"/>
  <c r="E3852" i="6" s="1"/>
  <c r="B3852" i="6"/>
  <c r="C3852" i="6"/>
  <c r="K3840" i="6"/>
  <c r="I3840" i="6"/>
  <c r="J3840" i="6"/>
  <c r="H3840" i="6"/>
  <c r="G3840" i="6"/>
  <c r="F3840" i="6"/>
  <c r="D3840" i="6"/>
  <c r="E3840" i="6" s="1"/>
  <c r="B3840" i="6"/>
  <c r="C3840" i="6"/>
  <c r="K3828" i="6"/>
  <c r="I3828" i="6"/>
  <c r="J3828" i="6"/>
  <c r="H3828" i="6"/>
  <c r="G3828" i="6"/>
  <c r="F3828" i="6"/>
  <c r="D3828" i="6"/>
  <c r="E3828" i="6" s="1"/>
  <c r="B3828" i="6"/>
  <c r="C3828" i="6"/>
  <c r="K3816" i="6"/>
  <c r="I3816" i="6"/>
  <c r="J3816" i="6"/>
  <c r="H3816" i="6"/>
  <c r="G3816" i="6"/>
  <c r="F3816" i="6"/>
  <c r="D3816" i="6"/>
  <c r="E3816" i="6" s="1"/>
  <c r="B3816" i="6"/>
  <c r="C3816" i="6"/>
  <c r="K3804" i="6"/>
  <c r="I3804" i="6"/>
  <c r="J3804" i="6"/>
  <c r="H3804" i="6"/>
  <c r="G3804" i="6"/>
  <c r="F3804" i="6"/>
  <c r="D3804" i="6"/>
  <c r="E3804" i="6" s="1"/>
  <c r="B3804" i="6"/>
  <c r="C3804" i="6"/>
  <c r="K3792" i="6"/>
  <c r="I3792" i="6"/>
  <c r="J3792" i="6"/>
  <c r="H3792" i="6"/>
  <c r="G3792" i="6"/>
  <c r="F3792" i="6"/>
  <c r="D3792" i="6"/>
  <c r="E3792" i="6" s="1"/>
  <c r="B3792" i="6"/>
  <c r="C3792" i="6"/>
  <c r="K3780" i="6"/>
  <c r="I3780" i="6"/>
  <c r="J3780" i="6"/>
  <c r="H3780" i="6"/>
  <c r="G3780" i="6"/>
  <c r="F3780" i="6"/>
  <c r="D3780" i="6"/>
  <c r="E3780" i="6" s="1"/>
  <c r="B3780" i="6"/>
  <c r="C3780" i="6"/>
  <c r="K3768" i="6"/>
  <c r="I3768" i="6"/>
  <c r="J3768" i="6"/>
  <c r="H3768" i="6"/>
  <c r="G3768" i="6"/>
  <c r="F3768" i="6"/>
  <c r="D3768" i="6"/>
  <c r="E3768" i="6" s="1"/>
  <c r="B3768" i="6"/>
  <c r="C3768" i="6"/>
  <c r="K3756" i="6"/>
  <c r="I3756" i="6"/>
  <c r="J3756" i="6"/>
  <c r="H3756" i="6"/>
  <c r="G3756" i="6"/>
  <c r="F3756" i="6"/>
  <c r="D3756" i="6"/>
  <c r="E3756" i="6" s="1"/>
  <c r="B3756" i="6"/>
  <c r="C3756" i="6"/>
  <c r="K3744" i="6"/>
  <c r="I3744" i="6"/>
  <c r="J3744" i="6"/>
  <c r="H3744" i="6"/>
  <c r="G3744" i="6"/>
  <c r="F3744" i="6"/>
  <c r="D3744" i="6"/>
  <c r="E3744" i="6" s="1"/>
  <c r="B3744" i="6"/>
  <c r="C3744" i="6"/>
  <c r="K3732" i="6"/>
  <c r="I3732" i="6"/>
  <c r="J3732" i="6"/>
  <c r="H3732" i="6"/>
  <c r="G3732" i="6"/>
  <c r="F3732" i="6"/>
  <c r="D3732" i="6"/>
  <c r="E3732" i="6" s="1"/>
  <c r="B3732" i="6"/>
  <c r="C3732" i="6"/>
  <c r="K3720" i="6"/>
  <c r="I3720" i="6"/>
  <c r="J3720" i="6"/>
  <c r="H3720" i="6"/>
  <c r="G3720" i="6"/>
  <c r="F3720" i="6"/>
  <c r="D3720" i="6"/>
  <c r="E3720" i="6" s="1"/>
  <c r="B3720" i="6"/>
  <c r="C3720" i="6"/>
  <c r="K3708" i="6"/>
  <c r="I3708" i="6"/>
  <c r="J3708" i="6"/>
  <c r="H3708" i="6"/>
  <c r="G3708" i="6"/>
  <c r="F3708" i="6"/>
  <c r="D3708" i="6"/>
  <c r="E3708" i="6" s="1"/>
  <c r="B3708" i="6"/>
  <c r="C3708" i="6"/>
  <c r="K3696" i="6"/>
  <c r="I3696" i="6"/>
  <c r="J3696" i="6"/>
  <c r="H3696" i="6"/>
  <c r="G3696" i="6"/>
  <c r="F3696" i="6"/>
  <c r="D3696" i="6"/>
  <c r="E3696" i="6" s="1"/>
  <c r="B3696" i="6"/>
  <c r="C3696" i="6"/>
  <c r="K3684" i="6"/>
  <c r="I3684" i="6"/>
  <c r="J3684" i="6"/>
  <c r="H3684" i="6"/>
  <c r="G3684" i="6"/>
  <c r="F3684" i="6"/>
  <c r="D3684" i="6"/>
  <c r="E3684" i="6" s="1"/>
  <c r="B3684" i="6"/>
  <c r="C3684" i="6"/>
  <c r="K3672" i="6"/>
  <c r="I3672" i="6"/>
  <c r="J3672" i="6"/>
  <c r="H3672" i="6"/>
  <c r="G3672" i="6"/>
  <c r="F3672" i="6"/>
  <c r="D3672" i="6"/>
  <c r="E3672" i="6" s="1"/>
  <c r="B3672" i="6"/>
  <c r="C3672" i="6"/>
  <c r="K3660" i="6"/>
  <c r="I3660" i="6"/>
  <c r="J3660" i="6"/>
  <c r="H3660" i="6"/>
  <c r="G3660" i="6"/>
  <c r="F3660" i="6"/>
  <c r="D3660" i="6"/>
  <c r="E3660" i="6" s="1"/>
  <c r="C3660" i="6"/>
  <c r="B3660" i="6"/>
  <c r="K3648" i="6"/>
  <c r="I3648" i="6"/>
  <c r="J3648" i="6"/>
  <c r="H3648" i="6"/>
  <c r="G3648" i="6"/>
  <c r="F3648" i="6"/>
  <c r="D3648" i="6"/>
  <c r="E3648" i="6" s="1"/>
  <c r="B3648" i="6"/>
  <c r="C3648" i="6"/>
  <c r="K3636" i="6"/>
  <c r="I3636" i="6"/>
  <c r="J3636" i="6"/>
  <c r="H3636" i="6"/>
  <c r="G3636" i="6"/>
  <c r="F3636" i="6"/>
  <c r="D3636" i="6"/>
  <c r="E3636" i="6" s="1"/>
  <c r="B3636" i="6"/>
  <c r="C3636" i="6"/>
  <c r="K3624" i="6"/>
  <c r="I3624" i="6"/>
  <c r="J3624" i="6"/>
  <c r="H3624" i="6"/>
  <c r="G3624" i="6"/>
  <c r="F3624" i="6"/>
  <c r="D3624" i="6"/>
  <c r="E3624" i="6" s="1"/>
  <c r="C3624" i="6"/>
  <c r="B3624" i="6"/>
  <c r="K3612" i="6"/>
  <c r="I3612" i="6"/>
  <c r="J3612" i="6"/>
  <c r="H3612" i="6"/>
  <c r="G3612" i="6"/>
  <c r="F3612" i="6"/>
  <c r="D3612" i="6"/>
  <c r="E3612" i="6" s="1"/>
  <c r="B3612" i="6"/>
  <c r="C3612" i="6"/>
  <c r="K3600" i="6"/>
  <c r="I3600" i="6"/>
  <c r="J3600" i="6"/>
  <c r="H3600" i="6"/>
  <c r="G3600" i="6"/>
  <c r="F3600" i="6"/>
  <c r="D3600" i="6"/>
  <c r="E3600" i="6" s="1"/>
  <c r="B3600" i="6"/>
  <c r="C3600" i="6"/>
  <c r="K3588" i="6"/>
  <c r="I3588" i="6"/>
  <c r="J3588" i="6"/>
  <c r="H3588" i="6"/>
  <c r="G3588" i="6"/>
  <c r="F3588" i="6"/>
  <c r="D3588" i="6"/>
  <c r="E3588" i="6" s="1"/>
  <c r="C3588" i="6"/>
  <c r="B3588" i="6"/>
  <c r="K3576" i="6"/>
  <c r="I3576" i="6"/>
  <c r="J3576" i="6"/>
  <c r="H3576" i="6"/>
  <c r="G3576" i="6"/>
  <c r="F3576" i="6"/>
  <c r="D3576" i="6"/>
  <c r="E3576" i="6" s="1"/>
  <c r="B3576" i="6"/>
  <c r="C3576" i="6"/>
  <c r="K3564" i="6"/>
  <c r="I3564" i="6"/>
  <c r="J3564" i="6"/>
  <c r="H3564" i="6"/>
  <c r="G3564" i="6"/>
  <c r="F3564" i="6"/>
  <c r="D3564" i="6"/>
  <c r="E3564" i="6" s="1"/>
  <c r="B3564" i="6"/>
  <c r="C3564" i="6"/>
  <c r="K3552" i="6"/>
  <c r="I3552" i="6"/>
  <c r="J3552" i="6"/>
  <c r="H3552" i="6"/>
  <c r="G3552" i="6"/>
  <c r="F3552" i="6"/>
  <c r="D3552" i="6"/>
  <c r="E3552" i="6" s="1"/>
  <c r="C3552" i="6"/>
  <c r="B3552" i="6"/>
  <c r="K3540" i="6"/>
  <c r="I3540" i="6"/>
  <c r="J3540" i="6"/>
  <c r="H3540" i="6"/>
  <c r="G3540" i="6"/>
  <c r="F3540" i="6"/>
  <c r="D3540" i="6"/>
  <c r="E3540" i="6" s="1"/>
  <c r="B3540" i="6"/>
  <c r="C3540" i="6"/>
  <c r="K3528" i="6"/>
  <c r="I3528" i="6"/>
  <c r="J3528" i="6"/>
  <c r="H3528" i="6"/>
  <c r="G3528" i="6"/>
  <c r="F3528" i="6"/>
  <c r="D3528" i="6"/>
  <c r="E3528" i="6" s="1"/>
  <c r="B3528" i="6"/>
  <c r="C3528" i="6"/>
  <c r="K3516" i="6"/>
  <c r="I3516" i="6"/>
  <c r="J3516" i="6"/>
  <c r="H3516" i="6"/>
  <c r="G3516" i="6"/>
  <c r="F3516" i="6"/>
  <c r="D3516" i="6"/>
  <c r="E3516" i="6" s="1"/>
  <c r="C3516" i="6"/>
  <c r="B3516" i="6"/>
  <c r="K3504" i="6"/>
  <c r="I3504" i="6"/>
  <c r="J3504" i="6"/>
  <c r="H3504" i="6"/>
  <c r="G3504" i="6"/>
  <c r="F3504" i="6"/>
  <c r="D3504" i="6"/>
  <c r="E3504" i="6" s="1"/>
  <c r="B3504" i="6"/>
  <c r="C3504" i="6"/>
  <c r="K3492" i="6"/>
  <c r="I3492" i="6"/>
  <c r="J3492" i="6"/>
  <c r="H3492" i="6"/>
  <c r="G3492" i="6"/>
  <c r="F3492" i="6"/>
  <c r="D3492" i="6"/>
  <c r="E3492" i="6" s="1"/>
  <c r="B3492" i="6"/>
  <c r="C3492" i="6"/>
  <c r="K3480" i="6"/>
  <c r="I3480" i="6"/>
  <c r="J3480" i="6"/>
  <c r="H3480" i="6"/>
  <c r="G3480" i="6"/>
  <c r="F3480" i="6"/>
  <c r="D3480" i="6"/>
  <c r="E3480" i="6" s="1"/>
  <c r="C3480" i="6"/>
  <c r="B3480" i="6"/>
  <c r="K3468" i="6"/>
  <c r="I3468" i="6"/>
  <c r="J3468" i="6"/>
  <c r="H3468" i="6"/>
  <c r="G3468" i="6"/>
  <c r="F3468" i="6"/>
  <c r="D3468" i="6"/>
  <c r="E3468" i="6" s="1"/>
  <c r="B3468" i="6"/>
  <c r="C3468" i="6"/>
  <c r="K3456" i="6"/>
  <c r="I3456" i="6"/>
  <c r="J3456" i="6"/>
  <c r="H3456" i="6"/>
  <c r="G3456" i="6"/>
  <c r="F3456" i="6"/>
  <c r="D3456" i="6"/>
  <c r="E3456" i="6" s="1"/>
  <c r="B3456" i="6"/>
  <c r="C3456" i="6"/>
  <c r="K3444" i="6"/>
  <c r="I3444" i="6"/>
  <c r="J3444" i="6"/>
  <c r="H3444" i="6"/>
  <c r="G3444" i="6"/>
  <c r="F3444" i="6"/>
  <c r="D3444" i="6"/>
  <c r="E3444" i="6" s="1"/>
  <c r="C3444" i="6"/>
  <c r="B3444" i="6"/>
  <c r="K3432" i="6"/>
  <c r="I3432" i="6"/>
  <c r="J3432" i="6"/>
  <c r="H3432" i="6"/>
  <c r="G3432" i="6"/>
  <c r="F3432" i="6"/>
  <c r="D3432" i="6"/>
  <c r="E3432" i="6" s="1"/>
  <c r="B3432" i="6"/>
  <c r="C3432" i="6"/>
  <c r="K3420" i="6"/>
  <c r="I3420" i="6"/>
  <c r="J3420" i="6"/>
  <c r="H3420" i="6"/>
  <c r="G3420" i="6"/>
  <c r="F3420" i="6"/>
  <c r="D3420" i="6"/>
  <c r="E3420" i="6" s="1"/>
  <c r="B3420" i="6"/>
  <c r="C3420" i="6"/>
  <c r="K3408" i="6"/>
  <c r="I3408" i="6"/>
  <c r="J3408" i="6"/>
  <c r="H3408" i="6"/>
  <c r="G3408" i="6"/>
  <c r="F3408" i="6"/>
  <c r="D3408" i="6"/>
  <c r="E3408" i="6" s="1"/>
  <c r="C3408" i="6"/>
  <c r="B3408" i="6"/>
  <c r="B7" i="6"/>
  <c r="B43" i="6"/>
  <c r="B79" i="6"/>
  <c r="B115" i="6"/>
  <c r="B151" i="6"/>
  <c r="B187" i="6"/>
  <c r="B223" i="6"/>
  <c r="B259" i="6"/>
  <c r="B295" i="6"/>
  <c r="B367" i="6"/>
  <c r="B439" i="6"/>
  <c r="B475" i="6"/>
  <c r="B511" i="6"/>
  <c r="B619" i="6"/>
  <c r="B655" i="6"/>
  <c r="B691" i="6"/>
  <c r="B763" i="6"/>
  <c r="B799" i="6"/>
  <c r="B835" i="6"/>
  <c r="B871" i="6"/>
  <c r="B907" i="6"/>
  <c r="B1015" i="6"/>
  <c r="B1087" i="6"/>
  <c r="B1123" i="6"/>
  <c r="B1207" i="6"/>
  <c r="B1303" i="6"/>
  <c r="B1351" i="6"/>
  <c r="B1399" i="6"/>
  <c r="B1495" i="6"/>
  <c r="C2" i="6"/>
  <c r="G2" i="12" s="1"/>
  <c r="C3381" i="6"/>
  <c r="C3027" i="6"/>
  <c r="C2390" i="6"/>
  <c r="D1455" i="6"/>
  <c r="E1455" i="6" s="1"/>
  <c r="K1447" i="6"/>
  <c r="I1447" i="6"/>
  <c r="J1447" i="6"/>
  <c r="H1447" i="6"/>
  <c r="G1447" i="6"/>
  <c r="F1447" i="6"/>
  <c r="D1447" i="6"/>
  <c r="E1447" i="6" s="1"/>
  <c r="C1447" i="6"/>
  <c r="K1291" i="6"/>
  <c r="I1291" i="6"/>
  <c r="J1291" i="6"/>
  <c r="H1291" i="6"/>
  <c r="G1291" i="6"/>
  <c r="F1291" i="6"/>
  <c r="D1291" i="6"/>
  <c r="E1291" i="6" s="1"/>
  <c r="C1291" i="6"/>
  <c r="K1159" i="6"/>
  <c r="I1159" i="6"/>
  <c r="J1159" i="6"/>
  <c r="H1159" i="6"/>
  <c r="G1159" i="6"/>
  <c r="F1159" i="6"/>
  <c r="D1159" i="6"/>
  <c r="E1159" i="6" s="1"/>
  <c r="C1159" i="6"/>
  <c r="K1051" i="6"/>
  <c r="I1051" i="6"/>
  <c r="J1051" i="6"/>
  <c r="H1051" i="6"/>
  <c r="G1051" i="6"/>
  <c r="F1051" i="6"/>
  <c r="D1051" i="6"/>
  <c r="E1051" i="6" s="1"/>
  <c r="C1051" i="6"/>
  <c r="K943" i="6"/>
  <c r="I943" i="6"/>
  <c r="J943" i="6"/>
  <c r="H943" i="6"/>
  <c r="G943" i="6"/>
  <c r="F943" i="6"/>
  <c r="D943" i="6"/>
  <c r="E943" i="6" s="1"/>
  <c r="C943" i="6"/>
  <c r="K823" i="6"/>
  <c r="I823" i="6"/>
  <c r="J823" i="6"/>
  <c r="H823" i="6"/>
  <c r="G823" i="6"/>
  <c r="F823" i="6"/>
  <c r="D823" i="6"/>
  <c r="E823" i="6" s="1"/>
  <c r="C823" i="6"/>
  <c r="K727" i="6"/>
  <c r="I727" i="6"/>
  <c r="J727" i="6"/>
  <c r="H727" i="6"/>
  <c r="G727" i="6"/>
  <c r="F727" i="6"/>
  <c r="D727" i="6"/>
  <c r="E727" i="6" s="1"/>
  <c r="C727" i="6"/>
  <c r="K631" i="6"/>
  <c r="I631" i="6"/>
  <c r="J631" i="6"/>
  <c r="H631" i="6"/>
  <c r="G631" i="6"/>
  <c r="F631" i="6"/>
  <c r="D631" i="6"/>
  <c r="E631" i="6" s="1"/>
  <c r="C631" i="6"/>
  <c r="K547" i="6"/>
  <c r="I547" i="6"/>
  <c r="J547" i="6"/>
  <c r="H547" i="6"/>
  <c r="G547" i="6"/>
  <c r="F547" i="6"/>
  <c r="D547" i="6"/>
  <c r="E547" i="6" s="1"/>
  <c r="C547" i="6"/>
  <c r="K487" i="6"/>
  <c r="I487" i="6"/>
  <c r="J487" i="6"/>
  <c r="H487" i="6"/>
  <c r="G487" i="6"/>
  <c r="F487" i="6"/>
  <c r="D487" i="6"/>
  <c r="E487" i="6" s="1"/>
  <c r="C487" i="6"/>
  <c r="K403" i="6"/>
  <c r="I403" i="6"/>
  <c r="J403" i="6"/>
  <c r="H403" i="6"/>
  <c r="G403" i="6"/>
  <c r="F403" i="6"/>
  <c r="D403" i="6"/>
  <c r="E403" i="6" s="1"/>
  <c r="C403" i="6"/>
  <c r="K307" i="6"/>
  <c r="I307" i="6"/>
  <c r="J307" i="6"/>
  <c r="H307" i="6"/>
  <c r="G307" i="6"/>
  <c r="F307" i="6"/>
  <c r="D307" i="6"/>
  <c r="E307" i="6" s="1"/>
  <c r="C307" i="6"/>
  <c r="K211" i="6"/>
  <c r="I211" i="6"/>
  <c r="J211" i="6"/>
  <c r="H211" i="6"/>
  <c r="G211" i="6"/>
  <c r="F211" i="6"/>
  <c r="D211" i="6"/>
  <c r="E211" i="6" s="1"/>
  <c r="C211" i="6"/>
  <c r="K127" i="6"/>
  <c r="I127" i="6"/>
  <c r="J127" i="6"/>
  <c r="H127" i="6"/>
  <c r="G127" i="6"/>
  <c r="F127" i="6"/>
  <c r="D127" i="6"/>
  <c r="E127" i="6" s="1"/>
  <c r="C127" i="6"/>
  <c r="K55" i="6"/>
  <c r="I55" i="6"/>
  <c r="J55" i="6"/>
  <c r="H55" i="6"/>
  <c r="G55" i="6"/>
  <c r="F55" i="6"/>
  <c r="D55" i="6"/>
  <c r="E55" i="6" s="1"/>
  <c r="C55" i="6"/>
  <c r="K3313" i="6"/>
  <c r="I3313" i="6"/>
  <c r="J3313" i="6"/>
  <c r="H3313" i="6"/>
  <c r="G3313" i="6"/>
  <c r="F3313" i="6"/>
  <c r="D3313" i="6"/>
  <c r="E3313" i="6" s="1"/>
  <c r="C3313" i="6"/>
  <c r="B3313" i="6"/>
  <c r="K3193" i="6"/>
  <c r="I3193" i="6"/>
  <c r="J3193" i="6"/>
  <c r="H3193" i="6"/>
  <c r="G3193" i="6"/>
  <c r="F3193" i="6"/>
  <c r="D3193" i="6"/>
  <c r="E3193" i="6" s="1"/>
  <c r="C3193" i="6"/>
  <c r="B3193" i="6"/>
  <c r="K3145" i="6"/>
  <c r="I3145" i="6"/>
  <c r="J3145" i="6"/>
  <c r="H3145" i="6"/>
  <c r="G3145" i="6"/>
  <c r="F3145" i="6"/>
  <c r="D3145" i="6"/>
  <c r="E3145" i="6" s="1"/>
  <c r="C3145" i="6"/>
  <c r="B3145" i="6"/>
  <c r="K3049" i="6"/>
  <c r="I3049" i="6"/>
  <c r="J3049" i="6"/>
  <c r="H3049" i="6"/>
  <c r="G3049" i="6"/>
  <c r="F3049" i="6"/>
  <c r="D3049" i="6"/>
  <c r="E3049" i="6" s="1"/>
  <c r="C3049" i="6"/>
  <c r="B3049" i="6"/>
  <c r="K2953" i="6"/>
  <c r="I2953" i="6"/>
  <c r="J2953" i="6"/>
  <c r="H2953" i="6"/>
  <c r="G2953" i="6"/>
  <c r="F2953" i="6"/>
  <c r="D2953" i="6"/>
  <c r="E2953" i="6" s="1"/>
  <c r="C2953" i="6"/>
  <c r="B2953" i="6"/>
  <c r="K2905" i="6"/>
  <c r="I2905" i="6"/>
  <c r="J2905" i="6"/>
  <c r="H2905" i="6"/>
  <c r="G2905" i="6"/>
  <c r="F2905" i="6"/>
  <c r="D2905" i="6"/>
  <c r="E2905" i="6" s="1"/>
  <c r="C2905" i="6"/>
  <c r="B2905" i="6"/>
  <c r="K2845" i="6"/>
  <c r="I2845" i="6"/>
  <c r="J2845" i="6"/>
  <c r="H2845" i="6"/>
  <c r="G2845" i="6"/>
  <c r="F2845" i="6"/>
  <c r="D2845" i="6"/>
  <c r="E2845" i="6" s="1"/>
  <c r="C2845" i="6"/>
  <c r="B2845" i="6"/>
  <c r="K2761" i="6"/>
  <c r="I2761" i="6"/>
  <c r="J2761" i="6"/>
  <c r="H2761" i="6"/>
  <c r="G2761" i="6"/>
  <c r="F2761" i="6"/>
  <c r="D2761" i="6"/>
  <c r="E2761" i="6" s="1"/>
  <c r="C2761" i="6"/>
  <c r="B2761" i="6"/>
  <c r="K2713" i="6"/>
  <c r="I2713" i="6"/>
  <c r="J2713" i="6"/>
  <c r="H2713" i="6"/>
  <c r="G2713" i="6"/>
  <c r="F2713" i="6"/>
  <c r="D2713" i="6"/>
  <c r="E2713" i="6" s="1"/>
  <c r="C2713" i="6"/>
  <c r="B2713" i="6"/>
  <c r="K2653" i="6"/>
  <c r="I2653" i="6"/>
  <c r="J2653" i="6"/>
  <c r="H2653" i="6"/>
  <c r="G2653" i="6"/>
  <c r="F2653" i="6"/>
  <c r="D2653" i="6"/>
  <c r="E2653" i="6" s="1"/>
  <c r="C2653" i="6"/>
  <c r="B2653" i="6"/>
  <c r="K2593" i="6"/>
  <c r="I2593" i="6"/>
  <c r="J2593" i="6"/>
  <c r="H2593" i="6"/>
  <c r="G2593" i="6"/>
  <c r="F2593" i="6"/>
  <c r="D2593" i="6"/>
  <c r="E2593" i="6" s="1"/>
  <c r="C2593" i="6"/>
  <c r="B2593" i="6"/>
  <c r="K2509" i="6"/>
  <c r="I2509" i="6"/>
  <c r="J2509" i="6"/>
  <c r="H2509" i="6"/>
  <c r="G2509" i="6"/>
  <c r="F2509" i="6"/>
  <c r="D2509" i="6"/>
  <c r="E2509" i="6" s="1"/>
  <c r="C2509" i="6"/>
  <c r="B2509" i="6"/>
  <c r="K2437" i="6"/>
  <c r="I2437" i="6"/>
  <c r="J2437" i="6"/>
  <c r="H2437" i="6"/>
  <c r="G2437" i="6"/>
  <c r="F2437" i="6"/>
  <c r="D2437" i="6"/>
  <c r="E2437" i="6" s="1"/>
  <c r="C2437" i="6"/>
  <c r="B2437" i="6"/>
  <c r="K2377" i="6"/>
  <c r="I2377" i="6"/>
  <c r="J2377" i="6"/>
  <c r="H2377" i="6"/>
  <c r="G2377" i="6"/>
  <c r="F2377" i="6"/>
  <c r="D2377" i="6"/>
  <c r="E2377" i="6" s="1"/>
  <c r="C2377" i="6"/>
  <c r="B2377" i="6"/>
  <c r="K2305" i="6"/>
  <c r="I2305" i="6"/>
  <c r="J2305" i="6"/>
  <c r="H2305" i="6"/>
  <c r="G2305" i="6"/>
  <c r="F2305" i="6"/>
  <c r="D2305" i="6"/>
  <c r="E2305" i="6" s="1"/>
  <c r="C2305" i="6"/>
  <c r="B2305" i="6"/>
  <c r="K2245" i="6"/>
  <c r="I2245" i="6"/>
  <c r="J2245" i="6"/>
  <c r="H2245" i="6"/>
  <c r="G2245" i="6"/>
  <c r="F2245" i="6"/>
  <c r="D2245" i="6"/>
  <c r="E2245" i="6" s="1"/>
  <c r="C2245" i="6"/>
  <c r="B2245" i="6"/>
  <c r="K2197" i="6"/>
  <c r="I2197" i="6"/>
  <c r="J2197" i="6"/>
  <c r="H2197" i="6"/>
  <c r="G2197" i="6"/>
  <c r="F2197" i="6"/>
  <c r="D2197" i="6"/>
  <c r="E2197" i="6" s="1"/>
  <c r="C2197" i="6"/>
  <c r="B2197" i="6"/>
  <c r="K2149" i="6"/>
  <c r="I2149" i="6"/>
  <c r="J2149" i="6"/>
  <c r="H2149" i="6"/>
  <c r="G2149" i="6"/>
  <c r="F2149" i="6"/>
  <c r="D2149" i="6"/>
  <c r="E2149" i="6" s="1"/>
  <c r="C2149" i="6"/>
  <c r="B2149" i="6"/>
  <c r="K2041" i="6"/>
  <c r="I2041" i="6"/>
  <c r="J2041" i="6"/>
  <c r="H2041" i="6"/>
  <c r="G2041" i="6"/>
  <c r="F2041" i="6"/>
  <c r="D2041" i="6"/>
  <c r="E2041" i="6" s="1"/>
  <c r="C2041" i="6"/>
  <c r="B2041" i="6"/>
  <c r="K1909" i="6"/>
  <c r="I1909" i="6"/>
  <c r="J1909" i="6"/>
  <c r="H1909" i="6"/>
  <c r="G1909" i="6"/>
  <c r="F1909" i="6"/>
  <c r="D1909" i="6"/>
  <c r="E1909" i="6" s="1"/>
  <c r="C1909" i="6"/>
  <c r="B1909" i="6"/>
  <c r="K1266" i="6"/>
  <c r="I1266" i="6"/>
  <c r="J1266" i="6"/>
  <c r="H1266" i="6"/>
  <c r="G1266" i="6"/>
  <c r="F1266" i="6"/>
  <c r="D1266" i="6"/>
  <c r="E1266" i="6" s="1"/>
  <c r="C1266" i="6"/>
  <c r="K1218" i="6"/>
  <c r="I1218" i="6"/>
  <c r="J1218" i="6"/>
  <c r="H1218" i="6"/>
  <c r="G1218" i="6"/>
  <c r="F1218" i="6"/>
  <c r="D1218" i="6"/>
  <c r="E1218" i="6" s="1"/>
  <c r="C1218" i="6"/>
  <c r="K1182" i="6"/>
  <c r="I1182" i="6"/>
  <c r="J1182" i="6"/>
  <c r="H1182" i="6"/>
  <c r="G1182" i="6"/>
  <c r="F1182" i="6"/>
  <c r="D1182" i="6"/>
  <c r="E1182" i="6" s="1"/>
  <c r="C1182" i="6"/>
  <c r="K1134" i="6"/>
  <c r="I1134" i="6"/>
  <c r="J1134" i="6"/>
  <c r="H1134" i="6"/>
  <c r="G1134" i="6"/>
  <c r="F1134" i="6"/>
  <c r="D1134" i="6"/>
  <c r="E1134" i="6" s="1"/>
  <c r="C1134" i="6"/>
  <c r="K1098" i="6"/>
  <c r="I1098" i="6"/>
  <c r="J1098" i="6"/>
  <c r="H1098" i="6"/>
  <c r="G1098" i="6"/>
  <c r="F1098" i="6"/>
  <c r="D1098" i="6"/>
  <c r="E1098" i="6" s="1"/>
  <c r="C1098" i="6"/>
  <c r="K1050" i="6"/>
  <c r="I1050" i="6"/>
  <c r="J1050" i="6"/>
  <c r="H1050" i="6"/>
  <c r="G1050" i="6"/>
  <c r="F1050" i="6"/>
  <c r="D1050" i="6"/>
  <c r="E1050" i="6" s="1"/>
  <c r="C1050" i="6"/>
  <c r="K1014" i="6"/>
  <c r="I1014" i="6"/>
  <c r="J1014" i="6"/>
  <c r="H1014" i="6"/>
  <c r="G1014" i="6"/>
  <c r="F1014" i="6"/>
  <c r="D1014" i="6"/>
  <c r="E1014" i="6" s="1"/>
  <c r="C1014" i="6"/>
  <c r="K966" i="6"/>
  <c r="I966" i="6"/>
  <c r="J966" i="6"/>
  <c r="H966" i="6"/>
  <c r="G966" i="6"/>
  <c r="F966" i="6"/>
  <c r="D966" i="6"/>
  <c r="E966" i="6" s="1"/>
  <c r="C966" i="6"/>
  <c r="K906" i="6"/>
  <c r="I906" i="6"/>
  <c r="J906" i="6"/>
  <c r="H906" i="6"/>
  <c r="G906" i="6"/>
  <c r="F906" i="6"/>
  <c r="D906" i="6"/>
  <c r="E906" i="6" s="1"/>
  <c r="C906" i="6"/>
  <c r="K858" i="6"/>
  <c r="I858" i="6"/>
  <c r="J858" i="6"/>
  <c r="H858" i="6"/>
  <c r="G858" i="6"/>
  <c r="F858" i="6"/>
  <c r="D858" i="6"/>
  <c r="E858" i="6" s="1"/>
  <c r="C858" i="6"/>
  <c r="K810" i="6"/>
  <c r="I810" i="6"/>
  <c r="J810" i="6"/>
  <c r="H810" i="6"/>
  <c r="G810" i="6"/>
  <c r="F810" i="6"/>
  <c r="D810" i="6"/>
  <c r="E810" i="6" s="1"/>
  <c r="C810" i="6"/>
  <c r="K762" i="6"/>
  <c r="I762" i="6"/>
  <c r="J762" i="6"/>
  <c r="H762" i="6"/>
  <c r="G762" i="6"/>
  <c r="F762" i="6"/>
  <c r="D762" i="6"/>
  <c r="E762" i="6" s="1"/>
  <c r="C762" i="6"/>
  <c r="K738" i="6"/>
  <c r="I738" i="6"/>
  <c r="J738" i="6"/>
  <c r="H738" i="6"/>
  <c r="G738" i="6"/>
  <c r="F738" i="6"/>
  <c r="D738" i="6"/>
  <c r="E738" i="6" s="1"/>
  <c r="C738" i="6"/>
  <c r="K690" i="6"/>
  <c r="I690" i="6"/>
  <c r="J690" i="6"/>
  <c r="H690" i="6"/>
  <c r="G690" i="6"/>
  <c r="F690" i="6"/>
  <c r="D690" i="6"/>
  <c r="E690" i="6" s="1"/>
  <c r="C690" i="6"/>
  <c r="K642" i="6"/>
  <c r="I642" i="6"/>
  <c r="J642" i="6"/>
  <c r="H642" i="6"/>
  <c r="G642" i="6"/>
  <c r="F642" i="6"/>
  <c r="D642" i="6"/>
  <c r="E642" i="6" s="1"/>
  <c r="C642" i="6"/>
  <c r="K594" i="6"/>
  <c r="I594" i="6"/>
  <c r="J594" i="6"/>
  <c r="H594" i="6"/>
  <c r="G594" i="6"/>
  <c r="F594" i="6"/>
  <c r="D594" i="6"/>
  <c r="E594" i="6" s="1"/>
  <c r="C594" i="6"/>
  <c r="K546" i="6"/>
  <c r="I546" i="6"/>
  <c r="J546" i="6"/>
  <c r="H546" i="6"/>
  <c r="G546" i="6"/>
  <c r="F546" i="6"/>
  <c r="D546" i="6"/>
  <c r="E546" i="6" s="1"/>
  <c r="C546" i="6"/>
  <c r="K498" i="6"/>
  <c r="I498" i="6"/>
  <c r="J498" i="6"/>
  <c r="H498" i="6"/>
  <c r="G498" i="6"/>
  <c r="F498" i="6"/>
  <c r="D498" i="6"/>
  <c r="E498" i="6" s="1"/>
  <c r="C498" i="6"/>
  <c r="K462" i="6"/>
  <c r="I462" i="6"/>
  <c r="J462" i="6"/>
  <c r="H462" i="6"/>
  <c r="G462" i="6"/>
  <c r="F462" i="6"/>
  <c r="D462" i="6"/>
  <c r="E462" i="6" s="1"/>
  <c r="C462" i="6"/>
  <c r="K414" i="6"/>
  <c r="I414" i="6"/>
  <c r="J414" i="6"/>
  <c r="H414" i="6"/>
  <c r="G414" i="6"/>
  <c r="F414" i="6"/>
  <c r="D414" i="6"/>
  <c r="E414" i="6" s="1"/>
  <c r="C414" i="6"/>
  <c r="K378" i="6"/>
  <c r="I378" i="6"/>
  <c r="J378" i="6"/>
  <c r="H378" i="6"/>
  <c r="G378" i="6"/>
  <c r="F378" i="6"/>
  <c r="D378" i="6"/>
  <c r="E378" i="6" s="1"/>
  <c r="C378" i="6"/>
  <c r="K354" i="6"/>
  <c r="I354" i="6"/>
  <c r="J354" i="6"/>
  <c r="H354" i="6"/>
  <c r="G354" i="6"/>
  <c r="F354" i="6"/>
  <c r="D354" i="6"/>
  <c r="E354" i="6" s="1"/>
  <c r="C354" i="6"/>
  <c r="K306" i="6"/>
  <c r="I306" i="6"/>
  <c r="J306" i="6"/>
  <c r="H306" i="6"/>
  <c r="G306" i="6"/>
  <c r="F306" i="6"/>
  <c r="D306" i="6"/>
  <c r="E306" i="6" s="1"/>
  <c r="C306" i="6"/>
  <c r="K258" i="6"/>
  <c r="I258" i="6"/>
  <c r="J258" i="6"/>
  <c r="H258" i="6"/>
  <c r="G258" i="6"/>
  <c r="F258" i="6"/>
  <c r="D258" i="6"/>
  <c r="E258" i="6" s="1"/>
  <c r="C258" i="6"/>
  <c r="K222" i="6"/>
  <c r="I222" i="6"/>
  <c r="J222" i="6"/>
  <c r="H222" i="6"/>
  <c r="G222" i="6"/>
  <c r="F222" i="6"/>
  <c r="D222" i="6"/>
  <c r="E222" i="6" s="1"/>
  <c r="C222" i="6"/>
  <c r="K186" i="6"/>
  <c r="I186" i="6"/>
  <c r="J186" i="6"/>
  <c r="H186" i="6"/>
  <c r="G186" i="6"/>
  <c r="F186" i="6"/>
  <c r="D186" i="6"/>
  <c r="E186" i="6" s="1"/>
  <c r="C186" i="6"/>
  <c r="K150" i="6"/>
  <c r="I150" i="6"/>
  <c r="J150" i="6"/>
  <c r="H150" i="6"/>
  <c r="G150" i="6"/>
  <c r="F150" i="6"/>
  <c r="D150" i="6"/>
  <c r="E150" i="6" s="1"/>
  <c r="C150" i="6"/>
  <c r="K114" i="6"/>
  <c r="I114" i="6"/>
  <c r="J114" i="6"/>
  <c r="H114" i="6"/>
  <c r="G114" i="6"/>
  <c r="D114" i="6"/>
  <c r="E114" i="6" s="1"/>
  <c r="F114" i="6"/>
  <c r="C114" i="6"/>
  <c r="K66" i="6"/>
  <c r="I66" i="6"/>
  <c r="J66" i="6"/>
  <c r="H66" i="6"/>
  <c r="G66" i="6"/>
  <c r="F66" i="6"/>
  <c r="D66" i="6"/>
  <c r="E66" i="6" s="1"/>
  <c r="C66" i="6"/>
  <c r="K3384" i="6"/>
  <c r="I3384" i="6"/>
  <c r="J3384" i="6"/>
  <c r="H3384" i="6"/>
  <c r="G3384" i="6"/>
  <c r="F3384" i="6"/>
  <c r="D3384" i="6"/>
  <c r="E3384" i="6" s="1"/>
  <c r="C3384" i="6"/>
  <c r="B3384" i="6"/>
  <c r="K3348" i="6"/>
  <c r="I3348" i="6"/>
  <c r="J3348" i="6"/>
  <c r="H3348" i="6"/>
  <c r="G3348" i="6"/>
  <c r="F3348" i="6"/>
  <c r="D3348" i="6"/>
  <c r="E3348" i="6" s="1"/>
  <c r="C3348" i="6"/>
  <c r="B3348" i="6"/>
  <c r="K3336" i="6"/>
  <c r="I3336" i="6"/>
  <c r="J3336" i="6"/>
  <c r="H3336" i="6"/>
  <c r="G3336" i="6"/>
  <c r="F3336" i="6"/>
  <c r="D3336" i="6"/>
  <c r="E3336" i="6" s="1"/>
  <c r="C3336" i="6"/>
  <c r="B3336" i="6"/>
  <c r="K3300" i="6"/>
  <c r="I3300" i="6"/>
  <c r="J3300" i="6"/>
  <c r="H3300" i="6"/>
  <c r="G3300" i="6"/>
  <c r="F3300" i="6"/>
  <c r="D3300" i="6"/>
  <c r="E3300" i="6" s="1"/>
  <c r="C3300" i="6"/>
  <c r="B3300" i="6"/>
  <c r="K3276" i="6"/>
  <c r="I3276" i="6"/>
  <c r="J3276" i="6"/>
  <c r="H3276" i="6"/>
  <c r="G3276" i="6"/>
  <c r="F3276" i="6"/>
  <c r="D3276" i="6"/>
  <c r="E3276" i="6" s="1"/>
  <c r="C3276" i="6"/>
  <c r="B3276" i="6"/>
  <c r="K3228" i="6"/>
  <c r="I3228" i="6"/>
  <c r="J3228" i="6"/>
  <c r="H3228" i="6"/>
  <c r="G3228" i="6"/>
  <c r="F3228" i="6"/>
  <c r="D3228" i="6"/>
  <c r="E3228" i="6" s="1"/>
  <c r="C3228" i="6"/>
  <c r="B3228" i="6"/>
  <c r="K3192" i="6"/>
  <c r="I3192" i="6"/>
  <c r="J3192" i="6"/>
  <c r="H3192" i="6"/>
  <c r="G3192" i="6"/>
  <c r="F3192" i="6"/>
  <c r="D3192" i="6"/>
  <c r="E3192" i="6" s="1"/>
  <c r="C3192" i="6"/>
  <c r="B3192" i="6"/>
  <c r="K3156" i="6"/>
  <c r="I3156" i="6"/>
  <c r="J3156" i="6"/>
  <c r="H3156" i="6"/>
  <c r="G3156" i="6"/>
  <c r="F3156" i="6"/>
  <c r="D3156" i="6"/>
  <c r="E3156" i="6" s="1"/>
  <c r="C3156" i="6"/>
  <c r="B3156" i="6"/>
  <c r="K3108" i="6"/>
  <c r="I3108" i="6"/>
  <c r="J3108" i="6"/>
  <c r="H3108" i="6"/>
  <c r="G3108" i="6"/>
  <c r="F3108" i="6"/>
  <c r="D3108" i="6"/>
  <c r="E3108" i="6" s="1"/>
  <c r="C3108" i="6"/>
  <c r="B3108" i="6"/>
  <c r="K3072" i="6"/>
  <c r="I3072" i="6"/>
  <c r="J3072" i="6"/>
  <c r="H3072" i="6"/>
  <c r="G3072" i="6"/>
  <c r="F3072" i="6"/>
  <c r="D3072" i="6"/>
  <c r="E3072" i="6" s="1"/>
  <c r="C3072" i="6"/>
  <c r="B3072" i="6"/>
  <c r="K3048" i="6"/>
  <c r="I3048" i="6"/>
  <c r="J3048" i="6"/>
  <c r="H3048" i="6"/>
  <c r="G3048" i="6"/>
  <c r="F3048" i="6"/>
  <c r="D3048" i="6"/>
  <c r="E3048" i="6" s="1"/>
  <c r="C3048" i="6"/>
  <c r="B3048" i="6"/>
  <c r="K3000" i="6"/>
  <c r="I3000" i="6"/>
  <c r="J3000" i="6"/>
  <c r="H3000" i="6"/>
  <c r="G3000" i="6"/>
  <c r="F3000" i="6"/>
  <c r="D3000" i="6"/>
  <c r="E3000" i="6" s="1"/>
  <c r="C3000" i="6"/>
  <c r="B3000" i="6"/>
  <c r="K2964" i="6"/>
  <c r="I2964" i="6"/>
  <c r="J2964" i="6"/>
  <c r="H2964" i="6"/>
  <c r="G2964" i="6"/>
  <c r="F2964" i="6"/>
  <c r="D2964" i="6"/>
  <c r="E2964" i="6" s="1"/>
  <c r="C2964" i="6"/>
  <c r="B2964" i="6"/>
  <c r="K2928" i="6"/>
  <c r="I2928" i="6"/>
  <c r="J2928" i="6"/>
  <c r="H2928" i="6"/>
  <c r="G2928" i="6"/>
  <c r="F2928" i="6"/>
  <c r="D2928" i="6"/>
  <c r="E2928" i="6" s="1"/>
  <c r="C2928" i="6"/>
  <c r="B2928" i="6"/>
  <c r="K2892" i="6"/>
  <c r="I2892" i="6"/>
  <c r="J2892" i="6"/>
  <c r="H2892" i="6"/>
  <c r="G2892" i="6"/>
  <c r="F2892" i="6"/>
  <c r="D2892" i="6"/>
  <c r="E2892" i="6" s="1"/>
  <c r="C2892" i="6"/>
  <c r="B2892" i="6"/>
  <c r="K2856" i="6"/>
  <c r="I2856" i="6"/>
  <c r="J2856" i="6"/>
  <c r="H2856" i="6"/>
  <c r="G2856" i="6"/>
  <c r="F2856" i="6"/>
  <c r="D2856" i="6"/>
  <c r="E2856" i="6" s="1"/>
  <c r="C2856" i="6"/>
  <c r="B2856" i="6"/>
  <c r="K2820" i="6"/>
  <c r="I2820" i="6"/>
  <c r="J2820" i="6"/>
  <c r="H2820" i="6"/>
  <c r="G2820" i="6"/>
  <c r="F2820" i="6"/>
  <c r="D2820" i="6"/>
  <c r="E2820" i="6" s="1"/>
  <c r="C2820" i="6"/>
  <c r="B2820" i="6"/>
  <c r="K2784" i="6"/>
  <c r="I2784" i="6"/>
  <c r="J2784" i="6"/>
  <c r="H2784" i="6"/>
  <c r="G2784" i="6"/>
  <c r="F2784" i="6"/>
  <c r="D2784" i="6"/>
  <c r="E2784" i="6" s="1"/>
  <c r="C2784" i="6"/>
  <c r="B2784" i="6"/>
  <c r="K2748" i="6"/>
  <c r="I2748" i="6"/>
  <c r="J2748" i="6"/>
  <c r="H2748" i="6"/>
  <c r="G2748" i="6"/>
  <c r="F2748" i="6"/>
  <c r="D2748" i="6"/>
  <c r="E2748" i="6" s="1"/>
  <c r="C2748" i="6"/>
  <c r="B2748" i="6"/>
  <c r="K2724" i="6"/>
  <c r="I2724" i="6"/>
  <c r="J2724" i="6"/>
  <c r="H2724" i="6"/>
  <c r="G2724" i="6"/>
  <c r="F2724" i="6"/>
  <c r="D2724" i="6"/>
  <c r="E2724" i="6" s="1"/>
  <c r="C2724" i="6"/>
  <c r="B2724" i="6"/>
  <c r="K2700" i="6"/>
  <c r="I2700" i="6"/>
  <c r="J2700" i="6"/>
  <c r="H2700" i="6"/>
  <c r="G2700" i="6"/>
  <c r="F2700" i="6"/>
  <c r="D2700" i="6"/>
  <c r="E2700" i="6" s="1"/>
  <c r="C2700" i="6"/>
  <c r="B2700" i="6"/>
  <c r="K2664" i="6"/>
  <c r="I2664" i="6"/>
  <c r="J2664" i="6"/>
  <c r="H2664" i="6"/>
  <c r="G2664" i="6"/>
  <c r="F2664" i="6"/>
  <c r="D2664" i="6"/>
  <c r="E2664" i="6" s="1"/>
  <c r="C2664" i="6"/>
  <c r="B2664" i="6"/>
  <c r="K2616" i="6"/>
  <c r="I2616" i="6"/>
  <c r="J2616" i="6"/>
  <c r="H2616" i="6"/>
  <c r="G2616" i="6"/>
  <c r="F2616" i="6"/>
  <c r="D2616" i="6"/>
  <c r="E2616" i="6" s="1"/>
  <c r="C2616" i="6"/>
  <c r="B2616" i="6"/>
  <c r="K2580" i="6"/>
  <c r="I2580" i="6"/>
  <c r="J2580" i="6"/>
  <c r="H2580" i="6"/>
  <c r="G2580" i="6"/>
  <c r="F2580" i="6"/>
  <c r="D2580" i="6"/>
  <c r="E2580" i="6" s="1"/>
  <c r="C2580" i="6"/>
  <c r="B2580" i="6"/>
  <c r="K2544" i="6"/>
  <c r="I2544" i="6"/>
  <c r="J2544" i="6"/>
  <c r="H2544" i="6"/>
  <c r="G2544" i="6"/>
  <c r="F2544" i="6"/>
  <c r="D2544" i="6"/>
  <c r="E2544" i="6" s="1"/>
  <c r="C2544" i="6"/>
  <c r="B2544" i="6"/>
  <c r="K2508" i="6"/>
  <c r="I2508" i="6"/>
  <c r="J2508" i="6"/>
  <c r="H2508" i="6"/>
  <c r="G2508" i="6"/>
  <c r="F2508" i="6"/>
  <c r="D2508" i="6"/>
  <c r="E2508" i="6" s="1"/>
  <c r="C2508" i="6"/>
  <c r="B2508" i="6"/>
  <c r="K2484" i="6"/>
  <c r="I2484" i="6"/>
  <c r="J2484" i="6"/>
  <c r="H2484" i="6"/>
  <c r="G2484" i="6"/>
  <c r="F2484" i="6"/>
  <c r="D2484" i="6"/>
  <c r="E2484" i="6" s="1"/>
  <c r="C2484" i="6"/>
  <c r="B2484" i="6"/>
  <c r="K2472" i="6"/>
  <c r="I2472" i="6"/>
  <c r="J2472" i="6"/>
  <c r="H2472" i="6"/>
  <c r="G2472" i="6"/>
  <c r="F2472" i="6"/>
  <c r="D2472" i="6"/>
  <c r="E2472" i="6" s="1"/>
  <c r="C2472" i="6"/>
  <c r="B2472" i="6"/>
  <c r="K2460" i="6"/>
  <c r="I2460" i="6"/>
  <c r="J2460" i="6"/>
  <c r="H2460" i="6"/>
  <c r="G2460" i="6"/>
  <c r="F2460" i="6"/>
  <c r="D2460" i="6"/>
  <c r="E2460" i="6" s="1"/>
  <c r="C2460" i="6"/>
  <c r="B2460" i="6"/>
  <c r="K2436" i="6"/>
  <c r="I2436" i="6"/>
  <c r="J2436" i="6"/>
  <c r="H2436" i="6"/>
  <c r="G2436" i="6"/>
  <c r="F2436" i="6"/>
  <c r="D2436" i="6"/>
  <c r="E2436" i="6" s="1"/>
  <c r="C2436" i="6"/>
  <c r="B2436" i="6"/>
  <c r="K2424" i="6"/>
  <c r="I2424" i="6"/>
  <c r="J2424" i="6"/>
  <c r="H2424" i="6"/>
  <c r="G2424" i="6"/>
  <c r="F2424" i="6"/>
  <c r="D2424" i="6"/>
  <c r="E2424" i="6" s="1"/>
  <c r="C2424" i="6"/>
  <c r="B2424" i="6"/>
  <c r="K2412" i="6"/>
  <c r="I2412" i="6"/>
  <c r="J2412" i="6"/>
  <c r="H2412" i="6"/>
  <c r="G2412" i="6"/>
  <c r="F2412" i="6"/>
  <c r="D2412" i="6"/>
  <c r="E2412" i="6" s="1"/>
  <c r="C2412" i="6"/>
  <c r="B2412" i="6"/>
  <c r="K2400" i="6"/>
  <c r="I2400" i="6"/>
  <c r="J2400" i="6"/>
  <c r="H2400" i="6"/>
  <c r="G2400" i="6"/>
  <c r="F2400" i="6"/>
  <c r="D2400" i="6"/>
  <c r="E2400" i="6" s="1"/>
  <c r="C2400" i="6"/>
  <c r="B2400" i="6"/>
  <c r="K2388" i="6"/>
  <c r="I2388" i="6"/>
  <c r="J2388" i="6"/>
  <c r="H2388" i="6"/>
  <c r="G2388" i="6"/>
  <c r="F2388" i="6"/>
  <c r="D2388" i="6"/>
  <c r="E2388" i="6" s="1"/>
  <c r="C2388" i="6"/>
  <c r="B2388" i="6"/>
  <c r="K2376" i="6"/>
  <c r="I2376" i="6"/>
  <c r="J2376" i="6"/>
  <c r="H2376" i="6"/>
  <c r="G2376" i="6"/>
  <c r="F2376" i="6"/>
  <c r="D2376" i="6"/>
  <c r="E2376" i="6" s="1"/>
  <c r="C2376" i="6"/>
  <c r="B2376" i="6"/>
  <c r="K2352" i="6"/>
  <c r="I2352" i="6"/>
  <c r="J2352" i="6"/>
  <c r="H2352" i="6"/>
  <c r="G2352" i="6"/>
  <c r="F2352" i="6"/>
  <c r="D2352" i="6"/>
  <c r="E2352" i="6" s="1"/>
  <c r="C2352" i="6"/>
  <c r="B2352" i="6"/>
  <c r="K2340" i="6"/>
  <c r="I2340" i="6"/>
  <c r="J2340" i="6"/>
  <c r="H2340" i="6"/>
  <c r="G2340" i="6"/>
  <c r="F2340" i="6"/>
  <c r="D2340" i="6"/>
  <c r="E2340" i="6" s="1"/>
  <c r="C2340" i="6"/>
  <c r="B2340" i="6"/>
  <c r="K2328" i="6"/>
  <c r="I2328" i="6"/>
  <c r="J2328" i="6"/>
  <c r="H2328" i="6"/>
  <c r="G2328" i="6"/>
  <c r="F2328" i="6"/>
  <c r="D2328" i="6"/>
  <c r="E2328" i="6" s="1"/>
  <c r="C2328" i="6"/>
  <c r="B2328" i="6"/>
  <c r="K2316" i="6"/>
  <c r="I2316" i="6"/>
  <c r="J2316" i="6"/>
  <c r="H2316" i="6"/>
  <c r="G2316" i="6"/>
  <c r="F2316" i="6"/>
  <c r="D2316" i="6"/>
  <c r="E2316" i="6" s="1"/>
  <c r="C2316" i="6"/>
  <c r="B2316" i="6"/>
  <c r="K2304" i="6"/>
  <c r="I2304" i="6"/>
  <c r="J2304" i="6"/>
  <c r="H2304" i="6"/>
  <c r="G2304" i="6"/>
  <c r="F2304" i="6"/>
  <c r="D2304" i="6"/>
  <c r="E2304" i="6" s="1"/>
  <c r="C2304" i="6"/>
  <c r="B2304" i="6"/>
  <c r="K2292" i="6"/>
  <c r="I2292" i="6"/>
  <c r="J2292" i="6"/>
  <c r="H2292" i="6"/>
  <c r="G2292" i="6"/>
  <c r="F2292" i="6"/>
  <c r="D2292" i="6"/>
  <c r="E2292" i="6" s="1"/>
  <c r="C2292" i="6"/>
  <c r="B2292" i="6"/>
  <c r="K2280" i="6"/>
  <c r="I2280" i="6"/>
  <c r="J2280" i="6"/>
  <c r="H2280" i="6"/>
  <c r="G2280" i="6"/>
  <c r="F2280" i="6"/>
  <c r="D2280" i="6"/>
  <c r="E2280" i="6" s="1"/>
  <c r="C2280" i="6"/>
  <c r="B2280" i="6"/>
  <c r="K2268" i="6"/>
  <c r="I2268" i="6"/>
  <c r="J2268" i="6"/>
  <c r="H2268" i="6"/>
  <c r="G2268" i="6"/>
  <c r="F2268" i="6"/>
  <c r="D2268" i="6"/>
  <c r="E2268" i="6" s="1"/>
  <c r="C2268" i="6"/>
  <c r="B2268" i="6"/>
  <c r="K2244" i="6"/>
  <c r="I2244" i="6"/>
  <c r="J2244" i="6"/>
  <c r="H2244" i="6"/>
  <c r="G2244" i="6"/>
  <c r="F2244" i="6"/>
  <c r="D2244" i="6"/>
  <c r="E2244" i="6" s="1"/>
  <c r="C2244" i="6"/>
  <c r="B2244" i="6"/>
  <c r="K2232" i="6"/>
  <c r="I2232" i="6"/>
  <c r="J2232" i="6"/>
  <c r="H2232" i="6"/>
  <c r="G2232" i="6"/>
  <c r="F2232" i="6"/>
  <c r="D2232" i="6"/>
  <c r="E2232" i="6" s="1"/>
  <c r="C2232" i="6"/>
  <c r="B2232" i="6"/>
  <c r="K2220" i="6"/>
  <c r="I2220" i="6"/>
  <c r="J2220" i="6"/>
  <c r="H2220" i="6"/>
  <c r="G2220" i="6"/>
  <c r="F2220" i="6"/>
  <c r="D2220" i="6"/>
  <c r="E2220" i="6" s="1"/>
  <c r="C2220" i="6"/>
  <c r="B2220" i="6"/>
  <c r="K2208" i="6"/>
  <c r="I2208" i="6"/>
  <c r="J2208" i="6"/>
  <c r="H2208" i="6"/>
  <c r="G2208" i="6"/>
  <c r="F2208" i="6"/>
  <c r="D2208" i="6"/>
  <c r="E2208" i="6" s="1"/>
  <c r="C2208" i="6"/>
  <c r="B2208" i="6"/>
  <c r="K2196" i="6"/>
  <c r="I2196" i="6"/>
  <c r="J2196" i="6"/>
  <c r="H2196" i="6"/>
  <c r="G2196" i="6"/>
  <c r="F2196" i="6"/>
  <c r="D2196" i="6"/>
  <c r="E2196" i="6" s="1"/>
  <c r="C2196" i="6"/>
  <c r="B2196" i="6"/>
  <c r="K2184" i="6"/>
  <c r="I2184" i="6"/>
  <c r="J2184" i="6"/>
  <c r="H2184" i="6"/>
  <c r="G2184" i="6"/>
  <c r="F2184" i="6"/>
  <c r="D2184" i="6"/>
  <c r="E2184" i="6" s="1"/>
  <c r="C2184" i="6"/>
  <c r="B2184" i="6"/>
  <c r="K2172" i="6"/>
  <c r="I2172" i="6"/>
  <c r="J2172" i="6"/>
  <c r="H2172" i="6"/>
  <c r="G2172" i="6"/>
  <c r="F2172" i="6"/>
  <c r="D2172" i="6"/>
  <c r="E2172" i="6" s="1"/>
  <c r="C2172" i="6"/>
  <c r="B2172" i="6"/>
  <c r="K2160" i="6"/>
  <c r="I2160" i="6"/>
  <c r="J2160" i="6"/>
  <c r="H2160" i="6"/>
  <c r="G2160" i="6"/>
  <c r="F2160" i="6"/>
  <c r="D2160" i="6"/>
  <c r="E2160" i="6" s="1"/>
  <c r="C2160" i="6"/>
  <c r="B2160" i="6"/>
  <c r="K2148" i="6"/>
  <c r="I2148" i="6"/>
  <c r="J2148" i="6"/>
  <c r="H2148" i="6"/>
  <c r="G2148" i="6"/>
  <c r="F2148" i="6"/>
  <c r="D2148" i="6"/>
  <c r="E2148" i="6" s="1"/>
  <c r="C2148" i="6"/>
  <c r="B2148" i="6"/>
  <c r="K2136" i="6"/>
  <c r="I2136" i="6"/>
  <c r="J2136" i="6"/>
  <c r="H2136" i="6"/>
  <c r="G2136" i="6"/>
  <c r="F2136" i="6"/>
  <c r="D2136" i="6"/>
  <c r="E2136" i="6" s="1"/>
  <c r="C2136" i="6"/>
  <c r="B2136" i="6"/>
  <c r="K2124" i="6"/>
  <c r="I2124" i="6"/>
  <c r="J2124" i="6"/>
  <c r="H2124" i="6"/>
  <c r="G2124" i="6"/>
  <c r="F2124" i="6"/>
  <c r="D2124" i="6"/>
  <c r="E2124" i="6" s="1"/>
  <c r="C2124" i="6"/>
  <c r="B2124" i="6"/>
  <c r="K2112" i="6"/>
  <c r="I2112" i="6"/>
  <c r="J2112" i="6"/>
  <c r="H2112" i="6"/>
  <c r="G2112" i="6"/>
  <c r="F2112" i="6"/>
  <c r="D2112" i="6"/>
  <c r="E2112" i="6" s="1"/>
  <c r="C2112" i="6"/>
  <c r="B2112" i="6"/>
  <c r="K2100" i="6"/>
  <c r="I2100" i="6"/>
  <c r="J2100" i="6"/>
  <c r="H2100" i="6"/>
  <c r="G2100" i="6"/>
  <c r="F2100" i="6"/>
  <c r="D2100" i="6"/>
  <c r="E2100" i="6" s="1"/>
  <c r="C2100" i="6"/>
  <c r="B2100" i="6"/>
  <c r="K2088" i="6"/>
  <c r="I2088" i="6"/>
  <c r="J2088" i="6"/>
  <c r="H2088" i="6"/>
  <c r="G2088" i="6"/>
  <c r="F2088" i="6"/>
  <c r="D2088" i="6"/>
  <c r="E2088" i="6" s="1"/>
  <c r="C2088" i="6"/>
  <c r="B2088" i="6"/>
  <c r="K2076" i="6"/>
  <c r="I2076" i="6"/>
  <c r="J2076" i="6"/>
  <c r="H2076" i="6"/>
  <c r="G2076" i="6"/>
  <c r="F2076" i="6"/>
  <c r="D2076" i="6"/>
  <c r="E2076" i="6" s="1"/>
  <c r="C2076" i="6"/>
  <c r="B2076" i="6"/>
  <c r="K2064" i="6"/>
  <c r="I2064" i="6"/>
  <c r="J2064" i="6"/>
  <c r="H2064" i="6"/>
  <c r="G2064" i="6"/>
  <c r="F2064" i="6"/>
  <c r="D2064" i="6"/>
  <c r="E2064" i="6" s="1"/>
  <c r="C2064" i="6"/>
  <c r="B2064" i="6"/>
  <c r="K2052" i="6"/>
  <c r="I2052" i="6"/>
  <c r="J2052" i="6"/>
  <c r="H2052" i="6"/>
  <c r="G2052" i="6"/>
  <c r="F2052" i="6"/>
  <c r="D2052" i="6"/>
  <c r="E2052" i="6" s="1"/>
  <c r="C2052" i="6"/>
  <c r="B2052" i="6"/>
  <c r="K2040" i="6"/>
  <c r="I2040" i="6"/>
  <c r="J2040" i="6"/>
  <c r="H2040" i="6"/>
  <c r="G2040" i="6"/>
  <c r="F2040" i="6"/>
  <c r="D2040" i="6"/>
  <c r="E2040" i="6" s="1"/>
  <c r="C2040" i="6"/>
  <c r="B2040" i="6"/>
  <c r="K2028" i="6"/>
  <c r="I2028" i="6"/>
  <c r="J2028" i="6"/>
  <c r="H2028" i="6"/>
  <c r="G2028" i="6"/>
  <c r="F2028" i="6"/>
  <c r="D2028" i="6"/>
  <c r="E2028" i="6" s="1"/>
  <c r="C2028" i="6"/>
  <c r="B2028" i="6"/>
  <c r="K2016" i="6"/>
  <c r="I2016" i="6"/>
  <c r="J2016" i="6"/>
  <c r="H2016" i="6"/>
  <c r="G2016" i="6"/>
  <c r="F2016" i="6"/>
  <c r="D2016" i="6"/>
  <c r="E2016" i="6" s="1"/>
  <c r="C2016" i="6"/>
  <c r="B2016" i="6"/>
  <c r="K2004" i="6"/>
  <c r="I2004" i="6"/>
  <c r="J2004" i="6"/>
  <c r="H2004" i="6"/>
  <c r="G2004" i="6"/>
  <c r="F2004" i="6"/>
  <c r="D2004" i="6"/>
  <c r="E2004" i="6" s="1"/>
  <c r="C2004" i="6"/>
  <c r="B2004" i="6"/>
  <c r="K1992" i="6"/>
  <c r="I1992" i="6"/>
  <c r="J1992" i="6"/>
  <c r="H1992" i="6"/>
  <c r="G1992" i="6"/>
  <c r="F1992" i="6"/>
  <c r="D1992" i="6"/>
  <c r="E1992" i="6" s="1"/>
  <c r="C1992" i="6"/>
  <c r="B1992" i="6"/>
  <c r="K1980" i="6"/>
  <c r="I1980" i="6"/>
  <c r="J1980" i="6"/>
  <c r="H1980" i="6"/>
  <c r="G1980" i="6"/>
  <c r="F1980" i="6"/>
  <c r="D1980" i="6"/>
  <c r="E1980" i="6" s="1"/>
  <c r="C1980" i="6"/>
  <c r="B1980" i="6"/>
  <c r="K1968" i="6"/>
  <c r="I1968" i="6"/>
  <c r="J1968" i="6"/>
  <c r="H1968" i="6"/>
  <c r="G1968" i="6"/>
  <c r="F1968" i="6"/>
  <c r="D1968" i="6"/>
  <c r="E1968" i="6" s="1"/>
  <c r="C1968" i="6"/>
  <c r="B1968" i="6"/>
  <c r="K1956" i="6"/>
  <c r="I1956" i="6"/>
  <c r="J1956" i="6"/>
  <c r="H1956" i="6"/>
  <c r="G1956" i="6"/>
  <c r="F1956" i="6"/>
  <c r="D1956" i="6"/>
  <c r="E1956" i="6" s="1"/>
  <c r="C1956" i="6"/>
  <c r="B1956" i="6"/>
  <c r="K1944" i="6"/>
  <c r="I1944" i="6"/>
  <c r="J1944" i="6"/>
  <c r="H1944" i="6"/>
  <c r="G1944" i="6"/>
  <c r="F1944" i="6"/>
  <c r="D1944" i="6"/>
  <c r="E1944" i="6" s="1"/>
  <c r="C1944" i="6"/>
  <c r="B1944" i="6"/>
  <c r="K1932" i="6"/>
  <c r="I1932" i="6"/>
  <c r="J1932" i="6"/>
  <c r="H1932" i="6"/>
  <c r="G1932" i="6"/>
  <c r="F1932" i="6"/>
  <c r="D1932" i="6"/>
  <c r="E1932" i="6" s="1"/>
  <c r="C1932" i="6"/>
  <c r="B1932" i="6"/>
  <c r="K1920" i="6"/>
  <c r="I1920" i="6"/>
  <c r="J1920" i="6"/>
  <c r="H1920" i="6"/>
  <c r="G1920" i="6"/>
  <c r="F1920" i="6"/>
  <c r="D1920" i="6"/>
  <c r="E1920" i="6" s="1"/>
  <c r="C1920" i="6"/>
  <c r="B1920" i="6"/>
  <c r="K1908" i="6"/>
  <c r="I1908" i="6"/>
  <c r="J1908" i="6"/>
  <c r="H1908" i="6"/>
  <c r="G1908" i="6"/>
  <c r="F1908" i="6"/>
  <c r="D1908" i="6"/>
  <c r="E1908" i="6" s="1"/>
  <c r="C1908" i="6"/>
  <c r="B1908" i="6"/>
  <c r="K1896" i="6"/>
  <c r="I1896" i="6"/>
  <c r="J1896" i="6"/>
  <c r="H1896" i="6"/>
  <c r="G1896" i="6"/>
  <c r="F1896" i="6"/>
  <c r="D1896" i="6"/>
  <c r="E1896" i="6" s="1"/>
  <c r="C1896" i="6"/>
  <c r="B1896" i="6"/>
  <c r="K1884" i="6"/>
  <c r="I1884" i="6"/>
  <c r="J1884" i="6"/>
  <c r="H1884" i="6"/>
  <c r="G1884" i="6"/>
  <c r="F1884" i="6"/>
  <c r="D1884" i="6"/>
  <c r="E1884" i="6" s="1"/>
  <c r="C1884" i="6"/>
  <c r="B1884" i="6"/>
  <c r="K1872" i="6"/>
  <c r="I1872" i="6"/>
  <c r="J1872" i="6"/>
  <c r="H1872" i="6"/>
  <c r="G1872" i="6"/>
  <c r="F1872" i="6"/>
  <c r="D1872" i="6"/>
  <c r="E1872" i="6" s="1"/>
  <c r="C1872" i="6"/>
  <c r="B1872" i="6"/>
  <c r="K1860" i="6"/>
  <c r="I1860" i="6"/>
  <c r="J1860" i="6"/>
  <c r="H1860" i="6"/>
  <c r="G1860" i="6"/>
  <c r="F1860" i="6"/>
  <c r="D1860" i="6"/>
  <c r="E1860" i="6" s="1"/>
  <c r="C1860" i="6"/>
  <c r="B1860" i="6"/>
  <c r="K1848" i="6"/>
  <c r="I1848" i="6"/>
  <c r="J1848" i="6"/>
  <c r="H1848" i="6"/>
  <c r="G1848" i="6"/>
  <c r="F1848" i="6"/>
  <c r="D1848" i="6"/>
  <c r="E1848" i="6" s="1"/>
  <c r="C1848" i="6"/>
  <c r="B1848" i="6"/>
  <c r="K1836" i="6"/>
  <c r="I1836" i="6"/>
  <c r="J1836" i="6"/>
  <c r="H1836" i="6"/>
  <c r="G1836" i="6"/>
  <c r="F1836" i="6"/>
  <c r="D1836" i="6"/>
  <c r="E1836" i="6" s="1"/>
  <c r="C1836" i="6"/>
  <c r="B1836" i="6"/>
  <c r="K1824" i="6"/>
  <c r="I1824" i="6"/>
  <c r="J1824" i="6"/>
  <c r="H1824" i="6"/>
  <c r="G1824" i="6"/>
  <c r="F1824" i="6"/>
  <c r="D1824" i="6"/>
  <c r="E1824" i="6" s="1"/>
  <c r="C1824" i="6"/>
  <c r="B1824" i="6"/>
  <c r="K1812" i="6"/>
  <c r="I1812" i="6"/>
  <c r="J1812" i="6"/>
  <c r="H1812" i="6"/>
  <c r="G1812" i="6"/>
  <c r="F1812" i="6"/>
  <c r="D1812" i="6"/>
  <c r="E1812" i="6" s="1"/>
  <c r="C1812" i="6"/>
  <c r="B1812" i="6"/>
  <c r="K1800" i="6"/>
  <c r="I1800" i="6"/>
  <c r="J1800" i="6"/>
  <c r="H1800" i="6"/>
  <c r="G1800" i="6"/>
  <c r="F1800" i="6"/>
  <c r="D1800" i="6"/>
  <c r="E1800" i="6" s="1"/>
  <c r="C1800" i="6"/>
  <c r="B1800" i="6"/>
  <c r="K1788" i="6"/>
  <c r="I1788" i="6"/>
  <c r="J1788" i="6"/>
  <c r="H1788" i="6"/>
  <c r="G1788" i="6"/>
  <c r="F1788" i="6"/>
  <c r="D1788" i="6"/>
  <c r="E1788" i="6" s="1"/>
  <c r="C1788" i="6"/>
  <c r="B1788" i="6"/>
  <c r="K1776" i="6"/>
  <c r="I1776" i="6"/>
  <c r="J1776" i="6"/>
  <c r="H1776" i="6"/>
  <c r="G1776" i="6"/>
  <c r="F1776" i="6"/>
  <c r="D1776" i="6"/>
  <c r="E1776" i="6" s="1"/>
  <c r="C1776" i="6"/>
  <c r="B1776" i="6"/>
  <c r="K1764" i="6"/>
  <c r="I1764" i="6"/>
  <c r="J1764" i="6"/>
  <c r="H1764" i="6"/>
  <c r="G1764" i="6"/>
  <c r="F1764" i="6"/>
  <c r="D1764" i="6"/>
  <c r="E1764" i="6" s="1"/>
  <c r="C1764" i="6"/>
  <c r="B1764" i="6"/>
  <c r="K1752" i="6"/>
  <c r="I1752" i="6"/>
  <c r="J1752" i="6"/>
  <c r="H1752" i="6"/>
  <c r="G1752" i="6"/>
  <c r="F1752" i="6"/>
  <c r="D1752" i="6"/>
  <c r="E1752" i="6" s="1"/>
  <c r="C1752" i="6"/>
  <c r="B1752" i="6"/>
  <c r="K1740" i="6"/>
  <c r="I1740" i="6"/>
  <c r="J1740" i="6"/>
  <c r="H1740" i="6"/>
  <c r="G1740" i="6"/>
  <c r="F1740" i="6"/>
  <c r="D1740" i="6"/>
  <c r="E1740" i="6" s="1"/>
  <c r="C1740" i="6"/>
  <c r="B1740" i="6"/>
  <c r="K1728" i="6"/>
  <c r="I1728" i="6"/>
  <c r="J1728" i="6"/>
  <c r="H1728" i="6"/>
  <c r="G1728" i="6"/>
  <c r="F1728" i="6"/>
  <c r="D1728" i="6"/>
  <c r="E1728" i="6" s="1"/>
  <c r="C1728" i="6"/>
  <c r="B1728" i="6"/>
  <c r="K1716" i="6"/>
  <c r="I1716" i="6"/>
  <c r="J1716" i="6"/>
  <c r="H1716" i="6"/>
  <c r="G1716" i="6"/>
  <c r="F1716" i="6"/>
  <c r="D1716" i="6"/>
  <c r="E1716" i="6" s="1"/>
  <c r="C1716" i="6"/>
  <c r="B1716" i="6"/>
  <c r="K1704" i="6"/>
  <c r="I1704" i="6"/>
  <c r="J1704" i="6"/>
  <c r="H1704" i="6"/>
  <c r="G1704" i="6"/>
  <c r="F1704" i="6"/>
  <c r="D1704" i="6"/>
  <c r="E1704" i="6" s="1"/>
  <c r="C1704" i="6"/>
  <c r="B1704" i="6"/>
  <c r="K1692" i="6"/>
  <c r="I1692" i="6"/>
  <c r="J1692" i="6"/>
  <c r="H1692" i="6"/>
  <c r="G1692" i="6"/>
  <c r="F1692" i="6"/>
  <c r="D1692" i="6"/>
  <c r="E1692" i="6" s="1"/>
  <c r="C1692" i="6"/>
  <c r="B1692" i="6"/>
  <c r="K1680" i="6"/>
  <c r="I1680" i="6"/>
  <c r="J1680" i="6"/>
  <c r="H1680" i="6"/>
  <c r="G1680" i="6"/>
  <c r="F1680" i="6"/>
  <c r="D1680" i="6"/>
  <c r="E1680" i="6" s="1"/>
  <c r="C1680" i="6"/>
  <c r="B1680" i="6"/>
  <c r="K1668" i="6"/>
  <c r="I1668" i="6"/>
  <c r="J1668" i="6"/>
  <c r="H1668" i="6"/>
  <c r="G1668" i="6"/>
  <c r="F1668" i="6"/>
  <c r="D1668" i="6"/>
  <c r="E1668" i="6" s="1"/>
  <c r="C1668" i="6"/>
  <c r="B1668" i="6"/>
  <c r="K1656" i="6"/>
  <c r="I1656" i="6"/>
  <c r="J1656" i="6"/>
  <c r="H1656" i="6"/>
  <c r="G1656" i="6"/>
  <c r="F1656" i="6"/>
  <c r="D1656" i="6"/>
  <c r="E1656" i="6" s="1"/>
  <c r="C1656" i="6"/>
  <c r="B1656" i="6"/>
  <c r="K1644" i="6"/>
  <c r="I1644" i="6"/>
  <c r="J1644" i="6"/>
  <c r="H1644" i="6"/>
  <c r="G1644" i="6"/>
  <c r="F1644" i="6"/>
  <c r="D1644" i="6"/>
  <c r="E1644" i="6" s="1"/>
  <c r="C1644" i="6"/>
  <c r="B1644" i="6"/>
  <c r="K1632" i="6"/>
  <c r="I1632" i="6"/>
  <c r="J1632" i="6"/>
  <c r="H1632" i="6"/>
  <c r="G1632" i="6"/>
  <c r="F1632" i="6"/>
  <c r="D1632" i="6"/>
  <c r="E1632" i="6" s="1"/>
  <c r="C1632" i="6"/>
  <c r="B1632" i="6"/>
  <c r="K1620" i="6"/>
  <c r="I1620" i="6"/>
  <c r="J1620" i="6"/>
  <c r="H1620" i="6"/>
  <c r="G1620" i="6"/>
  <c r="F1620" i="6"/>
  <c r="D1620" i="6"/>
  <c r="E1620" i="6" s="1"/>
  <c r="C1620" i="6"/>
  <c r="B1620" i="6"/>
  <c r="K1608" i="6"/>
  <c r="I1608" i="6"/>
  <c r="J1608" i="6"/>
  <c r="H1608" i="6"/>
  <c r="G1608" i="6"/>
  <c r="F1608" i="6"/>
  <c r="D1608" i="6"/>
  <c r="E1608" i="6" s="1"/>
  <c r="C1608" i="6"/>
  <c r="B1608" i="6"/>
  <c r="K1596" i="6"/>
  <c r="I1596" i="6"/>
  <c r="J1596" i="6"/>
  <c r="H1596" i="6"/>
  <c r="G1596" i="6"/>
  <c r="F1596" i="6"/>
  <c r="D1596" i="6"/>
  <c r="E1596" i="6" s="1"/>
  <c r="C1596" i="6"/>
  <c r="B1596" i="6"/>
  <c r="K1584" i="6"/>
  <c r="I1584" i="6"/>
  <c r="J1584" i="6"/>
  <c r="H1584" i="6"/>
  <c r="G1584" i="6"/>
  <c r="F1584" i="6"/>
  <c r="D1584" i="6"/>
  <c r="E1584" i="6" s="1"/>
  <c r="C1584" i="6"/>
  <c r="B1584" i="6"/>
  <c r="K1572" i="6"/>
  <c r="I1572" i="6"/>
  <c r="J1572" i="6"/>
  <c r="H1572" i="6"/>
  <c r="G1572" i="6"/>
  <c r="F1572" i="6"/>
  <c r="D1572" i="6"/>
  <c r="E1572" i="6" s="1"/>
  <c r="C1572" i="6"/>
  <c r="B1572" i="6"/>
  <c r="K1560" i="6"/>
  <c r="I1560" i="6"/>
  <c r="J1560" i="6"/>
  <c r="H1560" i="6"/>
  <c r="G1560" i="6"/>
  <c r="F1560" i="6"/>
  <c r="D1560" i="6"/>
  <c r="E1560" i="6" s="1"/>
  <c r="C1560" i="6"/>
  <c r="B1560" i="6"/>
  <c r="K1548" i="6"/>
  <c r="I1548" i="6"/>
  <c r="J1548" i="6"/>
  <c r="H1548" i="6"/>
  <c r="G1548" i="6"/>
  <c r="F1548" i="6"/>
  <c r="D1548" i="6"/>
  <c r="E1548" i="6" s="1"/>
  <c r="C1548" i="6"/>
  <c r="B1548" i="6"/>
  <c r="K1536" i="6"/>
  <c r="I1536" i="6"/>
  <c r="J1536" i="6"/>
  <c r="H1536" i="6"/>
  <c r="G1536" i="6"/>
  <c r="F1536" i="6"/>
  <c r="D1536" i="6"/>
  <c r="E1536" i="6" s="1"/>
  <c r="C1536" i="6"/>
  <c r="B1536" i="6"/>
  <c r="K1524" i="6"/>
  <c r="I1524" i="6"/>
  <c r="J1524" i="6"/>
  <c r="H1524" i="6"/>
  <c r="G1524" i="6"/>
  <c r="F1524" i="6"/>
  <c r="D1524" i="6"/>
  <c r="E1524" i="6" s="1"/>
  <c r="C1524" i="6"/>
  <c r="B1524" i="6"/>
  <c r="K1512" i="6"/>
  <c r="I1512" i="6"/>
  <c r="J1512" i="6"/>
  <c r="H1512" i="6"/>
  <c r="G1512" i="6"/>
  <c r="F1512" i="6"/>
  <c r="D1512" i="6"/>
  <c r="E1512" i="6" s="1"/>
  <c r="C1512" i="6"/>
  <c r="B1512" i="6"/>
  <c r="K3987" i="6"/>
  <c r="I3987" i="6"/>
  <c r="J3987" i="6"/>
  <c r="H3987" i="6"/>
  <c r="G3987" i="6"/>
  <c r="F3987" i="6"/>
  <c r="D3987" i="6"/>
  <c r="E3987" i="6" s="1"/>
  <c r="B3987" i="6"/>
  <c r="C3987" i="6"/>
  <c r="K3975" i="6"/>
  <c r="I3975" i="6"/>
  <c r="J3975" i="6"/>
  <c r="H3975" i="6"/>
  <c r="G3975" i="6"/>
  <c r="F3975" i="6"/>
  <c r="B3975" i="6"/>
  <c r="D3975" i="6"/>
  <c r="E3975" i="6" s="1"/>
  <c r="C3975" i="6"/>
  <c r="K3963" i="6"/>
  <c r="I3963" i="6"/>
  <c r="J3963" i="6"/>
  <c r="H3963" i="6"/>
  <c r="G3963" i="6"/>
  <c r="F3963" i="6"/>
  <c r="D3963" i="6"/>
  <c r="E3963" i="6" s="1"/>
  <c r="B3963" i="6"/>
  <c r="C3963" i="6"/>
  <c r="K3951" i="6"/>
  <c r="I3951" i="6"/>
  <c r="J3951" i="6"/>
  <c r="H3951" i="6"/>
  <c r="G3951" i="6"/>
  <c r="F3951" i="6"/>
  <c r="D3951" i="6"/>
  <c r="E3951" i="6" s="1"/>
  <c r="B3951" i="6"/>
  <c r="C3951" i="6"/>
  <c r="K3939" i="6"/>
  <c r="I3939" i="6"/>
  <c r="J3939" i="6"/>
  <c r="H3939" i="6"/>
  <c r="G3939" i="6"/>
  <c r="F3939" i="6"/>
  <c r="D3939" i="6"/>
  <c r="E3939" i="6" s="1"/>
  <c r="B3939" i="6"/>
  <c r="C3939" i="6"/>
  <c r="K3927" i="6"/>
  <c r="I3927" i="6"/>
  <c r="J3927" i="6"/>
  <c r="H3927" i="6"/>
  <c r="G3927" i="6"/>
  <c r="F3927" i="6"/>
  <c r="D3927" i="6"/>
  <c r="E3927" i="6" s="1"/>
  <c r="B3927" i="6"/>
  <c r="C3927" i="6"/>
  <c r="K3915" i="6"/>
  <c r="I3915" i="6"/>
  <c r="J3915" i="6"/>
  <c r="H3915" i="6"/>
  <c r="G3915" i="6"/>
  <c r="F3915" i="6"/>
  <c r="D3915" i="6"/>
  <c r="E3915" i="6" s="1"/>
  <c r="B3915" i="6"/>
  <c r="C3915" i="6"/>
  <c r="K3903" i="6"/>
  <c r="I3903" i="6"/>
  <c r="J3903" i="6"/>
  <c r="H3903" i="6"/>
  <c r="G3903" i="6"/>
  <c r="F3903" i="6"/>
  <c r="B3903" i="6"/>
  <c r="D3903" i="6"/>
  <c r="E3903" i="6" s="1"/>
  <c r="C3903" i="6"/>
  <c r="K3891" i="6"/>
  <c r="I3891" i="6"/>
  <c r="J3891" i="6"/>
  <c r="H3891" i="6"/>
  <c r="G3891" i="6"/>
  <c r="F3891" i="6"/>
  <c r="D3891" i="6"/>
  <c r="E3891" i="6" s="1"/>
  <c r="B3891" i="6"/>
  <c r="C3891" i="6"/>
  <c r="K3879" i="6"/>
  <c r="I3879" i="6"/>
  <c r="J3879" i="6"/>
  <c r="H3879" i="6"/>
  <c r="G3879" i="6"/>
  <c r="F3879" i="6"/>
  <c r="D3879" i="6"/>
  <c r="E3879" i="6" s="1"/>
  <c r="B3879" i="6"/>
  <c r="C3879" i="6"/>
  <c r="K10" i="6"/>
  <c r="I10" i="6"/>
  <c r="J10" i="6"/>
  <c r="H10" i="6"/>
  <c r="G10" i="6"/>
  <c r="F10" i="6"/>
  <c r="D10" i="6"/>
  <c r="E10" i="6" s="1"/>
  <c r="C10" i="6"/>
  <c r="B10" i="6"/>
  <c r="K1468" i="6"/>
  <c r="I1468" i="6"/>
  <c r="J1468" i="6"/>
  <c r="H1468" i="6"/>
  <c r="G1468" i="6"/>
  <c r="F1468" i="6"/>
  <c r="C1468" i="6"/>
  <c r="D1468" i="6"/>
  <c r="E1468" i="6" s="1"/>
  <c r="B1468" i="6"/>
  <c r="K1444" i="6"/>
  <c r="I1444" i="6"/>
  <c r="J1444" i="6"/>
  <c r="H1444" i="6"/>
  <c r="G1444" i="6"/>
  <c r="F1444" i="6"/>
  <c r="C1444" i="6"/>
  <c r="D1444" i="6"/>
  <c r="E1444" i="6" s="1"/>
  <c r="B1444" i="6"/>
  <c r="K1408" i="6"/>
  <c r="I1408" i="6"/>
  <c r="J1408" i="6"/>
  <c r="H1408" i="6"/>
  <c r="G1408" i="6"/>
  <c r="F1408" i="6"/>
  <c r="C1408" i="6"/>
  <c r="D1408" i="6"/>
  <c r="E1408" i="6" s="1"/>
  <c r="B1408" i="6"/>
  <c r="K1372" i="6"/>
  <c r="I1372" i="6"/>
  <c r="J1372" i="6"/>
  <c r="H1372" i="6"/>
  <c r="G1372" i="6"/>
  <c r="F1372" i="6"/>
  <c r="C1372" i="6"/>
  <c r="D1372" i="6"/>
  <c r="E1372" i="6" s="1"/>
  <c r="B1372" i="6"/>
  <c r="K1336" i="6"/>
  <c r="I1336" i="6"/>
  <c r="J1336" i="6"/>
  <c r="H1336" i="6"/>
  <c r="G1336" i="6"/>
  <c r="F1336" i="6"/>
  <c r="C1336" i="6"/>
  <c r="D1336" i="6"/>
  <c r="E1336" i="6" s="1"/>
  <c r="B1336" i="6"/>
  <c r="K1300" i="6"/>
  <c r="I1300" i="6"/>
  <c r="J1300" i="6"/>
  <c r="H1300" i="6"/>
  <c r="G1300" i="6"/>
  <c r="F1300" i="6"/>
  <c r="C1300" i="6"/>
  <c r="D1300" i="6"/>
  <c r="E1300" i="6" s="1"/>
  <c r="B1300" i="6"/>
  <c r="K1264" i="6"/>
  <c r="I1264" i="6"/>
  <c r="J1264" i="6"/>
  <c r="H1264" i="6"/>
  <c r="G1264" i="6"/>
  <c r="F1264" i="6"/>
  <c r="C1264" i="6"/>
  <c r="D1264" i="6"/>
  <c r="E1264" i="6" s="1"/>
  <c r="B1264" i="6"/>
  <c r="K1252" i="6"/>
  <c r="I1252" i="6"/>
  <c r="J1252" i="6"/>
  <c r="H1252" i="6"/>
  <c r="G1252" i="6"/>
  <c r="F1252" i="6"/>
  <c r="C1252" i="6"/>
  <c r="D1252" i="6"/>
  <c r="E1252" i="6" s="1"/>
  <c r="B1252" i="6"/>
  <c r="K1216" i="6"/>
  <c r="I1216" i="6"/>
  <c r="J1216" i="6"/>
  <c r="H1216" i="6"/>
  <c r="G1216" i="6"/>
  <c r="F1216" i="6"/>
  <c r="C1216" i="6"/>
  <c r="D1216" i="6"/>
  <c r="E1216" i="6" s="1"/>
  <c r="B1216" i="6"/>
  <c r="K1180" i="6"/>
  <c r="I1180" i="6"/>
  <c r="J1180" i="6"/>
  <c r="H1180" i="6"/>
  <c r="G1180" i="6"/>
  <c r="F1180" i="6"/>
  <c r="C1180" i="6"/>
  <c r="D1180" i="6"/>
  <c r="E1180" i="6" s="1"/>
  <c r="B1180" i="6"/>
  <c r="K1156" i="6"/>
  <c r="I1156" i="6"/>
  <c r="J1156" i="6"/>
  <c r="H1156" i="6"/>
  <c r="G1156" i="6"/>
  <c r="F1156" i="6"/>
  <c r="C1156" i="6"/>
  <c r="D1156" i="6"/>
  <c r="E1156" i="6" s="1"/>
  <c r="B1156" i="6"/>
  <c r="K1120" i="6"/>
  <c r="I1120" i="6"/>
  <c r="J1120" i="6"/>
  <c r="H1120" i="6"/>
  <c r="G1120" i="6"/>
  <c r="F1120" i="6"/>
  <c r="C1120" i="6"/>
  <c r="D1120" i="6"/>
  <c r="E1120" i="6" s="1"/>
  <c r="B1120" i="6"/>
  <c r="K1096" i="6"/>
  <c r="I1096" i="6"/>
  <c r="J1096" i="6"/>
  <c r="H1096" i="6"/>
  <c r="G1096" i="6"/>
  <c r="F1096" i="6"/>
  <c r="C1096" i="6"/>
  <c r="B1096" i="6"/>
  <c r="D1096" i="6"/>
  <c r="E1096" i="6" s="1"/>
  <c r="K1060" i="6"/>
  <c r="I1060" i="6"/>
  <c r="J1060" i="6"/>
  <c r="H1060" i="6"/>
  <c r="G1060" i="6"/>
  <c r="F1060" i="6"/>
  <c r="C1060" i="6"/>
  <c r="D1060" i="6"/>
  <c r="E1060" i="6" s="1"/>
  <c r="B1060" i="6"/>
  <c r="K1024" i="6"/>
  <c r="I1024" i="6"/>
  <c r="J1024" i="6"/>
  <c r="H1024" i="6"/>
  <c r="G1024" i="6"/>
  <c r="F1024" i="6"/>
  <c r="C1024" i="6"/>
  <c r="B1024" i="6"/>
  <c r="D1024" i="6"/>
  <c r="E1024" i="6" s="1"/>
  <c r="K1000" i="6"/>
  <c r="I1000" i="6"/>
  <c r="J1000" i="6"/>
  <c r="H1000" i="6"/>
  <c r="G1000" i="6"/>
  <c r="F1000" i="6"/>
  <c r="C1000" i="6"/>
  <c r="D1000" i="6"/>
  <c r="E1000" i="6" s="1"/>
  <c r="B1000" i="6"/>
  <c r="K964" i="6"/>
  <c r="I964" i="6"/>
  <c r="J964" i="6"/>
  <c r="H964" i="6"/>
  <c r="G964" i="6"/>
  <c r="F964" i="6"/>
  <c r="C964" i="6"/>
  <c r="D964" i="6"/>
  <c r="E964" i="6" s="1"/>
  <c r="B964" i="6"/>
  <c r="K928" i="6"/>
  <c r="I928" i="6"/>
  <c r="J928" i="6"/>
  <c r="H928" i="6"/>
  <c r="G928" i="6"/>
  <c r="F928" i="6"/>
  <c r="C928" i="6"/>
  <c r="D928" i="6"/>
  <c r="E928" i="6" s="1"/>
  <c r="B928" i="6"/>
  <c r="K892" i="6"/>
  <c r="I892" i="6"/>
  <c r="J892" i="6"/>
  <c r="H892" i="6"/>
  <c r="G892" i="6"/>
  <c r="F892" i="6"/>
  <c r="C892" i="6"/>
  <c r="D892" i="6"/>
  <c r="E892" i="6" s="1"/>
  <c r="B892" i="6"/>
  <c r="K856" i="6"/>
  <c r="I856" i="6"/>
  <c r="J856" i="6"/>
  <c r="H856" i="6"/>
  <c r="G856" i="6"/>
  <c r="F856" i="6"/>
  <c r="C856" i="6"/>
  <c r="D856" i="6"/>
  <c r="E856" i="6" s="1"/>
  <c r="B856" i="6"/>
  <c r="K820" i="6"/>
  <c r="I820" i="6"/>
  <c r="J820" i="6"/>
  <c r="H820" i="6"/>
  <c r="G820" i="6"/>
  <c r="F820" i="6"/>
  <c r="C820" i="6"/>
  <c r="D820" i="6"/>
  <c r="E820" i="6" s="1"/>
  <c r="B820" i="6"/>
  <c r="K784" i="6"/>
  <c r="I784" i="6"/>
  <c r="J784" i="6"/>
  <c r="H784" i="6"/>
  <c r="G784" i="6"/>
  <c r="F784" i="6"/>
  <c r="C784" i="6"/>
  <c r="D784" i="6"/>
  <c r="E784" i="6" s="1"/>
  <c r="B784" i="6"/>
  <c r="K748" i="6"/>
  <c r="I748" i="6"/>
  <c r="J748" i="6"/>
  <c r="H748" i="6"/>
  <c r="G748" i="6"/>
  <c r="F748" i="6"/>
  <c r="C748" i="6"/>
  <c r="D748" i="6"/>
  <c r="E748" i="6" s="1"/>
  <c r="B748" i="6"/>
  <c r="K724" i="6"/>
  <c r="I724" i="6"/>
  <c r="J724" i="6"/>
  <c r="H724" i="6"/>
  <c r="G724" i="6"/>
  <c r="F724" i="6"/>
  <c r="C724" i="6"/>
  <c r="D724" i="6"/>
  <c r="E724" i="6" s="1"/>
  <c r="B724" i="6"/>
  <c r="K688" i="6"/>
  <c r="I688" i="6"/>
  <c r="J688" i="6"/>
  <c r="H688" i="6"/>
  <c r="G688" i="6"/>
  <c r="F688" i="6"/>
  <c r="D688" i="6"/>
  <c r="E688" i="6" s="1"/>
  <c r="C688" i="6"/>
  <c r="B688" i="6"/>
  <c r="K652" i="6"/>
  <c r="I652" i="6"/>
  <c r="J652" i="6"/>
  <c r="H652" i="6"/>
  <c r="G652" i="6"/>
  <c r="F652" i="6"/>
  <c r="D652" i="6"/>
  <c r="E652" i="6" s="1"/>
  <c r="C652" i="6"/>
  <c r="B652" i="6"/>
  <c r="K616" i="6"/>
  <c r="I616" i="6"/>
  <c r="J616" i="6"/>
  <c r="H616" i="6"/>
  <c r="G616" i="6"/>
  <c r="F616" i="6"/>
  <c r="D616" i="6"/>
  <c r="E616" i="6" s="1"/>
  <c r="C616" i="6"/>
  <c r="B616" i="6"/>
  <c r="K592" i="6"/>
  <c r="I592" i="6"/>
  <c r="J592" i="6"/>
  <c r="H592" i="6"/>
  <c r="G592" i="6"/>
  <c r="F592" i="6"/>
  <c r="D592" i="6"/>
  <c r="E592" i="6" s="1"/>
  <c r="C592" i="6"/>
  <c r="B592" i="6"/>
  <c r="K556" i="6"/>
  <c r="I556" i="6"/>
  <c r="J556" i="6"/>
  <c r="H556" i="6"/>
  <c r="G556" i="6"/>
  <c r="F556" i="6"/>
  <c r="D556" i="6"/>
  <c r="E556" i="6" s="1"/>
  <c r="C556" i="6"/>
  <c r="B556" i="6"/>
  <c r="K520" i="6"/>
  <c r="I520" i="6"/>
  <c r="J520" i="6"/>
  <c r="H520" i="6"/>
  <c r="G520" i="6"/>
  <c r="F520" i="6"/>
  <c r="D520" i="6"/>
  <c r="E520" i="6" s="1"/>
  <c r="C520" i="6"/>
  <c r="B520" i="6"/>
  <c r="K484" i="6"/>
  <c r="I484" i="6"/>
  <c r="J484" i="6"/>
  <c r="H484" i="6"/>
  <c r="G484" i="6"/>
  <c r="F484" i="6"/>
  <c r="D484" i="6"/>
  <c r="E484" i="6" s="1"/>
  <c r="C484" i="6"/>
  <c r="B484" i="6"/>
  <c r="K460" i="6"/>
  <c r="I460" i="6"/>
  <c r="J460" i="6"/>
  <c r="H460" i="6"/>
  <c r="G460" i="6"/>
  <c r="F460" i="6"/>
  <c r="D460" i="6"/>
  <c r="E460" i="6" s="1"/>
  <c r="C460" i="6"/>
  <c r="B460" i="6"/>
  <c r="K424" i="6"/>
  <c r="I424" i="6"/>
  <c r="J424" i="6"/>
  <c r="H424" i="6"/>
  <c r="G424" i="6"/>
  <c r="F424" i="6"/>
  <c r="D424" i="6"/>
  <c r="E424" i="6" s="1"/>
  <c r="C424" i="6"/>
  <c r="B424" i="6"/>
  <c r="K388" i="6"/>
  <c r="I388" i="6"/>
  <c r="J388" i="6"/>
  <c r="H388" i="6"/>
  <c r="G388" i="6"/>
  <c r="F388" i="6"/>
  <c r="D388" i="6"/>
  <c r="E388" i="6" s="1"/>
  <c r="C388" i="6"/>
  <c r="B388" i="6"/>
  <c r="K364" i="6"/>
  <c r="I364" i="6"/>
  <c r="J364" i="6"/>
  <c r="H364" i="6"/>
  <c r="G364" i="6"/>
  <c r="F364" i="6"/>
  <c r="D364" i="6"/>
  <c r="E364" i="6" s="1"/>
  <c r="C364" i="6"/>
  <c r="B364" i="6"/>
  <c r="K340" i="6"/>
  <c r="I340" i="6"/>
  <c r="J340" i="6"/>
  <c r="H340" i="6"/>
  <c r="G340" i="6"/>
  <c r="F340" i="6"/>
  <c r="D340" i="6"/>
  <c r="E340" i="6" s="1"/>
  <c r="C340" i="6"/>
  <c r="B340" i="6"/>
  <c r="K316" i="6"/>
  <c r="I316" i="6"/>
  <c r="J316" i="6"/>
  <c r="H316" i="6"/>
  <c r="G316" i="6"/>
  <c r="F316" i="6"/>
  <c r="D316" i="6"/>
  <c r="E316" i="6" s="1"/>
  <c r="C316" i="6"/>
  <c r="B316" i="6"/>
  <c r="K280" i="6"/>
  <c r="I280" i="6"/>
  <c r="J280" i="6"/>
  <c r="H280" i="6"/>
  <c r="G280" i="6"/>
  <c r="F280" i="6"/>
  <c r="D280" i="6"/>
  <c r="E280" i="6" s="1"/>
  <c r="C280" i="6"/>
  <c r="B280" i="6"/>
  <c r="K256" i="6"/>
  <c r="I256" i="6"/>
  <c r="J256" i="6"/>
  <c r="H256" i="6"/>
  <c r="G256" i="6"/>
  <c r="F256" i="6"/>
  <c r="D256" i="6"/>
  <c r="E256" i="6" s="1"/>
  <c r="C256" i="6"/>
  <c r="B256" i="6"/>
  <c r="K244" i="6"/>
  <c r="I244" i="6"/>
  <c r="J244" i="6"/>
  <c r="H244" i="6"/>
  <c r="G244" i="6"/>
  <c r="F244" i="6"/>
  <c r="D244" i="6"/>
  <c r="E244" i="6" s="1"/>
  <c r="C244" i="6"/>
  <c r="B244" i="6"/>
  <c r="K220" i="6"/>
  <c r="I220" i="6"/>
  <c r="J220" i="6"/>
  <c r="H220" i="6"/>
  <c r="G220" i="6"/>
  <c r="F220" i="6"/>
  <c r="D220" i="6"/>
  <c r="E220" i="6" s="1"/>
  <c r="C220" i="6"/>
  <c r="B220" i="6"/>
  <c r="K196" i="6"/>
  <c r="I196" i="6"/>
  <c r="J196" i="6"/>
  <c r="H196" i="6"/>
  <c r="G196" i="6"/>
  <c r="F196" i="6"/>
  <c r="D196" i="6"/>
  <c r="E196" i="6" s="1"/>
  <c r="C196" i="6"/>
  <c r="B196" i="6"/>
  <c r="K172" i="6"/>
  <c r="I172" i="6"/>
  <c r="J172" i="6"/>
  <c r="H172" i="6"/>
  <c r="G172" i="6"/>
  <c r="F172" i="6"/>
  <c r="D172" i="6"/>
  <c r="E172" i="6" s="1"/>
  <c r="C172" i="6"/>
  <c r="B172" i="6"/>
  <c r="K136" i="6"/>
  <c r="I136" i="6"/>
  <c r="J136" i="6"/>
  <c r="H136" i="6"/>
  <c r="G136" i="6"/>
  <c r="F136" i="6"/>
  <c r="D136" i="6"/>
  <c r="E136" i="6" s="1"/>
  <c r="C136" i="6"/>
  <c r="B136" i="6"/>
  <c r="K112" i="6"/>
  <c r="I112" i="6"/>
  <c r="J112" i="6"/>
  <c r="H112" i="6"/>
  <c r="G112" i="6"/>
  <c r="F112" i="6"/>
  <c r="D112" i="6"/>
  <c r="E112" i="6" s="1"/>
  <c r="C112" i="6"/>
  <c r="B112" i="6"/>
  <c r="K88" i="6"/>
  <c r="I88" i="6"/>
  <c r="J88" i="6"/>
  <c r="H88" i="6"/>
  <c r="G88" i="6"/>
  <c r="F88" i="6"/>
  <c r="D88" i="6"/>
  <c r="E88" i="6" s="1"/>
  <c r="C88" i="6"/>
  <c r="B88" i="6"/>
  <c r="K64" i="6"/>
  <c r="I64" i="6"/>
  <c r="J64" i="6"/>
  <c r="H64" i="6"/>
  <c r="G64" i="6"/>
  <c r="F64" i="6"/>
  <c r="D64" i="6"/>
  <c r="E64" i="6" s="1"/>
  <c r="C64" i="6"/>
  <c r="B64" i="6"/>
  <c r="K3394" i="6"/>
  <c r="I3394" i="6"/>
  <c r="J3394" i="6"/>
  <c r="H3394" i="6"/>
  <c r="G3394" i="6"/>
  <c r="F3394" i="6"/>
  <c r="D3394" i="6"/>
  <c r="E3394" i="6" s="1"/>
  <c r="C3394" i="6"/>
  <c r="B3394" i="6"/>
  <c r="K3370" i="6"/>
  <c r="I3370" i="6"/>
  <c r="J3370" i="6"/>
  <c r="H3370" i="6"/>
  <c r="G3370" i="6"/>
  <c r="F3370" i="6"/>
  <c r="D3370" i="6"/>
  <c r="E3370" i="6" s="1"/>
  <c r="C3370" i="6"/>
  <c r="B3370" i="6"/>
  <c r="K3334" i="6"/>
  <c r="I3334" i="6"/>
  <c r="J3334" i="6"/>
  <c r="H3334" i="6"/>
  <c r="G3334" i="6"/>
  <c r="F3334" i="6"/>
  <c r="D3334" i="6"/>
  <c r="E3334" i="6" s="1"/>
  <c r="C3334" i="6"/>
  <c r="B3334" i="6"/>
  <c r="K3322" i="6"/>
  <c r="I3322" i="6"/>
  <c r="J3322" i="6"/>
  <c r="H3322" i="6"/>
  <c r="G3322" i="6"/>
  <c r="F3322" i="6"/>
  <c r="D3322" i="6"/>
  <c r="E3322" i="6" s="1"/>
  <c r="C3322" i="6"/>
  <c r="B3322" i="6"/>
  <c r="K3286" i="6"/>
  <c r="I3286" i="6"/>
  <c r="J3286" i="6"/>
  <c r="H3286" i="6"/>
  <c r="G3286" i="6"/>
  <c r="F3286" i="6"/>
  <c r="D3286" i="6"/>
  <c r="E3286" i="6" s="1"/>
  <c r="C3286" i="6"/>
  <c r="B3286" i="6"/>
  <c r="K3262" i="6"/>
  <c r="I3262" i="6"/>
  <c r="J3262" i="6"/>
  <c r="H3262" i="6"/>
  <c r="G3262" i="6"/>
  <c r="F3262" i="6"/>
  <c r="D3262" i="6"/>
  <c r="E3262" i="6" s="1"/>
  <c r="C3262" i="6"/>
  <c r="B3262" i="6"/>
  <c r="K3238" i="6"/>
  <c r="I3238" i="6"/>
  <c r="J3238" i="6"/>
  <c r="H3238" i="6"/>
  <c r="G3238" i="6"/>
  <c r="F3238" i="6"/>
  <c r="D3238" i="6"/>
  <c r="E3238" i="6" s="1"/>
  <c r="C3238" i="6"/>
  <c r="B3238" i="6"/>
  <c r="K3214" i="6"/>
  <c r="I3214" i="6"/>
  <c r="J3214" i="6"/>
  <c r="H3214" i="6"/>
  <c r="G3214" i="6"/>
  <c r="F3214" i="6"/>
  <c r="D3214" i="6"/>
  <c r="E3214" i="6" s="1"/>
  <c r="C3214" i="6"/>
  <c r="B3214" i="6"/>
  <c r="K3178" i="6"/>
  <c r="I3178" i="6"/>
  <c r="J3178" i="6"/>
  <c r="H3178" i="6"/>
  <c r="G3178" i="6"/>
  <c r="F3178" i="6"/>
  <c r="D3178" i="6"/>
  <c r="E3178" i="6" s="1"/>
  <c r="C3178" i="6"/>
  <c r="B3178" i="6"/>
  <c r="K3154" i="6"/>
  <c r="I3154" i="6"/>
  <c r="J3154" i="6"/>
  <c r="H3154" i="6"/>
  <c r="G3154" i="6"/>
  <c r="F3154" i="6"/>
  <c r="D3154" i="6"/>
  <c r="E3154" i="6" s="1"/>
  <c r="C3154" i="6"/>
  <c r="B3154" i="6"/>
  <c r="K3130" i="6"/>
  <c r="I3130" i="6"/>
  <c r="J3130" i="6"/>
  <c r="H3130" i="6"/>
  <c r="G3130" i="6"/>
  <c r="F3130" i="6"/>
  <c r="D3130" i="6"/>
  <c r="E3130" i="6" s="1"/>
  <c r="C3130" i="6"/>
  <c r="B3130" i="6"/>
  <c r="K3106" i="6"/>
  <c r="I3106" i="6"/>
  <c r="J3106" i="6"/>
  <c r="H3106" i="6"/>
  <c r="G3106" i="6"/>
  <c r="F3106" i="6"/>
  <c r="D3106" i="6"/>
  <c r="E3106" i="6" s="1"/>
  <c r="C3106" i="6"/>
  <c r="B3106" i="6"/>
  <c r="K3082" i="6"/>
  <c r="I3082" i="6"/>
  <c r="J3082" i="6"/>
  <c r="H3082" i="6"/>
  <c r="G3082" i="6"/>
  <c r="F3082" i="6"/>
  <c r="D3082" i="6"/>
  <c r="E3082" i="6" s="1"/>
  <c r="C3082" i="6"/>
  <c r="B3082" i="6"/>
  <c r="K3058" i="6"/>
  <c r="I3058" i="6"/>
  <c r="J3058" i="6"/>
  <c r="H3058" i="6"/>
  <c r="G3058" i="6"/>
  <c r="F3058" i="6"/>
  <c r="D3058" i="6"/>
  <c r="E3058" i="6" s="1"/>
  <c r="C3058" i="6"/>
  <c r="B3058" i="6"/>
  <c r="K3034" i="6"/>
  <c r="I3034" i="6"/>
  <c r="J3034" i="6"/>
  <c r="H3034" i="6"/>
  <c r="G3034" i="6"/>
  <c r="F3034" i="6"/>
  <c r="D3034" i="6"/>
  <c r="E3034" i="6" s="1"/>
  <c r="C3034" i="6"/>
  <c r="B3034" i="6"/>
  <c r="K3010" i="6"/>
  <c r="I3010" i="6"/>
  <c r="J3010" i="6"/>
  <c r="H3010" i="6"/>
  <c r="G3010" i="6"/>
  <c r="F3010" i="6"/>
  <c r="D3010" i="6"/>
  <c r="E3010" i="6" s="1"/>
  <c r="C3010" i="6"/>
  <c r="B3010" i="6"/>
  <c r="K2974" i="6"/>
  <c r="I2974" i="6"/>
  <c r="J2974" i="6"/>
  <c r="H2974" i="6"/>
  <c r="G2974" i="6"/>
  <c r="F2974" i="6"/>
  <c r="D2974" i="6"/>
  <c r="E2974" i="6" s="1"/>
  <c r="C2974" i="6"/>
  <c r="B2974" i="6"/>
  <c r="K2950" i="6"/>
  <c r="I2950" i="6"/>
  <c r="J2950" i="6"/>
  <c r="H2950" i="6"/>
  <c r="G2950" i="6"/>
  <c r="F2950" i="6"/>
  <c r="D2950" i="6"/>
  <c r="E2950" i="6" s="1"/>
  <c r="C2950" i="6"/>
  <c r="B2950" i="6"/>
  <c r="K2926" i="6"/>
  <c r="I2926" i="6"/>
  <c r="J2926" i="6"/>
  <c r="H2926" i="6"/>
  <c r="G2926" i="6"/>
  <c r="F2926" i="6"/>
  <c r="D2926" i="6"/>
  <c r="E2926" i="6" s="1"/>
  <c r="C2926" i="6"/>
  <c r="B2926" i="6"/>
  <c r="K2902" i="6"/>
  <c r="I2902" i="6"/>
  <c r="J2902" i="6"/>
  <c r="H2902" i="6"/>
  <c r="G2902" i="6"/>
  <c r="F2902" i="6"/>
  <c r="D2902" i="6"/>
  <c r="E2902" i="6" s="1"/>
  <c r="C2902" i="6"/>
  <c r="B2902" i="6"/>
  <c r="K2866" i="6"/>
  <c r="I2866" i="6"/>
  <c r="J2866" i="6"/>
  <c r="H2866" i="6"/>
  <c r="G2866" i="6"/>
  <c r="F2866" i="6"/>
  <c r="D2866" i="6"/>
  <c r="E2866" i="6" s="1"/>
  <c r="C2866" i="6"/>
  <c r="B2866" i="6"/>
  <c r="K2842" i="6"/>
  <c r="I2842" i="6"/>
  <c r="J2842" i="6"/>
  <c r="H2842" i="6"/>
  <c r="G2842" i="6"/>
  <c r="F2842" i="6"/>
  <c r="D2842" i="6"/>
  <c r="E2842" i="6" s="1"/>
  <c r="C2842" i="6"/>
  <c r="B2842" i="6"/>
  <c r="K2818" i="6"/>
  <c r="I2818" i="6"/>
  <c r="J2818" i="6"/>
  <c r="H2818" i="6"/>
  <c r="G2818" i="6"/>
  <c r="F2818" i="6"/>
  <c r="D2818" i="6"/>
  <c r="E2818" i="6" s="1"/>
  <c r="C2818" i="6"/>
  <c r="B2818" i="6"/>
  <c r="K2782" i="6"/>
  <c r="I2782" i="6"/>
  <c r="J2782" i="6"/>
  <c r="H2782" i="6"/>
  <c r="G2782" i="6"/>
  <c r="F2782" i="6"/>
  <c r="D2782" i="6"/>
  <c r="E2782" i="6" s="1"/>
  <c r="C2782" i="6"/>
  <c r="B2782" i="6"/>
  <c r="K2758" i="6"/>
  <c r="I2758" i="6"/>
  <c r="J2758" i="6"/>
  <c r="H2758" i="6"/>
  <c r="F2758" i="6"/>
  <c r="G2758" i="6"/>
  <c r="D2758" i="6"/>
  <c r="E2758" i="6" s="1"/>
  <c r="C2758" i="6"/>
  <c r="B2758" i="6"/>
  <c r="K2734" i="6"/>
  <c r="I2734" i="6"/>
  <c r="J2734" i="6"/>
  <c r="H2734" i="6"/>
  <c r="G2734" i="6"/>
  <c r="F2734" i="6"/>
  <c r="D2734" i="6"/>
  <c r="E2734" i="6" s="1"/>
  <c r="C2734" i="6"/>
  <c r="B2734" i="6"/>
  <c r="K2710" i="6"/>
  <c r="I2710" i="6"/>
  <c r="J2710" i="6"/>
  <c r="H2710" i="6"/>
  <c r="G2710" i="6"/>
  <c r="F2710" i="6"/>
  <c r="D2710" i="6"/>
  <c r="E2710" i="6" s="1"/>
  <c r="C2710" i="6"/>
  <c r="B2710" i="6"/>
  <c r="K2686" i="6"/>
  <c r="I2686" i="6"/>
  <c r="J2686" i="6"/>
  <c r="H2686" i="6"/>
  <c r="G2686" i="6"/>
  <c r="F2686" i="6"/>
  <c r="D2686" i="6"/>
  <c r="E2686" i="6" s="1"/>
  <c r="C2686" i="6"/>
  <c r="B2686" i="6"/>
  <c r="K2662" i="6"/>
  <c r="I2662" i="6"/>
  <c r="J2662" i="6"/>
  <c r="H2662" i="6"/>
  <c r="G2662" i="6"/>
  <c r="F2662" i="6"/>
  <c r="D2662" i="6"/>
  <c r="E2662" i="6" s="1"/>
  <c r="C2662" i="6"/>
  <c r="B2662" i="6"/>
  <c r="K2638" i="6"/>
  <c r="I2638" i="6"/>
  <c r="J2638" i="6"/>
  <c r="H2638" i="6"/>
  <c r="F2638" i="6"/>
  <c r="G2638" i="6"/>
  <c r="D2638" i="6"/>
  <c r="E2638" i="6" s="1"/>
  <c r="C2638" i="6"/>
  <c r="B2638" i="6"/>
  <c r="K2614" i="6"/>
  <c r="I2614" i="6"/>
  <c r="J2614" i="6"/>
  <c r="H2614" i="6"/>
  <c r="G2614" i="6"/>
  <c r="F2614" i="6"/>
  <c r="D2614" i="6"/>
  <c r="E2614" i="6" s="1"/>
  <c r="C2614" i="6"/>
  <c r="B2614" i="6"/>
  <c r="K2590" i="6"/>
  <c r="I2590" i="6"/>
  <c r="J2590" i="6"/>
  <c r="H2590" i="6"/>
  <c r="G2590" i="6"/>
  <c r="F2590" i="6"/>
  <c r="D2590" i="6"/>
  <c r="E2590" i="6" s="1"/>
  <c r="C2590" i="6"/>
  <c r="B2590" i="6"/>
  <c r="K2566" i="6"/>
  <c r="I2566" i="6"/>
  <c r="J2566" i="6"/>
  <c r="H2566" i="6"/>
  <c r="G2566" i="6"/>
  <c r="F2566" i="6"/>
  <c r="D2566" i="6"/>
  <c r="E2566" i="6" s="1"/>
  <c r="C2566" i="6"/>
  <c r="B2566" i="6"/>
  <c r="K2542" i="6"/>
  <c r="I2542" i="6"/>
  <c r="J2542" i="6"/>
  <c r="H2542" i="6"/>
  <c r="G2542" i="6"/>
  <c r="F2542" i="6"/>
  <c r="D2542" i="6"/>
  <c r="E2542" i="6" s="1"/>
  <c r="C2542" i="6"/>
  <c r="B2542" i="6"/>
  <c r="K2530" i="6"/>
  <c r="I2530" i="6"/>
  <c r="J2530" i="6"/>
  <c r="H2530" i="6"/>
  <c r="G2530" i="6"/>
  <c r="F2530" i="6"/>
  <c r="D2530" i="6"/>
  <c r="E2530" i="6" s="1"/>
  <c r="C2530" i="6"/>
  <c r="B2530" i="6"/>
  <c r="K2506" i="6"/>
  <c r="I2506" i="6"/>
  <c r="J2506" i="6"/>
  <c r="H2506" i="6"/>
  <c r="G2506" i="6"/>
  <c r="F2506" i="6"/>
  <c r="D2506" i="6"/>
  <c r="E2506" i="6" s="1"/>
  <c r="C2506" i="6"/>
  <c r="B2506" i="6"/>
  <c r="K2482" i="6"/>
  <c r="I2482" i="6"/>
  <c r="J2482" i="6"/>
  <c r="H2482" i="6"/>
  <c r="G2482" i="6"/>
  <c r="F2482" i="6"/>
  <c r="D2482" i="6"/>
  <c r="E2482" i="6" s="1"/>
  <c r="C2482" i="6"/>
  <c r="B2482" i="6"/>
  <c r="K2458" i="6"/>
  <c r="I2458" i="6"/>
  <c r="J2458" i="6"/>
  <c r="H2458" i="6"/>
  <c r="G2458" i="6"/>
  <c r="F2458" i="6"/>
  <c r="D2458" i="6"/>
  <c r="E2458" i="6" s="1"/>
  <c r="C2458" i="6"/>
  <c r="B2458" i="6"/>
  <c r="K2422" i="6"/>
  <c r="I2422" i="6"/>
  <c r="J2422" i="6"/>
  <c r="H2422" i="6"/>
  <c r="G2422" i="6"/>
  <c r="F2422" i="6"/>
  <c r="D2422" i="6"/>
  <c r="E2422" i="6" s="1"/>
  <c r="C2422" i="6"/>
  <c r="B2422" i="6"/>
  <c r="K2398" i="6"/>
  <c r="I2398" i="6"/>
  <c r="J2398" i="6"/>
  <c r="H2398" i="6"/>
  <c r="G2398" i="6"/>
  <c r="F2398" i="6"/>
  <c r="D2398" i="6"/>
  <c r="E2398" i="6" s="1"/>
  <c r="C2398" i="6"/>
  <c r="B2398" i="6"/>
  <c r="K2374" i="6"/>
  <c r="I2374" i="6"/>
  <c r="J2374" i="6"/>
  <c r="H2374" i="6"/>
  <c r="G2374" i="6"/>
  <c r="F2374" i="6"/>
  <c r="D2374" i="6"/>
  <c r="E2374" i="6" s="1"/>
  <c r="C2374" i="6"/>
  <c r="B2374" i="6"/>
  <c r="K2350" i="6"/>
  <c r="I2350" i="6"/>
  <c r="J2350" i="6"/>
  <c r="H2350" i="6"/>
  <c r="G2350" i="6"/>
  <c r="F2350" i="6"/>
  <c r="D2350" i="6"/>
  <c r="E2350" i="6" s="1"/>
  <c r="C2350" i="6"/>
  <c r="B2350" i="6"/>
  <c r="K2338" i="6"/>
  <c r="I2338" i="6"/>
  <c r="J2338" i="6"/>
  <c r="H2338" i="6"/>
  <c r="G2338" i="6"/>
  <c r="F2338" i="6"/>
  <c r="D2338" i="6"/>
  <c r="E2338" i="6" s="1"/>
  <c r="C2338" i="6"/>
  <c r="B2338" i="6"/>
  <c r="K2314" i="6"/>
  <c r="I2314" i="6"/>
  <c r="J2314" i="6"/>
  <c r="H2314" i="6"/>
  <c r="G2314" i="6"/>
  <c r="F2314" i="6"/>
  <c r="D2314" i="6"/>
  <c r="E2314" i="6" s="1"/>
  <c r="C2314" i="6"/>
  <c r="B2314" i="6"/>
  <c r="K2290" i="6"/>
  <c r="I2290" i="6"/>
  <c r="J2290" i="6"/>
  <c r="H2290" i="6"/>
  <c r="G2290" i="6"/>
  <c r="F2290" i="6"/>
  <c r="D2290" i="6"/>
  <c r="E2290" i="6" s="1"/>
  <c r="C2290" i="6"/>
  <c r="B2290" i="6"/>
  <c r="K2266" i="6"/>
  <c r="I2266" i="6"/>
  <c r="J2266" i="6"/>
  <c r="H2266" i="6"/>
  <c r="G2266" i="6"/>
  <c r="F2266" i="6"/>
  <c r="D2266" i="6"/>
  <c r="E2266" i="6" s="1"/>
  <c r="C2266" i="6"/>
  <c r="B2266" i="6"/>
  <c r="K2242" i="6"/>
  <c r="I2242" i="6"/>
  <c r="J2242" i="6"/>
  <c r="H2242" i="6"/>
  <c r="G2242" i="6"/>
  <c r="F2242" i="6"/>
  <c r="D2242" i="6"/>
  <c r="E2242" i="6" s="1"/>
  <c r="C2242" i="6"/>
  <c r="B2242" i="6"/>
  <c r="K2218" i="6"/>
  <c r="I2218" i="6"/>
  <c r="J2218" i="6"/>
  <c r="H2218" i="6"/>
  <c r="G2218" i="6"/>
  <c r="F2218" i="6"/>
  <c r="D2218" i="6"/>
  <c r="E2218" i="6" s="1"/>
  <c r="C2218" i="6"/>
  <c r="B2218" i="6"/>
  <c r="K2194" i="6"/>
  <c r="I2194" i="6"/>
  <c r="J2194" i="6"/>
  <c r="H2194" i="6"/>
  <c r="G2194" i="6"/>
  <c r="F2194" i="6"/>
  <c r="D2194" i="6"/>
  <c r="E2194" i="6" s="1"/>
  <c r="C2194" i="6"/>
  <c r="B2194" i="6"/>
  <c r="K2170" i="6"/>
  <c r="I2170" i="6"/>
  <c r="J2170" i="6"/>
  <c r="H2170" i="6"/>
  <c r="G2170" i="6"/>
  <c r="F2170" i="6"/>
  <c r="D2170" i="6"/>
  <c r="E2170" i="6" s="1"/>
  <c r="C2170" i="6"/>
  <c r="B2170" i="6"/>
  <c r="K2146" i="6"/>
  <c r="I2146" i="6"/>
  <c r="J2146" i="6"/>
  <c r="H2146" i="6"/>
  <c r="G2146" i="6"/>
  <c r="F2146" i="6"/>
  <c r="D2146" i="6"/>
  <c r="E2146" i="6" s="1"/>
  <c r="C2146" i="6"/>
  <c r="B2146" i="6"/>
  <c r="K2122" i="6"/>
  <c r="I2122" i="6"/>
  <c r="J2122" i="6"/>
  <c r="H2122" i="6"/>
  <c r="G2122" i="6"/>
  <c r="F2122" i="6"/>
  <c r="D2122" i="6"/>
  <c r="E2122" i="6" s="1"/>
  <c r="C2122" i="6"/>
  <c r="B2122" i="6"/>
  <c r="K2098" i="6"/>
  <c r="I2098" i="6"/>
  <c r="J2098" i="6"/>
  <c r="H2098" i="6"/>
  <c r="G2098" i="6"/>
  <c r="F2098" i="6"/>
  <c r="D2098" i="6"/>
  <c r="E2098" i="6" s="1"/>
  <c r="C2098" i="6"/>
  <c r="B2098" i="6"/>
  <c r="K2074" i="6"/>
  <c r="I2074" i="6"/>
  <c r="J2074" i="6"/>
  <c r="H2074" i="6"/>
  <c r="G2074" i="6"/>
  <c r="F2074" i="6"/>
  <c r="D2074" i="6"/>
  <c r="E2074" i="6" s="1"/>
  <c r="C2074" i="6"/>
  <c r="B2074" i="6"/>
  <c r="K2050" i="6"/>
  <c r="I2050" i="6"/>
  <c r="J2050" i="6"/>
  <c r="H2050" i="6"/>
  <c r="G2050" i="6"/>
  <c r="F2050" i="6"/>
  <c r="D2050" i="6"/>
  <c r="E2050" i="6" s="1"/>
  <c r="C2050" i="6"/>
  <c r="B2050" i="6"/>
  <c r="K2026" i="6"/>
  <c r="I2026" i="6"/>
  <c r="J2026" i="6"/>
  <c r="H2026" i="6"/>
  <c r="G2026" i="6"/>
  <c r="F2026" i="6"/>
  <c r="D2026" i="6"/>
  <c r="E2026" i="6" s="1"/>
  <c r="C2026" i="6"/>
  <c r="B2026" i="6"/>
  <c r="K2002" i="6"/>
  <c r="I2002" i="6"/>
  <c r="J2002" i="6"/>
  <c r="H2002" i="6"/>
  <c r="G2002" i="6"/>
  <c r="F2002" i="6"/>
  <c r="D2002" i="6"/>
  <c r="E2002" i="6" s="1"/>
  <c r="C2002" i="6"/>
  <c r="B2002" i="6"/>
  <c r="K1978" i="6"/>
  <c r="I1978" i="6"/>
  <c r="J1978" i="6"/>
  <c r="H1978" i="6"/>
  <c r="G1978" i="6"/>
  <c r="F1978" i="6"/>
  <c r="D1978" i="6"/>
  <c r="E1978" i="6" s="1"/>
  <c r="C1978" i="6"/>
  <c r="B1978" i="6"/>
  <c r="K1954" i="6"/>
  <c r="I1954" i="6"/>
  <c r="J1954" i="6"/>
  <c r="H1954" i="6"/>
  <c r="G1954" i="6"/>
  <c r="F1954" i="6"/>
  <c r="D1954" i="6"/>
  <c r="E1954" i="6" s="1"/>
  <c r="C1954" i="6"/>
  <c r="B1954" i="6"/>
  <c r="K1930" i="6"/>
  <c r="I1930" i="6"/>
  <c r="J1930" i="6"/>
  <c r="H1930" i="6"/>
  <c r="G1930" i="6"/>
  <c r="F1930" i="6"/>
  <c r="D1930" i="6"/>
  <c r="E1930" i="6" s="1"/>
  <c r="C1930" i="6"/>
  <c r="B1930" i="6"/>
  <c r="K1906" i="6"/>
  <c r="I1906" i="6"/>
  <c r="J1906" i="6"/>
  <c r="H1906" i="6"/>
  <c r="G1906" i="6"/>
  <c r="F1906" i="6"/>
  <c r="D1906" i="6"/>
  <c r="E1906" i="6" s="1"/>
  <c r="C1906" i="6"/>
  <c r="B1906" i="6"/>
  <c r="K1882" i="6"/>
  <c r="I1882" i="6"/>
  <c r="J1882" i="6"/>
  <c r="H1882" i="6"/>
  <c r="G1882" i="6"/>
  <c r="F1882" i="6"/>
  <c r="D1882" i="6"/>
  <c r="E1882" i="6" s="1"/>
  <c r="C1882" i="6"/>
  <c r="B1882" i="6"/>
  <c r="K1858" i="6"/>
  <c r="I1858" i="6"/>
  <c r="J1858" i="6"/>
  <c r="H1858" i="6"/>
  <c r="G1858" i="6"/>
  <c r="F1858" i="6"/>
  <c r="D1858" i="6"/>
  <c r="E1858" i="6" s="1"/>
  <c r="C1858" i="6"/>
  <c r="B1858" i="6"/>
  <c r="K1834" i="6"/>
  <c r="I1834" i="6"/>
  <c r="J1834" i="6"/>
  <c r="H1834" i="6"/>
  <c r="G1834" i="6"/>
  <c r="F1834" i="6"/>
  <c r="D1834" i="6"/>
  <c r="E1834" i="6" s="1"/>
  <c r="C1834" i="6"/>
  <c r="B1834" i="6"/>
  <c r="K1810" i="6"/>
  <c r="I1810" i="6"/>
  <c r="J1810" i="6"/>
  <c r="H1810" i="6"/>
  <c r="G1810" i="6"/>
  <c r="F1810" i="6"/>
  <c r="D1810" i="6"/>
  <c r="E1810" i="6" s="1"/>
  <c r="C1810" i="6"/>
  <c r="B1810" i="6"/>
  <c r="K1786" i="6"/>
  <c r="I1786" i="6"/>
  <c r="J1786" i="6"/>
  <c r="H1786" i="6"/>
  <c r="G1786" i="6"/>
  <c r="F1786" i="6"/>
  <c r="D1786" i="6"/>
  <c r="E1786" i="6" s="1"/>
  <c r="C1786" i="6"/>
  <c r="B1786" i="6"/>
  <c r="K1762" i="6"/>
  <c r="I1762" i="6"/>
  <c r="J1762" i="6"/>
  <c r="H1762" i="6"/>
  <c r="G1762" i="6"/>
  <c r="F1762" i="6"/>
  <c r="D1762" i="6"/>
  <c r="E1762" i="6" s="1"/>
  <c r="C1762" i="6"/>
  <c r="B1762" i="6"/>
  <c r="K1738" i="6"/>
  <c r="I1738" i="6"/>
  <c r="J1738" i="6"/>
  <c r="H1738" i="6"/>
  <c r="G1738" i="6"/>
  <c r="F1738" i="6"/>
  <c r="D1738" i="6"/>
  <c r="E1738" i="6" s="1"/>
  <c r="C1738" i="6"/>
  <c r="B1738" i="6"/>
  <c r="K1714" i="6"/>
  <c r="I1714" i="6"/>
  <c r="J1714" i="6"/>
  <c r="H1714" i="6"/>
  <c r="G1714" i="6"/>
  <c r="F1714" i="6"/>
  <c r="D1714" i="6"/>
  <c r="E1714" i="6" s="1"/>
  <c r="C1714" i="6"/>
  <c r="B1714" i="6"/>
  <c r="K1678" i="6"/>
  <c r="I1678" i="6"/>
  <c r="J1678" i="6"/>
  <c r="H1678" i="6"/>
  <c r="G1678" i="6"/>
  <c r="F1678" i="6"/>
  <c r="D1678" i="6"/>
  <c r="E1678" i="6" s="1"/>
  <c r="C1678" i="6"/>
  <c r="B1678" i="6"/>
  <c r="K1654" i="6"/>
  <c r="I1654" i="6"/>
  <c r="J1654" i="6"/>
  <c r="H1654" i="6"/>
  <c r="G1654" i="6"/>
  <c r="F1654" i="6"/>
  <c r="D1654" i="6"/>
  <c r="E1654" i="6" s="1"/>
  <c r="C1654" i="6"/>
  <c r="B1654" i="6"/>
  <c r="K1630" i="6"/>
  <c r="I1630" i="6"/>
  <c r="J1630" i="6"/>
  <c r="H1630" i="6"/>
  <c r="G1630" i="6"/>
  <c r="F1630" i="6"/>
  <c r="D1630" i="6"/>
  <c r="E1630" i="6" s="1"/>
  <c r="C1630" i="6"/>
  <c r="B1630" i="6"/>
  <c r="K1606" i="6"/>
  <c r="I1606" i="6"/>
  <c r="J1606" i="6"/>
  <c r="H1606" i="6"/>
  <c r="G1606" i="6"/>
  <c r="F1606" i="6"/>
  <c r="D1606" i="6"/>
  <c r="E1606" i="6" s="1"/>
  <c r="C1606" i="6"/>
  <c r="B1606" i="6"/>
  <c r="K1582" i="6"/>
  <c r="I1582" i="6"/>
  <c r="J1582" i="6"/>
  <c r="H1582" i="6"/>
  <c r="G1582" i="6"/>
  <c r="F1582" i="6"/>
  <c r="D1582" i="6"/>
  <c r="E1582" i="6" s="1"/>
  <c r="C1582" i="6"/>
  <c r="B1582" i="6"/>
  <c r="K1558" i="6"/>
  <c r="I1558" i="6"/>
  <c r="J1558" i="6"/>
  <c r="H1558" i="6"/>
  <c r="G1558" i="6"/>
  <c r="F1558" i="6"/>
  <c r="D1558" i="6"/>
  <c r="E1558" i="6" s="1"/>
  <c r="C1558" i="6"/>
  <c r="B1558" i="6"/>
  <c r="K1534" i="6"/>
  <c r="I1534" i="6"/>
  <c r="J1534" i="6"/>
  <c r="H1534" i="6"/>
  <c r="G1534" i="6"/>
  <c r="F1534" i="6"/>
  <c r="D1534" i="6"/>
  <c r="E1534" i="6" s="1"/>
  <c r="C1534" i="6"/>
  <c r="B1534" i="6"/>
  <c r="K1510" i="6"/>
  <c r="I1510" i="6"/>
  <c r="J1510" i="6"/>
  <c r="H1510" i="6"/>
  <c r="G1510" i="6"/>
  <c r="F1510" i="6"/>
  <c r="D1510" i="6"/>
  <c r="E1510" i="6" s="1"/>
  <c r="C1510" i="6"/>
  <c r="B1510" i="6"/>
  <c r="K3973" i="6"/>
  <c r="I3973" i="6"/>
  <c r="J3973" i="6"/>
  <c r="H3973" i="6"/>
  <c r="G3973" i="6"/>
  <c r="F3973" i="6"/>
  <c r="D3973" i="6"/>
  <c r="E3973" i="6" s="1"/>
  <c r="B3973" i="6"/>
  <c r="C3973" i="6"/>
  <c r="K3937" i="6"/>
  <c r="I3937" i="6"/>
  <c r="J3937" i="6"/>
  <c r="H3937" i="6"/>
  <c r="G3937" i="6"/>
  <c r="F3937" i="6"/>
  <c r="D3937" i="6"/>
  <c r="E3937" i="6" s="1"/>
  <c r="B3937" i="6"/>
  <c r="C3937" i="6"/>
  <c r="K3913" i="6"/>
  <c r="I3913" i="6"/>
  <c r="J3913" i="6"/>
  <c r="H3913" i="6"/>
  <c r="G3913" i="6"/>
  <c r="F3913" i="6"/>
  <c r="D3913" i="6"/>
  <c r="E3913" i="6" s="1"/>
  <c r="B3913" i="6"/>
  <c r="C3913" i="6"/>
  <c r="K3901" i="6"/>
  <c r="I3901" i="6"/>
  <c r="J3901" i="6"/>
  <c r="H3901" i="6"/>
  <c r="G3901" i="6"/>
  <c r="F3901" i="6"/>
  <c r="D3901" i="6"/>
  <c r="E3901" i="6" s="1"/>
  <c r="B3901" i="6"/>
  <c r="C3901" i="6"/>
  <c r="K3865" i="6"/>
  <c r="I3865" i="6"/>
  <c r="J3865" i="6"/>
  <c r="H3865" i="6"/>
  <c r="G3865" i="6"/>
  <c r="F3865" i="6"/>
  <c r="D3865" i="6"/>
  <c r="E3865" i="6" s="1"/>
  <c r="B3865" i="6"/>
  <c r="C3865" i="6"/>
  <c r="K3829" i="6"/>
  <c r="I3829" i="6"/>
  <c r="J3829" i="6"/>
  <c r="H3829" i="6"/>
  <c r="G3829" i="6"/>
  <c r="F3829" i="6"/>
  <c r="D3829" i="6"/>
  <c r="E3829" i="6" s="1"/>
  <c r="B3829" i="6"/>
  <c r="C3829" i="6"/>
  <c r="K3733" i="6"/>
  <c r="I3733" i="6"/>
  <c r="J3733" i="6"/>
  <c r="H3733" i="6"/>
  <c r="G3733" i="6"/>
  <c r="F3733" i="6"/>
  <c r="D3733" i="6"/>
  <c r="E3733" i="6" s="1"/>
  <c r="B3733" i="6"/>
  <c r="C3733" i="6"/>
  <c r="B1745" i="6"/>
  <c r="B1793" i="6"/>
  <c r="B1841" i="6"/>
  <c r="B1889" i="6"/>
  <c r="B1937" i="6"/>
  <c r="B1985" i="6"/>
  <c r="B2033" i="6"/>
  <c r="B2081" i="6"/>
  <c r="B2129" i="6"/>
  <c r="B2177" i="6"/>
  <c r="B2225" i="6"/>
  <c r="B2273" i="6"/>
  <c r="B2321" i="6"/>
  <c r="B2369" i="6"/>
  <c r="B2417" i="6"/>
  <c r="B2465" i="6"/>
  <c r="B2513" i="6"/>
  <c r="B2561" i="6"/>
  <c r="B2609" i="6"/>
  <c r="B2657" i="6"/>
  <c r="B2705" i="6"/>
  <c r="B2753" i="6"/>
  <c r="B2801" i="6"/>
  <c r="B2849" i="6"/>
  <c r="B2897" i="6"/>
  <c r="B2945" i="6"/>
  <c r="B2993" i="6"/>
  <c r="B3041" i="6"/>
  <c r="B3089" i="6"/>
  <c r="B3137" i="6"/>
  <c r="B3185" i="6"/>
  <c r="B3233" i="6"/>
  <c r="B3281" i="6"/>
  <c r="B3329" i="6"/>
  <c r="B3377" i="6"/>
  <c r="C3359" i="6"/>
  <c r="C2991" i="6"/>
  <c r="C2318" i="6"/>
  <c r="D1023" i="6"/>
  <c r="E1023" i="6" s="1"/>
  <c r="K1459" i="6"/>
  <c r="I1459" i="6"/>
  <c r="J1459" i="6"/>
  <c r="H1459" i="6"/>
  <c r="G1459" i="6"/>
  <c r="F1459" i="6"/>
  <c r="D1459" i="6"/>
  <c r="E1459" i="6" s="1"/>
  <c r="C1459" i="6"/>
  <c r="K1363" i="6"/>
  <c r="I1363" i="6"/>
  <c r="J1363" i="6"/>
  <c r="H1363" i="6"/>
  <c r="G1363" i="6"/>
  <c r="F1363" i="6"/>
  <c r="D1363" i="6"/>
  <c r="E1363" i="6" s="1"/>
  <c r="C1363" i="6"/>
  <c r="K1255" i="6"/>
  <c r="I1255" i="6"/>
  <c r="J1255" i="6"/>
  <c r="H1255" i="6"/>
  <c r="G1255" i="6"/>
  <c r="F1255" i="6"/>
  <c r="D1255" i="6"/>
  <c r="E1255" i="6" s="1"/>
  <c r="C1255" i="6"/>
  <c r="K1147" i="6"/>
  <c r="I1147" i="6"/>
  <c r="J1147" i="6"/>
  <c r="H1147" i="6"/>
  <c r="G1147" i="6"/>
  <c r="F1147" i="6"/>
  <c r="D1147" i="6"/>
  <c r="E1147" i="6" s="1"/>
  <c r="C1147" i="6"/>
  <c r="K1063" i="6"/>
  <c r="I1063" i="6"/>
  <c r="J1063" i="6"/>
  <c r="H1063" i="6"/>
  <c r="G1063" i="6"/>
  <c r="F1063" i="6"/>
  <c r="D1063" i="6"/>
  <c r="E1063" i="6" s="1"/>
  <c r="C1063" i="6"/>
  <c r="K979" i="6"/>
  <c r="I979" i="6"/>
  <c r="J979" i="6"/>
  <c r="H979" i="6"/>
  <c r="F979" i="6"/>
  <c r="G979" i="6"/>
  <c r="D979" i="6"/>
  <c r="E979" i="6" s="1"/>
  <c r="C979" i="6"/>
  <c r="K895" i="6"/>
  <c r="I895" i="6"/>
  <c r="J895" i="6"/>
  <c r="H895" i="6"/>
  <c r="G895" i="6"/>
  <c r="F895" i="6"/>
  <c r="D895" i="6"/>
  <c r="E895" i="6" s="1"/>
  <c r="C895" i="6"/>
  <c r="K787" i="6"/>
  <c r="I787" i="6"/>
  <c r="J787" i="6"/>
  <c r="H787" i="6"/>
  <c r="G787" i="6"/>
  <c r="F787" i="6"/>
  <c r="D787" i="6"/>
  <c r="E787" i="6" s="1"/>
  <c r="C787" i="6"/>
  <c r="K679" i="6"/>
  <c r="I679" i="6"/>
  <c r="J679" i="6"/>
  <c r="H679" i="6"/>
  <c r="G679" i="6"/>
  <c r="F679" i="6"/>
  <c r="D679" i="6"/>
  <c r="E679" i="6" s="1"/>
  <c r="C679" i="6"/>
  <c r="K583" i="6"/>
  <c r="I583" i="6"/>
  <c r="J583" i="6"/>
  <c r="H583" i="6"/>
  <c r="G583" i="6"/>
  <c r="F583" i="6"/>
  <c r="D583" i="6"/>
  <c r="E583" i="6" s="1"/>
  <c r="C583" i="6"/>
  <c r="K463" i="6"/>
  <c r="I463" i="6"/>
  <c r="J463" i="6"/>
  <c r="H463" i="6"/>
  <c r="G463" i="6"/>
  <c r="F463" i="6"/>
  <c r="D463" i="6"/>
  <c r="E463" i="6" s="1"/>
  <c r="C463" i="6"/>
  <c r="K331" i="6"/>
  <c r="I331" i="6"/>
  <c r="J331" i="6"/>
  <c r="H331" i="6"/>
  <c r="G331" i="6"/>
  <c r="F331" i="6"/>
  <c r="D331" i="6"/>
  <c r="E331" i="6" s="1"/>
  <c r="C331" i="6"/>
  <c r="K199" i="6"/>
  <c r="I199" i="6"/>
  <c r="J199" i="6"/>
  <c r="H199" i="6"/>
  <c r="G199" i="6"/>
  <c r="F199" i="6"/>
  <c r="D199" i="6"/>
  <c r="E199" i="6" s="1"/>
  <c r="C199" i="6"/>
  <c r="K91" i="6"/>
  <c r="I91" i="6"/>
  <c r="J91" i="6"/>
  <c r="H91" i="6"/>
  <c r="G91" i="6"/>
  <c r="F91" i="6"/>
  <c r="D91" i="6"/>
  <c r="E91" i="6" s="1"/>
  <c r="C91" i="6"/>
  <c r="K3361" i="6"/>
  <c r="I3361" i="6"/>
  <c r="J3361" i="6"/>
  <c r="H3361" i="6"/>
  <c r="G3361" i="6"/>
  <c r="F3361" i="6"/>
  <c r="D3361" i="6"/>
  <c r="E3361" i="6" s="1"/>
  <c r="C3361" i="6"/>
  <c r="B3361" i="6"/>
  <c r="K3265" i="6"/>
  <c r="I3265" i="6"/>
  <c r="J3265" i="6"/>
  <c r="H3265" i="6"/>
  <c r="G3265" i="6"/>
  <c r="F3265" i="6"/>
  <c r="D3265" i="6"/>
  <c r="E3265" i="6" s="1"/>
  <c r="C3265" i="6"/>
  <c r="B3265" i="6"/>
  <c r="K3157" i="6"/>
  <c r="I3157" i="6"/>
  <c r="J3157" i="6"/>
  <c r="H3157" i="6"/>
  <c r="G3157" i="6"/>
  <c r="F3157" i="6"/>
  <c r="D3157" i="6"/>
  <c r="E3157" i="6" s="1"/>
  <c r="C3157" i="6"/>
  <c r="B3157" i="6"/>
  <c r="K3073" i="6"/>
  <c r="I3073" i="6"/>
  <c r="J3073" i="6"/>
  <c r="H3073" i="6"/>
  <c r="G3073" i="6"/>
  <c r="F3073" i="6"/>
  <c r="D3073" i="6"/>
  <c r="E3073" i="6" s="1"/>
  <c r="C3073" i="6"/>
  <c r="B3073" i="6"/>
  <c r="K2965" i="6"/>
  <c r="I2965" i="6"/>
  <c r="J2965" i="6"/>
  <c r="H2965" i="6"/>
  <c r="G2965" i="6"/>
  <c r="F2965" i="6"/>
  <c r="D2965" i="6"/>
  <c r="E2965" i="6" s="1"/>
  <c r="C2965" i="6"/>
  <c r="B2965" i="6"/>
  <c r="K2869" i="6"/>
  <c r="I2869" i="6"/>
  <c r="J2869" i="6"/>
  <c r="H2869" i="6"/>
  <c r="G2869" i="6"/>
  <c r="F2869" i="6"/>
  <c r="D2869" i="6"/>
  <c r="E2869" i="6" s="1"/>
  <c r="C2869" i="6"/>
  <c r="B2869" i="6"/>
  <c r="K2821" i="6"/>
  <c r="I2821" i="6"/>
  <c r="J2821" i="6"/>
  <c r="H2821" i="6"/>
  <c r="G2821" i="6"/>
  <c r="F2821" i="6"/>
  <c r="D2821" i="6"/>
  <c r="E2821" i="6" s="1"/>
  <c r="C2821" i="6"/>
  <c r="B2821" i="6"/>
  <c r="K2749" i="6"/>
  <c r="I2749" i="6"/>
  <c r="J2749" i="6"/>
  <c r="H2749" i="6"/>
  <c r="G2749" i="6"/>
  <c r="F2749" i="6"/>
  <c r="D2749" i="6"/>
  <c r="E2749" i="6" s="1"/>
  <c r="C2749" i="6"/>
  <c r="B2749" i="6"/>
  <c r="K2665" i="6"/>
  <c r="I2665" i="6"/>
  <c r="J2665" i="6"/>
  <c r="H2665" i="6"/>
  <c r="G2665" i="6"/>
  <c r="F2665" i="6"/>
  <c r="D2665" i="6"/>
  <c r="E2665" i="6" s="1"/>
  <c r="C2665" i="6"/>
  <c r="B2665" i="6"/>
  <c r="K2605" i="6"/>
  <c r="I2605" i="6"/>
  <c r="J2605" i="6"/>
  <c r="H2605" i="6"/>
  <c r="G2605" i="6"/>
  <c r="F2605" i="6"/>
  <c r="D2605" i="6"/>
  <c r="E2605" i="6" s="1"/>
  <c r="C2605" i="6"/>
  <c r="B2605" i="6"/>
  <c r="K2557" i="6"/>
  <c r="I2557" i="6"/>
  <c r="J2557" i="6"/>
  <c r="H2557" i="6"/>
  <c r="G2557" i="6"/>
  <c r="F2557" i="6"/>
  <c r="D2557" i="6"/>
  <c r="E2557" i="6" s="1"/>
  <c r="C2557" i="6"/>
  <c r="B2557" i="6"/>
  <c r="K2473" i="6"/>
  <c r="I2473" i="6"/>
  <c r="J2473" i="6"/>
  <c r="H2473" i="6"/>
  <c r="F2473" i="6"/>
  <c r="G2473" i="6"/>
  <c r="D2473" i="6"/>
  <c r="E2473" i="6" s="1"/>
  <c r="C2473" i="6"/>
  <c r="B2473" i="6"/>
  <c r="K2413" i="6"/>
  <c r="I2413" i="6"/>
  <c r="J2413" i="6"/>
  <c r="H2413" i="6"/>
  <c r="G2413" i="6"/>
  <c r="F2413" i="6"/>
  <c r="D2413" i="6"/>
  <c r="E2413" i="6" s="1"/>
  <c r="C2413" i="6"/>
  <c r="B2413" i="6"/>
  <c r="K2365" i="6"/>
  <c r="I2365" i="6"/>
  <c r="J2365" i="6"/>
  <c r="H2365" i="6"/>
  <c r="G2365" i="6"/>
  <c r="F2365" i="6"/>
  <c r="D2365" i="6"/>
  <c r="E2365" i="6" s="1"/>
  <c r="C2365" i="6"/>
  <c r="B2365" i="6"/>
  <c r="K2329" i="6"/>
  <c r="I2329" i="6"/>
  <c r="J2329" i="6"/>
  <c r="H2329" i="6"/>
  <c r="G2329" i="6"/>
  <c r="F2329" i="6"/>
  <c r="D2329" i="6"/>
  <c r="E2329" i="6" s="1"/>
  <c r="C2329" i="6"/>
  <c r="B2329" i="6"/>
  <c r="K2269" i="6"/>
  <c r="I2269" i="6"/>
  <c r="J2269" i="6"/>
  <c r="H2269" i="6"/>
  <c r="G2269" i="6"/>
  <c r="F2269" i="6"/>
  <c r="D2269" i="6"/>
  <c r="E2269" i="6" s="1"/>
  <c r="C2269" i="6"/>
  <c r="B2269" i="6"/>
  <c r="K2209" i="6"/>
  <c r="I2209" i="6"/>
  <c r="J2209" i="6"/>
  <c r="H2209" i="6"/>
  <c r="G2209" i="6"/>
  <c r="F2209" i="6"/>
  <c r="D2209" i="6"/>
  <c r="E2209" i="6" s="1"/>
  <c r="C2209" i="6"/>
  <c r="B2209" i="6"/>
  <c r="K2161" i="6"/>
  <c r="I2161" i="6"/>
  <c r="J2161" i="6"/>
  <c r="H2161" i="6"/>
  <c r="G2161" i="6"/>
  <c r="F2161" i="6"/>
  <c r="D2161" i="6"/>
  <c r="E2161" i="6" s="1"/>
  <c r="C2161" i="6"/>
  <c r="B2161" i="6"/>
  <c r="K2101" i="6"/>
  <c r="I2101" i="6"/>
  <c r="J2101" i="6"/>
  <c r="H2101" i="6"/>
  <c r="G2101" i="6"/>
  <c r="F2101" i="6"/>
  <c r="D2101" i="6"/>
  <c r="E2101" i="6" s="1"/>
  <c r="C2101" i="6"/>
  <c r="B2101" i="6"/>
  <c r="K2089" i="6"/>
  <c r="I2089" i="6"/>
  <c r="J2089" i="6"/>
  <c r="H2089" i="6"/>
  <c r="G2089" i="6"/>
  <c r="F2089" i="6"/>
  <c r="D2089" i="6"/>
  <c r="E2089" i="6" s="1"/>
  <c r="C2089" i="6"/>
  <c r="B2089" i="6"/>
  <c r="K2017" i="6"/>
  <c r="I2017" i="6"/>
  <c r="J2017" i="6"/>
  <c r="H2017" i="6"/>
  <c r="G2017" i="6"/>
  <c r="F2017" i="6"/>
  <c r="D2017" i="6"/>
  <c r="E2017" i="6" s="1"/>
  <c r="C2017" i="6"/>
  <c r="B2017" i="6"/>
  <c r="K1969" i="6"/>
  <c r="I1969" i="6"/>
  <c r="J1969" i="6"/>
  <c r="H1969" i="6"/>
  <c r="G1969" i="6"/>
  <c r="F1969" i="6"/>
  <c r="D1969" i="6"/>
  <c r="E1969" i="6" s="1"/>
  <c r="C1969" i="6"/>
  <c r="B1969" i="6"/>
  <c r="K1933" i="6"/>
  <c r="I1933" i="6"/>
  <c r="J1933" i="6"/>
  <c r="H1933" i="6"/>
  <c r="G1933" i="6"/>
  <c r="F1933" i="6"/>
  <c r="D1933" i="6"/>
  <c r="E1933" i="6" s="1"/>
  <c r="C1933" i="6"/>
  <c r="B1933" i="6"/>
  <c r="K1885" i="6"/>
  <c r="I1885" i="6"/>
  <c r="J1885" i="6"/>
  <c r="H1885" i="6"/>
  <c r="G1885" i="6"/>
  <c r="F1885" i="6"/>
  <c r="D1885" i="6"/>
  <c r="E1885" i="6" s="1"/>
  <c r="C1885" i="6"/>
  <c r="B1885" i="6"/>
  <c r="K1837" i="6"/>
  <c r="I1837" i="6"/>
  <c r="J1837" i="6"/>
  <c r="H1837" i="6"/>
  <c r="G1837" i="6"/>
  <c r="F1837" i="6"/>
  <c r="D1837" i="6"/>
  <c r="E1837" i="6" s="1"/>
  <c r="C1837" i="6"/>
  <c r="B1837" i="6"/>
  <c r="K1789" i="6"/>
  <c r="I1789" i="6"/>
  <c r="J1789" i="6"/>
  <c r="H1789" i="6"/>
  <c r="G1789" i="6"/>
  <c r="F1789" i="6"/>
  <c r="D1789" i="6"/>
  <c r="E1789" i="6" s="1"/>
  <c r="C1789" i="6"/>
  <c r="B1789" i="6"/>
  <c r="K1753" i="6"/>
  <c r="I1753" i="6"/>
  <c r="J1753" i="6"/>
  <c r="H1753" i="6"/>
  <c r="G1753" i="6"/>
  <c r="F1753" i="6"/>
  <c r="D1753" i="6"/>
  <c r="E1753" i="6" s="1"/>
  <c r="C1753" i="6"/>
  <c r="B1753" i="6"/>
  <c r="K1717" i="6"/>
  <c r="I1717" i="6"/>
  <c r="J1717" i="6"/>
  <c r="H1717" i="6"/>
  <c r="G1717" i="6"/>
  <c r="F1717" i="6"/>
  <c r="D1717" i="6"/>
  <c r="E1717" i="6" s="1"/>
  <c r="C1717" i="6"/>
  <c r="B1717" i="6"/>
  <c r="K1693" i="6"/>
  <c r="I1693" i="6"/>
  <c r="J1693" i="6"/>
  <c r="H1693" i="6"/>
  <c r="G1693" i="6"/>
  <c r="F1693" i="6"/>
  <c r="D1693" i="6"/>
  <c r="E1693" i="6" s="1"/>
  <c r="C1693" i="6"/>
  <c r="B1693" i="6"/>
  <c r="K6" i="6"/>
  <c r="I6" i="6"/>
  <c r="J6" i="6"/>
  <c r="H6" i="6"/>
  <c r="G6" i="6"/>
  <c r="F6" i="6"/>
  <c r="D6" i="6"/>
  <c r="E6" i="6" s="1"/>
  <c r="C6" i="6"/>
  <c r="K12" i="6"/>
  <c r="I12" i="6"/>
  <c r="J12" i="6"/>
  <c r="H12" i="6"/>
  <c r="G12" i="6"/>
  <c r="F12" i="6"/>
  <c r="D12" i="6"/>
  <c r="E12" i="6" s="1"/>
  <c r="C12" i="6"/>
  <c r="B12" i="6"/>
  <c r="K1482" i="6"/>
  <c r="I1482" i="6"/>
  <c r="J1482" i="6"/>
  <c r="H1482" i="6"/>
  <c r="G1482" i="6"/>
  <c r="F1482" i="6"/>
  <c r="D1482" i="6"/>
  <c r="E1482" i="6" s="1"/>
  <c r="C1482" i="6"/>
  <c r="K1458" i="6"/>
  <c r="I1458" i="6"/>
  <c r="J1458" i="6"/>
  <c r="H1458" i="6"/>
  <c r="G1458" i="6"/>
  <c r="F1458" i="6"/>
  <c r="D1458" i="6"/>
  <c r="E1458" i="6" s="1"/>
  <c r="C1458" i="6"/>
  <c r="K1422" i="6"/>
  <c r="I1422" i="6"/>
  <c r="J1422" i="6"/>
  <c r="H1422" i="6"/>
  <c r="G1422" i="6"/>
  <c r="F1422" i="6"/>
  <c r="D1422" i="6"/>
  <c r="E1422" i="6" s="1"/>
  <c r="C1422" i="6"/>
  <c r="K1386" i="6"/>
  <c r="I1386" i="6"/>
  <c r="J1386" i="6"/>
  <c r="H1386" i="6"/>
  <c r="G1386" i="6"/>
  <c r="F1386" i="6"/>
  <c r="D1386" i="6"/>
  <c r="E1386" i="6" s="1"/>
  <c r="C1386" i="6"/>
  <c r="K1362" i="6"/>
  <c r="I1362" i="6"/>
  <c r="J1362" i="6"/>
  <c r="H1362" i="6"/>
  <c r="G1362" i="6"/>
  <c r="F1362" i="6"/>
  <c r="D1362" i="6"/>
  <c r="E1362" i="6" s="1"/>
  <c r="C1362" i="6"/>
  <c r="K1338" i="6"/>
  <c r="I1338" i="6"/>
  <c r="J1338" i="6"/>
  <c r="H1338" i="6"/>
  <c r="G1338" i="6"/>
  <c r="F1338" i="6"/>
  <c r="D1338" i="6"/>
  <c r="E1338" i="6" s="1"/>
  <c r="C1338" i="6"/>
  <c r="K1302" i="6"/>
  <c r="I1302" i="6"/>
  <c r="J1302" i="6"/>
  <c r="H1302" i="6"/>
  <c r="G1302" i="6"/>
  <c r="F1302" i="6"/>
  <c r="D1302" i="6"/>
  <c r="E1302" i="6" s="1"/>
  <c r="C1302" i="6"/>
  <c r="K1278" i="6"/>
  <c r="I1278" i="6"/>
  <c r="J1278" i="6"/>
  <c r="H1278" i="6"/>
  <c r="G1278" i="6"/>
  <c r="F1278" i="6"/>
  <c r="D1278" i="6"/>
  <c r="E1278" i="6" s="1"/>
  <c r="C1278" i="6"/>
  <c r="K1230" i="6"/>
  <c r="I1230" i="6"/>
  <c r="J1230" i="6"/>
  <c r="G1230" i="6"/>
  <c r="H1230" i="6"/>
  <c r="F1230" i="6"/>
  <c r="D1230" i="6"/>
  <c r="E1230" i="6" s="1"/>
  <c r="C1230" i="6"/>
  <c r="K1158" i="6"/>
  <c r="I1158" i="6"/>
  <c r="J1158" i="6"/>
  <c r="H1158" i="6"/>
  <c r="G1158" i="6"/>
  <c r="F1158" i="6"/>
  <c r="D1158" i="6"/>
  <c r="E1158" i="6" s="1"/>
  <c r="C1158" i="6"/>
  <c r="K1122" i="6"/>
  <c r="I1122" i="6"/>
  <c r="J1122" i="6"/>
  <c r="H1122" i="6"/>
  <c r="G1122" i="6"/>
  <c r="F1122" i="6"/>
  <c r="D1122" i="6"/>
  <c r="E1122" i="6" s="1"/>
  <c r="C1122" i="6"/>
  <c r="K1074" i="6"/>
  <c r="I1074" i="6"/>
  <c r="J1074" i="6"/>
  <c r="H1074" i="6"/>
  <c r="G1074" i="6"/>
  <c r="F1074" i="6"/>
  <c r="D1074" i="6"/>
  <c r="E1074" i="6" s="1"/>
  <c r="C1074" i="6"/>
  <c r="K1026" i="6"/>
  <c r="I1026" i="6"/>
  <c r="J1026" i="6"/>
  <c r="H1026" i="6"/>
  <c r="G1026" i="6"/>
  <c r="F1026" i="6"/>
  <c r="D1026" i="6"/>
  <c r="E1026" i="6" s="1"/>
  <c r="C1026" i="6"/>
  <c r="K978" i="6"/>
  <c r="I978" i="6"/>
  <c r="J978" i="6"/>
  <c r="H978" i="6"/>
  <c r="G978" i="6"/>
  <c r="F978" i="6"/>
  <c r="D978" i="6"/>
  <c r="E978" i="6" s="1"/>
  <c r="C978" i="6"/>
  <c r="K930" i="6"/>
  <c r="I930" i="6"/>
  <c r="J930" i="6"/>
  <c r="H930" i="6"/>
  <c r="G930" i="6"/>
  <c r="F930" i="6"/>
  <c r="D930" i="6"/>
  <c r="E930" i="6" s="1"/>
  <c r="C930" i="6"/>
  <c r="K870" i="6"/>
  <c r="I870" i="6"/>
  <c r="J870" i="6"/>
  <c r="H870" i="6"/>
  <c r="G870" i="6"/>
  <c r="F870" i="6"/>
  <c r="D870" i="6"/>
  <c r="E870" i="6" s="1"/>
  <c r="C870" i="6"/>
  <c r="K834" i="6"/>
  <c r="I834" i="6"/>
  <c r="J834" i="6"/>
  <c r="H834" i="6"/>
  <c r="G834" i="6"/>
  <c r="F834" i="6"/>
  <c r="D834" i="6"/>
  <c r="E834" i="6" s="1"/>
  <c r="C834" i="6"/>
  <c r="K774" i="6"/>
  <c r="I774" i="6"/>
  <c r="J774" i="6"/>
  <c r="H774" i="6"/>
  <c r="G774" i="6"/>
  <c r="F774" i="6"/>
  <c r="D774" i="6"/>
  <c r="E774" i="6" s="1"/>
  <c r="C774" i="6"/>
  <c r="K714" i="6"/>
  <c r="I714" i="6"/>
  <c r="J714" i="6"/>
  <c r="H714" i="6"/>
  <c r="G714" i="6"/>
  <c r="F714" i="6"/>
  <c r="D714" i="6"/>
  <c r="E714" i="6" s="1"/>
  <c r="C714" i="6"/>
  <c r="K666" i="6"/>
  <c r="I666" i="6"/>
  <c r="J666" i="6"/>
  <c r="H666" i="6"/>
  <c r="G666" i="6"/>
  <c r="F666" i="6"/>
  <c r="D666" i="6"/>
  <c r="E666" i="6" s="1"/>
  <c r="C666" i="6"/>
  <c r="K618" i="6"/>
  <c r="I618" i="6"/>
  <c r="J618" i="6"/>
  <c r="H618" i="6"/>
  <c r="G618" i="6"/>
  <c r="F618" i="6"/>
  <c r="D618" i="6"/>
  <c r="E618" i="6" s="1"/>
  <c r="C618" i="6"/>
  <c r="K570" i="6"/>
  <c r="I570" i="6"/>
  <c r="J570" i="6"/>
  <c r="H570" i="6"/>
  <c r="G570" i="6"/>
  <c r="F570" i="6"/>
  <c r="D570" i="6"/>
  <c r="E570" i="6" s="1"/>
  <c r="C570" i="6"/>
  <c r="K534" i="6"/>
  <c r="I534" i="6"/>
  <c r="J534" i="6"/>
  <c r="G534" i="6"/>
  <c r="H534" i="6"/>
  <c r="F534" i="6"/>
  <c r="D534" i="6"/>
  <c r="E534" i="6" s="1"/>
  <c r="C534" i="6"/>
  <c r="K486" i="6"/>
  <c r="I486" i="6"/>
  <c r="J486" i="6"/>
  <c r="G486" i="6"/>
  <c r="H486" i="6"/>
  <c r="F486" i="6"/>
  <c r="D486" i="6"/>
  <c r="E486" i="6" s="1"/>
  <c r="C486" i="6"/>
  <c r="K426" i="6"/>
  <c r="I426" i="6"/>
  <c r="J426" i="6"/>
  <c r="H426" i="6"/>
  <c r="G426" i="6"/>
  <c r="F426" i="6"/>
  <c r="D426" i="6"/>
  <c r="E426" i="6" s="1"/>
  <c r="C426" i="6"/>
  <c r="K366" i="6"/>
  <c r="I366" i="6"/>
  <c r="J366" i="6"/>
  <c r="H366" i="6"/>
  <c r="G366" i="6"/>
  <c r="F366" i="6"/>
  <c r="D366" i="6"/>
  <c r="E366" i="6" s="1"/>
  <c r="C366" i="6"/>
  <c r="K318" i="6"/>
  <c r="I318" i="6"/>
  <c r="J318" i="6"/>
  <c r="H318" i="6"/>
  <c r="G318" i="6"/>
  <c r="F318" i="6"/>
  <c r="D318" i="6"/>
  <c r="E318" i="6" s="1"/>
  <c r="C318" i="6"/>
  <c r="K270" i="6"/>
  <c r="I270" i="6"/>
  <c r="J270" i="6"/>
  <c r="H270" i="6"/>
  <c r="G270" i="6"/>
  <c r="F270" i="6"/>
  <c r="D270" i="6"/>
  <c r="E270" i="6" s="1"/>
  <c r="C270" i="6"/>
  <c r="K198" i="6"/>
  <c r="I198" i="6"/>
  <c r="J198" i="6"/>
  <c r="H198" i="6"/>
  <c r="G198" i="6"/>
  <c r="F198" i="6"/>
  <c r="D198" i="6"/>
  <c r="E198" i="6" s="1"/>
  <c r="C198" i="6"/>
  <c r="K78" i="6"/>
  <c r="I78" i="6"/>
  <c r="J78" i="6"/>
  <c r="H78" i="6"/>
  <c r="G78" i="6"/>
  <c r="F78" i="6"/>
  <c r="D78" i="6"/>
  <c r="E78" i="6" s="1"/>
  <c r="C78" i="6"/>
  <c r="K3024" i="6"/>
  <c r="I3024" i="6"/>
  <c r="J3024" i="6"/>
  <c r="H3024" i="6"/>
  <c r="G3024" i="6"/>
  <c r="F3024" i="6"/>
  <c r="D3024" i="6"/>
  <c r="E3024" i="6" s="1"/>
  <c r="C3024" i="6"/>
  <c r="B3024" i="6"/>
  <c r="K4" i="6"/>
  <c r="I4" i="6"/>
  <c r="J4" i="6"/>
  <c r="H4" i="6"/>
  <c r="G4" i="6"/>
  <c r="F4" i="6"/>
  <c r="D4" i="6"/>
  <c r="E4" i="6" s="1"/>
  <c r="C4" i="6"/>
  <c r="B4" i="6"/>
  <c r="K1480" i="6"/>
  <c r="I1480" i="6"/>
  <c r="J1480" i="6"/>
  <c r="H1480" i="6"/>
  <c r="G1480" i="6"/>
  <c r="F1480" i="6"/>
  <c r="C1480" i="6"/>
  <c r="D1480" i="6"/>
  <c r="E1480" i="6" s="1"/>
  <c r="B1480" i="6"/>
  <c r="K1432" i="6"/>
  <c r="I1432" i="6"/>
  <c r="J1432" i="6"/>
  <c r="H1432" i="6"/>
  <c r="G1432" i="6"/>
  <c r="F1432" i="6"/>
  <c r="C1432" i="6"/>
  <c r="D1432" i="6"/>
  <c r="E1432" i="6" s="1"/>
  <c r="B1432" i="6"/>
  <c r="K1396" i="6"/>
  <c r="I1396" i="6"/>
  <c r="J1396" i="6"/>
  <c r="H1396" i="6"/>
  <c r="G1396" i="6"/>
  <c r="F1396" i="6"/>
  <c r="C1396" i="6"/>
  <c r="D1396" i="6"/>
  <c r="E1396" i="6" s="1"/>
  <c r="B1396" i="6"/>
  <c r="K1360" i="6"/>
  <c r="I1360" i="6"/>
  <c r="J1360" i="6"/>
  <c r="H1360" i="6"/>
  <c r="G1360" i="6"/>
  <c r="F1360" i="6"/>
  <c r="C1360" i="6"/>
  <c r="D1360" i="6"/>
  <c r="E1360" i="6" s="1"/>
  <c r="B1360" i="6"/>
  <c r="K1324" i="6"/>
  <c r="I1324" i="6"/>
  <c r="J1324" i="6"/>
  <c r="H1324" i="6"/>
  <c r="G1324" i="6"/>
  <c r="F1324" i="6"/>
  <c r="C1324" i="6"/>
  <c r="D1324" i="6"/>
  <c r="E1324" i="6" s="1"/>
  <c r="B1324" i="6"/>
  <c r="K1288" i="6"/>
  <c r="I1288" i="6"/>
  <c r="J1288" i="6"/>
  <c r="H1288" i="6"/>
  <c r="G1288" i="6"/>
  <c r="F1288" i="6"/>
  <c r="C1288" i="6"/>
  <c r="D1288" i="6"/>
  <c r="E1288" i="6" s="1"/>
  <c r="B1288" i="6"/>
  <c r="K1240" i="6"/>
  <c r="I1240" i="6"/>
  <c r="J1240" i="6"/>
  <c r="H1240" i="6"/>
  <c r="G1240" i="6"/>
  <c r="F1240" i="6"/>
  <c r="C1240" i="6"/>
  <c r="B1240" i="6"/>
  <c r="D1240" i="6"/>
  <c r="E1240" i="6" s="1"/>
  <c r="K1204" i="6"/>
  <c r="I1204" i="6"/>
  <c r="J1204" i="6"/>
  <c r="H1204" i="6"/>
  <c r="G1204" i="6"/>
  <c r="F1204" i="6"/>
  <c r="C1204" i="6"/>
  <c r="D1204" i="6"/>
  <c r="E1204" i="6" s="1"/>
  <c r="B1204" i="6"/>
  <c r="K1144" i="6"/>
  <c r="I1144" i="6"/>
  <c r="J1144" i="6"/>
  <c r="H1144" i="6"/>
  <c r="G1144" i="6"/>
  <c r="F1144" i="6"/>
  <c r="C1144" i="6"/>
  <c r="D1144" i="6"/>
  <c r="E1144" i="6" s="1"/>
  <c r="B1144" i="6"/>
  <c r="K1108" i="6"/>
  <c r="I1108" i="6"/>
  <c r="J1108" i="6"/>
  <c r="H1108" i="6"/>
  <c r="G1108" i="6"/>
  <c r="F1108" i="6"/>
  <c r="C1108" i="6"/>
  <c r="D1108" i="6"/>
  <c r="E1108" i="6" s="1"/>
  <c r="B1108" i="6"/>
  <c r="K1072" i="6"/>
  <c r="I1072" i="6"/>
  <c r="J1072" i="6"/>
  <c r="H1072" i="6"/>
  <c r="G1072" i="6"/>
  <c r="F1072" i="6"/>
  <c r="C1072" i="6"/>
  <c r="D1072" i="6"/>
  <c r="E1072" i="6" s="1"/>
  <c r="B1072" i="6"/>
  <c r="K1036" i="6"/>
  <c r="I1036" i="6"/>
  <c r="J1036" i="6"/>
  <c r="H1036" i="6"/>
  <c r="G1036" i="6"/>
  <c r="F1036" i="6"/>
  <c r="C1036" i="6"/>
  <c r="D1036" i="6"/>
  <c r="E1036" i="6" s="1"/>
  <c r="B1036" i="6"/>
  <c r="K988" i="6"/>
  <c r="I988" i="6"/>
  <c r="J988" i="6"/>
  <c r="H988" i="6"/>
  <c r="G988" i="6"/>
  <c r="F988" i="6"/>
  <c r="C988" i="6"/>
  <c r="D988" i="6"/>
  <c r="E988" i="6" s="1"/>
  <c r="B988" i="6"/>
  <c r="K952" i="6"/>
  <c r="I952" i="6"/>
  <c r="J952" i="6"/>
  <c r="H952" i="6"/>
  <c r="G952" i="6"/>
  <c r="F952" i="6"/>
  <c r="C952" i="6"/>
  <c r="B952" i="6"/>
  <c r="D952" i="6"/>
  <c r="E952" i="6" s="1"/>
  <c r="K916" i="6"/>
  <c r="I916" i="6"/>
  <c r="J916" i="6"/>
  <c r="H916" i="6"/>
  <c r="G916" i="6"/>
  <c r="F916" i="6"/>
  <c r="C916" i="6"/>
  <c r="D916" i="6"/>
  <c r="E916" i="6" s="1"/>
  <c r="B916" i="6"/>
  <c r="K880" i="6"/>
  <c r="I880" i="6"/>
  <c r="J880" i="6"/>
  <c r="H880" i="6"/>
  <c r="G880" i="6"/>
  <c r="F880" i="6"/>
  <c r="C880" i="6"/>
  <c r="B880" i="6"/>
  <c r="D880" i="6"/>
  <c r="E880" i="6" s="1"/>
  <c r="K844" i="6"/>
  <c r="I844" i="6"/>
  <c r="J844" i="6"/>
  <c r="H844" i="6"/>
  <c r="G844" i="6"/>
  <c r="F844" i="6"/>
  <c r="C844" i="6"/>
  <c r="D844" i="6"/>
  <c r="E844" i="6" s="1"/>
  <c r="B844" i="6"/>
  <c r="K808" i="6"/>
  <c r="I808" i="6"/>
  <c r="J808" i="6"/>
  <c r="H808" i="6"/>
  <c r="G808" i="6"/>
  <c r="F808" i="6"/>
  <c r="C808" i="6"/>
  <c r="B808" i="6"/>
  <c r="D808" i="6"/>
  <c r="E808" i="6" s="1"/>
  <c r="K760" i="6"/>
  <c r="I760" i="6"/>
  <c r="J760" i="6"/>
  <c r="H760" i="6"/>
  <c r="G760" i="6"/>
  <c r="F760" i="6"/>
  <c r="C760" i="6"/>
  <c r="D760" i="6"/>
  <c r="E760" i="6" s="1"/>
  <c r="B760" i="6"/>
  <c r="K712" i="6"/>
  <c r="I712" i="6"/>
  <c r="J712" i="6"/>
  <c r="H712" i="6"/>
  <c r="G712" i="6"/>
  <c r="F712" i="6"/>
  <c r="D712" i="6"/>
  <c r="E712" i="6" s="1"/>
  <c r="C712" i="6"/>
  <c r="B712" i="6"/>
  <c r="K676" i="6"/>
  <c r="I676" i="6"/>
  <c r="J676" i="6"/>
  <c r="H676" i="6"/>
  <c r="G676" i="6"/>
  <c r="F676" i="6"/>
  <c r="D676" i="6"/>
  <c r="E676" i="6" s="1"/>
  <c r="C676" i="6"/>
  <c r="B676" i="6"/>
  <c r="K628" i="6"/>
  <c r="I628" i="6"/>
  <c r="J628" i="6"/>
  <c r="H628" i="6"/>
  <c r="G628" i="6"/>
  <c r="F628" i="6"/>
  <c r="D628" i="6"/>
  <c r="E628" i="6" s="1"/>
  <c r="C628" i="6"/>
  <c r="B628" i="6"/>
  <c r="K580" i="6"/>
  <c r="I580" i="6"/>
  <c r="J580" i="6"/>
  <c r="H580" i="6"/>
  <c r="G580" i="6"/>
  <c r="F580" i="6"/>
  <c r="D580" i="6"/>
  <c r="E580" i="6" s="1"/>
  <c r="C580" i="6"/>
  <c r="B580" i="6"/>
  <c r="K544" i="6"/>
  <c r="I544" i="6"/>
  <c r="J544" i="6"/>
  <c r="H544" i="6"/>
  <c r="G544" i="6"/>
  <c r="F544" i="6"/>
  <c r="D544" i="6"/>
  <c r="E544" i="6" s="1"/>
  <c r="C544" i="6"/>
  <c r="B544" i="6"/>
  <c r="K508" i="6"/>
  <c r="I508" i="6"/>
  <c r="J508" i="6"/>
  <c r="H508" i="6"/>
  <c r="G508" i="6"/>
  <c r="F508" i="6"/>
  <c r="D508" i="6"/>
  <c r="E508" i="6" s="1"/>
  <c r="C508" i="6"/>
  <c r="B508" i="6"/>
  <c r="K472" i="6"/>
  <c r="I472" i="6"/>
  <c r="J472" i="6"/>
  <c r="H472" i="6"/>
  <c r="G472" i="6"/>
  <c r="F472" i="6"/>
  <c r="D472" i="6"/>
  <c r="E472" i="6" s="1"/>
  <c r="C472" i="6"/>
  <c r="B472" i="6"/>
  <c r="K448" i="6"/>
  <c r="I448" i="6"/>
  <c r="J448" i="6"/>
  <c r="H448" i="6"/>
  <c r="G448" i="6"/>
  <c r="F448" i="6"/>
  <c r="D448" i="6"/>
  <c r="E448" i="6" s="1"/>
  <c r="C448" i="6"/>
  <c r="B448" i="6"/>
  <c r="K412" i="6"/>
  <c r="I412" i="6"/>
  <c r="J412" i="6"/>
  <c r="H412" i="6"/>
  <c r="G412" i="6"/>
  <c r="F412" i="6"/>
  <c r="D412" i="6"/>
  <c r="E412" i="6" s="1"/>
  <c r="C412" i="6"/>
  <c r="B412" i="6"/>
  <c r="K400" i="6"/>
  <c r="I400" i="6"/>
  <c r="J400" i="6"/>
  <c r="H400" i="6"/>
  <c r="G400" i="6"/>
  <c r="F400" i="6"/>
  <c r="D400" i="6"/>
  <c r="E400" i="6" s="1"/>
  <c r="C400" i="6"/>
  <c r="B400" i="6"/>
  <c r="K376" i="6"/>
  <c r="I376" i="6"/>
  <c r="J376" i="6"/>
  <c r="H376" i="6"/>
  <c r="G376" i="6"/>
  <c r="F376" i="6"/>
  <c r="D376" i="6"/>
  <c r="E376" i="6" s="1"/>
  <c r="C376" i="6"/>
  <c r="B376" i="6"/>
  <c r="K352" i="6"/>
  <c r="I352" i="6"/>
  <c r="J352" i="6"/>
  <c r="H352" i="6"/>
  <c r="G352" i="6"/>
  <c r="F352" i="6"/>
  <c r="D352" i="6"/>
  <c r="E352" i="6" s="1"/>
  <c r="C352" i="6"/>
  <c r="B352" i="6"/>
  <c r="K328" i="6"/>
  <c r="I328" i="6"/>
  <c r="J328" i="6"/>
  <c r="H328" i="6"/>
  <c r="G328" i="6"/>
  <c r="F328" i="6"/>
  <c r="D328" i="6"/>
  <c r="E328" i="6" s="1"/>
  <c r="C328" i="6"/>
  <c r="B328" i="6"/>
  <c r="K292" i="6"/>
  <c r="I292" i="6"/>
  <c r="J292" i="6"/>
  <c r="H292" i="6"/>
  <c r="G292" i="6"/>
  <c r="F292" i="6"/>
  <c r="D292" i="6"/>
  <c r="E292" i="6" s="1"/>
  <c r="C292" i="6"/>
  <c r="B292" i="6"/>
  <c r="K268" i="6"/>
  <c r="I268" i="6"/>
  <c r="J268" i="6"/>
  <c r="H268" i="6"/>
  <c r="G268" i="6"/>
  <c r="F268" i="6"/>
  <c r="D268" i="6"/>
  <c r="E268" i="6" s="1"/>
  <c r="C268" i="6"/>
  <c r="B268" i="6"/>
  <c r="K232" i="6"/>
  <c r="I232" i="6"/>
  <c r="J232" i="6"/>
  <c r="H232" i="6"/>
  <c r="G232" i="6"/>
  <c r="F232" i="6"/>
  <c r="D232" i="6"/>
  <c r="E232" i="6" s="1"/>
  <c r="C232" i="6"/>
  <c r="B232" i="6"/>
  <c r="K208" i="6"/>
  <c r="I208" i="6"/>
  <c r="J208" i="6"/>
  <c r="H208" i="6"/>
  <c r="G208" i="6"/>
  <c r="F208" i="6"/>
  <c r="D208" i="6"/>
  <c r="E208" i="6" s="1"/>
  <c r="C208" i="6"/>
  <c r="B208" i="6"/>
  <c r="K184" i="6"/>
  <c r="I184" i="6"/>
  <c r="J184" i="6"/>
  <c r="H184" i="6"/>
  <c r="G184" i="6"/>
  <c r="F184" i="6"/>
  <c r="D184" i="6"/>
  <c r="E184" i="6" s="1"/>
  <c r="C184" i="6"/>
  <c r="B184" i="6"/>
  <c r="K160" i="6"/>
  <c r="I160" i="6"/>
  <c r="J160" i="6"/>
  <c r="H160" i="6"/>
  <c r="G160" i="6"/>
  <c r="F160" i="6"/>
  <c r="D160" i="6"/>
  <c r="E160" i="6" s="1"/>
  <c r="C160" i="6"/>
  <c r="B160" i="6"/>
  <c r="K148" i="6"/>
  <c r="I148" i="6"/>
  <c r="J148" i="6"/>
  <c r="H148" i="6"/>
  <c r="G148" i="6"/>
  <c r="F148" i="6"/>
  <c r="D148" i="6"/>
  <c r="E148" i="6" s="1"/>
  <c r="C148" i="6"/>
  <c r="B148" i="6"/>
  <c r="K124" i="6"/>
  <c r="I124" i="6"/>
  <c r="J124" i="6"/>
  <c r="H124" i="6"/>
  <c r="G124" i="6"/>
  <c r="F124" i="6"/>
  <c r="D124" i="6"/>
  <c r="E124" i="6" s="1"/>
  <c r="C124" i="6"/>
  <c r="B124" i="6"/>
  <c r="K100" i="6"/>
  <c r="I100" i="6"/>
  <c r="J100" i="6"/>
  <c r="H100" i="6"/>
  <c r="G100" i="6"/>
  <c r="F100" i="6"/>
  <c r="D100" i="6"/>
  <c r="E100" i="6" s="1"/>
  <c r="C100" i="6"/>
  <c r="B100" i="6"/>
  <c r="K76" i="6"/>
  <c r="I76" i="6"/>
  <c r="J76" i="6"/>
  <c r="H76" i="6"/>
  <c r="G76" i="6"/>
  <c r="F76" i="6"/>
  <c r="D76" i="6"/>
  <c r="E76" i="6" s="1"/>
  <c r="C76" i="6"/>
  <c r="B76" i="6"/>
  <c r="K52" i="6"/>
  <c r="I52" i="6"/>
  <c r="J52" i="6"/>
  <c r="H52" i="6"/>
  <c r="G52" i="6"/>
  <c r="F52" i="6"/>
  <c r="D52" i="6"/>
  <c r="E52" i="6" s="1"/>
  <c r="C52" i="6"/>
  <c r="B52" i="6"/>
  <c r="K40" i="6"/>
  <c r="I40" i="6"/>
  <c r="J40" i="6"/>
  <c r="H40" i="6"/>
  <c r="G40" i="6"/>
  <c r="F40" i="6"/>
  <c r="D40" i="6"/>
  <c r="E40" i="6" s="1"/>
  <c r="C40" i="6"/>
  <c r="B40" i="6"/>
  <c r="K3382" i="6"/>
  <c r="I3382" i="6"/>
  <c r="J3382" i="6"/>
  <c r="H3382" i="6"/>
  <c r="G3382" i="6"/>
  <c r="F3382" i="6"/>
  <c r="D3382" i="6"/>
  <c r="E3382" i="6" s="1"/>
  <c r="C3382" i="6"/>
  <c r="B3382" i="6"/>
  <c r="K3358" i="6"/>
  <c r="I3358" i="6"/>
  <c r="J3358" i="6"/>
  <c r="H3358" i="6"/>
  <c r="G3358" i="6"/>
  <c r="F3358" i="6"/>
  <c r="D3358" i="6"/>
  <c r="E3358" i="6" s="1"/>
  <c r="C3358" i="6"/>
  <c r="B3358" i="6"/>
  <c r="K3346" i="6"/>
  <c r="I3346" i="6"/>
  <c r="J3346" i="6"/>
  <c r="H3346" i="6"/>
  <c r="G3346" i="6"/>
  <c r="F3346" i="6"/>
  <c r="D3346" i="6"/>
  <c r="E3346" i="6" s="1"/>
  <c r="C3346" i="6"/>
  <c r="B3346" i="6"/>
  <c r="K3310" i="6"/>
  <c r="I3310" i="6"/>
  <c r="J3310" i="6"/>
  <c r="H3310" i="6"/>
  <c r="G3310" i="6"/>
  <c r="F3310" i="6"/>
  <c r="D3310" i="6"/>
  <c r="E3310" i="6" s="1"/>
  <c r="C3310" i="6"/>
  <c r="B3310" i="6"/>
  <c r="K3298" i="6"/>
  <c r="I3298" i="6"/>
  <c r="J3298" i="6"/>
  <c r="H3298" i="6"/>
  <c r="G3298" i="6"/>
  <c r="F3298" i="6"/>
  <c r="D3298" i="6"/>
  <c r="E3298" i="6" s="1"/>
  <c r="C3298" i="6"/>
  <c r="B3298" i="6"/>
  <c r="K3274" i="6"/>
  <c r="I3274" i="6"/>
  <c r="J3274" i="6"/>
  <c r="H3274" i="6"/>
  <c r="G3274" i="6"/>
  <c r="F3274" i="6"/>
  <c r="D3274" i="6"/>
  <c r="E3274" i="6" s="1"/>
  <c r="C3274" i="6"/>
  <c r="B3274" i="6"/>
  <c r="K3250" i="6"/>
  <c r="I3250" i="6"/>
  <c r="J3250" i="6"/>
  <c r="H3250" i="6"/>
  <c r="G3250" i="6"/>
  <c r="F3250" i="6"/>
  <c r="D3250" i="6"/>
  <c r="E3250" i="6" s="1"/>
  <c r="C3250" i="6"/>
  <c r="B3250" i="6"/>
  <c r="K3226" i="6"/>
  <c r="I3226" i="6"/>
  <c r="J3226" i="6"/>
  <c r="H3226" i="6"/>
  <c r="G3226" i="6"/>
  <c r="F3226" i="6"/>
  <c r="D3226" i="6"/>
  <c r="E3226" i="6" s="1"/>
  <c r="C3226" i="6"/>
  <c r="B3226" i="6"/>
  <c r="K3202" i="6"/>
  <c r="I3202" i="6"/>
  <c r="J3202" i="6"/>
  <c r="H3202" i="6"/>
  <c r="G3202" i="6"/>
  <c r="F3202" i="6"/>
  <c r="D3202" i="6"/>
  <c r="E3202" i="6" s="1"/>
  <c r="C3202" i="6"/>
  <c r="B3202" i="6"/>
  <c r="K3190" i="6"/>
  <c r="I3190" i="6"/>
  <c r="J3190" i="6"/>
  <c r="H3190" i="6"/>
  <c r="G3190" i="6"/>
  <c r="F3190" i="6"/>
  <c r="D3190" i="6"/>
  <c r="E3190" i="6" s="1"/>
  <c r="C3190" i="6"/>
  <c r="B3190" i="6"/>
  <c r="K3166" i="6"/>
  <c r="I3166" i="6"/>
  <c r="J3166" i="6"/>
  <c r="H3166" i="6"/>
  <c r="G3166" i="6"/>
  <c r="F3166" i="6"/>
  <c r="D3166" i="6"/>
  <c r="E3166" i="6" s="1"/>
  <c r="C3166" i="6"/>
  <c r="B3166" i="6"/>
  <c r="K3142" i="6"/>
  <c r="I3142" i="6"/>
  <c r="J3142" i="6"/>
  <c r="H3142" i="6"/>
  <c r="G3142" i="6"/>
  <c r="F3142" i="6"/>
  <c r="D3142" i="6"/>
  <c r="E3142" i="6" s="1"/>
  <c r="C3142" i="6"/>
  <c r="B3142" i="6"/>
  <c r="K3118" i="6"/>
  <c r="I3118" i="6"/>
  <c r="J3118" i="6"/>
  <c r="H3118" i="6"/>
  <c r="G3118" i="6"/>
  <c r="F3118" i="6"/>
  <c r="D3118" i="6"/>
  <c r="E3118" i="6" s="1"/>
  <c r="C3118" i="6"/>
  <c r="B3118" i="6"/>
  <c r="K3094" i="6"/>
  <c r="I3094" i="6"/>
  <c r="J3094" i="6"/>
  <c r="H3094" i="6"/>
  <c r="G3094" i="6"/>
  <c r="F3094" i="6"/>
  <c r="D3094" i="6"/>
  <c r="E3094" i="6" s="1"/>
  <c r="C3094" i="6"/>
  <c r="B3094" i="6"/>
  <c r="K3070" i="6"/>
  <c r="I3070" i="6"/>
  <c r="J3070" i="6"/>
  <c r="H3070" i="6"/>
  <c r="G3070" i="6"/>
  <c r="F3070" i="6"/>
  <c r="D3070" i="6"/>
  <c r="E3070" i="6" s="1"/>
  <c r="C3070" i="6"/>
  <c r="B3070" i="6"/>
  <c r="K3046" i="6"/>
  <c r="I3046" i="6"/>
  <c r="J3046" i="6"/>
  <c r="H3046" i="6"/>
  <c r="G3046" i="6"/>
  <c r="F3046" i="6"/>
  <c r="D3046" i="6"/>
  <c r="E3046" i="6" s="1"/>
  <c r="C3046" i="6"/>
  <c r="B3046" i="6"/>
  <c r="K3022" i="6"/>
  <c r="I3022" i="6"/>
  <c r="J3022" i="6"/>
  <c r="H3022" i="6"/>
  <c r="G3022" i="6"/>
  <c r="F3022" i="6"/>
  <c r="D3022" i="6"/>
  <c r="E3022" i="6" s="1"/>
  <c r="C3022" i="6"/>
  <c r="B3022" i="6"/>
  <c r="K2986" i="6"/>
  <c r="I2986" i="6"/>
  <c r="J2986" i="6"/>
  <c r="H2986" i="6"/>
  <c r="G2986" i="6"/>
  <c r="F2986" i="6"/>
  <c r="D2986" i="6"/>
  <c r="E2986" i="6" s="1"/>
  <c r="C2986" i="6"/>
  <c r="B2986" i="6"/>
  <c r="K2962" i="6"/>
  <c r="I2962" i="6"/>
  <c r="J2962" i="6"/>
  <c r="H2962" i="6"/>
  <c r="G2962" i="6"/>
  <c r="F2962" i="6"/>
  <c r="D2962" i="6"/>
  <c r="E2962" i="6" s="1"/>
  <c r="C2962" i="6"/>
  <c r="B2962" i="6"/>
  <c r="K2938" i="6"/>
  <c r="I2938" i="6"/>
  <c r="J2938" i="6"/>
  <c r="H2938" i="6"/>
  <c r="G2938" i="6"/>
  <c r="F2938" i="6"/>
  <c r="D2938" i="6"/>
  <c r="E2938" i="6" s="1"/>
  <c r="C2938" i="6"/>
  <c r="B2938" i="6"/>
  <c r="K2914" i="6"/>
  <c r="I2914" i="6"/>
  <c r="J2914" i="6"/>
  <c r="H2914" i="6"/>
  <c r="G2914" i="6"/>
  <c r="F2914" i="6"/>
  <c r="D2914" i="6"/>
  <c r="E2914" i="6" s="1"/>
  <c r="C2914" i="6"/>
  <c r="B2914" i="6"/>
  <c r="K2890" i="6"/>
  <c r="I2890" i="6"/>
  <c r="J2890" i="6"/>
  <c r="H2890" i="6"/>
  <c r="G2890" i="6"/>
  <c r="F2890" i="6"/>
  <c r="D2890" i="6"/>
  <c r="E2890" i="6" s="1"/>
  <c r="C2890" i="6"/>
  <c r="B2890" i="6"/>
  <c r="K2878" i="6"/>
  <c r="I2878" i="6"/>
  <c r="J2878" i="6"/>
  <c r="H2878" i="6"/>
  <c r="G2878" i="6"/>
  <c r="F2878" i="6"/>
  <c r="D2878" i="6"/>
  <c r="E2878" i="6" s="1"/>
  <c r="C2878" i="6"/>
  <c r="B2878" i="6"/>
  <c r="K2854" i="6"/>
  <c r="I2854" i="6"/>
  <c r="J2854" i="6"/>
  <c r="H2854" i="6"/>
  <c r="G2854" i="6"/>
  <c r="F2854" i="6"/>
  <c r="D2854" i="6"/>
  <c r="E2854" i="6" s="1"/>
  <c r="C2854" i="6"/>
  <c r="B2854" i="6"/>
  <c r="K2830" i="6"/>
  <c r="I2830" i="6"/>
  <c r="J2830" i="6"/>
  <c r="H2830" i="6"/>
  <c r="G2830" i="6"/>
  <c r="F2830" i="6"/>
  <c r="D2830" i="6"/>
  <c r="E2830" i="6" s="1"/>
  <c r="C2830" i="6"/>
  <c r="B2830" i="6"/>
  <c r="K2806" i="6"/>
  <c r="I2806" i="6"/>
  <c r="J2806" i="6"/>
  <c r="H2806" i="6"/>
  <c r="G2806" i="6"/>
  <c r="F2806" i="6"/>
  <c r="D2806" i="6"/>
  <c r="E2806" i="6" s="1"/>
  <c r="C2806" i="6"/>
  <c r="B2806" i="6"/>
  <c r="K2794" i="6"/>
  <c r="I2794" i="6"/>
  <c r="J2794" i="6"/>
  <c r="H2794" i="6"/>
  <c r="G2794" i="6"/>
  <c r="F2794" i="6"/>
  <c r="D2794" i="6"/>
  <c r="E2794" i="6" s="1"/>
  <c r="C2794" i="6"/>
  <c r="B2794" i="6"/>
  <c r="K2770" i="6"/>
  <c r="I2770" i="6"/>
  <c r="J2770" i="6"/>
  <c r="H2770" i="6"/>
  <c r="G2770" i="6"/>
  <c r="F2770" i="6"/>
  <c r="D2770" i="6"/>
  <c r="E2770" i="6" s="1"/>
  <c r="C2770" i="6"/>
  <c r="B2770" i="6"/>
  <c r="K2746" i="6"/>
  <c r="I2746" i="6"/>
  <c r="J2746" i="6"/>
  <c r="H2746" i="6"/>
  <c r="G2746" i="6"/>
  <c r="F2746" i="6"/>
  <c r="D2746" i="6"/>
  <c r="E2746" i="6" s="1"/>
  <c r="C2746" i="6"/>
  <c r="B2746" i="6"/>
  <c r="K2722" i="6"/>
  <c r="I2722" i="6"/>
  <c r="J2722" i="6"/>
  <c r="H2722" i="6"/>
  <c r="G2722" i="6"/>
  <c r="F2722" i="6"/>
  <c r="D2722" i="6"/>
  <c r="E2722" i="6" s="1"/>
  <c r="C2722" i="6"/>
  <c r="B2722" i="6"/>
  <c r="K2698" i="6"/>
  <c r="I2698" i="6"/>
  <c r="J2698" i="6"/>
  <c r="H2698" i="6"/>
  <c r="G2698" i="6"/>
  <c r="F2698" i="6"/>
  <c r="D2698" i="6"/>
  <c r="E2698" i="6" s="1"/>
  <c r="C2698" i="6"/>
  <c r="B2698" i="6"/>
  <c r="K2674" i="6"/>
  <c r="I2674" i="6"/>
  <c r="J2674" i="6"/>
  <c r="H2674" i="6"/>
  <c r="G2674" i="6"/>
  <c r="F2674" i="6"/>
  <c r="D2674" i="6"/>
  <c r="E2674" i="6" s="1"/>
  <c r="C2674" i="6"/>
  <c r="B2674" i="6"/>
  <c r="K2650" i="6"/>
  <c r="I2650" i="6"/>
  <c r="J2650" i="6"/>
  <c r="H2650" i="6"/>
  <c r="G2650" i="6"/>
  <c r="F2650" i="6"/>
  <c r="D2650" i="6"/>
  <c r="E2650" i="6" s="1"/>
  <c r="C2650" i="6"/>
  <c r="B2650" i="6"/>
  <c r="K2626" i="6"/>
  <c r="I2626" i="6"/>
  <c r="J2626" i="6"/>
  <c r="H2626" i="6"/>
  <c r="G2626" i="6"/>
  <c r="F2626" i="6"/>
  <c r="D2626" i="6"/>
  <c r="E2626" i="6" s="1"/>
  <c r="C2626" i="6"/>
  <c r="B2626" i="6"/>
  <c r="K2602" i="6"/>
  <c r="I2602" i="6"/>
  <c r="J2602" i="6"/>
  <c r="H2602" i="6"/>
  <c r="G2602" i="6"/>
  <c r="F2602" i="6"/>
  <c r="D2602" i="6"/>
  <c r="E2602" i="6" s="1"/>
  <c r="C2602" i="6"/>
  <c r="B2602" i="6"/>
  <c r="K2578" i="6"/>
  <c r="I2578" i="6"/>
  <c r="J2578" i="6"/>
  <c r="H2578" i="6"/>
  <c r="G2578" i="6"/>
  <c r="F2578" i="6"/>
  <c r="D2578" i="6"/>
  <c r="E2578" i="6" s="1"/>
  <c r="C2578" i="6"/>
  <c r="B2578" i="6"/>
  <c r="K2554" i="6"/>
  <c r="I2554" i="6"/>
  <c r="J2554" i="6"/>
  <c r="H2554" i="6"/>
  <c r="G2554" i="6"/>
  <c r="F2554" i="6"/>
  <c r="D2554" i="6"/>
  <c r="E2554" i="6" s="1"/>
  <c r="C2554" i="6"/>
  <c r="B2554" i="6"/>
  <c r="K2518" i="6"/>
  <c r="I2518" i="6"/>
  <c r="J2518" i="6"/>
  <c r="H2518" i="6"/>
  <c r="G2518" i="6"/>
  <c r="F2518" i="6"/>
  <c r="D2518" i="6"/>
  <c r="E2518" i="6" s="1"/>
  <c r="C2518" i="6"/>
  <c r="B2518" i="6"/>
  <c r="K2494" i="6"/>
  <c r="I2494" i="6"/>
  <c r="J2494" i="6"/>
  <c r="H2494" i="6"/>
  <c r="G2494" i="6"/>
  <c r="F2494" i="6"/>
  <c r="D2494" i="6"/>
  <c r="E2494" i="6" s="1"/>
  <c r="C2494" i="6"/>
  <c r="B2494" i="6"/>
  <c r="K2470" i="6"/>
  <c r="I2470" i="6"/>
  <c r="J2470" i="6"/>
  <c r="H2470" i="6"/>
  <c r="G2470" i="6"/>
  <c r="F2470" i="6"/>
  <c r="D2470" i="6"/>
  <c r="E2470" i="6" s="1"/>
  <c r="C2470" i="6"/>
  <c r="B2470" i="6"/>
  <c r="K2446" i="6"/>
  <c r="I2446" i="6"/>
  <c r="J2446" i="6"/>
  <c r="H2446" i="6"/>
  <c r="G2446" i="6"/>
  <c r="F2446" i="6"/>
  <c r="D2446" i="6"/>
  <c r="E2446" i="6" s="1"/>
  <c r="C2446" i="6"/>
  <c r="B2446" i="6"/>
  <c r="K2434" i="6"/>
  <c r="I2434" i="6"/>
  <c r="J2434" i="6"/>
  <c r="H2434" i="6"/>
  <c r="G2434" i="6"/>
  <c r="F2434" i="6"/>
  <c r="D2434" i="6"/>
  <c r="E2434" i="6" s="1"/>
  <c r="C2434" i="6"/>
  <c r="B2434" i="6"/>
  <c r="K2410" i="6"/>
  <c r="I2410" i="6"/>
  <c r="J2410" i="6"/>
  <c r="H2410" i="6"/>
  <c r="G2410" i="6"/>
  <c r="F2410" i="6"/>
  <c r="D2410" i="6"/>
  <c r="E2410" i="6" s="1"/>
  <c r="C2410" i="6"/>
  <c r="B2410" i="6"/>
  <c r="K2386" i="6"/>
  <c r="I2386" i="6"/>
  <c r="J2386" i="6"/>
  <c r="H2386" i="6"/>
  <c r="G2386" i="6"/>
  <c r="F2386" i="6"/>
  <c r="D2386" i="6"/>
  <c r="E2386" i="6" s="1"/>
  <c r="C2386" i="6"/>
  <c r="B2386" i="6"/>
  <c r="K2362" i="6"/>
  <c r="I2362" i="6"/>
  <c r="J2362" i="6"/>
  <c r="H2362" i="6"/>
  <c r="G2362" i="6"/>
  <c r="F2362" i="6"/>
  <c r="D2362" i="6"/>
  <c r="E2362" i="6" s="1"/>
  <c r="C2362" i="6"/>
  <c r="B2362" i="6"/>
  <c r="K2326" i="6"/>
  <c r="I2326" i="6"/>
  <c r="J2326" i="6"/>
  <c r="H2326" i="6"/>
  <c r="G2326" i="6"/>
  <c r="F2326" i="6"/>
  <c r="D2326" i="6"/>
  <c r="E2326" i="6" s="1"/>
  <c r="C2326" i="6"/>
  <c r="B2326" i="6"/>
  <c r="K2302" i="6"/>
  <c r="I2302" i="6"/>
  <c r="J2302" i="6"/>
  <c r="H2302" i="6"/>
  <c r="G2302" i="6"/>
  <c r="F2302" i="6"/>
  <c r="D2302" i="6"/>
  <c r="E2302" i="6" s="1"/>
  <c r="C2302" i="6"/>
  <c r="B2302" i="6"/>
  <c r="K2278" i="6"/>
  <c r="I2278" i="6"/>
  <c r="J2278" i="6"/>
  <c r="H2278" i="6"/>
  <c r="G2278" i="6"/>
  <c r="F2278" i="6"/>
  <c r="D2278" i="6"/>
  <c r="E2278" i="6" s="1"/>
  <c r="C2278" i="6"/>
  <c r="B2278" i="6"/>
  <c r="K2254" i="6"/>
  <c r="I2254" i="6"/>
  <c r="J2254" i="6"/>
  <c r="H2254" i="6"/>
  <c r="G2254" i="6"/>
  <c r="F2254" i="6"/>
  <c r="D2254" i="6"/>
  <c r="E2254" i="6" s="1"/>
  <c r="C2254" i="6"/>
  <c r="B2254" i="6"/>
  <c r="K2230" i="6"/>
  <c r="I2230" i="6"/>
  <c r="J2230" i="6"/>
  <c r="H2230" i="6"/>
  <c r="G2230" i="6"/>
  <c r="F2230" i="6"/>
  <c r="D2230" i="6"/>
  <c r="E2230" i="6" s="1"/>
  <c r="C2230" i="6"/>
  <c r="B2230" i="6"/>
  <c r="K2206" i="6"/>
  <c r="I2206" i="6"/>
  <c r="J2206" i="6"/>
  <c r="H2206" i="6"/>
  <c r="G2206" i="6"/>
  <c r="F2206" i="6"/>
  <c r="D2206" i="6"/>
  <c r="E2206" i="6" s="1"/>
  <c r="C2206" i="6"/>
  <c r="B2206" i="6"/>
  <c r="K2182" i="6"/>
  <c r="I2182" i="6"/>
  <c r="J2182" i="6"/>
  <c r="H2182" i="6"/>
  <c r="G2182" i="6"/>
  <c r="F2182" i="6"/>
  <c r="D2182" i="6"/>
  <c r="E2182" i="6" s="1"/>
  <c r="C2182" i="6"/>
  <c r="B2182" i="6"/>
  <c r="K2158" i="6"/>
  <c r="I2158" i="6"/>
  <c r="J2158" i="6"/>
  <c r="H2158" i="6"/>
  <c r="G2158" i="6"/>
  <c r="F2158" i="6"/>
  <c r="D2158" i="6"/>
  <c r="E2158" i="6" s="1"/>
  <c r="C2158" i="6"/>
  <c r="B2158" i="6"/>
  <c r="K2134" i="6"/>
  <c r="I2134" i="6"/>
  <c r="J2134" i="6"/>
  <c r="H2134" i="6"/>
  <c r="G2134" i="6"/>
  <c r="F2134" i="6"/>
  <c r="D2134" i="6"/>
  <c r="E2134" i="6" s="1"/>
  <c r="C2134" i="6"/>
  <c r="B2134" i="6"/>
  <c r="K2110" i="6"/>
  <c r="I2110" i="6"/>
  <c r="J2110" i="6"/>
  <c r="H2110" i="6"/>
  <c r="G2110" i="6"/>
  <c r="F2110" i="6"/>
  <c r="D2110" i="6"/>
  <c r="E2110" i="6" s="1"/>
  <c r="C2110" i="6"/>
  <c r="B2110" i="6"/>
  <c r="K2086" i="6"/>
  <c r="I2086" i="6"/>
  <c r="J2086" i="6"/>
  <c r="H2086" i="6"/>
  <c r="G2086" i="6"/>
  <c r="F2086" i="6"/>
  <c r="D2086" i="6"/>
  <c r="E2086" i="6" s="1"/>
  <c r="C2086" i="6"/>
  <c r="B2086" i="6"/>
  <c r="K2062" i="6"/>
  <c r="I2062" i="6"/>
  <c r="J2062" i="6"/>
  <c r="H2062" i="6"/>
  <c r="G2062" i="6"/>
  <c r="F2062" i="6"/>
  <c r="D2062" i="6"/>
  <c r="E2062" i="6" s="1"/>
  <c r="C2062" i="6"/>
  <c r="B2062" i="6"/>
  <c r="K2038" i="6"/>
  <c r="I2038" i="6"/>
  <c r="J2038" i="6"/>
  <c r="H2038" i="6"/>
  <c r="G2038" i="6"/>
  <c r="F2038" i="6"/>
  <c r="D2038" i="6"/>
  <c r="E2038" i="6" s="1"/>
  <c r="C2038" i="6"/>
  <c r="B2038" i="6"/>
  <c r="K2014" i="6"/>
  <c r="I2014" i="6"/>
  <c r="J2014" i="6"/>
  <c r="H2014" i="6"/>
  <c r="G2014" i="6"/>
  <c r="F2014" i="6"/>
  <c r="D2014" i="6"/>
  <c r="E2014" i="6" s="1"/>
  <c r="C2014" i="6"/>
  <c r="B2014" i="6"/>
  <c r="K1990" i="6"/>
  <c r="I1990" i="6"/>
  <c r="J1990" i="6"/>
  <c r="H1990" i="6"/>
  <c r="G1990" i="6"/>
  <c r="F1990" i="6"/>
  <c r="D1990" i="6"/>
  <c r="E1990" i="6" s="1"/>
  <c r="C1990" i="6"/>
  <c r="B1990" i="6"/>
  <c r="K1966" i="6"/>
  <c r="I1966" i="6"/>
  <c r="J1966" i="6"/>
  <c r="H1966" i="6"/>
  <c r="G1966" i="6"/>
  <c r="F1966" i="6"/>
  <c r="D1966" i="6"/>
  <c r="E1966" i="6" s="1"/>
  <c r="C1966" i="6"/>
  <c r="B1966" i="6"/>
  <c r="K1942" i="6"/>
  <c r="I1942" i="6"/>
  <c r="J1942" i="6"/>
  <c r="H1942" i="6"/>
  <c r="G1942" i="6"/>
  <c r="F1942" i="6"/>
  <c r="D1942" i="6"/>
  <c r="E1942" i="6" s="1"/>
  <c r="C1942" i="6"/>
  <c r="B1942" i="6"/>
  <c r="K1918" i="6"/>
  <c r="I1918" i="6"/>
  <c r="J1918" i="6"/>
  <c r="H1918" i="6"/>
  <c r="G1918" i="6"/>
  <c r="F1918" i="6"/>
  <c r="D1918" i="6"/>
  <c r="E1918" i="6" s="1"/>
  <c r="C1918" i="6"/>
  <c r="B1918" i="6"/>
  <c r="K1894" i="6"/>
  <c r="I1894" i="6"/>
  <c r="J1894" i="6"/>
  <c r="H1894" i="6"/>
  <c r="G1894" i="6"/>
  <c r="F1894" i="6"/>
  <c r="D1894" i="6"/>
  <c r="E1894" i="6" s="1"/>
  <c r="C1894" i="6"/>
  <c r="B1894" i="6"/>
  <c r="K1870" i="6"/>
  <c r="I1870" i="6"/>
  <c r="J1870" i="6"/>
  <c r="H1870" i="6"/>
  <c r="G1870" i="6"/>
  <c r="F1870" i="6"/>
  <c r="D1870" i="6"/>
  <c r="E1870" i="6" s="1"/>
  <c r="C1870" i="6"/>
  <c r="B1870" i="6"/>
  <c r="K1846" i="6"/>
  <c r="I1846" i="6"/>
  <c r="J1846" i="6"/>
  <c r="H1846" i="6"/>
  <c r="G1846" i="6"/>
  <c r="F1846" i="6"/>
  <c r="D1846" i="6"/>
  <c r="E1846" i="6" s="1"/>
  <c r="C1846" i="6"/>
  <c r="B1846" i="6"/>
  <c r="K1822" i="6"/>
  <c r="I1822" i="6"/>
  <c r="J1822" i="6"/>
  <c r="H1822" i="6"/>
  <c r="G1822" i="6"/>
  <c r="F1822" i="6"/>
  <c r="D1822" i="6"/>
  <c r="E1822" i="6" s="1"/>
  <c r="C1822" i="6"/>
  <c r="B1822" i="6"/>
  <c r="K1798" i="6"/>
  <c r="I1798" i="6"/>
  <c r="J1798" i="6"/>
  <c r="H1798" i="6"/>
  <c r="G1798" i="6"/>
  <c r="F1798" i="6"/>
  <c r="D1798" i="6"/>
  <c r="E1798" i="6" s="1"/>
  <c r="C1798" i="6"/>
  <c r="B1798" i="6"/>
  <c r="K1774" i="6"/>
  <c r="I1774" i="6"/>
  <c r="J1774" i="6"/>
  <c r="H1774" i="6"/>
  <c r="G1774" i="6"/>
  <c r="F1774" i="6"/>
  <c r="D1774" i="6"/>
  <c r="E1774" i="6" s="1"/>
  <c r="C1774" i="6"/>
  <c r="B1774" i="6"/>
  <c r="K1750" i="6"/>
  <c r="I1750" i="6"/>
  <c r="J1750" i="6"/>
  <c r="H1750" i="6"/>
  <c r="G1750" i="6"/>
  <c r="F1750" i="6"/>
  <c r="D1750" i="6"/>
  <c r="E1750" i="6" s="1"/>
  <c r="C1750" i="6"/>
  <c r="B1750" i="6"/>
  <c r="K1726" i="6"/>
  <c r="I1726" i="6"/>
  <c r="J1726" i="6"/>
  <c r="H1726" i="6"/>
  <c r="G1726" i="6"/>
  <c r="F1726" i="6"/>
  <c r="D1726" i="6"/>
  <c r="E1726" i="6" s="1"/>
  <c r="C1726" i="6"/>
  <c r="B1726" i="6"/>
  <c r="K1702" i="6"/>
  <c r="I1702" i="6"/>
  <c r="J1702" i="6"/>
  <c r="H1702" i="6"/>
  <c r="G1702" i="6"/>
  <c r="F1702" i="6"/>
  <c r="D1702" i="6"/>
  <c r="E1702" i="6" s="1"/>
  <c r="C1702" i="6"/>
  <c r="B1702" i="6"/>
  <c r="K1690" i="6"/>
  <c r="I1690" i="6"/>
  <c r="J1690" i="6"/>
  <c r="H1690" i="6"/>
  <c r="G1690" i="6"/>
  <c r="F1690" i="6"/>
  <c r="D1690" i="6"/>
  <c r="E1690" i="6" s="1"/>
  <c r="C1690" i="6"/>
  <c r="B1690" i="6"/>
  <c r="K1666" i="6"/>
  <c r="I1666" i="6"/>
  <c r="J1666" i="6"/>
  <c r="H1666" i="6"/>
  <c r="G1666" i="6"/>
  <c r="F1666" i="6"/>
  <c r="D1666" i="6"/>
  <c r="E1666" i="6" s="1"/>
  <c r="C1666" i="6"/>
  <c r="B1666" i="6"/>
  <c r="K1642" i="6"/>
  <c r="I1642" i="6"/>
  <c r="J1642" i="6"/>
  <c r="H1642" i="6"/>
  <c r="G1642" i="6"/>
  <c r="F1642" i="6"/>
  <c r="D1642" i="6"/>
  <c r="E1642" i="6" s="1"/>
  <c r="C1642" i="6"/>
  <c r="B1642" i="6"/>
  <c r="K1618" i="6"/>
  <c r="I1618" i="6"/>
  <c r="J1618" i="6"/>
  <c r="H1618" i="6"/>
  <c r="G1618" i="6"/>
  <c r="F1618" i="6"/>
  <c r="D1618" i="6"/>
  <c r="E1618" i="6" s="1"/>
  <c r="C1618" i="6"/>
  <c r="B1618" i="6"/>
  <c r="K1594" i="6"/>
  <c r="I1594" i="6"/>
  <c r="J1594" i="6"/>
  <c r="H1594" i="6"/>
  <c r="G1594" i="6"/>
  <c r="F1594" i="6"/>
  <c r="D1594" i="6"/>
  <c r="E1594" i="6" s="1"/>
  <c r="C1594" i="6"/>
  <c r="B1594" i="6"/>
  <c r="K1570" i="6"/>
  <c r="I1570" i="6"/>
  <c r="J1570" i="6"/>
  <c r="H1570" i="6"/>
  <c r="G1570" i="6"/>
  <c r="F1570" i="6"/>
  <c r="D1570" i="6"/>
  <c r="E1570" i="6" s="1"/>
  <c r="C1570" i="6"/>
  <c r="B1570" i="6"/>
  <c r="K1546" i="6"/>
  <c r="I1546" i="6"/>
  <c r="J1546" i="6"/>
  <c r="H1546" i="6"/>
  <c r="G1546" i="6"/>
  <c r="F1546" i="6"/>
  <c r="D1546" i="6"/>
  <c r="E1546" i="6" s="1"/>
  <c r="C1546" i="6"/>
  <c r="B1546" i="6"/>
  <c r="K1522" i="6"/>
  <c r="I1522" i="6"/>
  <c r="J1522" i="6"/>
  <c r="H1522" i="6"/>
  <c r="G1522" i="6"/>
  <c r="F1522" i="6"/>
  <c r="D1522" i="6"/>
  <c r="E1522" i="6" s="1"/>
  <c r="C1522" i="6"/>
  <c r="B1522" i="6"/>
  <c r="K3985" i="6"/>
  <c r="I3985" i="6"/>
  <c r="J3985" i="6"/>
  <c r="H3985" i="6"/>
  <c r="G3985" i="6"/>
  <c r="F3985" i="6"/>
  <c r="D3985" i="6"/>
  <c r="E3985" i="6" s="1"/>
  <c r="B3985" i="6"/>
  <c r="C3985" i="6"/>
  <c r="K3961" i="6"/>
  <c r="I3961" i="6"/>
  <c r="J3961" i="6"/>
  <c r="H3961" i="6"/>
  <c r="G3961" i="6"/>
  <c r="F3961" i="6"/>
  <c r="D3961" i="6"/>
  <c r="E3961" i="6" s="1"/>
  <c r="B3961" i="6"/>
  <c r="C3961" i="6"/>
  <c r="K3949" i="6"/>
  <c r="I3949" i="6"/>
  <c r="J3949" i="6"/>
  <c r="H3949" i="6"/>
  <c r="G3949" i="6"/>
  <c r="F3949" i="6"/>
  <c r="D3949" i="6"/>
  <c r="E3949" i="6" s="1"/>
  <c r="B3949" i="6"/>
  <c r="C3949" i="6"/>
  <c r="K3925" i="6"/>
  <c r="I3925" i="6"/>
  <c r="J3925" i="6"/>
  <c r="H3925" i="6"/>
  <c r="G3925" i="6"/>
  <c r="F3925" i="6"/>
  <c r="D3925" i="6"/>
  <c r="E3925" i="6" s="1"/>
  <c r="B3925" i="6"/>
  <c r="C3925" i="6"/>
  <c r="K3889" i="6"/>
  <c r="I3889" i="6"/>
  <c r="J3889" i="6"/>
  <c r="H3889" i="6"/>
  <c r="G3889" i="6"/>
  <c r="F3889" i="6"/>
  <c r="D3889" i="6"/>
  <c r="E3889" i="6" s="1"/>
  <c r="B3889" i="6"/>
  <c r="C3889" i="6"/>
  <c r="K3877" i="6"/>
  <c r="I3877" i="6"/>
  <c r="J3877" i="6"/>
  <c r="H3877" i="6"/>
  <c r="G3877" i="6"/>
  <c r="F3877" i="6"/>
  <c r="D3877" i="6"/>
  <c r="E3877" i="6" s="1"/>
  <c r="B3877" i="6"/>
  <c r="C3877" i="6"/>
  <c r="K3853" i="6"/>
  <c r="I3853" i="6"/>
  <c r="J3853" i="6"/>
  <c r="H3853" i="6"/>
  <c r="G3853" i="6"/>
  <c r="F3853" i="6"/>
  <c r="D3853" i="6"/>
  <c r="E3853" i="6" s="1"/>
  <c r="B3853" i="6"/>
  <c r="C3853" i="6"/>
  <c r="K3841" i="6"/>
  <c r="I3841" i="6"/>
  <c r="J3841" i="6"/>
  <c r="H3841" i="6"/>
  <c r="G3841" i="6"/>
  <c r="F3841" i="6"/>
  <c r="D3841" i="6"/>
  <c r="E3841" i="6" s="1"/>
  <c r="B3841" i="6"/>
  <c r="C3841" i="6"/>
  <c r="K3817" i="6"/>
  <c r="I3817" i="6"/>
  <c r="J3817" i="6"/>
  <c r="H3817" i="6"/>
  <c r="G3817" i="6"/>
  <c r="F3817" i="6"/>
  <c r="D3817" i="6"/>
  <c r="E3817" i="6" s="1"/>
  <c r="B3817" i="6"/>
  <c r="C3817" i="6"/>
  <c r="K3805" i="6"/>
  <c r="I3805" i="6"/>
  <c r="J3805" i="6"/>
  <c r="H3805" i="6"/>
  <c r="G3805" i="6"/>
  <c r="F3805" i="6"/>
  <c r="D3805" i="6"/>
  <c r="E3805" i="6" s="1"/>
  <c r="B3805" i="6"/>
  <c r="C3805" i="6"/>
  <c r="K3793" i="6"/>
  <c r="I3793" i="6"/>
  <c r="J3793" i="6"/>
  <c r="H3793" i="6"/>
  <c r="G3793" i="6"/>
  <c r="F3793" i="6"/>
  <c r="D3793" i="6"/>
  <c r="E3793" i="6" s="1"/>
  <c r="B3793" i="6"/>
  <c r="C3793" i="6"/>
  <c r="K3781" i="6"/>
  <c r="I3781" i="6"/>
  <c r="J3781" i="6"/>
  <c r="H3781" i="6"/>
  <c r="G3781" i="6"/>
  <c r="F3781" i="6"/>
  <c r="D3781" i="6"/>
  <c r="E3781" i="6" s="1"/>
  <c r="B3781" i="6"/>
  <c r="C3781" i="6"/>
  <c r="K3769" i="6"/>
  <c r="I3769" i="6"/>
  <c r="J3769" i="6"/>
  <c r="H3769" i="6"/>
  <c r="G3769" i="6"/>
  <c r="F3769" i="6"/>
  <c r="D3769" i="6"/>
  <c r="E3769" i="6" s="1"/>
  <c r="B3769" i="6"/>
  <c r="C3769" i="6"/>
  <c r="K3757" i="6"/>
  <c r="I3757" i="6"/>
  <c r="J3757" i="6"/>
  <c r="H3757" i="6"/>
  <c r="G3757" i="6"/>
  <c r="F3757" i="6"/>
  <c r="D3757" i="6"/>
  <c r="E3757" i="6" s="1"/>
  <c r="B3757" i="6"/>
  <c r="C3757" i="6"/>
  <c r="K3745" i="6"/>
  <c r="I3745" i="6"/>
  <c r="J3745" i="6"/>
  <c r="H3745" i="6"/>
  <c r="G3745" i="6"/>
  <c r="F3745" i="6"/>
  <c r="D3745" i="6"/>
  <c r="E3745" i="6" s="1"/>
  <c r="B3745" i="6"/>
  <c r="C3745" i="6"/>
  <c r="K3721" i="6"/>
  <c r="I3721" i="6"/>
  <c r="J3721" i="6"/>
  <c r="H3721" i="6"/>
  <c r="G3721" i="6"/>
  <c r="F3721" i="6"/>
  <c r="D3721" i="6"/>
  <c r="E3721" i="6" s="1"/>
  <c r="B3721" i="6"/>
  <c r="C3721" i="6"/>
  <c r="K3709" i="6"/>
  <c r="I3709" i="6"/>
  <c r="J3709" i="6"/>
  <c r="H3709" i="6"/>
  <c r="G3709" i="6"/>
  <c r="F3709" i="6"/>
  <c r="D3709" i="6"/>
  <c r="E3709" i="6" s="1"/>
  <c r="B3709" i="6"/>
  <c r="C3709" i="6"/>
  <c r="K3697" i="6"/>
  <c r="I3697" i="6"/>
  <c r="J3697" i="6"/>
  <c r="H3697" i="6"/>
  <c r="G3697" i="6"/>
  <c r="F3697" i="6"/>
  <c r="D3697" i="6"/>
  <c r="E3697" i="6" s="1"/>
  <c r="B3697" i="6"/>
  <c r="C3697" i="6"/>
  <c r="K3685" i="6"/>
  <c r="I3685" i="6"/>
  <c r="J3685" i="6"/>
  <c r="H3685" i="6"/>
  <c r="G3685" i="6"/>
  <c r="F3685" i="6"/>
  <c r="D3685" i="6"/>
  <c r="E3685" i="6" s="1"/>
  <c r="B3685" i="6"/>
  <c r="C3685" i="6"/>
  <c r="K3673" i="6"/>
  <c r="I3673" i="6"/>
  <c r="J3673" i="6"/>
  <c r="H3673" i="6"/>
  <c r="G3673" i="6"/>
  <c r="F3673" i="6"/>
  <c r="D3673" i="6"/>
  <c r="E3673" i="6" s="1"/>
  <c r="C3673" i="6"/>
  <c r="B3673" i="6"/>
  <c r="K3661" i="6"/>
  <c r="I3661" i="6"/>
  <c r="J3661" i="6"/>
  <c r="H3661" i="6"/>
  <c r="G3661" i="6"/>
  <c r="F3661" i="6"/>
  <c r="D3661" i="6"/>
  <c r="E3661" i="6" s="1"/>
  <c r="C3661" i="6"/>
  <c r="B3661" i="6"/>
  <c r="K3649" i="6"/>
  <c r="I3649" i="6"/>
  <c r="J3649" i="6"/>
  <c r="H3649" i="6"/>
  <c r="G3649" i="6"/>
  <c r="F3649" i="6"/>
  <c r="D3649" i="6"/>
  <c r="E3649" i="6" s="1"/>
  <c r="C3649" i="6"/>
  <c r="B3649" i="6"/>
  <c r="K3637" i="6"/>
  <c r="J3637" i="6"/>
  <c r="I3637" i="6"/>
  <c r="H3637" i="6"/>
  <c r="G3637" i="6"/>
  <c r="F3637" i="6"/>
  <c r="D3637" i="6"/>
  <c r="E3637" i="6" s="1"/>
  <c r="C3637" i="6"/>
  <c r="B3637" i="6"/>
  <c r="K3625" i="6"/>
  <c r="I3625" i="6"/>
  <c r="J3625" i="6"/>
  <c r="H3625" i="6"/>
  <c r="G3625" i="6"/>
  <c r="F3625" i="6"/>
  <c r="D3625" i="6"/>
  <c r="E3625" i="6" s="1"/>
  <c r="C3625" i="6"/>
  <c r="B3625" i="6"/>
  <c r="K3613" i="6"/>
  <c r="I3613" i="6"/>
  <c r="J3613" i="6"/>
  <c r="H3613" i="6"/>
  <c r="G3613" i="6"/>
  <c r="F3613" i="6"/>
  <c r="D3613" i="6"/>
  <c r="E3613" i="6" s="1"/>
  <c r="C3613" i="6"/>
  <c r="B3613" i="6"/>
  <c r="K3601" i="6"/>
  <c r="I3601" i="6"/>
  <c r="J3601" i="6"/>
  <c r="H3601" i="6"/>
  <c r="G3601" i="6"/>
  <c r="F3601" i="6"/>
  <c r="D3601" i="6"/>
  <c r="E3601" i="6" s="1"/>
  <c r="C3601" i="6"/>
  <c r="B3601" i="6"/>
  <c r="K3589" i="6"/>
  <c r="I3589" i="6"/>
  <c r="J3589" i="6"/>
  <c r="H3589" i="6"/>
  <c r="G3589" i="6"/>
  <c r="F3589" i="6"/>
  <c r="D3589" i="6"/>
  <c r="E3589" i="6" s="1"/>
  <c r="C3589" i="6"/>
  <c r="B3589" i="6"/>
  <c r="K3577" i="6"/>
  <c r="I3577" i="6"/>
  <c r="J3577" i="6"/>
  <c r="H3577" i="6"/>
  <c r="G3577" i="6"/>
  <c r="F3577" i="6"/>
  <c r="D3577" i="6"/>
  <c r="E3577" i="6" s="1"/>
  <c r="C3577" i="6"/>
  <c r="B3577" i="6"/>
  <c r="K3565" i="6"/>
  <c r="I3565" i="6"/>
  <c r="J3565" i="6"/>
  <c r="H3565" i="6"/>
  <c r="G3565" i="6"/>
  <c r="F3565" i="6"/>
  <c r="D3565" i="6"/>
  <c r="E3565" i="6" s="1"/>
  <c r="C3565" i="6"/>
  <c r="B3565" i="6"/>
  <c r="K3553" i="6"/>
  <c r="I3553" i="6"/>
  <c r="J3553" i="6"/>
  <c r="H3553" i="6"/>
  <c r="G3553" i="6"/>
  <c r="F3553" i="6"/>
  <c r="D3553" i="6"/>
  <c r="E3553" i="6" s="1"/>
  <c r="C3553" i="6"/>
  <c r="B3553" i="6"/>
  <c r="K3541" i="6"/>
  <c r="I3541" i="6"/>
  <c r="J3541" i="6"/>
  <c r="H3541" i="6"/>
  <c r="G3541" i="6"/>
  <c r="F3541" i="6"/>
  <c r="D3541" i="6"/>
  <c r="E3541" i="6" s="1"/>
  <c r="C3541" i="6"/>
  <c r="B3541" i="6"/>
  <c r="K3529" i="6"/>
  <c r="I3529" i="6"/>
  <c r="J3529" i="6"/>
  <c r="H3529" i="6"/>
  <c r="G3529" i="6"/>
  <c r="F3529" i="6"/>
  <c r="D3529" i="6"/>
  <c r="E3529" i="6" s="1"/>
  <c r="C3529" i="6"/>
  <c r="B3529" i="6"/>
  <c r="K3517" i="6"/>
  <c r="I3517" i="6"/>
  <c r="J3517" i="6"/>
  <c r="H3517" i="6"/>
  <c r="G3517" i="6"/>
  <c r="F3517" i="6"/>
  <c r="D3517" i="6"/>
  <c r="E3517" i="6" s="1"/>
  <c r="C3517" i="6"/>
  <c r="B3517" i="6"/>
  <c r="K3505" i="6"/>
  <c r="I3505" i="6"/>
  <c r="J3505" i="6"/>
  <c r="H3505" i="6"/>
  <c r="G3505" i="6"/>
  <c r="F3505" i="6"/>
  <c r="D3505" i="6"/>
  <c r="E3505" i="6" s="1"/>
  <c r="C3505" i="6"/>
  <c r="B3505" i="6"/>
  <c r="K3493" i="6"/>
  <c r="I3493" i="6"/>
  <c r="J3493" i="6"/>
  <c r="H3493" i="6"/>
  <c r="G3493" i="6"/>
  <c r="F3493" i="6"/>
  <c r="D3493" i="6"/>
  <c r="E3493" i="6" s="1"/>
  <c r="C3493" i="6"/>
  <c r="B3493" i="6"/>
  <c r="K3481" i="6"/>
  <c r="I3481" i="6"/>
  <c r="J3481" i="6"/>
  <c r="H3481" i="6"/>
  <c r="G3481" i="6"/>
  <c r="F3481" i="6"/>
  <c r="D3481" i="6"/>
  <c r="E3481" i="6" s="1"/>
  <c r="C3481" i="6"/>
  <c r="B3481" i="6"/>
  <c r="K3469" i="6"/>
  <c r="I3469" i="6"/>
  <c r="J3469" i="6"/>
  <c r="H3469" i="6"/>
  <c r="G3469" i="6"/>
  <c r="F3469" i="6"/>
  <c r="D3469" i="6"/>
  <c r="E3469" i="6" s="1"/>
  <c r="C3469" i="6"/>
  <c r="B3469" i="6"/>
  <c r="K3457" i="6"/>
  <c r="I3457" i="6"/>
  <c r="J3457" i="6"/>
  <c r="H3457" i="6"/>
  <c r="G3457" i="6"/>
  <c r="F3457" i="6"/>
  <c r="D3457" i="6"/>
  <c r="E3457" i="6" s="1"/>
  <c r="C3457" i="6"/>
  <c r="B3457" i="6"/>
  <c r="K3445" i="6"/>
  <c r="I3445" i="6"/>
  <c r="J3445" i="6"/>
  <c r="H3445" i="6"/>
  <c r="G3445" i="6"/>
  <c r="F3445" i="6"/>
  <c r="D3445" i="6"/>
  <c r="E3445" i="6" s="1"/>
  <c r="C3445" i="6"/>
  <c r="B3445" i="6"/>
  <c r="K3433" i="6"/>
  <c r="I3433" i="6"/>
  <c r="J3433" i="6"/>
  <c r="H3433" i="6"/>
  <c r="G3433" i="6"/>
  <c r="F3433" i="6"/>
  <c r="D3433" i="6"/>
  <c r="E3433" i="6" s="1"/>
  <c r="C3433" i="6"/>
  <c r="B3433" i="6"/>
  <c r="K3421" i="6"/>
  <c r="I3421" i="6"/>
  <c r="J3421" i="6"/>
  <c r="H3421" i="6"/>
  <c r="G3421" i="6"/>
  <c r="F3421" i="6"/>
  <c r="D3421" i="6"/>
  <c r="E3421" i="6" s="1"/>
  <c r="C3421" i="6"/>
  <c r="B3421" i="6"/>
  <c r="K3409" i="6"/>
  <c r="I3409" i="6"/>
  <c r="J3409" i="6"/>
  <c r="H3409" i="6"/>
  <c r="G3409" i="6"/>
  <c r="F3409" i="6"/>
  <c r="D3409" i="6"/>
  <c r="E3409" i="6" s="1"/>
  <c r="C3409" i="6"/>
  <c r="B3409" i="6"/>
  <c r="B6" i="6"/>
  <c r="B42" i="6"/>
  <c r="B78" i="6"/>
  <c r="B114" i="6"/>
  <c r="B150" i="6"/>
  <c r="B186" i="6"/>
  <c r="B222" i="6"/>
  <c r="B258" i="6"/>
  <c r="B294" i="6"/>
  <c r="B330" i="6"/>
  <c r="B402" i="6"/>
  <c r="B438" i="6"/>
  <c r="B474" i="6"/>
  <c r="B510" i="6"/>
  <c r="B546" i="6"/>
  <c r="B582" i="6"/>
  <c r="B618" i="6"/>
  <c r="B654" i="6"/>
  <c r="B690" i="6"/>
  <c r="B726" i="6"/>
  <c r="B762" i="6"/>
  <c r="B798" i="6"/>
  <c r="B834" i="6"/>
  <c r="B870" i="6"/>
  <c r="B906" i="6"/>
  <c r="B942" i="6"/>
  <c r="B978" i="6"/>
  <c r="B1014" i="6"/>
  <c r="B1050" i="6"/>
  <c r="B1086" i="6"/>
  <c r="B1122" i="6"/>
  <c r="B1158" i="6"/>
  <c r="B1206" i="6"/>
  <c r="B1254" i="6"/>
  <c r="B1302" i="6"/>
  <c r="B1350" i="6"/>
  <c r="B1398" i="6"/>
  <c r="B1446" i="6"/>
  <c r="B1494" i="6"/>
  <c r="B1734" i="6"/>
  <c r="B1782" i="6"/>
  <c r="B1830" i="6"/>
  <c r="B1878" i="6"/>
  <c r="B1926" i="6"/>
  <c r="B1974" i="6"/>
  <c r="B2022" i="6"/>
  <c r="B2070" i="6"/>
  <c r="B2118" i="6"/>
  <c r="B2166" i="6"/>
  <c r="B2214" i="6"/>
  <c r="B2262" i="6"/>
  <c r="B2310" i="6"/>
  <c r="B2358" i="6"/>
  <c r="B2406" i="6"/>
  <c r="B2454" i="6"/>
  <c r="B2502" i="6"/>
  <c r="B2550" i="6"/>
  <c r="B2598" i="6"/>
  <c r="B2646" i="6"/>
  <c r="B2694" i="6"/>
  <c r="B2742" i="6"/>
  <c r="B2790" i="6"/>
  <c r="B2838" i="6"/>
  <c r="B2886" i="6"/>
  <c r="B2934" i="6"/>
  <c r="B2982" i="6"/>
  <c r="B3030" i="6"/>
  <c r="B3078" i="6"/>
  <c r="B3126" i="6"/>
  <c r="B3174" i="6"/>
  <c r="B3222" i="6"/>
  <c r="B3270" i="6"/>
  <c r="B3318" i="6"/>
  <c r="B3366" i="6"/>
  <c r="K32" i="6"/>
  <c r="I32" i="6"/>
  <c r="J32" i="6"/>
  <c r="H32" i="6"/>
  <c r="G32" i="6"/>
  <c r="F32" i="6"/>
  <c r="D32" i="6"/>
  <c r="E32" i="6" s="1"/>
  <c r="C32" i="6"/>
  <c r="K20" i="6"/>
  <c r="I20" i="6"/>
  <c r="J20" i="6"/>
  <c r="H20" i="6"/>
  <c r="G20" i="6"/>
  <c r="F20" i="6"/>
  <c r="C20" i="6"/>
  <c r="D20" i="6"/>
  <c r="E20" i="6" s="1"/>
  <c r="K8" i="6"/>
  <c r="I8" i="6"/>
  <c r="J8" i="6"/>
  <c r="H8" i="6"/>
  <c r="G8" i="6"/>
  <c r="F8" i="6"/>
  <c r="C8" i="6"/>
  <c r="D8" i="6"/>
  <c r="E8" i="6" s="1"/>
  <c r="K1490" i="6"/>
  <c r="I1490" i="6"/>
  <c r="J1490" i="6"/>
  <c r="H1490" i="6"/>
  <c r="G1490" i="6"/>
  <c r="F1490" i="6"/>
  <c r="D1490" i="6"/>
  <c r="E1490" i="6" s="1"/>
  <c r="B1490" i="6"/>
  <c r="C1490" i="6"/>
  <c r="K1478" i="6"/>
  <c r="I1478" i="6"/>
  <c r="J1478" i="6"/>
  <c r="H1478" i="6"/>
  <c r="G1478" i="6"/>
  <c r="F1478" i="6"/>
  <c r="D1478" i="6"/>
  <c r="E1478" i="6" s="1"/>
  <c r="C1478" i="6"/>
  <c r="B1478" i="6"/>
  <c r="K1466" i="6"/>
  <c r="I1466" i="6"/>
  <c r="J1466" i="6"/>
  <c r="H1466" i="6"/>
  <c r="G1466" i="6"/>
  <c r="F1466" i="6"/>
  <c r="D1466" i="6"/>
  <c r="E1466" i="6" s="1"/>
  <c r="C1466" i="6"/>
  <c r="B1466" i="6"/>
  <c r="K1454" i="6"/>
  <c r="I1454" i="6"/>
  <c r="J1454" i="6"/>
  <c r="H1454" i="6"/>
  <c r="G1454" i="6"/>
  <c r="F1454" i="6"/>
  <c r="D1454" i="6"/>
  <c r="E1454" i="6" s="1"/>
  <c r="B1454" i="6"/>
  <c r="K1442" i="6"/>
  <c r="I1442" i="6"/>
  <c r="J1442" i="6"/>
  <c r="H1442" i="6"/>
  <c r="G1442" i="6"/>
  <c r="F1442" i="6"/>
  <c r="D1442" i="6"/>
  <c r="E1442" i="6" s="1"/>
  <c r="B1442" i="6"/>
  <c r="C1442" i="6"/>
  <c r="K1430" i="6"/>
  <c r="I1430" i="6"/>
  <c r="J1430" i="6"/>
  <c r="H1430" i="6"/>
  <c r="G1430" i="6"/>
  <c r="F1430" i="6"/>
  <c r="D1430" i="6"/>
  <c r="E1430" i="6" s="1"/>
  <c r="B1430" i="6"/>
  <c r="C1430" i="6"/>
  <c r="K1418" i="6"/>
  <c r="I1418" i="6"/>
  <c r="J1418" i="6"/>
  <c r="H1418" i="6"/>
  <c r="G1418" i="6"/>
  <c r="F1418" i="6"/>
  <c r="D1418" i="6"/>
  <c r="E1418" i="6" s="1"/>
  <c r="B1418" i="6"/>
  <c r="C1418" i="6"/>
  <c r="K1406" i="6"/>
  <c r="I1406" i="6"/>
  <c r="J1406" i="6"/>
  <c r="H1406" i="6"/>
  <c r="G1406" i="6"/>
  <c r="F1406" i="6"/>
  <c r="D1406" i="6"/>
  <c r="E1406" i="6" s="1"/>
  <c r="C1406" i="6"/>
  <c r="B1406" i="6"/>
  <c r="K1394" i="6"/>
  <c r="I1394" i="6"/>
  <c r="J1394" i="6"/>
  <c r="H1394" i="6"/>
  <c r="G1394" i="6"/>
  <c r="F1394" i="6"/>
  <c r="D1394" i="6"/>
  <c r="E1394" i="6" s="1"/>
  <c r="C1394" i="6"/>
  <c r="B1394" i="6"/>
  <c r="K1382" i="6"/>
  <c r="I1382" i="6"/>
  <c r="J1382" i="6"/>
  <c r="H1382" i="6"/>
  <c r="G1382" i="6"/>
  <c r="F1382" i="6"/>
  <c r="D1382" i="6"/>
  <c r="E1382" i="6" s="1"/>
  <c r="B1382" i="6"/>
  <c r="K1370" i="6"/>
  <c r="I1370" i="6"/>
  <c r="J1370" i="6"/>
  <c r="H1370" i="6"/>
  <c r="G1370" i="6"/>
  <c r="F1370" i="6"/>
  <c r="D1370" i="6"/>
  <c r="E1370" i="6" s="1"/>
  <c r="B1370" i="6"/>
  <c r="C1370" i="6"/>
  <c r="K1358" i="6"/>
  <c r="I1358" i="6"/>
  <c r="J1358" i="6"/>
  <c r="H1358" i="6"/>
  <c r="G1358" i="6"/>
  <c r="F1358" i="6"/>
  <c r="D1358" i="6"/>
  <c r="E1358" i="6" s="1"/>
  <c r="B1358" i="6"/>
  <c r="C1358" i="6"/>
  <c r="K1346" i="6"/>
  <c r="I1346" i="6"/>
  <c r="J1346" i="6"/>
  <c r="H1346" i="6"/>
  <c r="G1346" i="6"/>
  <c r="F1346" i="6"/>
  <c r="D1346" i="6"/>
  <c r="E1346" i="6" s="1"/>
  <c r="B1346" i="6"/>
  <c r="C1346" i="6"/>
  <c r="K1334" i="6"/>
  <c r="I1334" i="6"/>
  <c r="J1334" i="6"/>
  <c r="H1334" i="6"/>
  <c r="G1334" i="6"/>
  <c r="F1334" i="6"/>
  <c r="D1334" i="6"/>
  <c r="E1334" i="6" s="1"/>
  <c r="C1334" i="6"/>
  <c r="B1334" i="6"/>
  <c r="K1322" i="6"/>
  <c r="I1322" i="6"/>
  <c r="J1322" i="6"/>
  <c r="H1322" i="6"/>
  <c r="G1322" i="6"/>
  <c r="F1322" i="6"/>
  <c r="D1322" i="6"/>
  <c r="E1322" i="6" s="1"/>
  <c r="C1322" i="6"/>
  <c r="B1322" i="6"/>
  <c r="K1310" i="6"/>
  <c r="I1310" i="6"/>
  <c r="J1310" i="6"/>
  <c r="H1310" i="6"/>
  <c r="G1310" i="6"/>
  <c r="F1310" i="6"/>
  <c r="D1310" i="6"/>
  <c r="E1310" i="6" s="1"/>
  <c r="B1310" i="6"/>
  <c r="K1298" i="6"/>
  <c r="I1298" i="6"/>
  <c r="J1298" i="6"/>
  <c r="H1298" i="6"/>
  <c r="G1298" i="6"/>
  <c r="F1298" i="6"/>
  <c r="D1298" i="6"/>
  <c r="E1298" i="6" s="1"/>
  <c r="B1298" i="6"/>
  <c r="C1298" i="6"/>
  <c r="K1286" i="6"/>
  <c r="I1286" i="6"/>
  <c r="J1286" i="6"/>
  <c r="H1286" i="6"/>
  <c r="G1286" i="6"/>
  <c r="F1286" i="6"/>
  <c r="D1286" i="6"/>
  <c r="E1286" i="6" s="1"/>
  <c r="B1286" i="6"/>
  <c r="C1286" i="6"/>
  <c r="K1274" i="6"/>
  <c r="I1274" i="6"/>
  <c r="J1274" i="6"/>
  <c r="H1274" i="6"/>
  <c r="G1274" i="6"/>
  <c r="F1274" i="6"/>
  <c r="D1274" i="6"/>
  <c r="E1274" i="6" s="1"/>
  <c r="B1274" i="6"/>
  <c r="C1274" i="6"/>
  <c r="K1262" i="6"/>
  <c r="I1262" i="6"/>
  <c r="J1262" i="6"/>
  <c r="H1262" i="6"/>
  <c r="G1262" i="6"/>
  <c r="F1262" i="6"/>
  <c r="D1262" i="6"/>
  <c r="E1262" i="6" s="1"/>
  <c r="C1262" i="6"/>
  <c r="B1262" i="6"/>
  <c r="K1250" i="6"/>
  <c r="I1250" i="6"/>
  <c r="J1250" i="6"/>
  <c r="H1250" i="6"/>
  <c r="G1250" i="6"/>
  <c r="F1250" i="6"/>
  <c r="D1250" i="6"/>
  <c r="E1250" i="6" s="1"/>
  <c r="C1250" i="6"/>
  <c r="B1250" i="6"/>
  <c r="K1238" i="6"/>
  <c r="I1238" i="6"/>
  <c r="J1238" i="6"/>
  <c r="H1238" i="6"/>
  <c r="G1238" i="6"/>
  <c r="F1238" i="6"/>
  <c r="D1238" i="6"/>
  <c r="E1238" i="6" s="1"/>
  <c r="B1238" i="6"/>
  <c r="K1226" i="6"/>
  <c r="I1226" i="6"/>
  <c r="J1226" i="6"/>
  <c r="H1226" i="6"/>
  <c r="G1226" i="6"/>
  <c r="F1226" i="6"/>
  <c r="D1226" i="6"/>
  <c r="E1226" i="6" s="1"/>
  <c r="B1226" i="6"/>
  <c r="C1226" i="6"/>
  <c r="K1214" i="6"/>
  <c r="I1214" i="6"/>
  <c r="J1214" i="6"/>
  <c r="H1214" i="6"/>
  <c r="G1214" i="6"/>
  <c r="F1214" i="6"/>
  <c r="D1214" i="6"/>
  <c r="E1214" i="6" s="1"/>
  <c r="B1214" i="6"/>
  <c r="C1214" i="6"/>
  <c r="K1202" i="6"/>
  <c r="I1202" i="6"/>
  <c r="J1202" i="6"/>
  <c r="H1202" i="6"/>
  <c r="F1202" i="6"/>
  <c r="G1202" i="6"/>
  <c r="D1202" i="6"/>
  <c r="E1202" i="6" s="1"/>
  <c r="B1202" i="6"/>
  <c r="C1202" i="6"/>
  <c r="K1190" i="6"/>
  <c r="I1190" i="6"/>
  <c r="J1190" i="6"/>
  <c r="H1190" i="6"/>
  <c r="G1190" i="6"/>
  <c r="F1190" i="6"/>
  <c r="D1190" i="6"/>
  <c r="E1190" i="6" s="1"/>
  <c r="C1190" i="6"/>
  <c r="B1190" i="6"/>
  <c r="K1178" i="6"/>
  <c r="I1178" i="6"/>
  <c r="J1178" i="6"/>
  <c r="H1178" i="6"/>
  <c r="G1178" i="6"/>
  <c r="F1178" i="6"/>
  <c r="D1178" i="6"/>
  <c r="E1178" i="6" s="1"/>
  <c r="C1178" i="6"/>
  <c r="B1178" i="6"/>
  <c r="K1166" i="6"/>
  <c r="I1166" i="6"/>
  <c r="J1166" i="6"/>
  <c r="H1166" i="6"/>
  <c r="G1166" i="6"/>
  <c r="F1166" i="6"/>
  <c r="D1166" i="6"/>
  <c r="E1166" i="6" s="1"/>
  <c r="B1166" i="6"/>
  <c r="K1154" i="6"/>
  <c r="I1154" i="6"/>
  <c r="J1154" i="6"/>
  <c r="H1154" i="6"/>
  <c r="G1154" i="6"/>
  <c r="F1154" i="6"/>
  <c r="D1154" i="6"/>
  <c r="E1154" i="6" s="1"/>
  <c r="B1154" i="6"/>
  <c r="C1154" i="6"/>
  <c r="K1142" i="6"/>
  <c r="I1142" i="6"/>
  <c r="J1142" i="6"/>
  <c r="H1142" i="6"/>
  <c r="G1142" i="6"/>
  <c r="F1142" i="6"/>
  <c r="D1142" i="6"/>
  <c r="E1142" i="6" s="1"/>
  <c r="B1142" i="6"/>
  <c r="C1142" i="6"/>
  <c r="K1130" i="6"/>
  <c r="I1130" i="6"/>
  <c r="J1130" i="6"/>
  <c r="H1130" i="6"/>
  <c r="G1130" i="6"/>
  <c r="F1130" i="6"/>
  <c r="D1130" i="6"/>
  <c r="E1130" i="6" s="1"/>
  <c r="B1130" i="6"/>
  <c r="C1130" i="6"/>
  <c r="K1118" i="6"/>
  <c r="I1118" i="6"/>
  <c r="J1118" i="6"/>
  <c r="H1118" i="6"/>
  <c r="G1118" i="6"/>
  <c r="F1118" i="6"/>
  <c r="D1118" i="6"/>
  <c r="E1118" i="6" s="1"/>
  <c r="C1118" i="6"/>
  <c r="B1118" i="6"/>
  <c r="K1106" i="6"/>
  <c r="I1106" i="6"/>
  <c r="J1106" i="6"/>
  <c r="H1106" i="6"/>
  <c r="G1106" i="6"/>
  <c r="F1106" i="6"/>
  <c r="D1106" i="6"/>
  <c r="E1106" i="6" s="1"/>
  <c r="C1106" i="6"/>
  <c r="B1106" i="6"/>
  <c r="K1094" i="6"/>
  <c r="I1094" i="6"/>
  <c r="J1094" i="6"/>
  <c r="H1094" i="6"/>
  <c r="G1094" i="6"/>
  <c r="F1094" i="6"/>
  <c r="D1094" i="6"/>
  <c r="E1094" i="6" s="1"/>
  <c r="B1094" i="6"/>
  <c r="K1082" i="6"/>
  <c r="I1082" i="6"/>
  <c r="J1082" i="6"/>
  <c r="H1082" i="6"/>
  <c r="G1082" i="6"/>
  <c r="F1082" i="6"/>
  <c r="D1082" i="6"/>
  <c r="E1082" i="6" s="1"/>
  <c r="B1082" i="6"/>
  <c r="C1082" i="6"/>
  <c r="K1070" i="6"/>
  <c r="I1070" i="6"/>
  <c r="J1070" i="6"/>
  <c r="H1070" i="6"/>
  <c r="G1070" i="6"/>
  <c r="F1070" i="6"/>
  <c r="D1070" i="6"/>
  <c r="E1070" i="6" s="1"/>
  <c r="B1070" i="6"/>
  <c r="C1070" i="6"/>
  <c r="K1058" i="6"/>
  <c r="I1058" i="6"/>
  <c r="J1058" i="6"/>
  <c r="H1058" i="6"/>
  <c r="G1058" i="6"/>
  <c r="F1058" i="6"/>
  <c r="D1058" i="6"/>
  <c r="E1058" i="6" s="1"/>
  <c r="B1058" i="6"/>
  <c r="C1058" i="6"/>
  <c r="K1046" i="6"/>
  <c r="I1046" i="6"/>
  <c r="J1046" i="6"/>
  <c r="H1046" i="6"/>
  <c r="G1046" i="6"/>
  <c r="F1046" i="6"/>
  <c r="D1046" i="6"/>
  <c r="E1046" i="6" s="1"/>
  <c r="C1046" i="6"/>
  <c r="B1046" i="6"/>
  <c r="K1034" i="6"/>
  <c r="I1034" i="6"/>
  <c r="J1034" i="6"/>
  <c r="H1034" i="6"/>
  <c r="G1034" i="6"/>
  <c r="F1034" i="6"/>
  <c r="D1034" i="6"/>
  <c r="E1034" i="6" s="1"/>
  <c r="C1034" i="6"/>
  <c r="B1034" i="6"/>
  <c r="K1022" i="6"/>
  <c r="I1022" i="6"/>
  <c r="J1022" i="6"/>
  <c r="H1022" i="6"/>
  <c r="G1022" i="6"/>
  <c r="F1022" i="6"/>
  <c r="D1022" i="6"/>
  <c r="E1022" i="6" s="1"/>
  <c r="B1022" i="6"/>
  <c r="K1010" i="6"/>
  <c r="I1010" i="6"/>
  <c r="J1010" i="6"/>
  <c r="H1010" i="6"/>
  <c r="G1010" i="6"/>
  <c r="F1010" i="6"/>
  <c r="D1010" i="6"/>
  <c r="E1010" i="6" s="1"/>
  <c r="B1010" i="6"/>
  <c r="C1010" i="6"/>
  <c r="K998" i="6"/>
  <c r="I998" i="6"/>
  <c r="J998" i="6"/>
  <c r="H998" i="6"/>
  <c r="F998" i="6"/>
  <c r="G998" i="6"/>
  <c r="D998" i="6"/>
  <c r="E998" i="6" s="1"/>
  <c r="B998" i="6"/>
  <c r="C998" i="6"/>
  <c r="K986" i="6"/>
  <c r="I986" i="6"/>
  <c r="J986" i="6"/>
  <c r="H986" i="6"/>
  <c r="G986" i="6"/>
  <c r="F986" i="6"/>
  <c r="D986" i="6"/>
  <c r="E986" i="6" s="1"/>
  <c r="B986" i="6"/>
  <c r="C986" i="6"/>
  <c r="K974" i="6"/>
  <c r="I974" i="6"/>
  <c r="J974" i="6"/>
  <c r="H974" i="6"/>
  <c r="G974" i="6"/>
  <c r="F974" i="6"/>
  <c r="D974" i="6"/>
  <c r="E974" i="6" s="1"/>
  <c r="C974" i="6"/>
  <c r="B974" i="6"/>
  <c r="K962" i="6"/>
  <c r="I962" i="6"/>
  <c r="J962" i="6"/>
  <c r="H962" i="6"/>
  <c r="G962" i="6"/>
  <c r="F962" i="6"/>
  <c r="D962" i="6"/>
  <c r="E962" i="6" s="1"/>
  <c r="C962" i="6"/>
  <c r="B962" i="6"/>
  <c r="K950" i="6"/>
  <c r="I950" i="6"/>
  <c r="J950" i="6"/>
  <c r="H950" i="6"/>
  <c r="G950" i="6"/>
  <c r="F950" i="6"/>
  <c r="D950" i="6"/>
  <c r="E950" i="6" s="1"/>
  <c r="B950" i="6"/>
  <c r="K938" i="6"/>
  <c r="I938" i="6"/>
  <c r="J938" i="6"/>
  <c r="H938" i="6"/>
  <c r="G938" i="6"/>
  <c r="F938" i="6"/>
  <c r="D938" i="6"/>
  <c r="E938" i="6" s="1"/>
  <c r="B938" i="6"/>
  <c r="C938" i="6"/>
  <c r="K926" i="6"/>
  <c r="I926" i="6"/>
  <c r="J926" i="6"/>
  <c r="H926" i="6"/>
  <c r="G926" i="6"/>
  <c r="F926" i="6"/>
  <c r="D926" i="6"/>
  <c r="E926" i="6" s="1"/>
  <c r="B926" i="6"/>
  <c r="C926" i="6"/>
  <c r="K914" i="6"/>
  <c r="I914" i="6"/>
  <c r="J914" i="6"/>
  <c r="H914" i="6"/>
  <c r="G914" i="6"/>
  <c r="F914" i="6"/>
  <c r="D914" i="6"/>
  <c r="E914" i="6" s="1"/>
  <c r="B914" i="6"/>
  <c r="C914" i="6"/>
  <c r="K902" i="6"/>
  <c r="I902" i="6"/>
  <c r="J902" i="6"/>
  <c r="H902" i="6"/>
  <c r="G902" i="6"/>
  <c r="F902" i="6"/>
  <c r="D902" i="6"/>
  <c r="E902" i="6" s="1"/>
  <c r="C902" i="6"/>
  <c r="B902" i="6"/>
  <c r="K890" i="6"/>
  <c r="I890" i="6"/>
  <c r="J890" i="6"/>
  <c r="H890" i="6"/>
  <c r="G890" i="6"/>
  <c r="F890" i="6"/>
  <c r="D890" i="6"/>
  <c r="E890" i="6" s="1"/>
  <c r="C890" i="6"/>
  <c r="B890" i="6"/>
  <c r="K878" i="6"/>
  <c r="I878" i="6"/>
  <c r="J878" i="6"/>
  <c r="H878" i="6"/>
  <c r="G878" i="6"/>
  <c r="F878" i="6"/>
  <c r="D878" i="6"/>
  <c r="E878" i="6" s="1"/>
  <c r="B878" i="6"/>
  <c r="K866" i="6"/>
  <c r="I866" i="6"/>
  <c r="J866" i="6"/>
  <c r="H866" i="6"/>
  <c r="G866" i="6"/>
  <c r="F866" i="6"/>
  <c r="D866" i="6"/>
  <c r="E866" i="6" s="1"/>
  <c r="B866" i="6"/>
  <c r="C866" i="6"/>
  <c r="K854" i="6"/>
  <c r="I854" i="6"/>
  <c r="J854" i="6"/>
  <c r="H854" i="6"/>
  <c r="G854" i="6"/>
  <c r="F854" i="6"/>
  <c r="D854" i="6"/>
  <c r="E854" i="6" s="1"/>
  <c r="B854" i="6"/>
  <c r="C854" i="6"/>
  <c r="K842" i="6"/>
  <c r="I842" i="6"/>
  <c r="J842" i="6"/>
  <c r="H842" i="6"/>
  <c r="G842" i="6"/>
  <c r="F842" i="6"/>
  <c r="D842" i="6"/>
  <c r="E842" i="6" s="1"/>
  <c r="B842" i="6"/>
  <c r="C842" i="6"/>
  <c r="K830" i="6"/>
  <c r="I830" i="6"/>
  <c r="J830" i="6"/>
  <c r="H830" i="6"/>
  <c r="G830" i="6"/>
  <c r="F830" i="6"/>
  <c r="D830" i="6"/>
  <c r="E830" i="6" s="1"/>
  <c r="C830" i="6"/>
  <c r="B830" i="6"/>
  <c r="K818" i="6"/>
  <c r="I818" i="6"/>
  <c r="J818" i="6"/>
  <c r="H818" i="6"/>
  <c r="G818" i="6"/>
  <c r="F818" i="6"/>
  <c r="D818" i="6"/>
  <c r="E818" i="6" s="1"/>
  <c r="C818" i="6"/>
  <c r="B818" i="6"/>
  <c r="K806" i="6"/>
  <c r="I806" i="6"/>
  <c r="J806" i="6"/>
  <c r="H806" i="6"/>
  <c r="G806" i="6"/>
  <c r="F806" i="6"/>
  <c r="D806" i="6"/>
  <c r="E806" i="6" s="1"/>
  <c r="B806" i="6"/>
  <c r="K794" i="6"/>
  <c r="I794" i="6"/>
  <c r="J794" i="6"/>
  <c r="H794" i="6"/>
  <c r="G794" i="6"/>
  <c r="F794" i="6"/>
  <c r="D794" i="6"/>
  <c r="E794" i="6" s="1"/>
  <c r="B794" i="6"/>
  <c r="C794" i="6"/>
  <c r="K782" i="6"/>
  <c r="I782" i="6"/>
  <c r="J782" i="6"/>
  <c r="H782" i="6"/>
  <c r="G782" i="6"/>
  <c r="F782" i="6"/>
  <c r="D782" i="6"/>
  <c r="E782" i="6" s="1"/>
  <c r="B782" i="6"/>
  <c r="C782" i="6"/>
  <c r="K770" i="6"/>
  <c r="I770" i="6"/>
  <c r="J770" i="6"/>
  <c r="H770" i="6"/>
  <c r="G770" i="6"/>
  <c r="F770" i="6"/>
  <c r="D770" i="6"/>
  <c r="E770" i="6" s="1"/>
  <c r="B770" i="6"/>
  <c r="C770" i="6"/>
  <c r="K758" i="6"/>
  <c r="I758" i="6"/>
  <c r="J758" i="6"/>
  <c r="H758" i="6"/>
  <c r="G758" i="6"/>
  <c r="F758" i="6"/>
  <c r="D758" i="6"/>
  <c r="E758" i="6" s="1"/>
  <c r="C758" i="6"/>
  <c r="B758" i="6"/>
  <c r="K746" i="6"/>
  <c r="I746" i="6"/>
  <c r="J746" i="6"/>
  <c r="H746" i="6"/>
  <c r="G746" i="6"/>
  <c r="F746" i="6"/>
  <c r="D746" i="6"/>
  <c r="E746" i="6" s="1"/>
  <c r="C746" i="6"/>
  <c r="B746" i="6"/>
  <c r="K734" i="6"/>
  <c r="I734" i="6"/>
  <c r="J734" i="6"/>
  <c r="H734" i="6"/>
  <c r="G734" i="6"/>
  <c r="F734" i="6"/>
  <c r="D734" i="6"/>
  <c r="E734" i="6" s="1"/>
  <c r="B734" i="6"/>
  <c r="K722" i="6"/>
  <c r="I722" i="6"/>
  <c r="J722" i="6"/>
  <c r="H722" i="6"/>
  <c r="G722" i="6"/>
  <c r="F722" i="6"/>
  <c r="D722" i="6"/>
  <c r="E722" i="6" s="1"/>
  <c r="B722" i="6"/>
  <c r="C722" i="6"/>
  <c r="K710" i="6"/>
  <c r="I710" i="6"/>
  <c r="J710" i="6"/>
  <c r="H710" i="6"/>
  <c r="G710" i="6"/>
  <c r="F710" i="6"/>
  <c r="D710" i="6"/>
  <c r="E710" i="6" s="1"/>
  <c r="B710" i="6"/>
  <c r="C710" i="6"/>
  <c r="K698" i="6"/>
  <c r="I698" i="6"/>
  <c r="J698" i="6"/>
  <c r="H698" i="6"/>
  <c r="G698" i="6"/>
  <c r="F698" i="6"/>
  <c r="D698" i="6"/>
  <c r="E698" i="6" s="1"/>
  <c r="B698" i="6"/>
  <c r="C698" i="6"/>
  <c r="K686" i="6"/>
  <c r="I686" i="6"/>
  <c r="J686" i="6"/>
  <c r="H686" i="6"/>
  <c r="F686" i="6"/>
  <c r="G686" i="6"/>
  <c r="D686" i="6"/>
  <c r="E686" i="6" s="1"/>
  <c r="C686" i="6"/>
  <c r="B686" i="6"/>
  <c r="K674" i="6"/>
  <c r="I674" i="6"/>
  <c r="J674" i="6"/>
  <c r="H674" i="6"/>
  <c r="G674" i="6"/>
  <c r="F674" i="6"/>
  <c r="D674" i="6"/>
  <c r="E674" i="6" s="1"/>
  <c r="C674" i="6"/>
  <c r="B674" i="6"/>
  <c r="K662" i="6"/>
  <c r="I662" i="6"/>
  <c r="J662" i="6"/>
  <c r="H662" i="6"/>
  <c r="G662" i="6"/>
  <c r="F662" i="6"/>
  <c r="D662" i="6"/>
  <c r="E662" i="6" s="1"/>
  <c r="B662" i="6"/>
  <c r="K650" i="6"/>
  <c r="I650" i="6"/>
  <c r="J650" i="6"/>
  <c r="H650" i="6"/>
  <c r="G650" i="6"/>
  <c r="F650" i="6"/>
  <c r="D650" i="6"/>
  <c r="E650" i="6" s="1"/>
  <c r="B650" i="6"/>
  <c r="C650" i="6"/>
  <c r="K638" i="6"/>
  <c r="I638" i="6"/>
  <c r="J638" i="6"/>
  <c r="H638" i="6"/>
  <c r="G638" i="6"/>
  <c r="F638" i="6"/>
  <c r="D638" i="6"/>
  <c r="E638" i="6" s="1"/>
  <c r="B638" i="6"/>
  <c r="C638" i="6"/>
  <c r="K626" i="6"/>
  <c r="I626" i="6"/>
  <c r="J626" i="6"/>
  <c r="H626" i="6"/>
  <c r="G626" i="6"/>
  <c r="F626" i="6"/>
  <c r="D626" i="6"/>
  <c r="E626" i="6" s="1"/>
  <c r="B626" i="6"/>
  <c r="C626" i="6"/>
  <c r="K614" i="6"/>
  <c r="I614" i="6"/>
  <c r="J614" i="6"/>
  <c r="H614" i="6"/>
  <c r="G614" i="6"/>
  <c r="F614" i="6"/>
  <c r="D614" i="6"/>
  <c r="E614" i="6" s="1"/>
  <c r="C614" i="6"/>
  <c r="B614" i="6"/>
  <c r="K602" i="6"/>
  <c r="I602" i="6"/>
  <c r="J602" i="6"/>
  <c r="H602" i="6"/>
  <c r="G602" i="6"/>
  <c r="F602" i="6"/>
  <c r="D602" i="6"/>
  <c r="E602" i="6" s="1"/>
  <c r="C602" i="6"/>
  <c r="B602" i="6"/>
  <c r="K590" i="6"/>
  <c r="I590" i="6"/>
  <c r="J590" i="6"/>
  <c r="H590" i="6"/>
  <c r="G590" i="6"/>
  <c r="F590" i="6"/>
  <c r="D590" i="6"/>
  <c r="E590" i="6" s="1"/>
  <c r="B590" i="6"/>
  <c r="K578" i="6"/>
  <c r="I578" i="6"/>
  <c r="J578" i="6"/>
  <c r="H578" i="6"/>
  <c r="G578" i="6"/>
  <c r="F578" i="6"/>
  <c r="D578" i="6"/>
  <c r="E578" i="6" s="1"/>
  <c r="B578" i="6"/>
  <c r="C578" i="6"/>
  <c r="K566" i="6"/>
  <c r="I566" i="6"/>
  <c r="J566" i="6"/>
  <c r="H566" i="6"/>
  <c r="G566" i="6"/>
  <c r="F566" i="6"/>
  <c r="D566" i="6"/>
  <c r="E566" i="6" s="1"/>
  <c r="B566" i="6"/>
  <c r="C566" i="6"/>
  <c r="K554" i="6"/>
  <c r="I554" i="6"/>
  <c r="J554" i="6"/>
  <c r="H554" i="6"/>
  <c r="G554" i="6"/>
  <c r="F554" i="6"/>
  <c r="D554" i="6"/>
  <c r="E554" i="6" s="1"/>
  <c r="B554" i="6"/>
  <c r="C554" i="6"/>
  <c r="K542" i="6"/>
  <c r="I542" i="6"/>
  <c r="J542" i="6"/>
  <c r="H542" i="6"/>
  <c r="G542" i="6"/>
  <c r="F542" i="6"/>
  <c r="D542" i="6"/>
  <c r="E542" i="6" s="1"/>
  <c r="C542" i="6"/>
  <c r="B542" i="6"/>
  <c r="K530" i="6"/>
  <c r="I530" i="6"/>
  <c r="J530" i="6"/>
  <c r="H530" i="6"/>
  <c r="G530" i="6"/>
  <c r="F530" i="6"/>
  <c r="D530" i="6"/>
  <c r="E530" i="6" s="1"/>
  <c r="C530" i="6"/>
  <c r="B530" i="6"/>
  <c r="K518" i="6"/>
  <c r="I518" i="6"/>
  <c r="J518" i="6"/>
  <c r="H518" i="6"/>
  <c r="G518" i="6"/>
  <c r="F518" i="6"/>
  <c r="D518" i="6"/>
  <c r="E518" i="6" s="1"/>
  <c r="B518" i="6"/>
  <c r="K506" i="6"/>
  <c r="I506" i="6"/>
  <c r="J506" i="6"/>
  <c r="H506" i="6"/>
  <c r="G506" i="6"/>
  <c r="F506" i="6"/>
  <c r="D506" i="6"/>
  <c r="E506" i="6" s="1"/>
  <c r="B506" i="6"/>
  <c r="C506" i="6"/>
  <c r="K494" i="6"/>
  <c r="I494" i="6"/>
  <c r="J494" i="6"/>
  <c r="H494" i="6"/>
  <c r="G494" i="6"/>
  <c r="F494" i="6"/>
  <c r="D494" i="6"/>
  <c r="E494" i="6" s="1"/>
  <c r="B494" i="6"/>
  <c r="C494" i="6"/>
  <c r="K482" i="6"/>
  <c r="I482" i="6"/>
  <c r="J482" i="6"/>
  <c r="H482" i="6"/>
  <c r="G482" i="6"/>
  <c r="F482" i="6"/>
  <c r="D482" i="6"/>
  <c r="E482" i="6" s="1"/>
  <c r="B482" i="6"/>
  <c r="C482" i="6"/>
  <c r="K470" i="6"/>
  <c r="I470" i="6"/>
  <c r="J470" i="6"/>
  <c r="H470" i="6"/>
  <c r="G470" i="6"/>
  <c r="F470" i="6"/>
  <c r="D470" i="6"/>
  <c r="E470" i="6" s="1"/>
  <c r="C470" i="6"/>
  <c r="B470" i="6"/>
  <c r="K458" i="6"/>
  <c r="I458" i="6"/>
  <c r="J458" i="6"/>
  <c r="H458" i="6"/>
  <c r="G458" i="6"/>
  <c r="F458" i="6"/>
  <c r="D458" i="6"/>
  <c r="E458" i="6" s="1"/>
  <c r="C458" i="6"/>
  <c r="B458" i="6"/>
  <c r="K446" i="6"/>
  <c r="I446" i="6"/>
  <c r="J446" i="6"/>
  <c r="H446" i="6"/>
  <c r="G446" i="6"/>
  <c r="F446" i="6"/>
  <c r="D446" i="6"/>
  <c r="E446" i="6" s="1"/>
  <c r="B446" i="6"/>
  <c r="K434" i="6"/>
  <c r="I434" i="6"/>
  <c r="J434" i="6"/>
  <c r="H434" i="6"/>
  <c r="G434" i="6"/>
  <c r="F434" i="6"/>
  <c r="D434" i="6"/>
  <c r="E434" i="6" s="1"/>
  <c r="B434" i="6"/>
  <c r="C434" i="6"/>
  <c r="K422" i="6"/>
  <c r="I422" i="6"/>
  <c r="J422" i="6"/>
  <c r="H422" i="6"/>
  <c r="G422" i="6"/>
  <c r="F422" i="6"/>
  <c r="D422" i="6"/>
  <c r="E422" i="6" s="1"/>
  <c r="B422" i="6"/>
  <c r="C422" i="6"/>
  <c r="K410" i="6"/>
  <c r="I410" i="6"/>
  <c r="J410" i="6"/>
  <c r="H410" i="6"/>
  <c r="G410" i="6"/>
  <c r="F410" i="6"/>
  <c r="D410" i="6"/>
  <c r="E410" i="6" s="1"/>
  <c r="B410" i="6"/>
  <c r="C410" i="6"/>
  <c r="K398" i="6"/>
  <c r="I398" i="6"/>
  <c r="J398" i="6"/>
  <c r="H398" i="6"/>
  <c r="F398" i="6"/>
  <c r="G398" i="6"/>
  <c r="D398" i="6"/>
  <c r="E398" i="6" s="1"/>
  <c r="C398" i="6"/>
  <c r="B398" i="6"/>
  <c r="K386" i="6"/>
  <c r="I386" i="6"/>
  <c r="J386" i="6"/>
  <c r="H386" i="6"/>
  <c r="G386" i="6"/>
  <c r="F386" i="6"/>
  <c r="D386" i="6"/>
  <c r="E386" i="6" s="1"/>
  <c r="C386" i="6"/>
  <c r="B386" i="6"/>
  <c r="K374" i="6"/>
  <c r="I374" i="6"/>
  <c r="J374" i="6"/>
  <c r="H374" i="6"/>
  <c r="G374" i="6"/>
  <c r="F374" i="6"/>
  <c r="D374" i="6"/>
  <c r="E374" i="6" s="1"/>
  <c r="B374" i="6"/>
  <c r="K362" i="6"/>
  <c r="I362" i="6"/>
  <c r="J362" i="6"/>
  <c r="H362" i="6"/>
  <c r="G362" i="6"/>
  <c r="F362" i="6"/>
  <c r="D362" i="6"/>
  <c r="E362" i="6" s="1"/>
  <c r="B362" i="6"/>
  <c r="C362" i="6"/>
  <c r="K350" i="6"/>
  <c r="I350" i="6"/>
  <c r="J350" i="6"/>
  <c r="H350" i="6"/>
  <c r="G350" i="6"/>
  <c r="F350" i="6"/>
  <c r="D350" i="6"/>
  <c r="E350" i="6" s="1"/>
  <c r="B350" i="6"/>
  <c r="C350" i="6"/>
  <c r="K338" i="6"/>
  <c r="I338" i="6"/>
  <c r="J338" i="6"/>
  <c r="H338" i="6"/>
  <c r="G338" i="6"/>
  <c r="F338" i="6"/>
  <c r="D338" i="6"/>
  <c r="E338" i="6" s="1"/>
  <c r="B338" i="6"/>
  <c r="C338" i="6"/>
  <c r="K326" i="6"/>
  <c r="I326" i="6"/>
  <c r="J326" i="6"/>
  <c r="H326" i="6"/>
  <c r="G326" i="6"/>
  <c r="F326" i="6"/>
  <c r="D326" i="6"/>
  <c r="E326" i="6" s="1"/>
  <c r="C326" i="6"/>
  <c r="B326" i="6"/>
  <c r="K314" i="6"/>
  <c r="I314" i="6"/>
  <c r="J314" i="6"/>
  <c r="H314" i="6"/>
  <c r="G314" i="6"/>
  <c r="F314" i="6"/>
  <c r="D314" i="6"/>
  <c r="E314" i="6" s="1"/>
  <c r="C314" i="6"/>
  <c r="B314" i="6"/>
  <c r="K302" i="6"/>
  <c r="I302" i="6"/>
  <c r="J302" i="6"/>
  <c r="H302" i="6"/>
  <c r="G302" i="6"/>
  <c r="F302" i="6"/>
  <c r="D302" i="6"/>
  <c r="E302" i="6" s="1"/>
  <c r="B302" i="6"/>
  <c r="K290" i="6"/>
  <c r="I290" i="6"/>
  <c r="J290" i="6"/>
  <c r="H290" i="6"/>
  <c r="G290" i="6"/>
  <c r="F290" i="6"/>
  <c r="D290" i="6"/>
  <c r="E290" i="6" s="1"/>
  <c r="B290" i="6"/>
  <c r="C290" i="6"/>
  <c r="K278" i="6"/>
  <c r="I278" i="6"/>
  <c r="J278" i="6"/>
  <c r="H278" i="6"/>
  <c r="G278" i="6"/>
  <c r="F278" i="6"/>
  <c r="D278" i="6"/>
  <c r="E278" i="6" s="1"/>
  <c r="B278" i="6"/>
  <c r="C278" i="6"/>
  <c r="K266" i="6"/>
  <c r="I266" i="6"/>
  <c r="J266" i="6"/>
  <c r="H266" i="6"/>
  <c r="G266" i="6"/>
  <c r="F266" i="6"/>
  <c r="D266" i="6"/>
  <c r="E266" i="6" s="1"/>
  <c r="C266" i="6"/>
  <c r="B266" i="6"/>
  <c r="K254" i="6"/>
  <c r="I254" i="6"/>
  <c r="J254" i="6"/>
  <c r="H254" i="6"/>
  <c r="G254" i="6"/>
  <c r="F254" i="6"/>
  <c r="C254" i="6"/>
  <c r="D254" i="6"/>
  <c r="E254" i="6" s="1"/>
  <c r="B254" i="6"/>
  <c r="K242" i="6"/>
  <c r="I242" i="6"/>
  <c r="J242" i="6"/>
  <c r="H242" i="6"/>
  <c r="G242" i="6"/>
  <c r="F242" i="6"/>
  <c r="C242" i="6"/>
  <c r="D242" i="6"/>
  <c r="E242" i="6" s="1"/>
  <c r="B242" i="6"/>
  <c r="K230" i="6"/>
  <c r="I230" i="6"/>
  <c r="J230" i="6"/>
  <c r="H230" i="6"/>
  <c r="G230" i="6"/>
  <c r="F230" i="6"/>
  <c r="C230" i="6"/>
  <c r="D230" i="6"/>
  <c r="E230" i="6" s="1"/>
  <c r="B230" i="6"/>
  <c r="K218" i="6"/>
  <c r="I218" i="6"/>
  <c r="J218" i="6"/>
  <c r="H218" i="6"/>
  <c r="G218" i="6"/>
  <c r="F218" i="6"/>
  <c r="D218" i="6"/>
  <c r="E218" i="6" s="1"/>
  <c r="C218" i="6"/>
  <c r="B218" i="6"/>
  <c r="K206" i="6"/>
  <c r="I206" i="6"/>
  <c r="J206" i="6"/>
  <c r="H206" i="6"/>
  <c r="G206" i="6"/>
  <c r="F206" i="6"/>
  <c r="C206" i="6"/>
  <c r="D206" i="6"/>
  <c r="E206" i="6" s="1"/>
  <c r="B206" i="6"/>
  <c r="K194" i="6"/>
  <c r="I194" i="6"/>
  <c r="J194" i="6"/>
  <c r="H194" i="6"/>
  <c r="G194" i="6"/>
  <c r="F194" i="6"/>
  <c r="C194" i="6"/>
  <c r="D194" i="6"/>
  <c r="E194" i="6" s="1"/>
  <c r="B194" i="6"/>
  <c r="K182" i="6"/>
  <c r="I182" i="6"/>
  <c r="J182" i="6"/>
  <c r="H182" i="6"/>
  <c r="G182" i="6"/>
  <c r="F182" i="6"/>
  <c r="C182" i="6"/>
  <c r="D182" i="6"/>
  <c r="E182" i="6" s="1"/>
  <c r="B182" i="6"/>
  <c r="K170" i="6"/>
  <c r="I170" i="6"/>
  <c r="J170" i="6"/>
  <c r="H170" i="6"/>
  <c r="G170" i="6"/>
  <c r="F170" i="6"/>
  <c r="D170" i="6"/>
  <c r="E170" i="6" s="1"/>
  <c r="C170" i="6"/>
  <c r="B170" i="6"/>
  <c r="K158" i="6"/>
  <c r="I158" i="6"/>
  <c r="J158" i="6"/>
  <c r="H158" i="6"/>
  <c r="G158" i="6"/>
  <c r="F158" i="6"/>
  <c r="C158" i="6"/>
  <c r="D158" i="6"/>
  <c r="E158" i="6" s="1"/>
  <c r="B158" i="6"/>
  <c r="K146" i="6"/>
  <c r="I146" i="6"/>
  <c r="J146" i="6"/>
  <c r="H146" i="6"/>
  <c r="G146" i="6"/>
  <c r="F146" i="6"/>
  <c r="C146" i="6"/>
  <c r="D146" i="6"/>
  <c r="E146" i="6" s="1"/>
  <c r="B146" i="6"/>
  <c r="K134" i="6"/>
  <c r="I134" i="6"/>
  <c r="J134" i="6"/>
  <c r="H134" i="6"/>
  <c r="G134" i="6"/>
  <c r="F134" i="6"/>
  <c r="C134" i="6"/>
  <c r="D134" i="6"/>
  <c r="E134" i="6" s="1"/>
  <c r="B134" i="6"/>
  <c r="K122" i="6"/>
  <c r="I122" i="6"/>
  <c r="J122" i="6"/>
  <c r="H122" i="6"/>
  <c r="G122" i="6"/>
  <c r="F122" i="6"/>
  <c r="D122" i="6"/>
  <c r="E122" i="6" s="1"/>
  <c r="C122" i="6"/>
  <c r="B122" i="6"/>
  <c r="K110" i="6"/>
  <c r="I110" i="6"/>
  <c r="J110" i="6"/>
  <c r="H110" i="6"/>
  <c r="G110" i="6"/>
  <c r="F110" i="6"/>
  <c r="C110" i="6"/>
  <c r="D110" i="6"/>
  <c r="E110" i="6" s="1"/>
  <c r="B110" i="6"/>
  <c r="K98" i="6"/>
  <c r="I98" i="6"/>
  <c r="J98" i="6"/>
  <c r="H98" i="6"/>
  <c r="G98" i="6"/>
  <c r="F98" i="6"/>
  <c r="C98" i="6"/>
  <c r="D98" i="6"/>
  <c r="E98" i="6" s="1"/>
  <c r="B98" i="6"/>
  <c r="K86" i="6"/>
  <c r="I86" i="6"/>
  <c r="J86" i="6"/>
  <c r="H86" i="6"/>
  <c r="G86" i="6"/>
  <c r="F86" i="6"/>
  <c r="C86" i="6"/>
  <c r="D86" i="6"/>
  <c r="E86" i="6" s="1"/>
  <c r="B86" i="6"/>
  <c r="K74" i="6"/>
  <c r="I74" i="6"/>
  <c r="J74" i="6"/>
  <c r="H74" i="6"/>
  <c r="G74" i="6"/>
  <c r="F74" i="6"/>
  <c r="D74" i="6"/>
  <c r="E74" i="6" s="1"/>
  <c r="C74" i="6"/>
  <c r="B74" i="6"/>
  <c r="K62" i="6"/>
  <c r="I62" i="6"/>
  <c r="J62" i="6"/>
  <c r="H62" i="6"/>
  <c r="G62" i="6"/>
  <c r="F62" i="6"/>
  <c r="C62" i="6"/>
  <c r="D62" i="6"/>
  <c r="E62" i="6" s="1"/>
  <c r="B62" i="6"/>
  <c r="K50" i="6"/>
  <c r="I50" i="6"/>
  <c r="J50" i="6"/>
  <c r="H50" i="6"/>
  <c r="G50" i="6"/>
  <c r="F50" i="6"/>
  <c r="C50" i="6"/>
  <c r="D50" i="6"/>
  <c r="E50" i="6" s="1"/>
  <c r="B50" i="6"/>
  <c r="K38" i="6"/>
  <c r="I38" i="6"/>
  <c r="J38" i="6"/>
  <c r="H38" i="6"/>
  <c r="G38" i="6"/>
  <c r="F38" i="6"/>
  <c r="C38" i="6"/>
  <c r="D38" i="6"/>
  <c r="E38" i="6" s="1"/>
  <c r="B38" i="6"/>
  <c r="K3392" i="6"/>
  <c r="I3392" i="6"/>
  <c r="J3392" i="6"/>
  <c r="H3392" i="6"/>
  <c r="G3392" i="6"/>
  <c r="F3392" i="6"/>
  <c r="D3392" i="6"/>
  <c r="E3392" i="6" s="1"/>
  <c r="C3392" i="6"/>
  <c r="B3392" i="6"/>
  <c r="K3380" i="6"/>
  <c r="I3380" i="6"/>
  <c r="J3380" i="6"/>
  <c r="H3380" i="6"/>
  <c r="G3380" i="6"/>
  <c r="F3380" i="6"/>
  <c r="D3380" i="6"/>
  <c r="E3380" i="6" s="1"/>
  <c r="C3380" i="6"/>
  <c r="B3380" i="6"/>
  <c r="K3368" i="6"/>
  <c r="I3368" i="6"/>
  <c r="J3368" i="6"/>
  <c r="H3368" i="6"/>
  <c r="G3368" i="6"/>
  <c r="F3368" i="6"/>
  <c r="D3368" i="6"/>
  <c r="E3368" i="6" s="1"/>
  <c r="C3368" i="6"/>
  <c r="B3368" i="6"/>
  <c r="K3356" i="6"/>
  <c r="I3356" i="6"/>
  <c r="J3356" i="6"/>
  <c r="H3356" i="6"/>
  <c r="G3356" i="6"/>
  <c r="F3356" i="6"/>
  <c r="D3356" i="6"/>
  <c r="E3356" i="6" s="1"/>
  <c r="C3356" i="6"/>
  <c r="B3356" i="6"/>
  <c r="K3344" i="6"/>
  <c r="I3344" i="6"/>
  <c r="J3344" i="6"/>
  <c r="H3344" i="6"/>
  <c r="G3344" i="6"/>
  <c r="F3344" i="6"/>
  <c r="D3344" i="6"/>
  <c r="E3344" i="6" s="1"/>
  <c r="C3344" i="6"/>
  <c r="B3344" i="6"/>
  <c r="K3332" i="6"/>
  <c r="I3332" i="6"/>
  <c r="J3332" i="6"/>
  <c r="H3332" i="6"/>
  <c r="G3332" i="6"/>
  <c r="F3332" i="6"/>
  <c r="D3332" i="6"/>
  <c r="E3332" i="6" s="1"/>
  <c r="C3332" i="6"/>
  <c r="B3332" i="6"/>
  <c r="K3320" i="6"/>
  <c r="I3320" i="6"/>
  <c r="J3320" i="6"/>
  <c r="H3320" i="6"/>
  <c r="G3320" i="6"/>
  <c r="F3320" i="6"/>
  <c r="D3320" i="6"/>
  <c r="E3320" i="6" s="1"/>
  <c r="C3320" i="6"/>
  <c r="B3320" i="6"/>
  <c r="K3308" i="6"/>
  <c r="I3308" i="6"/>
  <c r="J3308" i="6"/>
  <c r="H3308" i="6"/>
  <c r="G3308" i="6"/>
  <c r="F3308" i="6"/>
  <c r="D3308" i="6"/>
  <c r="E3308" i="6" s="1"/>
  <c r="C3308" i="6"/>
  <c r="B3308" i="6"/>
  <c r="K3296" i="6"/>
  <c r="I3296" i="6"/>
  <c r="J3296" i="6"/>
  <c r="H3296" i="6"/>
  <c r="G3296" i="6"/>
  <c r="F3296" i="6"/>
  <c r="D3296" i="6"/>
  <c r="E3296" i="6" s="1"/>
  <c r="C3296" i="6"/>
  <c r="B3296" i="6"/>
  <c r="K3284" i="6"/>
  <c r="I3284" i="6"/>
  <c r="J3284" i="6"/>
  <c r="H3284" i="6"/>
  <c r="G3284" i="6"/>
  <c r="F3284" i="6"/>
  <c r="D3284" i="6"/>
  <c r="E3284" i="6" s="1"/>
  <c r="C3284" i="6"/>
  <c r="B3284" i="6"/>
  <c r="K3272" i="6"/>
  <c r="I3272" i="6"/>
  <c r="J3272" i="6"/>
  <c r="H3272" i="6"/>
  <c r="G3272" i="6"/>
  <c r="F3272" i="6"/>
  <c r="D3272" i="6"/>
  <c r="E3272" i="6" s="1"/>
  <c r="C3272" i="6"/>
  <c r="B3272" i="6"/>
  <c r="K3260" i="6"/>
  <c r="I3260" i="6"/>
  <c r="J3260" i="6"/>
  <c r="H3260" i="6"/>
  <c r="G3260" i="6"/>
  <c r="F3260" i="6"/>
  <c r="D3260" i="6"/>
  <c r="E3260" i="6" s="1"/>
  <c r="C3260" i="6"/>
  <c r="B3260" i="6"/>
  <c r="K3248" i="6"/>
  <c r="I3248" i="6"/>
  <c r="J3248" i="6"/>
  <c r="H3248" i="6"/>
  <c r="G3248" i="6"/>
  <c r="F3248" i="6"/>
  <c r="D3248" i="6"/>
  <c r="E3248" i="6" s="1"/>
  <c r="C3248" i="6"/>
  <c r="B3248" i="6"/>
  <c r="K3236" i="6"/>
  <c r="I3236" i="6"/>
  <c r="J3236" i="6"/>
  <c r="H3236" i="6"/>
  <c r="G3236" i="6"/>
  <c r="F3236" i="6"/>
  <c r="D3236" i="6"/>
  <c r="E3236" i="6" s="1"/>
  <c r="C3236" i="6"/>
  <c r="B3236" i="6"/>
  <c r="K3224" i="6"/>
  <c r="I3224" i="6"/>
  <c r="J3224" i="6"/>
  <c r="H3224" i="6"/>
  <c r="G3224" i="6"/>
  <c r="F3224" i="6"/>
  <c r="D3224" i="6"/>
  <c r="E3224" i="6" s="1"/>
  <c r="C3224" i="6"/>
  <c r="B3224" i="6"/>
  <c r="K3212" i="6"/>
  <c r="I3212" i="6"/>
  <c r="J3212" i="6"/>
  <c r="H3212" i="6"/>
  <c r="G3212" i="6"/>
  <c r="F3212" i="6"/>
  <c r="D3212" i="6"/>
  <c r="E3212" i="6" s="1"/>
  <c r="C3212" i="6"/>
  <c r="B3212" i="6"/>
  <c r="K3200" i="6"/>
  <c r="I3200" i="6"/>
  <c r="J3200" i="6"/>
  <c r="H3200" i="6"/>
  <c r="G3200" i="6"/>
  <c r="F3200" i="6"/>
  <c r="D3200" i="6"/>
  <c r="E3200" i="6" s="1"/>
  <c r="C3200" i="6"/>
  <c r="B3200" i="6"/>
  <c r="K3188" i="6"/>
  <c r="I3188" i="6"/>
  <c r="J3188" i="6"/>
  <c r="H3188" i="6"/>
  <c r="G3188" i="6"/>
  <c r="F3188" i="6"/>
  <c r="D3188" i="6"/>
  <c r="E3188" i="6" s="1"/>
  <c r="C3188" i="6"/>
  <c r="B3188" i="6"/>
  <c r="K3176" i="6"/>
  <c r="I3176" i="6"/>
  <c r="J3176" i="6"/>
  <c r="H3176" i="6"/>
  <c r="G3176" i="6"/>
  <c r="F3176" i="6"/>
  <c r="D3176" i="6"/>
  <c r="E3176" i="6" s="1"/>
  <c r="C3176" i="6"/>
  <c r="B3176" i="6"/>
  <c r="K3164" i="6"/>
  <c r="I3164" i="6"/>
  <c r="J3164" i="6"/>
  <c r="H3164" i="6"/>
  <c r="G3164" i="6"/>
  <c r="F3164" i="6"/>
  <c r="D3164" i="6"/>
  <c r="E3164" i="6" s="1"/>
  <c r="C3164" i="6"/>
  <c r="B3164" i="6"/>
  <c r="K3152" i="6"/>
  <c r="I3152" i="6"/>
  <c r="J3152" i="6"/>
  <c r="H3152" i="6"/>
  <c r="G3152" i="6"/>
  <c r="F3152" i="6"/>
  <c r="D3152" i="6"/>
  <c r="E3152" i="6" s="1"/>
  <c r="C3152" i="6"/>
  <c r="B3152" i="6"/>
  <c r="K3140" i="6"/>
  <c r="I3140" i="6"/>
  <c r="J3140" i="6"/>
  <c r="H3140" i="6"/>
  <c r="G3140" i="6"/>
  <c r="F3140" i="6"/>
  <c r="D3140" i="6"/>
  <c r="E3140" i="6" s="1"/>
  <c r="C3140" i="6"/>
  <c r="B3140" i="6"/>
  <c r="K3128" i="6"/>
  <c r="I3128" i="6"/>
  <c r="J3128" i="6"/>
  <c r="H3128" i="6"/>
  <c r="G3128" i="6"/>
  <c r="F3128" i="6"/>
  <c r="D3128" i="6"/>
  <c r="E3128" i="6" s="1"/>
  <c r="C3128" i="6"/>
  <c r="B3128" i="6"/>
  <c r="K3116" i="6"/>
  <c r="I3116" i="6"/>
  <c r="J3116" i="6"/>
  <c r="H3116" i="6"/>
  <c r="G3116" i="6"/>
  <c r="F3116" i="6"/>
  <c r="D3116" i="6"/>
  <c r="E3116" i="6" s="1"/>
  <c r="C3116" i="6"/>
  <c r="B3116" i="6"/>
  <c r="K3104" i="6"/>
  <c r="I3104" i="6"/>
  <c r="J3104" i="6"/>
  <c r="H3104" i="6"/>
  <c r="G3104" i="6"/>
  <c r="F3104" i="6"/>
  <c r="D3104" i="6"/>
  <c r="E3104" i="6" s="1"/>
  <c r="C3104" i="6"/>
  <c r="B3104" i="6"/>
  <c r="K3092" i="6"/>
  <c r="I3092" i="6"/>
  <c r="J3092" i="6"/>
  <c r="H3092" i="6"/>
  <c r="G3092" i="6"/>
  <c r="F3092" i="6"/>
  <c r="D3092" i="6"/>
  <c r="E3092" i="6" s="1"/>
  <c r="C3092" i="6"/>
  <c r="B3092" i="6"/>
  <c r="K3080" i="6"/>
  <c r="I3080" i="6"/>
  <c r="J3080" i="6"/>
  <c r="H3080" i="6"/>
  <c r="G3080" i="6"/>
  <c r="F3080" i="6"/>
  <c r="D3080" i="6"/>
  <c r="E3080" i="6" s="1"/>
  <c r="C3080" i="6"/>
  <c r="B3080" i="6"/>
  <c r="K3068" i="6"/>
  <c r="I3068" i="6"/>
  <c r="J3068" i="6"/>
  <c r="H3068" i="6"/>
  <c r="G3068" i="6"/>
  <c r="F3068" i="6"/>
  <c r="D3068" i="6"/>
  <c r="E3068" i="6" s="1"/>
  <c r="C3068" i="6"/>
  <c r="B3068" i="6"/>
  <c r="K3056" i="6"/>
  <c r="I3056" i="6"/>
  <c r="J3056" i="6"/>
  <c r="H3056" i="6"/>
  <c r="G3056" i="6"/>
  <c r="F3056" i="6"/>
  <c r="D3056" i="6"/>
  <c r="E3056" i="6" s="1"/>
  <c r="C3056" i="6"/>
  <c r="B3056" i="6"/>
  <c r="K3044" i="6"/>
  <c r="I3044" i="6"/>
  <c r="J3044" i="6"/>
  <c r="H3044" i="6"/>
  <c r="G3044" i="6"/>
  <c r="F3044" i="6"/>
  <c r="D3044" i="6"/>
  <c r="E3044" i="6" s="1"/>
  <c r="C3044" i="6"/>
  <c r="B3044" i="6"/>
  <c r="K3032" i="6"/>
  <c r="I3032" i="6"/>
  <c r="J3032" i="6"/>
  <c r="H3032" i="6"/>
  <c r="G3032" i="6"/>
  <c r="F3032" i="6"/>
  <c r="D3032" i="6"/>
  <c r="E3032" i="6" s="1"/>
  <c r="C3032" i="6"/>
  <c r="B3032" i="6"/>
  <c r="K3020" i="6"/>
  <c r="I3020" i="6"/>
  <c r="J3020" i="6"/>
  <c r="H3020" i="6"/>
  <c r="G3020" i="6"/>
  <c r="F3020" i="6"/>
  <c r="D3020" i="6"/>
  <c r="E3020" i="6" s="1"/>
  <c r="C3020" i="6"/>
  <c r="B3020" i="6"/>
  <c r="K3008" i="6"/>
  <c r="I3008" i="6"/>
  <c r="J3008" i="6"/>
  <c r="H3008" i="6"/>
  <c r="G3008" i="6"/>
  <c r="F3008" i="6"/>
  <c r="D3008" i="6"/>
  <c r="E3008" i="6" s="1"/>
  <c r="C3008" i="6"/>
  <c r="B3008" i="6"/>
  <c r="K2996" i="6"/>
  <c r="I2996" i="6"/>
  <c r="J2996" i="6"/>
  <c r="H2996" i="6"/>
  <c r="G2996" i="6"/>
  <c r="F2996" i="6"/>
  <c r="D2996" i="6"/>
  <c r="E2996" i="6" s="1"/>
  <c r="C2996" i="6"/>
  <c r="B2996" i="6"/>
  <c r="K2984" i="6"/>
  <c r="I2984" i="6"/>
  <c r="J2984" i="6"/>
  <c r="H2984" i="6"/>
  <c r="G2984" i="6"/>
  <c r="F2984" i="6"/>
  <c r="D2984" i="6"/>
  <c r="E2984" i="6" s="1"/>
  <c r="C2984" i="6"/>
  <c r="B2984" i="6"/>
  <c r="K2972" i="6"/>
  <c r="I2972" i="6"/>
  <c r="J2972" i="6"/>
  <c r="H2972" i="6"/>
  <c r="G2972" i="6"/>
  <c r="F2972" i="6"/>
  <c r="D2972" i="6"/>
  <c r="E2972" i="6" s="1"/>
  <c r="C2972" i="6"/>
  <c r="B2972" i="6"/>
  <c r="K2960" i="6"/>
  <c r="I2960" i="6"/>
  <c r="J2960" i="6"/>
  <c r="H2960" i="6"/>
  <c r="G2960" i="6"/>
  <c r="F2960" i="6"/>
  <c r="D2960" i="6"/>
  <c r="E2960" i="6" s="1"/>
  <c r="C2960" i="6"/>
  <c r="B2960" i="6"/>
  <c r="K2948" i="6"/>
  <c r="I2948" i="6"/>
  <c r="J2948" i="6"/>
  <c r="H2948" i="6"/>
  <c r="G2948" i="6"/>
  <c r="F2948" i="6"/>
  <c r="D2948" i="6"/>
  <c r="E2948" i="6" s="1"/>
  <c r="C2948" i="6"/>
  <c r="B2948" i="6"/>
  <c r="K2936" i="6"/>
  <c r="I2936" i="6"/>
  <c r="J2936" i="6"/>
  <c r="H2936" i="6"/>
  <c r="G2936" i="6"/>
  <c r="F2936" i="6"/>
  <c r="D2936" i="6"/>
  <c r="E2936" i="6" s="1"/>
  <c r="C2936" i="6"/>
  <c r="B2936" i="6"/>
  <c r="K2924" i="6"/>
  <c r="I2924" i="6"/>
  <c r="J2924" i="6"/>
  <c r="H2924" i="6"/>
  <c r="G2924" i="6"/>
  <c r="F2924" i="6"/>
  <c r="D2924" i="6"/>
  <c r="E2924" i="6" s="1"/>
  <c r="C2924" i="6"/>
  <c r="B2924" i="6"/>
  <c r="K2912" i="6"/>
  <c r="I2912" i="6"/>
  <c r="J2912" i="6"/>
  <c r="H2912" i="6"/>
  <c r="G2912" i="6"/>
  <c r="F2912" i="6"/>
  <c r="D2912" i="6"/>
  <c r="E2912" i="6" s="1"/>
  <c r="C2912" i="6"/>
  <c r="B2912" i="6"/>
  <c r="K2900" i="6"/>
  <c r="I2900" i="6"/>
  <c r="J2900" i="6"/>
  <c r="H2900" i="6"/>
  <c r="G2900" i="6"/>
  <c r="F2900" i="6"/>
  <c r="D2900" i="6"/>
  <c r="E2900" i="6" s="1"/>
  <c r="C2900" i="6"/>
  <c r="B2900" i="6"/>
  <c r="K2888" i="6"/>
  <c r="I2888" i="6"/>
  <c r="J2888" i="6"/>
  <c r="H2888" i="6"/>
  <c r="G2888" i="6"/>
  <c r="F2888" i="6"/>
  <c r="D2888" i="6"/>
  <c r="E2888" i="6" s="1"/>
  <c r="C2888" i="6"/>
  <c r="B2888" i="6"/>
  <c r="K2876" i="6"/>
  <c r="I2876" i="6"/>
  <c r="J2876" i="6"/>
  <c r="H2876" i="6"/>
  <c r="G2876" i="6"/>
  <c r="F2876" i="6"/>
  <c r="D2876" i="6"/>
  <c r="E2876" i="6" s="1"/>
  <c r="C2876" i="6"/>
  <c r="B2876" i="6"/>
  <c r="K2864" i="6"/>
  <c r="I2864" i="6"/>
  <c r="J2864" i="6"/>
  <c r="H2864" i="6"/>
  <c r="G2864" i="6"/>
  <c r="F2864" i="6"/>
  <c r="D2864" i="6"/>
  <c r="E2864" i="6" s="1"/>
  <c r="C2864" i="6"/>
  <c r="B2864" i="6"/>
  <c r="K2852" i="6"/>
  <c r="I2852" i="6"/>
  <c r="J2852" i="6"/>
  <c r="H2852" i="6"/>
  <c r="F2852" i="6"/>
  <c r="G2852" i="6"/>
  <c r="D2852" i="6"/>
  <c r="E2852" i="6" s="1"/>
  <c r="C2852" i="6"/>
  <c r="B2852" i="6"/>
  <c r="K2840" i="6"/>
  <c r="I2840" i="6"/>
  <c r="J2840" i="6"/>
  <c r="H2840" i="6"/>
  <c r="G2840" i="6"/>
  <c r="F2840" i="6"/>
  <c r="D2840" i="6"/>
  <c r="E2840" i="6" s="1"/>
  <c r="C2840" i="6"/>
  <c r="B2840" i="6"/>
  <c r="K2828" i="6"/>
  <c r="I2828" i="6"/>
  <c r="J2828" i="6"/>
  <c r="H2828" i="6"/>
  <c r="G2828" i="6"/>
  <c r="F2828" i="6"/>
  <c r="D2828" i="6"/>
  <c r="E2828" i="6" s="1"/>
  <c r="C2828" i="6"/>
  <c r="B2828" i="6"/>
  <c r="K2816" i="6"/>
  <c r="I2816" i="6"/>
  <c r="J2816" i="6"/>
  <c r="H2816" i="6"/>
  <c r="G2816" i="6"/>
  <c r="F2816" i="6"/>
  <c r="D2816" i="6"/>
  <c r="E2816" i="6" s="1"/>
  <c r="C2816" i="6"/>
  <c r="B2816" i="6"/>
  <c r="K2804" i="6"/>
  <c r="I2804" i="6"/>
  <c r="J2804" i="6"/>
  <c r="H2804" i="6"/>
  <c r="G2804" i="6"/>
  <c r="F2804" i="6"/>
  <c r="D2804" i="6"/>
  <c r="E2804" i="6" s="1"/>
  <c r="C2804" i="6"/>
  <c r="B2804" i="6"/>
  <c r="K2792" i="6"/>
  <c r="I2792" i="6"/>
  <c r="J2792" i="6"/>
  <c r="H2792" i="6"/>
  <c r="F2792" i="6"/>
  <c r="G2792" i="6"/>
  <c r="D2792" i="6"/>
  <c r="E2792" i="6" s="1"/>
  <c r="C2792" i="6"/>
  <c r="B2792" i="6"/>
  <c r="K2780" i="6"/>
  <c r="I2780" i="6"/>
  <c r="J2780" i="6"/>
  <c r="H2780" i="6"/>
  <c r="G2780" i="6"/>
  <c r="F2780" i="6"/>
  <c r="D2780" i="6"/>
  <c r="E2780" i="6" s="1"/>
  <c r="C2780" i="6"/>
  <c r="B2780" i="6"/>
  <c r="K2768" i="6"/>
  <c r="I2768" i="6"/>
  <c r="J2768" i="6"/>
  <c r="H2768" i="6"/>
  <c r="G2768" i="6"/>
  <c r="F2768" i="6"/>
  <c r="D2768" i="6"/>
  <c r="E2768" i="6" s="1"/>
  <c r="C2768" i="6"/>
  <c r="B2768" i="6"/>
  <c r="K2756" i="6"/>
  <c r="I2756" i="6"/>
  <c r="J2756" i="6"/>
  <c r="H2756" i="6"/>
  <c r="G2756" i="6"/>
  <c r="F2756" i="6"/>
  <c r="D2756" i="6"/>
  <c r="E2756" i="6" s="1"/>
  <c r="C2756" i="6"/>
  <c r="B2756" i="6"/>
  <c r="K2744" i="6"/>
  <c r="I2744" i="6"/>
  <c r="J2744" i="6"/>
  <c r="H2744" i="6"/>
  <c r="G2744" i="6"/>
  <c r="F2744" i="6"/>
  <c r="D2744" i="6"/>
  <c r="E2744" i="6" s="1"/>
  <c r="C2744" i="6"/>
  <c r="B2744" i="6"/>
  <c r="K2732" i="6"/>
  <c r="I2732" i="6"/>
  <c r="J2732" i="6"/>
  <c r="H2732" i="6"/>
  <c r="G2732" i="6"/>
  <c r="F2732" i="6"/>
  <c r="D2732" i="6"/>
  <c r="E2732" i="6" s="1"/>
  <c r="C2732" i="6"/>
  <c r="B2732" i="6"/>
  <c r="K2720" i="6"/>
  <c r="I2720" i="6"/>
  <c r="J2720" i="6"/>
  <c r="H2720" i="6"/>
  <c r="G2720" i="6"/>
  <c r="F2720" i="6"/>
  <c r="D2720" i="6"/>
  <c r="E2720" i="6" s="1"/>
  <c r="C2720" i="6"/>
  <c r="B2720" i="6"/>
  <c r="K2708" i="6"/>
  <c r="I2708" i="6"/>
  <c r="J2708" i="6"/>
  <c r="H2708" i="6"/>
  <c r="G2708" i="6"/>
  <c r="F2708" i="6"/>
  <c r="D2708" i="6"/>
  <c r="E2708" i="6" s="1"/>
  <c r="C2708" i="6"/>
  <c r="B2708" i="6"/>
  <c r="K2696" i="6"/>
  <c r="I2696" i="6"/>
  <c r="J2696" i="6"/>
  <c r="H2696" i="6"/>
  <c r="F2696" i="6"/>
  <c r="G2696" i="6"/>
  <c r="D2696" i="6"/>
  <c r="E2696" i="6" s="1"/>
  <c r="C2696" i="6"/>
  <c r="B2696" i="6"/>
  <c r="K2684" i="6"/>
  <c r="I2684" i="6"/>
  <c r="J2684" i="6"/>
  <c r="H2684" i="6"/>
  <c r="G2684" i="6"/>
  <c r="F2684" i="6"/>
  <c r="D2684" i="6"/>
  <c r="E2684" i="6" s="1"/>
  <c r="C2684" i="6"/>
  <c r="B2684" i="6"/>
  <c r="K2672" i="6"/>
  <c r="I2672" i="6"/>
  <c r="J2672" i="6"/>
  <c r="H2672" i="6"/>
  <c r="G2672" i="6"/>
  <c r="F2672" i="6"/>
  <c r="D2672" i="6"/>
  <c r="E2672" i="6" s="1"/>
  <c r="C2672" i="6"/>
  <c r="B2672" i="6"/>
  <c r="K2660" i="6"/>
  <c r="I2660" i="6"/>
  <c r="J2660" i="6"/>
  <c r="H2660" i="6"/>
  <c r="G2660" i="6"/>
  <c r="F2660" i="6"/>
  <c r="D2660" i="6"/>
  <c r="E2660" i="6" s="1"/>
  <c r="C2660" i="6"/>
  <c r="B2660" i="6"/>
  <c r="K2648" i="6"/>
  <c r="I2648" i="6"/>
  <c r="J2648" i="6"/>
  <c r="H2648" i="6"/>
  <c r="G2648" i="6"/>
  <c r="F2648" i="6"/>
  <c r="D2648" i="6"/>
  <c r="E2648" i="6" s="1"/>
  <c r="C2648" i="6"/>
  <c r="B2648" i="6"/>
  <c r="K2636" i="6"/>
  <c r="I2636" i="6"/>
  <c r="J2636" i="6"/>
  <c r="H2636" i="6"/>
  <c r="G2636" i="6"/>
  <c r="F2636" i="6"/>
  <c r="D2636" i="6"/>
  <c r="E2636" i="6" s="1"/>
  <c r="C2636" i="6"/>
  <c r="B2636" i="6"/>
  <c r="K2624" i="6"/>
  <c r="I2624" i="6"/>
  <c r="J2624" i="6"/>
  <c r="H2624" i="6"/>
  <c r="G2624" i="6"/>
  <c r="F2624" i="6"/>
  <c r="D2624" i="6"/>
  <c r="E2624" i="6" s="1"/>
  <c r="C2624" i="6"/>
  <c r="B2624" i="6"/>
  <c r="K2612" i="6"/>
  <c r="I2612" i="6"/>
  <c r="J2612" i="6"/>
  <c r="H2612" i="6"/>
  <c r="G2612" i="6"/>
  <c r="F2612" i="6"/>
  <c r="D2612" i="6"/>
  <c r="E2612" i="6" s="1"/>
  <c r="C2612" i="6"/>
  <c r="B2612" i="6"/>
  <c r="K2600" i="6"/>
  <c r="I2600" i="6"/>
  <c r="J2600" i="6"/>
  <c r="H2600" i="6"/>
  <c r="G2600" i="6"/>
  <c r="F2600" i="6"/>
  <c r="D2600" i="6"/>
  <c r="E2600" i="6" s="1"/>
  <c r="C2600" i="6"/>
  <c r="B2600" i="6"/>
  <c r="K2588" i="6"/>
  <c r="I2588" i="6"/>
  <c r="J2588" i="6"/>
  <c r="H2588" i="6"/>
  <c r="G2588" i="6"/>
  <c r="F2588" i="6"/>
  <c r="D2588" i="6"/>
  <c r="E2588" i="6" s="1"/>
  <c r="C2588" i="6"/>
  <c r="B2588" i="6"/>
  <c r="K2576" i="6"/>
  <c r="I2576" i="6"/>
  <c r="J2576" i="6"/>
  <c r="H2576" i="6"/>
  <c r="G2576" i="6"/>
  <c r="F2576" i="6"/>
  <c r="D2576" i="6"/>
  <c r="E2576" i="6" s="1"/>
  <c r="C2576" i="6"/>
  <c r="B2576" i="6"/>
  <c r="K2564" i="6"/>
  <c r="I2564" i="6"/>
  <c r="J2564" i="6"/>
  <c r="H2564" i="6"/>
  <c r="G2564" i="6"/>
  <c r="F2564" i="6"/>
  <c r="D2564" i="6"/>
  <c r="E2564" i="6" s="1"/>
  <c r="C2564" i="6"/>
  <c r="B2564" i="6"/>
  <c r="K2552" i="6"/>
  <c r="I2552" i="6"/>
  <c r="J2552" i="6"/>
  <c r="H2552" i="6"/>
  <c r="G2552" i="6"/>
  <c r="F2552" i="6"/>
  <c r="D2552" i="6"/>
  <c r="E2552" i="6" s="1"/>
  <c r="C2552" i="6"/>
  <c r="B2552" i="6"/>
  <c r="K2540" i="6"/>
  <c r="I2540" i="6"/>
  <c r="J2540" i="6"/>
  <c r="H2540" i="6"/>
  <c r="G2540" i="6"/>
  <c r="F2540" i="6"/>
  <c r="D2540" i="6"/>
  <c r="E2540" i="6" s="1"/>
  <c r="C2540" i="6"/>
  <c r="B2540" i="6"/>
  <c r="K2528" i="6"/>
  <c r="I2528" i="6"/>
  <c r="J2528" i="6"/>
  <c r="H2528" i="6"/>
  <c r="G2528" i="6"/>
  <c r="F2528" i="6"/>
  <c r="D2528" i="6"/>
  <c r="E2528" i="6" s="1"/>
  <c r="C2528" i="6"/>
  <c r="B2528" i="6"/>
  <c r="K2516" i="6"/>
  <c r="I2516" i="6"/>
  <c r="J2516" i="6"/>
  <c r="H2516" i="6"/>
  <c r="G2516" i="6"/>
  <c r="F2516" i="6"/>
  <c r="D2516" i="6"/>
  <c r="E2516" i="6" s="1"/>
  <c r="C2516" i="6"/>
  <c r="B2516" i="6"/>
  <c r="K2504" i="6"/>
  <c r="I2504" i="6"/>
  <c r="J2504" i="6"/>
  <c r="H2504" i="6"/>
  <c r="G2504" i="6"/>
  <c r="F2504" i="6"/>
  <c r="D2504" i="6"/>
  <c r="E2504" i="6" s="1"/>
  <c r="C2504" i="6"/>
  <c r="B2504" i="6"/>
  <c r="K2492" i="6"/>
  <c r="I2492" i="6"/>
  <c r="J2492" i="6"/>
  <c r="H2492" i="6"/>
  <c r="G2492" i="6"/>
  <c r="F2492" i="6"/>
  <c r="D2492" i="6"/>
  <c r="E2492" i="6" s="1"/>
  <c r="C2492" i="6"/>
  <c r="B2492" i="6"/>
  <c r="K2480" i="6"/>
  <c r="I2480" i="6"/>
  <c r="J2480" i="6"/>
  <c r="H2480" i="6"/>
  <c r="G2480" i="6"/>
  <c r="F2480" i="6"/>
  <c r="D2480" i="6"/>
  <c r="E2480" i="6" s="1"/>
  <c r="C2480" i="6"/>
  <c r="B2480" i="6"/>
  <c r="K2468" i="6"/>
  <c r="I2468" i="6"/>
  <c r="J2468" i="6"/>
  <c r="H2468" i="6"/>
  <c r="G2468" i="6"/>
  <c r="F2468" i="6"/>
  <c r="D2468" i="6"/>
  <c r="E2468" i="6" s="1"/>
  <c r="C2468" i="6"/>
  <c r="B2468" i="6"/>
  <c r="K2456" i="6"/>
  <c r="I2456" i="6"/>
  <c r="J2456" i="6"/>
  <c r="H2456" i="6"/>
  <c r="G2456" i="6"/>
  <c r="F2456" i="6"/>
  <c r="D2456" i="6"/>
  <c r="E2456" i="6" s="1"/>
  <c r="C2456" i="6"/>
  <c r="B2456" i="6"/>
  <c r="K2444" i="6"/>
  <c r="I2444" i="6"/>
  <c r="J2444" i="6"/>
  <c r="H2444" i="6"/>
  <c r="G2444" i="6"/>
  <c r="F2444" i="6"/>
  <c r="D2444" i="6"/>
  <c r="E2444" i="6" s="1"/>
  <c r="C2444" i="6"/>
  <c r="B2444" i="6"/>
  <c r="K2432" i="6"/>
  <c r="I2432" i="6"/>
  <c r="J2432" i="6"/>
  <c r="H2432" i="6"/>
  <c r="F2432" i="6"/>
  <c r="G2432" i="6"/>
  <c r="D2432" i="6"/>
  <c r="E2432" i="6" s="1"/>
  <c r="C2432" i="6"/>
  <c r="B2432" i="6"/>
  <c r="K2420" i="6"/>
  <c r="I2420" i="6"/>
  <c r="J2420" i="6"/>
  <c r="H2420" i="6"/>
  <c r="G2420" i="6"/>
  <c r="F2420" i="6"/>
  <c r="D2420" i="6"/>
  <c r="E2420" i="6" s="1"/>
  <c r="C2420" i="6"/>
  <c r="B2420" i="6"/>
  <c r="K2408" i="6"/>
  <c r="I2408" i="6"/>
  <c r="J2408" i="6"/>
  <c r="H2408" i="6"/>
  <c r="G2408" i="6"/>
  <c r="F2408" i="6"/>
  <c r="D2408" i="6"/>
  <c r="E2408" i="6" s="1"/>
  <c r="C2408" i="6"/>
  <c r="B2408" i="6"/>
  <c r="K2396" i="6"/>
  <c r="I2396" i="6"/>
  <c r="J2396" i="6"/>
  <c r="H2396" i="6"/>
  <c r="G2396" i="6"/>
  <c r="F2396" i="6"/>
  <c r="D2396" i="6"/>
  <c r="E2396" i="6" s="1"/>
  <c r="C2396" i="6"/>
  <c r="B2396" i="6"/>
  <c r="K2384" i="6"/>
  <c r="I2384" i="6"/>
  <c r="J2384" i="6"/>
  <c r="H2384" i="6"/>
  <c r="F2384" i="6"/>
  <c r="G2384" i="6"/>
  <c r="D2384" i="6"/>
  <c r="E2384" i="6" s="1"/>
  <c r="C2384" i="6"/>
  <c r="B2384" i="6"/>
  <c r="K2372" i="6"/>
  <c r="I2372" i="6"/>
  <c r="J2372" i="6"/>
  <c r="H2372" i="6"/>
  <c r="G2372" i="6"/>
  <c r="F2372" i="6"/>
  <c r="D2372" i="6"/>
  <c r="E2372" i="6" s="1"/>
  <c r="C2372" i="6"/>
  <c r="B2372" i="6"/>
  <c r="K2360" i="6"/>
  <c r="I2360" i="6"/>
  <c r="J2360" i="6"/>
  <c r="H2360" i="6"/>
  <c r="G2360" i="6"/>
  <c r="F2360" i="6"/>
  <c r="D2360" i="6"/>
  <c r="E2360" i="6" s="1"/>
  <c r="C2360" i="6"/>
  <c r="B2360" i="6"/>
  <c r="K2348" i="6"/>
  <c r="I2348" i="6"/>
  <c r="J2348" i="6"/>
  <c r="H2348" i="6"/>
  <c r="G2348" i="6"/>
  <c r="F2348" i="6"/>
  <c r="D2348" i="6"/>
  <c r="E2348" i="6" s="1"/>
  <c r="C2348" i="6"/>
  <c r="B2348" i="6"/>
  <c r="K2336" i="6"/>
  <c r="I2336" i="6"/>
  <c r="J2336" i="6"/>
  <c r="H2336" i="6"/>
  <c r="F2336" i="6"/>
  <c r="G2336" i="6"/>
  <c r="D2336" i="6"/>
  <c r="E2336" i="6" s="1"/>
  <c r="C2336" i="6"/>
  <c r="B2336" i="6"/>
  <c r="K2324" i="6"/>
  <c r="I2324" i="6"/>
  <c r="J2324" i="6"/>
  <c r="H2324" i="6"/>
  <c r="G2324" i="6"/>
  <c r="F2324" i="6"/>
  <c r="D2324" i="6"/>
  <c r="E2324" i="6" s="1"/>
  <c r="C2324" i="6"/>
  <c r="B2324" i="6"/>
  <c r="K2312" i="6"/>
  <c r="I2312" i="6"/>
  <c r="J2312" i="6"/>
  <c r="H2312" i="6"/>
  <c r="G2312" i="6"/>
  <c r="F2312" i="6"/>
  <c r="D2312" i="6"/>
  <c r="E2312" i="6" s="1"/>
  <c r="C2312" i="6"/>
  <c r="B2312" i="6"/>
  <c r="K2300" i="6"/>
  <c r="I2300" i="6"/>
  <c r="J2300" i="6"/>
  <c r="H2300" i="6"/>
  <c r="G2300" i="6"/>
  <c r="F2300" i="6"/>
  <c r="D2300" i="6"/>
  <c r="E2300" i="6" s="1"/>
  <c r="C2300" i="6"/>
  <c r="B2300" i="6"/>
  <c r="K2288" i="6"/>
  <c r="I2288" i="6"/>
  <c r="J2288" i="6"/>
  <c r="H2288" i="6"/>
  <c r="F2288" i="6"/>
  <c r="G2288" i="6"/>
  <c r="D2288" i="6"/>
  <c r="E2288" i="6" s="1"/>
  <c r="C2288" i="6"/>
  <c r="B2288" i="6"/>
  <c r="K2276" i="6"/>
  <c r="I2276" i="6"/>
  <c r="J2276" i="6"/>
  <c r="H2276" i="6"/>
  <c r="G2276" i="6"/>
  <c r="F2276" i="6"/>
  <c r="D2276" i="6"/>
  <c r="E2276" i="6" s="1"/>
  <c r="C2276" i="6"/>
  <c r="B2276" i="6"/>
  <c r="K2264" i="6"/>
  <c r="I2264" i="6"/>
  <c r="J2264" i="6"/>
  <c r="H2264" i="6"/>
  <c r="G2264" i="6"/>
  <c r="F2264" i="6"/>
  <c r="D2264" i="6"/>
  <c r="E2264" i="6" s="1"/>
  <c r="C2264" i="6"/>
  <c r="B2264" i="6"/>
  <c r="K2252" i="6"/>
  <c r="I2252" i="6"/>
  <c r="J2252" i="6"/>
  <c r="H2252" i="6"/>
  <c r="G2252" i="6"/>
  <c r="F2252" i="6"/>
  <c r="D2252" i="6"/>
  <c r="E2252" i="6" s="1"/>
  <c r="C2252" i="6"/>
  <c r="B2252" i="6"/>
  <c r="K2240" i="6"/>
  <c r="I2240" i="6"/>
  <c r="J2240" i="6"/>
  <c r="H2240" i="6"/>
  <c r="F2240" i="6"/>
  <c r="G2240" i="6"/>
  <c r="D2240" i="6"/>
  <c r="E2240" i="6" s="1"/>
  <c r="C2240" i="6"/>
  <c r="B2240" i="6"/>
  <c r="K2228" i="6"/>
  <c r="I2228" i="6"/>
  <c r="J2228" i="6"/>
  <c r="H2228" i="6"/>
  <c r="G2228" i="6"/>
  <c r="F2228" i="6"/>
  <c r="D2228" i="6"/>
  <c r="E2228" i="6" s="1"/>
  <c r="C2228" i="6"/>
  <c r="B2228" i="6"/>
  <c r="K2216" i="6"/>
  <c r="I2216" i="6"/>
  <c r="J2216" i="6"/>
  <c r="H2216" i="6"/>
  <c r="G2216" i="6"/>
  <c r="F2216" i="6"/>
  <c r="D2216" i="6"/>
  <c r="E2216" i="6" s="1"/>
  <c r="C2216" i="6"/>
  <c r="B2216" i="6"/>
  <c r="K2204" i="6"/>
  <c r="I2204" i="6"/>
  <c r="J2204" i="6"/>
  <c r="H2204" i="6"/>
  <c r="G2204" i="6"/>
  <c r="F2204" i="6"/>
  <c r="D2204" i="6"/>
  <c r="E2204" i="6" s="1"/>
  <c r="C2204" i="6"/>
  <c r="B2204" i="6"/>
  <c r="K2192" i="6"/>
  <c r="I2192" i="6"/>
  <c r="J2192" i="6"/>
  <c r="H2192" i="6"/>
  <c r="F2192" i="6"/>
  <c r="G2192" i="6"/>
  <c r="D2192" i="6"/>
  <c r="E2192" i="6" s="1"/>
  <c r="C2192" i="6"/>
  <c r="B2192" i="6"/>
  <c r="K2180" i="6"/>
  <c r="I2180" i="6"/>
  <c r="J2180" i="6"/>
  <c r="H2180" i="6"/>
  <c r="G2180" i="6"/>
  <c r="F2180" i="6"/>
  <c r="D2180" i="6"/>
  <c r="E2180" i="6" s="1"/>
  <c r="C2180" i="6"/>
  <c r="B2180" i="6"/>
  <c r="K2168" i="6"/>
  <c r="I2168" i="6"/>
  <c r="J2168" i="6"/>
  <c r="H2168" i="6"/>
  <c r="G2168" i="6"/>
  <c r="F2168" i="6"/>
  <c r="D2168" i="6"/>
  <c r="E2168" i="6" s="1"/>
  <c r="C2168" i="6"/>
  <c r="B2168" i="6"/>
  <c r="K2156" i="6"/>
  <c r="I2156" i="6"/>
  <c r="J2156" i="6"/>
  <c r="H2156" i="6"/>
  <c r="G2156" i="6"/>
  <c r="F2156" i="6"/>
  <c r="D2156" i="6"/>
  <c r="E2156" i="6" s="1"/>
  <c r="C2156" i="6"/>
  <c r="B2156" i="6"/>
  <c r="K2144" i="6"/>
  <c r="I2144" i="6"/>
  <c r="J2144" i="6"/>
  <c r="H2144" i="6"/>
  <c r="F2144" i="6"/>
  <c r="G2144" i="6"/>
  <c r="D2144" i="6"/>
  <c r="E2144" i="6" s="1"/>
  <c r="C2144" i="6"/>
  <c r="B2144" i="6"/>
  <c r="K2132" i="6"/>
  <c r="I2132" i="6"/>
  <c r="J2132" i="6"/>
  <c r="H2132" i="6"/>
  <c r="G2132" i="6"/>
  <c r="F2132" i="6"/>
  <c r="D2132" i="6"/>
  <c r="E2132" i="6" s="1"/>
  <c r="C2132" i="6"/>
  <c r="B2132" i="6"/>
  <c r="K2120" i="6"/>
  <c r="I2120" i="6"/>
  <c r="J2120" i="6"/>
  <c r="H2120" i="6"/>
  <c r="G2120" i="6"/>
  <c r="F2120" i="6"/>
  <c r="D2120" i="6"/>
  <c r="E2120" i="6" s="1"/>
  <c r="C2120" i="6"/>
  <c r="B2120" i="6"/>
  <c r="K2108" i="6"/>
  <c r="I2108" i="6"/>
  <c r="J2108" i="6"/>
  <c r="H2108" i="6"/>
  <c r="G2108" i="6"/>
  <c r="F2108" i="6"/>
  <c r="D2108" i="6"/>
  <c r="E2108" i="6" s="1"/>
  <c r="C2108" i="6"/>
  <c r="B2108" i="6"/>
  <c r="K2096" i="6"/>
  <c r="I2096" i="6"/>
  <c r="J2096" i="6"/>
  <c r="H2096" i="6"/>
  <c r="F2096" i="6"/>
  <c r="G2096" i="6"/>
  <c r="D2096" i="6"/>
  <c r="E2096" i="6" s="1"/>
  <c r="C2096" i="6"/>
  <c r="B2096" i="6"/>
  <c r="K2084" i="6"/>
  <c r="I2084" i="6"/>
  <c r="J2084" i="6"/>
  <c r="H2084" i="6"/>
  <c r="G2084" i="6"/>
  <c r="F2084" i="6"/>
  <c r="D2084" i="6"/>
  <c r="E2084" i="6" s="1"/>
  <c r="C2084" i="6"/>
  <c r="B2084" i="6"/>
  <c r="K2072" i="6"/>
  <c r="I2072" i="6"/>
  <c r="J2072" i="6"/>
  <c r="H2072" i="6"/>
  <c r="G2072" i="6"/>
  <c r="F2072" i="6"/>
  <c r="D2072" i="6"/>
  <c r="E2072" i="6" s="1"/>
  <c r="C2072" i="6"/>
  <c r="B2072" i="6"/>
  <c r="K2060" i="6"/>
  <c r="I2060" i="6"/>
  <c r="J2060" i="6"/>
  <c r="H2060" i="6"/>
  <c r="G2060" i="6"/>
  <c r="F2060" i="6"/>
  <c r="D2060" i="6"/>
  <c r="E2060" i="6" s="1"/>
  <c r="C2060" i="6"/>
  <c r="B2060" i="6"/>
  <c r="K2048" i="6"/>
  <c r="I2048" i="6"/>
  <c r="J2048" i="6"/>
  <c r="H2048" i="6"/>
  <c r="F2048" i="6"/>
  <c r="G2048" i="6"/>
  <c r="D2048" i="6"/>
  <c r="E2048" i="6" s="1"/>
  <c r="C2048" i="6"/>
  <c r="B2048" i="6"/>
  <c r="K2036" i="6"/>
  <c r="I2036" i="6"/>
  <c r="J2036" i="6"/>
  <c r="H2036" i="6"/>
  <c r="G2036" i="6"/>
  <c r="F2036" i="6"/>
  <c r="D2036" i="6"/>
  <c r="E2036" i="6" s="1"/>
  <c r="C2036" i="6"/>
  <c r="B2036" i="6"/>
  <c r="K2024" i="6"/>
  <c r="I2024" i="6"/>
  <c r="J2024" i="6"/>
  <c r="H2024" i="6"/>
  <c r="G2024" i="6"/>
  <c r="F2024" i="6"/>
  <c r="D2024" i="6"/>
  <c r="E2024" i="6" s="1"/>
  <c r="C2024" i="6"/>
  <c r="B2024" i="6"/>
  <c r="K2012" i="6"/>
  <c r="I2012" i="6"/>
  <c r="J2012" i="6"/>
  <c r="H2012" i="6"/>
  <c r="G2012" i="6"/>
  <c r="F2012" i="6"/>
  <c r="D2012" i="6"/>
  <c r="E2012" i="6" s="1"/>
  <c r="C2012" i="6"/>
  <c r="B2012" i="6"/>
  <c r="K2000" i="6"/>
  <c r="I2000" i="6"/>
  <c r="J2000" i="6"/>
  <c r="H2000" i="6"/>
  <c r="F2000" i="6"/>
  <c r="G2000" i="6"/>
  <c r="D2000" i="6"/>
  <c r="E2000" i="6" s="1"/>
  <c r="C2000" i="6"/>
  <c r="B2000" i="6"/>
  <c r="K1988" i="6"/>
  <c r="I1988" i="6"/>
  <c r="J1988" i="6"/>
  <c r="H1988" i="6"/>
  <c r="G1988" i="6"/>
  <c r="F1988" i="6"/>
  <c r="D1988" i="6"/>
  <c r="E1988" i="6" s="1"/>
  <c r="C1988" i="6"/>
  <c r="B1988" i="6"/>
  <c r="K1976" i="6"/>
  <c r="I1976" i="6"/>
  <c r="J1976" i="6"/>
  <c r="H1976" i="6"/>
  <c r="G1976" i="6"/>
  <c r="F1976" i="6"/>
  <c r="D1976" i="6"/>
  <c r="E1976" i="6" s="1"/>
  <c r="C1976" i="6"/>
  <c r="B1976" i="6"/>
  <c r="K1964" i="6"/>
  <c r="I1964" i="6"/>
  <c r="J1964" i="6"/>
  <c r="H1964" i="6"/>
  <c r="G1964" i="6"/>
  <c r="F1964" i="6"/>
  <c r="D1964" i="6"/>
  <c r="E1964" i="6" s="1"/>
  <c r="C1964" i="6"/>
  <c r="B1964" i="6"/>
  <c r="K1952" i="6"/>
  <c r="I1952" i="6"/>
  <c r="J1952" i="6"/>
  <c r="H1952" i="6"/>
  <c r="G1952" i="6"/>
  <c r="F1952" i="6"/>
  <c r="D1952" i="6"/>
  <c r="E1952" i="6" s="1"/>
  <c r="C1952" i="6"/>
  <c r="B1952" i="6"/>
  <c r="K1940" i="6"/>
  <c r="I1940" i="6"/>
  <c r="J1940" i="6"/>
  <c r="H1940" i="6"/>
  <c r="G1940" i="6"/>
  <c r="F1940" i="6"/>
  <c r="D1940" i="6"/>
  <c r="E1940" i="6" s="1"/>
  <c r="C1940" i="6"/>
  <c r="B1940" i="6"/>
  <c r="K1928" i="6"/>
  <c r="I1928" i="6"/>
  <c r="J1928" i="6"/>
  <c r="H1928" i="6"/>
  <c r="G1928" i="6"/>
  <c r="F1928" i="6"/>
  <c r="D1928" i="6"/>
  <c r="E1928" i="6" s="1"/>
  <c r="C1928" i="6"/>
  <c r="B1928" i="6"/>
  <c r="K1916" i="6"/>
  <c r="I1916" i="6"/>
  <c r="J1916" i="6"/>
  <c r="H1916" i="6"/>
  <c r="G1916" i="6"/>
  <c r="F1916" i="6"/>
  <c r="D1916" i="6"/>
  <c r="E1916" i="6" s="1"/>
  <c r="C1916" i="6"/>
  <c r="B1916" i="6"/>
  <c r="K1904" i="6"/>
  <c r="I1904" i="6"/>
  <c r="J1904" i="6"/>
  <c r="H1904" i="6"/>
  <c r="F1904" i="6"/>
  <c r="G1904" i="6"/>
  <c r="D1904" i="6"/>
  <c r="E1904" i="6" s="1"/>
  <c r="C1904" i="6"/>
  <c r="B1904" i="6"/>
  <c r="K1892" i="6"/>
  <c r="I1892" i="6"/>
  <c r="J1892" i="6"/>
  <c r="H1892" i="6"/>
  <c r="G1892" i="6"/>
  <c r="F1892" i="6"/>
  <c r="D1892" i="6"/>
  <c r="E1892" i="6" s="1"/>
  <c r="C1892" i="6"/>
  <c r="B1892" i="6"/>
  <c r="K1880" i="6"/>
  <c r="I1880" i="6"/>
  <c r="J1880" i="6"/>
  <c r="H1880" i="6"/>
  <c r="G1880" i="6"/>
  <c r="F1880" i="6"/>
  <c r="D1880" i="6"/>
  <c r="E1880" i="6" s="1"/>
  <c r="C1880" i="6"/>
  <c r="B1880" i="6"/>
  <c r="K1868" i="6"/>
  <c r="I1868" i="6"/>
  <c r="J1868" i="6"/>
  <c r="H1868" i="6"/>
  <c r="G1868" i="6"/>
  <c r="F1868" i="6"/>
  <c r="D1868" i="6"/>
  <c r="E1868" i="6" s="1"/>
  <c r="C1868" i="6"/>
  <c r="B1868" i="6"/>
  <c r="K1856" i="6"/>
  <c r="I1856" i="6"/>
  <c r="J1856" i="6"/>
  <c r="H1856" i="6"/>
  <c r="F1856" i="6"/>
  <c r="G1856" i="6"/>
  <c r="D1856" i="6"/>
  <c r="E1856" i="6" s="1"/>
  <c r="C1856" i="6"/>
  <c r="B1856" i="6"/>
  <c r="K1844" i="6"/>
  <c r="I1844" i="6"/>
  <c r="J1844" i="6"/>
  <c r="H1844" i="6"/>
  <c r="G1844" i="6"/>
  <c r="F1844" i="6"/>
  <c r="D1844" i="6"/>
  <c r="E1844" i="6" s="1"/>
  <c r="C1844" i="6"/>
  <c r="B1844" i="6"/>
  <c r="K1832" i="6"/>
  <c r="I1832" i="6"/>
  <c r="J1832" i="6"/>
  <c r="H1832" i="6"/>
  <c r="G1832" i="6"/>
  <c r="F1832" i="6"/>
  <c r="D1832" i="6"/>
  <c r="E1832" i="6" s="1"/>
  <c r="C1832" i="6"/>
  <c r="B1832" i="6"/>
  <c r="K1820" i="6"/>
  <c r="I1820" i="6"/>
  <c r="J1820" i="6"/>
  <c r="H1820" i="6"/>
  <c r="G1820" i="6"/>
  <c r="F1820" i="6"/>
  <c r="D1820" i="6"/>
  <c r="E1820" i="6" s="1"/>
  <c r="C1820" i="6"/>
  <c r="B1820" i="6"/>
  <c r="K1808" i="6"/>
  <c r="I1808" i="6"/>
  <c r="J1808" i="6"/>
  <c r="H1808" i="6"/>
  <c r="F1808" i="6"/>
  <c r="G1808" i="6"/>
  <c r="D1808" i="6"/>
  <c r="E1808" i="6" s="1"/>
  <c r="C1808" i="6"/>
  <c r="B1808" i="6"/>
  <c r="K1796" i="6"/>
  <c r="I1796" i="6"/>
  <c r="J1796" i="6"/>
  <c r="H1796" i="6"/>
  <c r="G1796" i="6"/>
  <c r="F1796" i="6"/>
  <c r="D1796" i="6"/>
  <c r="E1796" i="6" s="1"/>
  <c r="C1796" i="6"/>
  <c r="B1796" i="6"/>
  <c r="K1784" i="6"/>
  <c r="I1784" i="6"/>
  <c r="J1784" i="6"/>
  <c r="H1784" i="6"/>
  <c r="G1784" i="6"/>
  <c r="F1784" i="6"/>
  <c r="D1784" i="6"/>
  <c r="E1784" i="6" s="1"/>
  <c r="C1784" i="6"/>
  <c r="B1784" i="6"/>
  <c r="K1772" i="6"/>
  <c r="I1772" i="6"/>
  <c r="J1772" i="6"/>
  <c r="H1772" i="6"/>
  <c r="G1772" i="6"/>
  <c r="F1772" i="6"/>
  <c r="D1772" i="6"/>
  <c r="E1772" i="6" s="1"/>
  <c r="C1772" i="6"/>
  <c r="B1772" i="6"/>
  <c r="K1760" i="6"/>
  <c r="I1760" i="6"/>
  <c r="J1760" i="6"/>
  <c r="H1760" i="6"/>
  <c r="F1760" i="6"/>
  <c r="G1760" i="6"/>
  <c r="D1760" i="6"/>
  <c r="E1760" i="6" s="1"/>
  <c r="C1760" i="6"/>
  <c r="B1760" i="6"/>
  <c r="K1748" i="6"/>
  <c r="I1748" i="6"/>
  <c r="J1748" i="6"/>
  <c r="H1748" i="6"/>
  <c r="G1748" i="6"/>
  <c r="F1748" i="6"/>
  <c r="D1748" i="6"/>
  <c r="E1748" i="6" s="1"/>
  <c r="C1748" i="6"/>
  <c r="B1748" i="6"/>
  <c r="K1736" i="6"/>
  <c r="I1736" i="6"/>
  <c r="J1736" i="6"/>
  <c r="H1736" i="6"/>
  <c r="G1736" i="6"/>
  <c r="F1736" i="6"/>
  <c r="D1736" i="6"/>
  <c r="E1736" i="6" s="1"/>
  <c r="C1736" i="6"/>
  <c r="B1736" i="6"/>
  <c r="K1724" i="6"/>
  <c r="I1724" i="6"/>
  <c r="J1724" i="6"/>
  <c r="H1724" i="6"/>
  <c r="G1724" i="6"/>
  <c r="F1724" i="6"/>
  <c r="D1724" i="6"/>
  <c r="E1724" i="6" s="1"/>
  <c r="C1724" i="6"/>
  <c r="B1724" i="6"/>
  <c r="K1712" i="6"/>
  <c r="I1712" i="6"/>
  <c r="J1712" i="6"/>
  <c r="H1712" i="6"/>
  <c r="G1712" i="6"/>
  <c r="F1712" i="6"/>
  <c r="D1712" i="6"/>
  <c r="E1712" i="6" s="1"/>
  <c r="C1712" i="6"/>
  <c r="B1712" i="6"/>
  <c r="K1700" i="6"/>
  <c r="I1700" i="6"/>
  <c r="J1700" i="6"/>
  <c r="H1700" i="6"/>
  <c r="G1700" i="6"/>
  <c r="F1700" i="6"/>
  <c r="D1700" i="6"/>
  <c r="E1700" i="6" s="1"/>
  <c r="C1700" i="6"/>
  <c r="B1700" i="6"/>
  <c r="K1688" i="6"/>
  <c r="I1688" i="6"/>
  <c r="J1688" i="6"/>
  <c r="H1688" i="6"/>
  <c r="G1688" i="6"/>
  <c r="F1688" i="6"/>
  <c r="D1688" i="6"/>
  <c r="E1688" i="6" s="1"/>
  <c r="C1688" i="6"/>
  <c r="B1688" i="6"/>
  <c r="K1676" i="6"/>
  <c r="I1676" i="6"/>
  <c r="J1676" i="6"/>
  <c r="H1676" i="6"/>
  <c r="G1676" i="6"/>
  <c r="F1676" i="6"/>
  <c r="D1676" i="6"/>
  <c r="E1676" i="6" s="1"/>
  <c r="C1676" i="6"/>
  <c r="B1676" i="6"/>
  <c r="K1664" i="6"/>
  <c r="I1664" i="6"/>
  <c r="J1664" i="6"/>
  <c r="H1664" i="6"/>
  <c r="G1664" i="6"/>
  <c r="F1664" i="6"/>
  <c r="D1664" i="6"/>
  <c r="E1664" i="6" s="1"/>
  <c r="C1664" i="6"/>
  <c r="B1664" i="6"/>
  <c r="K1652" i="6"/>
  <c r="I1652" i="6"/>
  <c r="J1652" i="6"/>
  <c r="H1652" i="6"/>
  <c r="G1652" i="6"/>
  <c r="F1652" i="6"/>
  <c r="D1652" i="6"/>
  <c r="E1652" i="6" s="1"/>
  <c r="C1652" i="6"/>
  <c r="B1652" i="6"/>
  <c r="K1640" i="6"/>
  <c r="I1640" i="6"/>
  <c r="J1640" i="6"/>
  <c r="H1640" i="6"/>
  <c r="G1640" i="6"/>
  <c r="F1640" i="6"/>
  <c r="D1640" i="6"/>
  <c r="E1640" i="6" s="1"/>
  <c r="C1640" i="6"/>
  <c r="B1640" i="6"/>
  <c r="K1628" i="6"/>
  <c r="I1628" i="6"/>
  <c r="J1628" i="6"/>
  <c r="H1628" i="6"/>
  <c r="G1628" i="6"/>
  <c r="F1628" i="6"/>
  <c r="D1628" i="6"/>
  <c r="E1628" i="6" s="1"/>
  <c r="C1628" i="6"/>
  <c r="B1628" i="6"/>
  <c r="K1616" i="6"/>
  <c r="I1616" i="6"/>
  <c r="J1616" i="6"/>
  <c r="H1616" i="6"/>
  <c r="G1616" i="6"/>
  <c r="F1616" i="6"/>
  <c r="D1616" i="6"/>
  <c r="E1616" i="6" s="1"/>
  <c r="C1616" i="6"/>
  <c r="B1616" i="6"/>
  <c r="K1604" i="6"/>
  <c r="I1604" i="6"/>
  <c r="J1604" i="6"/>
  <c r="H1604" i="6"/>
  <c r="G1604" i="6"/>
  <c r="F1604" i="6"/>
  <c r="D1604" i="6"/>
  <c r="E1604" i="6" s="1"/>
  <c r="C1604" i="6"/>
  <c r="B1604" i="6"/>
  <c r="K1592" i="6"/>
  <c r="I1592" i="6"/>
  <c r="J1592" i="6"/>
  <c r="H1592" i="6"/>
  <c r="G1592" i="6"/>
  <c r="F1592" i="6"/>
  <c r="D1592" i="6"/>
  <c r="E1592" i="6" s="1"/>
  <c r="C1592" i="6"/>
  <c r="B1592" i="6"/>
  <c r="K1580" i="6"/>
  <c r="I1580" i="6"/>
  <c r="J1580" i="6"/>
  <c r="H1580" i="6"/>
  <c r="G1580" i="6"/>
  <c r="F1580" i="6"/>
  <c r="D1580" i="6"/>
  <c r="E1580" i="6" s="1"/>
  <c r="C1580" i="6"/>
  <c r="B1580" i="6"/>
  <c r="K1568" i="6"/>
  <c r="I1568" i="6"/>
  <c r="J1568" i="6"/>
  <c r="H1568" i="6"/>
  <c r="G1568" i="6"/>
  <c r="F1568" i="6"/>
  <c r="D1568" i="6"/>
  <c r="E1568" i="6" s="1"/>
  <c r="C1568" i="6"/>
  <c r="B1568" i="6"/>
  <c r="K1556" i="6"/>
  <c r="I1556" i="6"/>
  <c r="J1556" i="6"/>
  <c r="H1556" i="6"/>
  <c r="G1556" i="6"/>
  <c r="F1556" i="6"/>
  <c r="D1556" i="6"/>
  <c r="E1556" i="6" s="1"/>
  <c r="C1556" i="6"/>
  <c r="B1556" i="6"/>
  <c r="K1544" i="6"/>
  <c r="I1544" i="6"/>
  <c r="J1544" i="6"/>
  <c r="H1544" i="6"/>
  <c r="G1544" i="6"/>
  <c r="F1544" i="6"/>
  <c r="D1544" i="6"/>
  <c r="E1544" i="6" s="1"/>
  <c r="C1544" i="6"/>
  <c r="B1544" i="6"/>
  <c r="K1532" i="6"/>
  <c r="I1532" i="6"/>
  <c r="J1532" i="6"/>
  <c r="H1532" i="6"/>
  <c r="G1532" i="6"/>
  <c r="F1532" i="6"/>
  <c r="D1532" i="6"/>
  <c r="E1532" i="6" s="1"/>
  <c r="C1532" i="6"/>
  <c r="B1532" i="6"/>
  <c r="K1520" i="6"/>
  <c r="I1520" i="6"/>
  <c r="J1520" i="6"/>
  <c r="H1520" i="6"/>
  <c r="G1520" i="6"/>
  <c r="F1520" i="6"/>
  <c r="D1520" i="6"/>
  <c r="E1520" i="6" s="1"/>
  <c r="C1520" i="6"/>
  <c r="B1520" i="6"/>
  <c r="K1508" i="6"/>
  <c r="I1508" i="6"/>
  <c r="J1508" i="6"/>
  <c r="H1508" i="6"/>
  <c r="G1508" i="6"/>
  <c r="F1508" i="6"/>
  <c r="D1508" i="6"/>
  <c r="E1508" i="6" s="1"/>
  <c r="C1508" i="6"/>
  <c r="B1508" i="6"/>
  <c r="K3983" i="6"/>
  <c r="I3983" i="6"/>
  <c r="J3983" i="6"/>
  <c r="H3983" i="6"/>
  <c r="G3983" i="6"/>
  <c r="F3983" i="6"/>
  <c r="D3983" i="6"/>
  <c r="E3983" i="6" s="1"/>
  <c r="C3983" i="6"/>
  <c r="B3983" i="6"/>
  <c r="K3971" i="6"/>
  <c r="I3971" i="6"/>
  <c r="J3971" i="6"/>
  <c r="H3971" i="6"/>
  <c r="G3971" i="6"/>
  <c r="F3971" i="6"/>
  <c r="D3971" i="6"/>
  <c r="E3971" i="6" s="1"/>
  <c r="C3971" i="6"/>
  <c r="B3971" i="6"/>
  <c r="K3959" i="6"/>
  <c r="I3959" i="6"/>
  <c r="J3959" i="6"/>
  <c r="H3959" i="6"/>
  <c r="G3959" i="6"/>
  <c r="F3959" i="6"/>
  <c r="D3959" i="6"/>
  <c r="E3959" i="6" s="1"/>
  <c r="C3959" i="6"/>
  <c r="B3959" i="6"/>
  <c r="K3947" i="6"/>
  <c r="I3947" i="6"/>
  <c r="J3947" i="6"/>
  <c r="H3947" i="6"/>
  <c r="G3947" i="6"/>
  <c r="F3947" i="6"/>
  <c r="D3947" i="6"/>
  <c r="E3947" i="6" s="1"/>
  <c r="C3947" i="6"/>
  <c r="B3947" i="6"/>
  <c r="K3935" i="6"/>
  <c r="I3935" i="6"/>
  <c r="J3935" i="6"/>
  <c r="H3935" i="6"/>
  <c r="G3935" i="6"/>
  <c r="F3935" i="6"/>
  <c r="D3935" i="6"/>
  <c r="E3935" i="6" s="1"/>
  <c r="C3935" i="6"/>
  <c r="B3935" i="6"/>
  <c r="K3923" i="6"/>
  <c r="I3923" i="6"/>
  <c r="J3923" i="6"/>
  <c r="H3923" i="6"/>
  <c r="G3923" i="6"/>
  <c r="F3923" i="6"/>
  <c r="D3923" i="6"/>
  <c r="E3923" i="6" s="1"/>
  <c r="C3923" i="6"/>
  <c r="B3923" i="6"/>
  <c r="K3911" i="6"/>
  <c r="I3911" i="6"/>
  <c r="J3911" i="6"/>
  <c r="H3911" i="6"/>
  <c r="G3911" i="6"/>
  <c r="F3911" i="6"/>
  <c r="D3911" i="6"/>
  <c r="E3911" i="6" s="1"/>
  <c r="C3911" i="6"/>
  <c r="B3911" i="6"/>
  <c r="K3899" i="6"/>
  <c r="I3899" i="6"/>
  <c r="J3899" i="6"/>
  <c r="H3899" i="6"/>
  <c r="G3899" i="6"/>
  <c r="F3899" i="6"/>
  <c r="D3899" i="6"/>
  <c r="E3899" i="6" s="1"/>
  <c r="C3899" i="6"/>
  <c r="B3899" i="6"/>
  <c r="K3887" i="6"/>
  <c r="I3887" i="6"/>
  <c r="J3887" i="6"/>
  <c r="H3887" i="6"/>
  <c r="G3887" i="6"/>
  <c r="F3887" i="6"/>
  <c r="D3887" i="6"/>
  <c r="E3887" i="6" s="1"/>
  <c r="C3887" i="6"/>
  <c r="B3887" i="6"/>
  <c r="K3875" i="6"/>
  <c r="I3875" i="6"/>
  <c r="J3875" i="6"/>
  <c r="H3875" i="6"/>
  <c r="G3875" i="6"/>
  <c r="F3875" i="6"/>
  <c r="D3875" i="6"/>
  <c r="E3875" i="6" s="1"/>
  <c r="C3875" i="6"/>
  <c r="B3875" i="6"/>
  <c r="K3863" i="6"/>
  <c r="I3863" i="6"/>
  <c r="J3863" i="6"/>
  <c r="H3863" i="6"/>
  <c r="G3863" i="6"/>
  <c r="F3863" i="6"/>
  <c r="D3863" i="6"/>
  <c r="E3863" i="6" s="1"/>
  <c r="C3863" i="6"/>
  <c r="B3863" i="6"/>
  <c r="K3851" i="6"/>
  <c r="I3851" i="6"/>
  <c r="J3851" i="6"/>
  <c r="H3851" i="6"/>
  <c r="G3851" i="6"/>
  <c r="F3851" i="6"/>
  <c r="D3851" i="6"/>
  <c r="E3851" i="6" s="1"/>
  <c r="C3851" i="6"/>
  <c r="B3851" i="6"/>
  <c r="K3839" i="6"/>
  <c r="I3839" i="6"/>
  <c r="J3839" i="6"/>
  <c r="H3839" i="6"/>
  <c r="G3839" i="6"/>
  <c r="F3839" i="6"/>
  <c r="D3839" i="6"/>
  <c r="E3839" i="6" s="1"/>
  <c r="C3839" i="6"/>
  <c r="B3839" i="6"/>
  <c r="K3827" i="6"/>
  <c r="I3827" i="6"/>
  <c r="J3827" i="6"/>
  <c r="H3827" i="6"/>
  <c r="G3827" i="6"/>
  <c r="F3827" i="6"/>
  <c r="D3827" i="6"/>
  <c r="E3827" i="6" s="1"/>
  <c r="C3827" i="6"/>
  <c r="B3827" i="6"/>
  <c r="K3815" i="6"/>
  <c r="I3815" i="6"/>
  <c r="J3815" i="6"/>
  <c r="H3815" i="6"/>
  <c r="G3815" i="6"/>
  <c r="F3815" i="6"/>
  <c r="D3815" i="6"/>
  <c r="E3815" i="6" s="1"/>
  <c r="C3815" i="6"/>
  <c r="B3815" i="6"/>
  <c r="K3803" i="6"/>
  <c r="I3803" i="6"/>
  <c r="J3803" i="6"/>
  <c r="H3803" i="6"/>
  <c r="G3803" i="6"/>
  <c r="F3803" i="6"/>
  <c r="D3803" i="6"/>
  <c r="E3803" i="6" s="1"/>
  <c r="C3803" i="6"/>
  <c r="B3803" i="6"/>
  <c r="K3791" i="6"/>
  <c r="I3791" i="6"/>
  <c r="J3791" i="6"/>
  <c r="H3791" i="6"/>
  <c r="G3791" i="6"/>
  <c r="F3791" i="6"/>
  <c r="D3791" i="6"/>
  <c r="E3791" i="6" s="1"/>
  <c r="C3791" i="6"/>
  <c r="B3791" i="6"/>
  <c r="K3779" i="6"/>
  <c r="I3779" i="6"/>
  <c r="J3779" i="6"/>
  <c r="H3779" i="6"/>
  <c r="G3779" i="6"/>
  <c r="F3779" i="6"/>
  <c r="D3779" i="6"/>
  <c r="E3779" i="6" s="1"/>
  <c r="C3779" i="6"/>
  <c r="B3779" i="6"/>
  <c r="K3767" i="6"/>
  <c r="I3767" i="6"/>
  <c r="J3767" i="6"/>
  <c r="H3767" i="6"/>
  <c r="G3767" i="6"/>
  <c r="F3767" i="6"/>
  <c r="D3767" i="6"/>
  <c r="E3767" i="6" s="1"/>
  <c r="C3767" i="6"/>
  <c r="B3767" i="6"/>
  <c r="K3755" i="6"/>
  <c r="I3755" i="6"/>
  <c r="J3755" i="6"/>
  <c r="H3755" i="6"/>
  <c r="G3755" i="6"/>
  <c r="F3755" i="6"/>
  <c r="D3755" i="6"/>
  <c r="E3755" i="6" s="1"/>
  <c r="C3755" i="6"/>
  <c r="B3755" i="6"/>
  <c r="K3743" i="6"/>
  <c r="I3743" i="6"/>
  <c r="J3743" i="6"/>
  <c r="H3743" i="6"/>
  <c r="G3743" i="6"/>
  <c r="F3743" i="6"/>
  <c r="D3743" i="6"/>
  <c r="E3743" i="6" s="1"/>
  <c r="C3743" i="6"/>
  <c r="B3743" i="6"/>
  <c r="K3731" i="6"/>
  <c r="I3731" i="6"/>
  <c r="J3731" i="6"/>
  <c r="H3731" i="6"/>
  <c r="G3731" i="6"/>
  <c r="F3731" i="6"/>
  <c r="D3731" i="6"/>
  <c r="E3731" i="6" s="1"/>
  <c r="C3731" i="6"/>
  <c r="B3731" i="6"/>
  <c r="K3719" i="6"/>
  <c r="I3719" i="6"/>
  <c r="J3719" i="6"/>
  <c r="H3719" i="6"/>
  <c r="G3719" i="6"/>
  <c r="F3719" i="6"/>
  <c r="D3719" i="6"/>
  <c r="E3719" i="6" s="1"/>
  <c r="C3719" i="6"/>
  <c r="B3719" i="6"/>
  <c r="K3707" i="6"/>
  <c r="I3707" i="6"/>
  <c r="J3707" i="6"/>
  <c r="H3707" i="6"/>
  <c r="G3707" i="6"/>
  <c r="F3707" i="6"/>
  <c r="D3707" i="6"/>
  <c r="E3707" i="6" s="1"/>
  <c r="C3707" i="6"/>
  <c r="B3707" i="6"/>
  <c r="K3695" i="6"/>
  <c r="I3695" i="6"/>
  <c r="J3695" i="6"/>
  <c r="H3695" i="6"/>
  <c r="G3695" i="6"/>
  <c r="F3695" i="6"/>
  <c r="D3695" i="6"/>
  <c r="E3695" i="6" s="1"/>
  <c r="C3695" i="6"/>
  <c r="B3695" i="6"/>
  <c r="K3683" i="6"/>
  <c r="I3683" i="6"/>
  <c r="J3683" i="6"/>
  <c r="H3683" i="6"/>
  <c r="G3683" i="6"/>
  <c r="F3683" i="6"/>
  <c r="D3683" i="6"/>
  <c r="E3683" i="6" s="1"/>
  <c r="C3683" i="6"/>
  <c r="B3683" i="6"/>
  <c r="K3671" i="6"/>
  <c r="I3671" i="6"/>
  <c r="J3671" i="6"/>
  <c r="H3671" i="6"/>
  <c r="G3671" i="6"/>
  <c r="F3671" i="6"/>
  <c r="D3671" i="6"/>
  <c r="E3671" i="6" s="1"/>
  <c r="B3671" i="6"/>
  <c r="C3671" i="6"/>
  <c r="K3659" i="6"/>
  <c r="I3659" i="6"/>
  <c r="J3659" i="6"/>
  <c r="H3659" i="6"/>
  <c r="G3659" i="6"/>
  <c r="F3659" i="6"/>
  <c r="D3659" i="6"/>
  <c r="E3659" i="6" s="1"/>
  <c r="C3659" i="6"/>
  <c r="B3659" i="6"/>
  <c r="K3647" i="6"/>
  <c r="I3647" i="6"/>
  <c r="J3647" i="6"/>
  <c r="H3647" i="6"/>
  <c r="G3647" i="6"/>
  <c r="F3647" i="6"/>
  <c r="D3647" i="6"/>
  <c r="E3647" i="6" s="1"/>
  <c r="C3647" i="6"/>
  <c r="B3647" i="6"/>
  <c r="K3635" i="6"/>
  <c r="I3635" i="6"/>
  <c r="J3635" i="6"/>
  <c r="H3635" i="6"/>
  <c r="G3635" i="6"/>
  <c r="F3635" i="6"/>
  <c r="D3635" i="6"/>
  <c r="E3635" i="6" s="1"/>
  <c r="B3635" i="6"/>
  <c r="C3635" i="6"/>
  <c r="K3623" i="6"/>
  <c r="I3623" i="6"/>
  <c r="J3623" i="6"/>
  <c r="H3623" i="6"/>
  <c r="G3623" i="6"/>
  <c r="F3623" i="6"/>
  <c r="D3623" i="6"/>
  <c r="E3623" i="6" s="1"/>
  <c r="C3623" i="6"/>
  <c r="B3623" i="6"/>
  <c r="K3611" i="6"/>
  <c r="I3611" i="6"/>
  <c r="J3611" i="6"/>
  <c r="H3611" i="6"/>
  <c r="G3611" i="6"/>
  <c r="F3611" i="6"/>
  <c r="D3611" i="6"/>
  <c r="E3611" i="6" s="1"/>
  <c r="C3611" i="6"/>
  <c r="B3611" i="6"/>
  <c r="K3599" i="6"/>
  <c r="I3599" i="6"/>
  <c r="J3599" i="6"/>
  <c r="H3599" i="6"/>
  <c r="G3599" i="6"/>
  <c r="F3599" i="6"/>
  <c r="D3599" i="6"/>
  <c r="E3599" i="6" s="1"/>
  <c r="B3599" i="6"/>
  <c r="C3599" i="6"/>
  <c r="K3587" i="6"/>
  <c r="I3587" i="6"/>
  <c r="J3587" i="6"/>
  <c r="H3587" i="6"/>
  <c r="G3587" i="6"/>
  <c r="F3587" i="6"/>
  <c r="D3587" i="6"/>
  <c r="E3587" i="6" s="1"/>
  <c r="C3587" i="6"/>
  <c r="B3587" i="6"/>
  <c r="K3575" i="6"/>
  <c r="I3575" i="6"/>
  <c r="J3575" i="6"/>
  <c r="H3575" i="6"/>
  <c r="G3575" i="6"/>
  <c r="F3575" i="6"/>
  <c r="D3575" i="6"/>
  <c r="E3575" i="6" s="1"/>
  <c r="C3575" i="6"/>
  <c r="B3575" i="6"/>
  <c r="K3563" i="6"/>
  <c r="I3563" i="6"/>
  <c r="J3563" i="6"/>
  <c r="H3563" i="6"/>
  <c r="G3563" i="6"/>
  <c r="F3563" i="6"/>
  <c r="D3563" i="6"/>
  <c r="E3563" i="6" s="1"/>
  <c r="B3563" i="6"/>
  <c r="C3563" i="6"/>
  <c r="K3551" i="6"/>
  <c r="I3551" i="6"/>
  <c r="J3551" i="6"/>
  <c r="H3551" i="6"/>
  <c r="G3551" i="6"/>
  <c r="F3551" i="6"/>
  <c r="D3551" i="6"/>
  <c r="E3551" i="6" s="1"/>
  <c r="C3551" i="6"/>
  <c r="B3551" i="6"/>
  <c r="K3539" i="6"/>
  <c r="I3539" i="6"/>
  <c r="J3539" i="6"/>
  <c r="H3539" i="6"/>
  <c r="G3539" i="6"/>
  <c r="F3539" i="6"/>
  <c r="D3539" i="6"/>
  <c r="E3539" i="6" s="1"/>
  <c r="C3539" i="6"/>
  <c r="B3539" i="6"/>
  <c r="K3527" i="6"/>
  <c r="I3527" i="6"/>
  <c r="J3527" i="6"/>
  <c r="H3527" i="6"/>
  <c r="G3527" i="6"/>
  <c r="F3527" i="6"/>
  <c r="D3527" i="6"/>
  <c r="E3527" i="6" s="1"/>
  <c r="B3527" i="6"/>
  <c r="C3527" i="6"/>
  <c r="K3515" i="6"/>
  <c r="I3515" i="6"/>
  <c r="J3515" i="6"/>
  <c r="H3515" i="6"/>
  <c r="G3515" i="6"/>
  <c r="F3515" i="6"/>
  <c r="D3515" i="6"/>
  <c r="E3515" i="6" s="1"/>
  <c r="C3515" i="6"/>
  <c r="B3515" i="6"/>
  <c r="K3503" i="6"/>
  <c r="I3503" i="6"/>
  <c r="J3503" i="6"/>
  <c r="H3503" i="6"/>
  <c r="G3503" i="6"/>
  <c r="F3503" i="6"/>
  <c r="D3503" i="6"/>
  <c r="E3503" i="6" s="1"/>
  <c r="C3503" i="6"/>
  <c r="B3503" i="6"/>
  <c r="K3491" i="6"/>
  <c r="I3491" i="6"/>
  <c r="J3491" i="6"/>
  <c r="H3491" i="6"/>
  <c r="G3491" i="6"/>
  <c r="F3491" i="6"/>
  <c r="D3491" i="6"/>
  <c r="E3491" i="6" s="1"/>
  <c r="B3491" i="6"/>
  <c r="C3491" i="6"/>
  <c r="K3479" i="6"/>
  <c r="I3479" i="6"/>
  <c r="J3479" i="6"/>
  <c r="H3479" i="6"/>
  <c r="G3479" i="6"/>
  <c r="F3479" i="6"/>
  <c r="D3479" i="6"/>
  <c r="E3479" i="6" s="1"/>
  <c r="C3479" i="6"/>
  <c r="B3479" i="6"/>
  <c r="K3467" i="6"/>
  <c r="I3467" i="6"/>
  <c r="J3467" i="6"/>
  <c r="H3467" i="6"/>
  <c r="G3467" i="6"/>
  <c r="F3467" i="6"/>
  <c r="D3467" i="6"/>
  <c r="E3467" i="6" s="1"/>
  <c r="C3467" i="6"/>
  <c r="B3467" i="6"/>
  <c r="K3455" i="6"/>
  <c r="I3455" i="6"/>
  <c r="J3455" i="6"/>
  <c r="H3455" i="6"/>
  <c r="G3455" i="6"/>
  <c r="F3455" i="6"/>
  <c r="D3455" i="6"/>
  <c r="E3455" i="6" s="1"/>
  <c r="B3455" i="6"/>
  <c r="C3455" i="6"/>
  <c r="K3443" i="6"/>
  <c r="I3443" i="6"/>
  <c r="J3443" i="6"/>
  <c r="H3443" i="6"/>
  <c r="G3443" i="6"/>
  <c r="F3443" i="6"/>
  <c r="D3443" i="6"/>
  <c r="E3443" i="6" s="1"/>
  <c r="C3443" i="6"/>
  <c r="B3443" i="6"/>
  <c r="K3431" i="6"/>
  <c r="I3431" i="6"/>
  <c r="J3431" i="6"/>
  <c r="H3431" i="6"/>
  <c r="G3431" i="6"/>
  <c r="F3431" i="6"/>
  <c r="D3431" i="6"/>
  <c r="E3431" i="6" s="1"/>
  <c r="C3431" i="6"/>
  <c r="B3431" i="6"/>
  <c r="K3419" i="6"/>
  <c r="I3419" i="6"/>
  <c r="J3419" i="6"/>
  <c r="H3419" i="6"/>
  <c r="G3419" i="6"/>
  <c r="F3419" i="6"/>
  <c r="D3419" i="6"/>
  <c r="E3419" i="6" s="1"/>
  <c r="B3419" i="6"/>
  <c r="C3419" i="6"/>
  <c r="K3407" i="6"/>
  <c r="I3407" i="6"/>
  <c r="J3407" i="6"/>
  <c r="H3407" i="6"/>
  <c r="G3407" i="6"/>
  <c r="F3407" i="6"/>
  <c r="D3407" i="6"/>
  <c r="E3407" i="6" s="1"/>
  <c r="C3407" i="6"/>
  <c r="B3407" i="6"/>
  <c r="B8" i="6"/>
  <c r="B44" i="6"/>
  <c r="B80" i="6"/>
  <c r="B116" i="6"/>
  <c r="B152" i="6"/>
  <c r="B188" i="6"/>
  <c r="B224" i="6"/>
  <c r="B260" i="6"/>
  <c r="B296" i="6"/>
  <c r="B332" i="6"/>
  <c r="B368" i="6"/>
  <c r="B404" i="6"/>
  <c r="B440" i="6"/>
  <c r="B476" i="6"/>
  <c r="B512" i="6"/>
  <c r="B548" i="6"/>
  <c r="B584" i="6"/>
  <c r="B620" i="6"/>
  <c r="B656" i="6"/>
  <c r="B692" i="6"/>
  <c r="B728" i="6"/>
  <c r="B764" i="6"/>
  <c r="B800" i="6"/>
  <c r="B836" i="6"/>
  <c r="B872" i="6"/>
  <c r="B908" i="6"/>
  <c r="B944" i="6"/>
  <c r="B980" i="6"/>
  <c r="B1016" i="6"/>
  <c r="B1052" i="6"/>
  <c r="B1088" i="6"/>
  <c r="B1124" i="6"/>
  <c r="B1169" i="6"/>
  <c r="B1217" i="6"/>
  <c r="B1265" i="6"/>
  <c r="B1313" i="6"/>
  <c r="B1361" i="6"/>
  <c r="B1409" i="6"/>
  <c r="B1457" i="6"/>
  <c r="K31" i="6"/>
  <c r="I31" i="6"/>
  <c r="J31" i="6"/>
  <c r="H31" i="6"/>
  <c r="G31" i="6"/>
  <c r="F31" i="6"/>
  <c r="D31" i="6"/>
  <c r="E31" i="6" s="1"/>
  <c r="C31" i="6"/>
  <c r="K19" i="6"/>
  <c r="I19" i="6"/>
  <c r="J19" i="6"/>
  <c r="H19" i="6"/>
  <c r="G19" i="6"/>
  <c r="F19" i="6"/>
  <c r="D19" i="6"/>
  <c r="E19" i="6" s="1"/>
  <c r="C19" i="6"/>
  <c r="K1501" i="6"/>
  <c r="I1501" i="6"/>
  <c r="J1501" i="6"/>
  <c r="H1501" i="6"/>
  <c r="G1501" i="6"/>
  <c r="F1501" i="6"/>
  <c r="D1501" i="6"/>
  <c r="E1501" i="6" s="1"/>
  <c r="C1501" i="6"/>
  <c r="B1501" i="6"/>
  <c r="K1489" i="6"/>
  <c r="I1489" i="6"/>
  <c r="J1489" i="6"/>
  <c r="H1489" i="6"/>
  <c r="G1489" i="6"/>
  <c r="F1489" i="6"/>
  <c r="D1489" i="6"/>
  <c r="E1489" i="6" s="1"/>
  <c r="C1489" i="6"/>
  <c r="B1489" i="6"/>
  <c r="K1477" i="6"/>
  <c r="I1477" i="6"/>
  <c r="J1477" i="6"/>
  <c r="H1477" i="6"/>
  <c r="G1477" i="6"/>
  <c r="F1477" i="6"/>
  <c r="D1477" i="6"/>
  <c r="E1477" i="6" s="1"/>
  <c r="C1477" i="6"/>
  <c r="B1477" i="6"/>
  <c r="K1465" i="6"/>
  <c r="I1465" i="6"/>
  <c r="J1465" i="6"/>
  <c r="H1465" i="6"/>
  <c r="G1465" i="6"/>
  <c r="F1465" i="6"/>
  <c r="D1465" i="6"/>
  <c r="E1465" i="6" s="1"/>
  <c r="C1465" i="6"/>
  <c r="B1465" i="6"/>
  <c r="K1453" i="6"/>
  <c r="I1453" i="6"/>
  <c r="J1453" i="6"/>
  <c r="H1453" i="6"/>
  <c r="G1453" i="6"/>
  <c r="F1453" i="6"/>
  <c r="D1453" i="6"/>
  <c r="E1453" i="6" s="1"/>
  <c r="C1453" i="6"/>
  <c r="B1453" i="6"/>
  <c r="K1441" i="6"/>
  <c r="I1441" i="6"/>
  <c r="J1441" i="6"/>
  <c r="H1441" i="6"/>
  <c r="G1441" i="6"/>
  <c r="F1441" i="6"/>
  <c r="D1441" i="6"/>
  <c r="E1441" i="6" s="1"/>
  <c r="C1441" i="6"/>
  <c r="B1441" i="6"/>
  <c r="K1429" i="6"/>
  <c r="I1429" i="6"/>
  <c r="J1429" i="6"/>
  <c r="H1429" i="6"/>
  <c r="G1429" i="6"/>
  <c r="F1429" i="6"/>
  <c r="D1429" i="6"/>
  <c r="E1429" i="6" s="1"/>
  <c r="C1429" i="6"/>
  <c r="B1429" i="6"/>
  <c r="K1417" i="6"/>
  <c r="I1417" i="6"/>
  <c r="J1417" i="6"/>
  <c r="H1417" i="6"/>
  <c r="G1417" i="6"/>
  <c r="F1417" i="6"/>
  <c r="D1417" i="6"/>
  <c r="E1417" i="6" s="1"/>
  <c r="C1417" i="6"/>
  <c r="B1417" i="6"/>
  <c r="K1405" i="6"/>
  <c r="I1405" i="6"/>
  <c r="J1405" i="6"/>
  <c r="H1405" i="6"/>
  <c r="G1405" i="6"/>
  <c r="F1405" i="6"/>
  <c r="D1405" i="6"/>
  <c r="E1405" i="6" s="1"/>
  <c r="C1405" i="6"/>
  <c r="B1405" i="6"/>
  <c r="K1393" i="6"/>
  <c r="I1393" i="6"/>
  <c r="J1393" i="6"/>
  <c r="H1393" i="6"/>
  <c r="G1393" i="6"/>
  <c r="F1393" i="6"/>
  <c r="D1393" i="6"/>
  <c r="E1393" i="6" s="1"/>
  <c r="C1393" i="6"/>
  <c r="B1393" i="6"/>
  <c r="K1381" i="6"/>
  <c r="I1381" i="6"/>
  <c r="J1381" i="6"/>
  <c r="H1381" i="6"/>
  <c r="G1381" i="6"/>
  <c r="F1381" i="6"/>
  <c r="D1381" i="6"/>
  <c r="E1381" i="6" s="1"/>
  <c r="C1381" i="6"/>
  <c r="B1381" i="6"/>
  <c r="K1369" i="6"/>
  <c r="I1369" i="6"/>
  <c r="J1369" i="6"/>
  <c r="H1369" i="6"/>
  <c r="G1369" i="6"/>
  <c r="F1369" i="6"/>
  <c r="D1369" i="6"/>
  <c r="E1369" i="6" s="1"/>
  <c r="C1369" i="6"/>
  <c r="B1369" i="6"/>
  <c r="K1357" i="6"/>
  <c r="I1357" i="6"/>
  <c r="J1357" i="6"/>
  <c r="H1357" i="6"/>
  <c r="G1357" i="6"/>
  <c r="F1357" i="6"/>
  <c r="D1357" i="6"/>
  <c r="E1357" i="6" s="1"/>
  <c r="C1357" i="6"/>
  <c r="B1357" i="6"/>
  <c r="K1345" i="6"/>
  <c r="I1345" i="6"/>
  <c r="J1345" i="6"/>
  <c r="H1345" i="6"/>
  <c r="G1345" i="6"/>
  <c r="F1345" i="6"/>
  <c r="D1345" i="6"/>
  <c r="E1345" i="6" s="1"/>
  <c r="C1345" i="6"/>
  <c r="B1345" i="6"/>
  <c r="K1333" i="6"/>
  <c r="I1333" i="6"/>
  <c r="J1333" i="6"/>
  <c r="H1333" i="6"/>
  <c r="G1333" i="6"/>
  <c r="F1333" i="6"/>
  <c r="D1333" i="6"/>
  <c r="E1333" i="6" s="1"/>
  <c r="C1333" i="6"/>
  <c r="B1333" i="6"/>
  <c r="K1321" i="6"/>
  <c r="I1321" i="6"/>
  <c r="J1321" i="6"/>
  <c r="H1321" i="6"/>
  <c r="G1321" i="6"/>
  <c r="F1321" i="6"/>
  <c r="D1321" i="6"/>
  <c r="E1321" i="6" s="1"/>
  <c r="C1321" i="6"/>
  <c r="B1321" i="6"/>
  <c r="K1309" i="6"/>
  <c r="I1309" i="6"/>
  <c r="J1309" i="6"/>
  <c r="H1309" i="6"/>
  <c r="G1309" i="6"/>
  <c r="F1309" i="6"/>
  <c r="D1309" i="6"/>
  <c r="E1309" i="6" s="1"/>
  <c r="C1309" i="6"/>
  <c r="B1309" i="6"/>
  <c r="K1297" i="6"/>
  <c r="I1297" i="6"/>
  <c r="J1297" i="6"/>
  <c r="H1297" i="6"/>
  <c r="G1297" i="6"/>
  <c r="F1297" i="6"/>
  <c r="D1297" i="6"/>
  <c r="E1297" i="6" s="1"/>
  <c r="C1297" i="6"/>
  <c r="B1297" i="6"/>
  <c r="K1285" i="6"/>
  <c r="I1285" i="6"/>
  <c r="J1285" i="6"/>
  <c r="H1285" i="6"/>
  <c r="G1285" i="6"/>
  <c r="F1285" i="6"/>
  <c r="D1285" i="6"/>
  <c r="E1285" i="6" s="1"/>
  <c r="C1285" i="6"/>
  <c r="B1285" i="6"/>
  <c r="K1273" i="6"/>
  <c r="I1273" i="6"/>
  <c r="J1273" i="6"/>
  <c r="H1273" i="6"/>
  <c r="G1273" i="6"/>
  <c r="F1273" i="6"/>
  <c r="D1273" i="6"/>
  <c r="E1273" i="6" s="1"/>
  <c r="C1273" i="6"/>
  <c r="B1273" i="6"/>
  <c r="K1261" i="6"/>
  <c r="I1261" i="6"/>
  <c r="J1261" i="6"/>
  <c r="H1261" i="6"/>
  <c r="G1261" i="6"/>
  <c r="F1261" i="6"/>
  <c r="D1261" i="6"/>
  <c r="E1261" i="6" s="1"/>
  <c r="C1261" i="6"/>
  <c r="B1261" i="6"/>
  <c r="K1249" i="6"/>
  <c r="I1249" i="6"/>
  <c r="J1249" i="6"/>
  <c r="H1249" i="6"/>
  <c r="G1249" i="6"/>
  <c r="F1249" i="6"/>
  <c r="D1249" i="6"/>
  <c r="E1249" i="6" s="1"/>
  <c r="C1249" i="6"/>
  <c r="B1249" i="6"/>
  <c r="K1237" i="6"/>
  <c r="I1237" i="6"/>
  <c r="J1237" i="6"/>
  <c r="H1237" i="6"/>
  <c r="G1237" i="6"/>
  <c r="F1237" i="6"/>
  <c r="D1237" i="6"/>
  <c r="E1237" i="6" s="1"/>
  <c r="C1237" i="6"/>
  <c r="B1237" i="6"/>
  <c r="K1225" i="6"/>
  <c r="I1225" i="6"/>
  <c r="J1225" i="6"/>
  <c r="H1225" i="6"/>
  <c r="G1225" i="6"/>
  <c r="F1225" i="6"/>
  <c r="D1225" i="6"/>
  <c r="E1225" i="6" s="1"/>
  <c r="C1225" i="6"/>
  <c r="B1225" i="6"/>
  <c r="K1213" i="6"/>
  <c r="I1213" i="6"/>
  <c r="J1213" i="6"/>
  <c r="H1213" i="6"/>
  <c r="G1213" i="6"/>
  <c r="F1213" i="6"/>
  <c r="D1213" i="6"/>
  <c r="E1213" i="6" s="1"/>
  <c r="C1213" i="6"/>
  <c r="B1213" i="6"/>
  <c r="K1201" i="6"/>
  <c r="I1201" i="6"/>
  <c r="J1201" i="6"/>
  <c r="H1201" i="6"/>
  <c r="G1201" i="6"/>
  <c r="F1201" i="6"/>
  <c r="D1201" i="6"/>
  <c r="E1201" i="6" s="1"/>
  <c r="C1201" i="6"/>
  <c r="B1201" i="6"/>
  <c r="K1189" i="6"/>
  <c r="I1189" i="6"/>
  <c r="J1189" i="6"/>
  <c r="H1189" i="6"/>
  <c r="G1189" i="6"/>
  <c r="F1189" i="6"/>
  <c r="D1189" i="6"/>
  <c r="E1189" i="6" s="1"/>
  <c r="C1189" i="6"/>
  <c r="B1189" i="6"/>
  <c r="K1177" i="6"/>
  <c r="I1177" i="6"/>
  <c r="J1177" i="6"/>
  <c r="H1177" i="6"/>
  <c r="G1177" i="6"/>
  <c r="F1177" i="6"/>
  <c r="D1177" i="6"/>
  <c r="E1177" i="6" s="1"/>
  <c r="C1177" i="6"/>
  <c r="B1177" i="6"/>
  <c r="K1165" i="6"/>
  <c r="I1165" i="6"/>
  <c r="J1165" i="6"/>
  <c r="H1165" i="6"/>
  <c r="G1165" i="6"/>
  <c r="F1165" i="6"/>
  <c r="D1165" i="6"/>
  <c r="E1165" i="6" s="1"/>
  <c r="C1165" i="6"/>
  <c r="B1165" i="6"/>
  <c r="K1153" i="6"/>
  <c r="I1153" i="6"/>
  <c r="J1153" i="6"/>
  <c r="H1153" i="6"/>
  <c r="G1153" i="6"/>
  <c r="F1153" i="6"/>
  <c r="D1153" i="6"/>
  <c r="E1153" i="6" s="1"/>
  <c r="C1153" i="6"/>
  <c r="B1153" i="6"/>
  <c r="K1141" i="6"/>
  <c r="I1141" i="6"/>
  <c r="J1141" i="6"/>
  <c r="H1141" i="6"/>
  <c r="G1141" i="6"/>
  <c r="F1141" i="6"/>
  <c r="D1141" i="6"/>
  <c r="E1141" i="6" s="1"/>
  <c r="C1141" i="6"/>
  <c r="B1141" i="6"/>
  <c r="K1129" i="6"/>
  <c r="I1129" i="6"/>
  <c r="J1129" i="6"/>
  <c r="H1129" i="6"/>
  <c r="G1129" i="6"/>
  <c r="F1129" i="6"/>
  <c r="D1129" i="6"/>
  <c r="E1129" i="6" s="1"/>
  <c r="C1129" i="6"/>
  <c r="B1129" i="6"/>
  <c r="K1117" i="6"/>
  <c r="I1117" i="6"/>
  <c r="J1117" i="6"/>
  <c r="H1117" i="6"/>
  <c r="G1117" i="6"/>
  <c r="F1117" i="6"/>
  <c r="D1117" i="6"/>
  <c r="E1117" i="6" s="1"/>
  <c r="C1117" i="6"/>
  <c r="B1117" i="6"/>
  <c r="K1105" i="6"/>
  <c r="I1105" i="6"/>
  <c r="J1105" i="6"/>
  <c r="H1105" i="6"/>
  <c r="G1105" i="6"/>
  <c r="F1105" i="6"/>
  <c r="D1105" i="6"/>
  <c r="E1105" i="6" s="1"/>
  <c r="C1105" i="6"/>
  <c r="B1105" i="6"/>
  <c r="K1093" i="6"/>
  <c r="I1093" i="6"/>
  <c r="J1093" i="6"/>
  <c r="H1093" i="6"/>
  <c r="G1093" i="6"/>
  <c r="F1093" i="6"/>
  <c r="D1093" i="6"/>
  <c r="E1093" i="6" s="1"/>
  <c r="C1093" i="6"/>
  <c r="B1093" i="6"/>
  <c r="K1081" i="6"/>
  <c r="I1081" i="6"/>
  <c r="J1081" i="6"/>
  <c r="H1081" i="6"/>
  <c r="G1081" i="6"/>
  <c r="F1081" i="6"/>
  <c r="D1081" i="6"/>
  <c r="E1081" i="6" s="1"/>
  <c r="C1081" i="6"/>
  <c r="B1081" i="6"/>
  <c r="K1069" i="6"/>
  <c r="I1069" i="6"/>
  <c r="J1069" i="6"/>
  <c r="H1069" i="6"/>
  <c r="G1069" i="6"/>
  <c r="F1069" i="6"/>
  <c r="D1069" i="6"/>
  <c r="E1069" i="6" s="1"/>
  <c r="C1069" i="6"/>
  <c r="B1069" i="6"/>
  <c r="K1057" i="6"/>
  <c r="I1057" i="6"/>
  <c r="J1057" i="6"/>
  <c r="H1057" i="6"/>
  <c r="G1057" i="6"/>
  <c r="F1057" i="6"/>
  <c r="D1057" i="6"/>
  <c r="E1057" i="6" s="1"/>
  <c r="C1057" i="6"/>
  <c r="B1057" i="6"/>
  <c r="K1045" i="6"/>
  <c r="I1045" i="6"/>
  <c r="J1045" i="6"/>
  <c r="H1045" i="6"/>
  <c r="G1045" i="6"/>
  <c r="F1045" i="6"/>
  <c r="D1045" i="6"/>
  <c r="E1045" i="6" s="1"/>
  <c r="C1045" i="6"/>
  <c r="B1045" i="6"/>
  <c r="K1033" i="6"/>
  <c r="I1033" i="6"/>
  <c r="J1033" i="6"/>
  <c r="H1033" i="6"/>
  <c r="G1033" i="6"/>
  <c r="F1033" i="6"/>
  <c r="D1033" i="6"/>
  <c r="E1033" i="6" s="1"/>
  <c r="C1033" i="6"/>
  <c r="B1033" i="6"/>
  <c r="K1021" i="6"/>
  <c r="I1021" i="6"/>
  <c r="J1021" i="6"/>
  <c r="H1021" i="6"/>
  <c r="G1021" i="6"/>
  <c r="F1021" i="6"/>
  <c r="D1021" i="6"/>
  <c r="E1021" i="6" s="1"/>
  <c r="C1021" i="6"/>
  <c r="B1021" i="6"/>
  <c r="K1009" i="6"/>
  <c r="I1009" i="6"/>
  <c r="J1009" i="6"/>
  <c r="H1009" i="6"/>
  <c r="G1009" i="6"/>
  <c r="F1009" i="6"/>
  <c r="D1009" i="6"/>
  <c r="E1009" i="6" s="1"/>
  <c r="C1009" i="6"/>
  <c r="B1009" i="6"/>
  <c r="K997" i="6"/>
  <c r="I997" i="6"/>
  <c r="J997" i="6"/>
  <c r="H997" i="6"/>
  <c r="G997" i="6"/>
  <c r="F997" i="6"/>
  <c r="D997" i="6"/>
  <c r="E997" i="6" s="1"/>
  <c r="C997" i="6"/>
  <c r="B997" i="6"/>
  <c r="K985" i="6"/>
  <c r="I985" i="6"/>
  <c r="J985" i="6"/>
  <c r="H985" i="6"/>
  <c r="G985" i="6"/>
  <c r="F985" i="6"/>
  <c r="D985" i="6"/>
  <c r="E985" i="6" s="1"/>
  <c r="C985" i="6"/>
  <c r="B985" i="6"/>
  <c r="K973" i="6"/>
  <c r="I973" i="6"/>
  <c r="J973" i="6"/>
  <c r="H973" i="6"/>
  <c r="G973" i="6"/>
  <c r="F973" i="6"/>
  <c r="D973" i="6"/>
  <c r="E973" i="6" s="1"/>
  <c r="C973" i="6"/>
  <c r="B973" i="6"/>
  <c r="K961" i="6"/>
  <c r="I961" i="6"/>
  <c r="J961" i="6"/>
  <c r="H961" i="6"/>
  <c r="G961" i="6"/>
  <c r="F961" i="6"/>
  <c r="D961" i="6"/>
  <c r="E961" i="6" s="1"/>
  <c r="C961" i="6"/>
  <c r="B961" i="6"/>
  <c r="K949" i="6"/>
  <c r="I949" i="6"/>
  <c r="J949" i="6"/>
  <c r="H949" i="6"/>
  <c r="G949" i="6"/>
  <c r="F949" i="6"/>
  <c r="D949" i="6"/>
  <c r="E949" i="6" s="1"/>
  <c r="C949" i="6"/>
  <c r="B949" i="6"/>
  <c r="K937" i="6"/>
  <c r="I937" i="6"/>
  <c r="J937" i="6"/>
  <c r="H937" i="6"/>
  <c r="G937" i="6"/>
  <c r="F937" i="6"/>
  <c r="D937" i="6"/>
  <c r="E937" i="6" s="1"/>
  <c r="C937" i="6"/>
  <c r="B937" i="6"/>
  <c r="K925" i="6"/>
  <c r="I925" i="6"/>
  <c r="J925" i="6"/>
  <c r="H925" i="6"/>
  <c r="G925" i="6"/>
  <c r="F925" i="6"/>
  <c r="D925" i="6"/>
  <c r="E925" i="6" s="1"/>
  <c r="C925" i="6"/>
  <c r="B925" i="6"/>
  <c r="K913" i="6"/>
  <c r="I913" i="6"/>
  <c r="J913" i="6"/>
  <c r="G913" i="6"/>
  <c r="H913" i="6"/>
  <c r="F913" i="6"/>
  <c r="D913" i="6"/>
  <c r="E913" i="6" s="1"/>
  <c r="C913" i="6"/>
  <c r="B913" i="6"/>
  <c r="K901" i="6"/>
  <c r="I901" i="6"/>
  <c r="J901" i="6"/>
  <c r="H901" i="6"/>
  <c r="G901" i="6"/>
  <c r="F901" i="6"/>
  <c r="D901" i="6"/>
  <c r="E901" i="6" s="1"/>
  <c r="C901" i="6"/>
  <c r="B901" i="6"/>
  <c r="K889" i="6"/>
  <c r="I889" i="6"/>
  <c r="J889" i="6"/>
  <c r="H889" i="6"/>
  <c r="G889" i="6"/>
  <c r="F889" i="6"/>
  <c r="D889" i="6"/>
  <c r="E889" i="6" s="1"/>
  <c r="C889" i="6"/>
  <c r="B889" i="6"/>
  <c r="K877" i="6"/>
  <c r="I877" i="6"/>
  <c r="J877" i="6"/>
  <c r="H877" i="6"/>
  <c r="G877" i="6"/>
  <c r="F877" i="6"/>
  <c r="D877" i="6"/>
  <c r="E877" i="6" s="1"/>
  <c r="C877" i="6"/>
  <c r="B877" i="6"/>
  <c r="K865" i="6"/>
  <c r="I865" i="6"/>
  <c r="J865" i="6"/>
  <c r="H865" i="6"/>
  <c r="G865" i="6"/>
  <c r="F865" i="6"/>
  <c r="D865" i="6"/>
  <c r="E865" i="6" s="1"/>
  <c r="C865" i="6"/>
  <c r="B865" i="6"/>
  <c r="K853" i="6"/>
  <c r="I853" i="6"/>
  <c r="J853" i="6"/>
  <c r="H853" i="6"/>
  <c r="G853" i="6"/>
  <c r="F853" i="6"/>
  <c r="D853" i="6"/>
  <c r="E853" i="6" s="1"/>
  <c r="C853" i="6"/>
  <c r="B853" i="6"/>
  <c r="K841" i="6"/>
  <c r="I841" i="6"/>
  <c r="J841" i="6"/>
  <c r="H841" i="6"/>
  <c r="G841" i="6"/>
  <c r="F841" i="6"/>
  <c r="D841" i="6"/>
  <c r="E841" i="6" s="1"/>
  <c r="C841" i="6"/>
  <c r="B841" i="6"/>
  <c r="K829" i="6"/>
  <c r="I829" i="6"/>
  <c r="J829" i="6"/>
  <c r="H829" i="6"/>
  <c r="G829" i="6"/>
  <c r="F829" i="6"/>
  <c r="D829" i="6"/>
  <c r="E829" i="6" s="1"/>
  <c r="C829" i="6"/>
  <c r="B829" i="6"/>
  <c r="K817" i="6"/>
  <c r="I817" i="6"/>
  <c r="J817" i="6"/>
  <c r="H817" i="6"/>
  <c r="G817" i="6"/>
  <c r="F817" i="6"/>
  <c r="D817" i="6"/>
  <c r="E817" i="6" s="1"/>
  <c r="C817" i="6"/>
  <c r="B817" i="6"/>
  <c r="K805" i="6"/>
  <c r="I805" i="6"/>
  <c r="J805" i="6"/>
  <c r="H805" i="6"/>
  <c r="G805" i="6"/>
  <c r="F805" i="6"/>
  <c r="D805" i="6"/>
  <c r="E805" i="6" s="1"/>
  <c r="C805" i="6"/>
  <c r="B805" i="6"/>
  <c r="K793" i="6"/>
  <c r="I793" i="6"/>
  <c r="J793" i="6"/>
  <c r="H793" i="6"/>
  <c r="G793" i="6"/>
  <c r="F793" i="6"/>
  <c r="D793" i="6"/>
  <c r="E793" i="6" s="1"/>
  <c r="C793" i="6"/>
  <c r="B793" i="6"/>
  <c r="K781" i="6"/>
  <c r="I781" i="6"/>
  <c r="J781" i="6"/>
  <c r="H781" i="6"/>
  <c r="G781" i="6"/>
  <c r="F781" i="6"/>
  <c r="D781" i="6"/>
  <c r="E781" i="6" s="1"/>
  <c r="C781" i="6"/>
  <c r="B781" i="6"/>
  <c r="K769" i="6"/>
  <c r="I769" i="6"/>
  <c r="J769" i="6"/>
  <c r="H769" i="6"/>
  <c r="G769" i="6"/>
  <c r="F769" i="6"/>
  <c r="D769" i="6"/>
  <c r="E769" i="6" s="1"/>
  <c r="C769" i="6"/>
  <c r="B769" i="6"/>
  <c r="K757" i="6"/>
  <c r="I757" i="6"/>
  <c r="J757" i="6"/>
  <c r="H757" i="6"/>
  <c r="G757" i="6"/>
  <c r="F757" i="6"/>
  <c r="D757" i="6"/>
  <c r="E757" i="6" s="1"/>
  <c r="C757" i="6"/>
  <c r="B757" i="6"/>
  <c r="K745" i="6"/>
  <c r="I745" i="6"/>
  <c r="J745" i="6"/>
  <c r="H745" i="6"/>
  <c r="G745" i="6"/>
  <c r="F745" i="6"/>
  <c r="D745" i="6"/>
  <c r="E745" i="6" s="1"/>
  <c r="C745" i="6"/>
  <c r="B745" i="6"/>
  <c r="K733" i="6"/>
  <c r="I733" i="6"/>
  <c r="J733" i="6"/>
  <c r="H733" i="6"/>
  <c r="G733" i="6"/>
  <c r="F733" i="6"/>
  <c r="D733" i="6"/>
  <c r="E733" i="6" s="1"/>
  <c r="C733" i="6"/>
  <c r="B733" i="6"/>
  <c r="K721" i="6"/>
  <c r="I721" i="6"/>
  <c r="J721" i="6"/>
  <c r="H721" i="6"/>
  <c r="G721" i="6"/>
  <c r="F721" i="6"/>
  <c r="D721" i="6"/>
  <c r="E721" i="6" s="1"/>
  <c r="C721" i="6"/>
  <c r="B721" i="6"/>
  <c r="K709" i="6"/>
  <c r="I709" i="6"/>
  <c r="J709" i="6"/>
  <c r="H709" i="6"/>
  <c r="G709" i="6"/>
  <c r="F709" i="6"/>
  <c r="D709" i="6"/>
  <c r="E709" i="6" s="1"/>
  <c r="C709" i="6"/>
  <c r="B709" i="6"/>
  <c r="K697" i="6"/>
  <c r="I697" i="6"/>
  <c r="J697" i="6"/>
  <c r="H697" i="6"/>
  <c r="G697" i="6"/>
  <c r="F697" i="6"/>
  <c r="D697" i="6"/>
  <c r="E697" i="6" s="1"/>
  <c r="C697" i="6"/>
  <c r="B697" i="6"/>
  <c r="K685" i="6"/>
  <c r="I685" i="6"/>
  <c r="J685" i="6"/>
  <c r="H685" i="6"/>
  <c r="G685" i="6"/>
  <c r="F685" i="6"/>
  <c r="D685" i="6"/>
  <c r="E685" i="6" s="1"/>
  <c r="C685" i="6"/>
  <c r="B685" i="6"/>
  <c r="K673" i="6"/>
  <c r="I673" i="6"/>
  <c r="J673" i="6"/>
  <c r="H673" i="6"/>
  <c r="G673" i="6"/>
  <c r="F673" i="6"/>
  <c r="D673" i="6"/>
  <c r="E673" i="6" s="1"/>
  <c r="C673" i="6"/>
  <c r="B673" i="6"/>
  <c r="K661" i="6"/>
  <c r="I661" i="6"/>
  <c r="J661" i="6"/>
  <c r="H661" i="6"/>
  <c r="G661" i="6"/>
  <c r="F661" i="6"/>
  <c r="D661" i="6"/>
  <c r="E661" i="6" s="1"/>
  <c r="C661" i="6"/>
  <c r="B661" i="6"/>
  <c r="K649" i="6"/>
  <c r="I649" i="6"/>
  <c r="J649" i="6"/>
  <c r="H649" i="6"/>
  <c r="G649" i="6"/>
  <c r="F649" i="6"/>
  <c r="D649" i="6"/>
  <c r="E649" i="6" s="1"/>
  <c r="C649" i="6"/>
  <c r="B649" i="6"/>
  <c r="K637" i="6"/>
  <c r="I637" i="6"/>
  <c r="J637" i="6"/>
  <c r="H637" i="6"/>
  <c r="G637" i="6"/>
  <c r="F637" i="6"/>
  <c r="D637" i="6"/>
  <c r="E637" i="6" s="1"/>
  <c r="C637" i="6"/>
  <c r="B637" i="6"/>
  <c r="K625" i="6"/>
  <c r="I625" i="6"/>
  <c r="J625" i="6"/>
  <c r="H625" i="6"/>
  <c r="G625" i="6"/>
  <c r="F625" i="6"/>
  <c r="D625" i="6"/>
  <c r="E625" i="6" s="1"/>
  <c r="C625" i="6"/>
  <c r="B625" i="6"/>
  <c r="K613" i="6"/>
  <c r="I613" i="6"/>
  <c r="J613" i="6"/>
  <c r="H613" i="6"/>
  <c r="G613" i="6"/>
  <c r="F613" i="6"/>
  <c r="D613" i="6"/>
  <c r="E613" i="6" s="1"/>
  <c r="C613" i="6"/>
  <c r="B613" i="6"/>
  <c r="K601" i="6"/>
  <c r="I601" i="6"/>
  <c r="J601" i="6"/>
  <c r="H601" i="6"/>
  <c r="G601" i="6"/>
  <c r="F601" i="6"/>
  <c r="D601" i="6"/>
  <c r="E601" i="6" s="1"/>
  <c r="C601" i="6"/>
  <c r="B601" i="6"/>
  <c r="K589" i="6"/>
  <c r="I589" i="6"/>
  <c r="J589" i="6"/>
  <c r="H589" i="6"/>
  <c r="G589" i="6"/>
  <c r="F589" i="6"/>
  <c r="D589" i="6"/>
  <c r="E589" i="6" s="1"/>
  <c r="C589" i="6"/>
  <c r="B589" i="6"/>
  <c r="K577" i="6"/>
  <c r="I577" i="6"/>
  <c r="J577" i="6"/>
  <c r="H577" i="6"/>
  <c r="G577" i="6"/>
  <c r="F577" i="6"/>
  <c r="D577" i="6"/>
  <c r="E577" i="6" s="1"/>
  <c r="C577" i="6"/>
  <c r="B577" i="6"/>
  <c r="K565" i="6"/>
  <c r="I565" i="6"/>
  <c r="J565" i="6"/>
  <c r="H565" i="6"/>
  <c r="G565" i="6"/>
  <c r="F565" i="6"/>
  <c r="D565" i="6"/>
  <c r="E565" i="6" s="1"/>
  <c r="C565" i="6"/>
  <c r="B565" i="6"/>
  <c r="K553" i="6"/>
  <c r="I553" i="6"/>
  <c r="J553" i="6"/>
  <c r="H553" i="6"/>
  <c r="G553" i="6"/>
  <c r="F553" i="6"/>
  <c r="D553" i="6"/>
  <c r="E553" i="6" s="1"/>
  <c r="C553" i="6"/>
  <c r="B553" i="6"/>
  <c r="K541" i="6"/>
  <c r="I541" i="6"/>
  <c r="J541" i="6"/>
  <c r="H541" i="6"/>
  <c r="G541" i="6"/>
  <c r="F541" i="6"/>
  <c r="D541" i="6"/>
  <c r="E541" i="6" s="1"/>
  <c r="C541" i="6"/>
  <c r="B541" i="6"/>
  <c r="K529" i="6"/>
  <c r="I529" i="6"/>
  <c r="J529" i="6"/>
  <c r="H529" i="6"/>
  <c r="G529" i="6"/>
  <c r="F529" i="6"/>
  <c r="D529" i="6"/>
  <c r="E529" i="6" s="1"/>
  <c r="C529" i="6"/>
  <c r="B529" i="6"/>
  <c r="K517" i="6"/>
  <c r="I517" i="6"/>
  <c r="J517" i="6"/>
  <c r="H517" i="6"/>
  <c r="G517" i="6"/>
  <c r="F517" i="6"/>
  <c r="D517" i="6"/>
  <c r="E517" i="6" s="1"/>
  <c r="C517" i="6"/>
  <c r="B517" i="6"/>
  <c r="K505" i="6"/>
  <c r="I505" i="6"/>
  <c r="J505" i="6"/>
  <c r="H505" i="6"/>
  <c r="G505" i="6"/>
  <c r="F505" i="6"/>
  <c r="D505" i="6"/>
  <c r="E505" i="6" s="1"/>
  <c r="C505" i="6"/>
  <c r="B505" i="6"/>
  <c r="K493" i="6"/>
  <c r="I493" i="6"/>
  <c r="J493" i="6"/>
  <c r="H493" i="6"/>
  <c r="G493" i="6"/>
  <c r="F493" i="6"/>
  <c r="D493" i="6"/>
  <c r="E493" i="6" s="1"/>
  <c r="C493" i="6"/>
  <c r="B493" i="6"/>
  <c r="K481" i="6"/>
  <c r="I481" i="6"/>
  <c r="J481" i="6"/>
  <c r="H481" i="6"/>
  <c r="G481" i="6"/>
  <c r="F481" i="6"/>
  <c r="D481" i="6"/>
  <c r="E481" i="6" s="1"/>
  <c r="C481" i="6"/>
  <c r="B481" i="6"/>
  <c r="K469" i="6"/>
  <c r="I469" i="6"/>
  <c r="J469" i="6"/>
  <c r="H469" i="6"/>
  <c r="G469" i="6"/>
  <c r="F469" i="6"/>
  <c r="D469" i="6"/>
  <c r="E469" i="6" s="1"/>
  <c r="C469" i="6"/>
  <c r="B469" i="6"/>
  <c r="K457" i="6"/>
  <c r="I457" i="6"/>
  <c r="J457" i="6"/>
  <c r="H457" i="6"/>
  <c r="G457" i="6"/>
  <c r="F457" i="6"/>
  <c r="D457" i="6"/>
  <c r="E457" i="6" s="1"/>
  <c r="C457" i="6"/>
  <c r="B457" i="6"/>
  <c r="K445" i="6"/>
  <c r="I445" i="6"/>
  <c r="J445" i="6"/>
  <c r="H445" i="6"/>
  <c r="G445" i="6"/>
  <c r="F445" i="6"/>
  <c r="D445" i="6"/>
  <c r="E445" i="6" s="1"/>
  <c r="C445" i="6"/>
  <c r="B445" i="6"/>
  <c r="K433" i="6"/>
  <c r="I433" i="6"/>
  <c r="J433" i="6"/>
  <c r="H433" i="6"/>
  <c r="G433" i="6"/>
  <c r="F433" i="6"/>
  <c r="D433" i="6"/>
  <c r="E433" i="6" s="1"/>
  <c r="C433" i="6"/>
  <c r="B433" i="6"/>
  <c r="K421" i="6"/>
  <c r="I421" i="6"/>
  <c r="J421" i="6"/>
  <c r="H421" i="6"/>
  <c r="G421" i="6"/>
  <c r="F421" i="6"/>
  <c r="D421" i="6"/>
  <c r="E421" i="6" s="1"/>
  <c r="C421" i="6"/>
  <c r="B421" i="6"/>
  <c r="K409" i="6"/>
  <c r="I409" i="6"/>
  <c r="J409" i="6"/>
  <c r="H409" i="6"/>
  <c r="G409" i="6"/>
  <c r="F409" i="6"/>
  <c r="D409" i="6"/>
  <c r="E409" i="6" s="1"/>
  <c r="C409" i="6"/>
  <c r="B409" i="6"/>
  <c r="K397" i="6"/>
  <c r="I397" i="6"/>
  <c r="J397" i="6"/>
  <c r="H397" i="6"/>
  <c r="G397" i="6"/>
  <c r="F397" i="6"/>
  <c r="D397" i="6"/>
  <c r="E397" i="6" s="1"/>
  <c r="C397" i="6"/>
  <c r="B397" i="6"/>
  <c r="K385" i="6"/>
  <c r="I385" i="6"/>
  <c r="J385" i="6"/>
  <c r="H385" i="6"/>
  <c r="G385" i="6"/>
  <c r="F385" i="6"/>
  <c r="D385" i="6"/>
  <c r="E385" i="6" s="1"/>
  <c r="C385" i="6"/>
  <c r="B385" i="6"/>
  <c r="K373" i="6"/>
  <c r="I373" i="6"/>
  <c r="J373" i="6"/>
  <c r="H373" i="6"/>
  <c r="G373" i="6"/>
  <c r="F373" i="6"/>
  <c r="D373" i="6"/>
  <c r="E373" i="6" s="1"/>
  <c r="C373" i="6"/>
  <c r="B373" i="6"/>
  <c r="K361" i="6"/>
  <c r="I361" i="6"/>
  <c r="J361" i="6"/>
  <c r="H361" i="6"/>
  <c r="G361" i="6"/>
  <c r="F361" i="6"/>
  <c r="D361" i="6"/>
  <c r="E361" i="6" s="1"/>
  <c r="C361" i="6"/>
  <c r="B361" i="6"/>
  <c r="K349" i="6"/>
  <c r="I349" i="6"/>
  <c r="J349" i="6"/>
  <c r="H349" i="6"/>
  <c r="G349" i="6"/>
  <c r="F349" i="6"/>
  <c r="D349" i="6"/>
  <c r="E349" i="6" s="1"/>
  <c r="C349" i="6"/>
  <c r="B349" i="6"/>
  <c r="K337" i="6"/>
  <c r="I337" i="6"/>
  <c r="J337" i="6"/>
  <c r="H337" i="6"/>
  <c r="G337" i="6"/>
  <c r="F337" i="6"/>
  <c r="D337" i="6"/>
  <c r="E337" i="6" s="1"/>
  <c r="C337" i="6"/>
  <c r="B337" i="6"/>
  <c r="K325" i="6"/>
  <c r="I325" i="6"/>
  <c r="J325" i="6"/>
  <c r="H325" i="6"/>
  <c r="G325" i="6"/>
  <c r="F325" i="6"/>
  <c r="D325" i="6"/>
  <c r="E325" i="6" s="1"/>
  <c r="C325" i="6"/>
  <c r="B325" i="6"/>
  <c r="K313" i="6"/>
  <c r="I313" i="6"/>
  <c r="J313" i="6"/>
  <c r="H313" i="6"/>
  <c r="G313" i="6"/>
  <c r="F313" i="6"/>
  <c r="D313" i="6"/>
  <c r="E313" i="6" s="1"/>
  <c r="C313" i="6"/>
  <c r="B313" i="6"/>
  <c r="K301" i="6"/>
  <c r="I301" i="6"/>
  <c r="J301" i="6"/>
  <c r="H301" i="6"/>
  <c r="G301" i="6"/>
  <c r="F301" i="6"/>
  <c r="D301" i="6"/>
  <c r="E301" i="6" s="1"/>
  <c r="C301" i="6"/>
  <c r="B301" i="6"/>
  <c r="K289" i="6"/>
  <c r="I289" i="6"/>
  <c r="J289" i="6"/>
  <c r="H289" i="6"/>
  <c r="G289" i="6"/>
  <c r="F289" i="6"/>
  <c r="D289" i="6"/>
  <c r="E289" i="6" s="1"/>
  <c r="C289" i="6"/>
  <c r="B289" i="6"/>
  <c r="K277" i="6"/>
  <c r="I277" i="6"/>
  <c r="J277" i="6"/>
  <c r="H277" i="6"/>
  <c r="G277" i="6"/>
  <c r="F277" i="6"/>
  <c r="D277" i="6"/>
  <c r="E277" i="6" s="1"/>
  <c r="C277" i="6"/>
  <c r="B277" i="6"/>
  <c r="K265" i="6"/>
  <c r="I265" i="6"/>
  <c r="J265" i="6"/>
  <c r="H265" i="6"/>
  <c r="G265" i="6"/>
  <c r="F265" i="6"/>
  <c r="D265" i="6"/>
  <c r="E265" i="6" s="1"/>
  <c r="C265" i="6"/>
  <c r="B265" i="6"/>
  <c r="K253" i="6"/>
  <c r="I253" i="6"/>
  <c r="J253" i="6"/>
  <c r="H253" i="6"/>
  <c r="G253" i="6"/>
  <c r="F253" i="6"/>
  <c r="D253" i="6"/>
  <c r="E253" i="6" s="1"/>
  <c r="C253" i="6"/>
  <c r="B253" i="6"/>
  <c r="K241" i="6"/>
  <c r="I241" i="6"/>
  <c r="J241" i="6"/>
  <c r="H241" i="6"/>
  <c r="G241" i="6"/>
  <c r="F241" i="6"/>
  <c r="D241" i="6"/>
  <c r="E241" i="6" s="1"/>
  <c r="C241" i="6"/>
  <c r="B241" i="6"/>
  <c r="K229" i="6"/>
  <c r="I229" i="6"/>
  <c r="J229" i="6"/>
  <c r="H229" i="6"/>
  <c r="G229" i="6"/>
  <c r="F229" i="6"/>
  <c r="D229" i="6"/>
  <c r="E229" i="6" s="1"/>
  <c r="C229" i="6"/>
  <c r="B229" i="6"/>
  <c r="K217" i="6"/>
  <c r="I217" i="6"/>
  <c r="J217" i="6"/>
  <c r="H217" i="6"/>
  <c r="G217" i="6"/>
  <c r="F217" i="6"/>
  <c r="D217" i="6"/>
  <c r="E217" i="6" s="1"/>
  <c r="C217" i="6"/>
  <c r="B217" i="6"/>
  <c r="K205" i="6"/>
  <c r="I205" i="6"/>
  <c r="J205" i="6"/>
  <c r="H205" i="6"/>
  <c r="G205" i="6"/>
  <c r="F205" i="6"/>
  <c r="D205" i="6"/>
  <c r="E205" i="6" s="1"/>
  <c r="C205" i="6"/>
  <c r="B205" i="6"/>
  <c r="K193" i="6"/>
  <c r="I193" i="6"/>
  <c r="J193" i="6"/>
  <c r="H193" i="6"/>
  <c r="G193" i="6"/>
  <c r="F193" i="6"/>
  <c r="D193" i="6"/>
  <c r="E193" i="6" s="1"/>
  <c r="C193" i="6"/>
  <c r="B193" i="6"/>
  <c r="K181" i="6"/>
  <c r="I181" i="6"/>
  <c r="J181" i="6"/>
  <c r="H181" i="6"/>
  <c r="G181" i="6"/>
  <c r="F181" i="6"/>
  <c r="D181" i="6"/>
  <c r="E181" i="6" s="1"/>
  <c r="C181" i="6"/>
  <c r="B181" i="6"/>
  <c r="K169" i="6"/>
  <c r="I169" i="6"/>
  <c r="J169" i="6"/>
  <c r="H169" i="6"/>
  <c r="G169" i="6"/>
  <c r="F169" i="6"/>
  <c r="D169" i="6"/>
  <c r="E169" i="6" s="1"/>
  <c r="C169" i="6"/>
  <c r="B169" i="6"/>
  <c r="K157" i="6"/>
  <c r="I157" i="6"/>
  <c r="J157" i="6"/>
  <c r="H157" i="6"/>
  <c r="G157" i="6"/>
  <c r="F157" i="6"/>
  <c r="D157" i="6"/>
  <c r="E157" i="6" s="1"/>
  <c r="C157" i="6"/>
  <c r="B157" i="6"/>
  <c r="K145" i="6"/>
  <c r="I145" i="6"/>
  <c r="J145" i="6"/>
  <c r="H145" i="6"/>
  <c r="G145" i="6"/>
  <c r="F145" i="6"/>
  <c r="D145" i="6"/>
  <c r="E145" i="6" s="1"/>
  <c r="C145" i="6"/>
  <c r="B145" i="6"/>
  <c r="K133" i="6"/>
  <c r="I133" i="6"/>
  <c r="J133" i="6"/>
  <c r="H133" i="6"/>
  <c r="G133" i="6"/>
  <c r="F133" i="6"/>
  <c r="D133" i="6"/>
  <c r="E133" i="6" s="1"/>
  <c r="C133" i="6"/>
  <c r="B133" i="6"/>
  <c r="K121" i="6"/>
  <c r="I121" i="6"/>
  <c r="J121" i="6"/>
  <c r="H121" i="6"/>
  <c r="G121" i="6"/>
  <c r="F121" i="6"/>
  <c r="D121" i="6"/>
  <c r="E121" i="6" s="1"/>
  <c r="C121" i="6"/>
  <c r="B121" i="6"/>
  <c r="K109" i="6"/>
  <c r="I109" i="6"/>
  <c r="J109" i="6"/>
  <c r="H109" i="6"/>
  <c r="G109" i="6"/>
  <c r="F109" i="6"/>
  <c r="D109" i="6"/>
  <c r="E109" i="6" s="1"/>
  <c r="C109" i="6"/>
  <c r="B109" i="6"/>
  <c r="K97" i="6"/>
  <c r="I97" i="6"/>
  <c r="J97" i="6"/>
  <c r="H97" i="6"/>
  <c r="G97" i="6"/>
  <c r="F97" i="6"/>
  <c r="D97" i="6"/>
  <c r="E97" i="6" s="1"/>
  <c r="C97" i="6"/>
  <c r="B97" i="6"/>
  <c r="K85" i="6"/>
  <c r="I85" i="6"/>
  <c r="J85" i="6"/>
  <c r="H85" i="6"/>
  <c r="G85" i="6"/>
  <c r="F85" i="6"/>
  <c r="D85" i="6"/>
  <c r="E85" i="6" s="1"/>
  <c r="C85" i="6"/>
  <c r="B85" i="6"/>
  <c r="K73" i="6"/>
  <c r="I73" i="6"/>
  <c r="J73" i="6"/>
  <c r="H73" i="6"/>
  <c r="G73" i="6"/>
  <c r="F73" i="6"/>
  <c r="D73" i="6"/>
  <c r="E73" i="6" s="1"/>
  <c r="C73" i="6"/>
  <c r="B73" i="6"/>
  <c r="K61" i="6"/>
  <c r="I61" i="6"/>
  <c r="J61" i="6"/>
  <c r="H61" i="6"/>
  <c r="G61" i="6"/>
  <c r="F61" i="6"/>
  <c r="D61" i="6"/>
  <c r="E61" i="6" s="1"/>
  <c r="B61" i="6"/>
  <c r="C61" i="6"/>
  <c r="K49" i="6"/>
  <c r="I49" i="6"/>
  <c r="J49" i="6"/>
  <c r="H49" i="6"/>
  <c r="G49" i="6"/>
  <c r="F49" i="6"/>
  <c r="D49" i="6"/>
  <c r="E49" i="6" s="1"/>
  <c r="C49" i="6"/>
  <c r="B49" i="6"/>
  <c r="K37" i="6"/>
  <c r="I37" i="6"/>
  <c r="J37" i="6"/>
  <c r="H37" i="6"/>
  <c r="G37" i="6"/>
  <c r="F37" i="6"/>
  <c r="D37" i="6"/>
  <c r="E37" i="6" s="1"/>
  <c r="C37" i="6"/>
  <c r="B37" i="6"/>
  <c r="K3391" i="6"/>
  <c r="I3391" i="6"/>
  <c r="J3391" i="6"/>
  <c r="H3391" i="6"/>
  <c r="G3391" i="6"/>
  <c r="F3391" i="6"/>
  <c r="D3391" i="6"/>
  <c r="E3391" i="6" s="1"/>
  <c r="C3391" i="6"/>
  <c r="K3379" i="6"/>
  <c r="I3379" i="6"/>
  <c r="J3379" i="6"/>
  <c r="H3379" i="6"/>
  <c r="G3379" i="6"/>
  <c r="F3379" i="6"/>
  <c r="D3379" i="6"/>
  <c r="E3379" i="6" s="1"/>
  <c r="C3379" i="6"/>
  <c r="K3367" i="6"/>
  <c r="I3367" i="6"/>
  <c r="J3367" i="6"/>
  <c r="H3367" i="6"/>
  <c r="G3367" i="6"/>
  <c r="F3367" i="6"/>
  <c r="D3367" i="6"/>
  <c r="E3367" i="6" s="1"/>
  <c r="C3367" i="6"/>
  <c r="K3355" i="6"/>
  <c r="I3355" i="6"/>
  <c r="J3355" i="6"/>
  <c r="H3355" i="6"/>
  <c r="G3355" i="6"/>
  <c r="F3355" i="6"/>
  <c r="D3355" i="6"/>
  <c r="E3355" i="6" s="1"/>
  <c r="C3355" i="6"/>
  <c r="K3343" i="6"/>
  <c r="I3343" i="6"/>
  <c r="J3343" i="6"/>
  <c r="H3343" i="6"/>
  <c r="G3343" i="6"/>
  <c r="F3343" i="6"/>
  <c r="D3343" i="6"/>
  <c r="E3343" i="6" s="1"/>
  <c r="C3343" i="6"/>
  <c r="K3331" i="6"/>
  <c r="I3331" i="6"/>
  <c r="J3331" i="6"/>
  <c r="H3331" i="6"/>
  <c r="G3331" i="6"/>
  <c r="F3331" i="6"/>
  <c r="D3331" i="6"/>
  <c r="E3331" i="6" s="1"/>
  <c r="C3331" i="6"/>
  <c r="K3319" i="6"/>
  <c r="I3319" i="6"/>
  <c r="J3319" i="6"/>
  <c r="H3319" i="6"/>
  <c r="G3319" i="6"/>
  <c r="F3319" i="6"/>
  <c r="D3319" i="6"/>
  <c r="E3319" i="6" s="1"/>
  <c r="C3319" i="6"/>
  <c r="K3307" i="6"/>
  <c r="I3307" i="6"/>
  <c r="J3307" i="6"/>
  <c r="H3307" i="6"/>
  <c r="G3307" i="6"/>
  <c r="D3307" i="6"/>
  <c r="E3307" i="6" s="1"/>
  <c r="F3307" i="6"/>
  <c r="C3307" i="6"/>
  <c r="K3295" i="6"/>
  <c r="I3295" i="6"/>
  <c r="J3295" i="6"/>
  <c r="H3295" i="6"/>
  <c r="G3295" i="6"/>
  <c r="F3295" i="6"/>
  <c r="D3295" i="6"/>
  <c r="E3295" i="6" s="1"/>
  <c r="C3295" i="6"/>
  <c r="K3283" i="6"/>
  <c r="I3283" i="6"/>
  <c r="J3283" i="6"/>
  <c r="H3283" i="6"/>
  <c r="G3283" i="6"/>
  <c r="F3283" i="6"/>
  <c r="D3283" i="6"/>
  <c r="E3283" i="6" s="1"/>
  <c r="C3283" i="6"/>
  <c r="K3271" i="6"/>
  <c r="I3271" i="6"/>
  <c r="J3271" i="6"/>
  <c r="H3271" i="6"/>
  <c r="G3271" i="6"/>
  <c r="F3271" i="6"/>
  <c r="D3271" i="6"/>
  <c r="E3271" i="6" s="1"/>
  <c r="C3271" i="6"/>
  <c r="K3259" i="6"/>
  <c r="I3259" i="6"/>
  <c r="J3259" i="6"/>
  <c r="H3259" i="6"/>
  <c r="G3259" i="6"/>
  <c r="F3259" i="6"/>
  <c r="D3259" i="6"/>
  <c r="E3259" i="6" s="1"/>
  <c r="C3259" i="6"/>
  <c r="K3247" i="6"/>
  <c r="I3247" i="6"/>
  <c r="J3247" i="6"/>
  <c r="H3247" i="6"/>
  <c r="G3247" i="6"/>
  <c r="F3247" i="6"/>
  <c r="D3247" i="6"/>
  <c r="E3247" i="6" s="1"/>
  <c r="C3247" i="6"/>
  <c r="K3235" i="6"/>
  <c r="I3235" i="6"/>
  <c r="J3235" i="6"/>
  <c r="H3235" i="6"/>
  <c r="G3235" i="6"/>
  <c r="F3235" i="6"/>
  <c r="D3235" i="6"/>
  <c r="E3235" i="6" s="1"/>
  <c r="C3235" i="6"/>
  <c r="K3223" i="6"/>
  <c r="I3223" i="6"/>
  <c r="J3223" i="6"/>
  <c r="H3223" i="6"/>
  <c r="G3223" i="6"/>
  <c r="F3223" i="6"/>
  <c r="D3223" i="6"/>
  <c r="E3223" i="6" s="1"/>
  <c r="C3223" i="6"/>
  <c r="K3211" i="6"/>
  <c r="I3211" i="6"/>
  <c r="J3211" i="6"/>
  <c r="H3211" i="6"/>
  <c r="G3211" i="6"/>
  <c r="F3211" i="6"/>
  <c r="D3211" i="6"/>
  <c r="E3211" i="6" s="1"/>
  <c r="C3211" i="6"/>
  <c r="K3199" i="6"/>
  <c r="I3199" i="6"/>
  <c r="J3199" i="6"/>
  <c r="H3199" i="6"/>
  <c r="G3199" i="6"/>
  <c r="F3199" i="6"/>
  <c r="D3199" i="6"/>
  <c r="E3199" i="6" s="1"/>
  <c r="C3199" i="6"/>
  <c r="K3187" i="6"/>
  <c r="I3187" i="6"/>
  <c r="J3187" i="6"/>
  <c r="H3187" i="6"/>
  <c r="G3187" i="6"/>
  <c r="F3187" i="6"/>
  <c r="D3187" i="6"/>
  <c r="E3187" i="6" s="1"/>
  <c r="C3187" i="6"/>
  <c r="K3175" i="6"/>
  <c r="I3175" i="6"/>
  <c r="J3175" i="6"/>
  <c r="H3175" i="6"/>
  <c r="G3175" i="6"/>
  <c r="F3175" i="6"/>
  <c r="D3175" i="6"/>
  <c r="E3175" i="6" s="1"/>
  <c r="C3175" i="6"/>
  <c r="K3163" i="6"/>
  <c r="I3163" i="6"/>
  <c r="J3163" i="6"/>
  <c r="H3163" i="6"/>
  <c r="G3163" i="6"/>
  <c r="D3163" i="6"/>
  <c r="E3163" i="6" s="1"/>
  <c r="F3163" i="6"/>
  <c r="C3163" i="6"/>
  <c r="K3151" i="6"/>
  <c r="I3151" i="6"/>
  <c r="J3151" i="6"/>
  <c r="H3151" i="6"/>
  <c r="G3151" i="6"/>
  <c r="F3151" i="6"/>
  <c r="D3151" i="6"/>
  <c r="E3151" i="6" s="1"/>
  <c r="C3151" i="6"/>
  <c r="K3139" i="6"/>
  <c r="I3139" i="6"/>
  <c r="J3139" i="6"/>
  <c r="H3139" i="6"/>
  <c r="G3139" i="6"/>
  <c r="F3139" i="6"/>
  <c r="D3139" i="6"/>
  <c r="E3139" i="6" s="1"/>
  <c r="C3139" i="6"/>
  <c r="K3127" i="6"/>
  <c r="I3127" i="6"/>
  <c r="J3127" i="6"/>
  <c r="H3127" i="6"/>
  <c r="G3127" i="6"/>
  <c r="F3127" i="6"/>
  <c r="D3127" i="6"/>
  <c r="E3127" i="6" s="1"/>
  <c r="C3127" i="6"/>
  <c r="K3115" i="6"/>
  <c r="I3115" i="6"/>
  <c r="J3115" i="6"/>
  <c r="H3115" i="6"/>
  <c r="G3115" i="6"/>
  <c r="F3115" i="6"/>
  <c r="D3115" i="6"/>
  <c r="E3115" i="6" s="1"/>
  <c r="C3115" i="6"/>
  <c r="K3103" i="6"/>
  <c r="I3103" i="6"/>
  <c r="J3103" i="6"/>
  <c r="H3103" i="6"/>
  <c r="G3103" i="6"/>
  <c r="F3103" i="6"/>
  <c r="D3103" i="6"/>
  <c r="E3103" i="6" s="1"/>
  <c r="C3103" i="6"/>
  <c r="K3091" i="6"/>
  <c r="I3091" i="6"/>
  <c r="J3091" i="6"/>
  <c r="H3091" i="6"/>
  <c r="G3091" i="6"/>
  <c r="F3091" i="6"/>
  <c r="D3091" i="6"/>
  <c r="E3091" i="6" s="1"/>
  <c r="C3091" i="6"/>
  <c r="K3079" i="6"/>
  <c r="I3079" i="6"/>
  <c r="J3079" i="6"/>
  <c r="H3079" i="6"/>
  <c r="G3079" i="6"/>
  <c r="F3079" i="6"/>
  <c r="D3079" i="6"/>
  <c r="E3079" i="6" s="1"/>
  <c r="C3079" i="6"/>
  <c r="K3067" i="6"/>
  <c r="I3067" i="6"/>
  <c r="J3067" i="6"/>
  <c r="H3067" i="6"/>
  <c r="G3067" i="6"/>
  <c r="F3067" i="6"/>
  <c r="D3067" i="6"/>
  <c r="E3067" i="6" s="1"/>
  <c r="C3067" i="6"/>
  <c r="K3055" i="6"/>
  <c r="I3055" i="6"/>
  <c r="J3055" i="6"/>
  <c r="H3055" i="6"/>
  <c r="G3055" i="6"/>
  <c r="F3055" i="6"/>
  <c r="D3055" i="6"/>
  <c r="E3055" i="6" s="1"/>
  <c r="C3055" i="6"/>
  <c r="K3043" i="6"/>
  <c r="I3043" i="6"/>
  <c r="J3043" i="6"/>
  <c r="H3043" i="6"/>
  <c r="G3043" i="6"/>
  <c r="F3043" i="6"/>
  <c r="D3043" i="6"/>
  <c r="E3043" i="6" s="1"/>
  <c r="C3043" i="6"/>
  <c r="K3031" i="6"/>
  <c r="I3031" i="6"/>
  <c r="J3031" i="6"/>
  <c r="H3031" i="6"/>
  <c r="G3031" i="6"/>
  <c r="F3031" i="6"/>
  <c r="D3031" i="6"/>
  <c r="E3031" i="6" s="1"/>
  <c r="C3031" i="6"/>
  <c r="K3019" i="6"/>
  <c r="I3019" i="6"/>
  <c r="J3019" i="6"/>
  <c r="H3019" i="6"/>
  <c r="G3019" i="6"/>
  <c r="F3019" i="6"/>
  <c r="D3019" i="6"/>
  <c r="E3019" i="6" s="1"/>
  <c r="C3019" i="6"/>
  <c r="K3007" i="6"/>
  <c r="I3007" i="6"/>
  <c r="J3007" i="6"/>
  <c r="H3007" i="6"/>
  <c r="G3007" i="6"/>
  <c r="F3007" i="6"/>
  <c r="D3007" i="6"/>
  <c r="E3007" i="6" s="1"/>
  <c r="C3007" i="6"/>
  <c r="K2995" i="6"/>
  <c r="I2995" i="6"/>
  <c r="J2995" i="6"/>
  <c r="H2995" i="6"/>
  <c r="G2995" i="6"/>
  <c r="F2995" i="6"/>
  <c r="D2995" i="6"/>
  <c r="E2995" i="6" s="1"/>
  <c r="C2995" i="6"/>
  <c r="K2983" i="6"/>
  <c r="I2983" i="6"/>
  <c r="J2983" i="6"/>
  <c r="H2983" i="6"/>
  <c r="G2983" i="6"/>
  <c r="F2983" i="6"/>
  <c r="D2983" i="6"/>
  <c r="E2983" i="6" s="1"/>
  <c r="C2983" i="6"/>
  <c r="K2971" i="6"/>
  <c r="I2971" i="6"/>
  <c r="J2971" i="6"/>
  <c r="H2971" i="6"/>
  <c r="G2971" i="6"/>
  <c r="F2971" i="6"/>
  <c r="D2971" i="6"/>
  <c r="E2971" i="6" s="1"/>
  <c r="C2971" i="6"/>
  <c r="K2959" i="6"/>
  <c r="I2959" i="6"/>
  <c r="J2959" i="6"/>
  <c r="H2959" i="6"/>
  <c r="G2959" i="6"/>
  <c r="F2959" i="6"/>
  <c r="D2959" i="6"/>
  <c r="E2959" i="6" s="1"/>
  <c r="C2959" i="6"/>
  <c r="K2947" i="6"/>
  <c r="I2947" i="6"/>
  <c r="J2947" i="6"/>
  <c r="H2947" i="6"/>
  <c r="G2947" i="6"/>
  <c r="F2947" i="6"/>
  <c r="D2947" i="6"/>
  <c r="E2947" i="6" s="1"/>
  <c r="C2947" i="6"/>
  <c r="K2935" i="6"/>
  <c r="I2935" i="6"/>
  <c r="J2935" i="6"/>
  <c r="H2935" i="6"/>
  <c r="G2935" i="6"/>
  <c r="F2935" i="6"/>
  <c r="D2935" i="6"/>
  <c r="E2935" i="6" s="1"/>
  <c r="C2935" i="6"/>
  <c r="K2923" i="6"/>
  <c r="I2923" i="6"/>
  <c r="J2923" i="6"/>
  <c r="H2923" i="6"/>
  <c r="G2923" i="6"/>
  <c r="F2923" i="6"/>
  <c r="D2923" i="6"/>
  <c r="E2923" i="6" s="1"/>
  <c r="C2923" i="6"/>
  <c r="K2911" i="6"/>
  <c r="I2911" i="6"/>
  <c r="J2911" i="6"/>
  <c r="H2911" i="6"/>
  <c r="G2911" i="6"/>
  <c r="F2911" i="6"/>
  <c r="D2911" i="6"/>
  <c r="E2911" i="6" s="1"/>
  <c r="C2911" i="6"/>
  <c r="K2899" i="6"/>
  <c r="I2899" i="6"/>
  <c r="J2899" i="6"/>
  <c r="H2899" i="6"/>
  <c r="G2899" i="6"/>
  <c r="F2899" i="6"/>
  <c r="D2899" i="6"/>
  <c r="E2899" i="6" s="1"/>
  <c r="C2899" i="6"/>
  <c r="K2887" i="6"/>
  <c r="I2887" i="6"/>
  <c r="J2887" i="6"/>
  <c r="H2887" i="6"/>
  <c r="G2887" i="6"/>
  <c r="F2887" i="6"/>
  <c r="D2887" i="6"/>
  <c r="E2887" i="6" s="1"/>
  <c r="C2887" i="6"/>
  <c r="K2875" i="6"/>
  <c r="I2875" i="6"/>
  <c r="J2875" i="6"/>
  <c r="H2875" i="6"/>
  <c r="G2875" i="6"/>
  <c r="F2875" i="6"/>
  <c r="D2875" i="6"/>
  <c r="E2875" i="6" s="1"/>
  <c r="C2875" i="6"/>
  <c r="K2863" i="6"/>
  <c r="I2863" i="6"/>
  <c r="J2863" i="6"/>
  <c r="H2863" i="6"/>
  <c r="G2863" i="6"/>
  <c r="F2863" i="6"/>
  <c r="D2863" i="6"/>
  <c r="E2863" i="6" s="1"/>
  <c r="C2863" i="6"/>
  <c r="K2851" i="6"/>
  <c r="I2851" i="6"/>
  <c r="J2851" i="6"/>
  <c r="H2851" i="6"/>
  <c r="G2851" i="6"/>
  <c r="F2851" i="6"/>
  <c r="D2851" i="6"/>
  <c r="E2851" i="6" s="1"/>
  <c r="C2851" i="6"/>
  <c r="K2839" i="6"/>
  <c r="I2839" i="6"/>
  <c r="J2839" i="6"/>
  <c r="H2839" i="6"/>
  <c r="G2839" i="6"/>
  <c r="F2839" i="6"/>
  <c r="D2839" i="6"/>
  <c r="E2839" i="6" s="1"/>
  <c r="C2839" i="6"/>
  <c r="K2827" i="6"/>
  <c r="I2827" i="6"/>
  <c r="J2827" i="6"/>
  <c r="H2827" i="6"/>
  <c r="G2827" i="6"/>
  <c r="F2827" i="6"/>
  <c r="D2827" i="6"/>
  <c r="E2827" i="6" s="1"/>
  <c r="C2827" i="6"/>
  <c r="K2815" i="6"/>
  <c r="I2815" i="6"/>
  <c r="J2815" i="6"/>
  <c r="H2815" i="6"/>
  <c r="G2815" i="6"/>
  <c r="F2815" i="6"/>
  <c r="D2815" i="6"/>
  <c r="E2815" i="6" s="1"/>
  <c r="C2815" i="6"/>
  <c r="K2803" i="6"/>
  <c r="I2803" i="6"/>
  <c r="J2803" i="6"/>
  <c r="H2803" i="6"/>
  <c r="G2803" i="6"/>
  <c r="F2803" i="6"/>
  <c r="D2803" i="6"/>
  <c r="E2803" i="6" s="1"/>
  <c r="C2803" i="6"/>
  <c r="K2791" i="6"/>
  <c r="I2791" i="6"/>
  <c r="J2791" i="6"/>
  <c r="H2791" i="6"/>
  <c r="G2791" i="6"/>
  <c r="F2791" i="6"/>
  <c r="D2791" i="6"/>
  <c r="E2791" i="6" s="1"/>
  <c r="C2791" i="6"/>
  <c r="K2779" i="6"/>
  <c r="I2779" i="6"/>
  <c r="J2779" i="6"/>
  <c r="H2779" i="6"/>
  <c r="G2779" i="6"/>
  <c r="F2779" i="6"/>
  <c r="D2779" i="6"/>
  <c r="E2779" i="6" s="1"/>
  <c r="C2779" i="6"/>
  <c r="K2767" i="6"/>
  <c r="I2767" i="6"/>
  <c r="J2767" i="6"/>
  <c r="H2767" i="6"/>
  <c r="G2767" i="6"/>
  <c r="F2767" i="6"/>
  <c r="D2767" i="6"/>
  <c r="E2767" i="6" s="1"/>
  <c r="C2767" i="6"/>
  <c r="K2755" i="6"/>
  <c r="I2755" i="6"/>
  <c r="J2755" i="6"/>
  <c r="H2755" i="6"/>
  <c r="G2755" i="6"/>
  <c r="F2755" i="6"/>
  <c r="D2755" i="6"/>
  <c r="E2755" i="6" s="1"/>
  <c r="C2755" i="6"/>
  <c r="K2743" i="6"/>
  <c r="I2743" i="6"/>
  <c r="J2743" i="6"/>
  <c r="H2743" i="6"/>
  <c r="G2743" i="6"/>
  <c r="F2743" i="6"/>
  <c r="D2743" i="6"/>
  <c r="E2743" i="6" s="1"/>
  <c r="C2743" i="6"/>
  <c r="K2731" i="6"/>
  <c r="I2731" i="6"/>
  <c r="J2731" i="6"/>
  <c r="H2731" i="6"/>
  <c r="G2731" i="6"/>
  <c r="F2731" i="6"/>
  <c r="D2731" i="6"/>
  <c r="E2731" i="6" s="1"/>
  <c r="C2731" i="6"/>
  <c r="K2719" i="6"/>
  <c r="I2719" i="6"/>
  <c r="J2719" i="6"/>
  <c r="H2719" i="6"/>
  <c r="G2719" i="6"/>
  <c r="F2719" i="6"/>
  <c r="D2719" i="6"/>
  <c r="E2719" i="6" s="1"/>
  <c r="C2719" i="6"/>
  <c r="K2707" i="6"/>
  <c r="I2707" i="6"/>
  <c r="J2707" i="6"/>
  <c r="H2707" i="6"/>
  <c r="G2707" i="6"/>
  <c r="F2707" i="6"/>
  <c r="D2707" i="6"/>
  <c r="E2707" i="6" s="1"/>
  <c r="C2707" i="6"/>
  <c r="K2695" i="6"/>
  <c r="I2695" i="6"/>
  <c r="J2695" i="6"/>
  <c r="H2695" i="6"/>
  <c r="G2695" i="6"/>
  <c r="F2695" i="6"/>
  <c r="D2695" i="6"/>
  <c r="E2695" i="6" s="1"/>
  <c r="C2695" i="6"/>
  <c r="K2683" i="6"/>
  <c r="I2683" i="6"/>
  <c r="J2683" i="6"/>
  <c r="H2683" i="6"/>
  <c r="G2683" i="6"/>
  <c r="F2683" i="6"/>
  <c r="D2683" i="6"/>
  <c r="E2683" i="6" s="1"/>
  <c r="C2683" i="6"/>
  <c r="K2671" i="6"/>
  <c r="I2671" i="6"/>
  <c r="J2671" i="6"/>
  <c r="H2671" i="6"/>
  <c r="G2671" i="6"/>
  <c r="F2671" i="6"/>
  <c r="D2671" i="6"/>
  <c r="E2671" i="6" s="1"/>
  <c r="C2671" i="6"/>
  <c r="K2659" i="6"/>
  <c r="I2659" i="6"/>
  <c r="J2659" i="6"/>
  <c r="H2659" i="6"/>
  <c r="G2659" i="6"/>
  <c r="F2659" i="6"/>
  <c r="D2659" i="6"/>
  <c r="E2659" i="6" s="1"/>
  <c r="C2659" i="6"/>
  <c r="K2647" i="6"/>
  <c r="I2647" i="6"/>
  <c r="J2647" i="6"/>
  <c r="H2647" i="6"/>
  <c r="G2647" i="6"/>
  <c r="F2647" i="6"/>
  <c r="D2647" i="6"/>
  <c r="E2647" i="6" s="1"/>
  <c r="C2647" i="6"/>
  <c r="K2635" i="6"/>
  <c r="I2635" i="6"/>
  <c r="J2635" i="6"/>
  <c r="H2635" i="6"/>
  <c r="G2635" i="6"/>
  <c r="F2635" i="6"/>
  <c r="D2635" i="6"/>
  <c r="E2635" i="6" s="1"/>
  <c r="C2635" i="6"/>
  <c r="K2623" i="6"/>
  <c r="I2623" i="6"/>
  <c r="J2623" i="6"/>
  <c r="H2623" i="6"/>
  <c r="G2623" i="6"/>
  <c r="F2623" i="6"/>
  <c r="D2623" i="6"/>
  <c r="E2623" i="6" s="1"/>
  <c r="C2623" i="6"/>
  <c r="K2611" i="6"/>
  <c r="I2611" i="6"/>
  <c r="J2611" i="6"/>
  <c r="H2611" i="6"/>
  <c r="G2611" i="6"/>
  <c r="F2611" i="6"/>
  <c r="D2611" i="6"/>
  <c r="E2611" i="6" s="1"/>
  <c r="C2611" i="6"/>
  <c r="K2599" i="6"/>
  <c r="I2599" i="6"/>
  <c r="J2599" i="6"/>
  <c r="H2599" i="6"/>
  <c r="G2599" i="6"/>
  <c r="F2599" i="6"/>
  <c r="D2599" i="6"/>
  <c r="E2599" i="6" s="1"/>
  <c r="C2599" i="6"/>
  <c r="K2587" i="6"/>
  <c r="I2587" i="6"/>
  <c r="J2587" i="6"/>
  <c r="H2587" i="6"/>
  <c r="G2587" i="6"/>
  <c r="D2587" i="6"/>
  <c r="E2587" i="6" s="1"/>
  <c r="F2587" i="6"/>
  <c r="C2587" i="6"/>
  <c r="K2575" i="6"/>
  <c r="I2575" i="6"/>
  <c r="J2575" i="6"/>
  <c r="H2575" i="6"/>
  <c r="G2575" i="6"/>
  <c r="F2575" i="6"/>
  <c r="D2575" i="6"/>
  <c r="E2575" i="6" s="1"/>
  <c r="C2575" i="6"/>
  <c r="K2563" i="6"/>
  <c r="I2563" i="6"/>
  <c r="J2563" i="6"/>
  <c r="H2563" i="6"/>
  <c r="G2563" i="6"/>
  <c r="F2563" i="6"/>
  <c r="D2563" i="6"/>
  <c r="E2563" i="6" s="1"/>
  <c r="C2563" i="6"/>
  <c r="K2551" i="6"/>
  <c r="I2551" i="6"/>
  <c r="J2551" i="6"/>
  <c r="H2551" i="6"/>
  <c r="G2551" i="6"/>
  <c r="F2551" i="6"/>
  <c r="D2551" i="6"/>
  <c r="E2551" i="6" s="1"/>
  <c r="C2551" i="6"/>
  <c r="K2539" i="6"/>
  <c r="I2539" i="6"/>
  <c r="J2539" i="6"/>
  <c r="H2539" i="6"/>
  <c r="G2539" i="6"/>
  <c r="F2539" i="6"/>
  <c r="D2539" i="6"/>
  <c r="E2539" i="6" s="1"/>
  <c r="C2539" i="6"/>
  <c r="K2527" i="6"/>
  <c r="I2527" i="6"/>
  <c r="J2527" i="6"/>
  <c r="H2527" i="6"/>
  <c r="G2527" i="6"/>
  <c r="F2527" i="6"/>
  <c r="D2527" i="6"/>
  <c r="E2527" i="6" s="1"/>
  <c r="C2527" i="6"/>
  <c r="K2515" i="6"/>
  <c r="I2515" i="6"/>
  <c r="J2515" i="6"/>
  <c r="H2515" i="6"/>
  <c r="G2515" i="6"/>
  <c r="F2515" i="6"/>
  <c r="D2515" i="6"/>
  <c r="E2515" i="6" s="1"/>
  <c r="C2515" i="6"/>
  <c r="K2503" i="6"/>
  <c r="I2503" i="6"/>
  <c r="J2503" i="6"/>
  <c r="H2503" i="6"/>
  <c r="G2503" i="6"/>
  <c r="F2503" i="6"/>
  <c r="D2503" i="6"/>
  <c r="E2503" i="6" s="1"/>
  <c r="C2503" i="6"/>
  <c r="K2491" i="6"/>
  <c r="I2491" i="6"/>
  <c r="J2491" i="6"/>
  <c r="H2491" i="6"/>
  <c r="G2491" i="6"/>
  <c r="F2491" i="6"/>
  <c r="D2491" i="6"/>
  <c r="E2491" i="6" s="1"/>
  <c r="C2491" i="6"/>
  <c r="K2479" i="6"/>
  <c r="I2479" i="6"/>
  <c r="J2479" i="6"/>
  <c r="H2479" i="6"/>
  <c r="G2479" i="6"/>
  <c r="F2479" i="6"/>
  <c r="D2479" i="6"/>
  <c r="E2479" i="6" s="1"/>
  <c r="C2479" i="6"/>
  <c r="K2467" i="6"/>
  <c r="I2467" i="6"/>
  <c r="J2467" i="6"/>
  <c r="H2467" i="6"/>
  <c r="G2467" i="6"/>
  <c r="F2467" i="6"/>
  <c r="D2467" i="6"/>
  <c r="E2467" i="6" s="1"/>
  <c r="C2467" i="6"/>
  <c r="K2455" i="6"/>
  <c r="I2455" i="6"/>
  <c r="J2455" i="6"/>
  <c r="H2455" i="6"/>
  <c r="G2455" i="6"/>
  <c r="F2455" i="6"/>
  <c r="D2455" i="6"/>
  <c r="E2455" i="6" s="1"/>
  <c r="C2455" i="6"/>
  <c r="K2443" i="6"/>
  <c r="I2443" i="6"/>
  <c r="J2443" i="6"/>
  <c r="H2443" i="6"/>
  <c r="G2443" i="6"/>
  <c r="D2443" i="6"/>
  <c r="E2443" i="6" s="1"/>
  <c r="F2443" i="6"/>
  <c r="C2443" i="6"/>
  <c r="K2431" i="6"/>
  <c r="I2431" i="6"/>
  <c r="J2431" i="6"/>
  <c r="H2431" i="6"/>
  <c r="G2431" i="6"/>
  <c r="F2431" i="6"/>
  <c r="D2431" i="6"/>
  <c r="E2431" i="6" s="1"/>
  <c r="C2431" i="6"/>
  <c r="K2419" i="6"/>
  <c r="I2419" i="6"/>
  <c r="J2419" i="6"/>
  <c r="H2419" i="6"/>
  <c r="G2419" i="6"/>
  <c r="F2419" i="6"/>
  <c r="D2419" i="6"/>
  <c r="E2419" i="6" s="1"/>
  <c r="C2419" i="6"/>
  <c r="K2407" i="6"/>
  <c r="I2407" i="6"/>
  <c r="J2407" i="6"/>
  <c r="H2407" i="6"/>
  <c r="G2407" i="6"/>
  <c r="F2407" i="6"/>
  <c r="D2407" i="6"/>
  <c r="E2407" i="6" s="1"/>
  <c r="C2407" i="6"/>
  <c r="K2395" i="6"/>
  <c r="I2395" i="6"/>
  <c r="J2395" i="6"/>
  <c r="H2395" i="6"/>
  <c r="G2395" i="6"/>
  <c r="F2395" i="6"/>
  <c r="D2395" i="6"/>
  <c r="E2395" i="6" s="1"/>
  <c r="C2395" i="6"/>
  <c r="K2383" i="6"/>
  <c r="I2383" i="6"/>
  <c r="J2383" i="6"/>
  <c r="H2383" i="6"/>
  <c r="G2383" i="6"/>
  <c r="F2383" i="6"/>
  <c r="D2383" i="6"/>
  <c r="E2383" i="6" s="1"/>
  <c r="C2383" i="6"/>
  <c r="K2371" i="6"/>
  <c r="I2371" i="6"/>
  <c r="J2371" i="6"/>
  <c r="H2371" i="6"/>
  <c r="G2371" i="6"/>
  <c r="F2371" i="6"/>
  <c r="D2371" i="6"/>
  <c r="E2371" i="6" s="1"/>
  <c r="C2371" i="6"/>
  <c r="K2359" i="6"/>
  <c r="I2359" i="6"/>
  <c r="J2359" i="6"/>
  <c r="H2359" i="6"/>
  <c r="G2359" i="6"/>
  <c r="F2359" i="6"/>
  <c r="D2359" i="6"/>
  <c r="E2359" i="6" s="1"/>
  <c r="C2359" i="6"/>
  <c r="K2347" i="6"/>
  <c r="I2347" i="6"/>
  <c r="J2347" i="6"/>
  <c r="H2347" i="6"/>
  <c r="G2347" i="6"/>
  <c r="F2347" i="6"/>
  <c r="D2347" i="6"/>
  <c r="E2347" i="6" s="1"/>
  <c r="C2347" i="6"/>
  <c r="K2335" i="6"/>
  <c r="I2335" i="6"/>
  <c r="J2335" i="6"/>
  <c r="H2335" i="6"/>
  <c r="G2335" i="6"/>
  <c r="F2335" i="6"/>
  <c r="D2335" i="6"/>
  <c r="E2335" i="6" s="1"/>
  <c r="C2335" i="6"/>
  <c r="K2323" i="6"/>
  <c r="I2323" i="6"/>
  <c r="J2323" i="6"/>
  <c r="H2323" i="6"/>
  <c r="G2323" i="6"/>
  <c r="F2323" i="6"/>
  <c r="D2323" i="6"/>
  <c r="E2323" i="6" s="1"/>
  <c r="C2323" i="6"/>
  <c r="K2311" i="6"/>
  <c r="I2311" i="6"/>
  <c r="J2311" i="6"/>
  <c r="H2311" i="6"/>
  <c r="G2311" i="6"/>
  <c r="F2311" i="6"/>
  <c r="D2311" i="6"/>
  <c r="E2311" i="6" s="1"/>
  <c r="C2311" i="6"/>
  <c r="K2299" i="6"/>
  <c r="I2299" i="6"/>
  <c r="J2299" i="6"/>
  <c r="H2299" i="6"/>
  <c r="G2299" i="6"/>
  <c r="D2299" i="6"/>
  <c r="E2299" i="6" s="1"/>
  <c r="F2299" i="6"/>
  <c r="C2299" i="6"/>
  <c r="K2287" i="6"/>
  <c r="I2287" i="6"/>
  <c r="J2287" i="6"/>
  <c r="H2287" i="6"/>
  <c r="G2287" i="6"/>
  <c r="F2287" i="6"/>
  <c r="D2287" i="6"/>
  <c r="E2287" i="6" s="1"/>
  <c r="C2287" i="6"/>
  <c r="K2275" i="6"/>
  <c r="I2275" i="6"/>
  <c r="J2275" i="6"/>
  <c r="H2275" i="6"/>
  <c r="G2275" i="6"/>
  <c r="F2275" i="6"/>
  <c r="D2275" i="6"/>
  <c r="E2275" i="6" s="1"/>
  <c r="C2275" i="6"/>
  <c r="K2263" i="6"/>
  <c r="I2263" i="6"/>
  <c r="J2263" i="6"/>
  <c r="H2263" i="6"/>
  <c r="G2263" i="6"/>
  <c r="F2263" i="6"/>
  <c r="D2263" i="6"/>
  <c r="E2263" i="6" s="1"/>
  <c r="C2263" i="6"/>
  <c r="K2251" i="6"/>
  <c r="I2251" i="6"/>
  <c r="J2251" i="6"/>
  <c r="H2251" i="6"/>
  <c r="G2251" i="6"/>
  <c r="F2251" i="6"/>
  <c r="D2251" i="6"/>
  <c r="E2251" i="6" s="1"/>
  <c r="C2251" i="6"/>
  <c r="K2239" i="6"/>
  <c r="I2239" i="6"/>
  <c r="J2239" i="6"/>
  <c r="H2239" i="6"/>
  <c r="G2239" i="6"/>
  <c r="F2239" i="6"/>
  <c r="D2239" i="6"/>
  <c r="E2239" i="6" s="1"/>
  <c r="C2239" i="6"/>
  <c r="K2227" i="6"/>
  <c r="I2227" i="6"/>
  <c r="J2227" i="6"/>
  <c r="H2227" i="6"/>
  <c r="G2227" i="6"/>
  <c r="F2227" i="6"/>
  <c r="D2227" i="6"/>
  <c r="E2227" i="6" s="1"/>
  <c r="C2227" i="6"/>
  <c r="K2215" i="6"/>
  <c r="I2215" i="6"/>
  <c r="J2215" i="6"/>
  <c r="H2215" i="6"/>
  <c r="G2215" i="6"/>
  <c r="F2215" i="6"/>
  <c r="D2215" i="6"/>
  <c r="E2215" i="6" s="1"/>
  <c r="C2215" i="6"/>
  <c r="K2203" i="6"/>
  <c r="I2203" i="6"/>
  <c r="J2203" i="6"/>
  <c r="H2203" i="6"/>
  <c r="G2203" i="6"/>
  <c r="F2203" i="6"/>
  <c r="D2203" i="6"/>
  <c r="E2203" i="6" s="1"/>
  <c r="C2203" i="6"/>
  <c r="K2191" i="6"/>
  <c r="I2191" i="6"/>
  <c r="J2191" i="6"/>
  <c r="H2191" i="6"/>
  <c r="G2191" i="6"/>
  <c r="F2191" i="6"/>
  <c r="D2191" i="6"/>
  <c r="E2191" i="6" s="1"/>
  <c r="C2191" i="6"/>
  <c r="K2179" i="6"/>
  <c r="I2179" i="6"/>
  <c r="J2179" i="6"/>
  <c r="H2179" i="6"/>
  <c r="G2179" i="6"/>
  <c r="F2179" i="6"/>
  <c r="D2179" i="6"/>
  <c r="E2179" i="6" s="1"/>
  <c r="C2179" i="6"/>
  <c r="K2167" i="6"/>
  <c r="I2167" i="6"/>
  <c r="J2167" i="6"/>
  <c r="H2167" i="6"/>
  <c r="G2167" i="6"/>
  <c r="F2167" i="6"/>
  <c r="D2167" i="6"/>
  <c r="E2167" i="6" s="1"/>
  <c r="C2167" i="6"/>
  <c r="K2155" i="6"/>
  <c r="I2155" i="6"/>
  <c r="J2155" i="6"/>
  <c r="H2155" i="6"/>
  <c r="G2155" i="6"/>
  <c r="D2155" i="6"/>
  <c r="E2155" i="6" s="1"/>
  <c r="F2155" i="6"/>
  <c r="C2155" i="6"/>
  <c r="K2143" i="6"/>
  <c r="I2143" i="6"/>
  <c r="J2143" i="6"/>
  <c r="H2143" i="6"/>
  <c r="G2143" i="6"/>
  <c r="F2143" i="6"/>
  <c r="D2143" i="6"/>
  <c r="E2143" i="6" s="1"/>
  <c r="C2143" i="6"/>
  <c r="K2131" i="6"/>
  <c r="I2131" i="6"/>
  <c r="J2131" i="6"/>
  <c r="H2131" i="6"/>
  <c r="G2131" i="6"/>
  <c r="F2131" i="6"/>
  <c r="D2131" i="6"/>
  <c r="E2131" i="6" s="1"/>
  <c r="C2131" i="6"/>
  <c r="K2119" i="6"/>
  <c r="I2119" i="6"/>
  <c r="J2119" i="6"/>
  <c r="H2119" i="6"/>
  <c r="G2119" i="6"/>
  <c r="F2119" i="6"/>
  <c r="D2119" i="6"/>
  <c r="E2119" i="6" s="1"/>
  <c r="C2119" i="6"/>
  <c r="K2107" i="6"/>
  <c r="I2107" i="6"/>
  <c r="J2107" i="6"/>
  <c r="H2107" i="6"/>
  <c r="G2107" i="6"/>
  <c r="F2107" i="6"/>
  <c r="D2107" i="6"/>
  <c r="E2107" i="6" s="1"/>
  <c r="C2107" i="6"/>
  <c r="K2095" i="6"/>
  <c r="I2095" i="6"/>
  <c r="J2095" i="6"/>
  <c r="H2095" i="6"/>
  <c r="G2095" i="6"/>
  <c r="F2095" i="6"/>
  <c r="D2095" i="6"/>
  <c r="E2095" i="6" s="1"/>
  <c r="C2095" i="6"/>
  <c r="K2083" i="6"/>
  <c r="I2083" i="6"/>
  <c r="J2083" i="6"/>
  <c r="H2083" i="6"/>
  <c r="G2083" i="6"/>
  <c r="F2083" i="6"/>
  <c r="D2083" i="6"/>
  <c r="E2083" i="6" s="1"/>
  <c r="C2083" i="6"/>
  <c r="K2071" i="6"/>
  <c r="I2071" i="6"/>
  <c r="J2071" i="6"/>
  <c r="H2071" i="6"/>
  <c r="G2071" i="6"/>
  <c r="F2071" i="6"/>
  <c r="D2071" i="6"/>
  <c r="E2071" i="6" s="1"/>
  <c r="C2071" i="6"/>
  <c r="K2059" i="6"/>
  <c r="I2059" i="6"/>
  <c r="J2059" i="6"/>
  <c r="H2059" i="6"/>
  <c r="G2059" i="6"/>
  <c r="F2059" i="6"/>
  <c r="D2059" i="6"/>
  <c r="E2059" i="6" s="1"/>
  <c r="C2059" i="6"/>
  <c r="K2047" i="6"/>
  <c r="I2047" i="6"/>
  <c r="J2047" i="6"/>
  <c r="H2047" i="6"/>
  <c r="G2047" i="6"/>
  <c r="F2047" i="6"/>
  <c r="D2047" i="6"/>
  <c r="E2047" i="6" s="1"/>
  <c r="C2047" i="6"/>
  <c r="K2035" i="6"/>
  <c r="I2035" i="6"/>
  <c r="J2035" i="6"/>
  <c r="H2035" i="6"/>
  <c r="G2035" i="6"/>
  <c r="F2035" i="6"/>
  <c r="D2035" i="6"/>
  <c r="E2035" i="6" s="1"/>
  <c r="C2035" i="6"/>
  <c r="K2023" i="6"/>
  <c r="I2023" i="6"/>
  <c r="J2023" i="6"/>
  <c r="H2023" i="6"/>
  <c r="G2023" i="6"/>
  <c r="F2023" i="6"/>
  <c r="D2023" i="6"/>
  <c r="E2023" i="6" s="1"/>
  <c r="C2023" i="6"/>
  <c r="K2011" i="6"/>
  <c r="I2011" i="6"/>
  <c r="J2011" i="6"/>
  <c r="H2011" i="6"/>
  <c r="G2011" i="6"/>
  <c r="D2011" i="6"/>
  <c r="E2011" i="6" s="1"/>
  <c r="F2011" i="6"/>
  <c r="C2011" i="6"/>
  <c r="K1999" i="6"/>
  <c r="I1999" i="6"/>
  <c r="J1999" i="6"/>
  <c r="H1999" i="6"/>
  <c r="G1999" i="6"/>
  <c r="F1999" i="6"/>
  <c r="D1999" i="6"/>
  <c r="E1999" i="6" s="1"/>
  <c r="C1999" i="6"/>
  <c r="K1987" i="6"/>
  <c r="I1987" i="6"/>
  <c r="J1987" i="6"/>
  <c r="H1987" i="6"/>
  <c r="G1987" i="6"/>
  <c r="F1987" i="6"/>
  <c r="D1987" i="6"/>
  <c r="E1987" i="6" s="1"/>
  <c r="C1987" i="6"/>
  <c r="K1975" i="6"/>
  <c r="I1975" i="6"/>
  <c r="J1975" i="6"/>
  <c r="H1975" i="6"/>
  <c r="G1975" i="6"/>
  <c r="F1975" i="6"/>
  <c r="D1975" i="6"/>
  <c r="E1975" i="6" s="1"/>
  <c r="C1975" i="6"/>
  <c r="K1963" i="6"/>
  <c r="I1963" i="6"/>
  <c r="J1963" i="6"/>
  <c r="H1963" i="6"/>
  <c r="G1963" i="6"/>
  <c r="F1963" i="6"/>
  <c r="D1963" i="6"/>
  <c r="E1963" i="6" s="1"/>
  <c r="C1963" i="6"/>
  <c r="K1951" i="6"/>
  <c r="I1951" i="6"/>
  <c r="J1951" i="6"/>
  <c r="H1951" i="6"/>
  <c r="G1951" i="6"/>
  <c r="F1951" i="6"/>
  <c r="D1951" i="6"/>
  <c r="E1951" i="6" s="1"/>
  <c r="C1951" i="6"/>
  <c r="K1939" i="6"/>
  <c r="I1939" i="6"/>
  <c r="J1939" i="6"/>
  <c r="H1939" i="6"/>
  <c r="G1939" i="6"/>
  <c r="F1939" i="6"/>
  <c r="D1939" i="6"/>
  <c r="E1939" i="6" s="1"/>
  <c r="C1939" i="6"/>
  <c r="K1927" i="6"/>
  <c r="I1927" i="6"/>
  <c r="J1927" i="6"/>
  <c r="H1927" i="6"/>
  <c r="G1927" i="6"/>
  <c r="F1927" i="6"/>
  <c r="D1927" i="6"/>
  <c r="E1927" i="6" s="1"/>
  <c r="C1927" i="6"/>
  <c r="K1915" i="6"/>
  <c r="I1915" i="6"/>
  <c r="J1915" i="6"/>
  <c r="H1915" i="6"/>
  <c r="G1915" i="6"/>
  <c r="F1915" i="6"/>
  <c r="D1915" i="6"/>
  <c r="E1915" i="6" s="1"/>
  <c r="C1915" i="6"/>
  <c r="K1903" i="6"/>
  <c r="I1903" i="6"/>
  <c r="J1903" i="6"/>
  <c r="H1903" i="6"/>
  <c r="G1903" i="6"/>
  <c r="F1903" i="6"/>
  <c r="D1903" i="6"/>
  <c r="E1903" i="6" s="1"/>
  <c r="C1903" i="6"/>
  <c r="K1891" i="6"/>
  <c r="I1891" i="6"/>
  <c r="J1891" i="6"/>
  <c r="H1891" i="6"/>
  <c r="G1891" i="6"/>
  <c r="F1891" i="6"/>
  <c r="D1891" i="6"/>
  <c r="E1891" i="6" s="1"/>
  <c r="C1891" i="6"/>
  <c r="K1879" i="6"/>
  <c r="I1879" i="6"/>
  <c r="J1879" i="6"/>
  <c r="H1879" i="6"/>
  <c r="G1879" i="6"/>
  <c r="F1879" i="6"/>
  <c r="D1879" i="6"/>
  <c r="E1879" i="6" s="1"/>
  <c r="C1879" i="6"/>
  <c r="K1867" i="6"/>
  <c r="I1867" i="6"/>
  <c r="J1867" i="6"/>
  <c r="H1867" i="6"/>
  <c r="G1867" i="6"/>
  <c r="D1867" i="6"/>
  <c r="E1867" i="6" s="1"/>
  <c r="F1867" i="6"/>
  <c r="C1867" i="6"/>
  <c r="K1855" i="6"/>
  <c r="I1855" i="6"/>
  <c r="J1855" i="6"/>
  <c r="H1855" i="6"/>
  <c r="G1855" i="6"/>
  <c r="F1855" i="6"/>
  <c r="D1855" i="6"/>
  <c r="E1855" i="6" s="1"/>
  <c r="C1855" i="6"/>
  <c r="K1843" i="6"/>
  <c r="I1843" i="6"/>
  <c r="J1843" i="6"/>
  <c r="H1843" i="6"/>
  <c r="G1843" i="6"/>
  <c r="F1843" i="6"/>
  <c r="D1843" i="6"/>
  <c r="E1843" i="6" s="1"/>
  <c r="C1843" i="6"/>
  <c r="K1831" i="6"/>
  <c r="I1831" i="6"/>
  <c r="J1831" i="6"/>
  <c r="H1831" i="6"/>
  <c r="G1831" i="6"/>
  <c r="F1831" i="6"/>
  <c r="D1831" i="6"/>
  <c r="E1831" i="6" s="1"/>
  <c r="C1831" i="6"/>
  <c r="K1819" i="6"/>
  <c r="I1819" i="6"/>
  <c r="J1819" i="6"/>
  <c r="H1819" i="6"/>
  <c r="G1819" i="6"/>
  <c r="F1819" i="6"/>
  <c r="D1819" i="6"/>
  <c r="E1819" i="6" s="1"/>
  <c r="C1819" i="6"/>
  <c r="K1807" i="6"/>
  <c r="I1807" i="6"/>
  <c r="J1807" i="6"/>
  <c r="H1807" i="6"/>
  <c r="G1807" i="6"/>
  <c r="F1807" i="6"/>
  <c r="D1807" i="6"/>
  <c r="E1807" i="6" s="1"/>
  <c r="C1807" i="6"/>
  <c r="K1795" i="6"/>
  <c r="I1795" i="6"/>
  <c r="J1795" i="6"/>
  <c r="H1795" i="6"/>
  <c r="G1795" i="6"/>
  <c r="F1795" i="6"/>
  <c r="D1795" i="6"/>
  <c r="E1795" i="6" s="1"/>
  <c r="C1795" i="6"/>
  <c r="K1783" i="6"/>
  <c r="I1783" i="6"/>
  <c r="J1783" i="6"/>
  <c r="H1783" i="6"/>
  <c r="G1783" i="6"/>
  <c r="F1783" i="6"/>
  <c r="D1783" i="6"/>
  <c r="E1783" i="6" s="1"/>
  <c r="C1783" i="6"/>
  <c r="K1771" i="6"/>
  <c r="I1771" i="6"/>
  <c r="J1771" i="6"/>
  <c r="H1771" i="6"/>
  <c r="G1771" i="6"/>
  <c r="F1771" i="6"/>
  <c r="D1771" i="6"/>
  <c r="E1771" i="6" s="1"/>
  <c r="C1771" i="6"/>
  <c r="K1759" i="6"/>
  <c r="I1759" i="6"/>
  <c r="J1759" i="6"/>
  <c r="H1759" i="6"/>
  <c r="G1759" i="6"/>
  <c r="F1759" i="6"/>
  <c r="D1759" i="6"/>
  <c r="E1759" i="6" s="1"/>
  <c r="C1759" i="6"/>
  <c r="K1747" i="6"/>
  <c r="I1747" i="6"/>
  <c r="J1747" i="6"/>
  <c r="H1747" i="6"/>
  <c r="G1747" i="6"/>
  <c r="F1747" i="6"/>
  <c r="D1747" i="6"/>
  <c r="E1747" i="6" s="1"/>
  <c r="C1747" i="6"/>
  <c r="K1735" i="6"/>
  <c r="I1735" i="6"/>
  <c r="J1735" i="6"/>
  <c r="H1735" i="6"/>
  <c r="G1735" i="6"/>
  <c r="F1735" i="6"/>
  <c r="D1735" i="6"/>
  <c r="E1735" i="6" s="1"/>
  <c r="C1735" i="6"/>
  <c r="K1723" i="6"/>
  <c r="I1723" i="6"/>
  <c r="J1723" i="6"/>
  <c r="H1723" i="6"/>
  <c r="G1723" i="6"/>
  <c r="D1723" i="6"/>
  <c r="E1723" i="6" s="1"/>
  <c r="F1723" i="6"/>
  <c r="C1723" i="6"/>
  <c r="K1711" i="6"/>
  <c r="I1711" i="6"/>
  <c r="J1711" i="6"/>
  <c r="H1711" i="6"/>
  <c r="G1711" i="6"/>
  <c r="F1711" i="6"/>
  <c r="D1711" i="6"/>
  <c r="E1711" i="6" s="1"/>
  <c r="C1711" i="6"/>
  <c r="K1699" i="6"/>
  <c r="I1699" i="6"/>
  <c r="J1699" i="6"/>
  <c r="H1699" i="6"/>
  <c r="G1699" i="6"/>
  <c r="F1699" i="6"/>
  <c r="D1699" i="6"/>
  <c r="E1699" i="6" s="1"/>
  <c r="C1699" i="6"/>
  <c r="K1687" i="6"/>
  <c r="I1687" i="6"/>
  <c r="J1687" i="6"/>
  <c r="H1687" i="6"/>
  <c r="G1687" i="6"/>
  <c r="F1687" i="6"/>
  <c r="D1687" i="6"/>
  <c r="E1687" i="6" s="1"/>
  <c r="C1687" i="6"/>
  <c r="K1675" i="6"/>
  <c r="I1675" i="6"/>
  <c r="J1675" i="6"/>
  <c r="H1675" i="6"/>
  <c r="G1675" i="6"/>
  <c r="F1675" i="6"/>
  <c r="D1675" i="6"/>
  <c r="E1675" i="6" s="1"/>
  <c r="C1675" i="6"/>
  <c r="K1663" i="6"/>
  <c r="I1663" i="6"/>
  <c r="J1663" i="6"/>
  <c r="H1663" i="6"/>
  <c r="G1663" i="6"/>
  <c r="F1663" i="6"/>
  <c r="D1663" i="6"/>
  <c r="E1663" i="6" s="1"/>
  <c r="C1663" i="6"/>
  <c r="K1651" i="6"/>
  <c r="I1651" i="6"/>
  <c r="J1651" i="6"/>
  <c r="H1651" i="6"/>
  <c r="G1651" i="6"/>
  <c r="F1651" i="6"/>
  <c r="D1651" i="6"/>
  <c r="E1651" i="6" s="1"/>
  <c r="C1651" i="6"/>
  <c r="K1639" i="6"/>
  <c r="I1639" i="6"/>
  <c r="J1639" i="6"/>
  <c r="H1639" i="6"/>
  <c r="G1639" i="6"/>
  <c r="F1639" i="6"/>
  <c r="D1639" i="6"/>
  <c r="E1639" i="6" s="1"/>
  <c r="C1639" i="6"/>
  <c r="K1627" i="6"/>
  <c r="I1627" i="6"/>
  <c r="J1627" i="6"/>
  <c r="H1627" i="6"/>
  <c r="G1627" i="6"/>
  <c r="F1627" i="6"/>
  <c r="D1627" i="6"/>
  <c r="E1627" i="6" s="1"/>
  <c r="C1627" i="6"/>
  <c r="K1615" i="6"/>
  <c r="I1615" i="6"/>
  <c r="J1615" i="6"/>
  <c r="H1615" i="6"/>
  <c r="G1615" i="6"/>
  <c r="F1615" i="6"/>
  <c r="D1615" i="6"/>
  <c r="E1615" i="6" s="1"/>
  <c r="C1615" i="6"/>
  <c r="K1603" i="6"/>
  <c r="I1603" i="6"/>
  <c r="J1603" i="6"/>
  <c r="H1603" i="6"/>
  <c r="G1603" i="6"/>
  <c r="F1603" i="6"/>
  <c r="D1603" i="6"/>
  <c r="E1603" i="6" s="1"/>
  <c r="C1603" i="6"/>
  <c r="K1591" i="6"/>
  <c r="I1591" i="6"/>
  <c r="J1591" i="6"/>
  <c r="H1591" i="6"/>
  <c r="G1591" i="6"/>
  <c r="F1591" i="6"/>
  <c r="D1591" i="6"/>
  <c r="E1591" i="6" s="1"/>
  <c r="C1591" i="6"/>
  <c r="K1579" i="6"/>
  <c r="I1579" i="6"/>
  <c r="J1579" i="6"/>
  <c r="H1579" i="6"/>
  <c r="G1579" i="6"/>
  <c r="D1579" i="6"/>
  <c r="E1579" i="6" s="1"/>
  <c r="F1579" i="6"/>
  <c r="C1579" i="6"/>
  <c r="K1567" i="6"/>
  <c r="I1567" i="6"/>
  <c r="J1567" i="6"/>
  <c r="H1567" i="6"/>
  <c r="G1567" i="6"/>
  <c r="F1567" i="6"/>
  <c r="D1567" i="6"/>
  <c r="E1567" i="6" s="1"/>
  <c r="C1567" i="6"/>
  <c r="K1555" i="6"/>
  <c r="I1555" i="6"/>
  <c r="J1555" i="6"/>
  <c r="H1555" i="6"/>
  <c r="G1555" i="6"/>
  <c r="F1555" i="6"/>
  <c r="D1555" i="6"/>
  <c r="E1555" i="6" s="1"/>
  <c r="C1555" i="6"/>
  <c r="K1543" i="6"/>
  <c r="I1543" i="6"/>
  <c r="J1543" i="6"/>
  <c r="H1543" i="6"/>
  <c r="G1543" i="6"/>
  <c r="F1543" i="6"/>
  <c r="D1543" i="6"/>
  <c r="E1543" i="6" s="1"/>
  <c r="C1543" i="6"/>
  <c r="K1531" i="6"/>
  <c r="I1531" i="6"/>
  <c r="J1531" i="6"/>
  <c r="H1531" i="6"/>
  <c r="G1531" i="6"/>
  <c r="F1531" i="6"/>
  <c r="D1531" i="6"/>
  <c r="E1531" i="6" s="1"/>
  <c r="C1531" i="6"/>
  <c r="K1519" i="6"/>
  <c r="I1519" i="6"/>
  <c r="J1519" i="6"/>
  <c r="H1519" i="6"/>
  <c r="G1519" i="6"/>
  <c r="F1519" i="6"/>
  <c r="D1519" i="6"/>
  <c r="E1519" i="6" s="1"/>
  <c r="C1519" i="6"/>
  <c r="K1507" i="6"/>
  <c r="I1507" i="6"/>
  <c r="J1507" i="6"/>
  <c r="H1507" i="6"/>
  <c r="G1507" i="6"/>
  <c r="F1507" i="6"/>
  <c r="D1507" i="6"/>
  <c r="E1507" i="6" s="1"/>
  <c r="C1507" i="6"/>
  <c r="K3982" i="6"/>
  <c r="I3982" i="6"/>
  <c r="J3982" i="6"/>
  <c r="H3982" i="6"/>
  <c r="G3982" i="6"/>
  <c r="F3982" i="6"/>
  <c r="D3982" i="6"/>
  <c r="E3982" i="6" s="1"/>
  <c r="C3982" i="6"/>
  <c r="B3982" i="6"/>
  <c r="K3970" i="6"/>
  <c r="I3970" i="6"/>
  <c r="J3970" i="6"/>
  <c r="H3970" i="6"/>
  <c r="G3970" i="6"/>
  <c r="F3970" i="6"/>
  <c r="D3970" i="6"/>
  <c r="E3970" i="6" s="1"/>
  <c r="C3970" i="6"/>
  <c r="B3970" i="6"/>
  <c r="K3958" i="6"/>
  <c r="I3958" i="6"/>
  <c r="J3958" i="6"/>
  <c r="H3958" i="6"/>
  <c r="G3958" i="6"/>
  <c r="F3958" i="6"/>
  <c r="D3958" i="6"/>
  <c r="E3958" i="6" s="1"/>
  <c r="C3958" i="6"/>
  <c r="B3958" i="6"/>
  <c r="K3946" i="6"/>
  <c r="I3946" i="6"/>
  <c r="J3946" i="6"/>
  <c r="H3946" i="6"/>
  <c r="G3946" i="6"/>
  <c r="F3946" i="6"/>
  <c r="D3946" i="6"/>
  <c r="E3946" i="6" s="1"/>
  <c r="C3946" i="6"/>
  <c r="B3946" i="6"/>
  <c r="K3934" i="6"/>
  <c r="I3934" i="6"/>
  <c r="J3934" i="6"/>
  <c r="H3934" i="6"/>
  <c r="G3934" i="6"/>
  <c r="F3934" i="6"/>
  <c r="D3934" i="6"/>
  <c r="E3934" i="6" s="1"/>
  <c r="C3934" i="6"/>
  <c r="B3934" i="6"/>
  <c r="K3922" i="6"/>
  <c r="I3922" i="6"/>
  <c r="J3922" i="6"/>
  <c r="H3922" i="6"/>
  <c r="G3922" i="6"/>
  <c r="F3922" i="6"/>
  <c r="D3922" i="6"/>
  <c r="E3922" i="6" s="1"/>
  <c r="C3922" i="6"/>
  <c r="B3922" i="6"/>
  <c r="K3910" i="6"/>
  <c r="I3910" i="6"/>
  <c r="J3910" i="6"/>
  <c r="H3910" i="6"/>
  <c r="G3910" i="6"/>
  <c r="F3910" i="6"/>
  <c r="D3910" i="6"/>
  <c r="E3910" i="6" s="1"/>
  <c r="C3910" i="6"/>
  <c r="B3910" i="6"/>
  <c r="K3898" i="6"/>
  <c r="I3898" i="6"/>
  <c r="J3898" i="6"/>
  <c r="H3898" i="6"/>
  <c r="G3898" i="6"/>
  <c r="F3898" i="6"/>
  <c r="D3898" i="6"/>
  <c r="E3898" i="6" s="1"/>
  <c r="C3898" i="6"/>
  <c r="B3898" i="6"/>
  <c r="K3886" i="6"/>
  <c r="I3886" i="6"/>
  <c r="J3886" i="6"/>
  <c r="H3886" i="6"/>
  <c r="G3886" i="6"/>
  <c r="F3886" i="6"/>
  <c r="D3886" i="6"/>
  <c r="E3886" i="6" s="1"/>
  <c r="C3886" i="6"/>
  <c r="B3886" i="6"/>
  <c r="K3874" i="6"/>
  <c r="I3874" i="6"/>
  <c r="J3874" i="6"/>
  <c r="H3874" i="6"/>
  <c r="G3874" i="6"/>
  <c r="F3874" i="6"/>
  <c r="D3874" i="6"/>
  <c r="E3874" i="6" s="1"/>
  <c r="C3874" i="6"/>
  <c r="B3874" i="6"/>
  <c r="K3862" i="6"/>
  <c r="I3862" i="6"/>
  <c r="J3862" i="6"/>
  <c r="H3862" i="6"/>
  <c r="G3862" i="6"/>
  <c r="F3862" i="6"/>
  <c r="D3862" i="6"/>
  <c r="E3862" i="6" s="1"/>
  <c r="C3862" i="6"/>
  <c r="B3862" i="6"/>
  <c r="K3850" i="6"/>
  <c r="I3850" i="6"/>
  <c r="J3850" i="6"/>
  <c r="H3850" i="6"/>
  <c r="G3850" i="6"/>
  <c r="F3850" i="6"/>
  <c r="D3850" i="6"/>
  <c r="E3850" i="6" s="1"/>
  <c r="C3850" i="6"/>
  <c r="B3850" i="6"/>
  <c r="K3838" i="6"/>
  <c r="I3838" i="6"/>
  <c r="J3838" i="6"/>
  <c r="H3838" i="6"/>
  <c r="G3838" i="6"/>
  <c r="F3838" i="6"/>
  <c r="D3838" i="6"/>
  <c r="E3838" i="6" s="1"/>
  <c r="C3838" i="6"/>
  <c r="B3838" i="6"/>
  <c r="K3826" i="6"/>
  <c r="I3826" i="6"/>
  <c r="J3826" i="6"/>
  <c r="H3826" i="6"/>
  <c r="G3826" i="6"/>
  <c r="F3826" i="6"/>
  <c r="D3826" i="6"/>
  <c r="E3826" i="6" s="1"/>
  <c r="C3826" i="6"/>
  <c r="B3826" i="6"/>
  <c r="K3814" i="6"/>
  <c r="I3814" i="6"/>
  <c r="J3814" i="6"/>
  <c r="H3814" i="6"/>
  <c r="G3814" i="6"/>
  <c r="F3814" i="6"/>
  <c r="D3814" i="6"/>
  <c r="E3814" i="6" s="1"/>
  <c r="C3814" i="6"/>
  <c r="B3814" i="6"/>
  <c r="K3802" i="6"/>
  <c r="I3802" i="6"/>
  <c r="J3802" i="6"/>
  <c r="H3802" i="6"/>
  <c r="G3802" i="6"/>
  <c r="F3802" i="6"/>
  <c r="D3802" i="6"/>
  <c r="E3802" i="6" s="1"/>
  <c r="C3802" i="6"/>
  <c r="B3802" i="6"/>
  <c r="K3790" i="6"/>
  <c r="I3790" i="6"/>
  <c r="J3790" i="6"/>
  <c r="H3790" i="6"/>
  <c r="G3790" i="6"/>
  <c r="F3790" i="6"/>
  <c r="D3790" i="6"/>
  <c r="E3790" i="6" s="1"/>
  <c r="C3790" i="6"/>
  <c r="B3790" i="6"/>
  <c r="K3778" i="6"/>
  <c r="I3778" i="6"/>
  <c r="J3778" i="6"/>
  <c r="H3778" i="6"/>
  <c r="G3778" i="6"/>
  <c r="F3778" i="6"/>
  <c r="D3778" i="6"/>
  <c r="E3778" i="6" s="1"/>
  <c r="C3778" i="6"/>
  <c r="B3778" i="6"/>
  <c r="K3766" i="6"/>
  <c r="I3766" i="6"/>
  <c r="J3766" i="6"/>
  <c r="H3766" i="6"/>
  <c r="G3766" i="6"/>
  <c r="F3766" i="6"/>
  <c r="D3766" i="6"/>
  <c r="E3766" i="6" s="1"/>
  <c r="C3766" i="6"/>
  <c r="B3766" i="6"/>
  <c r="K3754" i="6"/>
  <c r="I3754" i="6"/>
  <c r="J3754" i="6"/>
  <c r="H3754" i="6"/>
  <c r="G3754" i="6"/>
  <c r="F3754" i="6"/>
  <c r="D3754" i="6"/>
  <c r="E3754" i="6" s="1"/>
  <c r="C3754" i="6"/>
  <c r="B3754" i="6"/>
  <c r="K3742" i="6"/>
  <c r="I3742" i="6"/>
  <c r="J3742" i="6"/>
  <c r="H3742" i="6"/>
  <c r="G3742" i="6"/>
  <c r="F3742" i="6"/>
  <c r="D3742" i="6"/>
  <c r="E3742" i="6" s="1"/>
  <c r="C3742" i="6"/>
  <c r="B3742" i="6"/>
  <c r="K3730" i="6"/>
  <c r="I3730" i="6"/>
  <c r="J3730" i="6"/>
  <c r="H3730" i="6"/>
  <c r="G3730" i="6"/>
  <c r="F3730" i="6"/>
  <c r="D3730" i="6"/>
  <c r="E3730" i="6" s="1"/>
  <c r="C3730" i="6"/>
  <c r="B3730" i="6"/>
  <c r="K3718" i="6"/>
  <c r="I3718" i="6"/>
  <c r="J3718" i="6"/>
  <c r="H3718" i="6"/>
  <c r="G3718" i="6"/>
  <c r="F3718" i="6"/>
  <c r="D3718" i="6"/>
  <c r="E3718" i="6" s="1"/>
  <c r="C3718" i="6"/>
  <c r="B3718" i="6"/>
  <c r="K3706" i="6"/>
  <c r="I3706" i="6"/>
  <c r="J3706" i="6"/>
  <c r="H3706" i="6"/>
  <c r="G3706" i="6"/>
  <c r="F3706" i="6"/>
  <c r="D3706" i="6"/>
  <c r="E3706" i="6" s="1"/>
  <c r="C3706" i="6"/>
  <c r="B3706" i="6"/>
  <c r="K3694" i="6"/>
  <c r="I3694" i="6"/>
  <c r="J3694" i="6"/>
  <c r="H3694" i="6"/>
  <c r="G3694" i="6"/>
  <c r="F3694" i="6"/>
  <c r="D3694" i="6"/>
  <c r="E3694" i="6" s="1"/>
  <c r="C3694" i="6"/>
  <c r="B3694" i="6"/>
  <c r="K3682" i="6"/>
  <c r="I3682" i="6"/>
  <c r="J3682" i="6"/>
  <c r="H3682" i="6"/>
  <c r="G3682" i="6"/>
  <c r="F3682" i="6"/>
  <c r="D3682" i="6"/>
  <c r="E3682" i="6" s="1"/>
  <c r="C3682" i="6"/>
  <c r="B3682" i="6"/>
  <c r="K3670" i="6"/>
  <c r="I3670" i="6"/>
  <c r="J3670" i="6"/>
  <c r="H3670" i="6"/>
  <c r="G3670" i="6"/>
  <c r="F3670" i="6"/>
  <c r="D3670" i="6"/>
  <c r="E3670" i="6" s="1"/>
  <c r="B3670" i="6"/>
  <c r="C3670" i="6"/>
  <c r="K3658" i="6"/>
  <c r="I3658" i="6"/>
  <c r="J3658" i="6"/>
  <c r="H3658" i="6"/>
  <c r="G3658" i="6"/>
  <c r="F3658" i="6"/>
  <c r="D3658" i="6"/>
  <c r="E3658" i="6" s="1"/>
  <c r="B3658" i="6"/>
  <c r="K3646" i="6"/>
  <c r="I3646" i="6"/>
  <c r="J3646" i="6"/>
  <c r="H3646" i="6"/>
  <c r="G3646" i="6"/>
  <c r="F3646" i="6"/>
  <c r="D3646" i="6"/>
  <c r="E3646" i="6" s="1"/>
  <c r="C3646" i="6"/>
  <c r="B3646" i="6"/>
  <c r="K3634" i="6"/>
  <c r="I3634" i="6"/>
  <c r="J3634" i="6"/>
  <c r="H3634" i="6"/>
  <c r="G3634" i="6"/>
  <c r="F3634" i="6"/>
  <c r="D3634" i="6"/>
  <c r="E3634" i="6" s="1"/>
  <c r="B3634" i="6"/>
  <c r="C3634" i="6"/>
  <c r="K3622" i="6"/>
  <c r="I3622" i="6"/>
  <c r="J3622" i="6"/>
  <c r="H3622" i="6"/>
  <c r="G3622" i="6"/>
  <c r="F3622" i="6"/>
  <c r="D3622" i="6"/>
  <c r="E3622" i="6" s="1"/>
  <c r="B3622" i="6"/>
  <c r="K3610" i="6"/>
  <c r="I3610" i="6"/>
  <c r="J3610" i="6"/>
  <c r="H3610" i="6"/>
  <c r="G3610" i="6"/>
  <c r="F3610" i="6"/>
  <c r="D3610" i="6"/>
  <c r="E3610" i="6" s="1"/>
  <c r="C3610" i="6"/>
  <c r="B3610" i="6"/>
  <c r="K3598" i="6"/>
  <c r="I3598" i="6"/>
  <c r="J3598" i="6"/>
  <c r="H3598" i="6"/>
  <c r="G3598" i="6"/>
  <c r="F3598" i="6"/>
  <c r="D3598" i="6"/>
  <c r="E3598" i="6" s="1"/>
  <c r="B3598" i="6"/>
  <c r="C3598" i="6"/>
  <c r="K3586" i="6"/>
  <c r="I3586" i="6"/>
  <c r="J3586" i="6"/>
  <c r="H3586" i="6"/>
  <c r="G3586" i="6"/>
  <c r="F3586" i="6"/>
  <c r="D3586" i="6"/>
  <c r="E3586" i="6" s="1"/>
  <c r="B3586" i="6"/>
  <c r="K3574" i="6"/>
  <c r="I3574" i="6"/>
  <c r="J3574" i="6"/>
  <c r="H3574" i="6"/>
  <c r="G3574" i="6"/>
  <c r="F3574" i="6"/>
  <c r="D3574" i="6"/>
  <c r="E3574" i="6" s="1"/>
  <c r="C3574" i="6"/>
  <c r="B3574" i="6"/>
  <c r="K3562" i="6"/>
  <c r="I3562" i="6"/>
  <c r="J3562" i="6"/>
  <c r="H3562" i="6"/>
  <c r="G3562" i="6"/>
  <c r="F3562" i="6"/>
  <c r="D3562" i="6"/>
  <c r="E3562" i="6" s="1"/>
  <c r="B3562" i="6"/>
  <c r="C3562" i="6"/>
  <c r="K3550" i="6"/>
  <c r="I3550" i="6"/>
  <c r="J3550" i="6"/>
  <c r="H3550" i="6"/>
  <c r="G3550" i="6"/>
  <c r="F3550" i="6"/>
  <c r="D3550" i="6"/>
  <c r="E3550" i="6" s="1"/>
  <c r="B3550" i="6"/>
  <c r="K3538" i="6"/>
  <c r="I3538" i="6"/>
  <c r="J3538" i="6"/>
  <c r="H3538" i="6"/>
  <c r="G3538" i="6"/>
  <c r="F3538" i="6"/>
  <c r="D3538" i="6"/>
  <c r="E3538" i="6" s="1"/>
  <c r="C3538" i="6"/>
  <c r="B3538" i="6"/>
  <c r="K3526" i="6"/>
  <c r="I3526" i="6"/>
  <c r="J3526" i="6"/>
  <c r="H3526" i="6"/>
  <c r="G3526" i="6"/>
  <c r="F3526" i="6"/>
  <c r="D3526" i="6"/>
  <c r="E3526" i="6" s="1"/>
  <c r="B3526" i="6"/>
  <c r="C3526" i="6"/>
  <c r="K3514" i="6"/>
  <c r="I3514" i="6"/>
  <c r="J3514" i="6"/>
  <c r="H3514" i="6"/>
  <c r="G3514" i="6"/>
  <c r="F3514" i="6"/>
  <c r="D3514" i="6"/>
  <c r="E3514" i="6" s="1"/>
  <c r="B3514" i="6"/>
  <c r="K3502" i="6"/>
  <c r="I3502" i="6"/>
  <c r="J3502" i="6"/>
  <c r="H3502" i="6"/>
  <c r="G3502" i="6"/>
  <c r="F3502" i="6"/>
  <c r="D3502" i="6"/>
  <c r="E3502" i="6" s="1"/>
  <c r="C3502" i="6"/>
  <c r="B3502" i="6"/>
  <c r="K3490" i="6"/>
  <c r="I3490" i="6"/>
  <c r="J3490" i="6"/>
  <c r="H3490" i="6"/>
  <c r="G3490" i="6"/>
  <c r="F3490" i="6"/>
  <c r="D3490" i="6"/>
  <c r="E3490" i="6" s="1"/>
  <c r="B3490" i="6"/>
  <c r="C3490" i="6"/>
  <c r="K3478" i="6"/>
  <c r="I3478" i="6"/>
  <c r="J3478" i="6"/>
  <c r="H3478" i="6"/>
  <c r="G3478" i="6"/>
  <c r="F3478" i="6"/>
  <c r="D3478" i="6"/>
  <c r="E3478" i="6" s="1"/>
  <c r="B3478" i="6"/>
  <c r="K3466" i="6"/>
  <c r="I3466" i="6"/>
  <c r="J3466" i="6"/>
  <c r="H3466" i="6"/>
  <c r="G3466" i="6"/>
  <c r="F3466" i="6"/>
  <c r="D3466" i="6"/>
  <c r="E3466" i="6" s="1"/>
  <c r="C3466" i="6"/>
  <c r="B3466" i="6"/>
  <c r="K3454" i="6"/>
  <c r="I3454" i="6"/>
  <c r="J3454" i="6"/>
  <c r="H3454" i="6"/>
  <c r="G3454" i="6"/>
  <c r="F3454" i="6"/>
  <c r="D3454" i="6"/>
  <c r="E3454" i="6" s="1"/>
  <c r="B3454" i="6"/>
  <c r="C3454" i="6"/>
  <c r="K3442" i="6"/>
  <c r="I3442" i="6"/>
  <c r="J3442" i="6"/>
  <c r="H3442" i="6"/>
  <c r="G3442" i="6"/>
  <c r="F3442" i="6"/>
  <c r="D3442" i="6"/>
  <c r="E3442" i="6" s="1"/>
  <c r="B3442" i="6"/>
  <c r="K3430" i="6"/>
  <c r="I3430" i="6"/>
  <c r="J3430" i="6"/>
  <c r="H3430" i="6"/>
  <c r="G3430" i="6"/>
  <c r="F3430" i="6"/>
  <c r="D3430" i="6"/>
  <c r="E3430" i="6" s="1"/>
  <c r="C3430" i="6"/>
  <c r="B3430" i="6"/>
  <c r="K3418" i="6"/>
  <c r="I3418" i="6"/>
  <c r="J3418" i="6"/>
  <c r="H3418" i="6"/>
  <c r="G3418" i="6"/>
  <c r="F3418" i="6"/>
  <c r="D3418" i="6"/>
  <c r="E3418" i="6" s="1"/>
  <c r="C3418" i="6"/>
  <c r="B3418" i="6"/>
  <c r="K3406" i="6"/>
  <c r="I3406" i="6"/>
  <c r="J3406" i="6"/>
  <c r="H3406" i="6"/>
  <c r="G3406" i="6"/>
  <c r="F3406" i="6"/>
  <c r="D3406" i="6"/>
  <c r="E3406" i="6" s="1"/>
  <c r="C3406" i="6"/>
  <c r="B3406" i="6"/>
  <c r="B17" i="6"/>
  <c r="B53" i="6"/>
  <c r="B89" i="6"/>
  <c r="B125" i="6"/>
  <c r="B161" i="6"/>
  <c r="B197" i="6"/>
  <c r="B233" i="6"/>
  <c r="B269" i="6"/>
  <c r="B305" i="6"/>
  <c r="B341" i="6"/>
  <c r="B377" i="6"/>
  <c r="B413" i="6"/>
  <c r="B449" i="6"/>
  <c r="B485" i="6"/>
  <c r="B521" i="6"/>
  <c r="B557" i="6"/>
  <c r="B593" i="6"/>
  <c r="B629" i="6"/>
  <c r="B665" i="6"/>
  <c r="B701" i="6"/>
  <c r="B737" i="6"/>
  <c r="B773" i="6"/>
  <c r="B809" i="6"/>
  <c r="B845" i="6"/>
  <c r="B881" i="6"/>
  <c r="B917" i="6"/>
  <c r="B953" i="6"/>
  <c r="B989" i="6"/>
  <c r="B1025" i="6"/>
  <c r="B1061" i="6"/>
  <c r="B1097" i="6"/>
  <c r="B1133" i="6"/>
  <c r="B1170" i="6"/>
  <c r="B1218" i="6"/>
  <c r="B1266" i="6"/>
  <c r="B1314" i="6"/>
  <c r="B1362" i="6"/>
  <c r="B1410" i="6"/>
  <c r="B1458" i="6"/>
  <c r="B1746" i="6"/>
  <c r="B1794" i="6"/>
  <c r="B1842" i="6"/>
  <c r="B1890" i="6"/>
  <c r="B1938" i="6"/>
  <c r="B1986" i="6"/>
  <c r="B2034" i="6"/>
  <c r="B2082" i="6"/>
  <c r="B2130" i="6"/>
  <c r="B2178" i="6"/>
  <c r="B2226" i="6"/>
  <c r="B2274" i="6"/>
  <c r="B2322" i="6"/>
  <c r="B2370" i="6"/>
  <c r="B2418" i="6"/>
  <c r="B2466" i="6"/>
  <c r="B2514" i="6"/>
  <c r="B2562" i="6"/>
  <c r="B2610" i="6"/>
  <c r="B2658" i="6"/>
  <c r="B2706" i="6"/>
  <c r="B2754" i="6"/>
  <c r="B2802" i="6"/>
  <c r="B2850" i="6"/>
  <c r="B2898" i="6"/>
  <c r="B2946" i="6"/>
  <c r="B2994" i="6"/>
  <c r="B3042" i="6"/>
  <c r="B3090" i="6"/>
  <c r="B3138" i="6"/>
  <c r="B3186" i="6"/>
  <c r="B3234" i="6"/>
  <c r="B3282" i="6"/>
  <c r="B3330" i="6"/>
  <c r="B3378" i="6"/>
  <c r="C3586" i="6"/>
  <c r="C3478" i="6"/>
  <c r="C3335" i="6"/>
  <c r="C2955" i="6"/>
  <c r="C2246" i="6"/>
  <c r="C1382" i="6"/>
  <c r="C518" i="6"/>
  <c r="D260" i="6"/>
  <c r="E260" i="6" s="1"/>
  <c r="C1743" i="6"/>
  <c r="D3616" i="6"/>
  <c r="E3616" i="6" s="1"/>
  <c r="C3831" i="6"/>
  <c r="C3759" i="6"/>
  <c r="C3399" i="6"/>
  <c r="D3544" i="6"/>
  <c r="E3544" i="6" s="1"/>
  <c r="C3986" i="6"/>
  <c r="C3974" i="6"/>
  <c r="C3962" i="6"/>
  <c r="C3950" i="6"/>
  <c r="C3938" i="6"/>
  <c r="C3926" i="6"/>
  <c r="C3914" i="6"/>
  <c r="C3902" i="6"/>
  <c r="C3890" i="6"/>
  <c r="C3878" i="6"/>
  <c r="C3866" i="6"/>
  <c r="C3854" i="6"/>
  <c r="C3842" i="6"/>
  <c r="C3830" i="6"/>
  <c r="C3818" i="6"/>
  <c r="C3806" i="6"/>
  <c r="C3794" i="6"/>
  <c r="C3782" i="6"/>
  <c r="C3770" i="6"/>
  <c r="C3758" i="6"/>
  <c r="C3746" i="6"/>
  <c r="C3734" i="6"/>
  <c r="C3722" i="6"/>
  <c r="C3710" i="6"/>
  <c r="C3698" i="6"/>
  <c r="C3686" i="6"/>
  <c r="C3472" i="6"/>
  <c r="D3543" i="6"/>
  <c r="E3543" i="6" s="1"/>
  <c r="K1698" i="6"/>
  <c r="I1698" i="6"/>
  <c r="J1698" i="6"/>
  <c r="H1698" i="6"/>
  <c r="G1698" i="6"/>
  <c r="F1698" i="6"/>
  <c r="D1698" i="6"/>
  <c r="E1698" i="6" s="1"/>
  <c r="C1698" i="6"/>
  <c r="K1686" i="6"/>
  <c r="I1686" i="6"/>
  <c r="J1686" i="6"/>
  <c r="H1686" i="6"/>
  <c r="G1686" i="6"/>
  <c r="F1686" i="6"/>
  <c r="D1686" i="6"/>
  <c r="E1686" i="6" s="1"/>
  <c r="C1686" i="6"/>
  <c r="K1674" i="6"/>
  <c r="I1674" i="6"/>
  <c r="J1674" i="6"/>
  <c r="H1674" i="6"/>
  <c r="G1674" i="6"/>
  <c r="F1674" i="6"/>
  <c r="D1674" i="6"/>
  <c r="E1674" i="6" s="1"/>
  <c r="C1674" i="6"/>
  <c r="K1662" i="6"/>
  <c r="I1662" i="6"/>
  <c r="J1662" i="6"/>
  <c r="H1662" i="6"/>
  <c r="G1662" i="6"/>
  <c r="F1662" i="6"/>
  <c r="D1662" i="6"/>
  <c r="E1662" i="6" s="1"/>
  <c r="C1662" i="6"/>
  <c r="K1650" i="6"/>
  <c r="I1650" i="6"/>
  <c r="J1650" i="6"/>
  <c r="H1650" i="6"/>
  <c r="G1650" i="6"/>
  <c r="F1650" i="6"/>
  <c r="D1650" i="6"/>
  <c r="E1650" i="6" s="1"/>
  <c r="C1650" i="6"/>
  <c r="K1638" i="6"/>
  <c r="I1638" i="6"/>
  <c r="J1638" i="6"/>
  <c r="H1638" i="6"/>
  <c r="G1638" i="6"/>
  <c r="F1638" i="6"/>
  <c r="D1638" i="6"/>
  <c r="E1638" i="6" s="1"/>
  <c r="C1638" i="6"/>
  <c r="K1626" i="6"/>
  <c r="I1626" i="6"/>
  <c r="J1626" i="6"/>
  <c r="H1626" i="6"/>
  <c r="G1626" i="6"/>
  <c r="F1626" i="6"/>
  <c r="D1626" i="6"/>
  <c r="E1626" i="6" s="1"/>
  <c r="C1626" i="6"/>
  <c r="K1614" i="6"/>
  <c r="I1614" i="6"/>
  <c r="J1614" i="6"/>
  <c r="H1614" i="6"/>
  <c r="G1614" i="6"/>
  <c r="F1614" i="6"/>
  <c r="D1614" i="6"/>
  <c r="E1614" i="6" s="1"/>
  <c r="C1614" i="6"/>
  <c r="K1602" i="6"/>
  <c r="I1602" i="6"/>
  <c r="J1602" i="6"/>
  <c r="H1602" i="6"/>
  <c r="G1602" i="6"/>
  <c r="F1602" i="6"/>
  <c r="D1602" i="6"/>
  <c r="E1602" i="6" s="1"/>
  <c r="C1602" i="6"/>
  <c r="K1590" i="6"/>
  <c r="I1590" i="6"/>
  <c r="J1590" i="6"/>
  <c r="H1590" i="6"/>
  <c r="G1590" i="6"/>
  <c r="F1590" i="6"/>
  <c r="D1590" i="6"/>
  <c r="E1590" i="6" s="1"/>
  <c r="C1590" i="6"/>
  <c r="K1578" i="6"/>
  <c r="I1578" i="6"/>
  <c r="J1578" i="6"/>
  <c r="H1578" i="6"/>
  <c r="G1578" i="6"/>
  <c r="F1578" i="6"/>
  <c r="D1578" i="6"/>
  <c r="E1578" i="6" s="1"/>
  <c r="C1578" i="6"/>
  <c r="K1566" i="6"/>
  <c r="I1566" i="6"/>
  <c r="J1566" i="6"/>
  <c r="H1566" i="6"/>
  <c r="G1566" i="6"/>
  <c r="F1566" i="6"/>
  <c r="D1566" i="6"/>
  <c r="E1566" i="6" s="1"/>
  <c r="C1566" i="6"/>
  <c r="K1554" i="6"/>
  <c r="I1554" i="6"/>
  <c r="J1554" i="6"/>
  <c r="H1554" i="6"/>
  <c r="G1554" i="6"/>
  <c r="F1554" i="6"/>
  <c r="D1554" i="6"/>
  <c r="E1554" i="6" s="1"/>
  <c r="C1554" i="6"/>
  <c r="K1542" i="6"/>
  <c r="I1542" i="6"/>
  <c r="J1542" i="6"/>
  <c r="H1542" i="6"/>
  <c r="G1542" i="6"/>
  <c r="F1542" i="6"/>
  <c r="D1542" i="6"/>
  <c r="E1542" i="6" s="1"/>
  <c r="C1542" i="6"/>
  <c r="K1530" i="6"/>
  <c r="I1530" i="6"/>
  <c r="J1530" i="6"/>
  <c r="H1530" i="6"/>
  <c r="G1530" i="6"/>
  <c r="F1530" i="6"/>
  <c r="D1530" i="6"/>
  <c r="E1530" i="6" s="1"/>
  <c r="C1530" i="6"/>
  <c r="K1518" i="6"/>
  <c r="I1518" i="6"/>
  <c r="J1518" i="6"/>
  <c r="H1518" i="6"/>
  <c r="G1518" i="6"/>
  <c r="F1518" i="6"/>
  <c r="D1518" i="6"/>
  <c r="E1518" i="6" s="1"/>
  <c r="C1518" i="6"/>
  <c r="K1506" i="6"/>
  <c r="I1506" i="6"/>
  <c r="J1506" i="6"/>
  <c r="H1506" i="6"/>
  <c r="G1506" i="6"/>
  <c r="F1506" i="6"/>
  <c r="D1506" i="6"/>
  <c r="E1506" i="6" s="1"/>
  <c r="C1506" i="6"/>
  <c r="K3981" i="6"/>
  <c r="I3981" i="6"/>
  <c r="J3981" i="6"/>
  <c r="H3981" i="6"/>
  <c r="G3981" i="6"/>
  <c r="F3981" i="6"/>
  <c r="D3981" i="6"/>
  <c r="E3981" i="6" s="1"/>
  <c r="K3969" i="6"/>
  <c r="I3969" i="6"/>
  <c r="J3969" i="6"/>
  <c r="H3969" i="6"/>
  <c r="G3969" i="6"/>
  <c r="F3969" i="6"/>
  <c r="D3969" i="6"/>
  <c r="E3969" i="6" s="1"/>
  <c r="K3957" i="6"/>
  <c r="I3957" i="6"/>
  <c r="J3957" i="6"/>
  <c r="H3957" i="6"/>
  <c r="F3957" i="6"/>
  <c r="G3957" i="6"/>
  <c r="D3957" i="6"/>
  <c r="E3957" i="6" s="1"/>
  <c r="K3945" i="6"/>
  <c r="I3945" i="6"/>
  <c r="J3945" i="6"/>
  <c r="H3945" i="6"/>
  <c r="F3945" i="6"/>
  <c r="G3945" i="6"/>
  <c r="D3945" i="6"/>
  <c r="E3945" i="6" s="1"/>
  <c r="K3933" i="6"/>
  <c r="I3933" i="6"/>
  <c r="J3933" i="6"/>
  <c r="H3933" i="6"/>
  <c r="F3933" i="6"/>
  <c r="G3933" i="6"/>
  <c r="D3933" i="6"/>
  <c r="E3933" i="6" s="1"/>
  <c r="K3921" i="6"/>
  <c r="I3921" i="6"/>
  <c r="J3921" i="6"/>
  <c r="H3921" i="6"/>
  <c r="F3921" i="6"/>
  <c r="G3921" i="6"/>
  <c r="D3921" i="6"/>
  <c r="E3921" i="6" s="1"/>
  <c r="K3909" i="6"/>
  <c r="I3909" i="6"/>
  <c r="J3909" i="6"/>
  <c r="H3909" i="6"/>
  <c r="F3909" i="6"/>
  <c r="G3909" i="6"/>
  <c r="D3909" i="6"/>
  <c r="E3909" i="6" s="1"/>
  <c r="K3897" i="6"/>
  <c r="I3897" i="6"/>
  <c r="J3897" i="6"/>
  <c r="H3897" i="6"/>
  <c r="F3897" i="6"/>
  <c r="G3897" i="6"/>
  <c r="D3897" i="6"/>
  <c r="E3897" i="6" s="1"/>
  <c r="K3885" i="6"/>
  <c r="I3885" i="6"/>
  <c r="J3885" i="6"/>
  <c r="H3885" i="6"/>
  <c r="F3885" i="6"/>
  <c r="G3885" i="6"/>
  <c r="D3885" i="6"/>
  <c r="E3885" i="6" s="1"/>
  <c r="K3873" i="6"/>
  <c r="I3873" i="6"/>
  <c r="J3873" i="6"/>
  <c r="H3873" i="6"/>
  <c r="F3873" i="6"/>
  <c r="G3873" i="6"/>
  <c r="D3873" i="6"/>
  <c r="E3873" i="6" s="1"/>
  <c r="K3861" i="6"/>
  <c r="I3861" i="6"/>
  <c r="J3861" i="6"/>
  <c r="H3861" i="6"/>
  <c r="F3861" i="6"/>
  <c r="G3861" i="6"/>
  <c r="D3861" i="6"/>
  <c r="E3861" i="6" s="1"/>
  <c r="K3849" i="6"/>
  <c r="I3849" i="6"/>
  <c r="J3849" i="6"/>
  <c r="H3849" i="6"/>
  <c r="F3849" i="6"/>
  <c r="G3849" i="6"/>
  <c r="D3849" i="6"/>
  <c r="E3849" i="6" s="1"/>
  <c r="K3837" i="6"/>
  <c r="I3837" i="6"/>
  <c r="J3837" i="6"/>
  <c r="H3837" i="6"/>
  <c r="G3837" i="6"/>
  <c r="F3837" i="6"/>
  <c r="D3837" i="6"/>
  <c r="E3837" i="6" s="1"/>
  <c r="K3825" i="6"/>
  <c r="I3825" i="6"/>
  <c r="J3825" i="6"/>
  <c r="H3825" i="6"/>
  <c r="G3825" i="6"/>
  <c r="F3825" i="6"/>
  <c r="D3825" i="6"/>
  <c r="E3825" i="6" s="1"/>
  <c r="K3813" i="6"/>
  <c r="I3813" i="6"/>
  <c r="J3813" i="6"/>
  <c r="H3813" i="6"/>
  <c r="F3813" i="6"/>
  <c r="G3813" i="6"/>
  <c r="D3813" i="6"/>
  <c r="E3813" i="6" s="1"/>
  <c r="K3801" i="6"/>
  <c r="I3801" i="6"/>
  <c r="J3801" i="6"/>
  <c r="H3801" i="6"/>
  <c r="F3801" i="6"/>
  <c r="G3801" i="6"/>
  <c r="D3801" i="6"/>
  <c r="E3801" i="6" s="1"/>
  <c r="K3789" i="6"/>
  <c r="J3789" i="6"/>
  <c r="I3789" i="6"/>
  <c r="H3789" i="6"/>
  <c r="F3789" i="6"/>
  <c r="G3789" i="6"/>
  <c r="D3789" i="6"/>
  <c r="E3789" i="6" s="1"/>
  <c r="K3777" i="6"/>
  <c r="I3777" i="6"/>
  <c r="J3777" i="6"/>
  <c r="H3777" i="6"/>
  <c r="F3777" i="6"/>
  <c r="G3777" i="6"/>
  <c r="D3777" i="6"/>
  <c r="E3777" i="6" s="1"/>
  <c r="K3765" i="6"/>
  <c r="I3765" i="6"/>
  <c r="J3765" i="6"/>
  <c r="H3765" i="6"/>
  <c r="F3765" i="6"/>
  <c r="G3765" i="6"/>
  <c r="D3765" i="6"/>
  <c r="E3765" i="6" s="1"/>
  <c r="K3753" i="6"/>
  <c r="I3753" i="6"/>
  <c r="J3753" i="6"/>
  <c r="H3753" i="6"/>
  <c r="F3753" i="6"/>
  <c r="G3753" i="6"/>
  <c r="D3753" i="6"/>
  <c r="E3753" i="6" s="1"/>
  <c r="K3741" i="6"/>
  <c r="I3741" i="6"/>
  <c r="J3741" i="6"/>
  <c r="H3741" i="6"/>
  <c r="F3741" i="6"/>
  <c r="G3741" i="6"/>
  <c r="D3741" i="6"/>
  <c r="E3741" i="6" s="1"/>
  <c r="K3729" i="6"/>
  <c r="I3729" i="6"/>
  <c r="J3729" i="6"/>
  <c r="H3729" i="6"/>
  <c r="F3729" i="6"/>
  <c r="G3729" i="6"/>
  <c r="D3729" i="6"/>
  <c r="E3729" i="6" s="1"/>
  <c r="K3717" i="6"/>
  <c r="I3717" i="6"/>
  <c r="J3717" i="6"/>
  <c r="H3717" i="6"/>
  <c r="F3717" i="6"/>
  <c r="G3717" i="6"/>
  <c r="D3717" i="6"/>
  <c r="E3717" i="6" s="1"/>
  <c r="K3705" i="6"/>
  <c r="I3705" i="6"/>
  <c r="J3705" i="6"/>
  <c r="H3705" i="6"/>
  <c r="F3705" i="6"/>
  <c r="G3705" i="6"/>
  <c r="D3705" i="6"/>
  <c r="E3705" i="6" s="1"/>
  <c r="K3693" i="6"/>
  <c r="I3693" i="6"/>
  <c r="J3693" i="6"/>
  <c r="H3693" i="6"/>
  <c r="G3693" i="6"/>
  <c r="F3693" i="6"/>
  <c r="D3693" i="6"/>
  <c r="E3693" i="6" s="1"/>
  <c r="K3681" i="6"/>
  <c r="I3681" i="6"/>
  <c r="J3681" i="6"/>
  <c r="H3681" i="6"/>
  <c r="G3681" i="6"/>
  <c r="F3681" i="6"/>
  <c r="D3681" i="6"/>
  <c r="E3681" i="6" s="1"/>
  <c r="K3669" i="6"/>
  <c r="I3669" i="6"/>
  <c r="J3669" i="6"/>
  <c r="H3669" i="6"/>
  <c r="F3669" i="6"/>
  <c r="G3669" i="6"/>
  <c r="D3669" i="6"/>
  <c r="E3669" i="6" s="1"/>
  <c r="K3657" i="6"/>
  <c r="I3657" i="6"/>
  <c r="J3657" i="6"/>
  <c r="H3657" i="6"/>
  <c r="F3657" i="6"/>
  <c r="G3657" i="6"/>
  <c r="D3657" i="6"/>
  <c r="E3657" i="6" s="1"/>
  <c r="K3645" i="6"/>
  <c r="I3645" i="6"/>
  <c r="J3645" i="6"/>
  <c r="H3645" i="6"/>
  <c r="F3645" i="6"/>
  <c r="G3645" i="6"/>
  <c r="D3645" i="6"/>
  <c r="E3645" i="6" s="1"/>
  <c r="K3633" i="6"/>
  <c r="I3633" i="6"/>
  <c r="J3633" i="6"/>
  <c r="H3633" i="6"/>
  <c r="F3633" i="6"/>
  <c r="G3633" i="6"/>
  <c r="D3633" i="6"/>
  <c r="E3633" i="6" s="1"/>
  <c r="K3621" i="6"/>
  <c r="I3621" i="6"/>
  <c r="J3621" i="6"/>
  <c r="H3621" i="6"/>
  <c r="F3621" i="6"/>
  <c r="G3621" i="6"/>
  <c r="D3621" i="6"/>
  <c r="E3621" i="6" s="1"/>
  <c r="K3609" i="6"/>
  <c r="I3609" i="6"/>
  <c r="J3609" i="6"/>
  <c r="H3609" i="6"/>
  <c r="F3609" i="6"/>
  <c r="G3609" i="6"/>
  <c r="D3609" i="6"/>
  <c r="E3609" i="6" s="1"/>
  <c r="K3597" i="6"/>
  <c r="I3597" i="6"/>
  <c r="J3597" i="6"/>
  <c r="H3597" i="6"/>
  <c r="F3597" i="6"/>
  <c r="G3597" i="6"/>
  <c r="D3597" i="6"/>
  <c r="E3597" i="6" s="1"/>
  <c r="K3585" i="6"/>
  <c r="I3585" i="6"/>
  <c r="J3585" i="6"/>
  <c r="H3585" i="6"/>
  <c r="F3585" i="6"/>
  <c r="G3585" i="6"/>
  <c r="D3585" i="6"/>
  <c r="E3585" i="6" s="1"/>
  <c r="K3573" i="6"/>
  <c r="I3573" i="6"/>
  <c r="J3573" i="6"/>
  <c r="H3573" i="6"/>
  <c r="F3573" i="6"/>
  <c r="G3573" i="6"/>
  <c r="D3573" i="6"/>
  <c r="E3573" i="6" s="1"/>
  <c r="K3561" i="6"/>
  <c r="I3561" i="6"/>
  <c r="J3561" i="6"/>
  <c r="H3561" i="6"/>
  <c r="F3561" i="6"/>
  <c r="G3561" i="6"/>
  <c r="D3561" i="6"/>
  <c r="E3561" i="6" s="1"/>
  <c r="K3549" i="6"/>
  <c r="I3549" i="6"/>
  <c r="J3549" i="6"/>
  <c r="H3549" i="6"/>
  <c r="G3549" i="6"/>
  <c r="F3549" i="6"/>
  <c r="D3549" i="6"/>
  <c r="E3549" i="6" s="1"/>
  <c r="K3537" i="6"/>
  <c r="I3537" i="6"/>
  <c r="J3537" i="6"/>
  <c r="H3537" i="6"/>
  <c r="G3537" i="6"/>
  <c r="F3537" i="6"/>
  <c r="D3537" i="6"/>
  <c r="E3537" i="6" s="1"/>
  <c r="K3525" i="6"/>
  <c r="I3525" i="6"/>
  <c r="J3525" i="6"/>
  <c r="H3525" i="6"/>
  <c r="F3525" i="6"/>
  <c r="G3525" i="6"/>
  <c r="D3525" i="6"/>
  <c r="E3525" i="6" s="1"/>
  <c r="K3513" i="6"/>
  <c r="I3513" i="6"/>
  <c r="J3513" i="6"/>
  <c r="H3513" i="6"/>
  <c r="F3513" i="6"/>
  <c r="G3513" i="6"/>
  <c r="D3513" i="6"/>
  <c r="E3513" i="6" s="1"/>
  <c r="K3501" i="6"/>
  <c r="I3501" i="6"/>
  <c r="J3501" i="6"/>
  <c r="H3501" i="6"/>
  <c r="F3501" i="6"/>
  <c r="G3501" i="6"/>
  <c r="D3501" i="6"/>
  <c r="E3501" i="6" s="1"/>
  <c r="K3489" i="6"/>
  <c r="I3489" i="6"/>
  <c r="J3489" i="6"/>
  <c r="H3489" i="6"/>
  <c r="F3489" i="6"/>
  <c r="G3489" i="6"/>
  <c r="D3489" i="6"/>
  <c r="E3489" i="6" s="1"/>
  <c r="K3477" i="6"/>
  <c r="I3477" i="6"/>
  <c r="J3477" i="6"/>
  <c r="H3477" i="6"/>
  <c r="F3477" i="6"/>
  <c r="G3477" i="6"/>
  <c r="D3477" i="6"/>
  <c r="E3477" i="6" s="1"/>
  <c r="K3465" i="6"/>
  <c r="I3465" i="6"/>
  <c r="J3465" i="6"/>
  <c r="H3465" i="6"/>
  <c r="F3465" i="6"/>
  <c r="G3465" i="6"/>
  <c r="D3465" i="6"/>
  <c r="E3465" i="6" s="1"/>
  <c r="K3453" i="6"/>
  <c r="I3453" i="6"/>
  <c r="J3453" i="6"/>
  <c r="H3453" i="6"/>
  <c r="F3453" i="6"/>
  <c r="G3453" i="6"/>
  <c r="D3453" i="6"/>
  <c r="E3453" i="6" s="1"/>
  <c r="K3441" i="6"/>
  <c r="I3441" i="6"/>
  <c r="J3441" i="6"/>
  <c r="H3441" i="6"/>
  <c r="F3441" i="6"/>
  <c r="G3441" i="6"/>
  <c r="D3441" i="6"/>
  <c r="E3441" i="6" s="1"/>
  <c r="K3429" i="6"/>
  <c r="I3429" i="6"/>
  <c r="J3429" i="6"/>
  <c r="H3429" i="6"/>
  <c r="F3429" i="6"/>
  <c r="G3429" i="6"/>
  <c r="D3429" i="6"/>
  <c r="E3429" i="6" s="1"/>
  <c r="K3417" i="6"/>
  <c r="I3417" i="6"/>
  <c r="J3417" i="6"/>
  <c r="H3417" i="6"/>
  <c r="F3417" i="6"/>
  <c r="G3417" i="6"/>
  <c r="D3417" i="6"/>
  <c r="E3417" i="6" s="1"/>
  <c r="K3405" i="6"/>
  <c r="I3405" i="6"/>
  <c r="J3405" i="6"/>
  <c r="H3405" i="6"/>
  <c r="G3405" i="6"/>
  <c r="F3405" i="6"/>
  <c r="D3405" i="6"/>
  <c r="E3405" i="6" s="1"/>
  <c r="B3405" i="6"/>
  <c r="B3417" i="6"/>
  <c r="B3429" i="6"/>
  <c r="B3441" i="6"/>
  <c r="B3453" i="6"/>
  <c r="B3465" i="6"/>
  <c r="B3477" i="6"/>
  <c r="B3489" i="6"/>
  <c r="B3501" i="6"/>
  <c r="B3513" i="6"/>
  <c r="B3525" i="6"/>
  <c r="B3537" i="6"/>
  <c r="B3549" i="6"/>
  <c r="B3561" i="6"/>
  <c r="B3573" i="6"/>
  <c r="B3585" i="6"/>
  <c r="B3597" i="6"/>
  <c r="B3609" i="6"/>
  <c r="B3621" i="6"/>
  <c r="B3633" i="6"/>
  <c r="B3645" i="6"/>
  <c r="B3657" i="6"/>
  <c r="B3669" i="6"/>
  <c r="B3681" i="6"/>
  <c r="B3693" i="6"/>
  <c r="B3705" i="6"/>
  <c r="B3717" i="6"/>
  <c r="B3729" i="6"/>
  <c r="B3741" i="6"/>
  <c r="B3753" i="6"/>
  <c r="B3765" i="6"/>
  <c r="B3777" i="6"/>
  <c r="B3789" i="6"/>
  <c r="B3801" i="6"/>
  <c r="B3813" i="6"/>
  <c r="B3825" i="6"/>
  <c r="B3837" i="6"/>
  <c r="B3849" i="6"/>
  <c r="B3861" i="6"/>
  <c r="B3873" i="6"/>
  <c r="B3885" i="6"/>
  <c r="B3897" i="6"/>
  <c r="B3909" i="6"/>
  <c r="B3921" i="6"/>
  <c r="B3933" i="6"/>
  <c r="B3945" i="6"/>
  <c r="B3957" i="6"/>
  <c r="B3969" i="6"/>
  <c r="B3981" i="6"/>
  <c r="C3471" i="6"/>
  <c r="C3417" i="6"/>
  <c r="K1733" i="6"/>
  <c r="I1733" i="6"/>
  <c r="J1733" i="6"/>
  <c r="H1733" i="6"/>
  <c r="G1733" i="6"/>
  <c r="F1733" i="6"/>
  <c r="D1733" i="6"/>
  <c r="E1733" i="6" s="1"/>
  <c r="C1733" i="6"/>
  <c r="K1721" i="6"/>
  <c r="I1721" i="6"/>
  <c r="J1721" i="6"/>
  <c r="H1721" i="6"/>
  <c r="G1721" i="6"/>
  <c r="F1721" i="6"/>
  <c r="D1721" i="6"/>
  <c r="E1721" i="6" s="1"/>
  <c r="C1721" i="6"/>
  <c r="K1709" i="6"/>
  <c r="I1709" i="6"/>
  <c r="H1709" i="6"/>
  <c r="J1709" i="6"/>
  <c r="G1709" i="6"/>
  <c r="F1709" i="6"/>
  <c r="D1709" i="6"/>
  <c r="E1709" i="6" s="1"/>
  <c r="C1709" i="6"/>
  <c r="K1697" i="6"/>
  <c r="I1697" i="6"/>
  <c r="J1697" i="6"/>
  <c r="H1697" i="6"/>
  <c r="G1697" i="6"/>
  <c r="F1697" i="6"/>
  <c r="D1697" i="6"/>
  <c r="E1697" i="6" s="1"/>
  <c r="C1697" i="6"/>
  <c r="K1685" i="6"/>
  <c r="I1685" i="6"/>
  <c r="J1685" i="6"/>
  <c r="H1685" i="6"/>
  <c r="G1685" i="6"/>
  <c r="F1685" i="6"/>
  <c r="D1685" i="6"/>
  <c r="E1685" i="6" s="1"/>
  <c r="C1685" i="6"/>
  <c r="K1673" i="6"/>
  <c r="I1673" i="6"/>
  <c r="J1673" i="6"/>
  <c r="H1673" i="6"/>
  <c r="G1673" i="6"/>
  <c r="F1673" i="6"/>
  <c r="D1673" i="6"/>
  <c r="E1673" i="6" s="1"/>
  <c r="C1673" i="6"/>
  <c r="K1661" i="6"/>
  <c r="I1661" i="6"/>
  <c r="J1661" i="6"/>
  <c r="H1661" i="6"/>
  <c r="G1661" i="6"/>
  <c r="F1661" i="6"/>
  <c r="D1661" i="6"/>
  <c r="E1661" i="6" s="1"/>
  <c r="C1661" i="6"/>
  <c r="K1649" i="6"/>
  <c r="I1649" i="6"/>
  <c r="J1649" i="6"/>
  <c r="H1649" i="6"/>
  <c r="G1649" i="6"/>
  <c r="F1649" i="6"/>
  <c r="D1649" i="6"/>
  <c r="E1649" i="6" s="1"/>
  <c r="C1649" i="6"/>
  <c r="K1637" i="6"/>
  <c r="I1637" i="6"/>
  <c r="J1637" i="6"/>
  <c r="H1637" i="6"/>
  <c r="G1637" i="6"/>
  <c r="F1637" i="6"/>
  <c r="D1637" i="6"/>
  <c r="E1637" i="6" s="1"/>
  <c r="C1637" i="6"/>
  <c r="K1625" i="6"/>
  <c r="I1625" i="6"/>
  <c r="J1625" i="6"/>
  <c r="H1625" i="6"/>
  <c r="G1625" i="6"/>
  <c r="F1625" i="6"/>
  <c r="D1625" i="6"/>
  <c r="E1625" i="6" s="1"/>
  <c r="C1625" i="6"/>
  <c r="K1613" i="6"/>
  <c r="I1613" i="6"/>
  <c r="J1613" i="6"/>
  <c r="H1613" i="6"/>
  <c r="G1613" i="6"/>
  <c r="F1613" i="6"/>
  <c r="D1613" i="6"/>
  <c r="E1613" i="6" s="1"/>
  <c r="C1613" i="6"/>
  <c r="K1601" i="6"/>
  <c r="I1601" i="6"/>
  <c r="J1601" i="6"/>
  <c r="H1601" i="6"/>
  <c r="G1601" i="6"/>
  <c r="F1601" i="6"/>
  <c r="D1601" i="6"/>
  <c r="E1601" i="6" s="1"/>
  <c r="C1601" i="6"/>
  <c r="K1589" i="6"/>
  <c r="I1589" i="6"/>
  <c r="J1589" i="6"/>
  <c r="H1589" i="6"/>
  <c r="G1589" i="6"/>
  <c r="F1589" i="6"/>
  <c r="D1589" i="6"/>
  <c r="E1589" i="6" s="1"/>
  <c r="C1589" i="6"/>
  <c r="K1577" i="6"/>
  <c r="I1577" i="6"/>
  <c r="J1577" i="6"/>
  <c r="H1577" i="6"/>
  <c r="G1577" i="6"/>
  <c r="F1577" i="6"/>
  <c r="D1577" i="6"/>
  <c r="E1577" i="6" s="1"/>
  <c r="C1577" i="6"/>
  <c r="K1565" i="6"/>
  <c r="I1565" i="6"/>
  <c r="H1565" i="6"/>
  <c r="J1565" i="6"/>
  <c r="G1565" i="6"/>
  <c r="F1565" i="6"/>
  <c r="D1565" i="6"/>
  <c r="E1565" i="6" s="1"/>
  <c r="C1565" i="6"/>
  <c r="K1553" i="6"/>
  <c r="I1553" i="6"/>
  <c r="J1553" i="6"/>
  <c r="H1553" i="6"/>
  <c r="G1553" i="6"/>
  <c r="F1553" i="6"/>
  <c r="D1553" i="6"/>
  <c r="E1553" i="6" s="1"/>
  <c r="C1553" i="6"/>
  <c r="K1541" i="6"/>
  <c r="I1541" i="6"/>
  <c r="J1541" i="6"/>
  <c r="H1541" i="6"/>
  <c r="G1541" i="6"/>
  <c r="F1541" i="6"/>
  <c r="D1541" i="6"/>
  <c r="E1541" i="6" s="1"/>
  <c r="C1541" i="6"/>
  <c r="K1529" i="6"/>
  <c r="I1529" i="6"/>
  <c r="J1529" i="6"/>
  <c r="H1529" i="6"/>
  <c r="G1529" i="6"/>
  <c r="F1529" i="6"/>
  <c r="D1529" i="6"/>
  <c r="E1529" i="6" s="1"/>
  <c r="C1529" i="6"/>
  <c r="K1517" i="6"/>
  <c r="I1517" i="6"/>
  <c r="J1517" i="6"/>
  <c r="H1517" i="6"/>
  <c r="G1517" i="6"/>
  <c r="F1517" i="6"/>
  <c r="D1517" i="6"/>
  <c r="E1517" i="6" s="1"/>
  <c r="C1517" i="6"/>
  <c r="K1505" i="6"/>
  <c r="I1505" i="6"/>
  <c r="J1505" i="6"/>
  <c r="H1505" i="6"/>
  <c r="G1505" i="6"/>
  <c r="F1505" i="6"/>
  <c r="D1505" i="6"/>
  <c r="E1505" i="6" s="1"/>
  <c r="C1505" i="6"/>
  <c r="K3980" i="6"/>
  <c r="I3980" i="6"/>
  <c r="J3980" i="6"/>
  <c r="H3980" i="6"/>
  <c r="G3980" i="6"/>
  <c r="F3980" i="6"/>
  <c r="D3980" i="6"/>
  <c r="E3980" i="6" s="1"/>
  <c r="K3968" i="6"/>
  <c r="I3968" i="6"/>
  <c r="J3968" i="6"/>
  <c r="H3968" i="6"/>
  <c r="G3968" i="6"/>
  <c r="F3968" i="6"/>
  <c r="D3968" i="6"/>
  <c r="E3968" i="6" s="1"/>
  <c r="K3956" i="6"/>
  <c r="I3956" i="6"/>
  <c r="J3956" i="6"/>
  <c r="H3956" i="6"/>
  <c r="G3956" i="6"/>
  <c r="F3956" i="6"/>
  <c r="D3956" i="6"/>
  <c r="E3956" i="6" s="1"/>
  <c r="K3944" i="6"/>
  <c r="I3944" i="6"/>
  <c r="J3944" i="6"/>
  <c r="H3944" i="6"/>
  <c r="G3944" i="6"/>
  <c r="F3944" i="6"/>
  <c r="D3944" i="6"/>
  <c r="E3944" i="6" s="1"/>
  <c r="K3932" i="6"/>
  <c r="I3932" i="6"/>
  <c r="J3932" i="6"/>
  <c r="H3932" i="6"/>
  <c r="G3932" i="6"/>
  <c r="F3932" i="6"/>
  <c r="D3932" i="6"/>
  <c r="E3932" i="6" s="1"/>
  <c r="K3920" i="6"/>
  <c r="I3920" i="6"/>
  <c r="J3920" i="6"/>
  <c r="H3920" i="6"/>
  <c r="G3920" i="6"/>
  <c r="F3920" i="6"/>
  <c r="D3920" i="6"/>
  <c r="E3920" i="6" s="1"/>
  <c r="K3908" i="6"/>
  <c r="I3908" i="6"/>
  <c r="J3908" i="6"/>
  <c r="H3908" i="6"/>
  <c r="G3908" i="6"/>
  <c r="F3908" i="6"/>
  <c r="D3908" i="6"/>
  <c r="E3908" i="6" s="1"/>
  <c r="K3896" i="6"/>
  <c r="I3896" i="6"/>
  <c r="J3896" i="6"/>
  <c r="H3896" i="6"/>
  <c r="G3896" i="6"/>
  <c r="F3896" i="6"/>
  <c r="D3896" i="6"/>
  <c r="E3896" i="6" s="1"/>
  <c r="K3884" i="6"/>
  <c r="I3884" i="6"/>
  <c r="J3884" i="6"/>
  <c r="H3884" i="6"/>
  <c r="G3884" i="6"/>
  <c r="F3884" i="6"/>
  <c r="D3884" i="6"/>
  <c r="E3884" i="6" s="1"/>
  <c r="K3872" i="6"/>
  <c r="I3872" i="6"/>
  <c r="J3872" i="6"/>
  <c r="H3872" i="6"/>
  <c r="G3872" i="6"/>
  <c r="F3872" i="6"/>
  <c r="D3872" i="6"/>
  <c r="E3872" i="6" s="1"/>
  <c r="K3860" i="6"/>
  <c r="I3860" i="6"/>
  <c r="J3860" i="6"/>
  <c r="H3860" i="6"/>
  <c r="G3860" i="6"/>
  <c r="F3860" i="6"/>
  <c r="D3860" i="6"/>
  <c r="E3860" i="6" s="1"/>
  <c r="K3848" i="6"/>
  <c r="I3848" i="6"/>
  <c r="J3848" i="6"/>
  <c r="H3848" i="6"/>
  <c r="G3848" i="6"/>
  <c r="F3848" i="6"/>
  <c r="D3848" i="6"/>
  <c r="E3848" i="6" s="1"/>
  <c r="K3836" i="6"/>
  <c r="I3836" i="6"/>
  <c r="J3836" i="6"/>
  <c r="H3836" i="6"/>
  <c r="G3836" i="6"/>
  <c r="F3836" i="6"/>
  <c r="D3836" i="6"/>
  <c r="E3836" i="6" s="1"/>
  <c r="K3824" i="6"/>
  <c r="I3824" i="6"/>
  <c r="J3824" i="6"/>
  <c r="H3824" i="6"/>
  <c r="G3824" i="6"/>
  <c r="F3824" i="6"/>
  <c r="D3824" i="6"/>
  <c r="E3824" i="6" s="1"/>
  <c r="K3812" i="6"/>
  <c r="I3812" i="6"/>
  <c r="J3812" i="6"/>
  <c r="H3812" i="6"/>
  <c r="G3812" i="6"/>
  <c r="F3812" i="6"/>
  <c r="D3812" i="6"/>
  <c r="E3812" i="6" s="1"/>
  <c r="K3800" i="6"/>
  <c r="I3800" i="6"/>
  <c r="J3800" i="6"/>
  <c r="H3800" i="6"/>
  <c r="G3800" i="6"/>
  <c r="F3800" i="6"/>
  <c r="D3800" i="6"/>
  <c r="E3800" i="6" s="1"/>
  <c r="K3788" i="6"/>
  <c r="I3788" i="6"/>
  <c r="J3788" i="6"/>
  <c r="H3788" i="6"/>
  <c r="G3788" i="6"/>
  <c r="F3788" i="6"/>
  <c r="D3788" i="6"/>
  <c r="E3788" i="6" s="1"/>
  <c r="K3776" i="6"/>
  <c r="I3776" i="6"/>
  <c r="J3776" i="6"/>
  <c r="H3776" i="6"/>
  <c r="G3776" i="6"/>
  <c r="F3776" i="6"/>
  <c r="D3776" i="6"/>
  <c r="E3776" i="6" s="1"/>
  <c r="K3764" i="6"/>
  <c r="I3764" i="6"/>
  <c r="J3764" i="6"/>
  <c r="H3764" i="6"/>
  <c r="G3764" i="6"/>
  <c r="F3764" i="6"/>
  <c r="D3764" i="6"/>
  <c r="E3764" i="6" s="1"/>
  <c r="K3752" i="6"/>
  <c r="I3752" i="6"/>
  <c r="J3752" i="6"/>
  <c r="H3752" i="6"/>
  <c r="G3752" i="6"/>
  <c r="F3752" i="6"/>
  <c r="D3752" i="6"/>
  <c r="E3752" i="6" s="1"/>
  <c r="K3740" i="6"/>
  <c r="I3740" i="6"/>
  <c r="J3740" i="6"/>
  <c r="H3740" i="6"/>
  <c r="G3740" i="6"/>
  <c r="F3740" i="6"/>
  <c r="D3740" i="6"/>
  <c r="E3740" i="6" s="1"/>
  <c r="K3728" i="6"/>
  <c r="I3728" i="6"/>
  <c r="J3728" i="6"/>
  <c r="H3728" i="6"/>
  <c r="G3728" i="6"/>
  <c r="F3728" i="6"/>
  <c r="D3728" i="6"/>
  <c r="E3728" i="6" s="1"/>
  <c r="K3716" i="6"/>
  <c r="I3716" i="6"/>
  <c r="J3716" i="6"/>
  <c r="H3716" i="6"/>
  <c r="G3716" i="6"/>
  <c r="F3716" i="6"/>
  <c r="D3716" i="6"/>
  <c r="E3716" i="6" s="1"/>
  <c r="K3704" i="6"/>
  <c r="I3704" i="6"/>
  <c r="J3704" i="6"/>
  <c r="H3704" i="6"/>
  <c r="G3704" i="6"/>
  <c r="F3704" i="6"/>
  <c r="D3704" i="6"/>
  <c r="E3704" i="6" s="1"/>
  <c r="K3692" i="6"/>
  <c r="I3692" i="6"/>
  <c r="J3692" i="6"/>
  <c r="H3692" i="6"/>
  <c r="G3692" i="6"/>
  <c r="F3692" i="6"/>
  <c r="D3692" i="6"/>
  <c r="E3692" i="6" s="1"/>
  <c r="K3680" i="6"/>
  <c r="I3680" i="6"/>
  <c r="J3680" i="6"/>
  <c r="H3680" i="6"/>
  <c r="G3680" i="6"/>
  <c r="F3680" i="6"/>
  <c r="D3680" i="6"/>
  <c r="E3680" i="6" s="1"/>
  <c r="C3680" i="6"/>
  <c r="K3668" i="6"/>
  <c r="I3668" i="6"/>
  <c r="J3668" i="6"/>
  <c r="H3668" i="6"/>
  <c r="G3668" i="6"/>
  <c r="F3668" i="6"/>
  <c r="D3668" i="6"/>
  <c r="E3668" i="6" s="1"/>
  <c r="C3668" i="6"/>
  <c r="K3656" i="6"/>
  <c r="I3656" i="6"/>
  <c r="J3656" i="6"/>
  <c r="H3656" i="6"/>
  <c r="G3656" i="6"/>
  <c r="F3656" i="6"/>
  <c r="D3656" i="6"/>
  <c r="E3656" i="6" s="1"/>
  <c r="C3656" i="6"/>
  <c r="K3644" i="6"/>
  <c r="I3644" i="6"/>
  <c r="J3644" i="6"/>
  <c r="H3644" i="6"/>
  <c r="G3644" i="6"/>
  <c r="F3644" i="6"/>
  <c r="D3644" i="6"/>
  <c r="E3644" i="6" s="1"/>
  <c r="C3644" i="6"/>
  <c r="K3632" i="6"/>
  <c r="I3632" i="6"/>
  <c r="J3632" i="6"/>
  <c r="H3632" i="6"/>
  <c r="G3632" i="6"/>
  <c r="F3632" i="6"/>
  <c r="D3632" i="6"/>
  <c r="E3632" i="6" s="1"/>
  <c r="C3632" i="6"/>
  <c r="K3620" i="6"/>
  <c r="I3620" i="6"/>
  <c r="J3620" i="6"/>
  <c r="H3620" i="6"/>
  <c r="G3620" i="6"/>
  <c r="F3620" i="6"/>
  <c r="D3620" i="6"/>
  <c r="E3620" i="6" s="1"/>
  <c r="C3620" i="6"/>
  <c r="K3608" i="6"/>
  <c r="I3608" i="6"/>
  <c r="J3608" i="6"/>
  <c r="H3608" i="6"/>
  <c r="G3608" i="6"/>
  <c r="F3608" i="6"/>
  <c r="D3608" i="6"/>
  <c r="E3608" i="6" s="1"/>
  <c r="C3608" i="6"/>
  <c r="K3596" i="6"/>
  <c r="I3596" i="6"/>
  <c r="J3596" i="6"/>
  <c r="H3596" i="6"/>
  <c r="G3596" i="6"/>
  <c r="F3596" i="6"/>
  <c r="D3596" i="6"/>
  <c r="E3596" i="6" s="1"/>
  <c r="C3596" i="6"/>
  <c r="K3584" i="6"/>
  <c r="I3584" i="6"/>
  <c r="J3584" i="6"/>
  <c r="H3584" i="6"/>
  <c r="G3584" i="6"/>
  <c r="F3584" i="6"/>
  <c r="D3584" i="6"/>
  <c r="E3584" i="6" s="1"/>
  <c r="C3584" i="6"/>
  <c r="K3572" i="6"/>
  <c r="I3572" i="6"/>
  <c r="J3572" i="6"/>
  <c r="H3572" i="6"/>
  <c r="G3572" i="6"/>
  <c r="F3572" i="6"/>
  <c r="D3572" i="6"/>
  <c r="E3572" i="6" s="1"/>
  <c r="C3572" i="6"/>
  <c r="K3560" i="6"/>
  <c r="I3560" i="6"/>
  <c r="J3560" i="6"/>
  <c r="H3560" i="6"/>
  <c r="G3560" i="6"/>
  <c r="F3560" i="6"/>
  <c r="D3560" i="6"/>
  <c r="E3560" i="6" s="1"/>
  <c r="C3560" i="6"/>
  <c r="K3548" i="6"/>
  <c r="I3548" i="6"/>
  <c r="J3548" i="6"/>
  <c r="H3548" i="6"/>
  <c r="G3548" i="6"/>
  <c r="F3548" i="6"/>
  <c r="D3548" i="6"/>
  <c r="E3548" i="6" s="1"/>
  <c r="C3548" i="6"/>
  <c r="K3536" i="6"/>
  <c r="I3536" i="6"/>
  <c r="J3536" i="6"/>
  <c r="H3536" i="6"/>
  <c r="G3536" i="6"/>
  <c r="F3536" i="6"/>
  <c r="D3536" i="6"/>
  <c r="E3536" i="6" s="1"/>
  <c r="C3536" i="6"/>
  <c r="K3524" i="6"/>
  <c r="I3524" i="6"/>
  <c r="J3524" i="6"/>
  <c r="H3524" i="6"/>
  <c r="G3524" i="6"/>
  <c r="F3524" i="6"/>
  <c r="D3524" i="6"/>
  <c r="E3524" i="6" s="1"/>
  <c r="C3524" i="6"/>
  <c r="K3512" i="6"/>
  <c r="I3512" i="6"/>
  <c r="J3512" i="6"/>
  <c r="H3512" i="6"/>
  <c r="G3512" i="6"/>
  <c r="F3512" i="6"/>
  <c r="D3512" i="6"/>
  <c r="E3512" i="6" s="1"/>
  <c r="C3512" i="6"/>
  <c r="K3500" i="6"/>
  <c r="I3500" i="6"/>
  <c r="J3500" i="6"/>
  <c r="H3500" i="6"/>
  <c r="G3500" i="6"/>
  <c r="F3500" i="6"/>
  <c r="D3500" i="6"/>
  <c r="E3500" i="6" s="1"/>
  <c r="C3500" i="6"/>
  <c r="K3488" i="6"/>
  <c r="I3488" i="6"/>
  <c r="J3488" i="6"/>
  <c r="H3488" i="6"/>
  <c r="G3488" i="6"/>
  <c r="F3488" i="6"/>
  <c r="D3488" i="6"/>
  <c r="E3488" i="6" s="1"/>
  <c r="C3488" i="6"/>
  <c r="K3476" i="6"/>
  <c r="I3476" i="6"/>
  <c r="J3476" i="6"/>
  <c r="H3476" i="6"/>
  <c r="G3476" i="6"/>
  <c r="F3476" i="6"/>
  <c r="D3476" i="6"/>
  <c r="E3476" i="6" s="1"/>
  <c r="C3476" i="6"/>
  <c r="K3464" i="6"/>
  <c r="I3464" i="6"/>
  <c r="J3464" i="6"/>
  <c r="H3464" i="6"/>
  <c r="G3464" i="6"/>
  <c r="F3464" i="6"/>
  <c r="D3464" i="6"/>
  <c r="E3464" i="6" s="1"/>
  <c r="C3464" i="6"/>
  <c r="K3452" i="6"/>
  <c r="I3452" i="6"/>
  <c r="J3452" i="6"/>
  <c r="H3452" i="6"/>
  <c r="G3452" i="6"/>
  <c r="F3452" i="6"/>
  <c r="D3452" i="6"/>
  <c r="E3452" i="6" s="1"/>
  <c r="C3452" i="6"/>
  <c r="K3440" i="6"/>
  <c r="I3440" i="6"/>
  <c r="J3440" i="6"/>
  <c r="H3440" i="6"/>
  <c r="G3440" i="6"/>
  <c r="F3440" i="6"/>
  <c r="D3440" i="6"/>
  <c r="E3440" i="6" s="1"/>
  <c r="C3440" i="6"/>
  <c r="K3428" i="6"/>
  <c r="I3428" i="6"/>
  <c r="J3428" i="6"/>
  <c r="H3428" i="6"/>
  <c r="G3428" i="6"/>
  <c r="F3428" i="6"/>
  <c r="D3428" i="6"/>
  <c r="E3428" i="6" s="1"/>
  <c r="C3428" i="6"/>
  <c r="K3416" i="6"/>
  <c r="I3416" i="6"/>
  <c r="J3416" i="6"/>
  <c r="H3416" i="6"/>
  <c r="G3416" i="6"/>
  <c r="F3416" i="6"/>
  <c r="D3416" i="6"/>
  <c r="E3416" i="6" s="1"/>
  <c r="C3416" i="6"/>
  <c r="K3404" i="6"/>
  <c r="I3404" i="6"/>
  <c r="J3404" i="6"/>
  <c r="H3404" i="6"/>
  <c r="G3404" i="6"/>
  <c r="F3404" i="6"/>
  <c r="D3404" i="6"/>
  <c r="E3404" i="6" s="1"/>
  <c r="C3404" i="6"/>
  <c r="C3669" i="6"/>
  <c r="C3650" i="6"/>
  <c r="C3633" i="6"/>
  <c r="C3614" i="6"/>
  <c r="C3597" i="6"/>
  <c r="C3578" i="6"/>
  <c r="C3561" i="6"/>
  <c r="C3542" i="6"/>
  <c r="C3525" i="6"/>
  <c r="C3506" i="6"/>
  <c r="C3489" i="6"/>
  <c r="C3470" i="6"/>
  <c r="C3453" i="6"/>
  <c r="C3434" i="6"/>
  <c r="K1756" i="6"/>
  <c r="I1756" i="6"/>
  <c r="J1756" i="6"/>
  <c r="H1756" i="6"/>
  <c r="G1756" i="6"/>
  <c r="F1756" i="6"/>
  <c r="C1756" i="6"/>
  <c r="D1756" i="6"/>
  <c r="E1756" i="6" s="1"/>
  <c r="K1744" i="6"/>
  <c r="I1744" i="6"/>
  <c r="J1744" i="6"/>
  <c r="H1744" i="6"/>
  <c r="G1744" i="6"/>
  <c r="F1744" i="6"/>
  <c r="C1744" i="6"/>
  <c r="K1732" i="6"/>
  <c r="I1732" i="6"/>
  <c r="J1732" i="6"/>
  <c r="H1732" i="6"/>
  <c r="G1732" i="6"/>
  <c r="F1732" i="6"/>
  <c r="C1732" i="6"/>
  <c r="D1732" i="6"/>
  <c r="E1732" i="6" s="1"/>
  <c r="K1720" i="6"/>
  <c r="I1720" i="6"/>
  <c r="J1720" i="6"/>
  <c r="H1720" i="6"/>
  <c r="G1720" i="6"/>
  <c r="F1720" i="6"/>
  <c r="C1720" i="6"/>
  <c r="D1720" i="6"/>
  <c r="E1720" i="6" s="1"/>
  <c r="K1708" i="6"/>
  <c r="I1708" i="6"/>
  <c r="J1708" i="6"/>
  <c r="H1708" i="6"/>
  <c r="G1708" i="6"/>
  <c r="F1708" i="6"/>
  <c r="C1708" i="6"/>
  <c r="D1708" i="6"/>
  <c r="E1708" i="6" s="1"/>
  <c r="K1696" i="6"/>
  <c r="I1696" i="6"/>
  <c r="J1696" i="6"/>
  <c r="H1696" i="6"/>
  <c r="G1696" i="6"/>
  <c r="F1696" i="6"/>
  <c r="C1696" i="6"/>
  <c r="D1696" i="6"/>
  <c r="E1696" i="6" s="1"/>
  <c r="K1684" i="6"/>
  <c r="I1684" i="6"/>
  <c r="J1684" i="6"/>
  <c r="H1684" i="6"/>
  <c r="G1684" i="6"/>
  <c r="F1684" i="6"/>
  <c r="C1684" i="6"/>
  <c r="D1684" i="6"/>
  <c r="E1684" i="6" s="1"/>
  <c r="K1672" i="6"/>
  <c r="I1672" i="6"/>
  <c r="J1672" i="6"/>
  <c r="H1672" i="6"/>
  <c r="G1672" i="6"/>
  <c r="F1672" i="6"/>
  <c r="C1672" i="6"/>
  <c r="K1660" i="6"/>
  <c r="I1660" i="6"/>
  <c r="J1660" i="6"/>
  <c r="H1660" i="6"/>
  <c r="G1660" i="6"/>
  <c r="F1660" i="6"/>
  <c r="C1660" i="6"/>
  <c r="D1660" i="6"/>
  <c r="E1660" i="6" s="1"/>
  <c r="K1648" i="6"/>
  <c r="I1648" i="6"/>
  <c r="J1648" i="6"/>
  <c r="H1648" i="6"/>
  <c r="G1648" i="6"/>
  <c r="F1648" i="6"/>
  <c r="C1648" i="6"/>
  <c r="D1648" i="6"/>
  <c r="E1648" i="6" s="1"/>
  <c r="K1636" i="6"/>
  <c r="I1636" i="6"/>
  <c r="J1636" i="6"/>
  <c r="H1636" i="6"/>
  <c r="G1636" i="6"/>
  <c r="F1636" i="6"/>
  <c r="C1636" i="6"/>
  <c r="D1636" i="6"/>
  <c r="E1636" i="6" s="1"/>
  <c r="K1624" i="6"/>
  <c r="I1624" i="6"/>
  <c r="J1624" i="6"/>
  <c r="H1624" i="6"/>
  <c r="G1624" i="6"/>
  <c r="F1624" i="6"/>
  <c r="C1624" i="6"/>
  <c r="D1624" i="6"/>
  <c r="E1624" i="6" s="1"/>
  <c r="K1612" i="6"/>
  <c r="I1612" i="6"/>
  <c r="J1612" i="6"/>
  <c r="H1612" i="6"/>
  <c r="G1612" i="6"/>
  <c r="F1612" i="6"/>
  <c r="C1612" i="6"/>
  <c r="D1612" i="6"/>
  <c r="E1612" i="6" s="1"/>
  <c r="K1600" i="6"/>
  <c r="I1600" i="6"/>
  <c r="J1600" i="6"/>
  <c r="H1600" i="6"/>
  <c r="G1600" i="6"/>
  <c r="F1600" i="6"/>
  <c r="C1600" i="6"/>
  <c r="K1588" i="6"/>
  <c r="I1588" i="6"/>
  <c r="J1588" i="6"/>
  <c r="H1588" i="6"/>
  <c r="G1588" i="6"/>
  <c r="F1588" i="6"/>
  <c r="C1588" i="6"/>
  <c r="D1588" i="6"/>
  <c r="E1588" i="6" s="1"/>
  <c r="K1576" i="6"/>
  <c r="I1576" i="6"/>
  <c r="J1576" i="6"/>
  <c r="H1576" i="6"/>
  <c r="G1576" i="6"/>
  <c r="F1576" i="6"/>
  <c r="C1576" i="6"/>
  <c r="D1576" i="6"/>
  <c r="E1576" i="6" s="1"/>
  <c r="K1564" i="6"/>
  <c r="I1564" i="6"/>
  <c r="J1564" i="6"/>
  <c r="H1564" i="6"/>
  <c r="G1564" i="6"/>
  <c r="F1564" i="6"/>
  <c r="C1564" i="6"/>
  <c r="D1564" i="6"/>
  <c r="E1564" i="6" s="1"/>
  <c r="K1552" i="6"/>
  <c r="I1552" i="6"/>
  <c r="J1552" i="6"/>
  <c r="H1552" i="6"/>
  <c r="G1552" i="6"/>
  <c r="F1552" i="6"/>
  <c r="C1552" i="6"/>
  <c r="D1552" i="6"/>
  <c r="E1552" i="6" s="1"/>
  <c r="K1540" i="6"/>
  <c r="I1540" i="6"/>
  <c r="J1540" i="6"/>
  <c r="H1540" i="6"/>
  <c r="G1540" i="6"/>
  <c r="F1540" i="6"/>
  <c r="C1540" i="6"/>
  <c r="D1540" i="6"/>
  <c r="E1540" i="6" s="1"/>
  <c r="K1528" i="6"/>
  <c r="I1528" i="6"/>
  <c r="J1528" i="6"/>
  <c r="H1528" i="6"/>
  <c r="G1528" i="6"/>
  <c r="F1528" i="6"/>
  <c r="C1528" i="6"/>
  <c r="K1516" i="6"/>
  <c r="I1516" i="6"/>
  <c r="J1516" i="6"/>
  <c r="H1516" i="6"/>
  <c r="G1516" i="6"/>
  <c r="F1516" i="6"/>
  <c r="C1516" i="6"/>
  <c r="D1516" i="6"/>
  <c r="E1516" i="6" s="1"/>
  <c r="K1504" i="6"/>
  <c r="I1504" i="6"/>
  <c r="J1504" i="6"/>
  <c r="H1504" i="6"/>
  <c r="G1504" i="6"/>
  <c r="F1504" i="6"/>
  <c r="C1504" i="6"/>
  <c r="D1504" i="6"/>
  <c r="E1504" i="6" s="1"/>
  <c r="K3979" i="6"/>
  <c r="I3979" i="6"/>
  <c r="J3979" i="6"/>
  <c r="H3979" i="6"/>
  <c r="G3979" i="6"/>
  <c r="F3979" i="6"/>
  <c r="D3979" i="6"/>
  <c r="E3979" i="6" s="1"/>
  <c r="K3967" i="6"/>
  <c r="I3967" i="6"/>
  <c r="J3967" i="6"/>
  <c r="H3967" i="6"/>
  <c r="G3967" i="6"/>
  <c r="F3967" i="6"/>
  <c r="D3967" i="6"/>
  <c r="E3967" i="6" s="1"/>
  <c r="K3955" i="6"/>
  <c r="I3955" i="6"/>
  <c r="J3955" i="6"/>
  <c r="H3955" i="6"/>
  <c r="G3955" i="6"/>
  <c r="F3955" i="6"/>
  <c r="D3955" i="6"/>
  <c r="E3955" i="6" s="1"/>
  <c r="K3943" i="6"/>
  <c r="I3943" i="6"/>
  <c r="J3943" i="6"/>
  <c r="H3943" i="6"/>
  <c r="G3943" i="6"/>
  <c r="F3943" i="6"/>
  <c r="D3943" i="6"/>
  <c r="E3943" i="6" s="1"/>
  <c r="K3931" i="6"/>
  <c r="I3931" i="6"/>
  <c r="J3931" i="6"/>
  <c r="H3931" i="6"/>
  <c r="G3931" i="6"/>
  <c r="F3931" i="6"/>
  <c r="D3931" i="6"/>
  <c r="E3931" i="6" s="1"/>
  <c r="K3919" i="6"/>
  <c r="I3919" i="6"/>
  <c r="J3919" i="6"/>
  <c r="H3919" i="6"/>
  <c r="G3919" i="6"/>
  <c r="F3919" i="6"/>
  <c r="D3919" i="6"/>
  <c r="E3919" i="6" s="1"/>
  <c r="K3907" i="6"/>
  <c r="I3907" i="6"/>
  <c r="J3907" i="6"/>
  <c r="H3907" i="6"/>
  <c r="G3907" i="6"/>
  <c r="F3907" i="6"/>
  <c r="D3907" i="6"/>
  <c r="E3907" i="6" s="1"/>
  <c r="K3895" i="6"/>
  <c r="I3895" i="6"/>
  <c r="J3895" i="6"/>
  <c r="H3895" i="6"/>
  <c r="G3895" i="6"/>
  <c r="F3895" i="6"/>
  <c r="D3895" i="6"/>
  <c r="E3895" i="6" s="1"/>
  <c r="K3883" i="6"/>
  <c r="I3883" i="6"/>
  <c r="J3883" i="6"/>
  <c r="H3883" i="6"/>
  <c r="G3883" i="6"/>
  <c r="D3883" i="6"/>
  <c r="E3883" i="6" s="1"/>
  <c r="F3883" i="6"/>
  <c r="K3871" i="6"/>
  <c r="I3871" i="6"/>
  <c r="J3871" i="6"/>
  <c r="H3871" i="6"/>
  <c r="G3871" i="6"/>
  <c r="F3871" i="6"/>
  <c r="D3871" i="6"/>
  <c r="E3871" i="6" s="1"/>
  <c r="K3859" i="6"/>
  <c r="I3859" i="6"/>
  <c r="J3859" i="6"/>
  <c r="H3859" i="6"/>
  <c r="G3859" i="6"/>
  <c r="F3859" i="6"/>
  <c r="D3859" i="6"/>
  <c r="E3859" i="6" s="1"/>
  <c r="K3847" i="6"/>
  <c r="I3847" i="6"/>
  <c r="J3847" i="6"/>
  <c r="H3847" i="6"/>
  <c r="G3847" i="6"/>
  <c r="F3847" i="6"/>
  <c r="D3847" i="6"/>
  <c r="E3847" i="6" s="1"/>
  <c r="K3835" i="6"/>
  <c r="I3835" i="6"/>
  <c r="J3835" i="6"/>
  <c r="H3835" i="6"/>
  <c r="G3835" i="6"/>
  <c r="F3835" i="6"/>
  <c r="D3835" i="6"/>
  <c r="E3835" i="6" s="1"/>
  <c r="K3823" i="6"/>
  <c r="I3823" i="6"/>
  <c r="J3823" i="6"/>
  <c r="H3823" i="6"/>
  <c r="G3823" i="6"/>
  <c r="F3823" i="6"/>
  <c r="D3823" i="6"/>
  <c r="E3823" i="6" s="1"/>
  <c r="K3811" i="6"/>
  <c r="I3811" i="6"/>
  <c r="J3811" i="6"/>
  <c r="H3811" i="6"/>
  <c r="G3811" i="6"/>
  <c r="F3811" i="6"/>
  <c r="D3811" i="6"/>
  <c r="E3811" i="6" s="1"/>
  <c r="K3799" i="6"/>
  <c r="I3799" i="6"/>
  <c r="J3799" i="6"/>
  <c r="H3799" i="6"/>
  <c r="G3799" i="6"/>
  <c r="F3799" i="6"/>
  <c r="D3799" i="6"/>
  <c r="E3799" i="6" s="1"/>
  <c r="K3787" i="6"/>
  <c r="I3787" i="6"/>
  <c r="J3787" i="6"/>
  <c r="H3787" i="6"/>
  <c r="G3787" i="6"/>
  <c r="F3787" i="6"/>
  <c r="D3787" i="6"/>
  <c r="E3787" i="6" s="1"/>
  <c r="K3775" i="6"/>
  <c r="I3775" i="6"/>
  <c r="J3775" i="6"/>
  <c r="H3775" i="6"/>
  <c r="G3775" i="6"/>
  <c r="F3775" i="6"/>
  <c r="D3775" i="6"/>
  <c r="E3775" i="6" s="1"/>
  <c r="K3763" i="6"/>
  <c r="I3763" i="6"/>
  <c r="J3763" i="6"/>
  <c r="H3763" i="6"/>
  <c r="G3763" i="6"/>
  <c r="F3763" i="6"/>
  <c r="D3763" i="6"/>
  <c r="E3763" i="6" s="1"/>
  <c r="K3751" i="6"/>
  <c r="I3751" i="6"/>
  <c r="J3751" i="6"/>
  <c r="H3751" i="6"/>
  <c r="G3751" i="6"/>
  <c r="F3751" i="6"/>
  <c r="D3751" i="6"/>
  <c r="E3751" i="6" s="1"/>
  <c r="K3739" i="6"/>
  <c r="I3739" i="6"/>
  <c r="J3739" i="6"/>
  <c r="H3739" i="6"/>
  <c r="G3739" i="6"/>
  <c r="D3739" i="6"/>
  <c r="E3739" i="6" s="1"/>
  <c r="F3739" i="6"/>
  <c r="K3727" i="6"/>
  <c r="I3727" i="6"/>
  <c r="J3727" i="6"/>
  <c r="H3727" i="6"/>
  <c r="G3727" i="6"/>
  <c r="F3727" i="6"/>
  <c r="D3727" i="6"/>
  <c r="E3727" i="6" s="1"/>
  <c r="K3715" i="6"/>
  <c r="I3715" i="6"/>
  <c r="J3715" i="6"/>
  <c r="H3715" i="6"/>
  <c r="G3715" i="6"/>
  <c r="F3715" i="6"/>
  <c r="D3715" i="6"/>
  <c r="E3715" i="6" s="1"/>
  <c r="K3703" i="6"/>
  <c r="I3703" i="6"/>
  <c r="J3703" i="6"/>
  <c r="H3703" i="6"/>
  <c r="G3703" i="6"/>
  <c r="F3703" i="6"/>
  <c r="D3703" i="6"/>
  <c r="E3703" i="6" s="1"/>
  <c r="K3691" i="6"/>
  <c r="I3691" i="6"/>
  <c r="J3691" i="6"/>
  <c r="H3691" i="6"/>
  <c r="G3691" i="6"/>
  <c r="F3691" i="6"/>
  <c r="D3691" i="6"/>
  <c r="E3691" i="6" s="1"/>
  <c r="K3679" i="6"/>
  <c r="I3679" i="6"/>
  <c r="J3679" i="6"/>
  <c r="H3679" i="6"/>
  <c r="G3679" i="6"/>
  <c r="F3679" i="6"/>
  <c r="D3679" i="6"/>
  <c r="E3679" i="6" s="1"/>
  <c r="K3667" i="6"/>
  <c r="I3667" i="6"/>
  <c r="J3667" i="6"/>
  <c r="H3667" i="6"/>
  <c r="G3667" i="6"/>
  <c r="F3667" i="6"/>
  <c r="D3667" i="6"/>
  <c r="E3667" i="6" s="1"/>
  <c r="C3667" i="6"/>
  <c r="K3655" i="6"/>
  <c r="I3655" i="6"/>
  <c r="J3655" i="6"/>
  <c r="H3655" i="6"/>
  <c r="G3655" i="6"/>
  <c r="F3655" i="6"/>
  <c r="D3655" i="6"/>
  <c r="E3655" i="6" s="1"/>
  <c r="C3655" i="6"/>
  <c r="K3643" i="6"/>
  <c r="I3643" i="6"/>
  <c r="J3643" i="6"/>
  <c r="H3643" i="6"/>
  <c r="G3643" i="6"/>
  <c r="F3643" i="6"/>
  <c r="D3643" i="6"/>
  <c r="E3643" i="6" s="1"/>
  <c r="C3643" i="6"/>
  <c r="K3631" i="6"/>
  <c r="I3631" i="6"/>
  <c r="J3631" i="6"/>
  <c r="H3631" i="6"/>
  <c r="G3631" i="6"/>
  <c r="F3631" i="6"/>
  <c r="D3631" i="6"/>
  <c r="E3631" i="6" s="1"/>
  <c r="C3631" i="6"/>
  <c r="K3619" i="6"/>
  <c r="I3619" i="6"/>
  <c r="J3619" i="6"/>
  <c r="H3619" i="6"/>
  <c r="G3619" i="6"/>
  <c r="F3619" i="6"/>
  <c r="D3619" i="6"/>
  <c r="E3619" i="6" s="1"/>
  <c r="C3619" i="6"/>
  <c r="K3607" i="6"/>
  <c r="I3607" i="6"/>
  <c r="J3607" i="6"/>
  <c r="H3607" i="6"/>
  <c r="G3607" i="6"/>
  <c r="F3607" i="6"/>
  <c r="D3607" i="6"/>
  <c r="E3607" i="6" s="1"/>
  <c r="C3607" i="6"/>
  <c r="K3595" i="6"/>
  <c r="I3595" i="6"/>
  <c r="J3595" i="6"/>
  <c r="H3595" i="6"/>
  <c r="G3595" i="6"/>
  <c r="D3595" i="6"/>
  <c r="E3595" i="6" s="1"/>
  <c r="F3595" i="6"/>
  <c r="C3595" i="6"/>
  <c r="K3583" i="6"/>
  <c r="I3583" i="6"/>
  <c r="J3583" i="6"/>
  <c r="H3583" i="6"/>
  <c r="G3583" i="6"/>
  <c r="F3583" i="6"/>
  <c r="D3583" i="6"/>
  <c r="E3583" i="6" s="1"/>
  <c r="C3583" i="6"/>
  <c r="K3571" i="6"/>
  <c r="I3571" i="6"/>
  <c r="J3571" i="6"/>
  <c r="H3571" i="6"/>
  <c r="G3571" i="6"/>
  <c r="F3571" i="6"/>
  <c r="D3571" i="6"/>
  <c r="E3571" i="6" s="1"/>
  <c r="C3571" i="6"/>
  <c r="K3559" i="6"/>
  <c r="I3559" i="6"/>
  <c r="J3559" i="6"/>
  <c r="H3559" i="6"/>
  <c r="G3559" i="6"/>
  <c r="F3559" i="6"/>
  <c r="D3559" i="6"/>
  <c r="E3559" i="6" s="1"/>
  <c r="C3559" i="6"/>
  <c r="K3547" i="6"/>
  <c r="I3547" i="6"/>
  <c r="J3547" i="6"/>
  <c r="H3547" i="6"/>
  <c r="G3547" i="6"/>
  <c r="F3547" i="6"/>
  <c r="D3547" i="6"/>
  <c r="E3547" i="6" s="1"/>
  <c r="C3547" i="6"/>
  <c r="K3535" i="6"/>
  <c r="I3535" i="6"/>
  <c r="J3535" i="6"/>
  <c r="H3535" i="6"/>
  <c r="G3535" i="6"/>
  <c r="F3535" i="6"/>
  <c r="D3535" i="6"/>
  <c r="E3535" i="6" s="1"/>
  <c r="C3535" i="6"/>
  <c r="K3523" i="6"/>
  <c r="I3523" i="6"/>
  <c r="J3523" i="6"/>
  <c r="H3523" i="6"/>
  <c r="G3523" i="6"/>
  <c r="F3523" i="6"/>
  <c r="D3523" i="6"/>
  <c r="E3523" i="6" s="1"/>
  <c r="C3523" i="6"/>
  <c r="K3511" i="6"/>
  <c r="I3511" i="6"/>
  <c r="J3511" i="6"/>
  <c r="H3511" i="6"/>
  <c r="G3511" i="6"/>
  <c r="F3511" i="6"/>
  <c r="D3511" i="6"/>
  <c r="E3511" i="6" s="1"/>
  <c r="C3511" i="6"/>
  <c r="K3499" i="6"/>
  <c r="I3499" i="6"/>
  <c r="J3499" i="6"/>
  <c r="H3499" i="6"/>
  <c r="G3499" i="6"/>
  <c r="F3499" i="6"/>
  <c r="D3499" i="6"/>
  <c r="E3499" i="6" s="1"/>
  <c r="C3499" i="6"/>
  <c r="K3487" i="6"/>
  <c r="I3487" i="6"/>
  <c r="J3487" i="6"/>
  <c r="H3487" i="6"/>
  <c r="G3487" i="6"/>
  <c r="F3487" i="6"/>
  <c r="D3487" i="6"/>
  <c r="E3487" i="6" s="1"/>
  <c r="C3487" i="6"/>
  <c r="K3475" i="6"/>
  <c r="I3475" i="6"/>
  <c r="J3475" i="6"/>
  <c r="H3475" i="6"/>
  <c r="G3475" i="6"/>
  <c r="F3475" i="6"/>
  <c r="D3475" i="6"/>
  <c r="E3475" i="6" s="1"/>
  <c r="C3475" i="6"/>
  <c r="K3463" i="6"/>
  <c r="I3463" i="6"/>
  <c r="J3463" i="6"/>
  <c r="H3463" i="6"/>
  <c r="G3463" i="6"/>
  <c r="F3463" i="6"/>
  <c r="D3463" i="6"/>
  <c r="E3463" i="6" s="1"/>
  <c r="C3463" i="6"/>
  <c r="K3451" i="6"/>
  <c r="I3451" i="6"/>
  <c r="J3451" i="6"/>
  <c r="H3451" i="6"/>
  <c r="G3451" i="6"/>
  <c r="D3451" i="6"/>
  <c r="E3451" i="6" s="1"/>
  <c r="F3451" i="6"/>
  <c r="C3451" i="6"/>
  <c r="K3439" i="6"/>
  <c r="I3439" i="6"/>
  <c r="J3439" i="6"/>
  <c r="H3439" i="6"/>
  <c r="G3439" i="6"/>
  <c r="F3439" i="6"/>
  <c r="D3439" i="6"/>
  <c r="E3439" i="6" s="1"/>
  <c r="C3439" i="6"/>
  <c r="K3427" i="6"/>
  <c r="I3427" i="6"/>
  <c r="J3427" i="6"/>
  <c r="H3427" i="6"/>
  <c r="G3427" i="6"/>
  <c r="F3427" i="6"/>
  <c r="D3427" i="6"/>
  <c r="E3427" i="6" s="1"/>
  <c r="C3427" i="6"/>
  <c r="K3415" i="6"/>
  <c r="I3415" i="6"/>
  <c r="J3415" i="6"/>
  <c r="H3415" i="6"/>
  <c r="G3415" i="6"/>
  <c r="F3415" i="6"/>
  <c r="D3415" i="6"/>
  <c r="E3415" i="6" s="1"/>
  <c r="C3415" i="6"/>
  <c r="K3403" i="6"/>
  <c r="I3403" i="6"/>
  <c r="J3403" i="6"/>
  <c r="H3403" i="6"/>
  <c r="G3403" i="6"/>
  <c r="F3403" i="6"/>
  <c r="D3403" i="6"/>
  <c r="E3403" i="6" s="1"/>
  <c r="C3403" i="6"/>
  <c r="D1672" i="6"/>
  <c r="E1672" i="6" s="1"/>
  <c r="K1755" i="6"/>
  <c r="I1755" i="6"/>
  <c r="J1755" i="6"/>
  <c r="H1755" i="6"/>
  <c r="G1755" i="6"/>
  <c r="F1755" i="6"/>
  <c r="D1755" i="6"/>
  <c r="E1755" i="6" s="1"/>
  <c r="K1743" i="6"/>
  <c r="I1743" i="6"/>
  <c r="J1743" i="6"/>
  <c r="H1743" i="6"/>
  <c r="G1743" i="6"/>
  <c r="F1743" i="6"/>
  <c r="K1731" i="6"/>
  <c r="I1731" i="6"/>
  <c r="J1731" i="6"/>
  <c r="H1731" i="6"/>
  <c r="G1731" i="6"/>
  <c r="F1731" i="6"/>
  <c r="D1731" i="6"/>
  <c r="E1731" i="6" s="1"/>
  <c r="K1719" i="6"/>
  <c r="I1719" i="6"/>
  <c r="J1719" i="6"/>
  <c r="H1719" i="6"/>
  <c r="G1719" i="6"/>
  <c r="F1719" i="6"/>
  <c r="D1719" i="6"/>
  <c r="E1719" i="6" s="1"/>
  <c r="K1707" i="6"/>
  <c r="I1707" i="6"/>
  <c r="J1707" i="6"/>
  <c r="H1707" i="6"/>
  <c r="G1707" i="6"/>
  <c r="F1707" i="6"/>
  <c r="D1707" i="6"/>
  <c r="E1707" i="6" s="1"/>
  <c r="K1695" i="6"/>
  <c r="I1695" i="6"/>
  <c r="J1695" i="6"/>
  <c r="H1695" i="6"/>
  <c r="G1695" i="6"/>
  <c r="F1695" i="6"/>
  <c r="D1695" i="6"/>
  <c r="E1695" i="6" s="1"/>
  <c r="K1683" i="6"/>
  <c r="I1683" i="6"/>
  <c r="J1683" i="6"/>
  <c r="H1683" i="6"/>
  <c r="G1683" i="6"/>
  <c r="F1683" i="6"/>
  <c r="D1683" i="6"/>
  <c r="E1683" i="6" s="1"/>
  <c r="K1671" i="6"/>
  <c r="I1671" i="6"/>
  <c r="J1671" i="6"/>
  <c r="H1671" i="6"/>
  <c r="G1671" i="6"/>
  <c r="F1671" i="6"/>
  <c r="K1659" i="6"/>
  <c r="I1659" i="6"/>
  <c r="J1659" i="6"/>
  <c r="H1659" i="6"/>
  <c r="G1659" i="6"/>
  <c r="F1659" i="6"/>
  <c r="D1659" i="6"/>
  <c r="E1659" i="6" s="1"/>
  <c r="K1647" i="6"/>
  <c r="I1647" i="6"/>
  <c r="J1647" i="6"/>
  <c r="H1647" i="6"/>
  <c r="G1647" i="6"/>
  <c r="F1647" i="6"/>
  <c r="D1647" i="6"/>
  <c r="E1647" i="6" s="1"/>
  <c r="K1635" i="6"/>
  <c r="I1635" i="6"/>
  <c r="J1635" i="6"/>
  <c r="H1635" i="6"/>
  <c r="G1635" i="6"/>
  <c r="F1635" i="6"/>
  <c r="D1635" i="6"/>
  <c r="E1635" i="6" s="1"/>
  <c r="K1623" i="6"/>
  <c r="I1623" i="6"/>
  <c r="J1623" i="6"/>
  <c r="H1623" i="6"/>
  <c r="G1623" i="6"/>
  <c r="F1623" i="6"/>
  <c r="D1623" i="6"/>
  <c r="E1623" i="6" s="1"/>
  <c r="K1611" i="6"/>
  <c r="I1611" i="6"/>
  <c r="J1611" i="6"/>
  <c r="H1611" i="6"/>
  <c r="G1611" i="6"/>
  <c r="F1611" i="6"/>
  <c r="D1611" i="6"/>
  <c r="E1611" i="6" s="1"/>
  <c r="K1599" i="6"/>
  <c r="I1599" i="6"/>
  <c r="J1599" i="6"/>
  <c r="H1599" i="6"/>
  <c r="G1599" i="6"/>
  <c r="F1599" i="6"/>
  <c r="K1587" i="6"/>
  <c r="I1587" i="6"/>
  <c r="J1587" i="6"/>
  <c r="H1587" i="6"/>
  <c r="G1587" i="6"/>
  <c r="F1587" i="6"/>
  <c r="D1587" i="6"/>
  <c r="E1587" i="6" s="1"/>
  <c r="K1575" i="6"/>
  <c r="I1575" i="6"/>
  <c r="J1575" i="6"/>
  <c r="H1575" i="6"/>
  <c r="G1575" i="6"/>
  <c r="F1575" i="6"/>
  <c r="D1575" i="6"/>
  <c r="E1575" i="6" s="1"/>
  <c r="K1563" i="6"/>
  <c r="I1563" i="6"/>
  <c r="J1563" i="6"/>
  <c r="H1563" i="6"/>
  <c r="G1563" i="6"/>
  <c r="F1563" i="6"/>
  <c r="D1563" i="6"/>
  <c r="E1563" i="6" s="1"/>
  <c r="K1551" i="6"/>
  <c r="I1551" i="6"/>
  <c r="J1551" i="6"/>
  <c r="H1551" i="6"/>
  <c r="G1551" i="6"/>
  <c r="F1551" i="6"/>
  <c r="D1551" i="6"/>
  <c r="E1551" i="6" s="1"/>
  <c r="K1539" i="6"/>
  <c r="I1539" i="6"/>
  <c r="J1539" i="6"/>
  <c r="H1539" i="6"/>
  <c r="G1539" i="6"/>
  <c r="F1539" i="6"/>
  <c r="D1539" i="6"/>
  <c r="E1539" i="6" s="1"/>
  <c r="K1527" i="6"/>
  <c r="I1527" i="6"/>
  <c r="J1527" i="6"/>
  <c r="H1527" i="6"/>
  <c r="G1527" i="6"/>
  <c r="F1527" i="6"/>
  <c r="K1515" i="6"/>
  <c r="I1515" i="6"/>
  <c r="J1515" i="6"/>
  <c r="H1515" i="6"/>
  <c r="G1515" i="6"/>
  <c r="F1515" i="6"/>
  <c r="D1515" i="6"/>
  <c r="E1515" i="6" s="1"/>
  <c r="K1503" i="6"/>
  <c r="I1503" i="6"/>
  <c r="J1503" i="6"/>
  <c r="H1503" i="6"/>
  <c r="G1503" i="6"/>
  <c r="F1503" i="6"/>
  <c r="D1503" i="6"/>
  <c r="E1503" i="6" s="1"/>
  <c r="K3978" i="6"/>
  <c r="I3978" i="6"/>
  <c r="J3978" i="6"/>
  <c r="H3978" i="6"/>
  <c r="G3978" i="6"/>
  <c r="F3978" i="6"/>
  <c r="D3978" i="6"/>
  <c r="E3978" i="6" s="1"/>
  <c r="K3966" i="6"/>
  <c r="I3966" i="6"/>
  <c r="J3966" i="6"/>
  <c r="H3966" i="6"/>
  <c r="G3966" i="6"/>
  <c r="F3966" i="6"/>
  <c r="D3966" i="6"/>
  <c r="E3966" i="6" s="1"/>
  <c r="K3954" i="6"/>
  <c r="I3954" i="6"/>
  <c r="J3954" i="6"/>
  <c r="H3954" i="6"/>
  <c r="G3954" i="6"/>
  <c r="F3954" i="6"/>
  <c r="D3954" i="6"/>
  <c r="E3954" i="6" s="1"/>
  <c r="K3942" i="6"/>
  <c r="I3942" i="6"/>
  <c r="J3942" i="6"/>
  <c r="H3942" i="6"/>
  <c r="G3942" i="6"/>
  <c r="F3942" i="6"/>
  <c r="D3942" i="6"/>
  <c r="E3942" i="6" s="1"/>
  <c r="K3930" i="6"/>
  <c r="I3930" i="6"/>
  <c r="J3930" i="6"/>
  <c r="H3930" i="6"/>
  <c r="G3930" i="6"/>
  <c r="F3930" i="6"/>
  <c r="D3930" i="6"/>
  <c r="E3930" i="6" s="1"/>
  <c r="K3918" i="6"/>
  <c r="I3918" i="6"/>
  <c r="J3918" i="6"/>
  <c r="H3918" i="6"/>
  <c r="G3918" i="6"/>
  <c r="F3918" i="6"/>
  <c r="D3918" i="6"/>
  <c r="E3918" i="6" s="1"/>
  <c r="K3906" i="6"/>
  <c r="I3906" i="6"/>
  <c r="J3906" i="6"/>
  <c r="H3906" i="6"/>
  <c r="G3906" i="6"/>
  <c r="F3906" i="6"/>
  <c r="D3906" i="6"/>
  <c r="E3906" i="6" s="1"/>
  <c r="K3894" i="6"/>
  <c r="I3894" i="6"/>
  <c r="J3894" i="6"/>
  <c r="H3894" i="6"/>
  <c r="G3894" i="6"/>
  <c r="F3894" i="6"/>
  <c r="D3894" i="6"/>
  <c r="E3894" i="6" s="1"/>
  <c r="K3882" i="6"/>
  <c r="I3882" i="6"/>
  <c r="J3882" i="6"/>
  <c r="H3882" i="6"/>
  <c r="G3882" i="6"/>
  <c r="F3882" i="6"/>
  <c r="D3882" i="6"/>
  <c r="E3882" i="6" s="1"/>
  <c r="K3870" i="6"/>
  <c r="I3870" i="6"/>
  <c r="J3870" i="6"/>
  <c r="H3870" i="6"/>
  <c r="G3870" i="6"/>
  <c r="F3870" i="6"/>
  <c r="D3870" i="6"/>
  <c r="E3870" i="6" s="1"/>
  <c r="K3858" i="6"/>
  <c r="I3858" i="6"/>
  <c r="J3858" i="6"/>
  <c r="H3858" i="6"/>
  <c r="G3858" i="6"/>
  <c r="F3858" i="6"/>
  <c r="D3858" i="6"/>
  <c r="E3858" i="6" s="1"/>
  <c r="K3846" i="6"/>
  <c r="I3846" i="6"/>
  <c r="J3846" i="6"/>
  <c r="H3846" i="6"/>
  <c r="G3846" i="6"/>
  <c r="F3846" i="6"/>
  <c r="D3846" i="6"/>
  <c r="E3846" i="6" s="1"/>
  <c r="K3834" i="6"/>
  <c r="I3834" i="6"/>
  <c r="J3834" i="6"/>
  <c r="H3834" i="6"/>
  <c r="G3834" i="6"/>
  <c r="F3834" i="6"/>
  <c r="D3834" i="6"/>
  <c r="E3834" i="6" s="1"/>
  <c r="K3822" i="6"/>
  <c r="I3822" i="6"/>
  <c r="J3822" i="6"/>
  <c r="H3822" i="6"/>
  <c r="G3822" i="6"/>
  <c r="F3822" i="6"/>
  <c r="D3822" i="6"/>
  <c r="E3822" i="6" s="1"/>
  <c r="K3810" i="6"/>
  <c r="I3810" i="6"/>
  <c r="J3810" i="6"/>
  <c r="H3810" i="6"/>
  <c r="G3810" i="6"/>
  <c r="F3810" i="6"/>
  <c r="D3810" i="6"/>
  <c r="E3810" i="6" s="1"/>
  <c r="K3798" i="6"/>
  <c r="I3798" i="6"/>
  <c r="J3798" i="6"/>
  <c r="H3798" i="6"/>
  <c r="G3798" i="6"/>
  <c r="F3798" i="6"/>
  <c r="D3798" i="6"/>
  <c r="E3798" i="6" s="1"/>
  <c r="K3786" i="6"/>
  <c r="I3786" i="6"/>
  <c r="J3786" i="6"/>
  <c r="H3786" i="6"/>
  <c r="G3786" i="6"/>
  <c r="F3786" i="6"/>
  <c r="D3786" i="6"/>
  <c r="E3786" i="6" s="1"/>
  <c r="K3774" i="6"/>
  <c r="I3774" i="6"/>
  <c r="J3774" i="6"/>
  <c r="H3774" i="6"/>
  <c r="G3774" i="6"/>
  <c r="F3774" i="6"/>
  <c r="D3774" i="6"/>
  <c r="E3774" i="6" s="1"/>
  <c r="K3762" i="6"/>
  <c r="I3762" i="6"/>
  <c r="J3762" i="6"/>
  <c r="H3762" i="6"/>
  <c r="G3762" i="6"/>
  <c r="F3762" i="6"/>
  <c r="D3762" i="6"/>
  <c r="E3762" i="6" s="1"/>
  <c r="K3750" i="6"/>
  <c r="I3750" i="6"/>
  <c r="J3750" i="6"/>
  <c r="H3750" i="6"/>
  <c r="G3750" i="6"/>
  <c r="F3750" i="6"/>
  <c r="D3750" i="6"/>
  <c r="E3750" i="6" s="1"/>
  <c r="K3738" i="6"/>
  <c r="I3738" i="6"/>
  <c r="J3738" i="6"/>
  <c r="H3738" i="6"/>
  <c r="G3738" i="6"/>
  <c r="F3738" i="6"/>
  <c r="D3738" i="6"/>
  <c r="E3738" i="6" s="1"/>
  <c r="K3726" i="6"/>
  <c r="I3726" i="6"/>
  <c r="J3726" i="6"/>
  <c r="H3726" i="6"/>
  <c r="G3726" i="6"/>
  <c r="F3726" i="6"/>
  <c r="D3726" i="6"/>
  <c r="E3726" i="6" s="1"/>
  <c r="K3714" i="6"/>
  <c r="I3714" i="6"/>
  <c r="J3714" i="6"/>
  <c r="H3714" i="6"/>
  <c r="G3714" i="6"/>
  <c r="F3714" i="6"/>
  <c r="D3714" i="6"/>
  <c r="E3714" i="6" s="1"/>
  <c r="K3702" i="6"/>
  <c r="I3702" i="6"/>
  <c r="J3702" i="6"/>
  <c r="H3702" i="6"/>
  <c r="G3702" i="6"/>
  <c r="F3702" i="6"/>
  <c r="D3702" i="6"/>
  <c r="E3702" i="6" s="1"/>
  <c r="K3690" i="6"/>
  <c r="I3690" i="6"/>
  <c r="J3690" i="6"/>
  <c r="H3690" i="6"/>
  <c r="G3690" i="6"/>
  <c r="F3690" i="6"/>
  <c r="D3690" i="6"/>
  <c r="E3690" i="6" s="1"/>
  <c r="K3678" i="6"/>
  <c r="I3678" i="6"/>
  <c r="J3678" i="6"/>
  <c r="H3678" i="6"/>
  <c r="G3678" i="6"/>
  <c r="F3678" i="6"/>
  <c r="D3678" i="6"/>
  <c r="E3678" i="6" s="1"/>
  <c r="K3666" i="6"/>
  <c r="I3666" i="6"/>
  <c r="J3666" i="6"/>
  <c r="H3666" i="6"/>
  <c r="G3666" i="6"/>
  <c r="F3666" i="6"/>
  <c r="D3666" i="6"/>
  <c r="E3666" i="6" s="1"/>
  <c r="K3654" i="6"/>
  <c r="I3654" i="6"/>
  <c r="J3654" i="6"/>
  <c r="H3654" i="6"/>
  <c r="G3654" i="6"/>
  <c r="F3654" i="6"/>
  <c r="D3654" i="6"/>
  <c r="E3654" i="6" s="1"/>
  <c r="K3642" i="6"/>
  <c r="I3642" i="6"/>
  <c r="J3642" i="6"/>
  <c r="H3642" i="6"/>
  <c r="G3642" i="6"/>
  <c r="F3642" i="6"/>
  <c r="D3642" i="6"/>
  <c r="E3642" i="6" s="1"/>
  <c r="K3630" i="6"/>
  <c r="I3630" i="6"/>
  <c r="J3630" i="6"/>
  <c r="H3630" i="6"/>
  <c r="G3630" i="6"/>
  <c r="F3630" i="6"/>
  <c r="D3630" i="6"/>
  <c r="E3630" i="6" s="1"/>
  <c r="K3618" i="6"/>
  <c r="I3618" i="6"/>
  <c r="J3618" i="6"/>
  <c r="H3618" i="6"/>
  <c r="G3618" i="6"/>
  <c r="F3618" i="6"/>
  <c r="D3618" i="6"/>
  <c r="E3618" i="6" s="1"/>
  <c r="K3606" i="6"/>
  <c r="I3606" i="6"/>
  <c r="J3606" i="6"/>
  <c r="H3606" i="6"/>
  <c r="G3606" i="6"/>
  <c r="F3606" i="6"/>
  <c r="D3606" i="6"/>
  <c r="E3606" i="6" s="1"/>
  <c r="K3594" i="6"/>
  <c r="I3594" i="6"/>
  <c r="J3594" i="6"/>
  <c r="H3594" i="6"/>
  <c r="G3594" i="6"/>
  <c r="F3594" i="6"/>
  <c r="D3594" i="6"/>
  <c r="E3594" i="6" s="1"/>
  <c r="K3582" i="6"/>
  <c r="I3582" i="6"/>
  <c r="J3582" i="6"/>
  <c r="H3582" i="6"/>
  <c r="G3582" i="6"/>
  <c r="F3582" i="6"/>
  <c r="D3582" i="6"/>
  <c r="E3582" i="6" s="1"/>
  <c r="K3570" i="6"/>
  <c r="I3570" i="6"/>
  <c r="J3570" i="6"/>
  <c r="H3570" i="6"/>
  <c r="G3570" i="6"/>
  <c r="F3570" i="6"/>
  <c r="D3570" i="6"/>
  <c r="E3570" i="6" s="1"/>
  <c r="K3558" i="6"/>
  <c r="I3558" i="6"/>
  <c r="J3558" i="6"/>
  <c r="H3558" i="6"/>
  <c r="G3558" i="6"/>
  <c r="F3558" i="6"/>
  <c r="D3558" i="6"/>
  <c r="E3558" i="6" s="1"/>
  <c r="K3546" i="6"/>
  <c r="I3546" i="6"/>
  <c r="J3546" i="6"/>
  <c r="H3546" i="6"/>
  <c r="G3546" i="6"/>
  <c r="F3546" i="6"/>
  <c r="D3546" i="6"/>
  <c r="E3546" i="6" s="1"/>
  <c r="K3534" i="6"/>
  <c r="I3534" i="6"/>
  <c r="J3534" i="6"/>
  <c r="H3534" i="6"/>
  <c r="G3534" i="6"/>
  <c r="F3534" i="6"/>
  <c r="D3534" i="6"/>
  <c r="E3534" i="6" s="1"/>
  <c r="K3522" i="6"/>
  <c r="I3522" i="6"/>
  <c r="J3522" i="6"/>
  <c r="H3522" i="6"/>
  <c r="G3522" i="6"/>
  <c r="F3522" i="6"/>
  <c r="D3522" i="6"/>
  <c r="E3522" i="6" s="1"/>
  <c r="K3510" i="6"/>
  <c r="I3510" i="6"/>
  <c r="J3510" i="6"/>
  <c r="H3510" i="6"/>
  <c r="G3510" i="6"/>
  <c r="F3510" i="6"/>
  <c r="D3510" i="6"/>
  <c r="E3510" i="6" s="1"/>
  <c r="K3498" i="6"/>
  <c r="I3498" i="6"/>
  <c r="J3498" i="6"/>
  <c r="H3498" i="6"/>
  <c r="G3498" i="6"/>
  <c r="F3498" i="6"/>
  <c r="D3498" i="6"/>
  <c r="E3498" i="6" s="1"/>
  <c r="K3486" i="6"/>
  <c r="I3486" i="6"/>
  <c r="J3486" i="6"/>
  <c r="H3486" i="6"/>
  <c r="G3486" i="6"/>
  <c r="F3486" i="6"/>
  <c r="D3486" i="6"/>
  <c r="E3486" i="6" s="1"/>
  <c r="K3474" i="6"/>
  <c r="I3474" i="6"/>
  <c r="J3474" i="6"/>
  <c r="H3474" i="6"/>
  <c r="G3474" i="6"/>
  <c r="F3474" i="6"/>
  <c r="D3474" i="6"/>
  <c r="E3474" i="6" s="1"/>
  <c r="K3462" i="6"/>
  <c r="I3462" i="6"/>
  <c r="J3462" i="6"/>
  <c r="H3462" i="6"/>
  <c r="G3462" i="6"/>
  <c r="F3462" i="6"/>
  <c r="D3462" i="6"/>
  <c r="E3462" i="6" s="1"/>
  <c r="K3450" i="6"/>
  <c r="I3450" i="6"/>
  <c r="J3450" i="6"/>
  <c r="H3450" i="6"/>
  <c r="G3450" i="6"/>
  <c r="F3450" i="6"/>
  <c r="D3450" i="6"/>
  <c r="E3450" i="6" s="1"/>
  <c r="K3438" i="6"/>
  <c r="I3438" i="6"/>
  <c r="J3438" i="6"/>
  <c r="H3438" i="6"/>
  <c r="G3438" i="6"/>
  <c r="F3438" i="6"/>
  <c r="D3438" i="6"/>
  <c r="E3438" i="6" s="1"/>
  <c r="K3426" i="6"/>
  <c r="I3426" i="6"/>
  <c r="J3426" i="6"/>
  <c r="H3426" i="6"/>
  <c r="G3426" i="6"/>
  <c r="F3426" i="6"/>
  <c r="D3426" i="6"/>
  <c r="E3426" i="6" s="1"/>
  <c r="K3414" i="6"/>
  <c r="I3414" i="6"/>
  <c r="J3414" i="6"/>
  <c r="H3414" i="6"/>
  <c r="G3414" i="6"/>
  <c r="F3414" i="6"/>
  <c r="D3414" i="6"/>
  <c r="E3414" i="6" s="1"/>
  <c r="K3402" i="6"/>
  <c r="I3402" i="6"/>
  <c r="J3402" i="6"/>
  <c r="H3402" i="6"/>
  <c r="G3402" i="6"/>
  <c r="F3402" i="6"/>
  <c r="D3402" i="6"/>
  <c r="E3402" i="6" s="1"/>
  <c r="D1671" i="6"/>
  <c r="E1671" i="6" s="1"/>
  <c r="K1754" i="6"/>
  <c r="I1754" i="6"/>
  <c r="J1754" i="6"/>
  <c r="H1754" i="6"/>
  <c r="G1754" i="6"/>
  <c r="F1754" i="6"/>
  <c r="D1754" i="6"/>
  <c r="E1754" i="6" s="1"/>
  <c r="K1742" i="6"/>
  <c r="I1742" i="6"/>
  <c r="J1742" i="6"/>
  <c r="H1742" i="6"/>
  <c r="G1742" i="6"/>
  <c r="F1742" i="6"/>
  <c r="D1742" i="6"/>
  <c r="E1742" i="6" s="1"/>
  <c r="K1730" i="6"/>
  <c r="I1730" i="6"/>
  <c r="J1730" i="6"/>
  <c r="H1730" i="6"/>
  <c r="G1730" i="6"/>
  <c r="F1730" i="6"/>
  <c r="D1730" i="6"/>
  <c r="E1730" i="6" s="1"/>
  <c r="K1718" i="6"/>
  <c r="I1718" i="6"/>
  <c r="J1718" i="6"/>
  <c r="H1718" i="6"/>
  <c r="G1718" i="6"/>
  <c r="F1718" i="6"/>
  <c r="D1718" i="6"/>
  <c r="E1718" i="6" s="1"/>
  <c r="K1706" i="6"/>
  <c r="I1706" i="6"/>
  <c r="J1706" i="6"/>
  <c r="H1706" i="6"/>
  <c r="G1706" i="6"/>
  <c r="F1706" i="6"/>
  <c r="D1706" i="6"/>
  <c r="E1706" i="6" s="1"/>
  <c r="K1694" i="6"/>
  <c r="I1694" i="6"/>
  <c r="J1694" i="6"/>
  <c r="H1694" i="6"/>
  <c r="G1694" i="6"/>
  <c r="F1694" i="6"/>
  <c r="D1694" i="6"/>
  <c r="E1694" i="6" s="1"/>
  <c r="K1682" i="6"/>
  <c r="I1682" i="6"/>
  <c r="J1682" i="6"/>
  <c r="H1682" i="6"/>
  <c r="G1682" i="6"/>
  <c r="F1682" i="6"/>
  <c r="D1682" i="6"/>
  <c r="E1682" i="6" s="1"/>
  <c r="K1670" i="6"/>
  <c r="I1670" i="6"/>
  <c r="J1670" i="6"/>
  <c r="H1670" i="6"/>
  <c r="G1670" i="6"/>
  <c r="F1670" i="6"/>
  <c r="D1670" i="6"/>
  <c r="E1670" i="6" s="1"/>
  <c r="K1658" i="6"/>
  <c r="I1658" i="6"/>
  <c r="J1658" i="6"/>
  <c r="H1658" i="6"/>
  <c r="G1658" i="6"/>
  <c r="F1658" i="6"/>
  <c r="D1658" i="6"/>
  <c r="E1658" i="6" s="1"/>
  <c r="K1646" i="6"/>
  <c r="I1646" i="6"/>
  <c r="J1646" i="6"/>
  <c r="H1646" i="6"/>
  <c r="G1646" i="6"/>
  <c r="F1646" i="6"/>
  <c r="D1646" i="6"/>
  <c r="E1646" i="6" s="1"/>
  <c r="K1634" i="6"/>
  <c r="I1634" i="6"/>
  <c r="J1634" i="6"/>
  <c r="H1634" i="6"/>
  <c r="G1634" i="6"/>
  <c r="F1634" i="6"/>
  <c r="D1634" i="6"/>
  <c r="E1634" i="6" s="1"/>
  <c r="K1622" i="6"/>
  <c r="I1622" i="6"/>
  <c r="J1622" i="6"/>
  <c r="H1622" i="6"/>
  <c r="G1622" i="6"/>
  <c r="F1622" i="6"/>
  <c r="D1622" i="6"/>
  <c r="E1622" i="6" s="1"/>
  <c r="K1610" i="6"/>
  <c r="I1610" i="6"/>
  <c r="J1610" i="6"/>
  <c r="H1610" i="6"/>
  <c r="G1610" i="6"/>
  <c r="F1610" i="6"/>
  <c r="D1610" i="6"/>
  <c r="E1610" i="6" s="1"/>
  <c r="K1598" i="6"/>
  <c r="I1598" i="6"/>
  <c r="J1598" i="6"/>
  <c r="H1598" i="6"/>
  <c r="G1598" i="6"/>
  <c r="F1598" i="6"/>
  <c r="D1598" i="6"/>
  <c r="E1598" i="6" s="1"/>
  <c r="K1586" i="6"/>
  <c r="I1586" i="6"/>
  <c r="J1586" i="6"/>
  <c r="H1586" i="6"/>
  <c r="G1586" i="6"/>
  <c r="F1586" i="6"/>
  <c r="D1586" i="6"/>
  <c r="E1586" i="6" s="1"/>
  <c r="K1574" i="6"/>
  <c r="I1574" i="6"/>
  <c r="J1574" i="6"/>
  <c r="H1574" i="6"/>
  <c r="G1574" i="6"/>
  <c r="F1574" i="6"/>
  <c r="D1574" i="6"/>
  <c r="E1574" i="6" s="1"/>
  <c r="K1562" i="6"/>
  <c r="I1562" i="6"/>
  <c r="J1562" i="6"/>
  <c r="H1562" i="6"/>
  <c r="G1562" i="6"/>
  <c r="F1562" i="6"/>
  <c r="D1562" i="6"/>
  <c r="E1562" i="6" s="1"/>
  <c r="K1550" i="6"/>
  <c r="I1550" i="6"/>
  <c r="J1550" i="6"/>
  <c r="H1550" i="6"/>
  <c r="G1550" i="6"/>
  <c r="F1550" i="6"/>
  <c r="D1550" i="6"/>
  <c r="E1550" i="6" s="1"/>
  <c r="K1538" i="6"/>
  <c r="I1538" i="6"/>
  <c r="J1538" i="6"/>
  <c r="H1538" i="6"/>
  <c r="G1538" i="6"/>
  <c r="F1538" i="6"/>
  <c r="D1538" i="6"/>
  <c r="E1538" i="6" s="1"/>
  <c r="K1526" i="6"/>
  <c r="I1526" i="6"/>
  <c r="J1526" i="6"/>
  <c r="H1526" i="6"/>
  <c r="G1526" i="6"/>
  <c r="F1526" i="6"/>
  <c r="D1526" i="6"/>
  <c r="E1526" i="6" s="1"/>
  <c r="K1514" i="6"/>
  <c r="I1514" i="6"/>
  <c r="J1514" i="6"/>
  <c r="H1514" i="6"/>
  <c r="G1514" i="6"/>
  <c r="F1514" i="6"/>
  <c r="D1514" i="6"/>
  <c r="E1514" i="6" s="1"/>
  <c r="K1502" i="6"/>
  <c r="I1502" i="6"/>
  <c r="J1502" i="6"/>
  <c r="H1502" i="6"/>
  <c r="G1502" i="6"/>
  <c r="F1502" i="6"/>
  <c r="D1502" i="6"/>
  <c r="E1502" i="6" s="1"/>
  <c r="K3977" i="6"/>
  <c r="I3977" i="6"/>
  <c r="J3977" i="6"/>
  <c r="H3977" i="6"/>
  <c r="G3977" i="6"/>
  <c r="F3977" i="6"/>
  <c r="D3977" i="6"/>
  <c r="E3977" i="6" s="1"/>
  <c r="K3965" i="6"/>
  <c r="I3965" i="6"/>
  <c r="J3965" i="6"/>
  <c r="H3965" i="6"/>
  <c r="G3965" i="6"/>
  <c r="F3965" i="6"/>
  <c r="D3965" i="6"/>
  <c r="E3965" i="6" s="1"/>
  <c r="K3953" i="6"/>
  <c r="I3953" i="6"/>
  <c r="J3953" i="6"/>
  <c r="H3953" i="6"/>
  <c r="G3953" i="6"/>
  <c r="F3953" i="6"/>
  <c r="D3953" i="6"/>
  <c r="E3953" i="6" s="1"/>
  <c r="K3941" i="6"/>
  <c r="I3941" i="6"/>
  <c r="J3941" i="6"/>
  <c r="H3941" i="6"/>
  <c r="G3941" i="6"/>
  <c r="F3941" i="6"/>
  <c r="D3941" i="6"/>
  <c r="E3941" i="6" s="1"/>
  <c r="K3929" i="6"/>
  <c r="I3929" i="6"/>
  <c r="J3929" i="6"/>
  <c r="H3929" i="6"/>
  <c r="G3929" i="6"/>
  <c r="F3929" i="6"/>
  <c r="D3929" i="6"/>
  <c r="E3929" i="6" s="1"/>
  <c r="K3917" i="6"/>
  <c r="I3917" i="6"/>
  <c r="J3917" i="6"/>
  <c r="H3917" i="6"/>
  <c r="G3917" i="6"/>
  <c r="F3917" i="6"/>
  <c r="D3917" i="6"/>
  <c r="E3917" i="6" s="1"/>
  <c r="K3905" i="6"/>
  <c r="I3905" i="6"/>
  <c r="J3905" i="6"/>
  <c r="H3905" i="6"/>
  <c r="G3905" i="6"/>
  <c r="F3905" i="6"/>
  <c r="D3905" i="6"/>
  <c r="E3905" i="6" s="1"/>
  <c r="K3893" i="6"/>
  <c r="I3893" i="6"/>
  <c r="J3893" i="6"/>
  <c r="H3893" i="6"/>
  <c r="G3893" i="6"/>
  <c r="F3893" i="6"/>
  <c r="D3893" i="6"/>
  <c r="E3893" i="6" s="1"/>
  <c r="K3881" i="6"/>
  <c r="I3881" i="6"/>
  <c r="J3881" i="6"/>
  <c r="H3881" i="6"/>
  <c r="G3881" i="6"/>
  <c r="F3881" i="6"/>
  <c r="D3881" i="6"/>
  <c r="E3881" i="6" s="1"/>
  <c r="K3869" i="6"/>
  <c r="I3869" i="6"/>
  <c r="J3869" i="6"/>
  <c r="H3869" i="6"/>
  <c r="G3869" i="6"/>
  <c r="F3869" i="6"/>
  <c r="D3869" i="6"/>
  <c r="E3869" i="6" s="1"/>
  <c r="K3857" i="6"/>
  <c r="I3857" i="6"/>
  <c r="J3857" i="6"/>
  <c r="H3857" i="6"/>
  <c r="G3857" i="6"/>
  <c r="F3857" i="6"/>
  <c r="D3857" i="6"/>
  <c r="E3857" i="6" s="1"/>
  <c r="K3845" i="6"/>
  <c r="I3845" i="6"/>
  <c r="J3845" i="6"/>
  <c r="H3845" i="6"/>
  <c r="G3845" i="6"/>
  <c r="F3845" i="6"/>
  <c r="D3845" i="6"/>
  <c r="E3845" i="6" s="1"/>
  <c r="K3833" i="6"/>
  <c r="I3833" i="6"/>
  <c r="J3833" i="6"/>
  <c r="H3833" i="6"/>
  <c r="G3833" i="6"/>
  <c r="F3833" i="6"/>
  <c r="D3833" i="6"/>
  <c r="E3833" i="6" s="1"/>
  <c r="K3821" i="6"/>
  <c r="I3821" i="6"/>
  <c r="J3821" i="6"/>
  <c r="H3821" i="6"/>
  <c r="G3821" i="6"/>
  <c r="F3821" i="6"/>
  <c r="D3821" i="6"/>
  <c r="E3821" i="6" s="1"/>
  <c r="K3809" i="6"/>
  <c r="I3809" i="6"/>
  <c r="J3809" i="6"/>
  <c r="H3809" i="6"/>
  <c r="G3809" i="6"/>
  <c r="F3809" i="6"/>
  <c r="D3809" i="6"/>
  <c r="E3809" i="6" s="1"/>
  <c r="K3797" i="6"/>
  <c r="I3797" i="6"/>
  <c r="J3797" i="6"/>
  <c r="H3797" i="6"/>
  <c r="G3797" i="6"/>
  <c r="F3797" i="6"/>
  <c r="D3797" i="6"/>
  <c r="E3797" i="6" s="1"/>
  <c r="K3785" i="6"/>
  <c r="I3785" i="6"/>
  <c r="J3785" i="6"/>
  <c r="H3785" i="6"/>
  <c r="G3785" i="6"/>
  <c r="F3785" i="6"/>
  <c r="D3785" i="6"/>
  <c r="E3785" i="6" s="1"/>
  <c r="K3773" i="6"/>
  <c r="I3773" i="6"/>
  <c r="J3773" i="6"/>
  <c r="H3773" i="6"/>
  <c r="G3773" i="6"/>
  <c r="F3773" i="6"/>
  <c r="D3773" i="6"/>
  <c r="E3773" i="6" s="1"/>
  <c r="K3761" i="6"/>
  <c r="I3761" i="6"/>
  <c r="J3761" i="6"/>
  <c r="H3761" i="6"/>
  <c r="G3761" i="6"/>
  <c r="F3761" i="6"/>
  <c r="D3761" i="6"/>
  <c r="E3761" i="6" s="1"/>
  <c r="K3749" i="6"/>
  <c r="I3749" i="6"/>
  <c r="J3749" i="6"/>
  <c r="H3749" i="6"/>
  <c r="G3749" i="6"/>
  <c r="F3749" i="6"/>
  <c r="D3749" i="6"/>
  <c r="E3749" i="6" s="1"/>
  <c r="K3737" i="6"/>
  <c r="I3737" i="6"/>
  <c r="J3737" i="6"/>
  <c r="H3737" i="6"/>
  <c r="G3737" i="6"/>
  <c r="F3737" i="6"/>
  <c r="D3737" i="6"/>
  <c r="E3737" i="6" s="1"/>
  <c r="K3725" i="6"/>
  <c r="I3725" i="6"/>
  <c r="J3725" i="6"/>
  <c r="H3725" i="6"/>
  <c r="G3725" i="6"/>
  <c r="F3725" i="6"/>
  <c r="D3725" i="6"/>
  <c r="E3725" i="6" s="1"/>
  <c r="K3713" i="6"/>
  <c r="I3713" i="6"/>
  <c r="J3713" i="6"/>
  <c r="H3713" i="6"/>
  <c r="G3713" i="6"/>
  <c r="F3713" i="6"/>
  <c r="D3713" i="6"/>
  <c r="E3713" i="6" s="1"/>
  <c r="K3701" i="6"/>
  <c r="I3701" i="6"/>
  <c r="J3701" i="6"/>
  <c r="H3701" i="6"/>
  <c r="G3701" i="6"/>
  <c r="F3701" i="6"/>
  <c r="D3701" i="6"/>
  <c r="E3701" i="6" s="1"/>
  <c r="K3689" i="6"/>
  <c r="I3689" i="6"/>
  <c r="J3689" i="6"/>
  <c r="H3689" i="6"/>
  <c r="G3689" i="6"/>
  <c r="F3689" i="6"/>
  <c r="D3689" i="6"/>
  <c r="E3689" i="6" s="1"/>
  <c r="K3677" i="6"/>
  <c r="I3677" i="6"/>
  <c r="J3677" i="6"/>
  <c r="H3677" i="6"/>
  <c r="G3677" i="6"/>
  <c r="F3677" i="6"/>
  <c r="D3677" i="6"/>
  <c r="E3677" i="6" s="1"/>
  <c r="C3677" i="6"/>
  <c r="K3665" i="6"/>
  <c r="I3665" i="6"/>
  <c r="J3665" i="6"/>
  <c r="H3665" i="6"/>
  <c r="G3665" i="6"/>
  <c r="F3665" i="6"/>
  <c r="D3665" i="6"/>
  <c r="E3665" i="6" s="1"/>
  <c r="C3665" i="6"/>
  <c r="K3653" i="6"/>
  <c r="I3653" i="6"/>
  <c r="J3653" i="6"/>
  <c r="H3653" i="6"/>
  <c r="G3653" i="6"/>
  <c r="F3653" i="6"/>
  <c r="D3653" i="6"/>
  <c r="E3653" i="6" s="1"/>
  <c r="C3653" i="6"/>
  <c r="K3641" i="6"/>
  <c r="I3641" i="6"/>
  <c r="J3641" i="6"/>
  <c r="H3641" i="6"/>
  <c r="G3641" i="6"/>
  <c r="F3641" i="6"/>
  <c r="D3641" i="6"/>
  <c r="E3641" i="6" s="1"/>
  <c r="C3641" i="6"/>
  <c r="K3629" i="6"/>
  <c r="I3629" i="6"/>
  <c r="J3629" i="6"/>
  <c r="H3629" i="6"/>
  <c r="G3629" i="6"/>
  <c r="F3629" i="6"/>
  <c r="D3629" i="6"/>
  <c r="E3629" i="6" s="1"/>
  <c r="C3629" i="6"/>
  <c r="K3617" i="6"/>
  <c r="I3617" i="6"/>
  <c r="J3617" i="6"/>
  <c r="H3617" i="6"/>
  <c r="G3617" i="6"/>
  <c r="F3617" i="6"/>
  <c r="D3617" i="6"/>
  <c r="E3617" i="6" s="1"/>
  <c r="C3617" i="6"/>
  <c r="K3605" i="6"/>
  <c r="I3605" i="6"/>
  <c r="J3605" i="6"/>
  <c r="H3605" i="6"/>
  <c r="G3605" i="6"/>
  <c r="F3605" i="6"/>
  <c r="D3605" i="6"/>
  <c r="E3605" i="6" s="1"/>
  <c r="C3605" i="6"/>
  <c r="K3593" i="6"/>
  <c r="I3593" i="6"/>
  <c r="J3593" i="6"/>
  <c r="H3593" i="6"/>
  <c r="G3593" i="6"/>
  <c r="F3593" i="6"/>
  <c r="D3593" i="6"/>
  <c r="E3593" i="6" s="1"/>
  <c r="C3593" i="6"/>
  <c r="K3581" i="6"/>
  <c r="I3581" i="6"/>
  <c r="J3581" i="6"/>
  <c r="H3581" i="6"/>
  <c r="G3581" i="6"/>
  <c r="F3581" i="6"/>
  <c r="D3581" i="6"/>
  <c r="E3581" i="6" s="1"/>
  <c r="C3581" i="6"/>
  <c r="K3569" i="6"/>
  <c r="I3569" i="6"/>
  <c r="J3569" i="6"/>
  <c r="H3569" i="6"/>
  <c r="G3569" i="6"/>
  <c r="F3569" i="6"/>
  <c r="D3569" i="6"/>
  <c r="E3569" i="6" s="1"/>
  <c r="C3569" i="6"/>
  <c r="K3557" i="6"/>
  <c r="I3557" i="6"/>
  <c r="J3557" i="6"/>
  <c r="H3557" i="6"/>
  <c r="G3557" i="6"/>
  <c r="F3557" i="6"/>
  <c r="D3557" i="6"/>
  <c r="E3557" i="6" s="1"/>
  <c r="C3557" i="6"/>
  <c r="K3545" i="6"/>
  <c r="I3545" i="6"/>
  <c r="J3545" i="6"/>
  <c r="H3545" i="6"/>
  <c r="G3545" i="6"/>
  <c r="F3545" i="6"/>
  <c r="D3545" i="6"/>
  <c r="E3545" i="6" s="1"/>
  <c r="C3545" i="6"/>
  <c r="K3533" i="6"/>
  <c r="I3533" i="6"/>
  <c r="J3533" i="6"/>
  <c r="H3533" i="6"/>
  <c r="G3533" i="6"/>
  <c r="F3533" i="6"/>
  <c r="D3533" i="6"/>
  <c r="E3533" i="6" s="1"/>
  <c r="C3533" i="6"/>
  <c r="K3521" i="6"/>
  <c r="I3521" i="6"/>
  <c r="J3521" i="6"/>
  <c r="H3521" i="6"/>
  <c r="G3521" i="6"/>
  <c r="F3521" i="6"/>
  <c r="D3521" i="6"/>
  <c r="E3521" i="6" s="1"/>
  <c r="C3521" i="6"/>
  <c r="K3509" i="6"/>
  <c r="I3509" i="6"/>
  <c r="J3509" i="6"/>
  <c r="H3509" i="6"/>
  <c r="G3509" i="6"/>
  <c r="F3509" i="6"/>
  <c r="D3509" i="6"/>
  <c r="E3509" i="6" s="1"/>
  <c r="C3509" i="6"/>
  <c r="K3497" i="6"/>
  <c r="I3497" i="6"/>
  <c r="J3497" i="6"/>
  <c r="H3497" i="6"/>
  <c r="G3497" i="6"/>
  <c r="F3497" i="6"/>
  <c r="D3497" i="6"/>
  <c r="E3497" i="6" s="1"/>
  <c r="C3497" i="6"/>
  <c r="K3485" i="6"/>
  <c r="I3485" i="6"/>
  <c r="J3485" i="6"/>
  <c r="H3485" i="6"/>
  <c r="G3485" i="6"/>
  <c r="F3485" i="6"/>
  <c r="D3485" i="6"/>
  <c r="E3485" i="6" s="1"/>
  <c r="C3485" i="6"/>
  <c r="K3473" i="6"/>
  <c r="I3473" i="6"/>
  <c r="J3473" i="6"/>
  <c r="H3473" i="6"/>
  <c r="G3473" i="6"/>
  <c r="F3473" i="6"/>
  <c r="D3473" i="6"/>
  <c r="E3473" i="6" s="1"/>
  <c r="C3473" i="6"/>
  <c r="K3461" i="6"/>
  <c r="I3461" i="6"/>
  <c r="J3461" i="6"/>
  <c r="H3461" i="6"/>
  <c r="G3461" i="6"/>
  <c r="F3461" i="6"/>
  <c r="D3461" i="6"/>
  <c r="E3461" i="6" s="1"/>
  <c r="C3461" i="6"/>
  <c r="K3449" i="6"/>
  <c r="I3449" i="6"/>
  <c r="J3449" i="6"/>
  <c r="H3449" i="6"/>
  <c r="G3449" i="6"/>
  <c r="F3449" i="6"/>
  <c r="D3449" i="6"/>
  <c r="E3449" i="6" s="1"/>
  <c r="C3449" i="6"/>
  <c r="K3437" i="6"/>
  <c r="I3437" i="6"/>
  <c r="J3437" i="6"/>
  <c r="H3437" i="6"/>
  <c r="G3437" i="6"/>
  <c r="F3437" i="6"/>
  <c r="D3437" i="6"/>
  <c r="E3437" i="6" s="1"/>
  <c r="C3437" i="6"/>
  <c r="K3425" i="6"/>
  <c r="I3425" i="6"/>
  <c r="J3425" i="6"/>
  <c r="H3425" i="6"/>
  <c r="G3425" i="6"/>
  <c r="F3425" i="6"/>
  <c r="D3425" i="6"/>
  <c r="E3425" i="6" s="1"/>
  <c r="C3425" i="6"/>
  <c r="K3413" i="6"/>
  <c r="I3413" i="6"/>
  <c r="J3413" i="6"/>
  <c r="H3413" i="6"/>
  <c r="G3413" i="6"/>
  <c r="F3413" i="6"/>
  <c r="D3413" i="6"/>
  <c r="E3413" i="6" s="1"/>
  <c r="C3413" i="6"/>
  <c r="K3401" i="6"/>
  <c r="I3401" i="6"/>
  <c r="J3401" i="6"/>
  <c r="H3401" i="6"/>
  <c r="G3401" i="6"/>
  <c r="F3401" i="6"/>
  <c r="D3401" i="6"/>
  <c r="E3401" i="6" s="1"/>
  <c r="C3401" i="6"/>
  <c r="C3981" i="6"/>
  <c r="C3969" i="6"/>
  <c r="C3957" i="6"/>
  <c r="C3945" i="6"/>
  <c r="C3933" i="6"/>
  <c r="C3921" i="6"/>
  <c r="C3909" i="6"/>
  <c r="C3897" i="6"/>
  <c r="C3885" i="6"/>
  <c r="C3873" i="6"/>
  <c r="C3861" i="6"/>
  <c r="C3849" i="6"/>
  <c r="C3837" i="6"/>
  <c r="C3825" i="6"/>
  <c r="C3813" i="6"/>
  <c r="C3801" i="6"/>
  <c r="C3789" i="6"/>
  <c r="C3777" i="6"/>
  <c r="C3765" i="6"/>
  <c r="C3753" i="6"/>
  <c r="C3741" i="6"/>
  <c r="C3729" i="6"/>
  <c r="C3717" i="6"/>
  <c r="C3705" i="6"/>
  <c r="C3693" i="6"/>
  <c r="C3681" i="6"/>
  <c r="C3410" i="6"/>
  <c r="C1695" i="6"/>
  <c r="C1623" i="6"/>
  <c r="C1551" i="6"/>
  <c r="D1600" i="6"/>
  <c r="E1600" i="6" s="1"/>
  <c r="K1633" i="6"/>
  <c r="I1633" i="6"/>
  <c r="J1633" i="6"/>
  <c r="H1633" i="6"/>
  <c r="G1633" i="6"/>
  <c r="F1633" i="6"/>
  <c r="D1633" i="6"/>
  <c r="E1633" i="6" s="1"/>
  <c r="C1633" i="6"/>
  <c r="K1621" i="6"/>
  <c r="I1621" i="6"/>
  <c r="J1621" i="6"/>
  <c r="H1621" i="6"/>
  <c r="G1621" i="6"/>
  <c r="F1621" i="6"/>
  <c r="D1621" i="6"/>
  <c r="E1621" i="6" s="1"/>
  <c r="C1621" i="6"/>
  <c r="K1609" i="6"/>
  <c r="I1609" i="6"/>
  <c r="J1609" i="6"/>
  <c r="H1609" i="6"/>
  <c r="G1609" i="6"/>
  <c r="F1609" i="6"/>
  <c r="D1609" i="6"/>
  <c r="E1609" i="6" s="1"/>
  <c r="C1609" i="6"/>
  <c r="K1597" i="6"/>
  <c r="I1597" i="6"/>
  <c r="J1597" i="6"/>
  <c r="H1597" i="6"/>
  <c r="G1597" i="6"/>
  <c r="F1597" i="6"/>
  <c r="D1597" i="6"/>
  <c r="E1597" i="6" s="1"/>
  <c r="C1597" i="6"/>
  <c r="K1585" i="6"/>
  <c r="I1585" i="6"/>
  <c r="J1585" i="6"/>
  <c r="H1585" i="6"/>
  <c r="G1585" i="6"/>
  <c r="F1585" i="6"/>
  <c r="D1585" i="6"/>
  <c r="E1585" i="6" s="1"/>
  <c r="C1585" i="6"/>
  <c r="K1573" i="6"/>
  <c r="I1573" i="6"/>
  <c r="J1573" i="6"/>
  <c r="H1573" i="6"/>
  <c r="G1573" i="6"/>
  <c r="F1573" i="6"/>
  <c r="D1573" i="6"/>
  <c r="E1573" i="6" s="1"/>
  <c r="C1573" i="6"/>
  <c r="K1561" i="6"/>
  <c r="I1561" i="6"/>
  <c r="J1561" i="6"/>
  <c r="H1561" i="6"/>
  <c r="G1561" i="6"/>
  <c r="F1561" i="6"/>
  <c r="D1561" i="6"/>
  <c r="E1561" i="6" s="1"/>
  <c r="C1561" i="6"/>
  <c r="K1549" i="6"/>
  <c r="I1549" i="6"/>
  <c r="J1549" i="6"/>
  <c r="H1549" i="6"/>
  <c r="G1549" i="6"/>
  <c r="F1549" i="6"/>
  <c r="D1549" i="6"/>
  <c r="E1549" i="6" s="1"/>
  <c r="C1549" i="6"/>
  <c r="K1537" i="6"/>
  <c r="I1537" i="6"/>
  <c r="J1537" i="6"/>
  <c r="H1537" i="6"/>
  <c r="G1537" i="6"/>
  <c r="F1537" i="6"/>
  <c r="D1537" i="6"/>
  <c r="E1537" i="6" s="1"/>
  <c r="C1537" i="6"/>
  <c r="K1525" i="6"/>
  <c r="I1525" i="6"/>
  <c r="J1525" i="6"/>
  <c r="H1525" i="6"/>
  <c r="G1525" i="6"/>
  <c r="F1525" i="6"/>
  <c r="D1525" i="6"/>
  <c r="E1525" i="6" s="1"/>
  <c r="C1525" i="6"/>
  <c r="K1513" i="6"/>
  <c r="I1513" i="6"/>
  <c r="J1513" i="6"/>
  <c r="H1513" i="6"/>
  <c r="G1513" i="6"/>
  <c r="F1513" i="6"/>
  <c r="D1513" i="6"/>
  <c r="E1513" i="6" s="1"/>
  <c r="C1513" i="6"/>
  <c r="K3988" i="6"/>
  <c r="I3988" i="6"/>
  <c r="J3988" i="6"/>
  <c r="H3988" i="6"/>
  <c r="G3988" i="6"/>
  <c r="F3988" i="6"/>
  <c r="D3988" i="6"/>
  <c r="E3988" i="6" s="1"/>
  <c r="K3976" i="6"/>
  <c r="I3976" i="6"/>
  <c r="J3976" i="6"/>
  <c r="H3976" i="6"/>
  <c r="G3976" i="6"/>
  <c r="F3976" i="6"/>
  <c r="K3964" i="6"/>
  <c r="I3964" i="6"/>
  <c r="J3964" i="6"/>
  <c r="H3964" i="6"/>
  <c r="G3964" i="6"/>
  <c r="F3964" i="6"/>
  <c r="D3964" i="6"/>
  <c r="E3964" i="6" s="1"/>
  <c r="K3952" i="6"/>
  <c r="I3952" i="6"/>
  <c r="J3952" i="6"/>
  <c r="H3952" i="6"/>
  <c r="G3952" i="6"/>
  <c r="F3952" i="6"/>
  <c r="D3952" i="6"/>
  <c r="E3952" i="6" s="1"/>
  <c r="K3940" i="6"/>
  <c r="I3940" i="6"/>
  <c r="J3940" i="6"/>
  <c r="G3940" i="6"/>
  <c r="H3940" i="6"/>
  <c r="F3940" i="6"/>
  <c r="D3940" i="6"/>
  <c r="E3940" i="6" s="1"/>
  <c r="K3928" i="6"/>
  <c r="I3928" i="6"/>
  <c r="J3928" i="6"/>
  <c r="H3928" i="6"/>
  <c r="G3928" i="6"/>
  <c r="F3928" i="6"/>
  <c r="D3928" i="6"/>
  <c r="E3928" i="6" s="1"/>
  <c r="K3916" i="6"/>
  <c r="I3916" i="6"/>
  <c r="J3916" i="6"/>
  <c r="H3916" i="6"/>
  <c r="G3916" i="6"/>
  <c r="F3916" i="6"/>
  <c r="D3916" i="6"/>
  <c r="E3916" i="6" s="1"/>
  <c r="K3904" i="6"/>
  <c r="I3904" i="6"/>
  <c r="J3904" i="6"/>
  <c r="H3904" i="6"/>
  <c r="G3904" i="6"/>
  <c r="F3904" i="6"/>
  <c r="K3892" i="6"/>
  <c r="I3892" i="6"/>
  <c r="J3892" i="6"/>
  <c r="G3892" i="6"/>
  <c r="H3892" i="6"/>
  <c r="F3892" i="6"/>
  <c r="D3892" i="6"/>
  <c r="E3892" i="6" s="1"/>
  <c r="K3880" i="6"/>
  <c r="I3880" i="6"/>
  <c r="J3880" i="6"/>
  <c r="H3880" i="6"/>
  <c r="G3880" i="6"/>
  <c r="F3880" i="6"/>
  <c r="D3880" i="6"/>
  <c r="E3880" i="6" s="1"/>
  <c r="K3868" i="6"/>
  <c r="I3868" i="6"/>
  <c r="J3868" i="6"/>
  <c r="H3868" i="6"/>
  <c r="G3868" i="6"/>
  <c r="F3868" i="6"/>
  <c r="D3868" i="6"/>
  <c r="E3868" i="6" s="1"/>
  <c r="K3856" i="6"/>
  <c r="I3856" i="6"/>
  <c r="J3856" i="6"/>
  <c r="H3856" i="6"/>
  <c r="G3856" i="6"/>
  <c r="F3856" i="6"/>
  <c r="D3856" i="6"/>
  <c r="E3856" i="6" s="1"/>
  <c r="K3844" i="6"/>
  <c r="I3844" i="6"/>
  <c r="J3844" i="6"/>
  <c r="G3844" i="6"/>
  <c r="H3844" i="6"/>
  <c r="F3844" i="6"/>
  <c r="D3844" i="6"/>
  <c r="E3844" i="6" s="1"/>
  <c r="K3832" i="6"/>
  <c r="I3832" i="6"/>
  <c r="J3832" i="6"/>
  <c r="H3832" i="6"/>
  <c r="G3832" i="6"/>
  <c r="F3832" i="6"/>
  <c r="K3820" i="6"/>
  <c r="I3820" i="6"/>
  <c r="J3820" i="6"/>
  <c r="H3820" i="6"/>
  <c r="G3820" i="6"/>
  <c r="F3820" i="6"/>
  <c r="D3820" i="6"/>
  <c r="E3820" i="6" s="1"/>
  <c r="K3808" i="6"/>
  <c r="I3808" i="6"/>
  <c r="J3808" i="6"/>
  <c r="H3808" i="6"/>
  <c r="G3808" i="6"/>
  <c r="F3808" i="6"/>
  <c r="D3808" i="6"/>
  <c r="E3808" i="6" s="1"/>
  <c r="K3796" i="6"/>
  <c r="I3796" i="6"/>
  <c r="J3796" i="6"/>
  <c r="G3796" i="6"/>
  <c r="H3796" i="6"/>
  <c r="F3796" i="6"/>
  <c r="D3796" i="6"/>
  <c r="E3796" i="6" s="1"/>
  <c r="K3784" i="6"/>
  <c r="I3784" i="6"/>
  <c r="J3784" i="6"/>
  <c r="H3784" i="6"/>
  <c r="G3784" i="6"/>
  <c r="F3784" i="6"/>
  <c r="D3784" i="6"/>
  <c r="E3784" i="6" s="1"/>
  <c r="K3772" i="6"/>
  <c r="I3772" i="6"/>
  <c r="J3772" i="6"/>
  <c r="H3772" i="6"/>
  <c r="G3772" i="6"/>
  <c r="F3772" i="6"/>
  <c r="D3772" i="6"/>
  <c r="E3772" i="6" s="1"/>
  <c r="K3760" i="6"/>
  <c r="I3760" i="6"/>
  <c r="J3760" i="6"/>
  <c r="H3760" i="6"/>
  <c r="G3760" i="6"/>
  <c r="F3760" i="6"/>
  <c r="K3748" i="6"/>
  <c r="I3748" i="6"/>
  <c r="J3748" i="6"/>
  <c r="G3748" i="6"/>
  <c r="H3748" i="6"/>
  <c r="F3748" i="6"/>
  <c r="D3748" i="6"/>
  <c r="E3748" i="6" s="1"/>
  <c r="K3736" i="6"/>
  <c r="I3736" i="6"/>
  <c r="J3736" i="6"/>
  <c r="H3736" i="6"/>
  <c r="G3736" i="6"/>
  <c r="F3736" i="6"/>
  <c r="D3736" i="6"/>
  <c r="E3736" i="6" s="1"/>
  <c r="K3724" i="6"/>
  <c r="I3724" i="6"/>
  <c r="J3724" i="6"/>
  <c r="H3724" i="6"/>
  <c r="G3724" i="6"/>
  <c r="F3724" i="6"/>
  <c r="D3724" i="6"/>
  <c r="E3724" i="6" s="1"/>
  <c r="K3712" i="6"/>
  <c r="I3712" i="6"/>
  <c r="J3712" i="6"/>
  <c r="H3712" i="6"/>
  <c r="G3712" i="6"/>
  <c r="F3712" i="6"/>
  <c r="D3712" i="6"/>
  <c r="E3712" i="6" s="1"/>
  <c r="K3700" i="6"/>
  <c r="I3700" i="6"/>
  <c r="J3700" i="6"/>
  <c r="G3700" i="6"/>
  <c r="H3700" i="6"/>
  <c r="F3700" i="6"/>
  <c r="D3700" i="6"/>
  <c r="E3700" i="6" s="1"/>
  <c r="K3688" i="6"/>
  <c r="I3688" i="6"/>
  <c r="J3688" i="6"/>
  <c r="H3688" i="6"/>
  <c r="G3688" i="6"/>
  <c r="F3688" i="6"/>
  <c r="K3676" i="6"/>
  <c r="I3676" i="6"/>
  <c r="J3676" i="6"/>
  <c r="H3676" i="6"/>
  <c r="G3676" i="6"/>
  <c r="F3676" i="6"/>
  <c r="D3676" i="6"/>
  <c r="E3676" i="6" s="1"/>
  <c r="K3664" i="6"/>
  <c r="I3664" i="6"/>
  <c r="J3664" i="6"/>
  <c r="H3664" i="6"/>
  <c r="G3664" i="6"/>
  <c r="F3664" i="6"/>
  <c r="D3664" i="6"/>
  <c r="E3664" i="6" s="1"/>
  <c r="K3652" i="6"/>
  <c r="I3652" i="6"/>
  <c r="J3652" i="6"/>
  <c r="H3652" i="6"/>
  <c r="G3652" i="6"/>
  <c r="F3652" i="6"/>
  <c r="D3652" i="6"/>
  <c r="E3652" i="6" s="1"/>
  <c r="K3640" i="6"/>
  <c r="I3640" i="6"/>
  <c r="J3640" i="6"/>
  <c r="H3640" i="6"/>
  <c r="G3640" i="6"/>
  <c r="F3640" i="6"/>
  <c r="D3640" i="6"/>
  <c r="E3640" i="6" s="1"/>
  <c r="K3628" i="6"/>
  <c r="I3628" i="6"/>
  <c r="J3628" i="6"/>
  <c r="H3628" i="6"/>
  <c r="G3628" i="6"/>
  <c r="F3628" i="6"/>
  <c r="D3628" i="6"/>
  <c r="E3628" i="6" s="1"/>
  <c r="K3616" i="6"/>
  <c r="I3616" i="6"/>
  <c r="J3616" i="6"/>
  <c r="H3616" i="6"/>
  <c r="G3616" i="6"/>
  <c r="F3616" i="6"/>
  <c r="K3604" i="6"/>
  <c r="I3604" i="6"/>
  <c r="J3604" i="6"/>
  <c r="H3604" i="6"/>
  <c r="G3604" i="6"/>
  <c r="F3604" i="6"/>
  <c r="D3604" i="6"/>
  <c r="E3604" i="6" s="1"/>
  <c r="K3592" i="6"/>
  <c r="I3592" i="6"/>
  <c r="J3592" i="6"/>
  <c r="H3592" i="6"/>
  <c r="G3592" i="6"/>
  <c r="F3592" i="6"/>
  <c r="D3592" i="6"/>
  <c r="E3592" i="6" s="1"/>
  <c r="K3580" i="6"/>
  <c r="I3580" i="6"/>
  <c r="J3580" i="6"/>
  <c r="H3580" i="6"/>
  <c r="G3580" i="6"/>
  <c r="F3580" i="6"/>
  <c r="D3580" i="6"/>
  <c r="E3580" i="6" s="1"/>
  <c r="K3568" i="6"/>
  <c r="I3568" i="6"/>
  <c r="J3568" i="6"/>
  <c r="H3568" i="6"/>
  <c r="G3568" i="6"/>
  <c r="F3568" i="6"/>
  <c r="D3568" i="6"/>
  <c r="E3568" i="6" s="1"/>
  <c r="K3556" i="6"/>
  <c r="I3556" i="6"/>
  <c r="J3556" i="6"/>
  <c r="H3556" i="6"/>
  <c r="G3556" i="6"/>
  <c r="F3556" i="6"/>
  <c r="D3556" i="6"/>
  <c r="E3556" i="6" s="1"/>
  <c r="K3544" i="6"/>
  <c r="I3544" i="6"/>
  <c r="J3544" i="6"/>
  <c r="H3544" i="6"/>
  <c r="G3544" i="6"/>
  <c r="F3544" i="6"/>
  <c r="K3532" i="6"/>
  <c r="I3532" i="6"/>
  <c r="J3532" i="6"/>
  <c r="H3532" i="6"/>
  <c r="G3532" i="6"/>
  <c r="F3532" i="6"/>
  <c r="D3532" i="6"/>
  <c r="E3532" i="6" s="1"/>
  <c r="K3520" i="6"/>
  <c r="I3520" i="6"/>
  <c r="J3520" i="6"/>
  <c r="H3520" i="6"/>
  <c r="G3520" i="6"/>
  <c r="F3520" i="6"/>
  <c r="D3520" i="6"/>
  <c r="E3520" i="6" s="1"/>
  <c r="K3508" i="6"/>
  <c r="I3508" i="6"/>
  <c r="J3508" i="6"/>
  <c r="H3508" i="6"/>
  <c r="G3508" i="6"/>
  <c r="F3508" i="6"/>
  <c r="D3508" i="6"/>
  <c r="E3508" i="6" s="1"/>
  <c r="K3496" i="6"/>
  <c r="I3496" i="6"/>
  <c r="J3496" i="6"/>
  <c r="H3496" i="6"/>
  <c r="G3496" i="6"/>
  <c r="F3496" i="6"/>
  <c r="D3496" i="6"/>
  <c r="E3496" i="6" s="1"/>
  <c r="K3484" i="6"/>
  <c r="I3484" i="6"/>
  <c r="J3484" i="6"/>
  <c r="H3484" i="6"/>
  <c r="G3484" i="6"/>
  <c r="F3484" i="6"/>
  <c r="D3484" i="6"/>
  <c r="E3484" i="6" s="1"/>
  <c r="K3472" i="6"/>
  <c r="I3472" i="6"/>
  <c r="J3472" i="6"/>
  <c r="H3472" i="6"/>
  <c r="G3472" i="6"/>
  <c r="F3472" i="6"/>
  <c r="K3460" i="6"/>
  <c r="I3460" i="6"/>
  <c r="J3460" i="6"/>
  <c r="H3460" i="6"/>
  <c r="G3460" i="6"/>
  <c r="F3460" i="6"/>
  <c r="D3460" i="6"/>
  <c r="E3460" i="6" s="1"/>
  <c r="K3448" i="6"/>
  <c r="I3448" i="6"/>
  <c r="J3448" i="6"/>
  <c r="H3448" i="6"/>
  <c r="G3448" i="6"/>
  <c r="F3448" i="6"/>
  <c r="D3448" i="6"/>
  <c r="E3448" i="6" s="1"/>
  <c r="K3436" i="6"/>
  <c r="I3436" i="6"/>
  <c r="J3436" i="6"/>
  <c r="H3436" i="6"/>
  <c r="G3436" i="6"/>
  <c r="F3436" i="6"/>
  <c r="D3436" i="6"/>
  <c r="E3436" i="6" s="1"/>
  <c r="K3424" i="6"/>
  <c r="I3424" i="6"/>
  <c r="J3424" i="6"/>
  <c r="H3424" i="6"/>
  <c r="G3424" i="6"/>
  <c r="F3424" i="6"/>
  <c r="D3424" i="6"/>
  <c r="E3424" i="6" s="1"/>
  <c r="K3412" i="6"/>
  <c r="I3412" i="6"/>
  <c r="J3412" i="6"/>
  <c r="H3412" i="6"/>
  <c r="G3412" i="6"/>
  <c r="F3412" i="6"/>
  <c r="D3412" i="6"/>
  <c r="E3412" i="6" s="1"/>
  <c r="K3400" i="6"/>
  <c r="I3400" i="6"/>
  <c r="J3400" i="6"/>
  <c r="H3400" i="6"/>
  <c r="G3400" i="6"/>
  <c r="F3400" i="6"/>
  <c r="B1502" i="6"/>
  <c r="B1514" i="6"/>
  <c r="B1526" i="6"/>
  <c r="B1538" i="6"/>
  <c r="B1550" i="6"/>
  <c r="B1562" i="6"/>
  <c r="B1574" i="6"/>
  <c r="B1586" i="6"/>
  <c r="B1598" i="6"/>
  <c r="B1610" i="6"/>
  <c r="B1622" i="6"/>
  <c r="B1634" i="6"/>
  <c r="B1646" i="6"/>
  <c r="B1658" i="6"/>
  <c r="B1670" i="6"/>
  <c r="B1682" i="6"/>
  <c r="B1694" i="6"/>
  <c r="B1706" i="6"/>
  <c r="B1718" i="6"/>
  <c r="B1730" i="6"/>
  <c r="B1742" i="6"/>
  <c r="B1754" i="6"/>
  <c r="B3446" i="6"/>
  <c r="B3482" i="6"/>
  <c r="B3518" i="6"/>
  <c r="B3554" i="6"/>
  <c r="B3590" i="6"/>
  <c r="B3626" i="6"/>
  <c r="B3662" i="6"/>
  <c r="C3980" i="6"/>
  <c r="C3968" i="6"/>
  <c r="C3956" i="6"/>
  <c r="C3944" i="6"/>
  <c r="C3932" i="6"/>
  <c r="C3920" i="6"/>
  <c r="C3908" i="6"/>
  <c r="C3896" i="6"/>
  <c r="C3884" i="6"/>
  <c r="C3872" i="6"/>
  <c r="C3860" i="6"/>
  <c r="C3848" i="6"/>
  <c r="C3836" i="6"/>
  <c r="C3824" i="6"/>
  <c r="C3812" i="6"/>
  <c r="C3800" i="6"/>
  <c r="C3788" i="6"/>
  <c r="C3776" i="6"/>
  <c r="C3764" i="6"/>
  <c r="C3752" i="6"/>
  <c r="C3740" i="6"/>
  <c r="C3728" i="6"/>
  <c r="C3716" i="6"/>
  <c r="C3704" i="6"/>
  <c r="C3692" i="6"/>
  <c r="C3679" i="6"/>
  <c r="C3645" i="6"/>
  <c r="C3609" i="6"/>
  <c r="C3573" i="6"/>
  <c r="C3537" i="6"/>
  <c r="C3501" i="6"/>
  <c r="C3465" i="6"/>
  <c r="C3429" i="6"/>
  <c r="C1694" i="6"/>
  <c r="C1622" i="6"/>
  <c r="C1550" i="6"/>
  <c r="D1599" i="6"/>
  <c r="E1599" i="6" s="1"/>
  <c r="K3867" i="6"/>
  <c r="I3867" i="6"/>
  <c r="J3867" i="6"/>
  <c r="H3867" i="6"/>
  <c r="G3867" i="6"/>
  <c r="F3867" i="6"/>
  <c r="D3867" i="6"/>
  <c r="E3867" i="6" s="1"/>
  <c r="K3855" i="6"/>
  <c r="I3855" i="6"/>
  <c r="J3855" i="6"/>
  <c r="H3855" i="6"/>
  <c r="G3855" i="6"/>
  <c r="F3855" i="6"/>
  <c r="D3855" i="6"/>
  <c r="E3855" i="6" s="1"/>
  <c r="K3843" i="6"/>
  <c r="I3843" i="6"/>
  <c r="J3843" i="6"/>
  <c r="H3843" i="6"/>
  <c r="G3843" i="6"/>
  <c r="F3843" i="6"/>
  <c r="D3843" i="6"/>
  <c r="E3843" i="6" s="1"/>
  <c r="K3831" i="6"/>
  <c r="I3831" i="6"/>
  <c r="J3831" i="6"/>
  <c r="H3831" i="6"/>
  <c r="G3831" i="6"/>
  <c r="F3831" i="6"/>
  <c r="K3819" i="6"/>
  <c r="I3819" i="6"/>
  <c r="J3819" i="6"/>
  <c r="H3819" i="6"/>
  <c r="G3819" i="6"/>
  <c r="F3819" i="6"/>
  <c r="D3819" i="6"/>
  <c r="E3819" i="6" s="1"/>
  <c r="K3807" i="6"/>
  <c r="I3807" i="6"/>
  <c r="J3807" i="6"/>
  <c r="H3807" i="6"/>
  <c r="G3807" i="6"/>
  <c r="F3807" i="6"/>
  <c r="D3807" i="6"/>
  <c r="E3807" i="6" s="1"/>
  <c r="K3795" i="6"/>
  <c r="I3795" i="6"/>
  <c r="J3795" i="6"/>
  <c r="H3795" i="6"/>
  <c r="G3795" i="6"/>
  <c r="F3795" i="6"/>
  <c r="D3795" i="6"/>
  <c r="E3795" i="6" s="1"/>
  <c r="K3783" i="6"/>
  <c r="I3783" i="6"/>
  <c r="J3783" i="6"/>
  <c r="H3783" i="6"/>
  <c r="G3783" i="6"/>
  <c r="F3783" i="6"/>
  <c r="D3783" i="6"/>
  <c r="E3783" i="6" s="1"/>
  <c r="K3771" i="6"/>
  <c r="I3771" i="6"/>
  <c r="J3771" i="6"/>
  <c r="H3771" i="6"/>
  <c r="G3771" i="6"/>
  <c r="F3771" i="6"/>
  <c r="D3771" i="6"/>
  <c r="E3771" i="6" s="1"/>
  <c r="K3759" i="6"/>
  <c r="I3759" i="6"/>
  <c r="J3759" i="6"/>
  <c r="H3759" i="6"/>
  <c r="G3759" i="6"/>
  <c r="F3759" i="6"/>
  <c r="K3747" i="6"/>
  <c r="I3747" i="6"/>
  <c r="J3747" i="6"/>
  <c r="H3747" i="6"/>
  <c r="G3747" i="6"/>
  <c r="F3747" i="6"/>
  <c r="D3747" i="6"/>
  <c r="E3747" i="6" s="1"/>
  <c r="K3735" i="6"/>
  <c r="I3735" i="6"/>
  <c r="J3735" i="6"/>
  <c r="H3735" i="6"/>
  <c r="G3735" i="6"/>
  <c r="F3735" i="6"/>
  <c r="D3735" i="6"/>
  <c r="E3735" i="6" s="1"/>
  <c r="K3723" i="6"/>
  <c r="I3723" i="6"/>
  <c r="J3723" i="6"/>
  <c r="H3723" i="6"/>
  <c r="G3723" i="6"/>
  <c r="F3723" i="6"/>
  <c r="D3723" i="6"/>
  <c r="E3723" i="6" s="1"/>
  <c r="K3711" i="6"/>
  <c r="I3711" i="6"/>
  <c r="J3711" i="6"/>
  <c r="H3711" i="6"/>
  <c r="G3711" i="6"/>
  <c r="F3711" i="6"/>
  <c r="D3711" i="6"/>
  <c r="E3711" i="6" s="1"/>
  <c r="K3699" i="6"/>
  <c r="I3699" i="6"/>
  <c r="J3699" i="6"/>
  <c r="H3699" i="6"/>
  <c r="G3699" i="6"/>
  <c r="F3699" i="6"/>
  <c r="D3699" i="6"/>
  <c r="E3699" i="6" s="1"/>
  <c r="K3687" i="6"/>
  <c r="I3687" i="6"/>
  <c r="J3687" i="6"/>
  <c r="H3687" i="6"/>
  <c r="G3687" i="6"/>
  <c r="F3687" i="6"/>
  <c r="K3675" i="6"/>
  <c r="I3675" i="6"/>
  <c r="J3675" i="6"/>
  <c r="H3675" i="6"/>
  <c r="G3675" i="6"/>
  <c r="F3675" i="6"/>
  <c r="D3675" i="6"/>
  <c r="E3675" i="6" s="1"/>
  <c r="K3663" i="6"/>
  <c r="I3663" i="6"/>
  <c r="J3663" i="6"/>
  <c r="H3663" i="6"/>
  <c r="G3663" i="6"/>
  <c r="F3663" i="6"/>
  <c r="D3663" i="6"/>
  <c r="E3663" i="6" s="1"/>
  <c r="K3651" i="6"/>
  <c r="I3651" i="6"/>
  <c r="J3651" i="6"/>
  <c r="H3651" i="6"/>
  <c r="G3651" i="6"/>
  <c r="F3651" i="6"/>
  <c r="D3651" i="6"/>
  <c r="E3651" i="6" s="1"/>
  <c r="K3639" i="6"/>
  <c r="I3639" i="6"/>
  <c r="J3639" i="6"/>
  <c r="H3639" i="6"/>
  <c r="G3639" i="6"/>
  <c r="F3639" i="6"/>
  <c r="D3639" i="6"/>
  <c r="E3639" i="6" s="1"/>
  <c r="K3627" i="6"/>
  <c r="I3627" i="6"/>
  <c r="J3627" i="6"/>
  <c r="H3627" i="6"/>
  <c r="G3627" i="6"/>
  <c r="F3627" i="6"/>
  <c r="D3627" i="6"/>
  <c r="E3627" i="6" s="1"/>
  <c r="K3615" i="6"/>
  <c r="I3615" i="6"/>
  <c r="J3615" i="6"/>
  <c r="H3615" i="6"/>
  <c r="G3615" i="6"/>
  <c r="F3615" i="6"/>
  <c r="K3603" i="6"/>
  <c r="I3603" i="6"/>
  <c r="J3603" i="6"/>
  <c r="H3603" i="6"/>
  <c r="G3603" i="6"/>
  <c r="F3603" i="6"/>
  <c r="D3603" i="6"/>
  <c r="E3603" i="6" s="1"/>
  <c r="K3591" i="6"/>
  <c r="I3591" i="6"/>
  <c r="J3591" i="6"/>
  <c r="H3591" i="6"/>
  <c r="G3591" i="6"/>
  <c r="F3591" i="6"/>
  <c r="D3591" i="6"/>
  <c r="E3591" i="6" s="1"/>
  <c r="K3579" i="6"/>
  <c r="I3579" i="6"/>
  <c r="J3579" i="6"/>
  <c r="H3579" i="6"/>
  <c r="G3579" i="6"/>
  <c r="F3579" i="6"/>
  <c r="D3579" i="6"/>
  <c r="E3579" i="6" s="1"/>
  <c r="K3567" i="6"/>
  <c r="I3567" i="6"/>
  <c r="J3567" i="6"/>
  <c r="H3567" i="6"/>
  <c r="G3567" i="6"/>
  <c r="F3567" i="6"/>
  <c r="D3567" i="6"/>
  <c r="E3567" i="6" s="1"/>
  <c r="K3555" i="6"/>
  <c r="I3555" i="6"/>
  <c r="J3555" i="6"/>
  <c r="H3555" i="6"/>
  <c r="G3555" i="6"/>
  <c r="F3555" i="6"/>
  <c r="D3555" i="6"/>
  <c r="E3555" i="6" s="1"/>
  <c r="K3543" i="6"/>
  <c r="I3543" i="6"/>
  <c r="J3543" i="6"/>
  <c r="H3543" i="6"/>
  <c r="G3543" i="6"/>
  <c r="F3543" i="6"/>
  <c r="K3531" i="6"/>
  <c r="I3531" i="6"/>
  <c r="J3531" i="6"/>
  <c r="H3531" i="6"/>
  <c r="G3531" i="6"/>
  <c r="F3531" i="6"/>
  <c r="D3531" i="6"/>
  <c r="E3531" i="6" s="1"/>
  <c r="K3519" i="6"/>
  <c r="I3519" i="6"/>
  <c r="J3519" i="6"/>
  <c r="H3519" i="6"/>
  <c r="G3519" i="6"/>
  <c r="F3519" i="6"/>
  <c r="D3519" i="6"/>
  <c r="E3519" i="6" s="1"/>
  <c r="K3507" i="6"/>
  <c r="I3507" i="6"/>
  <c r="J3507" i="6"/>
  <c r="H3507" i="6"/>
  <c r="G3507" i="6"/>
  <c r="F3507" i="6"/>
  <c r="D3507" i="6"/>
  <c r="E3507" i="6" s="1"/>
  <c r="K3495" i="6"/>
  <c r="I3495" i="6"/>
  <c r="J3495" i="6"/>
  <c r="H3495" i="6"/>
  <c r="G3495" i="6"/>
  <c r="F3495" i="6"/>
  <c r="D3495" i="6"/>
  <c r="E3495" i="6" s="1"/>
  <c r="K3483" i="6"/>
  <c r="I3483" i="6"/>
  <c r="J3483" i="6"/>
  <c r="H3483" i="6"/>
  <c r="G3483" i="6"/>
  <c r="F3483" i="6"/>
  <c r="D3483" i="6"/>
  <c r="E3483" i="6" s="1"/>
  <c r="K3471" i="6"/>
  <c r="I3471" i="6"/>
  <c r="J3471" i="6"/>
  <c r="H3471" i="6"/>
  <c r="G3471" i="6"/>
  <c r="F3471" i="6"/>
  <c r="K3459" i="6"/>
  <c r="I3459" i="6"/>
  <c r="J3459" i="6"/>
  <c r="H3459" i="6"/>
  <c r="G3459" i="6"/>
  <c r="F3459" i="6"/>
  <c r="D3459" i="6"/>
  <c r="E3459" i="6" s="1"/>
  <c r="K3447" i="6"/>
  <c r="I3447" i="6"/>
  <c r="J3447" i="6"/>
  <c r="H3447" i="6"/>
  <c r="G3447" i="6"/>
  <c r="F3447" i="6"/>
  <c r="D3447" i="6"/>
  <c r="E3447" i="6" s="1"/>
  <c r="K3435" i="6"/>
  <c r="I3435" i="6"/>
  <c r="J3435" i="6"/>
  <c r="H3435" i="6"/>
  <c r="G3435" i="6"/>
  <c r="F3435" i="6"/>
  <c r="D3435" i="6"/>
  <c r="E3435" i="6" s="1"/>
  <c r="K3423" i="6"/>
  <c r="I3423" i="6"/>
  <c r="J3423" i="6"/>
  <c r="H3423" i="6"/>
  <c r="G3423" i="6"/>
  <c r="F3423" i="6"/>
  <c r="D3423" i="6"/>
  <c r="E3423" i="6" s="1"/>
  <c r="K3411" i="6"/>
  <c r="I3411" i="6"/>
  <c r="J3411" i="6"/>
  <c r="H3411" i="6"/>
  <c r="G3411" i="6"/>
  <c r="F3411" i="6"/>
  <c r="D3411" i="6"/>
  <c r="E3411" i="6" s="1"/>
  <c r="K3399" i="6"/>
  <c r="I3399" i="6"/>
  <c r="J3399" i="6"/>
  <c r="H3399" i="6"/>
  <c r="G3399" i="6"/>
  <c r="F3399" i="6"/>
  <c r="B1503" i="6"/>
  <c r="B1515" i="6"/>
  <c r="B1527" i="6"/>
  <c r="B1539" i="6"/>
  <c r="B1551" i="6"/>
  <c r="B1563" i="6"/>
  <c r="B1575" i="6"/>
  <c r="B1587" i="6"/>
  <c r="B1599" i="6"/>
  <c r="B1611" i="6"/>
  <c r="B1623" i="6"/>
  <c r="B1635" i="6"/>
  <c r="B1647" i="6"/>
  <c r="B1659" i="6"/>
  <c r="B1671" i="6"/>
  <c r="B1683" i="6"/>
  <c r="B1695" i="6"/>
  <c r="B1707" i="6"/>
  <c r="B1719" i="6"/>
  <c r="B1731" i="6"/>
  <c r="B1743" i="6"/>
  <c r="B1755" i="6"/>
  <c r="B3399" i="6"/>
  <c r="B3411" i="6"/>
  <c r="B3423" i="6"/>
  <c r="B3435" i="6"/>
  <c r="B3447" i="6"/>
  <c r="B3459" i="6"/>
  <c r="B3471" i="6"/>
  <c r="B3483" i="6"/>
  <c r="B3495" i="6"/>
  <c r="B3507" i="6"/>
  <c r="B3519" i="6"/>
  <c r="B3531" i="6"/>
  <c r="B3543" i="6"/>
  <c r="B3555" i="6"/>
  <c r="B3567" i="6"/>
  <c r="B3579" i="6"/>
  <c r="B3591" i="6"/>
  <c r="B3603" i="6"/>
  <c r="B3615" i="6"/>
  <c r="B3627" i="6"/>
  <c r="B3639" i="6"/>
  <c r="B3651" i="6"/>
  <c r="B3663" i="6"/>
  <c r="B3675" i="6"/>
  <c r="B3687" i="6"/>
  <c r="B3699" i="6"/>
  <c r="B3711" i="6"/>
  <c r="B3723" i="6"/>
  <c r="B3735" i="6"/>
  <c r="B3747" i="6"/>
  <c r="B3759" i="6"/>
  <c r="B3771" i="6"/>
  <c r="B3783" i="6"/>
  <c r="B3795" i="6"/>
  <c r="B3807" i="6"/>
  <c r="B3819" i="6"/>
  <c r="B3831" i="6"/>
  <c r="B3843" i="6"/>
  <c r="B3855" i="6"/>
  <c r="B3867" i="6"/>
  <c r="C3979" i="6"/>
  <c r="C3967" i="6"/>
  <c r="C3955" i="6"/>
  <c r="C3943" i="6"/>
  <c r="C3931" i="6"/>
  <c r="C3919" i="6"/>
  <c r="C3907" i="6"/>
  <c r="C3895" i="6"/>
  <c r="C3883" i="6"/>
  <c r="C3871" i="6"/>
  <c r="C3859" i="6"/>
  <c r="C3847" i="6"/>
  <c r="C3835" i="6"/>
  <c r="C3823" i="6"/>
  <c r="C3811" i="6"/>
  <c r="C3799" i="6"/>
  <c r="C3787" i="6"/>
  <c r="C3775" i="6"/>
  <c r="C3763" i="6"/>
  <c r="C3751" i="6"/>
  <c r="C3739" i="6"/>
  <c r="C3727" i="6"/>
  <c r="C3715" i="6"/>
  <c r="C3703" i="6"/>
  <c r="C3691" i="6"/>
  <c r="C3678" i="6"/>
  <c r="C3642" i="6"/>
  <c r="C3606" i="6"/>
  <c r="C3570" i="6"/>
  <c r="C3534" i="6"/>
  <c r="C3498" i="6"/>
  <c r="C3462" i="6"/>
  <c r="C3426" i="6"/>
  <c r="C1755" i="6"/>
  <c r="C1683" i="6"/>
  <c r="C1611" i="6"/>
  <c r="C1539" i="6"/>
  <c r="D3688" i="6"/>
  <c r="E3688" i="6" s="1"/>
  <c r="D1528" i="6"/>
  <c r="E1528" i="6" s="1"/>
  <c r="K1751" i="6"/>
  <c r="I1751" i="6"/>
  <c r="J1751" i="6"/>
  <c r="H1751" i="6"/>
  <c r="G1751" i="6"/>
  <c r="F1751" i="6"/>
  <c r="D1751" i="6"/>
  <c r="E1751" i="6" s="1"/>
  <c r="C1751" i="6"/>
  <c r="K1739" i="6"/>
  <c r="I1739" i="6"/>
  <c r="J1739" i="6"/>
  <c r="H1739" i="6"/>
  <c r="G1739" i="6"/>
  <c r="F1739" i="6"/>
  <c r="D1739" i="6"/>
  <c r="E1739" i="6" s="1"/>
  <c r="C1739" i="6"/>
  <c r="K1727" i="6"/>
  <c r="I1727" i="6"/>
  <c r="J1727" i="6"/>
  <c r="H1727" i="6"/>
  <c r="G1727" i="6"/>
  <c r="F1727" i="6"/>
  <c r="D1727" i="6"/>
  <c r="E1727" i="6" s="1"/>
  <c r="C1727" i="6"/>
  <c r="K1715" i="6"/>
  <c r="I1715" i="6"/>
  <c r="J1715" i="6"/>
  <c r="H1715" i="6"/>
  <c r="G1715" i="6"/>
  <c r="F1715" i="6"/>
  <c r="D1715" i="6"/>
  <c r="E1715" i="6" s="1"/>
  <c r="C1715" i="6"/>
  <c r="K1703" i="6"/>
  <c r="I1703" i="6"/>
  <c r="J1703" i="6"/>
  <c r="H1703" i="6"/>
  <c r="G1703" i="6"/>
  <c r="F1703" i="6"/>
  <c r="D1703" i="6"/>
  <c r="E1703" i="6" s="1"/>
  <c r="C1703" i="6"/>
  <c r="K1691" i="6"/>
  <c r="I1691" i="6"/>
  <c r="J1691" i="6"/>
  <c r="H1691" i="6"/>
  <c r="G1691" i="6"/>
  <c r="F1691" i="6"/>
  <c r="D1691" i="6"/>
  <c r="E1691" i="6" s="1"/>
  <c r="C1691" i="6"/>
  <c r="K1679" i="6"/>
  <c r="I1679" i="6"/>
  <c r="J1679" i="6"/>
  <c r="H1679" i="6"/>
  <c r="G1679" i="6"/>
  <c r="F1679" i="6"/>
  <c r="D1679" i="6"/>
  <c r="E1679" i="6" s="1"/>
  <c r="C1679" i="6"/>
  <c r="K1667" i="6"/>
  <c r="I1667" i="6"/>
  <c r="J1667" i="6"/>
  <c r="H1667" i="6"/>
  <c r="G1667" i="6"/>
  <c r="F1667" i="6"/>
  <c r="D1667" i="6"/>
  <c r="E1667" i="6" s="1"/>
  <c r="C1667" i="6"/>
  <c r="K1655" i="6"/>
  <c r="I1655" i="6"/>
  <c r="J1655" i="6"/>
  <c r="H1655" i="6"/>
  <c r="G1655" i="6"/>
  <c r="F1655" i="6"/>
  <c r="D1655" i="6"/>
  <c r="E1655" i="6" s="1"/>
  <c r="C1655" i="6"/>
  <c r="K1643" i="6"/>
  <c r="I1643" i="6"/>
  <c r="J1643" i="6"/>
  <c r="H1643" i="6"/>
  <c r="G1643" i="6"/>
  <c r="F1643" i="6"/>
  <c r="D1643" i="6"/>
  <c r="E1643" i="6" s="1"/>
  <c r="C1643" i="6"/>
  <c r="K1631" i="6"/>
  <c r="I1631" i="6"/>
  <c r="J1631" i="6"/>
  <c r="H1631" i="6"/>
  <c r="G1631" i="6"/>
  <c r="F1631" i="6"/>
  <c r="D1631" i="6"/>
  <c r="E1631" i="6" s="1"/>
  <c r="C1631" i="6"/>
  <c r="K1619" i="6"/>
  <c r="I1619" i="6"/>
  <c r="J1619" i="6"/>
  <c r="H1619" i="6"/>
  <c r="G1619" i="6"/>
  <c r="F1619" i="6"/>
  <c r="D1619" i="6"/>
  <c r="E1619" i="6" s="1"/>
  <c r="C1619" i="6"/>
  <c r="K1607" i="6"/>
  <c r="I1607" i="6"/>
  <c r="J1607" i="6"/>
  <c r="H1607" i="6"/>
  <c r="G1607" i="6"/>
  <c r="F1607" i="6"/>
  <c r="D1607" i="6"/>
  <c r="E1607" i="6" s="1"/>
  <c r="C1607" i="6"/>
  <c r="K1595" i="6"/>
  <c r="I1595" i="6"/>
  <c r="J1595" i="6"/>
  <c r="H1595" i="6"/>
  <c r="G1595" i="6"/>
  <c r="F1595" i="6"/>
  <c r="D1595" i="6"/>
  <c r="E1595" i="6" s="1"/>
  <c r="C1595" i="6"/>
  <c r="K1583" i="6"/>
  <c r="I1583" i="6"/>
  <c r="J1583" i="6"/>
  <c r="H1583" i="6"/>
  <c r="G1583" i="6"/>
  <c r="F1583" i="6"/>
  <c r="D1583" i="6"/>
  <c r="E1583" i="6" s="1"/>
  <c r="C1583" i="6"/>
  <c r="K1571" i="6"/>
  <c r="I1571" i="6"/>
  <c r="J1571" i="6"/>
  <c r="H1571" i="6"/>
  <c r="G1571" i="6"/>
  <c r="F1571" i="6"/>
  <c r="D1571" i="6"/>
  <c r="E1571" i="6" s="1"/>
  <c r="C1571" i="6"/>
  <c r="K1559" i="6"/>
  <c r="I1559" i="6"/>
  <c r="J1559" i="6"/>
  <c r="H1559" i="6"/>
  <c r="G1559" i="6"/>
  <c r="F1559" i="6"/>
  <c r="D1559" i="6"/>
  <c r="E1559" i="6" s="1"/>
  <c r="C1559" i="6"/>
  <c r="K1547" i="6"/>
  <c r="I1547" i="6"/>
  <c r="J1547" i="6"/>
  <c r="H1547" i="6"/>
  <c r="G1547" i="6"/>
  <c r="F1547" i="6"/>
  <c r="D1547" i="6"/>
  <c r="E1547" i="6" s="1"/>
  <c r="C1547" i="6"/>
  <c r="K1535" i="6"/>
  <c r="I1535" i="6"/>
  <c r="J1535" i="6"/>
  <c r="H1535" i="6"/>
  <c r="G1535" i="6"/>
  <c r="F1535" i="6"/>
  <c r="D1535" i="6"/>
  <c r="E1535" i="6" s="1"/>
  <c r="C1535" i="6"/>
  <c r="K1523" i="6"/>
  <c r="I1523" i="6"/>
  <c r="J1523" i="6"/>
  <c r="H1523" i="6"/>
  <c r="G1523" i="6"/>
  <c r="F1523" i="6"/>
  <c r="D1523" i="6"/>
  <c r="E1523" i="6" s="1"/>
  <c r="C1523" i="6"/>
  <c r="K1511" i="6"/>
  <c r="I1511" i="6"/>
  <c r="J1511" i="6"/>
  <c r="H1511" i="6"/>
  <c r="G1511" i="6"/>
  <c r="F1511" i="6"/>
  <c r="D1511" i="6"/>
  <c r="E1511" i="6" s="1"/>
  <c r="C1511" i="6"/>
  <c r="K3986" i="6"/>
  <c r="I3986" i="6"/>
  <c r="J3986" i="6"/>
  <c r="H3986" i="6"/>
  <c r="G3986" i="6"/>
  <c r="F3986" i="6"/>
  <c r="D3986" i="6"/>
  <c r="E3986" i="6" s="1"/>
  <c r="K3974" i="6"/>
  <c r="I3974" i="6"/>
  <c r="J3974" i="6"/>
  <c r="H3974" i="6"/>
  <c r="G3974" i="6"/>
  <c r="F3974" i="6"/>
  <c r="D3974" i="6"/>
  <c r="E3974" i="6" s="1"/>
  <c r="K3962" i="6"/>
  <c r="I3962" i="6"/>
  <c r="J3962" i="6"/>
  <c r="H3962" i="6"/>
  <c r="G3962" i="6"/>
  <c r="F3962" i="6"/>
  <c r="D3962" i="6"/>
  <c r="E3962" i="6" s="1"/>
  <c r="K3950" i="6"/>
  <c r="I3950" i="6"/>
  <c r="J3950" i="6"/>
  <c r="H3950" i="6"/>
  <c r="G3950" i="6"/>
  <c r="F3950" i="6"/>
  <c r="D3950" i="6"/>
  <c r="E3950" i="6" s="1"/>
  <c r="K3938" i="6"/>
  <c r="I3938" i="6"/>
  <c r="J3938" i="6"/>
  <c r="H3938" i="6"/>
  <c r="G3938" i="6"/>
  <c r="F3938" i="6"/>
  <c r="D3938" i="6"/>
  <c r="E3938" i="6" s="1"/>
  <c r="K3926" i="6"/>
  <c r="I3926" i="6"/>
  <c r="J3926" i="6"/>
  <c r="H3926" i="6"/>
  <c r="G3926" i="6"/>
  <c r="F3926" i="6"/>
  <c r="D3926" i="6"/>
  <c r="E3926" i="6" s="1"/>
  <c r="K3914" i="6"/>
  <c r="I3914" i="6"/>
  <c r="J3914" i="6"/>
  <c r="H3914" i="6"/>
  <c r="G3914" i="6"/>
  <c r="F3914" i="6"/>
  <c r="D3914" i="6"/>
  <c r="E3914" i="6" s="1"/>
  <c r="K3902" i="6"/>
  <c r="I3902" i="6"/>
  <c r="J3902" i="6"/>
  <c r="H3902" i="6"/>
  <c r="G3902" i="6"/>
  <c r="F3902" i="6"/>
  <c r="D3902" i="6"/>
  <c r="E3902" i="6" s="1"/>
  <c r="K3890" i="6"/>
  <c r="I3890" i="6"/>
  <c r="J3890" i="6"/>
  <c r="H3890" i="6"/>
  <c r="G3890" i="6"/>
  <c r="F3890" i="6"/>
  <c r="D3890" i="6"/>
  <c r="E3890" i="6" s="1"/>
  <c r="K3878" i="6"/>
  <c r="I3878" i="6"/>
  <c r="J3878" i="6"/>
  <c r="H3878" i="6"/>
  <c r="G3878" i="6"/>
  <c r="F3878" i="6"/>
  <c r="D3878" i="6"/>
  <c r="E3878" i="6" s="1"/>
  <c r="K3866" i="6"/>
  <c r="I3866" i="6"/>
  <c r="J3866" i="6"/>
  <c r="H3866" i="6"/>
  <c r="G3866" i="6"/>
  <c r="F3866" i="6"/>
  <c r="D3866" i="6"/>
  <c r="E3866" i="6" s="1"/>
  <c r="K3854" i="6"/>
  <c r="I3854" i="6"/>
  <c r="J3854" i="6"/>
  <c r="H3854" i="6"/>
  <c r="G3854" i="6"/>
  <c r="F3854" i="6"/>
  <c r="D3854" i="6"/>
  <c r="E3854" i="6" s="1"/>
  <c r="K3842" i="6"/>
  <c r="I3842" i="6"/>
  <c r="J3842" i="6"/>
  <c r="H3842" i="6"/>
  <c r="G3842" i="6"/>
  <c r="F3842" i="6"/>
  <c r="D3842" i="6"/>
  <c r="E3842" i="6" s="1"/>
  <c r="K3830" i="6"/>
  <c r="I3830" i="6"/>
  <c r="J3830" i="6"/>
  <c r="H3830" i="6"/>
  <c r="G3830" i="6"/>
  <c r="F3830" i="6"/>
  <c r="D3830" i="6"/>
  <c r="E3830" i="6" s="1"/>
  <c r="K3818" i="6"/>
  <c r="I3818" i="6"/>
  <c r="J3818" i="6"/>
  <c r="H3818" i="6"/>
  <c r="G3818" i="6"/>
  <c r="F3818" i="6"/>
  <c r="D3818" i="6"/>
  <c r="E3818" i="6" s="1"/>
  <c r="K3806" i="6"/>
  <c r="I3806" i="6"/>
  <c r="J3806" i="6"/>
  <c r="H3806" i="6"/>
  <c r="G3806" i="6"/>
  <c r="F3806" i="6"/>
  <c r="D3806" i="6"/>
  <c r="E3806" i="6" s="1"/>
  <c r="K3794" i="6"/>
  <c r="I3794" i="6"/>
  <c r="J3794" i="6"/>
  <c r="H3794" i="6"/>
  <c r="G3794" i="6"/>
  <c r="F3794" i="6"/>
  <c r="D3794" i="6"/>
  <c r="E3794" i="6" s="1"/>
  <c r="K3782" i="6"/>
  <c r="I3782" i="6"/>
  <c r="J3782" i="6"/>
  <c r="H3782" i="6"/>
  <c r="G3782" i="6"/>
  <c r="F3782" i="6"/>
  <c r="D3782" i="6"/>
  <c r="E3782" i="6" s="1"/>
  <c r="K3770" i="6"/>
  <c r="I3770" i="6"/>
  <c r="J3770" i="6"/>
  <c r="H3770" i="6"/>
  <c r="G3770" i="6"/>
  <c r="F3770" i="6"/>
  <c r="D3770" i="6"/>
  <c r="E3770" i="6" s="1"/>
  <c r="K3758" i="6"/>
  <c r="I3758" i="6"/>
  <c r="J3758" i="6"/>
  <c r="H3758" i="6"/>
  <c r="G3758" i="6"/>
  <c r="F3758" i="6"/>
  <c r="D3758" i="6"/>
  <c r="E3758" i="6" s="1"/>
  <c r="K3746" i="6"/>
  <c r="I3746" i="6"/>
  <c r="J3746" i="6"/>
  <c r="H3746" i="6"/>
  <c r="G3746" i="6"/>
  <c r="F3746" i="6"/>
  <c r="D3746" i="6"/>
  <c r="E3746" i="6" s="1"/>
  <c r="K3734" i="6"/>
  <c r="I3734" i="6"/>
  <c r="J3734" i="6"/>
  <c r="H3734" i="6"/>
  <c r="G3734" i="6"/>
  <c r="F3734" i="6"/>
  <c r="D3734" i="6"/>
  <c r="E3734" i="6" s="1"/>
  <c r="K3722" i="6"/>
  <c r="I3722" i="6"/>
  <c r="J3722" i="6"/>
  <c r="H3722" i="6"/>
  <c r="G3722" i="6"/>
  <c r="F3722" i="6"/>
  <c r="D3722" i="6"/>
  <c r="E3722" i="6" s="1"/>
  <c r="K3710" i="6"/>
  <c r="I3710" i="6"/>
  <c r="J3710" i="6"/>
  <c r="H3710" i="6"/>
  <c r="G3710" i="6"/>
  <c r="F3710" i="6"/>
  <c r="D3710" i="6"/>
  <c r="E3710" i="6" s="1"/>
  <c r="K3698" i="6"/>
  <c r="I3698" i="6"/>
  <c r="J3698" i="6"/>
  <c r="H3698" i="6"/>
  <c r="G3698" i="6"/>
  <c r="F3698" i="6"/>
  <c r="D3698" i="6"/>
  <c r="E3698" i="6" s="1"/>
  <c r="K3686" i="6"/>
  <c r="I3686" i="6"/>
  <c r="J3686" i="6"/>
  <c r="H3686" i="6"/>
  <c r="G3686" i="6"/>
  <c r="F3686" i="6"/>
  <c r="D3686" i="6"/>
  <c r="E3686" i="6" s="1"/>
  <c r="K3674" i="6"/>
  <c r="I3674" i="6"/>
  <c r="J3674" i="6"/>
  <c r="H3674" i="6"/>
  <c r="G3674" i="6"/>
  <c r="F3674" i="6"/>
  <c r="D3674" i="6"/>
  <c r="E3674" i="6" s="1"/>
  <c r="K3662" i="6"/>
  <c r="I3662" i="6"/>
  <c r="J3662" i="6"/>
  <c r="H3662" i="6"/>
  <c r="G3662" i="6"/>
  <c r="F3662" i="6"/>
  <c r="D3662" i="6"/>
  <c r="E3662" i="6" s="1"/>
  <c r="K3650" i="6"/>
  <c r="I3650" i="6"/>
  <c r="J3650" i="6"/>
  <c r="H3650" i="6"/>
  <c r="G3650" i="6"/>
  <c r="F3650" i="6"/>
  <c r="D3650" i="6"/>
  <c r="E3650" i="6" s="1"/>
  <c r="K3638" i="6"/>
  <c r="I3638" i="6"/>
  <c r="J3638" i="6"/>
  <c r="H3638" i="6"/>
  <c r="G3638" i="6"/>
  <c r="F3638" i="6"/>
  <c r="D3638" i="6"/>
  <c r="E3638" i="6" s="1"/>
  <c r="K3626" i="6"/>
  <c r="I3626" i="6"/>
  <c r="J3626" i="6"/>
  <c r="H3626" i="6"/>
  <c r="G3626" i="6"/>
  <c r="F3626" i="6"/>
  <c r="D3626" i="6"/>
  <c r="E3626" i="6" s="1"/>
  <c r="K3614" i="6"/>
  <c r="I3614" i="6"/>
  <c r="J3614" i="6"/>
  <c r="H3614" i="6"/>
  <c r="G3614" i="6"/>
  <c r="F3614" i="6"/>
  <c r="D3614" i="6"/>
  <c r="E3614" i="6" s="1"/>
  <c r="K3602" i="6"/>
  <c r="I3602" i="6"/>
  <c r="J3602" i="6"/>
  <c r="H3602" i="6"/>
  <c r="G3602" i="6"/>
  <c r="F3602" i="6"/>
  <c r="D3602" i="6"/>
  <c r="E3602" i="6" s="1"/>
  <c r="K3590" i="6"/>
  <c r="I3590" i="6"/>
  <c r="J3590" i="6"/>
  <c r="H3590" i="6"/>
  <c r="G3590" i="6"/>
  <c r="F3590" i="6"/>
  <c r="D3590" i="6"/>
  <c r="E3590" i="6" s="1"/>
  <c r="K3578" i="6"/>
  <c r="I3578" i="6"/>
  <c r="J3578" i="6"/>
  <c r="H3578" i="6"/>
  <c r="G3578" i="6"/>
  <c r="F3578" i="6"/>
  <c r="D3578" i="6"/>
  <c r="E3578" i="6" s="1"/>
  <c r="K3566" i="6"/>
  <c r="I3566" i="6"/>
  <c r="J3566" i="6"/>
  <c r="H3566" i="6"/>
  <c r="G3566" i="6"/>
  <c r="F3566" i="6"/>
  <c r="D3566" i="6"/>
  <c r="E3566" i="6" s="1"/>
  <c r="K3554" i="6"/>
  <c r="I3554" i="6"/>
  <c r="J3554" i="6"/>
  <c r="H3554" i="6"/>
  <c r="G3554" i="6"/>
  <c r="F3554" i="6"/>
  <c r="D3554" i="6"/>
  <c r="E3554" i="6" s="1"/>
  <c r="K3542" i="6"/>
  <c r="I3542" i="6"/>
  <c r="J3542" i="6"/>
  <c r="H3542" i="6"/>
  <c r="G3542" i="6"/>
  <c r="F3542" i="6"/>
  <c r="D3542" i="6"/>
  <c r="E3542" i="6" s="1"/>
  <c r="K3530" i="6"/>
  <c r="I3530" i="6"/>
  <c r="J3530" i="6"/>
  <c r="H3530" i="6"/>
  <c r="G3530" i="6"/>
  <c r="F3530" i="6"/>
  <c r="D3530" i="6"/>
  <c r="E3530" i="6" s="1"/>
  <c r="K3518" i="6"/>
  <c r="I3518" i="6"/>
  <c r="J3518" i="6"/>
  <c r="H3518" i="6"/>
  <c r="G3518" i="6"/>
  <c r="F3518" i="6"/>
  <c r="D3518" i="6"/>
  <c r="E3518" i="6" s="1"/>
  <c r="K3506" i="6"/>
  <c r="I3506" i="6"/>
  <c r="J3506" i="6"/>
  <c r="H3506" i="6"/>
  <c r="G3506" i="6"/>
  <c r="F3506" i="6"/>
  <c r="D3506" i="6"/>
  <c r="E3506" i="6" s="1"/>
  <c r="K3494" i="6"/>
  <c r="I3494" i="6"/>
  <c r="J3494" i="6"/>
  <c r="H3494" i="6"/>
  <c r="G3494" i="6"/>
  <c r="F3494" i="6"/>
  <c r="D3494" i="6"/>
  <c r="E3494" i="6" s="1"/>
  <c r="K3482" i="6"/>
  <c r="I3482" i="6"/>
  <c r="J3482" i="6"/>
  <c r="H3482" i="6"/>
  <c r="G3482" i="6"/>
  <c r="F3482" i="6"/>
  <c r="D3482" i="6"/>
  <c r="E3482" i="6" s="1"/>
  <c r="K3470" i="6"/>
  <c r="I3470" i="6"/>
  <c r="J3470" i="6"/>
  <c r="H3470" i="6"/>
  <c r="G3470" i="6"/>
  <c r="F3470" i="6"/>
  <c r="D3470" i="6"/>
  <c r="E3470" i="6" s="1"/>
  <c r="K3458" i="6"/>
  <c r="I3458" i="6"/>
  <c r="J3458" i="6"/>
  <c r="H3458" i="6"/>
  <c r="G3458" i="6"/>
  <c r="F3458" i="6"/>
  <c r="D3458" i="6"/>
  <c r="E3458" i="6" s="1"/>
  <c r="K3446" i="6"/>
  <c r="I3446" i="6"/>
  <c r="J3446" i="6"/>
  <c r="H3446" i="6"/>
  <c r="G3446" i="6"/>
  <c r="F3446" i="6"/>
  <c r="D3446" i="6"/>
  <c r="E3446" i="6" s="1"/>
  <c r="K3434" i="6"/>
  <c r="I3434" i="6"/>
  <c r="J3434" i="6"/>
  <c r="H3434" i="6"/>
  <c r="G3434" i="6"/>
  <c r="F3434" i="6"/>
  <c r="D3434" i="6"/>
  <c r="E3434" i="6" s="1"/>
  <c r="K3422" i="6"/>
  <c r="I3422" i="6"/>
  <c r="J3422" i="6"/>
  <c r="H3422" i="6"/>
  <c r="G3422" i="6"/>
  <c r="F3422" i="6"/>
  <c r="D3422" i="6"/>
  <c r="E3422" i="6" s="1"/>
  <c r="K3410" i="6"/>
  <c r="I3410" i="6"/>
  <c r="J3410" i="6"/>
  <c r="H3410" i="6"/>
  <c r="G3410" i="6"/>
  <c r="F3410" i="6"/>
  <c r="D3410" i="6"/>
  <c r="E3410" i="6" s="1"/>
  <c r="B1504" i="6"/>
  <c r="B1516" i="6"/>
  <c r="B1528" i="6"/>
  <c r="B1540" i="6"/>
  <c r="B1552" i="6"/>
  <c r="B1564" i="6"/>
  <c r="B1576" i="6"/>
  <c r="B1588" i="6"/>
  <c r="B1600" i="6"/>
  <c r="B1612" i="6"/>
  <c r="B1624" i="6"/>
  <c r="B1636" i="6"/>
  <c r="B1648" i="6"/>
  <c r="B1660" i="6"/>
  <c r="B1672" i="6"/>
  <c r="B1684" i="6"/>
  <c r="B1696" i="6"/>
  <c r="B1708" i="6"/>
  <c r="B1720" i="6"/>
  <c r="B1732" i="6"/>
  <c r="B1744" i="6"/>
  <c r="B1756" i="6"/>
  <c r="B3400" i="6"/>
  <c r="B3412" i="6"/>
  <c r="B3424" i="6"/>
  <c r="B3436" i="6"/>
  <c r="B3448" i="6"/>
  <c r="B3460" i="6"/>
  <c r="B3472" i="6"/>
  <c r="B3484" i="6"/>
  <c r="B3496" i="6"/>
  <c r="B3508" i="6"/>
  <c r="B3520" i="6"/>
  <c r="B3532" i="6"/>
  <c r="B3544" i="6"/>
  <c r="B3556" i="6"/>
  <c r="B3568" i="6"/>
  <c r="B3580" i="6"/>
  <c r="B3592" i="6"/>
  <c r="B3604" i="6"/>
  <c r="B3616" i="6"/>
  <c r="B3628" i="6"/>
  <c r="B3640" i="6"/>
  <c r="B3652" i="6"/>
  <c r="B3664" i="6"/>
  <c r="B3676" i="6"/>
  <c r="B3688" i="6"/>
  <c r="B3700" i="6"/>
  <c r="B3712" i="6"/>
  <c r="B3724" i="6"/>
  <c r="B3736" i="6"/>
  <c r="B3748" i="6"/>
  <c r="B3760" i="6"/>
  <c r="B3772" i="6"/>
  <c r="B3784" i="6"/>
  <c r="B3796" i="6"/>
  <c r="B3808" i="6"/>
  <c r="B3820" i="6"/>
  <c r="B3832" i="6"/>
  <c r="B3844" i="6"/>
  <c r="B3856" i="6"/>
  <c r="B3868" i="6"/>
  <c r="B3880" i="6"/>
  <c r="B3892" i="6"/>
  <c r="B3904" i="6"/>
  <c r="B3916" i="6"/>
  <c r="B3928" i="6"/>
  <c r="B3940" i="6"/>
  <c r="B3952" i="6"/>
  <c r="B3964" i="6"/>
  <c r="B3976" i="6"/>
  <c r="B3988" i="6"/>
  <c r="C3978" i="6"/>
  <c r="C3966" i="6"/>
  <c r="C3954" i="6"/>
  <c r="C3942" i="6"/>
  <c r="C3930" i="6"/>
  <c r="C3918" i="6"/>
  <c r="C3906" i="6"/>
  <c r="C3894" i="6"/>
  <c r="C3882" i="6"/>
  <c r="C3870" i="6"/>
  <c r="C3858" i="6"/>
  <c r="C3846" i="6"/>
  <c r="C3834" i="6"/>
  <c r="C3822" i="6"/>
  <c r="C3810" i="6"/>
  <c r="C3798" i="6"/>
  <c r="C3786" i="6"/>
  <c r="C3774" i="6"/>
  <c r="C3762" i="6"/>
  <c r="C3750" i="6"/>
  <c r="C3738" i="6"/>
  <c r="C3726" i="6"/>
  <c r="C3714" i="6"/>
  <c r="C3702" i="6"/>
  <c r="C3690" i="6"/>
  <c r="C3676" i="6"/>
  <c r="C3640" i="6"/>
  <c r="C3604" i="6"/>
  <c r="C3568" i="6"/>
  <c r="C3532" i="6"/>
  <c r="C3496" i="6"/>
  <c r="C3460" i="6"/>
  <c r="C3424" i="6"/>
  <c r="C3405" i="6"/>
  <c r="C1754" i="6"/>
  <c r="C1682" i="6"/>
  <c r="C1610" i="6"/>
  <c r="C1538" i="6"/>
  <c r="D3687" i="6"/>
  <c r="E3687" i="6" s="1"/>
  <c r="D1527" i="6"/>
  <c r="E1527" i="6" s="1"/>
  <c r="K1" i="12" l="1"/>
  <c r="E3" i="7"/>
  <c r="E2" i="6"/>
  <c r="I2" i="12" s="1"/>
  <c r="H2" i="12"/>
  <c r="E4" i="7"/>
  <c r="G340" i="10"/>
  <c r="H340" i="10" s="1"/>
  <c r="F341" i="10" s="1"/>
  <c r="M1" i="12" l="1"/>
  <c r="L1" i="12"/>
  <c r="G341" i="10"/>
  <c r="H341" i="10" s="1"/>
  <c r="F342" i="10" s="1"/>
  <c r="G342" i="10" l="1"/>
  <c r="H342" i="10" s="1"/>
  <c r="F343" i="10" s="1"/>
  <c r="G343" i="10" l="1"/>
  <c r="H343" i="10" s="1"/>
  <c r="F344" i="10" s="1"/>
  <c r="G344" i="10" l="1"/>
  <c r="H344" i="10" s="1"/>
  <c r="F345" i="10" s="1"/>
  <c r="G345" i="10" l="1"/>
  <c r="H345" i="10" s="1"/>
  <c r="F346" i="10" s="1"/>
  <c r="G346" i="10" l="1"/>
  <c r="H346" i="10" s="1"/>
  <c r="F347" i="10" s="1"/>
  <c r="G347" i="10" l="1"/>
  <c r="H347" i="10" s="1"/>
  <c r="F348" i="10" s="1"/>
  <c r="G348" i="10" l="1"/>
  <c r="H348" i="10" s="1"/>
  <c r="F349" i="10" s="1"/>
  <c r="G349" i="10" l="1"/>
  <c r="H349" i="10" s="1"/>
  <c r="F350" i="10" s="1"/>
  <c r="G350" i="10" l="1"/>
  <c r="H350" i="10" s="1"/>
  <c r="F351" i="10" s="1"/>
  <c r="G351" i="10" l="1"/>
  <c r="H351" i="10" s="1"/>
  <c r="F352" i="10" s="1"/>
  <c r="G352" i="10" l="1"/>
  <c r="H352" i="10" s="1"/>
  <c r="F353" i="10" s="1"/>
  <c r="G353" i="10" l="1"/>
  <c r="H353" i="10" s="1"/>
  <c r="F354" i="10" s="1"/>
  <c r="G354" i="10" l="1"/>
  <c r="H354" i="10" s="1"/>
  <c r="F355" i="10" s="1"/>
  <c r="G355" i="10" l="1"/>
  <c r="H355" i="10" s="1"/>
  <c r="F356" i="10" s="1"/>
  <c r="G356" i="10" l="1"/>
  <c r="H356" i="10" s="1"/>
  <c r="F357" i="10" s="1"/>
  <c r="G357" i="10" l="1"/>
  <c r="H357" i="10" s="1"/>
  <c r="F358" i="10" s="1"/>
  <c r="G358" i="10" l="1"/>
  <c r="H358" i="10" s="1"/>
  <c r="F359" i="10" s="1"/>
  <c r="G359" i="10" l="1"/>
  <c r="H359" i="10" s="1"/>
  <c r="F360" i="10" s="1"/>
  <c r="G360" i="10" l="1"/>
  <c r="H360" i="10" s="1"/>
  <c r="F361" i="10" s="1"/>
  <c r="G361" i="10" l="1"/>
  <c r="H361" i="10" s="1"/>
  <c r="F362" i="10" s="1"/>
  <c r="G362" i="10" l="1"/>
  <c r="H362" i="10" s="1"/>
  <c r="F363" i="10" s="1"/>
  <c r="G363" i="10" l="1"/>
  <c r="H363" i="10" s="1"/>
  <c r="F364" i="10" s="1"/>
  <c r="G364" i="10" l="1"/>
  <c r="H364" i="10" s="1"/>
  <c r="F365" i="10" s="1"/>
  <c r="G365" i="10" l="1"/>
  <c r="H365" i="10" s="1"/>
  <c r="F366" i="10" s="1"/>
  <c r="G366" i="10" l="1"/>
  <c r="H366" i="10" s="1"/>
  <c r="F367" i="10" s="1"/>
  <c r="G367" i="10" l="1"/>
  <c r="H367" i="10" s="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E947BB9A-F0B8-4E89-A259-44B9EE202F09}" keepAlive="1" interval="30" name="Query - BTC" description="Connection to the 'BTC' query in the workbook." type="5" refreshedVersion="6" background="1" saveData="1">
    <dbPr connection="Provider=Microsoft.Mashup.OleDb.1;Data Source=$Workbook$;Location=BTC;Extended Properties=&quot;&quot;" command="SELECT * FROM [BTC]"/>
  </connection>
  <connection id="2" xr16:uid="{6DA76358-5CD9-4F89-ADAC-55C31BF4AD39}" keepAlive="1" interval="30" name="Query - USD" description="Connection to the 'USD' query in the workbook." type="5" refreshedVersion="6" background="1" saveData="1">
    <dbPr connection="Provider=Microsoft.Mashup.OleDb.1;Data Source=$Workbook$;Location=USD;Extended Properties=&quot;&quot;" command="SELECT * FROM [USD]"/>
  </connection>
</connections>
</file>

<file path=xl/sharedStrings.xml><?xml version="1.0" encoding="utf-8"?>
<sst xmlns="http://schemas.openxmlformats.org/spreadsheetml/2006/main" count="18392" uniqueCount="7583">
  <si>
    <t>KEY</t>
  </si>
  <si>
    <t>https://pro-api.coinmarketcap.com/v1/cryptocurrency/listings/latest?start=1&amp;limit=5000&amp;convert=USD&amp;CMC_PRO_API_KEY=</t>
  </si>
  <si>
    <t>BTC</t>
  </si>
  <si>
    <t>USD</t>
  </si>
  <si>
    <t>BTCAPI</t>
  </si>
  <si>
    <t>USDAPI</t>
  </si>
  <si>
    <t>https://pro-api.coinmarketcap.com/v1/cryptocurrency/listings/latest?start=1&amp;limit=5000&amp;convert=BTC&amp;CMC_PRO_API_KEY=</t>
  </si>
  <si>
    <t>Name</t>
  </si>
  <si>
    <t>Bitcoin</t>
  </si>
  <si>
    <t>Ethereum</t>
  </si>
  <si>
    <t>ETH</t>
  </si>
  <si>
    <t>Tether</t>
  </si>
  <si>
    <t>USDT</t>
  </si>
  <si>
    <t>XRP</t>
  </si>
  <si>
    <t>Polkadot</t>
  </si>
  <si>
    <t>DOT</t>
  </si>
  <si>
    <t>Cardano</t>
  </si>
  <si>
    <t>ADA</t>
  </si>
  <si>
    <t>Chainlink</t>
  </si>
  <si>
    <t>LINK</t>
  </si>
  <si>
    <t>Litecoin</t>
  </si>
  <si>
    <t>LTC</t>
  </si>
  <si>
    <t>Binance Coin</t>
  </si>
  <si>
    <t>BNB</t>
  </si>
  <si>
    <t>Bitcoin Cash</t>
  </si>
  <si>
    <t>BCH</t>
  </si>
  <si>
    <t>Stellar</t>
  </si>
  <si>
    <t>XLM</t>
  </si>
  <si>
    <t>USD Coin</t>
  </si>
  <si>
    <t>USDC</t>
  </si>
  <si>
    <t>Uniswap</t>
  </si>
  <si>
    <t>UNI</t>
  </si>
  <si>
    <t>Dogecoin</t>
  </si>
  <si>
    <t>DOGE</t>
  </si>
  <si>
    <t>Wrapped Bitcoin</t>
  </si>
  <si>
    <t>WBTC</t>
  </si>
  <si>
    <t>Aave</t>
  </si>
  <si>
    <t>AAVE</t>
  </si>
  <si>
    <t>Bitcoin SV</t>
  </si>
  <si>
    <t>BSV</t>
  </si>
  <si>
    <t>EOS</t>
  </si>
  <si>
    <t>Monero</t>
  </si>
  <si>
    <t>XMR</t>
  </si>
  <si>
    <t>NEM</t>
  </si>
  <si>
    <t>XEM</t>
  </si>
  <si>
    <t>TRON</t>
  </si>
  <si>
    <t>TRX</t>
  </si>
  <si>
    <t>Tezos</t>
  </si>
  <si>
    <t>XTZ</t>
  </si>
  <si>
    <t>Synthetix</t>
  </si>
  <si>
    <t>SNX</t>
  </si>
  <si>
    <t>THETA</t>
  </si>
  <si>
    <t>Cosmos</t>
  </si>
  <si>
    <t>ATOM</t>
  </si>
  <si>
    <t>VeChain</t>
  </si>
  <si>
    <t>VET</t>
  </si>
  <si>
    <t>Dai</t>
  </si>
  <si>
    <t>DAI</t>
  </si>
  <si>
    <t>Neo</t>
  </si>
  <si>
    <t>NEO</t>
  </si>
  <si>
    <t>Compound</t>
  </si>
  <si>
    <t>COMP</t>
  </si>
  <si>
    <t>SushiSwap</t>
  </si>
  <si>
    <t>SUSHI</t>
  </si>
  <si>
    <t>Maker</t>
  </si>
  <si>
    <t>MKR</t>
  </si>
  <si>
    <t>Binance USD</t>
  </si>
  <si>
    <t>BUSD</t>
  </si>
  <si>
    <t>Crypto.com Coin</t>
  </si>
  <si>
    <t>CRO</t>
  </si>
  <si>
    <t>Huobi Token</t>
  </si>
  <si>
    <t>HT</t>
  </si>
  <si>
    <t>UNUS SED LEO</t>
  </si>
  <si>
    <t>LEO</t>
  </si>
  <si>
    <t>Solana</t>
  </si>
  <si>
    <t>SOL</t>
  </si>
  <si>
    <t>IOTA</t>
  </si>
  <si>
    <t>MIOTA</t>
  </si>
  <si>
    <t>Elrond</t>
  </si>
  <si>
    <t>EGLD</t>
  </si>
  <si>
    <t>Celsius</t>
  </si>
  <si>
    <t>CEL</t>
  </si>
  <si>
    <t>FTX Token</t>
  </si>
  <si>
    <t>FTT</t>
  </si>
  <si>
    <t>Filecoin</t>
  </si>
  <si>
    <t>FIL</t>
  </si>
  <si>
    <t>Dash</t>
  </si>
  <si>
    <t>DASH</t>
  </si>
  <si>
    <t>The Graph</t>
  </si>
  <si>
    <t>GRT</t>
  </si>
  <si>
    <t>Avalanche</t>
  </si>
  <si>
    <t>AVAX</t>
  </si>
  <si>
    <t>Revain</t>
  </si>
  <si>
    <t>REV</t>
  </si>
  <si>
    <t>Zcash</t>
  </si>
  <si>
    <t>ZEC</t>
  </si>
  <si>
    <t>yearn.finance</t>
  </si>
  <si>
    <t>YFI</t>
  </si>
  <si>
    <t>Terra</t>
  </si>
  <si>
    <t>LUNA</t>
  </si>
  <si>
    <t>Ethereum Classic</t>
  </si>
  <si>
    <t>ETC</t>
  </si>
  <si>
    <t>Kusama</t>
  </si>
  <si>
    <t>KSM</t>
  </si>
  <si>
    <t>Decred</t>
  </si>
  <si>
    <t>DCR</t>
  </si>
  <si>
    <t>Zilliqa</t>
  </si>
  <si>
    <t>ZIL</t>
  </si>
  <si>
    <t>Algorand</t>
  </si>
  <si>
    <t>ALGO</t>
  </si>
  <si>
    <t>Waves</t>
  </si>
  <si>
    <t>WAVES</t>
  </si>
  <si>
    <t>THORChain</t>
  </si>
  <si>
    <t>RUNE</t>
  </si>
  <si>
    <t>Voyager Token</t>
  </si>
  <si>
    <t>VGX</t>
  </si>
  <si>
    <t>Hedera Hashgraph</t>
  </si>
  <si>
    <t>HBAR</t>
  </si>
  <si>
    <t>Loopring</t>
  </si>
  <si>
    <t>LRC</t>
  </si>
  <si>
    <t>NEAR Protocol</t>
  </si>
  <si>
    <t>NEAR</t>
  </si>
  <si>
    <t>UMA</t>
  </si>
  <si>
    <t>OMG Network</t>
  </si>
  <si>
    <t>OMG</t>
  </si>
  <si>
    <t>SwissBorg</t>
  </si>
  <si>
    <t>CHSB</t>
  </si>
  <si>
    <t>1inch</t>
  </si>
  <si>
    <t>1INCH</t>
  </si>
  <si>
    <t>renBTC</t>
  </si>
  <si>
    <t>RENBTC</t>
  </si>
  <si>
    <t>Ren</t>
  </si>
  <si>
    <t>REN</t>
  </si>
  <si>
    <t>Curve DAO Token</t>
  </si>
  <si>
    <t>CRV</t>
  </si>
  <si>
    <t>HedgeTrade</t>
  </si>
  <si>
    <t>HEDG</t>
  </si>
  <si>
    <t>Celo</t>
  </si>
  <si>
    <t>CELO</t>
  </si>
  <si>
    <t>Nexo</t>
  </si>
  <si>
    <t>NEXO</t>
  </si>
  <si>
    <t>0x</t>
  </si>
  <si>
    <t>ZRX</t>
  </si>
  <si>
    <t>Ontology</t>
  </si>
  <si>
    <t>ONT</t>
  </si>
  <si>
    <t>Nano</t>
  </si>
  <si>
    <t>NANO</t>
  </si>
  <si>
    <t>Basic Attention Token</t>
  </si>
  <si>
    <t>BAT</t>
  </si>
  <si>
    <t>HUSD</t>
  </si>
  <si>
    <t>ICON</t>
  </si>
  <si>
    <t>ICX</t>
  </si>
  <si>
    <t>TrueUSD</t>
  </si>
  <si>
    <t>TUSD</t>
  </si>
  <si>
    <t>DigiByte</t>
  </si>
  <si>
    <t>DGB</t>
  </si>
  <si>
    <t>Quant</t>
  </si>
  <si>
    <t>QNT</t>
  </si>
  <si>
    <t>Horizen</t>
  </si>
  <si>
    <t>ZEN</t>
  </si>
  <si>
    <t>BitTorrent</t>
  </si>
  <si>
    <t>BTT</t>
  </si>
  <si>
    <t>Alpha Finance Lab</t>
  </si>
  <si>
    <t>ALPHA</t>
  </si>
  <si>
    <t>OKB</t>
  </si>
  <si>
    <t>Qtum</t>
  </si>
  <si>
    <t>QTUM</t>
  </si>
  <si>
    <t>Reserve Rights</t>
  </si>
  <si>
    <t>RSR</t>
  </si>
  <si>
    <t>Stacks</t>
  </si>
  <si>
    <t>STX</t>
  </si>
  <si>
    <t>Siacoin</t>
  </si>
  <si>
    <t>SC</t>
  </si>
  <si>
    <t>PancakeSwap</t>
  </si>
  <si>
    <t>CAKE</t>
  </si>
  <si>
    <t>Enjin Coin</t>
  </si>
  <si>
    <t>ENJ</t>
  </si>
  <si>
    <t>Fantom</t>
  </si>
  <si>
    <t>FTM</t>
  </si>
  <si>
    <t>Ampleforth</t>
  </si>
  <si>
    <t>AMPL</t>
  </si>
  <si>
    <t>Flow (Dapper Labs)</t>
  </si>
  <si>
    <t>FLOW</t>
  </si>
  <si>
    <t>Kyber Network</t>
  </si>
  <si>
    <t>KNC</t>
  </si>
  <si>
    <t>TerraUSD</t>
  </si>
  <si>
    <t>UST</t>
  </si>
  <si>
    <t>Verge</t>
  </si>
  <si>
    <t>XVG</t>
  </si>
  <si>
    <t>IOST</t>
  </si>
  <si>
    <t>FunFair</t>
  </si>
  <si>
    <t>FUN</t>
  </si>
  <si>
    <t>Paxos Standard</t>
  </si>
  <si>
    <t>PAX</t>
  </si>
  <si>
    <t>Decentraland</t>
  </si>
  <si>
    <t>MANA</t>
  </si>
  <si>
    <t>Bitcoin BEP2</t>
  </si>
  <si>
    <t>BTCB</t>
  </si>
  <si>
    <t>Bancor</t>
  </si>
  <si>
    <t>BNT</t>
  </si>
  <si>
    <t>Band Protocol</t>
  </si>
  <si>
    <t>BAND</t>
  </si>
  <si>
    <t>Ocean Protocol</t>
  </si>
  <si>
    <t>OCEAN</t>
  </si>
  <si>
    <t>Energy Web Token</t>
  </si>
  <si>
    <t>EWT</t>
  </si>
  <si>
    <t>Balancer</t>
  </si>
  <si>
    <t>BAL</t>
  </si>
  <si>
    <t>Ravencoin</t>
  </si>
  <si>
    <t>RVN</t>
  </si>
  <si>
    <t>Matic Network</t>
  </si>
  <si>
    <t>MATIC</t>
  </si>
  <si>
    <t>Augur</t>
  </si>
  <si>
    <t>REP</t>
  </si>
  <si>
    <t>Bitcoin Gold</t>
  </si>
  <si>
    <t>BTG</t>
  </si>
  <si>
    <t>MaidSafeCoin</t>
  </si>
  <si>
    <t>MAID</t>
  </si>
  <si>
    <t>Lisk</t>
  </si>
  <si>
    <t>LSK</t>
  </si>
  <si>
    <t>Status</t>
  </si>
  <si>
    <t>SNT</t>
  </si>
  <si>
    <t>Aragon</t>
  </si>
  <si>
    <t>ANT</t>
  </si>
  <si>
    <t>Gnosis</t>
  </si>
  <si>
    <t>GNO</t>
  </si>
  <si>
    <t>Arweave</t>
  </si>
  <si>
    <t>AR</t>
  </si>
  <si>
    <t>Helium</t>
  </si>
  <si>
    <t>HNT</t>
  </si>
  <si>
    <t>Injective Protocol</t>
  </si>
  <si>
    <t>INJ</t>
  </si>
  <si>
    <t>ABBC Coin</t>
  </si>
  <si>
    <t>ABBC</t>
  </si>
  <si>
    <t>Theta Fuel</t>
  </si>
  <si>
    <t>TFUEL</t>
  </si>
  <si>
    <t>Serum</t>
  </si>
  <si>
    <t>SRM</t>
  </si>
  <si>
    <t>ZB Token</t>
  </si>
  <si>
    <t>ZB</t>
  </si>
  <si>
    <t>Nervos Network</t>
  </si>
  <si>
    <t>CKB</t>
  </si>
  <si>
    <t>Orchid</t>
  </si>
  <si>
    <t>OXT</t>
  </si>
  <si>
    <t>Unibright</t>
  </si>
  <si>
    <t>UBT</t>
  </si>
  <si>
    <t>Bitcoin Diamond</t>
  </si>
  <si>
    <t>BCD</t>
  </si>
  <si>
    <t>Numeraire</t>
  </si>
  <si>
    <t>NMR</t>
  </si>
  <si>
    <t>Holo</t>
  </si>
  <si>
    <t>HOT</t>
  </si>
  <si>
    <t>BitShares</t>
  </si>
  <si>
    <t>BTS</t>
  </si>
  <si>
    <t>Chiliz</t>
  </si>
  <si>
    <t>CHZ</t>
  </si>
  <si>
    <t>Utrust</t>
  </si>
  <si>
    <t>UTK</t>
  </si>
  <si>
    <t>Golem</t>
  </si>
  <si>
    <t>GLM</t>
  </si>
  <si>
    <t>PAX Gold</t>
  </si>
  <si>
    <t>PAXG</t>
  </si>
  <si>
    <t>Kava.io</t>
  </si>
  <si>
    <t>KAVA</t>
  </si>
  <si>
    <t>RSK Infrastructure Framework</t>
  </si>
  <si>
    <t>RIF</t>
  </si>
  <si>
    <t>Storj</t>
  </si>
  <si>
    <t>STORJ</t>
  </si>
  <si>
    <t>NuCypher</t>
  </si>
  <si>
    <t>NU</t>
  </si>
  <si>
    <t>IoTeX</t>
  </si>
  <si>
    <t>IOTX</t>
  </si>
  <si>
    <t>Swipe</t>
  </si>
  <si>
    <t>SXP</t>
  </si>
  <si>
    <t>Morpheus.Network</t>
  </si>
  <si>
    <t>MRPH</t>
  </si>
  <si>
    <t>TomoChain</t>
  </si>
  <si>
    <t>TOMO</t>
  </si>
  <si>
    <t>MonaCoin</t>
  </si>
  <si>
    <t>MONA</t>
  </si>
  <si>
    <t>Civic</t>
  </si>
  <si>
    <t>CVC</t>
  </si>
  <si>
    <t>iExec RLC</t>
  </si>
  <si>
    <t>RLC</t>
  </si>
  <si>
    <t>Bytom</t>
  </si>
  <si>
    <t>BTM</t>
  </si>
  <si>
    <t>Pundi X</t>
  </si>
  <si>
    <t>NPXS</t>
  </si>
  <si>
    <t>KuCoin Token</t>
  </si>
  <si>
    <t>KCS</t>
  </si>
  <si>
    <t>Venus</t>
  </si>
  <si>
    <t>XVS</t>
  </si>
  <si>
    <t>CyberVein</t>
  </si>
  <si>
    <t>CVT</t>
  </si>
  <si>
    <t>Oasis Network</t>
  </si>
  <si>
    <t>ROSE</t>
  </si>
  <si>
    <t>Velas</t>
  </si>
  <si>
    <t>VLX</t>
  </si>
  <si>
    <t>Komodo</t>
  </si>
  <si>
    <t>KMD</t>
  </si>
  <si>
    <t>Kin</t>
  </si>
  <si>
    <t>KIN</t>
  </si>
  <si>
    <t>Fetch.ai</t>
  </si>
  <si>
    <t>FET</t>
  </si>
  <si>
    <t>Harmony</t>
  </si>
  <si>
    <t>ONE</t>
  </si>
  <si>
    <t>Populous</t>
  </si>
  <si>
    <t>PPT</t>
  </si>
  <si>
    <t>district0x</t>
  </si>
  <si>
    <t>DNT</t>
  </si>
  <si>
    <t>Travala.com</t>
  </si>
  <si>
    <t>AVA</t>
  </si>
  <si>
    <t>Ardor</t>
  </si>
  <si>
    <t>ARDR</t>
  </si>
  <si>
    <t>aelf</t>
  </si>
  <si>
    <t>ELF</t>
  </si>
  <si>
    <t>Secret</t>
  </si>
  <si>
    <t>SCRT</t>
  </si>
  <si>
    <t>Ankr</t>
  </si>
  <si>
    <t>ANKR</t>
  </si>
  <si>
    <t>Keep3rV1</t>
  </si>
  <si>
    <t>KP3R</t>
  </si>
  <si>
    <t>Energi</t>
  </si>
  <si>
    <t>NRG</t>
  </si>
  <si>
    <t>JUST</t>
  </si>
  <si>
    <t>JST</t>
  </si>
  <si>
    <t>Steem</t>
  </si>
  <si>
    <t>STEEM</t>
  </si>
  <si>
    <t>Wanchain</t>
  </si>
  <si>
    <t>WAN</t>
  </si>
  <si>
    <t>Opium</t>
  </si>
  <si>
    <t>OPIUM</t>
  </si>
  <si>
    <t>DFI.Money</t>
  </si>
  <si>
    <t>YFII</t>
  </si>
  <si>
    <t>ReddCoin</t>
  </si>
  <si>
    <t>RDD</t>
  </si>
  <si>
    <t>Syntropy</t>
  </si>
  <si>
    <t>NOIA</t>
  </si>
  <si>
    <t>TrustSwap</t>
  </si>
  <si>
    <t>SWAP</t>
  </si>
  <si>
    <t>SingularityNET</t>
  </si>
  <si>
    <t>AGI</t>
  </si>
  <si>
    <t>Stratis</t>
  </si>
  <si>
    <t>STRAX</t>
  </si>
  <si>
    <t>Wrapped NXM</t>
  </si>
  <si>
    <t>WNXM</t>
  </si>
  <si>
    <t>DxChain Token</t>
  </si>
  <si>
    <t>DX</t>
  </si>
  <si>
    <t>Mainframe</t>
  </si>
  <si>
    <t>MFT</t>
  </si>
  <si>
    <t>xDai</t>
  </si>
  <si>
    <t>STAKE</t>
  </si>
  <si>
    <t>IRISnet</t>
  </si>
  <si>
    <t>IRIS</t>
  </si>
  <si>
    <t>Syscoin</t>
  </si>
  <si>
    <t>SYS</t>
  </si>
  <si>
    <t>LTO Network</t>
  </si>
  <si>
    <t>LTO</t>
  </si>
  <si>
    <t>WAX</t>
  </si>
  <si>
    <t>WAXP</t>
  </si>
  <si>
    <t>Loom Network</t>
  </si>
  <si>
    <t>LOOM</t>
  </si>
  <si>
    <t>OriginTrail</t>
  </si>
  <si>
    <t>TRAC</t>
  </si>
  <si>
    <t>Hive</t>
  </si>
  <si>
    <t>HIVE</t>
  </si>
  <si>
    <t>Kleros</t>
  </si>
  <si>
    <t>PNK</t>
  </si>
  <si>
    <t>Polymath</t>
  </si>
  <si>
    <t>POLY</t>
  </si>
  <si>
    <t>Ark</t>
  </si>
  <si>
    <t>ARK</t>
  </si>
  <si>
    <t>Haven Protocol</t>
  </si>
  <si>
    <t>XHV</t>
  </si>
  <si>
    <t>DIA</t>
  </si>
  <si>
    <t>Electroneum</t>
  </si>
  <si>
    <t>ETN</t>
  </si>
  <si>
    <t>LBRY Credits</t>
  </si>
  <si>
    <t>LBC</t>
  </si>
  <si>
    <t>Enzyme</t>
  </si>
  <si>
    <t>MLN</t>
  </si>
  <si>
    <t>Aidos Kuneen</t>
  </si>
  <si>
    <t>ADK</t>
  </si>
  <si>
    <t>Tellor</t>
  </si>
  <si>
    <t>TRB</t>
  </si>
  <si>
    <t>WaykiChain</t>
  </si>
  <si>
    <t>WICC</t>
  </si>
  <si>
    <t>Origin Protocol</t>
  </si>
  <si>
    <t>OGN</t>
  </si>
  <si>
    <t>QuarkChain</t>
  </si>
  <si>
    <t>QKC</t>
  </si>
  <si>
    <t>Power Ledger</t>
  </si>
  <si>
    <t>POWR</t>
  </si>
  <si>
    <t>Uquid Coin</t>
  </si>
  <si>
    <t>UQC</t>
  </si>
  <si>
    <t>Divi</t>
  </si>
  <si>
    <t>DIVI</t>
  </si>
  <si>
    <t>bZx Protocol</t>
  </si>
  <si>
    <t>BZRX</t>
  </si>
  <si>
    <t>Counos X</t>
  </si>
  <si>
    <t>CCXX</t>
  </si>
  <si>
    <t>HEX</t>
  </si>
  <si>
    <t>INO COIN</t>
  </si>
  <si>
    <t>INO</t>
  </si>
  <si>
    <t>DeFiChain</t>
  </si>
  <si>
    <t>DFI</t>
  </si>
  <si>
    <t>ThoreCoin</t>
  </si>
  <si>
    <t>THR</t>
  </si>
  <si>
    <t>Insight Chain</t>
  </si>
  <si>
    <t>INB</t>
  </si>
  <si>
    <t>IZE</t>
  </si>
  <si>
    <t>Creditcoin</t>
  </si>
  <si>
    <t>CTC</t>
  </si>
  <si>
    <t>Basid Coin</t>
  </si>
  <si>
    <t>BASID</t>
  </si>
  <si>
    <t>botXcoin</t>
  </si>
  <si>
    <t>BOTX</t>
  </si>
  <si>
    <t>GNY</t>
  </si>
  <si>
    <t>NXM</t>
  </si>
  <si>
    <t>Zelwin</t>
  </si>
  <si>
    <t>ZLW</t>
  </si>
  <si>
    <t>Bitcoin Cash ABC</t>
  </si>
  <si>
    <t>BCHA</t>
  </si>
  <si>
    <t>Cipher Core Token</t>
  </si>
  <si>
    <t>CIPHC</t>
  </si>
  <si>
    <t>DerivaDAO</t>
  </si>
  <si>
    <t>DDX</t>
  </si>
  <si>
    <t>Bridge Oracle</t>
  </si>
  <si>
    <t>BRG</t>
  </si>
  <si>
    <t>Largo Coin</t>
  </si>
  <si>
    <t>LRG</t>
  </si>
  <si>
    <t>Sologenic</t>
  </si>
  <si>
    <t>SOLO</t>
  </si>
  <si>
    <t>Huobi BTC</t>
  </si>
  <si>
    <t>HBTC</t>
  </si>
  <si>
    <t>Beldex</t>
  </si>
  <si>
    <t>BDX</t>
  </si>
  <si>
    <t>Bitpanda Ecosystem Token</t>
  </si>
  <si>
    <t>BEST</t>
  </si>
  <si>
    <t>YUSRA</t>
  </si>
  <si>
    <t>sUSD</t>
  </si>
  <si>
    <t>SUSD</t>
  </si>
  <si>
    <t>WhiteCoin</t>
  </si>
  <si>
    <t>XWC</t>
  </si>
  <si>
    <t>Doctors Coin</t>
  </si>
  <si>
    <t>DRS</t>
  </si>
  <si>
    <t>Venus BTC</t>
  </si>
  <si>
    <t>vBTC</t>
  </si>
  <si>
    <t>Mirror Protocol</t>
  </si>
  <si>
    <t>MIR</t>
  </si>
  <si>
    <t>Elitium</t>
  </si>
  <si>
    <t>EUM</t>
  </si>
  <si>
    <t>Wrapped BNB</t>
  </si>
  <si>
    <t>WBNB</t>
  </si>
  <si>
    <t>Frax</t>
  </si>
  <si>
    <t>FRAX</t>
  </si>
  <si>
    <t>Keep Network</t>
  </si>
  <si>
    <t>KEEP</t>
  </si>
  <si>
    <t>PARSIQ</t>
  </si>
  <si>
    <t>PRQ</t>
  </si>
  <si>
    <t>Neutrino USD</t>
  </si>
  <si>
    <t>USDN</t>
  </si>
  <si>
    <t>Strong</t>
  </si>
  <si>
    <t>STRONG</t>
  </si>
  <si>
    <t>Metacoin</t>
  </si>
  <si>
    <t>MTC</t>
  </si>
  <si>
    <t>Venus BNB</t>
  </si>
  <si>
    <t>vBNB</t>
  </si>
  <si>
    <t>Mobilian Coin</t>
  </si>
  <si>
    <t>MBN</t>
  </si>
  <si>
    <t>Vitae</t>
  </si>
  <si>
    <t>VITAE</t>
  </si>
  <si>
    <t>Perpetual Protocol</t>
  </si>
  <si>
    <t>PERP</t>
  </si>
  <si>
    <t>The Transfer Token</t>
  </si>
  <si>
    <t>TTT</t>
  </si>
  <si>
    <t>Bloomzed Loyalty Club Ticket</t>
  </si>
  <si>
    <t>BLCT</t>
  </si>
  <si>
    <t>NewYork Exchange</t>
  </si>
  <si>
    <t>NYE</t>
  </si>
  <si>
    <t>Empty Set Dollar</t>
  </si>
  <si>
    <t>ESD</t>
  </si>
  <si>
    <t>MimbleWimbleCoin</t>
  </si>
  <si>
    <t>MWC</t>
  </si>
  <si>
    <t>Idea Chain Coin</t>
  </si>
  <si>
    <t>ICH</t>
  </si>
  <si>
    <t>Eauric</t>
  </si>
  <si>
    <t>EAURIC</t>
  </si>
  <si>
    <t>Hegic</t>
  </si>
  <si>
    <t>HEGIC</t>
  </si>
  <si>
    <t>Edgeware</t>
  </si>
  <si>
    <t>EDG</t>
  </si>
  <si>
    <t>Harvest Finance</t>
  </si>
  <si>
    <t>FARM</t>
  </si>
  <si>
    <t>Badger DAO</t>
  </si>
  <si>
    <t>BADGER</t>
  </si>
  <si>
    <t>Amp</t>
  </si>
  <si>
    <t>AMP</t>
  </si>
  <si>
    <t>Linear</t>
  </si>
  <si>
    <t>LINA</t>
  </si>
  <si>
    <t>Chimpion</t>
  </si>
  <si>
    <t>BNANA</t>
  </si>
  <si>
    <t>GreenPower</t>
  </si>
  <si>
    <t>GRN</t>
  </si>
  <si>
    <t>XeniosCoin</t>
  </si>
  <si>
    <t>XNC</t>
  </si>
  <si>
    <t>XinFin Network</t>
  </si>
  <si>
    <t>XDC</t>
  </si>
  <si>
    <t>Hellenic Coin</t>
  </si>
  <si>
    <t>HNC</t>
  </si>
  <si>
    <t>saffron.finance</t>
  </si>
  <si>
    <t>SFI</t>
  </si>
  <si>
    <t>Polkastarter</t>
  </si>
  <si>
    <t>POLS</t>
  </si>
  <si>
    <t>AllianceBlock</t>
  </si>
  <si>
    <t>ALBT</t>
  </si>
  <si>
    <t>TNC Coin</t>
  </si>
  <si>
    <t>TNC</t>
  </si>
  <si>
    <t>SKALE Network</t>
  </si>
  <si>
    <t>SKL</t>
  </si>
  <si>
    <t>Mixin</t>
  </si>
  <si>
    <t>XIN</t>
  </si>
  <si>
    <t>Trust Wallet Token</t>
  </si>
  <si>
    <t>TWT</t>
  </si>
  <si>
    <t>Qcash</t>
  </si>
  <si>
    <t>QC</t>
  </si>
  <si>
    <t>MATH</t>
  </si>
  <si>
    <t>Rakon</t>
  </si>
  <si>
    <t>RKN</t>
  </si>
  <si>
    <t>Massnet</t>
  </si>
  <si>
    <t>MASS</t>
  </si>
  <si>
    <t>NEST Protocol</t>
  </si>
  <si>
    <t>NEST</t>
  </si>
  <si>
    <t>Folgory Coin</t>
  </si>
  <si>
    <t>FLG</t>
  </si>
  <si>
    <t>CoinMetro Token</t>
  </si>
  <si>
    <t>XCM</t>
  </si>
  <si>
    <t>Reef</t>
  </si>
  <si>
    <t>REEF</t>
  </si>
  <si>
    <t>Tokenlon Network Token</t>
  </si>
  <si>
    <t>LON</t>
  </si>
  <si>
    <t>Beefy.Finance</t>
  </si>
  <si>
    <t>BIFI</t>
  </si>
  <si>
    <t>Sapphire</t>
  </si>
  <si>
    <t>SAPP</t>
  </si>
  <si>
    <t>Orion Protocol</t>
  </si>
  <si>
    <t>ORN</t>
  </si>
  <si>
    <t>Livepeer</t>
  </si>
  <si>
    <t>LPT</t>
  </si>
  <si>
    <t>ZKSwap</t>
  </si>
  <si>
    <t>ZKS</t>
  </si>
  <si>
    <t>AXEL</t>
  </si>
  <si>
    <t>API3</t>
  </si>
  <si>
    <t>Meta</t>
  </si>
  <si>
    <t>MTA</t>
  </si>
  <si>
    <t>Cashaa</t>
  </si>
  <si>
    <t>CAS</t>
  </si>
  <si>
    <t>DODO</t>
  </si>
  <si>
    <t>Etherisc DIP Token</t>
  </si>
  <si>
    <t>DIP</t>
  </si>
  <si>
    <t>Attila</t>
  </si>
  <si>
    <t>ATT</t>
  </si>
  <si>
    <t>Veritaseum</t>
  </si>
  <si>
    <t>VERI</t>
  </si>
  <si>
    <t>MINDOL</t>
  </si>
  <si>
    <t>MIN</t>
  </si>
  <si>
    <t>Darma Cash</t>
  </si>
  <si>
    <t>DMCH</t>
  </si>
  <si>
    <t>Akash Network</t>
  </si>
  <si>
    <t>AKT</t>
  </si>
  <si>
    <t>BarnBridge</t>
  </si>
  <si>
    <t>BOND</t>
  </si>
  <si>
    <t>Venus ETH</t>
  </si>
  <si>
    <t>vETH</t>
  </si>
  <si>
    <t>The Sandbox</t>
  </si>
  <si>
    <t>SAND</t>
  </si>
  <si>
    <t>Breezecoin</t>
  </si>
  <si>
    <t>BRZE</t>
  </si>
  <si>
    <t>Rewardiqa</t>
  </si>
  <si>
    <t>REW</t>
  </si>
  <si>
    <t>Sora</t>
  </si>
  <si>
    <t>XOR</t>
  </si>
  <si>
    <t>Waves Enterprise</t>
  </si>
  <si>
    <t>WEST</t>
  </si>
  <si>
    <t>Bounce Token</t>
  </si>
  <si>
    <t>BOT</t>
  </si>
  <si>
    <t>BTU Protocol</t>
  </si>
  <si>
    <t>BTU</t>
  </si>
  <si>
    <t>Sport and Leisure</t>
  </si>
  <si>
    <t>SNL</t>
  </si>
  <si>
    <t>Homeros</t>
  </si>
  <si>
    <t>HMR</t>
  </si>
  <si>
    <t>Poseidon Network</t>
  </si>
  <si>
    <t>QQQ</t>
  </si>
  <si>
    <t>Centrality</t>
  </si>
  <si>
    <t>CENNZ</t>
  </si>
  <si>
    <t>Darwinia Network</t>
  </si>
  <si>
    <t>RING</t>
  </si>
  <si>
    <t>Flamingo</t>
  </si>
  <si>
    <t>FLM</t>
  </si>
  <si>
    <t>AdEx Network</t>
  </si>
  <si>
    <t>ADX</t>
  </si>
  <si>
    <t>SUN</t>
  </si>
  <si>
    <t>RAMP</t>
  </si>
  <si>
    <t>Akropolis</t>
  </si>
  <si>
    <t>AKRO</t>
  </si>
  <si>
    <t>STASIS EURO</t>
  </si>
  <si>
    <t>EURS</t>
  </si>
  <si>
    <t>Bao Finance</t>
  </si>
  <si>
    <t>BAO</t>
  </si>
  <si>
    <t>Firo</t>
  </si>
  <si>
    <t>FIRO</t>
  </si>
  <si>
    <t>VeThor Token</t>
  </si>
  <si>
    <t>VTHO</t>
  </si>
  <si>
    <t>MCO</t>
  </si>
  <si>
    <t>KardiaChain</t>
  </si>
  <si>
    <t>KAI</t>
  </si>
  <si>
    <t>BitMax Token</t>
  </si>
  <si>
    <t>BTMX</t>
  </si>
  <si>
    <t>GateToken</t>
  </si>
  <si>
    <t>GT</t>
  </si>
  <si>
    <t>Celer Network</t>
  </si>
  <si>
    <t>CELR</t>
  </si>
  <si>
    <t>Telcoin</t>
  </si>
  <si>
    <t>TEL</t>
  </si>
  <si>
    <t>Cream Finance</t>
  </si>
  <si>
    <t>CREAM</t>
  </si>
  <si>
    <t>Axie Infinity</t>
  </si>
  <si>
    <t>AXS</t>
  </si>
  <si>
    <t>Rocket Pool</t>
  </si>
  <si>
    <t>RPL</t>
  </si>
  <si>
    <t xml:space="preserve">Handshake </t>
  </si>
  <si>
    <t>HNS</t>
  </si>
  <si>
    <t>Venus XVS</t>
  </si>
  <si>
    <t>vXVS</t>
  </si>
  <si>
    <t>Bytecoin</t>
  </si>
  <si>
    <t>BCN</t>
  </si>
  <si>
    <t>Vai</t>
  </si>
  <si>
    <t>VAI</t>
  </si>
  <si>
    <t>Streamr</t>
  </si>
  <si>
    <t>DATA</t>
  </si>
  <si>
    <t>Bluzelle</t>
  </si>
  <si>
    <t>BLZ</t>
  </si>
  <si>
    <t>Stakenet</t>
  </si>
  <si>
    <t>XSN</t>
  </si>
  <si>
    <t>TROY</t>
  </si>
  <si>
    <t>IDEX</t>
  </si>
  <si>
    <t>cVault.finance</t>
  </si>
  <si>
    <t>CORE</t>
  </si>
  <si>
    <t>EFFORCE</t>
  </si>
  <si>
    <t>WOZX</t>
  </si>
  <si>
    <t>Ultra</t>
  </si>
  <si>
    <t>UOS</t>
  </si>
  <si>
    <t>HARD Protocol</t>
  </si>
  <si>
    <t>HARD</t>
  </si>
  <si>
    <t>Elastos</t>
  </si>
  <si>
    <t>ELA</t>
  </si>
  <si>
    <t>88mph</t>
  </si>
  <si>
    <t>MPH</t>
  </si>
  <si>
    <t>BoringDAO</t>
  </si>
  <si>
    <t>BOR</t>
  </si>
  <si>
    <t>Bithao</t>
  </si>
  <si>
    <t>BHAO</t>
  </si>
  <si>
    <t>Hxro</t>
  </si>
  <si>
    <t>HXRO</t>
  </si>
  <si>
    <t>ChainX</t>
  </si>
  <si>
    <t>PCX</t>
  </si>
  <si>
    <t>Phala.Network</t>
  </si>
  <si>
    <t>PHA</t>
  </si>
  <si>
    <t>mStable USD</t>
  </si>
  <si>
    <t>MUSD</t>
  </si>
  <si>
    <t>Everipedia</t>
  </si>
  <si>
    <t>IQ</t>
  </si>
  <si>
    <t>ankrETH</t>
  </si>
  <si>
    <t>aEth</t>
  </si>
  <si>
    <t>Request</t>
  </si>
  <si>
    <t>REQ</t>
  </si>
  <si>
    <t>CryptalDash</t>
  </si>
  <si>
    <t>CRD</t>
  </si>
  <si>
    <t>Ferrum Network</t>
  </si>
  <si>
    <t>FRM</t>
  </si>
  <si>
    <t>Orbit Chain</t>
  </si>
  <si>
    <t>ORC</t>
  </si>
  <si>
    <t>NFTX</t>
  </si>
  <si>
    <t>OctoFi</t>
  </si>
  <si>
    <t>OCTO</t>
  </si>
  <si>
    <t>stETH (Lido)</t>
  </si>
  <si>
    <t>STETH</t>
  </si>
  <si>
    <t>COTI</t>
  </si>
  <si>
    <t>TitanSwap</t>
  </si>
  <si>
    <t>TITAN</t>
  </si>
  <si>
    <t>Zenon</t>
  </si>
  <si>
    <t>ZNN</t>
  </si>
  <si>
    <t>SALT</t>
  </si>
  <si>
    <t>Bitball Treasure</t>
  </si>
  <si>
    <t>BTRS</t>
  </si>
  <si>
    <t>SOLVE</t>
  </si>
  <si>
    <t>Aion</t>
  </si>
  <si>
    <t>AION</t>
  </si>
  <si>
    <t>MX Token</t>
  </si>
  <si>
    <t>MX</t>
  </si>
  <si>
    <t>ShareToken</t>
  </si>
  <si>
    <t>SHR</t>
  </si>
  <si>
    <t>TerraKRW</t>
  </si>
  <si>
    <t>KRT</t>
  </si>
  <si>
    <t>NULS</t>
  </si>
  <si>
    <t>CertiK</t>
  </si>
  <si>
    <t>CTK</t>
  </si>
  <si>
    <t>0Chain</t>
  </si>
  <si>
    <t>ZCN</t>
  </si>
  <si>
    <t>WINk</t>
  </si>
  <si>
    <t>WIN</t>
  </si>
  <si>
    <t>HyperCash</t>
  </si>
  <si>
    <t>HC</t>
  </si>
  <si>
    <t>MXC</t>
  </si>
  <si>
    <t>YF Link</t>
  </si>
  <si>
    <t>YFL</t>
  </si>
  <si>
    <t>Celo Dollar</t>
  </si>
  <si>
    <t>CUSD</t>
  </si>
  <si>
    <t>Orbs</t>
  </si>
  <si>
    <t>ORBS</t>
  </si>
  <si>
    <t>TrueFi</t>
  </si>
  <si>
    <t>TRU</t>
  </si>
  <si>
    <t>Bankera</t>
  </si>
  <si>
    <t>BNK</t>
  </si>
  <si>
    <t>STEM CELL COIN</t>
  </si>
  <si>
    <t>SCC</t>
  </si>
  <si>
    <t>v.systems</t>
  </si>
  <si>
    <t>VSYS</t>
  </si>
  <si>
    <t>DIGG</t>
  </si>
  <si>
    <t>Beam</t>
  </si>
  <si>
    <t>BEAM</t>
  </si>
  <si>
    <t>Cortex</t>
  </si>
  <si>
    <t>CTXC</t>
  </si>
  <si>
    <t>DigixDAO</t>
  </si>
  <si>
    <t>DGD</t>
  </si>
  <si>
    <t>MANTRA DAO</t>
  </si>
  <si>
    <t>OM</t>
  </si>
  <si>
    <t>Bella Protocol</t>
  </si>
  <si>
    <t>BEL</t>
  </si>
  <si>
    <t>Nexus</t>
  </si>
  <si>
    <t>NXS</t>
  </si>
  <si>
    <t>PIVX</t>
  </si>
  <si>
    <t>Dent</t>
  </si>
  <si>
    <t>DENT</t>
  </si>
  <si>
    <t>Venus USDT</t>
  </si>
  <si>
    <t>vUSDT</t>
  </si>
  <si>
    <t>yOUcash</t>
  </si>
  <si>
    <t>YOUC</t>
  </si>
  <si>
    <t>1irstcoin</t>
  </si>
  <si>
    <t>FST</t>
  </si>
  <si>
    <t>Nimiq</t>
  </si>
  <si>
    <t>NIM</t>
  </si>
  <si>
    <t>Presearch</t>
  </si>
  <si>
    <t>PRE</t>
  </si>
  <si>
    <t>Ripio Credit Network</t>
  </si>
  <si>
    <t>RCN</t>
  </si>
  <si>
    <t>Whiteheart</t>
  </si>
  <si>
    <t>WHITE</t>
  </si>
  <si>
    <t>Super Zero Protocol</t>
  </si>
  <si>
    <t>SERO</t>
  </si>
  <si>
    <t>The Midas Touch Gold</t>
  </si>
  <si>
    <t>TMTG</t>
  </si>
  <si>
    <t>Unifi Protocol DAO</t>
  </si>
  <si>
    <t>UNFI</t>
  </si>
  <si>
    <t>Aeternity</t>
  </si>
  <si>
    <t>AE</t>
  </si>
  <si>
    <t>Ultiledger</t>
  </si>
  <si>
    <t>ULT</t>
  </si>
  <si>
    <t>Rari Governance Token</t>
  </si>
  <si>
    <t>RGT</t>
  </si>
  <si>
    <t>VIDT Datalink</t>
  </si>
  <si>
    <t>VIDT</t>
  </si>
  <si>
    <t>USDK</t>
  </si>
  <si>
    <t>DuckDaoDime</t>
  </si>
  <si>
    <t>DDIM</t>
  </si>
  <si>
    <t>Ignis</t>
  </si>
  <si>
    <t>IGNIS</t>
  </si>
  <si>
    <t>BOSAGORA</t>
  </si>
  <si>
    <t>BOA</t>
  </si>
  <si>
    <t>LGCY Network</t>
  </si>
  <si>
    <t>LGCY</t>
  </si>
  <si>
    <t>Thunder Token</t>
  </si>
  <si>
    <t>TT</t>
  </si>
  <si>
    <t>Groestlcoin</t>
  </si>
  <si>
    <t>GRS</t>
  </si>
  <si>
    <t>Gifto</t>
  </si>
  <si>
    <t>GTO</t>
  </si>
  <si>
    <t>Contentos</t>
  </si>
  <si>
    <t>COS</t>
  </si>
  <si>
    <t>Metal</t>
  </si>
  <si>
    <t>MTL</t>
  </si>
  <si>
    <t>Switcheo</t>
  </si>
  <si>
    <t>SWTH</t>
  </si>
  <si>
    <t>USDX [Kava]</t>
  </si>
  <si>
    <t>USDX</t>
  </si>
  <si>
    <t>Oxen</t>
  </si>
  <si>
    <t>LOKI</t>
  </si>
  <si>
    <t>MVL</t>
  </si>
  <si>
    <t>GXChain</t>
  </si>
  <si>
    <t>GXC</t>
  </si>
  <si>
    <t>Cindicator</t>
  </si>
  <si>
    <t>CND</t>
  </si>
  <si>
    <t>Waltonchain</t>
  </si>
  <si>
    <t>WTC</t>
  </si>
  <si>
    <t>SnowSwap</t>
  </si>
  <si>
    <t>SNOW</t>
  </si>
  <si>
    <t>COVER Protocol</t>
  </si>
  <si>
    <t>COVER</t>
  </si>
  <si>
    <t>Wirex Token</t>
  </si>
  <si>
    <t>WXT</t>
  </si>
  <si>
    <t>Audius</t>
  </si>
  <si>
    <t>AUDIO</t>
  </si>
  <si>
    <t>Hermez Network</t>
  </si>
  <si>
    <t>HEZ</t>
  </si>
  <si>
    <t>Lido DAO Token</t>
  </si>
  <si>
    <t>LDO</t>
  </si>
  <si>
    <t>pNetwork</t>
  </si>
  <si>
    <t>PNT</t>
  </si>
  <si>
    <t>Leverj Gluon</t>
  </si>
  <si>
    <t>L2</t>
  </si>
  <si>
    <t>Robonomics.network</t>
  </si>
  <si>
    <t>XRT</t>
  </si>
  <si>
    <t>BORA</t>
  </si>
  <si>
    <t>ARPA Chain</t>
  </si>
  <si>
    <t>ARPA</t>
  </si>
  <si>
    <t>WazirX</t>
  </si>
  <si>
    <t>WRX</t>
  </si>
  <si>
    <t>Growth DeFi</t>
  </si>
  <si>
    <t>GRO</t>
  </si>
  <si>
    <t>StormX</t>
  </si>
  <si>
    <t>STMX</t>
  </si>
  <si>
    <t>Obyte</t>
  </si>
  <si>
    <t>GBYTE</t>
  </si>
  <si>
    <t>Ducato Protocol Token</t>
  </si>
  <si>
    <t>DUCATO</t>
  </si>
  <si>
    <t>Quantstamp</t>
  </si>
  <si>
    <t>QSP</t>
  </si>
  <si>
    <t>BASIC</t>
  </si>
  <si>
    <t>Nexalt</t>
  </si>
  <si>
    <t>XLT</t>
  </si>
  <si>
    <t>Lambda</t>
  </si>
  <si>
    <t>LAMB</t>
  </si>
  <si>
    <t>Grin</t>
  </si>
  <si>
    <t>GRIN</t>
  </si>
  <si>
    <t>Klever</t>
  </si>
  <si>
    <t>KLV</t>
  </si>
  <si>
    <t>ASTA</t>
  </si>
  <si>
    <t>Counos Coin</t>
  </si>
  <si>
    <t>CCA</t>
  </si>
  <si>
    <t>dHedge DAO</t>
  </si>
  <si>
    <t>DHT</t>
  </si>
  <si>
    <t>Metronome</t>
  </si>
  <si>
    <t>MET</t>
  </si>
  <si>
    <t>Huobi Pool Token</t>
  </si>
  <si>
    <t>HPT</t>
  </si>
  <si>
    <t>Marlin</t>
  </si>
  <si>
    <t>POND</t>
  </si>
  <si>
    <t>Gleec</t>
  </si>
  <si>
    <t>GLEEC</t>
  </si>
  <si>
    <t>Zap</t>
  </si>
  <si>
    <t>ZAP</t>
  </si>
  <si>
    <t>DAD</t>
  </si>
  <si>
    <t>Sentivate</t>
  </si>
  <si>
    <t>SNTVT</t>
  </si>
  <si>
    <t>Ergo</t>
  </si>
  <si>
    <t>ERG</t>
  </si>
  <si>
    <t>Dusk Network</t>
  </si>
  <si>
    <t>DUSK</t>
  </si>
  <si>
    <t>VITE</t>
  </si>
  <si>
    <t>Pirate Chain</t>
  </si>
  <si>
    <t>ARRR</t>
  </si>
  <si>
    <t>Neutrino Token</t>
  </si>
  <si>
    <t>NSBT</t>
  </si>
  <si>
    <t>Universa</t>
  </si>
  <si>
    <t>UTNP</t>
  </si>
  <si>
    <t>Pickle Finance</t>
  </si>
  <si>
    <t>PICKLE</t>
  </si>
  <si>
    <t>Nxt</t>
  </si>
  <si>
    <t>NXT</t>
  </si>
  <si>
    <t>Quantum Resistant Ledger</t>
  </si>
  <si>
    <t>QRL</t>
  </si>
  <si>
    <t>Crypterium</t>
  </si>
  <si>
    <t>CRPT</t>
  </si>
  <si>
    <t>Gala</t>
  </si>
  <si>
    <t>GALA</t>
  </si>
  <si>
    <t>Metaverse Dualchain Network Architecture</t>
  </si>
  <si>
    <t>DNA</t>
  </si>
  <si>
    <t>Nash Exchange</t>
  </si>
  <si>
    <t>NEX</t>
  </si>
  <si>
    <t>REVV</t>
  </si>
  <si>
    <t>Prometeus</t>
  </si>
  <si>
    <t>PROM</t>
  </si>
  <si>
    <t>Aleph.im</t>
  </si>
  <si>
    <t>ALEPH</t>
  </si>
  <si>
    <t>AirSwap</t>
  </si>
  <si>
    <t>AST</t>
  </si>
  <si>
    <t>Function X</t>
  </si>
  <si>
    <t>FX</t>
  </si>
  <si>
    <t>VerusCoin</t>
  </si>
  <si>
    <t>VRSC</t>
  </si>
  <si>
    <t>PEAKDEFI</t>
  </si>
  <si>
    <t>PEAK</t>
  </si>
  <si>
    <t>dForce</t>
  </si>
  <si>
    <t>DF</t>
  </si>
  <si>
    <t>LGO Token</t>
  </si>
  <si>
    <t>LGO</t>
  </si>
  <si>
    <t>Global Digital Content</t>
  </si>
  <si>
    <t>GDC</t>
  </si>
  <si>
    <t>RSK Smart Bitcoin</t>
  </si>
  <si>
    <t>RBTC</t>
  </si>
  <si>
    <t>Nebulas</t>
  </si>
  <si>
    <t>NAS</t>
  </si>
  <si>
    <t>Gas</t>
  </si>
  <si>
    <t>GAS</t>
  </si>
  <si>
    <t>Standard Tokenization Protocol</t>
  </si>
  <si>
    <t>STPT</t>
  </si>
  <si>
    <t>QASH</t>
  </si>
  <si>
    <t>BnkToTheFuture</t>
  </si>
  <si>
    <t>BFT</t>
  </si>
  <si>
    <t>Decentralized Vulnerability Platform</t>
  </si>
  <si>
    <t>DVP</t>
  </si>
  <si>
    <t>Perlin</t>
  </si>
  <si>
    <t>PERL</t>
  </si>
  <si>
    <t>Einsteinium</t>
  </si>
  <si>
    <t>EMC2</t>
  </si>
  <si>
    <t>Refereum</t>
  </si>
  <si>
    <t>RFR</t>
  </si>
  <si>
    <t>Dynamic Trading Rights</t>
  </si>
  <si>
    <t>DTR</t>
  </si>
  <si>
    <t>FC Barcelona Fan Token</t>
  </si>
  <si>
    <t>BAR</t>
  </si>
  <si>
    <t>Newscrypto</t>
  </si>
  <si>
    <t>NWC</t>
  </si>
  <si>
    <t>Invictus Hyperion Fund</t>
  </si>
  <si>
    <t>IHF</t>
  </si>
  <si>
    <t>Constellation</t>
  </si>
  <si>
    <t>DAG</t>
  </si>
  <si>
    <t>Vertcoin</t>
  </si>
  <si>
    <t>VTC</t>
  </si>
  <si>
    <t>12Ships</t>
  </si>
  <si>
    <t>TSHP</t>
  </si>
  <si>
    <t>NerveNetwork</t>
  </si>
  <si>
    <t>NVT</t>
  </si>
  <si>
    <t>Cocos-BCX</t>
  </si>
  <si>
    <t>COCOS</t>
  </si>
  <si>
    <t>Infinity Esaham</t>
  </si>
  <si>
    <t>INFS</t>
  </si>
  <si>
    <t>Bonfida</t>
  </si>
  <si>
    <t>FIDA</t>
  </si>
  <si>
    <t>Navcoin</t>
  </si>
  <si>
    <t>NAV</t>
  </si>
  <si>
    <t>NKN</t>
  </si>
  <si>
    <t>Steem Dollars</t>
  </si>
  <si>
    <t>SBD</t>
  </si>
  <si>
    <t>Safex Token</t>
  </si>
  <si>
    <t>SFT</t>
  </si>
  <si>
    <t>Frontier</t>
  </si>
  <si>
    <t>FRONT</t>
  </si>
  <si>
    <t>RChain</t>
  </si>
  <si>
    <t>Spendcoin</t>
  </si>
  <si>
    <t>SPND</t>
  </si>
  <si>
    <t>Wing</t>
  </si>
  <si>
    <t>WING</t>
  </si>
  <si>
    <t>Neblio</t>
  </si>
  <si>
    <t>NEBL</t>
  </si>
  <si>
    <t>OST</t>
  </si>
  <si>
    <t>Dragonchain</t>
  </si>
  <si>
    <t>DRGN</t>
  </si>
  <si>
    <t>WOM Protocol</t>
  </si>
  <si>
    <t>WOM</t>
  </si>
  <si>
    <t>Galatasaray Fan Token</t>
  </si>
  <si>
    <t>GAL</t>
  </si>
  <si>
    <t>Measurable Data Token</t>
  </si>
  <si>
    <t>MDT</t>
  </si>
  <si>
    <t>Gemini Dollar</t>
  </si>
  <si>
    <t>GUSD</t>
  </si>
  <si>
    <t>DREP</t>
  </si>
  <si>
    <t>Spartan Protocol</t>
  </si>
  <si>
    <t>SPARTA</t>
  </si>
  <si>
    <t>KeeperDAO</t>
  </si>
  <si>
    <t>ROOK</t>
  </si>
  <si>
    <t>FIO Protocol</t>
  </si>
  <si>
    <t>FIO</t>
  </si>
  <si>
    <t>Rally</t>
  </si>
  <si>
    <t>RLY</t>
  </si>
  <si>
    <t>Zynecoin</t>
  </si>
  <si>
    <t>ZYN</t>
  </si>
  <si>
    <t>Xensor</t>
  </si>
  <si>
    <t>XSR</t>
  </si>
  <si>
    <t>Chromia</t>
  </si>
  <si>
    <t>CHR</t>
  </si>
  <si>
    <t>Aurora</t>
  </si>
  <si>
    <t>AOA</t>
  </si>
  <si>
    <t>DMM: Governance</t>
  </si>
  <si>
    <t>DMG</t>
  </si>
  <si>
    <t>Render Token</t>
  </si>
  <si>
    <t>RNDR</t>
  </si>
  <si>
    <t>DEXTools</t>
  </si>
  <si>
    <t>DEXT</t>
  </si>
  <si>
    <t>Skycoin</t>
  </si>
  <si>
    <t>SKY</t>
  </si>
  <si>
    <t>Burger Swap</t>
  </si>
  <si>
    <t>BURGER</t>
  </si>
  <si>
    <t>Cartesi</t>
  </si>
  <si>
    <t>CTSI</t>
  </si>
  <si>
    <t>Archer DAO Governance Token</t>
  </si>
  <si>
    <t>ARCH</t>
  </si>
  <si>
    <t>USDJ</t>
  </si>
  <si>
    <t>KLAYswap Protocol</t>
  </si>
  <si>
    <t>KSP</t>
  </si>
  <si>
    <t>Stafi</t>
  </si>
  <si>
    <t>FIS</t>
  </si>
  <si>
    <t>Oraichain Token</t>
  </si>
  <si>
    <t>ORAI</t>
  </si>
  <si>
    <t>Apollo Currency</t>
  </si>
  <si>
    <t>APL</t>
  </si>
  <si>
    <t>Meme</t>
  </si>
  <si>
    <t>MEME</t>
  </si>
  <si>
    <t>Fusion</t>
  </si>
  <si>
    <t>FSN</t>
  </si>
  <si>
    <t>BigONE Token</t>
  </si>
  <si>
    <t>Phoenix Global</t>
  </si>
  <si>
    <t>PHB</t>
  </si>
  <si>
    <t>DigitalBits</t>
  </si>
  <si>
    <t>XDB</t>
  </si>
  <si>
    <t>GoChain</t>
  </si>
  <si>
    <t>GO</t>
  </si>
  <si>
    <t>Morpheus Labs</t>
  </si>
  <si>
    <t>MITX</t>
  </si>
  <si>
    <t>Atomic Wallet Coin</t>
  </si>
  <si>
    <t>AWC</t>
  </si>
  <si>
    <t>SUKU</t>
  </si>
  <si>
    <t>Aavegotchi</t>
  </si>
  <si>
    <t>GHST</t>
  </si>
  <si>
    <t>YFDAI.FINANCE</t>
  </si>
  <si>
    <t>YF-DAI</t>
  </si>
  <si>
    <t>APY.Finance</t>
  </si>
  <si>
    <t>APY</t>
  </si>
  <si>
    <t>StableXSwap</t>
  </si>
  <si>
    <t>STAX</t>
  </si>
  <si>
    <t>Idle</t>
  </si>
  <si>
    <t>IDLE</t>
  </si>
  <si>
    <t>TrueChain</t>
  </si>
  <si>
    <t>TRUE</t>
  </si>
  <si>
    <t>BitKan</t>
  </si>
  <si>
    <t>KAN</t>
  </si>
  <si>
    <t>BitForex Token</t>
  </si>
  <si>
    <t>BF</t>
  </si>
  <si>
    <t>Project Pai</t>
  </si>
  <si>
    <t>PAI</t>
  </si>
  <si>
    <t>Carry</t>
  </si>
  <si>
    <t>CRE</t>
  </si>
  <si>
    <t>Molecular Future</t>
  </si>
  <si>
    <t>MOF</t>
  </si>
  <si>
    <t>Factom</t>
  </si>
  <si>
    <t>FCT</t>
  </si>
  <si>
    <t>Dock</t>
  </si>
  <si>
    <t>DOCK</t>
  </si>
  <si>
    <t>BitcoinHD</t>
  </si>
  <si>
    <t>BHD</t>
  </si>
  <si>
    <t>SparkPoint</t>
  </si>
  <si>
    <t>SRK</t>
  </si>
  <si>
    <t>Aergo</t>
  </si>
  <si>
    <t>AERGO</t>
  </si>
  <si>
    <t>Beowulf</t>
  </si>
  <si>
    <t>BWF</t>
  </si>
  <si>
    <t>PRIZM</t>
  </si>
  <si>
    <t>PZM</t>
  </si>
  <si>
    <t>Frax Share</t>
  </si>
  <si>
    <t>FXS</t>
  </si>
  <si>
    <t>PLATINCOIN</t>
  </si>
  <si>
    <t>PLC</t>
  </si>
  <si>
    <t>Moeda Loyalty Points</t>
  </si>
  <si>
    <t>MDA</t>
  </si>
  <si>
    <t>AnimalGo</t>
  </si>
  <si>
    <t>GOM2</t>
  </si>
  <si>
    <t>PAC Global</t>
  </si>
  <si>
    <t>PAC</t>
  </si>
  <si>
    <t>PowerPool</t>
  </si>
  <si>
    <t>CVP</t>
  </si>
  <si>
    <t>Sentinel Protocol</t>
  </si>
  <si>
    <t>UPP</t>
  </si>
  <si>
    <t>King DAG</t>
  </si>
  <si>
    <t>KDAG</t>
  </si>
  <si>
    <t>Bitcoin 2</t>
  </si>
  <si>
    <t>BTC2</t>
  </si>
  <si>
    <t>TenX</t>
  </si>
  <si>
    <t>PAY</t>
  </si>
  <si>
    <t>NEXT</t>
  </si>
  <si>
    <t>NET</t>
  </si>
  <si>
    <t>Endor Protocol</t>
  </si>
  <si>
    <t>EDR</t>
  </si>
  <si>
    <t>PCHAIN</t>
  </si>
  <si>
    <t>PI</t>
  </si>
  <si>
    <t>IQeon</t>
  </si>
  <si>
    <t>IQN</t>
  </si>
  <si>
    <t>Dynamic</t>
  </si>
  <si>
    <t>DYN</t>
  </si>
  <si>
    <t>BHPCoin</t>
  </si>
  <si>
    <t>BHP</t>
  </si>
  <si>
    <t>MediBloc</t>
  </si>
  <si>
    <t>MED</t>
  </si>
  <si>
    <t>AppCoins</t>
  </si>
  <si>
    <t>APPC</t>
  </si>
  <si>
    <t>CUDOS</t>
  </si>
  <si>
    <t>S4FE</t>
  </si>
  <si>
    <t>S4F</t>
  </si>
  <si>
    <t>PowerTrade Fuel</t>
  </si>
  <si>
    <t>PTF</t>
  </si>
  <si>
    <t>SIRIN LABS Token</t>
  </si>
  <si>
    <t>SRN</t>
  </si>
  <si>
    <t>Mithril</t>
  </si>
  <si>
    <t>MITH</t>
  </si>
  <si>
    <t>Davinci Coin</t>
  </si>
  <si>
    <t>DAC</t>
  </si>
  <si>
    <t>reflect.finance</t>
  </si>
  <si>
    <t>RFI</t>
  </si>
  <si>
    <t>Anchor Neural World</t>
  </si>
  <si>
    <t>ANW</t>
  </si>
  <si>
    <t>Props Token</t>
  </si>
  <si>
    <t>PROPS</t>
  </si>
  <si>
    <t>inSure DeFi</t>
  </si>
  <si>
    <t>SURE</t>
  </si>
  <si>
    <t>Genesis Vision</t>
  </si>
  <si>
    <t>GVT</t>
  </si>
  <si>
    <t>DMarket</t>
  </si>
  <si>
    <t>DMT</t>
  </si>
  <si>
    <t>PlatonCoin</t>
  </si>
  <si>
    <t>PLTC</t>
  </si>
  <si>
    <t>Raiden Network Token</t>
  </si>
  <si>
    <t>RDN</t>
  </si>
  <si>
    <t>Propy</t>
  </si>
  <si>
    <t>PRO</t>
  </si>
  <si>
    <t>Selfkey</t>
  </si>
  <si>
    <t>Kadena</t>
  </si>
  <si>
    <t>KDA</t>
  </si>
  <si>
    <t>Telos</t>
  </si>
  <si>
    <t>TLOS</t>
  </si>
  <si>
    <t>UniLayer</t>
  </si>
  <si>
    <t>LAYER</t>
  </si>
  <si>
    <t>Atari Token</t>
  </si>
  <si>
    <t>ATRI</t>
  </si>
  <si>
    <t>Blocknet</t>
  </si>
  <si>
    <t>BLOCK</t>
  </si>
  <si>
    <t>DeXe</t>
  </si>
  <si>
    <t>DEXE</t>
  </si>
  <si>
    <t>Namecoin</t>
  </si>
  <si>
    <t>NMC</t>
  </si>
  <si>
    <t>Arcblock</t>
  </si>
  <si>
    <t>ABT</t>
  </si>
  <si>
    <t>Monolith</t>
  </si>
  <si>
    <t>TKN</t>
  </si>
  <si>
    <t>LATOKEN</t>
  </si>
  <si>
    <t>LA</t>
  </si>
  <si>
    <t>Venus LINK</t>
  </si>
  <si>
    <t>vLINK</t>
  </si>
  <si>
    <t>MiL.k</t>
  </si>
  <si>
    <t>MLK</t>
  </si>
  <si>
    <t>ForTube</t>
  </si>
  <si>
    <t>FOR</t>
  </si>
  <si>
    <t>Bird.Money</t>
  </si>
  <si>
    <t>BIRD</t>
  </si>
  <si>
    <t>Emirex Token</t>
  </si>
  <si>
    <t>EMRX</t>
  </si>
  <si>
    <t>OAX</t>
  </si>
  <si>
    <t>STATERA</t>
  </si>
  <si>
    <t>STA</t>
  </si>
  <si>
    <t>Peercoin</t>
  </si>
  <si>
    <t>PPC</t>
  </si>
  <si>
    <t>ZBG Token</t>
  </si>
  <si>
    <t>ZT</t>
  </si>
  <si>
    <t>MovieBloc</t>
  </si>
  <si>
    <t>MBL</t>
  </si>
  <si>
    <t>Juventus Fan Token</t>
  </si>
  <si>
    <t>JUV</t>
  </si>
  <si>
    <t>Paris Saint-Germain Fan Token</t>
  </si>
  <si>
    <t>PSG</t>
  </si>
  <si>
    <t>Gem Exchange And Trading</t>
  </si>
  <si>
    <t>GXT</t>
  </si>
  <si>
    <t>Venus LTC</t>
  </si>
  <si>
    <t>vLTC</t>
  </si>
  <si>
    <t>Tachyon Protocol</t>
  </si>
  <si>
    <t>IPX</t>
  </si>
  <si>
    <t>Ambrosus</t>
  </si>
  <si>
    <t>AMB</t>
  </si>
  <si>
    <t>Metadium</t>
  </si>
  <si>
    <t>META</t>
  </si>
  <si>
    <t>Time New Bank</t>
  </si>
  <si>
    <t>TNB</t>
  </si>
  <si>
    <t>smARTOFGIVING</t>
  </si>
  <si>
    <t>AOG</t>
  </si>
  <si>
    <t>ILCOIN</t>
  </si>
  <si>
    <t>ILC</t>
  </si>
  <si>
    <t>Anchor</t>
  </si>
  <si>
    <t>ANCT</t>
  </si>
  <si>
    <t>Shopping</t>
  </si>
  <si>
    <t>SPI</t>
  </si>
  <si>
    <t>Proton</t>
  </si>
  <si>
    <t>XPR</t>
  </si>
  <si>
    <t>Sentinel</t>
  </si>
  <si>
    <t>SENT</t>
  </si>
  <si>
    <t>Bit-Z Token</t>
  </si>
  <si>
    <t>BZ</t>
  </si>
  <si>
    <t>dKargo</t>
  </si>
  <si>
    <t>DKA</t>
  </si>
  <si>
    <t>Hashgard</t>
  </si>
  <si>
    <t>GARD</t>
  </si>
  <si>
    <t>Ubiq</t>
  </si>
  <si>
    <t>UBQ</t>
  </si>
  <si>
    <t>ZEON</t>
  </si>
  <si>
    <t>AGA Token</t>
  </si>
  <si>
    <t>AGA</t>
  </si>
  <si>
    <t>Maro</t>
  </si>
  <si>
    <t>MARO</t>
  </si>
  <si>
    <t>TE-FOOD</t>
  </si>
  <si>
    <t>TONE</t>
  </si>
  <si>
    <t>Veros</t>
  </si>
  <si>
    <t>VRS</t>
  </si>
  <si>
    <t>Nucleus Vision</t>
  </si>
  <si>
    <t>NCASH</t>
  </si>
  <si>
    <t>Metaverse ETP</t>
  </si>
  <si>
    <t>ETP</t>
  </si>
  <si>
    <t>DSLA Protocol</t>
  </si>
  <si>
    <t>DSLA</t>
  </si>
  <si>
    <t>Benchmark Protocol</t>
  </si>
  <si>
    <t>MARK</t>
  </si>
  <si>
    <t>Aryacoin</t>
  </si>
  <si>
    <t>AYA</t>
  </si>
  <si>
    <t>BIKI</t>
  </si>
  <si>
    <t>PumaPay</t>
  </si>
  <si>
    <t>PMA</t>
  </si>
  <si>
    <t>Swerve</t>
  </si>
  <si>
    <t>SWRV</t>
  </si>
  <si>
    <t>Wabi</t>
  </si>
  <si>
    <t>WABI</t>
  </si>
  <si>
    <t>VestChain</t>
  </si>
  <si>
    <t>VEST</t>
  </si>
  <si>
    <t>CONUN</t>
  </si>
  <si>
    <t>CON</t>
  </si>
  <si>
    <t>MahaDAO</t>
  </si>
  <si>
    <t>MAHA</t>
  </si>
  <si>
    <t>BakeryToken</t>
  </si>
  <si>
    <t>BAKE</t>
  </si>
  <si>
    <t>Viacoin</t>
  </si>
  <si>
    <t>VIA</t>
  </si>
  <si>
    <t>LiquidApps</t>
  </si>
  <si>
    <t>DAPP</t>
  </si>
  <si>
    <t>StakeCubeCoin</t>
  </si>
  <si>
    <t>LikeCoin</t>
  </si>
  <si>
    <t>LIKE</t>
  </si>
  <si>
    <t>Achain</t>
  </si>
  <si>
    <t>ACT</t>
  </si>
  <si>
    <t>PieDAO DOUGH v2</t>
  </si>
  <si>
    <t>DOUGH</t>
  </si>
  <si>
    <t>AIDUS TOKEN</t>
  </si>
  <si>
    <t>AIDUS</t>
  </si>
  <si>
    <t>SpaceChain</t>
  </si>
  <si>
    <t>SPC</t>
  </si>
  <si>
    <t>LCX</t>
  </si>
  <si>
    <t>Seigniorage Shares</t>
  </si>
  <si>
    <t>SHARE</t>
  </si>
  <si>
    <t>suterusu</t>
  </si>
  <si>
    <t>SUTER</t>
  </si>
  <si>
    <t>LinkEye</t>
  </si>
  <si>
    <t>LET</t>
  </si>
  <si>
    <t>Indexed Finance</t>
  </si>
  <si>
    <t>NDX</t>
  </si>
  <si>
    <t>Moss Coin</t>
  </si>
  <si>
    <t>MOC</t>
  </si>
  <si>
    <t>Crust</t>
  </si>
  <si>
    <t>CRU</t>
  </si>
  <si>
    <t>Kcash</t>
  </si>
  <si>
    <t>KCASH</t>
  </si>
  <si>
    <t>VIDY</t>
  </si>
  <si>
    <t>LockTrip</t>
  </si>
  <si>
    <t>LOC</t>
  </si>
  <si>
    <t>TokenClub</t>
  </si>
  <si>
    <t>TCT</t>
  </si>
  <si>
    <t>Hedget</t>
  </si>
  <si>
    <t>HGET</t>
  </si>
  <si>
    <t>Tap</t>
  </si>
  <si>
    <t>XTP</t>
  </si>
  <si>
    <t>Venus SXP</t>
  </si>
  <si>
    <t>vSXP</t>
  </si>
  <si>
    <t>LUKSO</t>
  </si>
  <si>
    <t>LYXe</t>
  </si>
  <si>
    <t>ThoreNext</t>
  </si>
  <si>
    <t>THX</t>
  </si>
  <si>
    <t>Humanscape</t>
  </si>
  <si>
    <t>HUM</t>
  </si>
  <si>
    <t>CyberMiles</t>
  </si>
  <si>
    <t>CMT</t>
  </si>
  <si>
    <t>FirmaChain</t>
  </si>
  <si>
    <t>DOS Network</t>
  </si>
  <si>
    <t>DOS</t>
  </si>
  <si>
    <t>SaTT</t>
  </si>
  <si>
    <t>SATT</t>
  </si>
  <si>
    <t>HUNT</t>
  </si>
  <si>
    <t>MAP Protocol</t>
  </si>
  <si>
    <t>MAP</t>
  </si>
  <si>
    <t>Everex</t>
  </si>
  <si>
    <t>EVX</t>
  </si>
  <si>
    <t>Yield Optimization Platform &amp; Protocol</t>
  </si>
  <si>
    <t>YOP</t>
  </si>
  <si>
    <t>DigitalNote</t>
  </si>
  <si>
    <t>XDN</t>
  </si>
  <si>
    <t>Hacken Token</t>
  </si>
  <si>
    <t>HAI</t>
  </si>
  <si>
    <t>WePower</t>
  </si>
  <si>
    <t>WPR</t>
  </si>
  <si>
    <t>ARMOR</t>
  </si>
  <si>
    <t>#MetaHash</t>
  </si>
  <si>
    <t>MHC</t>
  </si>
  <si>
    <t>Gulden</t>
  </si>
  <si>
    <t>NLG</t>
  </si>
  <si>
    <t>NuBits</t>
  </si>
  <si>
    <t>USNBT</t>
  </si>
  <si>
    <t>Observer</t>
  </si>
  <si>
    <t>OBSR</t>
  </si>
  <si>
    <t>AMO Coin</t>
  </si>
  <si>
    <t>AMO</t>
  </si>
  <si>
    <t>Trittium</t>
  </si>
  <si>
    <t>TRTT</t>
  </si>
  <si>
    <t>Mysterium</t>
  </si>
  <si>
    <t>MYST</t>
  </si>
  <si>
    <t>FIBOS</t>
  </si>
  <si>
    <t>FO</t>
  </si>
  <si>
    <t>Swingby</t>
  </si>
  <si>
    <t>SWINGBY</t>
  </si>
  <si>
    <t>Blockzero Labs</t>
  </si>
  <si>
    <t>XIO</t>
  </si>
  <si>
    <t>POA</t>
  </si>
  <si>
    <t>CoinEx Token</t>
  </si>
  <si>
    <t>CET</t>
  </si>
  <si>
    <t>Content Value Network</t>
  </si>
  <si>
    <t>CVNT</t>
  </si>
  <si>
    <t>Multiplier</t>
  </si>
  <si>
    <t>MXX</t>
  </si>
  <si>
    <t>Bread</t>
  </si>
  <si>
    <t>BRD</t>
  </si>
  <si>
    <t>TrustVerse</t>
  </si>
  <si>
    <t>TRV</t>
  </si>
  <si>
    <t>YOYOW</t>
  </si>
  <si>
    <t>GoCrypto Token</t>
  </si>
  <si>
    <t>GOC</t>
  </si>
  <si>
    <t>High Performance Blockchain</t>
  </si>
  <si>
    <t>HPB</t>
  </si>
  <si>
    <t>Elamachain</t>
  </si>
  <si>
    <t>ELAMA</t>
  </si>
  <si>
    <t>Alchemy Pay</t>
  </si>
  <si>
    <t>ACH</t>
  </si>
  <si>
    <t>Dawn Protocol</t>
  </si>
  <si>
    <t>DAWN</t>
  </si>
  <si>
    <t>PIXEL</t>
  </si>
  <si>
    <t>PXL</t>
  </si>
  <si>
    <t>DEX</t>
  </si>
  <si>
    <t>GameCredits</t>
  </si>
  <si>
    <t>GAME</t>
  </si>
  <si>
    <t>SwftCoin</t>
  </si>
  <si>
    <t>SWFTC</t>
  </si>
  <si>
    <t>VNX Exchange</t>
  </si>
  <si>
    <t>VNXLU</t>
  </si>
  <si>
    <t>Kryll</t>
  </si>
  <si>
    <t>KRL</t>
  </si>
  <si>
    <t>Quiztok</t>
  </si>
  <si>
    <t>QTCON</t>
  </si>
  <si>
    <t>VideoCoin</t>
  </si>
  <si>
    <t>VID</t>
  </si>
  <si>
    <t>Tixl [NEW]</t>
  </si>
  <si>
    <t>TXL</t>
  </si>
  <si>
    <t>Blox</t>
  </si>
  <si>
    <t>CDT</t>
  </si>
  <si>
    <t>EUNO</t>
  </si>
  <si>
    <t>CWV Chain</t>
  </si>
  <si>
    <t>CWV</t>
  </si>
  <si>
    <t>Dero</t>
  </si>
  <si>
    <t>DERO</t>
  </si>
  <si>
    <t>Levolution</t>
  </si>
  <si>
    <t>LEVL</t>
  </si>
  <si>
    <t>Hakka.Finance</t>
  </si>
  <si>
    <t>HAKKA</t>
  </si>
  <si>
    <t>BTSE</t>
  </si>
  <si>
    <t>YIELD App</t>
  </si>
  <si>
    <t>YLD</t>
  </si>
  <si>
    <t>Minter Network</t>
  </si>
  <si>
    <t>BIP</t>
  </si>
  <si>
    <t>Peculium</t>
  </si>
  <si>
    <t>PCL</t>
  </si>
  <si>
    <t>Mirrored Amazon</t>
  </si>
  <si>
    <t>mAMZN</t>
  </si>
  <si>
    <t>Origin Dollar</t>
  </si>
  <si>
    <t>OUSD</t>
  </si>
  <si>
    <t>TriumphX</t>
  </si>
  <si>
    <t>TRIX</t>
  </si>
  <si>
    <t>MixMarvel</t>
  </si>
  <si>
    <t>MIX</t>
  </si>
  <si>
    <t>UniLend</t>
  </si>
  <si>
    <t>UFT</t>
  </si>
  <si>
    <t>DeFi Yield Protocol</t>
  </si>
  <si>
    <t>DYP</t>
  </si>
  <si>
    <t>VIBE</t>
  </si>
  <si>
    <t>Wagerr</t>
  </si>
  <si>
    <t>WGR</t>
  </si>
  <si>
    <t>PlayFuel</t>
  </si>
  <si>
    <t>PLF</t>
  </si>
  <si>
    <t>FNB Protocol</t>
  </si>
  <si>
    <t>FNB</t>
  </si>
  <si>
    <t>Tokamak Network</t>
  </si>
  <si>
    <t>TON</t>
  </si>
  <si>
    <t>QLC Chain</t>
  </si>
  <si>
    <t>QLC</t>
  </si>
  <si>
    <t>Burst</t>
  </si>
  <si>
    <t>BURST</t>
  </si>
  <si>
    <t>ELYSIA</t>
  </si>
  <si>
    <t>EL</t>
  </si>
  <si>
    <t>Agrello</t>
  </si>
  <si>
    <t>DLT</t>
  </si>
  <si>
    <t>BIZZCOIN</t>
  </si>
  <si>
    <t>BIZZ</t>
  </si>
  <si>
    <t>Nestree</t>
  </si>
  <si>
    <t>EGG</t>
  </si>
  <si>
    <t>Ruff</t>
  </si>
  <si>
    <t>RUFF</t>
  </si>
  <si>
    <t>Particl</t>
  </si>
  <si>
    <t>PART</t>
  </si>
  <si>
    <t>Cobak Token</t>
  </si>
  <si>
    <t>CBK</t>
  </si>
  <si>
    <t>Orient Walt</t>
  </si>
  <si>
    <t>HTDF</t>
  </si>
  <si>
    <t>Newton</t>
  </si>
  <si>
    <t>NEW</t>
  </si>
  <si>
    <t>APIX</t>
  </si>
  <si>
    <t>DAOstack</t>
  </si>
  <si>
    <t>GEN</t>
  </si>
  <si>
    <t>Unitrade</t>
  </si>
  <si>
    <t>TRADE</t>
  </si>
  <si>
    <t>Crypto Village Accelerator</t>
  </si>
  <si>
    <t>CVA</t>
  </si>
  <si>
    <t>Covesting</t>
  </si>
  <si>
    <t>COV</t>
  </si>
  <si>
    <t>Dune Network</t>
  </si>
  <si>
    <t>DUN</t>
  </si>
  <si>
    <t>Jobchain</t>
  </si>
  <si>
    <t>JOB</t>
  </si>
  <si>
    <t>Tixl [old]</t>
  </si>
  <si>
    <t>MTXLT</t>
  </si>
  <si>
    <t>JustLiquidity</t>
  </si>
  <si>
    <t>JUL</t>
  </si>
  <si>
    <t>BuySell</t>
  </si>
  <si>
    <t>BULL</t>
  </si>
  <si>
    <t>Realio Network</t>
  </si>
  <si>
    <t>RIO</t>
  </si>
  <si>
    <t>SIX</t>
  </si>
  <si>
    <t>Flash</t>
  </si>
  <si>
    <t>FLASH</t>
  </si>
  <si>
    <t>Stake DAO</t>
  </si>
  <si>
    <t>SDT</t>
  </si>
  <si>
    <t>Effect.AI</t>
  </si>
  <si>
    <t>EFX</t>
  </si>
  <si>
    <t>Mooncoin</t>
  </si>
  <si>
    <t>MOON</t>
  </si>
  <si>
    <t>QuadrantProtocol</t>
  </si>
  <si>
    <t>EQUAD</t>
  </si>
  <si>
    <t>ERC20</t>
  </si>
  <si>
    <t>Kira Network</t>
  </si>
  <si>
    <t>KEX</t>
  </si>
  <si>
    <t>Phantasma</t>
  </si>
  <si>
    <t>SOUL</t>
  </si>
  <si>
    <t>FOAM</t>
  </si>
  <si>
    <t>Valobit</t>
  </si>
  <si>
    <t>VBIT</t>
  </si>
  <si>
    <t>Validity</t>
  </si>
  <si>
    <t>VAL</t>
  </si>
  <si>
    <t>Polis</t>
  </si>
  <si>
    <t>POLIS</t>
  </si>
  <si>
    <t>Grid+</t>
  </si>
  <si>
    <t>GRID</t>
  </si>
  <si>
    <t>BitMart Token</t>
  </si>
  <si>
    <t>BMX</t>
  </si>
  <si>
    <t>Eminer</t>
  </si>
  <si>
    <t>EM</t>
  </si>
  <si>
    <t>Metrix Coin</t>
  </si>
  <si>
    <t>MRX</t>
  </si>
  <si>
    <t>TOP</t>
  </si>
  <si>
    <t>Seele-N</t>
  </si>
  <si>
    <t>SEELE</t>
  </si>
  <si>
    <t>Cryptocean</t>
  </si>
  <si>
    <t>CRON</t>
  </si>
  <si>
    <t>BLOCKv</t>
  </si>
  <si>
    <t>VEE</t>
  </si>
  <si>
    <t>Mobius</t>
  </si>
  <si>
    <t>MOBI</t>
  </si>
  <si>
    <t>Geeq</t>
  </si>
  <si>
    <t>GEEQ</t>
  </si>
  <si>
    <t>Aitra</t>
  </si>
  <si>
    <t>AITRA</t>
  </si>
  <si>
    <t>Catex Token</t>
  </si>
  <si>
    <t>CATT</t>
  </si>
  <si>
    <t>Santiment Network Token</t>
  </si>
  <si>
    <t>SAN</t>
  </si>
  <si>
    <t>Mirrored iShares Silver Trust</t>
  </si>
  <si>
    <t>mSLV</t>
  </si>
  <si>
    <t>ROOBEE</t>
  </si>
  <si>
    <t>Tokenomy</t>
  </si>
  <si>
    <t>TEN</t>
  </si>
  <si>
    <t>Monetha</t>
  </si>
  <si>
    <t>MTH</t>
  </si>
  <si>
    <t>Wootrade</t>
  </si>
  <si>
    <t>WOO</t>
  </si>
  <si>
    <t>Aragon Court</t>
  </si>
  <si>
    <t>ANJ</t>
  </si>
  <si>
    <t>Viberate</t>
  </si>
  <si>
    <t>VIB</t>
  </si>
  <si>
    <t>QuickX Protocol</t>
  </si>
  <si>
    <t>QCX</t>
  </si>
  <si>
    <t>Safe Haven</t>
  </si>
  <si>
    <t>SHA</t>
  </si>
  <si>
    <t>Lightning Bitcoin</t>
  </si>
  <si>
    <t>LBTC</t>
  </si>
  <si>
    <t>Mirrored Invesco QQQ Trust</t>
  </si>
  <si>
    <t>mQQQ</t>
  </si>
  <si>
    <t>Prosper</t>
  </si>
  <si>
    <t>PROS</t>
  </si>
  <si>
    <t>Crowns</t>
  </si>
  <si>
    <t>CWS</t>
  </si>
  <si>
    <t>DTA</t>
  </si>
  <si>
    <t>Alpha Quark Token</t>
  </si>
  <si>
    <t>AQT</t>
  </si>
  <si>
    <t>RING X PLATFORM</t>
  </si>
  <si>
    <t>RINGX</t>
  </si>
  <si>
    <t>Myriad</t>
  </si>
  <si>
    <t>XMY</t>
  </si>
  <si>
    <t>SunContract</t>
  </si>
  <si>
    <t>SNC</t>
  </si>
  <si>
    <t>Pillar</t>
  </si>
  <si>
    <t>PLR</t>
  </si>
  <si>
    <t>Level01</t>
  </si>
  <si>
    <t>LVX</t>
  </si>
  <si>
    <t>DragonVein</t>
  </si>
  <si>
    <t>DVC</t>
  </si>
  <si>
    <t>T.OS</t>
  </si>
  <si>
    <t>TOSC</t>
  </si>
  <si>
    <t>Emercoin</t>
  </si>
  <si>
    <t>EMC</t>
  </si>
  <si>
    <t>SmartCash</t>
  </si>
  <si>
    <t>SMART</t>
  </si>
  <si>
    <t>Hyprr (Howdoo)</t>
  </si>
  <si>
    <t>UDOO</t>
  </si>
  <si>
    <t>Atletico De Madrid Fan Token</t>
  </si>
  <si>
    <t>ATM</t>
  </si>
  <si>
    <t>UCA Coin</t>
  </si>
  <si>
    <t>UCA</t>
  </si>
  <si>
    <t>CUTcoin</t>
  </si>
  <si>
    <t>CUT</t>
  </si>
  <si>
    <t>42-coin</t>
  </si>
  <si>
    <t>42</t>
  </si>
  <si>
    <t>Jibrel Network</t>
  </si>
  <si>
    <t>JNT</t>
  </si>
  <si>
    <t>Digitex Token</t>
  </si>
  <si>
    <t>DGTX</t>
  </si>
  <si>
    <t>Monero Classic</t>
  </si>
  <si>
    <t>XMC</t>
  </si>
  <si>
    <t>Mirrored Alibaba</t>
  </si>
  <si>
    <t>mBABA</t>
  </si>
  <si>
    <t>Zenfuse</t>
  </si>
  <si>
    <t>ZEFU</t>
  </si>
  <si>
    <t>Auctus</t>
  </si>
  <si>
    <t>AUC</t>
  </si>
  <si>
    <t>GeoDB</t>
  </si>
  <si>
    <t>GEO</t>
  </si>
  <si>
    <t>SONM</t>
  </si>
  <si>
    <t>SNM</t>
  </si>
  <si>
    <t>Darwinia Commitment Token</t>
  </si>
  <si>
    <t>KTON</t>
  </si>
  <si>
    <t>Noku</t>
  </si>
  <si>
    <t>NOKU</t>
  </si>
  <si>
    <t>Fatcoin</t>
  </si>
  <si>
    <t>FAT</t>
  </si>
  <si>
    <t>Mirrored Apple</t>
  </si>
  <si>
    <t>mAAPL</t>
  </si>
  <si>
    <t>Mirrored Netflix</t>
  </si>
  <si>
    <t>mNFLX</t>
  </si>
  <si>
    <t>ColossusXT</t>
  </si>
  <si>
    <t>COLX</t>
  </si>
  <si>
    <t>Bibox Token</t>
  </si>
  <si>
    <t>BIX</t>
  </si>
  <si>
    <t>Diamond</t>
  </si>
  <si>
    <t>DMD</t>
  </si>
  <si>
    <t>Mirrored Tesla</t>
  </si>
  <si>
    <t>mTSLA</t>
  </si>
  <si>
    <t>IoT Chain</t>
  </si>
  <si>
    <t>ITC</t>
  </si>
  <si>
    <t>DEAPcoin</t>
  </si>
  <si>
    <t>DEP</t>
  </si>
  <si>
    <t>EasyFi</t>
  </si>
  <si>
    <t>EASY</t>
  </si>
  <si>
    <t>HOLD</t>
  </si>
  <si>
    <t>FinNexus</t>
  </si>
  <si>
    <t>FNX</t>
  </si>
  <si>
    <t>Mirrored Twitter</t>
  </si>
  <si>
    <t>mTWTR</t>
  </si>
  <si>
    <t>CryptoPing</t>
  </si>
  <si>
    <t>PING</t>
  </si>
  <si>
    <t>Feathercoin</t>
  </si>
  <si>
    <t>FTC</t>
  </si>
  <si>
    <t>Mettalex</t>
  </si>
  <si>
    <t>MTLX</t>
  </si>
  <si>
    <t>Mirrored iShares Gold Trust</t>
  </si>
  <si>
    <t>mIAU</t>
  </si>
  <si>
    <t>ZIMBOCASH</t>
  </si>
  <si>
    <t>ZASH</t>
  </si>
  <si>
    <t>Precium</t>
  </si>
  <si>
    <t>PCM</t>
  </si>
  <si>
    <t>All Sports</t>
  </si>
  <si>
    <t>SOC</t>
  </si>
  <si>
    <t>Pluton</t>
  </si>
  <si>
    <t>PLU</t>
  </si>
  <si>
    <t>Cardstack</t>
  </si>
  <si>
    <t>CARD</t>
  </si>
  <si>
    <t>ProximaX</t>
  </si>
  <si>
    <t>XPX</t>
  </si>
  <si>
    <t>BackPacker Coin</t>
  </si>
  <si>
    <t>BPC</t>
  </si>
  <si>
    <t>Goldcoin</t>
  </si>
  <si>
    <t>GLC</t>
  </si>
  <si>
    <t>Zano</t>
  </si>
  <si>
    <t>ZANO</t>
  </si>
  <si>
    <t>SingularDTV</t>
  </si>
  <si>
    <t>SNGLS</t>
  </si>
  <si>
    <t>Mirrored United States Oil Fund</t>
  </si>
  <si>
    <t>mUSO</t>
  </si>
  <si>
    <t>SymVerse</t>
  </si>
  <si>
    <t>SYM</t>
  </si>
  <si>
    <t>WeShow Token</t>
  </si>
  <si>
    <t>WET</t>
  </si>
  <si>
    <t>AS Roma Fan Token</t>
  </si>
  <si>
    <t>ASR</t>
  </si>
  <si>
    <t>PolySwarm</t>
  </si>
  <si>
    <t>NCT</t>
  </si>
  <si>
    <t>GAPS</t>
  </si>
  <si>
    <t>GAP</t>
  </si>
  <si>
    <t>TEMCO</t>
  </si>
  <si>
    <t>OG Fan Token</t>
  </si>
  <si>
    <t>OG</t>
  </si>
  <si>
    <t>Valor Token</t>
  </si>
  <si>
    <t>VALOR</t>
  </si>
  <si>
    <t>Neumark</t>
  </si>
  <si>
    <t>NEU</t>
  </si>
  <si>
    <t>Hydro Protocol</t>
  </si>
  <si>
    <t>bitCNY</t>
  </si>
  <si>
    <t>BITCNY</t>
  </si>
  <si>
    <t>Cryptopay</t>
  </si>
  <si>
    <t>CPAY</t>
  </si>
  <si>
    <t>Callisto Network</t>
  </si>
  <si>
    <t>CLO</t>
  </si>
  <si>
    <t>Counterparty</t>
  </si>
  <si>
    <t>XCP</t>
  </si>
  <si>
    <t>Ternio</t>
  </si>
  <si>
    <t>TERN</t>
  </si>
  <si>
    <t>FLETA</t>
  </si>
  <si>
    <t>apM Coin</t>
  </si>
  <si>
    <t>APM</t>
  </si>
  <si>
    <t>Diamond Platform Token</t>
  </si>
  <si>
    <t>DPT</t>
  </si>
  <si>
    <t>CargoX</t>
  </si>
  <si>
    <t>CXO</t>
  </si>
  <si>
    <t>Casino Betting Coin</t>
  </si>
  <si>
    <t>CBC</t>
  </si>
  <si>
    <t>DEJAVE</t>
  </si>
  <si>
    <t>DJV</t>
  </si>
  <si>
    <t>Nexty</t>
  </si>
  <si>
    <t>NTY</t>
  </si>
  <si>
    <t>Lykke</t>
  </si>
  <si>
    <t>LKK</t>
  </si>
  <si>
    <t>Mirrored ProShares VIX</t>
  </si>
  <si>
    <t>mVIXY</t>
  </si>
  <si>
    <t>Genaro Network</t>
  </si>
  <si>
    <t>GNX</t>
  </si>
  <si>
    <t>dForce USDx</t>
  </si>
  <si>
    <t>Smartlands Network</t>
  </si>
  <si>
    <t>SLT</t>
  </si>
  <si>
    <t>Blocery</t>
  </si>
  <si>
    <t>BLY</t>
  </si>
  <si>
    <t>Dentacoin</t>
  </si>
  <si>
    <t>DCN</t>
  </si>
  <si>
    <t>GET Protocol</t>
  </si>
  <si>
    <t>GET</t>
  </si>
  <si>
    <t>DECOIN</t>
  </si>
  <si>
    <t>DTEP</t>
  </si>
  <si>
    <t>BitCore</t>
  </si>
  <si>
    <t>BTX</t>
  </si>
  <si>
    <t>YOU COIN</t>
  </si>
  <si>
    <t>YOU</t>
  </si>
  <si>
    <t>SmartMesh</t>
  </si>
  <si>
    <t>SMT</t>
  </si>
  <si>
    <t>X-CASH</t>
  </si>
  <si>
    <t>XCASH</t>
  </si>
  <si>
    <t>MIR COIN</t>
  </si>
  <si>
    <t>Lamden</t>
  </si>
  <si>
    <t>TAU</t>
  </si>
  <si>
    <t>Anyswap</t>
  </si>
  <si>
    <t>ANY</t>
  </si>
  <si>
    <t>SpankChain</t>
  </si>
  <si>
    <t>SPANK</t>
  </si>
  <si>
    <t>Dev Protocol</t>
  </si>
  <si>
    <t>DEV</t>
  </si>
  <si>
    <t>GridCoin</t>
  </si>
  <si>
    <t>GRC</t>
  </si>
  <si>
    <t>Credits</t>
  </si>
  <si>
    <t>CS</t>
  </si>
  <si>
    <t>qiibee</t>
  </si>
  <si>
    <t>QBX</t>
  </si>
  <si>
    <t>Remme</t>
  </si>
  <si>
    <t>REM</t>
  </si>
  <si>
    <t>Quasarcoin</t>
  </si>
  <si>
    <t>QAC</t>
  </si>
  <si>
    <t>Venus DOT</t>
  </si>
  <si>
    <t>vDOT</t>
  </si>
  <si>
    <t>Mirrored Microsoft</t>
  </si>
  <si>
    <t>mMSFT</t>
  </si>
  <si>
    <t>NIX</t>
  </si>
  <si>
    <t>Sense</t>
  </si>
  <si>
    <t>SENSE</t>
  </si>
  <si>
    <t>Safe</t>
  </si>
  <si>
    <t>SAFE</t>
  </si>
  <si>
    <t>Game.com</t>
  </si>
  <si>
    <t>GTC</t>
  </si>
  <si>
    <t>FREE Coin</t>
  </si>
  <si>
    <t>FREE</t>
  </si>
  <si>
    <t>fyeth.finance</t>
  </si>
  <si>
    <t>YETH</t>
  </si>
  <si>
    <t>Blockmason Credit Protocol</t>
  </si>
  <si>
    <t>BCPT</t>
  </si>
  <si>
    <t>MediShares</t>
  </si>
  <si>
    <t>MDS</t>
  </si>
  <si>
    <t>Abyss</t>
  </si>
  <si>
    <t>ABYSS</t>
  </si>
  <si>
    <t>PANTHEON X</t>
  </si>
  <si>
    <t>XPN</t>
  </si>
  <si>
    <t>PotCoin</t>
  </si>
  <si>
    <t>POT</t>
  </si>
  <si>
    <t>United Traders Token</t>
  </si>
  <si>
    <t>UTT</t>
  </si>
  <si>
    <t>OTOCASH</t>
  </si>
  <si>
    <t>OTO</t>
  </si>
  <si>
    <t>Inex Project</t>
  </si>
  <si>
    <t>INEX</t>
  </si>
  <si>
    <t>XMax</t>
  </si>
  <si>
    <t>XMX</t>
  </si>
  <si>
    <t>ZeroSwap</t>
  </si>
  <si>
    <t>ZEE</t>
  </si>
  <si>
    <t>BitTube</t>
  </si>
  <si>
    <t>TUBE</t>
  </si>
  <si>
    <t>Rarible</t>
  </si>
  <si>
    <t>RARI</t>
  </si>
  <si>
    <t>Polyient Games Governance Token</t>
  </si>
  <si>
    <t>PGT</t>
  </si>
  <si>
    <t>BitGreen</t>
  </si>
  <si>
    <t>BITG</t>
  </si>
  <si>
    <t>KIMCHI.finance</t>
  </si>
  <si>
    <t>KIMCHI</t>
  </si>
  <si>
    <t>NAGA</t>
  </si>
  <si>
    <t>NGC</t>
  </si>
  <si>
    <t>indaHash</t>
  </si>
  <si>
    <t>IDH</t>
  </si>
  <si>
    <t>TERA</t>
  </si>
  <si>
    <t>BaaSid</t>
  </si>
  <si>
    <t>BAAS</t>
  </si>
  <si>
    <t>Qubitica</t>
  </si>
  <si>
    <t>QBIT</t>
  </si>
  <si>
    <t>NANJCOIN</t>
  </si>
  <si>
    <t>NANJ</t>
  </si>
  <si>
    <t>VNT Chain</t>
  </si>
  <si>
    <t>VNT</t>
  </si>
  <si>
    <t>Digix Gold Token</t>
  </si>
  <si>
    <t>DGX</t>
  </si>
  <si>
    <t>Thisoption</t>
  </si>
  <si>
    <t>TONS</t>
  </si>
  <si>
    <t>XYO</t>
  </si>
  <si>
    <t>ZClassic</t>
  </si>
  <si>
    <t>ZCL</t>
  </si>
  <si>
    <t>ScPrime</t>
  </si>
  <si>
    <t>SCP</t>
  </si>
  <si>
    <t>Holyheld</t>
  </si>
  <si>
    <t>HOLY</t>
  </si>
  <si>
    <t>Litecoin Cash</t>
  </si>
  <si>
    <t>LCC</t>
  </si>
  <si>
    <t>Swace</t>
  </si>
  <si>
    <t>SWACE</t>
  </si>
  <si>
    <t>Aventus</t>
  </si>
  <si>
    <t>AVT</t>
  </si>
  <si>
    <t>Rapidz</t>
  </si>
  <si>
    <t>RPZX</t>
  </si>
  <si>
    <t>SonoCoin</t>
  </si>
  <si>
    <t>SONO</t>
  </si>
  <si>
    <t>Atlas Protocol</t>
  </si>
  <si>
    <t>ATP</t>
  </si>
  <si>
    <t>NoLimitCoin</t>
  </si>
  <si>
    <t>NLC2</t>
  </si>
  <si>
    <t>UnlimitedIP</t>
  </si>
  <si>
    <t>UIP</t>
  </si>
  <si>
    <t>VeriDocGlobal</t>
  </si>
  <si>
    <t>VDG</t>
  </si>
  <si>
    <t>carVertical</t>
  </si>
  <si>
    <t>CV</t>
  </si>
  <si>
    <t>Stealth</t>
  </si>
  <si>
    <t>XST</t>
  </si>
  <si>
    <t xml:space="preserve">EveryCoin </t>
  </si>
  <si>
    <t>EVY</t>
  </si>
  <si>
    <t>Traceability Chain</t>
  </si>
  <si>
    <t>TAC</t>
  </si>
  <si>
    <t>NewYorkCoin</t>
  </si>
  <si>
    <t>NYC</t>
  </si>
  <si>
    <t>TronEuropeRewardCoin</t>
  </si>
  <si>
    <t>TERC</t>
  </si>
  <si>
    <t>Rupiah Token</t>
  </si>
  <si>
    <t>IDRT</t>
  </si>
  <si>
    <t>TrueFeedBack</t>
  </si>
  <si>
    <t>TFB</t>
  </si>
  <si>
    <t>Spiking</t>
  </si>
  <si>
    <t>SPIKE</t>
  </si>
  <si>
    <t>Amon</t>
  </si>
  <si>
    <t>AMN</t>
  </si>
  <si>
    <t>SmartCredit Token</t>
  </si>
  <si>
    <t>SMARTCREDIT</t>
  </si>
  <si>
    <t>Dollars</t>
  </si>
  <si>
    <t>Phore</t>
  </si>
  <si>
    <t>PHR</t>
  </si>
  <si>
    <t>Nsure.Network</t>
  </si>
  <si>
    <t>NSURE</t>
  </si>
  <si>
    <t>Bitrue Coin</t>
  </si>
  <si>
    <t>BTR</t>
  </si>
  <si>
    <t>Qitmeer</t>
  </si>
  <si>
    <t>PMEER</t>
  </si>
  <si>
    <t>Aeon</t>
  </si>
  <si>
    <t>AEON</t>
  </si>
  <si>
    <t>CPChain</t>
  </si>
  <si>
    <t>CPC</t>
  </si>
  <si>
    <t>Lition</t>
  </si>
  <si>
    <t>LIT</t>
  </si>
  <si>
    <t>OneRoot Network</t>
  </si>
  <si>
    <t>RNT</t>
  </si>
  <si>
    <t>Blockchain Certified Data Token</t>
  </si>
  <si>
    <t>BCDT</t>
  </si>
  <si>
    <t>Graviocoin</t>
  </si>
  <si>
    <t>GIO</t>
  </si>
  <si>
    <t>ToaCoin</t>
  </si>
  <si>
    <t>TOA</t>
  </si>
  <si>
    <t>Nord Finance</t>
  </si>
  <si>
    <t>NORD</t>
  </si>
  <si>
    <t>OpenDAO</t>
  </si>
  <si>
    <t>OPEN</t>
  </si>
  <si>
    <t>e-Gulden</t>
  </si>
  <si>
    <t>EFL</t>
  </si>
  <si>
    <t>Tripio</t>
  </si>
  <si>
    <t>TRIO</t>
  </si>
  <si>
    <t>GHOSTPRISM</t>
  </si>
  <si>
    <t>GHOST</t>
  </si>
  <si>
    <t>Insights Network</t>
  </si>
  <si>
    <t>INSTAR</t>
  </si>
  <si>
    <t>Zel</t>
  </si>
  <si>
    <t>ZEL</t>
  </si>
  <si>
    <t>SOMESING</t>
  </si>
  <si>
    <t>SSX</t>
  </si>
  <si>
    <t>Bezant</t>
  </si>
  <si>
    <t>BZNT</t>
  </si>
  <si>
    <t>Incent</t>
  </si>
  <si>
    <t>INCNT</t>
  </si>
  <si>
    <t>HYCON</t>
  </si>
  <si>
    <t>HYC</t>
  </si>
  <si>
    <t>Wings</t>
  </si>
  <si>
    <t>WINGS</t>
  </si>
  <si>
    <t>MyWish</t>
  </si>
  <si>
    <t>WISH</t>
  </si>
  <si>
    <t>Verasity</t>
  </si>
  <si>
    <t>VRA</t>
  </si>
  <si>
    <t>Airbloc</t>
  </si>
  <si>
    <t>ABL</t>
  </si>
  <si>
    <t>PressOne</t>
  </si>
  <si>
    <t>PRS</t>
  </si>
  <si>
    <t>Minereum</t>
  </si>
  <si>
    <t>MNE</t>
  </si>
  <si>
    <t>U Network</t>
  </si>
  <si>
    <t>UUU</t>
  </si>
  <si>
    <t>Earneo</t>
  </si>
  <si>
    <t>RNO</t>
  </si>
  <si>
    <t>Idena</t>
  </si>
  <si>
    <t>IDNA</t>
  </si>
  <si>
    <t>ODEM</t>
  </si>
  <si>
    <t>ODE</t>
  </si>
  <si>
    <t>NextDAO</t>
  </si>
  <si>
    <t>NAX</t>
  </si>
  <si>
    <t>Lympo</t>
  </si>
  <si>
    <t>LYM</t>
  </si>
  <si>
    <t>BIDR</t>
  </si>
  <si>
    <t>Origo</t>
  </si>
  <si>
    <t>OGO</t>
  </si>
  <si>
    <t>Pundi X NEM</t>
  </si>
  <si>
    <t>NPXSXEM</t>
  </si>
  <si>
    <t>Egretia</t>
  </si>
  <si>
    <t>EGT</t>
  </si>
  <si>
    <t>SENSO</t>
  </si>
  <si>
    <t>Offshift</t>
  </si>
  <si>
    <t>XFT</t>
  </si>
  <si>
    <t>EXMO Coin</t>
  </si>
  <si>
    <t>EXM</t>
  </si>
  <si>
    <t>BABB</t>
  </si>
  <si>
    <t>BAX</t>
  </si>
  <si>
    <t>PIBBLE</t>
  </si>
  <si>
    <t>PIB</t>
  </si>
  <si>
    <t>HalalChain</t>
  </si>
  <si>
    <t>HLC</t>
  </si>
  <si>
    <t>Skrumble Network</t>
  </si>
  <si>
    <t>SKM</t>
  </si>
  <si>
    <t>Chi Gastoken</t>
  </si>
  <si>
    <t>CHI</t>
  </si>
  <si>
    <t>Tierion</t>
  </si>
  <si>
    <t>TNT</t>
  </si>
  <si>
    <t>AXPR</t>
  </si>
  <si>
    <t>Folder Protocol</t>
  </si>
  <si>
    <t>FOL</t>
  </si>
  <si>
    <t>Acute Angle Cloud</t>
  </si>
  <si>
    <t>AAC</t>
  </si>
  <si>
    <t>OKCash</t>
  </si>
  <si>
    <t>OK</t>
  </si>
  <si>
    <t>Midas</t>
  </si>
  <si>
    <t>MIDAS</t>
  </si>
  <si>
    <t>Freeway Token</t>
  </si>
  <si>
    <t>FWT</t>
  </si>
  <si>
    <t>BiFi</t>
  </si>
  <si>
    <t>Manna</t>
  </si>
  <si>
    <t>MANNA</t>
  </si>
  <si>
    <t>Cloudbric</t>
  </si>
  <si>
    <t>CLB</t>
  </si>
  <si>
    <t>Smart MFG</t>
  </si>
  <si>
    <t>MFG</t>
  </si>
  <si>
    <t>BUX Token</t>
  </si>
  <si>
    <t>BUX</t>
  </si>
  <si>
    <t>INT</t>
  </si>
  <si>
    <t>HTMLCOIN</t>
  </si>
  <si>
    <t>HTML</t>
  </si>
  <si>
    <t>Matrix AI Network</t>
  </si>
  <si>
    <t>MAN</t>
  </si>
  <si>
    <t>Multi Channel Influencer Creater Cloud Funding Platform</t>
  </si>
  <si>
    <t>MCI</t>
  </si>
  <si>
    <t>Caspian</t>
  </si>
  <si>
    <t>CSP</t>
  </si>
  <si>
    <t>BlackCoin</t>
  </si>
  <si>
    <t>BLK</t>
  </si>
  <si>
    <t>HitChain</t>
  </si>
  <si>
    <t>HIT</t>
  </si>
  <si>
    <t>EOSDT</t>
  </si>
  <si>
    <t>CasinoCoin</t>
  </si>
  <si>
    <t>CSC</t>
  </si>
  <si>
    <t>Parachute</t>
  </si>
  <si>
    <t>PAR</t>
  </si>
  <si>
    <t>HyperDAO</t>
  </si>
  <si>
    <t>HDAO</t>
  </si>
  <si>
    <t>DeepOnion</t>
  </si>
  <si>
    <t>ONION</t>
  </si>
  <si>
    <t>nDEX</t>
  </si>
  <si>
    <t>Kingdom Game 4.0</t>
  </si>
  <si>
    <t>KDG</t>
  </si>
  <si>
    <t>FLO</t>
  </si>
  <si>
    <t>DACSEE</t>
  </si>
  <si>
    <t>DACS</t>
  </si>
  <si>
    <t>Hyperion</t>
  </si>
  <si>
    <t>HYN</t>
  </si>
  <si>
    <t>IntelliShare</t>
  </si>
  <si>
    <t>INE</t>
  </si>
  <si>
    <t>Dragon Coins</t>
  </si>
  <si>
    <t>DRG</t>
  </si>
  <si>
    <t>Infinitecoin</t>
  </si>
  <si>
    <t>IFC</t>
  </si>
  <si>
    <t>Coineal Token</t>
  </si>
  <si>
    <t>NEAL</t>
  </si>
  <si>
    <t>CoinPoker</t>
  </si>
  <si>
    <t>CHP</t>
  </si>
  <si>
    <t>xRhodium</t>
  </si>
  <si>
    <t>XRC</t>
  </si>
  <si>
    <t>ALQO</t>
  </si>
  <si>
    <t>XLQ</t>
  </si>
  <si>
    <t>RigoBlock</t>
  </si>
  <si>
    <t>GRG</t>
  </si>
  <si>
    <t>Nexxo</t>
  </si>
  <si>
    <t>NEXXO</t>
  </si>
  <si>
    <t>CACHE Gold</t>
  </si>
  <si>
    <t>CGT</t>
  </si>
  <si>
    <t>Mallcoin</t>
  </si>
  <si>
    <t>MLC</t>
  </si>
  <si>
    <t>DeepBrain Chain</t>
  </si>
  <si>
    <t>DBC</t>
  </si>
  <si>
    <t>Quark</t>
  </si>
  <si>
    <t>QRK</t>
  </si>
  <si>
    <t>Dracula Token</t>
  </si>
  <si>
    <t>DRC</t>
  </si>
  <si>
    <t>AirWire</t>
  </si>
  <si>
    <t>WIRE</t>
  </si>
  <si>
    <t>NOW Token</t>
  </si>
  <si>
    <t>NOW</t>
  </si>
  <si>
    <t>Nyzo</t>
  </si>
  <si>
    <t>NYZO</t>
  </si>
  <si>
    <t>Jarvis Network</t>
  </si>
  <si>
    <t>JRT</t>
  </si>
  <si>
    <t>Restart Energy MWAT</t>
  </si>
  <si>
    <t>MWAT</t>
  </si>
  <si>
    <t>ArdCoin</t>
  </si>
  <si>
    <t>ARDX</t>
  </si>
  <si>
    <t>SynchroBitcoin</t>
  </si>
  <si>
    <t>SNB</t>
  </si>
  <si>
    <t>Alias</t>
  </si>
  <si>
    <t>ALIAS</t>
  </si>
  <si>
    <t>Dimecoin</t>
  </si>
  <si>
    <t>DIME</t>
  </si>
  <si>
    <t>Royale Finance</t>
  </si>
  <si>
    <t>ROYA</t>
  </si>
  <si>
    <t>Crown</t>
  </si>
  <si>
    <t>CRW</t>
  </si>
  <si>
    <t>DeFinition</t>
  </si>
  <si>
    <t>DZI</t>
  </si>
  <si>
    <t>Rotharium</t>
  </si>
  <si>
    <t>RTH</t>
  </si>
  <si>
    <t>CryptoFranc</t>
  </si>
  <si>
    <t>XCHF</t>
  </si>
  <si>
    <t>TurtleCoin</t>
  </si>
  <si>
    <t>TRTL</t>
  </si>
  <si>
    <t>Epic Cash</t>
  </si>
  <si>
    <t>EPIC</t>
  </si>
  <si>
    <t>VINchain</t>
  </si>
  <si>
    <t>VIN</t>
  </si>
  <si>
    <t>Team Heretics Fan Token</t>
  </si>
  <si>
    <t>TH</t>
  </si>
  <si>
    <t>UGAS</t>
  </si>
  <si>
    <t>Stronghold Token</t>
  </si>
  <si>
    <t>SHX</t>
  </si>
  <si>
    <t>Bitex Global XBX Coin</t>
  </si>
  <si>
    <t>XBX</t>
  </si>
  <si>
    <t>HempCoin</t>
  </si>
  <si>
    <t>THC</t>
  </si>
  <si>
    <t>Banano</t>
  </si>
  <si>
    <t>BAN</t>
  </si>
  <si>
    <t>Global Social Chain</t>
  </si>
  <si>
    <t>GSC</t>
  </si>
  <si>
    <t>TENT</t>
  </si>
  <si>
    <t>Naka Bodhi Token</t>
  </si>
  <si>
    <t>NBOT</t>
  </si>
  <si>
    <t>Couchain</t>
  </si>
  <si>
    <t>COU</t>
  </si>
  <si>
    <t>EDUCare</t>
  </si>
  <si>
    <t>EKT</t>
  </si>
  <si>
    <t>Global Cryptocurrency</t>
  </si>
  <si>
    <t>GCC</t>
  </si>
  <si>
    <t>KuboCoin</t>
  </si>
  <si>
    <t>KUBO</t>
  </si>
  <si>
    <t>Blackmoon</t>
  </si>
  <si>
    <t>BMC</t>
  </si>
  <si>
    <t>Sapien</t>
  </si>
  <si>
    <t>SPN</t>
  </si>
  <si>
    <t>Bismuth</t>
  </si>
  <si>
    <t>BIS</t>
  </si>
  <si>
    <t>Decentrahub Coin</t>
  </si>
  <si>
    <t>DCNTR</t>
  </si>
  <si>
    <t>CONTRACOIN</t>
  </si>
  <si>
    <t>CTCN</t>
  </si>
  <si>
    <t>BlockStamp</t>
  </si>
  <si>
    <t>BST</t>
  </si>
  <si>
    <t>Nuco.cloud</t>
  </si>
  <si>
    <t>NCDT</t>
  </si>
  <si>
    <t>Autonio</t>
  </si>
  <si>
    <t>NIOX</t>
  </si>
  <si>
    <t>Omni</t>
  </si>
  <si>
    <t>OMNI</t>
  </si>
  <si>
    <t>DOC.COM</t>
  </si>
  <si>
    <t>EOS Force</t>
  </si>
  <si>
    <t>EOSC</t>
  </si>
  <si>
    <t>Apex</t>
  </si>
  <si>
    <t>CPX</t>
  </si>
  <si>
    <t>EZOOW</t>
  </si>
  <si>
    <t>EZW</t>
  </si>
  <si>
    <t>Ormeus Ecosystem</t>
  </si>
  <si>
    <t>ECO</t>
  </si>
  <si>
    <t>GMB</t>
  </si>
  <si>
    <t>HOMIHELP</t>
  </si>
  <si>
    <t>HOMI</t>
  </si>
  <si>
    <t>Pinkcoin</t>
  </si>
  <si>
    <t>PINK</t>
  </si>
  <si>
    <t>BarterTrade</t>
  </si>
  <si>
    <t>BART</t>
  </si>
  <si>
    <t>LINKA</t>
  </si>
  <si>
    <t>Penta</t>
  </si>
  <si>
    <t>GAMB</t>
  </si>
  <si>
    <t>Ether-1</t>
  </si>
  <si>
    <t>ETHO</t>
  </si>
  <si>
    <t>DAEX</t>
  </si>
  <si>
    <t>DAX</t>
  </si>
  <si>
    <t>Sylo</t>
  </si>
  <si>
    <t>SYLO</t>
  </si>
  <si>
    <t>Auroracoin</t>
  </si>
  <si>
    <t>AUR</t>
  </si>
  <si>
    <t>Odyssey</t>
  </si>
  <si>
    <t>OCN</t>
  </si>
  <si>
    <t>VeriSafe</t>
  </si>
  <si>
    <t>VSF</t>
  </si>
  <si>
    <t>Raven Protocol</t>
  </si>
  <si>
    <t>RAVEN</t>
  </si>
  <si>
    <t>Xaya</t>
  </si>
  <si>
    <t>Merculet</t>
  </si>
  <si>
    <t>MVP</t>
  </si>
  <si>
    <t>EXRNchain</t>
  </si>
  <si>
    <t>EXRN</t>
  </si>
  <si>
    <t>Carbon</t>
  </si>
  <si>
    <t>CRBN</t>
  </si>
  <si>
    <t>YEE</t>
  </si>
  <si>
    <t>Xaurum</t>
  </si>
  <si>
    <t>XAUR</t>
  </si>
  <si>
    <t>Gene Source Code Chain</t>
  </si>
  <si>
    <t>GENE</t>
  </si>
  <si>
    <t>OneLedger</t>
  </si>
  <si>
    <t>OLT</t>
  </si>
  <si>
    <t>Fyooz</t>
  </si>
  <si>
    <t>FYZ</t>
  </si>
  <si>
    <t>Denarius</t>
  </si>
  <si>
    <t>D</t>
  </si>
  <si>
    <t>Waves Community Token</t>
  </si>
  <si>
    <t>WCT</t>
  </si>
  <si>
    <t>Perth Mint Gold Token</t>
  </si>
  <si>
    <t>PMGT</t>
  </si>
  <si>
    <t>Xfinance</t>
  </si>
  <si>
    <t>XFI</t>
  </si>
  <si>
    <t>Robotina</t>
  </si>
  <si>
    <t>ROX</t>
  </si>
  <si>
    <t>Chrono.tech</t>
  </si>
  <si>
    <t>TIME</t>
  </si>
  <si>
    <t>0xBitcoin</t>
  </si>
  <si>
    <t>0xBTC</t>
  </si>
  <si>
    <t>Ormeus Cash</t>
  </si>
  <si>
    <t>OMC</t>
  </si>
  <si>
    <t>Vexanium</t>
  </si>
  <si>
    <t>VEX</t>
  </si>
  <si>
    <t>AICHAIN</t>
  </si>
  <si>
    <t>AIT</t>
  </si>
  <si>
    <t>ODUWA</t>
  </si>
  <si>
    <t>OWC</t>
  </si>
  <si>
    <t>WPP TOKEN</t>
  </si>
  <si>
    <t>WPP</t>
  </si>
  <si>
    <t>THEKEY</t>
  </si>
  <si>
    <t>TKY</t>
  </si>
  <si>
    <t>I/O Coin</t>
  </si>
  <si>
    <t>IOC</t>
  </si>
  <si>
    <t>Bancacy</t>
  </si>
  <si>
    <t>BNY</t>
  </si>
  <si>
    <t>Donut</t>
  </si>
  <si>
    <t>DONUT</t>
  </si>
  <si>
    <t>SynLev</t>
  </si>
  <si>
    <t>SYN</t>
  </si>
  <si>
    <t>Education Ecosystem</t>
  </si>
  <si>
    <t>LEDU</t>
  </si>
  <si>
    <t>NativeCoin</t>
  </si>
  <si>
    <t>N8V</t>
  </si>
  <si>
    <t>BitCapitalVendor</t>
  </si>
  <si>
    <t>BCV</t>
  </si>
  <si>
    <t>VeriCoin</t>
  </si>
  <si>
    <t>VRC</t>
  </si>
  <si>
    <t>Juggernaut</t>
  </si>
  <si>
    <t>JGN</t>
  </si>
  <si>
    <t>Sphere</t>
  </si>
  <si>
    <t>SPHR</t>
  </si>
  <si>
    <t>1World</t>
  </si>
  <si>
    <t>1WO</t>
  </si>
  <si>
    <t>PLANET</t>
  </si>
  <si>
    <t>PLA</t>
  </si>
  <si>
    <t>BLink</t>
  </si>
  <si>
    <t>BLINK</t>
  </si>
  <si>
    <t>Cube</t>
  </si>
  <si>
    <t>AUTO</t>
  </si>
  <si>
    <t>MoonSwap</t>
  </si>
  <si>
    <t>MenaPay</t>
  </si>
  <si>
    <t>MPAY</t>
  </si>
  <si>
    <t>EDC Blockchain</t>
  </si>
  <si>
    <t>EDC</t>
  </si>
  <si>
    <t>OceanEx Token</t>
  </si>
  <si>
    <t>OCE</t>
  </si>
  <si>
    <t>QunQun</t>
  </si>
  <si>
    <t>QUN</t>
  </si>
  <si>
    <t>DDKoin</t>
  </si>
  <si>
    <t>DDK</t>
  </si>
  <si>
    <t>Trade Token X</t>
  </si>
  <si>
    <t>TIOX</t>
  </si>
  <si>
    <t>Centaur</t>
  </si>
  <si>
    <t>CNTR</t>
  </si>
  <si>
    <t>Netbox Coin</t>
  </si>
  <si>
    <t>NBX</t>
  </si>
  <si>
    <t>ZrCoin</t>
  </si>
  <si>
    <t>ZRC</t>
  </si>
  <si>
    <t>Kuai Token</t>
  </si>
  <si>
    <t>KT</t>
  </si>
  <si>
    <t>CanYaCoin</t>
  </si>
  <si>
    <t>CAN</t>
  </si>
  <si>
    <t>MintCoin</t>
  </si>
  <si>
    <t>MINT</t>
  </si>
  <si>
    <t>Expanse</t>
  </si>
  <si>
    <t>EXP</t>
  </si>
  <si>
    <t>Hydro</t>
  </si>
  <si>
    <t>HYDRO</t>
  </si>
  <si>
    <t>Asch</t>
  </si>
  <si>
    <t>XAS</t>
  </si>
  <si>
    <t>Blue Whale EXchange</t>
  </si>
  <si>
    <t>BWX</t>
  </si>
  <si>
    <t>Swarm</t>
  </si>
  <si>
    <t>SWM</t>
  </si>
  <si>
    <t>Experty</t>
  </si>
  <si>
    <t>EXY</t>
  </si>
  <si>
    <t>Boolberry</t>
  </si>
  <si>
    <t>BBR</t>
  </si>
  <si>
    <t>Renewable Electronic Energy Coin</t>
  </si>
  <si>
    <t>REEC</t>
  </si>
  <si>
    <t>PhoenixDAO</t>
  </si>
  <si>
    <t>PHNX</t>
  </si>
  <si>
    <t>Isiklar Coin</t>
  </si>
  <si>
    <t>ISIKC</t>
  </si>
  <si>
    <t>ContentBox</t>
  </si>
  <si>
    <t>BOX</t>
  </si>
  <si>
    <t>Xriba</t>
  </si>
  <si>
    <t>XRA</t>
  </si>
  <si>
    <t>Insight Protocol</t>
  </si>
  <si>
    <t>INX</t>
  </si>
  <si>
    <t>Cred</t>
  </si>
  <si>
    <t>LBA</t>
  </si>
  <si>
    <t>Moneynet</t>
  </si>
  <si>
    <t>MNC</t>
  </si>
  <si>
    <t>Eureka Coin</t>
  </si>
  <si>
    <t>ERK</t>
  </si>
  <si>
    <t>Amoveo</t>
  </si>
  <si>
    <t>VEO</t>
  </si>
  <si>
    <t>Curecoin</t>
  </si>
  <si>
    <t>CURE</t>
  </si>
  <si>
    <t>Content Neutrality Network</t>
  </si>
  <si>
    <t>CNN</t>
  </si>
  <si>
    <t>Litex</t>
  </si>
  <si>
    <t>LXT</t>
  </si>
  <si>
    <t>Marscoin</t>
  </si>
  <si>
    <t>MARS</t>
  </si>
  <si>
    <t>Enigma</t>
  </si>
  <si>
    <t>ENG</t>
  </si>
  <si>
    <t>Bitswift</t>
  </si>
  <si>
    <t>BITS</t>
  </si>
  <si>
    <t>xBTC</t>
  </si>
  <si>
    <t>SignatureChain</t>
  </si>
  <si>
    <t>SIGN</t>
  </si>
  <si>
    <t>Base Protocol</t>
  </si>
  <si>
    <t>BASE</t>
  </si>
  <si>
    <t>BitBall</t>
  </si>
  <si>
    <t>BTB</t>
  </si>
  <si>
    <t>WinStars.live</t>
  </si>
  <si>
    <t>WNL</t>
  </si>
  <si>
    <t>PirateCash</t>
  </si>
  <si>
    <t>PIRATE</t>
  </si>
  <si>
    <t>Iconic Token</t>
  </si>
  <si>
    <t>ICNQ</t>
  </si>
  <si>
    <t>Heart Number</t>
  </si>
  <si>
    <t>HTN</t>
  </si>
  <si>
    <t>Adshares</t>
  </si>
  <si>
    <t>ADS</t>
  </si>
  <si>
    <t>Cornichon</t>
  </si>
  <si>
    <t>CORN</t>
  </si>
  <si>
    <t>HiCoin</t>
  </si>
  <si>
    <t>XHI</t>
  </si>
  <si>
    <t>MobileGo</t>
  </si>
  <si>
    <t>MGO</t>
  </si>
  <si>
    <t>DiFy.Finance</t>
  </si>
  <si>
    <t>YFIII</t>
  </si>
  <si>
    <t>Wownero</t>
  </si>
  <si>
    <t>WOW</t>
  </si>
  <si>
    <t>Kambria</t>
  </si>
  <si>
    <t>KAT</t>
  </si>
  <si>
    <t>PlotX</t>
  </si>
  <si>
    <t>PLOT</t>
  </si>
  <si>
    <t>Hiveterminal Token</t>
  </si>
  <si>
    <t>HVN</t>
  </si>
  <si>
    <t>Tolar</t>
  </si>
  <si>
    <t>TOL</t>
  </si>
  <si>
    <t>Open Platform</t>
  </si>
  <si>
    <t>TransferCoin</t>
  </si>
  <si>
    <t>TX</t>
  </si>
  <si>
    <t>Ulord</t>
  </si>
  <si>
    <t>UT</t>
  </si>
  <si>
    <t>PUBLISH</t>
  </si>
  <si>
    <t>NEWS</t>
  </si>
  <si>
    <t>Cryptaur</t>
  </si>
  <si>
    <t>CPT</t>
  </si>
  <si>
    <t>IG Gold</t>
  </si>
  <si>
    <t>IGG</t>
  </si>
  <si>
    <t>Open Predict Token</t>
  </si>
  <si>
    <t>OPT</t>
  </si>
  <si>
    <t>2key.network</t>
  </si>
  <si>
    <t>2KEY</t>
  </si>
  <si>
    <t>CoTrader</t>
  </si>
  <si>
    <t>COT</t>
  </si>
  <si>
    <t>Modern Investment Coin</t>
  </si>
  <si>
    <t>MODIC</t>
  </si>
  <si>
    <t>Ycash</t>
  </si>
  <si>
    <t>YEC</t>
  </si>
  <si>
    <t>Swapcoinz</t>
  </si>
  <si>
    <t>SPAZ</t>
  </si>
  <si>
    <t>iEthereum</t>
  </si>
  <si>
    <t>IETH</t>
  </si>
  <si>
    <t>Vipstar Coin</t>
  </si>
  <si>
    <t>VIPS</t>
  </si>
  <si>
    <t>BOLT</t>
  </si>
  <si>
    <t>Tokes</t>
  </si>
  <si>
    <t>TKS</t>
  </si>
  <si>
    <t>Teloscoin</t>
  </si>
  <si>
    <t>TELOS</t>
  </si>
  <si>
    <t>GlobalBoost-Y</t>
  </si>
  <si>
    <t>BSTY</t>
  </si>
  <si>
    <t>Unification</t>
  </si>
  <si>
    <t>FUND</t>
  </si>
  <si>
    <t>AMLT</t>
  </si>
  <si>
    <t>Safex Cash</t>
  </si>
  <si>
    <t>SFX</t>
  </si>
  <si>
    <t>Meridian Network</t>
  </si>
  <si>
    <t>LOCK</t>
  </si>
  <si>
    <t>Bean Cash</t>
  </si>
  <si>
    <t>BITB</t>
  </si>
  <si>
    <t>Vid</t>
  </si>
  <si>
    <t>VI</t>
  </si>
  <si>
    <t>Ethereum Meta</t>
  </si>
  <si>
    <t>ETHM</t>
  </si>
  <si>
    <t>Uniform Fiscal Object</t>
  </si>
  <si>
    <t>UFO</t>
  </si>
  <si>
    <t>Connectome</t>
  </si>
  <si>
    <t>CNTM</t>
  </si>
  <si>
    <t>EOS TRUST</t>
  </si>
  <si>
    <t>EOST</t>
  </si>
  <si>
    <t>Ravencoin Classic</t>
  </si>
  <si>
    <t>RVC</t>
  </si>
  <si>
    <t>SolarCoin</t>
  </si>
  <si>
    <t>SLR</t>
  </si>
  <si>
    <t>Primecoin</t>
  </si>
  <si>
    <t>XPM</t>
  </si>
  <si>
    <t>ONOToken</t>
  </si>
  <si>
    <t>ONOT</t>
  </si>
  <si>
    <t>8X8 PROTOCOL</t>
  </si>
  <si>
    <t>EXE</t>
  </si>
  <si>
    <t>Cajutel</t>
  </si>
  <si>
    <t>CAJ</t>
  </si>
  <si>
    <t>Pascal</t>
  </si>
  <si>
    <t>PASC</t>
  </si>
  <si>
    <t>ThreeFold</t>
  </si>
  <si>
    <t>TFT</t>
  </si>
  <si>
    <t>Pantos</t>
  </si>
  <si>
    <t>PAN</t>
  </si>
  <si>
    <t>Infinitus Token</t>
  </si>
  <si>
    <t>INF</t>
  </si>
  <si>
    <t>Footballcoin</t>
  </si>
  <si>
    <t>XFC</t>
  </si>
  <si>
    <t>Beaxy</t>
  </si>
  <si>
    <t>BXY</t>
  </si>
  <si>
    <t>DAOBet</t>
  </si>
  <si>
    <t>BET</t>
  </si>
  <si>
    <t>CloakCoin</t>
  </si>
  <si>
    <t>CLOAK</t>
  </si>
  <si>
    <t>Vites</t>
  </si>
  <si>
    <t>VITES</t>
  </si>
  <si>
    <t>Lobstex</t>
  </si>
  <si>
    <t>LOBS</t>
  </si>
  <si>
    <t>ALLY</t>
  </si>
  <si>
    <t>ALY</t>
  </si>
  <si>
    <t>PWR Coin</t>
  </si>
  <si>
    <t>PWR</t>
  </si>
  <si>
    <t>BOOM</t>
  </si>
  <si>
    <t>LOLTOKEN</t>
  </si>
  <si>
    <t>LOL</t>
  </si>
  <si>
    <t>Bottos</t>
  </si>
  <si>
    <t>BTO</t>
  </si>
  <si>
    <t>Upfiring</t>
  </si>
  <si>
    <t>UFR</t>
  </si>
  <si>
    <t>SINOVATE</t>
  </si>
  <si>
    <t>SIN</t>
  </si>
  <si>
    <t>Humaniq</t>
  </si>
  <si>
    <t>HMQ</t>
  </si>
  <si>
    <t>Coinsbit Token</t>
  </si>
  <si>
    <t>CNB</t>
  </si>
  <si>
    <t>ADAMANT Messenger</t>
  </si>
  <si>
    <t>ADM</t>
  </si>
  <si>
    <t>Moneytoken</t>
  </si>
  <si>
    <t>IMT</t>
  </si>
  <si>
    <t>Databroker</t>
  </si>
  <si>
    <t>DTX</t>
  </si>
  <si>
    <t>Asian Fintech</t>
  </si>
  <si>
    <t>AFIN</t>
  </si>
  <si>
    <t>Krios</t>
  </si>
  <si>
    <t>GIG</t>
  </si>
  <si>
    <t>Club Atletico Independiente</t>
  </si>
  <si>
    <t>CAI</t>
  </si>
  <si>
    <t>PieDAO DEFI++</t>
  </si>
  <si>
    <t>DEFI++</t>
  </si>
  <si>
    <t>XTRABYTES</t>
  </si>
  <si>
    <t>XBY</t>
  </si>
  <si>
    <t>TokenPay</t>
  </si>
  <si>
    <t>TPAY</t>
  </si>
  <si>
    <t>Birake</t>
  </si>
  <si>
    <t>BIR</t>
  </si>
  <si>
    <t>Streamity</t>
  </si>
  <si>
    <t>STM</t>
  </si>
  <si>
    <t>NuShares</t>
  </si>
  <si>
    <t>NSR</t>
  </si>
  <si>
    <t>Patientory</t>
  </si>
  <si>
    <t>PTOY</t>
  </si>
  <si>
    <t>WeOwn</t>
  </si>
  <si>
    <t>CHX</t>
  </si>
  <si>
    <t>Evedo</t>
  </si>
  <si>
    <t>EVED</t>
  </si>
  <si>
    <t>Fesschain</t>
  </si>
  <si>
    <t>FESS</t>
  </si>
  <si>
    <t>Bitgear</t>
  </si>
  <si>
    <t>GEAR</t>
  </si>
  <si>
    <t>Megacoin</t>
  </si>
  <si>
    <t>MEC</t>
  </si>
  <si>
    <t>Apollon Limassol</t>
  </si>
  <si>
    <t>Nework</t>
  </si>
  <si>
    <t>NKC</t>
  </si>
  <si>
    <t>Xeonbit</t>
  </si>
  <si>
    <t>XNB</t>
  </si>
  <si>
    <t>FansTime</t>
  </si>
  <si>
    <t>FTI</t>
  </si>
  <si>
    <t>KickToken</t>
  </si>
  <si>
    <t>KICK</t>
  </si>
  <si>
    <t>Defis Network</t>
  </si>
  <si>
    <t>DFS</t>
  </si>
  <si>
    <t>JUIICE</t>
  </si>
  <si>
    <t>JUI</t>
  </si>
  <si>
    <t>AI Doctor</t>
  </si>
  <si>
    <t>AIDOC</t>
  </si>
  <si>
    <t>CEEK VR</t>
  </si>
  <si>
    <t>CEEK</t>
  </si>
  <si>
    <t>SpectrumCash</t>
  </si>
  <si>
    <t>XSM</t>
  </si>
  <si>
    <t>FujiCoin</t>
  </si>
  <si>
    <t>FJC</t>
  </si>
  <si>
    <t>ZPER</t>
  </si>
  <si>
    <t>ZPR</t>
  </si>
  <si>
    <t>Japan Content Token</t>
  </si>
  <si>
    <t>JCT</t>
  </si>
  <si>
    <t>MonetaryUnit</t>
  </si>
  <si>
    <t>MUE</t>
  </si>
  <si>
    <t>Parkgene</t>
  </si>
  <si>
    <t>Insureum</t>
  </si>
  <si>
    <t>ISR</t>
  </si>
  <si>
    <t>ATN</t>
  </si>
  <si>
    <t>Enecuum</t>
  </si>
  <si>
    <t>ENQ</t>
  </si>
  <si>
    <t>Hyve</t>
  </si>
  <si>
    <t>HYVE</t>
  </si>
  <si>
    <t>Sumokoin</t>
  </si>
  <si>
    <t>SUMO</t>
  </si>
  <si>
    <t>Trias</t>
  </si>
  <si>
    <t>TRY</t>
  </si>
  <si>
    <t>Veil</t>
  </si>
  <si>
    <t>VEIL</t>
  </si>
  <si>
    <t>Scala</t>
  </si>
  <si>
    <t>XLA</t>
  </si>
  <si>
    <t>Atmos</t>
  </si>
  <si>
    <t>ATMOS</t>
  </si>
  <si>
    <t>Ixinium</t>
  </si>
  <si>
    <t>XXA</t>
  </si>
  <si>
    <t>Axis DeFi</t>
  </si>
  <si>
    <t>AXIS</t>
  </si>
  <si>
    <t>Maincoin</t>
  </si>
  <si>
    <t>ichi.farm</t>
  </si>
  <si>
    <t>ICHI</t>
  </si>
  <si>
    <t>ChatCoin</t>
  </si>
  <si>
    <t>CHAT</t>
  </si>
  <si>
    <t>Bitcoin Private</t>
  </si>
  <si>
    <t>BTCP</t>
  </si>
  <si>
    <t>OWNDATA</t>
  </si>
  <si>
    <t>OWN</t>
  </si>
  <si>
    <t>Small Love Potion</t>
  </si>
  <si>
    <t>SLP</t>
  </si>
  <si>
    <t>DeFiner</t>
  </si>
  <si>
    <t>FIN</t>
  </si>
  <si>
    <t>SAFE DEAL</t>
  </si>
  <si>
    <t>SFD</t>
  </si>
  <si>
    <t>LocalCoinSwap</t>
  </si>
  <si>
    <t>LCS</t>
  </si>
  <si>
    <t>Rigel Finance</t>
  </si>
  <si>
    <t>RIGEL</t>
  </si>
  <si>
    <t>Pawtocol</t>
  </si>
  <si>
    <t>UPI</t>
  </si>
  <si>
    <t>Tendies</t>
  </si>
  <si>
    <t>TEND</t>
  </si>
  <si>
    <t xml:space="preserve">HashBX </t>
  </si>
  <si>
    <t>HBX</t>
  </si>
  <si>
    <t>CREA</t>
  </si>
  <si>
    <t>Pirl</t>
  </si>
  <si>
    <t>PIRL</t>
  </si>
  <si>
    <t>BEPRO Network</t>
  </si>
  <si>
    <t>BEPRO</t>
  </si>
  <si>
    <t>FYDcoin</t>
  </si>
  <si>
    <t>FYD</t>
  </si>
  <si>
    <t>PegNet</t>
  </si>
  <si>
    <t>PEG</t>
  </si>
  <si>
    <t>NFTLootBox</t>
  </si>
  <si>
    <t>LOOT</t>
  </si>
  <si>
    <t>Zero</t>
  </si>
  <si>
    <t>ZER</t>
  </si>
  <si>
    <t>WebDollar</t>
  </si>
  <si>
    <t>WEBD</t>
  </si>
  <si>
    <t>Bitcoin Plus</t>
  </si>
  <si>
    <t>XBC</t>
  </si>
  <si>
    <t>Circuits of Value</t>
  </si>
  <si>
    <t>COVAL</t>
  </si>
  <si>
    <t>MultiVAC</t>
  </si>
  <si>
    <t>MTV</t>
  </si>
  <si>
    <t>KanadeCoin</t>
  </si>
  <si>
    <t>KNDC</t>
  </si>
  <si>
    <t>QChi</t>
  </si>
  <si>
    <t>QCH</t>
  </si>
  <si>
    <t>Opacity</t>
  </si>
  <si>
    <t>OPCT</t>
  </si>
  <si>
    <t>OLXA</t>
  </si>
  <si>
    <t>Vetri</t>
  </si>
  <si>
    <t>VLD</t>
  </si>
  <si>
    <t>Ethverse</t>
  </si>
  <si>
    <t>ETHV</t>
  </si>
  <si>
    <t>Internxt</t>
  </si>
  <si>
    <t>INXT</t>
  </si>
  <si>
    <t>Falcon Project</t>
  </si>
  <si>
    <t>FNT</t>
  </si>
  <si>
    <t>Ormeus Coin</t>
  </si>
  <si>
    <t>ORMEUS</t>
  </si>
  <si>
    <t>Lightstreams</t>
  </si>
  <si>
    <t>PHT</t>
  </si>
  <si>
    <t>EBCoin</t>
  </si>
  <si>
    <t>EBC</t>
  </si>
  <si>
    <t>Rapids</t>
  </si>
  <si>
    <t>RPD</t>
  </si>
  <si>
    <t>SmileyCoin</t>
  </si>
  <si>
    <t>SMLY</t>
  </si>
  <si>
    <t>Ixcoin</t>
  </si>
  <si>
    <t>IXC</t>
  </si>
  <si>
    <t>Pivot Token</t>
  </si>
  <si>
    <t>PVT</t>
  </si>
  <si>
    <t>ICE ROCK MINING</t>
  </si>
  <si>
    <t>ROCK2</t>
  </si>
  <si>
    <t>eXPerience Chain</t>
  </si>
  <si>
    <t>XPC</t>
  </si>
  <si>
    <t>Themis</t>
  </si>
  <si>
    <t>Max Property Group</t>
  </si>
  <si>
    <t>MPG</t>
  </si>
  <si>
    <t>DexKit</t>
  </si>
  <si>
    <t>KIT</t>
  </si>
  <si>
    <t>Color Platform</t>
  </si>
  <si>
    <t>CLR</t>
  </si>
  <si>
    <t>Birdchain</t>
  </si>
  <si>
    <t>Nuggets</t>
  </si>
  <si>
    <t>NUG</t>
  </si>
  <si>
    <t>Ethereum Stake</t>
  </si>
  <si>
    <t>ETHYS</t>
  </si>
  <si>
    <t>Havy</t>
  </si>
  <si>
    <t>HAVY</t>
  </si>
  <si>
    <t>Boosted Finance</t>
  </si>
  <si>
    <t>BOOST</t>
  </si>
  <si>
    <t>Memetic / PepeCoin</t>
  </si>
  <si>
    <t>Tokoin</t>
  </si>
  <si>
    <t>TOKO</t>
  </si>
  <si>
    <t>Keep4r</t>
  </si>
  <si>
    <t>KP4R</t>
  </si>
  <si>
    <t>Cryptrust</t>
  </si>
  <si>
    <t>CTRT</t>
  </si>
  <si>
    <t>Zen Protocol</t>
  </si>
  <si>
    <t>ZP</t>
  </si>
  <si>
    <t>Liquidity Network</t>
  </si>
  <si>
    <t>LQD</t>
  </si>
  <si>
    <t>LUXCoin</t>
  </si>
  <si>
    <t>LUX</t>
  </si>
  <si>
    <t>Ethereum Yield</t>
  </si>
  <si>
    <t>ETHY</t>
  </si>
  <si>
    <t>GeoCoin</t>
  </si>
  <si>
    <t>StrongHands</t>
  </si>
  <si>
    <t>SHND</t>
  </si>
  <si>
    <t>Permission Coin</t>
  </si>
  <si>
    <t>ASK</t>
  </si>
  <si>
    <t>Okschain</t>
  </si>
  <si>
    <t>OKS</t>
  </si>
  <si>
    <t>PayPie</t>
  </si>
  <si>
    <t>PPP</t>
  </si>
  <si>
    <t>Bitcoin Atom</t>
  </si>
  <si>
    <t>BCA</t>
  </si>
  <si>
    <t>Patron</t>
  </si>
  <si>
    <t>PAT</t>
  </si>
  <si>
    <t>KnoxFS (new)</t>
  </si>
  <si>
    <t>KFX</t>
  </si>
  <si>
    <t>BonusCloud</t>
  </si>
  <si>
    <t>BXC</t>
  </si>
  <si>
    <t>Hi Mutual Society</t>
  </si>
  <si>
    <t>HMC</t>
  </si>
  <si>
    <t>Vidya</t>
  </si>
  <si>
    <t>VIDYA</t>
  </si>
  <si>
    <t>Smartshare</t>
  </si>
  <si>
    <t>SSP</t>
  </si>
  <si>
    <t>TrueFlip</t>
  </si>
  <si>
    <t>TFL</t>
  </si>
  <si>
    <t>Mercury</t>
  </si>
  <si>
    <t>MER</t>
  </si>
  <si>
    <t>Scry.info</t>
  </si>
  <si>
    <t>DDD</t>
  </si>
  <si>
    <t>Trollcoin</t>
  </si>
  <si>
    <t>TROLL</t>
  </si>
  <si>
    <t>eosDAC</t>
  </si>
  <si>
    <t>EOSDAC</t>
  </si>
  <si>
    <t>Rise</t>
  </si>
  <si>
    <t>RISE</t>
  </si>
  <si>
    <t>SafeCoin</t>
  </si>
  <si>
    <t>Change</t>
  </si>
  <si>
    <t>CAG</t>
  </si>
  <si>
    <t>BQT</t>
  </si>
  <si>
    <t>BQTX</t>
  </si>
  <si>
    <t>Digital Gold</t>
  </si>
  <si>
    <t>GOLD</t>
  </si>
  <si>
    <t>Add.xyz</t>
  </si>
  <si>
    <t>PLT</t>
  </si>
  <si>
    <t>CannabisCoin</t>
  </si>
  <si>
    <t>CANN</t>
  </si>
  <si>
    <t>Datum</t>
  </si>
  <si>
    <t>DAT</t>
  </si>
  <si>
    <t>DAPS Coin</t>
  </si>
  <si>
    <t>DAPS</t>
  </si>
  <si>
    <t>Lunes</t>
  </si>
  <si>
    <t>LUNES</t>
  </si>
  <si>
    <t>Libertas Token</t>
  </si>
  <si>
    <t>LIBERTAS</t>
  </si>
  <si>
    <t>SuperCoin</t>
  </si>
  <si>
    <t>SUPER</t>
  </si>
  <si>
    <t>BOX Token</t>
  </si>
  <si>
    <t>FlypMe</t>
  </si>
  <si>
    <t>FYP</t>
  </si>
  <si>
    <t>HEROcoin</t>
  </si>
  <si>
    <t>PLAY</t>
  </si>
  <si>
    <t>Winco</t>
  </si>
  <si>
    <t>WCO</t>
  </si>
  <si>
    <t>Primas</t>
  </si>
  <si>
    <t>PST</t>
  </si>
  <si>
    <t>Woodcoin</t>
  </si>
  <si>
    <t>LOG</t>
  </si>
  <si>
    <t>BitScreener Token</t>
  </si>
  <si>
    <t>BITX</t>
  </si>
  <si>
    <t>KARMA</t>
  </si>
  <si>
    <t>STK</t>
  </si>
  <si>
    <t>IHT Real Estate Protocol</t>
  </si>
  <si>
    <t>IHT</t>
  </si>
  <si>
    <t>ASKO</t>
  </si>
  <si>
    <t>Neurotoken</t>
  </si>
  <si>
    <t>NTK</t>
  </si>
  <si>
    <t>Shard</t>
  </si>
  <si>
    <t>SHARD</t>
  </si>
  <si>
    <t>AceD</t>
  </si>
  <si>
    <t>ACED</t>
  </si>
  <si>
    <t>0xcert</t>
  </si>
  <si>
    <t>ZXC</t>
  </si>
  <si>
    <t>Bitcoin Confidential</t>
  </si>
  <si>
    <t>BC</t>
  </si>
  <si>
    <t>Venus BCH</t>
  </si>
  <si>
    <t>vBCH</t>
  </si>
  <si>
    <t>SBank</t>
  </si>
  <si>
    <t>STS</t>
  </si>
  <si>
    <t>Sessia</t>
  </si>
  <si>
    <t>KICKS</t>
  </si>
  <si>
    <t>Tidex Token</t>
  </si>
  <si>
    <t>TDX</t>
  </si>
  <si>
    <t>Auxilium</t>
  </si>
  <si>
    <t>AUX</t>
  </si>
  <si>
    <t>Bridge Protocol</t>
  </si>
  <si>
    <t>BRDG</t>
  </si>
  <si>
    <t>adbank</t>
  </si>
  <si>
    <t>ADB</t>
  </si>
  <si>
    <t>Stabilize</t>
  </si>
  <si>
    <t>STBZ</t>
  </si>
  <si>
    <t>HEAT</t>
  </si>
  <si>
    <t>DeVault</t>
  </si>
  <si>
    <t>DVT</t>
  </si>
  <si>
    <t>Crypton</t>
  </si>
  <si>
    <t>CRP</t>
  </si>
  <si>
    <t>Meter Governance</t>
  </si>
  <si>
    <t>MTRG</t>
  </si>
  <si>
    <t>Node Runners</t>
  </si>
  <si>
    <t>NDR</t>
  </si>
  <si>
    <t>RealTract</t>
  </si>
  <si>
    <t>RET</t>
  </si>
  <si>
    <t>Honest</t>
  </si>
  <si>
    <t>HNST</t>
  </si>
  <si>
    <t>Ink Protocol</t>
  </si>
  <si>
    <t>XNK</t>
  </si>
  <si>
    <t>Playgroundz</t>
  </si>
  <si>
    <t>IOG</t>
  </si>
  <si>
    <t>Medicalchain</t>
  </si>
  <si>
    <t>MTN</t>
  </si>
  <si>
    <t>Block-Logic</t>
  </si>
  <si>
    <t>BLTG</t>
  </si>
  <si>
    <t>Antiample</t>
  </si>
  <si>
    <t>XAMP</t>
  </si>
  <si>
    <t>ZENZO</t>
  </si>
  <si>
    <t>ZNZ</t>
  </si>
  <si>
    <t>Cosmo Coin</t>
  </si>
  <si>
    <t>COSM</t>
  </si>
  <si>
    <t>OIN Finance</t>
  </si>
  <si>
    <t>OIN</t>
  </si>
  <si>
    <t>hybrix</t>
  </si>
  <si>
    <t>HY</t>
  </si>
  <si>
    <t>Friendz</t>
  </si>
  <si>
    <t>FDZ</t>
  </si>
  <si>
    <t>ParkinGo</t>
  </si>
  <si>
    <t>GOT</t>
  </si>
  <si>
    <t>QANplatform</t>
  </si>
  <si>
    <t>QARK</t>
  </si>
  <si>
    <t>Freicoin</t>
  </si>
  <si>
    <t>FRC</t>
  </si>
  <si>
    <t>BUZZCoin</t>
  </si>
  <si>
    <t>BUZZ</t>
  </si>
  <si>
    <t>Pakcoin</t>
  </si>
  <si>
    <t>PAK</t>
  </si>
  <si>
    <t>GoWithMi</t>
  </si>
  <si>
    <t>GMAT</t>
  </si>
  <si>
    <t>Plair</t>
  </si>
  <si>
    <t>Matryx</t>
  </si>
  <si>
    <t>MTX</t>
  </si>
  <si>
    <t>AudioCoin</t>
  </si>
  <si>
    <t>ADC</t>
  </si>
  <si>
    <t>EchoLink</t>
  </si>
  <si>
    <t>EKO</t>
  </si>
  <si>
    <t>Cryptobuyer</t>
  </si>
  <si>
    <t>XPT</t>
  </si>
  <si>
    <t>BITTO</t>
  </si>
  <si>
    <t>Snetwork</t>
  </si>
  <si>
    <t>SNET</t>
  </si>
  <si>
    <t>ATLANT</t>
  </si>
  <si>
    <t>ATL</t>
  </si>
  <si>
    <t>Peerplays</t>
  </si>
  <si>
    <t>PPY</t>
  </si>
  <si>
    <t>Artfinity</t>
  </si>
  <si>
    <t>AT</t>
  </si>
  <si>
    <t>Origin Sport</t>
  </si>
  <si>
    <t>ORS</t>
  </si>
  <si>
    <t>Thugs Finance</t>
  </si>
  <si>
    <t>THUGS</t>
  </si>
  <si>
    <t>PetroDollar</t>
  </si>
  <si>
    <t>XPD</t>
  </si>
  <si>
    <t>AmonD</t>
  </si>
  <si>
    <t>AMON</t>
  </si>
  <si>
    <t>USDX [Lighthouse]</t>
  </si>
  <si>
    <t>Blue Protocol</t>
  </si>
  <si>
    <t>BLUE</t>
  </si>
  <si>
    <t>CrowdWiz</t>
  </si>
  <si>
    <t>WIZ</t>
  </si>
  <si>
    <t>Alphacat</t>
  </si>
  <si>
    <t>ACAT</t>
  </si>
  <si>
    <t>Uptrennd</t>
  </si>
  <si>
    <t>1UP</t>
  </si>
  <si>
    <t>Fountain</t>
  </si>
  <si>
    <t>FTN</t>
  </si>
  <si>
    <t>4THPILLAR TECHNOLOGIES</t>
  </si>
  <si>
    <t>FOUR</t>
  </si>
  <si>
    <t>Substratum</t>
  </si>
  <si>
    <t>SUB</t>
  </si>
  <si>
    <t>ZCore</t>
  </si>
  <si>
    <t>ZCR</t>
  </si>
  <si>
    <t>Power Index Pool Token</t>
  </si>
  <si>
    <t>PIPT</t>
  </si>
  <si>
    <t>Titan Coin</t>
  </si>
  <si>
    <t>TTN</t>
  </si>
  <si>
    <t>Project WITH</t>
  </si>
  <si>
    <t>WIKEN</t>
  </si>
  <si>
    <t>Cappasity</t>
  </si>
  <si>
    <t>CAPP</t>
  </si>
  <si>
    <t>ExclusiveCoin</t>
  </si>
  <si>
    <t>EXCL</t>
  </si>
  <si>
    <t>Karbo</t>
  </si>
  <si>
    <t>KRB</t>
  </si>
  <si>
    <t>BOScoin</t>
  </si>
  <si>
    <t>BOS</t>
  </si>
  <si>
    <t>Eden</t>
  </si>
  <si>
    <t>EDN</t>
  </si>
  <si>
    <t>ethArt</t>
  </si>
  <si>
    <t>ARTE</t>
  </si>
  <si>
    <t>Social Send</t>
  </si>
  <si>
    <t>SEND</t>
  </si>
  <si>
    <t>YGGDRASH</t>
  </si>
  <si>
    <t>YEED</t>
  </si>
  <si>
    <t>Zebi Token</t>
  </si>
  <si>
    <t>ZEBI</t>
  </si>
  <si>
    <t>BitcoinZ</t>
  </si>
  <si>
    <t>BTCZ</t>
  </si>
  <si>
    <t>TraDove B2BCoin</t>
  </si>
  <si>
    <t>BBC</t>
  </si>
  <si>
    <t>Insolar</t>
  </si>
  <si>
    <t>XNS</t>
  </si>
  <si>
    <t>TurtleNetwork</t>
  </si>
  <si>
    <t>TN</t>
  </si>
  <si>
    <t>SHAKE</t>
  </si>
  <si>
    <t>Transcodium</t>
  </si>
  <si>
    <t>TNS</t>
  </si>
  <si>
    <t>DubaiCoin</t>
  </si>
  <si>
    <t>DBIX</t>
  </si>
  <si>
    <t>Mcashchain</t>
  </si>
  <si>
    <t>MCASH</t>
  </si>
  <si>
    <t>WeTrust</t>
  </si>
  <si>
    <t>TRST</t>
  </si>
  <si>
    <t>Lead Wallet</t>
  </si>
  <si>
    <t>LEAD</t>
  </si>
  <si>
    <t>BOMB</t>
  </si>
  <si>
    <t>Xiotri</t>
  </si>
  <si>
    <t>XIOT</t>
  </si>
  <si>
    <t>RMPL</t>
  </si>
  <si>
    <t>FedoraCoin</t>
  </si>
  <si>
    <t>TIPS</t>
  </si>
  <si>
    <t>Shadow Token</t>
  </si>
  <si>
    <t>SHDW</t>
  </si>
  <si>
    <t>Curio</t>
  </si>
  <si>
    <t>CUR</t>
  </si>
  <si>
    <t>Golos Blockchain</t>
  </si>
  <si>
    <t>GLS</t>
  </si>
  <si>
    <t>HelloGold</t>
  </si>
  <si>
    <t>HGT</t>
  </si>
  <si>
    <t>LanaCoin</t>
  </si>
  <si>
    <t>LANA</t>
  </si>
  <si>
    <t>DPRating</t>
  </si>
  <si>
    <t>RATING</t>
  </si>
  <si>
    <t>BitcoinPoS</t>
  </si>
  <si>
    <t>BPS</t>
  </si>
  <si>
    <t>Pigeoncoin</t>
  </si>
  <si>
    <t>PGN</t>
  </si>
  <si>
    <t>uPlexa</t>
  </si>
  <si>
    <t>UPX</t>
  </si>
  <si>
    <t>Cashbery Coin</t>
  </si>
  <si>
    <t>MARK.SPACE</t>
  </si>
  <si>
    <t>MRK</t>
  </si>
  <si>
    <t>Dether</t>
  </si>
  <si>
    <t>DTH</t>
  </si>
  <si>
    <t>TouchCon</t>
  </si>
  <si>
    <t>TOC</t>
  </si>
  <si>
    <t>Scrypta</t>
  </si>
  <si>
    <t>LYRA</t>
  </si>
  <si>
    <t>Bounty0x</t>
  </si>
  <si>
    <t>BNTY</t>
  </si>
  <si>
    <t>Dovu</t>
  </si>
  <si>
    <t>DOV</t>
  </si>
  <si>
    <t>Stox</t>
  </si>
  <si>
    <t>Noir</t>
  </si>
  <si>
    <t>NOR</t>
  </si>
  <si>
    <t>VIG</t>
  </si>
  <si>
    <t>VegaWallet Token</t>
  </si>
  <si>
    <t>VGW</t>
  </si>
  <si>
    <t>Rate3</t>
  </si>
  <si>
    <t>RTE</t>
  </si>
  <si>
    <t>Stably USD</t>
  </si>
  <si>
    <t>USDS</t>
  </si>
  <si>
    <t>Banca</t>
  </si>
  <si>
    <t>BANCA</t>
  </si>
  <si>
    <t>SIBCoin</t>
  </si>
  <si>
    <t>SIB</t>
  </si>
  <si>
    <t>Qwertycoin</t>
  </si>
  <si>
    <t>QWC</t>
  </si>
  <si>
    <t>NeoWorld Cash</t>
  </si>
  <si>
    <t>NASH</t>
  </si>
  <si>
    <t>GokuMarket Credit</t>
  </si>
  <si>
    <t>GMC</t>
  </si>
  <si>
    <t>Bittwatt</t>
  </si>
  <si>
    <t>BWT</t>
  </si>
  <si>
    <t>COVA</t>
  </si>
  <si>
    <t>pEOS</t>
  </si>
  <si>
    <t>PEOS</t>
  </si>
  <si>
    <t>TrezarCoin</t>
  </si>
  <si>
    <t>TZC</t>
  </si>
  <si>
    <t>Master Contract Token</t>
  </si>
  <si>
    <t>MCT</t>
  </si>
  <si>
    <t>Garlicoin</t>
  </si>
  <si>
    <t>GRLC</t>
  </si>
  <si>
    <t>Fortuna</t>
  </si>
  <si>
    <t>FOTA</t>
  </si>
  <si>
    <t>NFX Coin</t>
  </si>
  <si>
    <t>NFXC</t>
  </si>
  <si>
    <t>LYNC Network</t>
  </si>
  <si>
    <t>LYNC</t>
  </si>
  <si>
    <t>MintMe.com Coin</t>
  </si>
  <si>
    <t>MINTME</t>
  </si>
  <si>
    <t>ZumCoin</t>
  </si>
  <si>
    <t>ZUM</t>
  </si>
  <si>
    <t>REAL</t>
  </si>
  <si>
    <t>Internet of People</t>
  </si>
  <si>
    <t>IOP</t>
  </si>
  <si>
    <t>The ChampCoin</t>
  </si>
  <si>
    <t>TCC</t>
  </si>
  <si>
    <t>GoldenPyrex</t>
  </si>
  <si>
    <t>GPYX</t>
  </si>
  <si>
    <t>TON Token</t>
  </si>
  <si>
    <t>Orbitcoin</t>
  </si>
  <si>
    <t>ORB</t>
  </si>
  <si>
    <t>iDealCash</t>
  </si>
  <si>
    <t>DEAL</t>
  </si>
  <si>
    <t>AidCoin</t>
  </si>
  <si>
    <t>AID</t>
  </si>
  <si>
    <t>AstroTools</t>
  </si>
  <si>
    <t>ASTRO</t>
  </si>
  <si>
    <t>Sharder</t>
  </si>
  <si>
    <t>SS</t>
  </si>
  <si>
    <t>Phantasma Energy</t>
  </si>
  <si>
    <t>KCAL</t>
  </si>
  <si>
    <t>Maecenas</t>
  </si>
  <si>
    <t>ART</t>
  </si>
  <si>
    <t>Rivetz</t>
  </si>
  <si>
    <t>RVT</t>
  </si>
  <si>
    <t>SoMee.Social</t>
  </si>
  <si>
    <t>ONG</t>
  </si>
  <si>
    <t>XcelToken Plus</t>
  </si>
  <si>
    <t>XLAB</t>
  </si>
  <si>
    <t>EnterCoin</t>
  </si>
  <si>
    <t>ENTRC</t>
  </si>
  <si>
    <t>Typerium</t>
  </si>
  <si>
    <t>TYPE</t>
  </si>
  <si>
    <t>Bitsdaq</t>
  </si>
  <si>
    <t>BQQQ</t>
  </si>
  <si>
    <t>Gravity</t>
  </si>
  <si>
    <t>GZRO</t>
  </si>
  <si>
    <t>DEXA COIN</t>
  </si>
  <si>
    <t>DEXA</t>
  </si>
  <si>
    <t>Spaceswap</t>
  </si>
  <si>
    <t>MILK2</t>
  </si>
  <si>
    <t>Debitum</t>
  </si>
  <si>
    <t>DEB</t>
  </si>
  <si>
    <t>Membrana</t>
  </si>
  <si>
    <t>BonFi</t>
  </si>
  <si>
    <t>BNF</t>
  </si>
  <si>
    <t>Thrive Token</t>
  </si>
  <si>
    <t>THRT</t>
  </si>
  <si>
    <t>Digital Insurance Token</t>
  </si>
  <si>
    <t>DIT</t>
  </si>
  <si>
    <t>HyperExchange</t>
  </si>
  <si>
    <t>HX</t>
  </si>
  <si>
    <t>BitNewChain</t>
  </si>
  <si>
    <t>BTN</t>
  </si>
  <si>
    <t>Pizza</t>
  </si>
  <si>
    <t>PIZZA</t>
  </si>
  <si>
    <t>Datamine</t>
  </si>
  <si>
    <t>DAM</t>
  </si>
  <si>
    <t>VikkyToken</t>
  </si>
  <si>
    <t>VIKKY</t>
  </si>
  <si>
    <t>HOQU</t>
  </si>
  <si>
    <t>HQX</t>
  </si>
  <si>
    <t>Limitless VIP</t>
  </si>
  <si>
    <t>VIP</t>
  </si>
  <si>
    <t>Alpha Token</t>
  </si>
  <si>
    <t>A</t>
  </si>
  <si>
    <t>nYFI</t>
  </si>
  <si>
    <t>N0031</t>
  </si>
  <si>
    <t>LunchMoney</t>
  </si>
  <si>
    <t>LMY</t>
  </si>
  <si>
    <t>IQ.cash</t>
  </si>
  <si>
    <t>ZeuxCoin</t>
  </si>
  <si>
    <t>ZUC</t>
  </si>
  <si>
    <t>FintruX Network</t>
  </si>
  <si>
    <t>FTX</t>
  </si>
  <si>
    <t>NPCoin</t>
  </si>
  <si>
    <t>NPC</t>
  </si>
  <si>
    <t>Conceal</t>
  </si>
  <si>
    <t>CCX</t>
  </si>
  <si>
    <t>ECOSC</t>
  </si>
  <si>
    <t>ECU</t>
  </si>
  <si>
    <t>Ubex</t>
  </si>
  <si>
    <t>UBEX</t>
  </si>
  <si>
    <t>Primalbase Token</t>
  </si>
  <si>
    <t>PBT</t>
  </si>
  <si>
    <t>DogeCash</t>
  </si>
  <si>
    <t>DOGEC</t>
  </si>
  <si>
    <t>BeatzCoin</t>
  </si>
  <si>
    <t>BTZC</t>
  </si>
  <si>
    <t>DECENT</t>
  </si>
  <si>
    <t>DCT</t>
  </si>
  <si>
    <t>extraDNA</t>
  </si>
  <si>
    <t>XDNA</t>
  </si>
  <si>
    <t>Posscoin</t>
  </si>
  <si>
    <t>POSS</t>
  </si>
  <si>
    <t>Vodi X</t>
  </si>
  <si>
    <t>VDX</t>
  </si>
  <si>
    <t>Edgeless</t>
  </si>
  <si>
    <t>DopeCoin</t>
  </si>
  <si>
    <t>DOPE</t>
  </si>
  <si>
    <t>MoonTools</t>
  </si>
  <si>
    <t>MOONS</t>
  </si>
  <si>
    <t>RED</t>
  </si>
  <si>
    <t>Terracoin</t>
  </si>
  <si>
    <t>TRC</t>
  </si>
  <si>
    <t>Solaris</t>
  </si>
  <si>
    <t>XLR</t>
  </si>
  <si>
    <t>Beer Money</t>
  </si>
  <si>
    <t>BEER</t>
  </si>
  <si>
    <t>ESBC</t>
  </si>
  <si>
    <t>UpToken</t>
  </si>
  <si>
    <t>UP</t>
  </si>
  <si>
    <t>Coinlancer</t>
  </si>
  <si>
    <t>CL</t>
  </si>
  <si>
    <t>Po.et</t>
  </si>
  <si>
    <t>POE</t>
  </si>
  <si>
    <t>BitDegree</t>
  </si>
  <si>
    <t>BDG</t>
  </si>
  <si>
    <t>X8X Token</t>
  </si>
  <si>
    <t>X8X</t>
  </si>
  <si>
    <t>Spectre.ai Utility Token</t>
  </si>
  <si>
    <t>SXUT</t>
  </si>
  <si>
    <t>Maverick Chain</t>
  </si>
  <si>
    <t>MVC</t>
  </si>
  <si>
    <t>Azbit</t>
  </si>
  <si>
    <t>AZ</t>
  </si>
  <si>
    <t>Masari</t>
  </si>
  <si>
    <t>MSR</t>
  </si>
  <si>
    <t>SPINDLE</t>
  </si>
  <si>
    <t>SPD</t>
  </si>
  <si>
    <t>DeFi Bids</t>
  </si>
  <si>
    <t>BID</t>
  </si>
  <si>
    <t>Castweet</t>
  </si>
  <si>
    <t>CTT</t>
  </si>
  <si>
    <t>Tornado</t>
  </si>
  <si>
    <t>TCORE</t>
  </si>
  <si>
    <t>TigerCash</t>
  </si>
  <si>
    <t>TCH</t>
  </si>
  <si>
    <t>Kuverit</t>
  </si>
  <si>
    <t>KUV</t>
  </si>
  <si>
    <t>Merebel</t>
  </si>
  <si>
    <t>MERI</t>
  </si>
  <si>
    <t>Giant</t>
  </si>
  <si>
    <t>GIC</t>
  </si>
  <si>
    <t>Lisk Machine Learning</t>
  </si>
  <si>
    <t>LML</t>
  </si>
  <si>
    <t>Bitblocks</t>
  </si>
  <si>
    <t>BBK</t>
  </si>
  <si>
    <t>Crypto Sports</t>
  </si>
  <si>
    <t>CSPN</t>
  </si>
  <si>
    <t>IXT</t>
  </si>
  <si>
    <t>Beetle Coin</t>
  </si>
  <si>
    <t>BEET</t>
  </si>
  <si>
    <t>ShipChain</t>
  </si>
  <si>
    <t>SHIP</t>
  </si>
  <si>
    <t>BillionHappiness</t>
  </si>
  <si>
    <t>BHC</t>
  </si>
  <si>
    <t>Zennies</t>
  </si>
  <si>
    <t>ZENI</t>
  </si>
  <si>
    <t>MIB Coin</t>
  </si>
  <si>
    <t>MIB</t>
  </si>
  <si>
    <t>Etherparty</t>
  </si>
  <si>
    <t>FUEL</t>
  </si>
  <si>
    <t>Jarvis+</t>
  </si>
  <si>
    <t>JAR</t>
  </si>
  <si>
    <t>WinCash</t>
  </si>
  <si>
    <t>WCC</t>
  </si>
  <si>
    <t>Electrify.Asia</t>
  </si>
  <si>
    <t>ELEC</t>
  </si>
  <si>
    <t>ChessCoin</t>
  </si>
  <si>
    <t>CHESS</t>
  </si>
  <si>
    <t>yTSLA Finance</t>
  </si>
  <si>
    <t>yTSLA</t>
  </si>
  <si>
    <t>SophiaTX</t>
  </si>
  <si>
    <t>SPHTX</t>
  </si>
  <si>
    <t>CRDT</t>
  </si>
  <si>
    <t>SovranoCoin</t>
  </si>
  <si>
    <t>SVR</t>
  </si>
  <si>
    <t>Cubiex</t>
  </si>
  <si>
    <t>CBIX</t>
  </si>
  <si>
    <t>NeuroChain</t>
  </si>
  <si>
    <t>NCC</t>
  </si>
  <si>
    <t>Essentia</t>
  </si>
  <si>
    <t>ESS</t>
  </si>
  <si>
    <t>Bob's Repair</t>
  </si>
  <si>
    <t>BOB</t>
  </si>
  <si>
    <t>EtherGem</t>
  </si>
  <si>
    <t>EGEM</t>
  </si>
  <si>
    <t>CoinDeal Token</t>
  </si>
  <si>
    <t>CDL</t>
  </si>
  <si>
    <t>Jetcoin</t>
  </si>
  <si>
    <t>JET</t>
  </si>
  <si>
    <t>Flixxo</t>
  </si>
  <si>
    <t>FLIXX</t>
  </si>
  <si>
    <t>Blocktix</t>
  </si>
  <si>
    <t>TIX</t>
  </si>
  <si>
    <t>Sakura Bloom</t>
  </si>
  <si>
    <t>SKB</t>
  </si>
  <si>
    <t>Yap Stone</t>
  </si>
  <si>
    <t>YAP</t>
  </si>
  <si>
    <t>DATx</t>
  </si>
  <si>
    <t>DATX</t>
  </si>
  <si>
    <t>Bonpay</t>
  </si>
  <si>
    <t>BON</t>
  </si>
  <si>
    <t>ChartEx</t>
  </si>
  <si>
    <t>CHART</t>
  </si>
  <si>
    <t>CorionX</t>
  </si>
  <si>
    <t>CORX</t>
  </si>
  <si>
    <t>Phoenixcoin</t>
  </si>
  <si>
    <t>PXC</t>
  </si>
  <si>
    <t>EventChain</t>
  </si>
  <si>
    <t>EVC</t>
  </si>
  <si>
    <t>Pylon Network</t>
  </si>
  <si>
    <t>PYLNT</t>
  </si>
  <si>
    <t>Ink</t>
  </si>
  <si>
    <t>INK</t>
  </si>
  <si>
    <t>IGToken</t>
  </si>
  <si>
    <t>IG</t>
  </si>
  <si>
    <t>MEET.ONE</t>
  </si>
  <si>
    <t>MEETONE</t>
  </si>
  <si>
    <t>Arbidex</t>
  </si>
  <si>
    <t>ABX</t>
  </si>
  <si>
    <t>CustomContractNetwork</t>
  </si>
  <si>
    <t>CCN</t>
  </si>
  <si>
    <t>AllSafe</t>
  </si>
  <si>
    <t>ASAFE</t>
  </si>
  <si>
    <t>SwiftCash</t>
  </si>
  <si>
    <t>SWIFT</t>
  </si>
  <si>
    <t>On.Live</t>
  </si>
  <si>
    <t>ONL</t>
  </si>
  <si>
    <t>FLIP</t>
  </si>
  <si>
    <t>FLP</t>
  </si>
  <si>
    <t>Alt.Estate token</t>
  </si>
  <si>
    <t>ALT</t>
  </si>
  <si>
    <t>ATC Coin</t>
  </si>
  <si>
    <t>ATCC</t>
  </si>
  <si>
    <t>PUBLYTO Token</t>
  </si>
  <si>
    <t>PUB</t>
  </si>
  <si>
    <t>BlitzPredict</t>
  </si>
  <si>
    <t>XBP</t>
  </si>
  <si>
    <t>Fire Lotto</t>
  </si>
  <si>
    <t>FLOT</t>
  </si>
  <si>
    <t>Indorse Token</t>
  </si>
  <si>
    <t>IND</t>
  </si>
  <si>
    <t>Zippie</t>
  </si>
  <si>
    <t>ZIPT</t>
  </si>
  <si>
    <t>Lunyr</t>
  </si>
  <si>
    <t>LUN</t>
  </si>
  <si>
    <t>Tokenbox</t>
  </si>
  <si>
    <t>TBX</t>
  </si>
  <si>
    <t>Lethean</t>
  </si>
  <si>
    <t>LTHN</t>
  </si>
  <si>
    <t>Delphy</t>
  </si>
  <si>
    <t>DPY</t>
  </si>
  <si>
    <t>StarDEX</t>
  </si>
  <si>
    <t>XSTAR</t>
  </si>
  <si>
    <t>Rotten</t>
  </si>
  <si>
    <t>ROT</t>
  </si>
  <si>
    <t>HashCoin</t>
  </si>
  <si>
    <t>HSC</t>
  </si>
  <si>
    <t>Nerva</t>
  </si>
  <si>
    <t>XNV</t>
  </si>
  <si>
    <t>Zeusshield</t>
  </si>
  <si>
    <t>ZSC</t>
  </si>
  <si>
    <t>PENG</t>
  </si>
  <si>
    <t>CVCoin</t>
  </si>
  <si>
    <t>CVN</t>
  </si>
  <si>
    <t>POPCHAIN</t>
  </si>
  <si>
    <t>PCH</t>
  </si>
  <si>
    <t>Kuende</t>
  </si>
  <si>
    <t>KUE</t>
  </si>
  <si>
    <t>QUINADS</t>
  </si>
  <si>
    <t>QUIN</t>
  </si>
  <si>
    <t>Decentralized Machine Learning</t>
  </si>
  <si>
    <t>DML</t>
  </si>
  <si>
    <t>DecentBet</t>
  </si>
  <si>
    <t>DBET</t>
  </si>
  <si>
    <t>Leadcoin</t>
  </si>
  <si>
    <t>LDC</t>
  </si>
  <si>
    <t>PolypuX</t>
  </si>
  <si>
    <t>PUX</t>
  </si>
  <si>
    <t>Bezop</t>
  </si>
  <si>
    <t>BEZ</t>
  </si>
  <si>
    <t>FortKnoxster</t>
  </si>
  <si>
    <t>FKX</t>
  </si>
  <si>
    <t>Bitstar</t>
  </si>
  <si>
    <t>Maxcoin</t>
  </si>
  <si>
    <t>MAX</t>
  </si>
  <si>
    <t>Faceter</t>
  </si>
  <si>
    <t>FACE</t>
  </si>
  <si>
    <t>Synergy</t>
  </si>
  <si>
    <t>SNRG</t>
  </si>
  <si>
    <t>Ethereum Gold</t>
  </si>
  <si>
    <t>ETG</t>
  </si>
  <si>
    <t>SHIELD</t>
  </si>
  <si>
    <t>XSH</t>
  </si>
  <si>
    <t>Utrum</t>
  </si>
  <si>
    <t>OOT</t>
  </si>
  <si>
    <t>JustBet</t>
  </si>
  <si>
    <t>WINR</t>
  </si>
  <si>
    <t>Q DAO Governance token v1.0</t>
  </si>
  <si>
    <t>QDAO</t>
  </si>
  <si>
    <t>Trinity Network Credit</t>
  </si>
  <si>
    <t>Stipend</t>
  </si>
  <si>
    <t>x42 Protocol</t>
  </si>
  <si>
    <t>X42</t>
  </si>
  <si>
    <t>Webflix Token</t>
  </si>
  <si>
    <t>WFX</t>
  </si>
  <si>
    <t>Cryptonite</t>
  </si>
  <si>
    <t>XCN</t>
  </si>
  <si>
    <t>DAV Coin</t>
  </si>
  <si>
    <t>DAV</t>
  </si>
  <si>
    <t>TOKPIE</t>
  </si>
  <si>
    <t>TKP</t>
  </si>
  <si>
    <t>NEXT.coin</t>
  </si>
  <si>
    <t>LHT</t>
  </si>
  <si>
    <t>OracleChain</t>
  </si>
  <si>
    <t>OCT</t>
  </si>
  <si>
    <t>Fera</t>
  </si>
  <si>
    <t>FERA</t>
  </si>
  <si>
    <t>AtromG8</t>
  </si>
  <si>
    <t>AG8</t>
  </si>
  <si>
    <t>Blockpass</t>
  </si>
  <si>
    <t>PASS</t>
  </si>
  <si>
    <t>Hush</t>
  </si>
  <si>
    <t>HUSH</t>
  </si>
  <si>
    <t>Carboncoin</t>
  </si>
  <si>
    <t>CARBON</t>
  </si>
  <si>
    <t>Starbase</t>
  </si>
  <si>
    <t>STAR</t>
  </si>
  <si>
    <t>Ellaism</t>
  </si>
  <si>
    <t>ELLA</t>
  </si>
  <si>
    <t>Ubricoin</t>
  </si>
  <si>
    <t>UBN</t>
  </si>
  <si>
    <t>adToken</t>
  </si>
  <si>
    <t>ADT</t>
  </si>
  <si>
    <t>Pyrk</t>
  </si>
  <si>
    <t>PYRK</t>
  </si>
  <si>
    <t>Axe</t>
  </si>
  <si>
    <t>AXE</t>
  </si>
  <si>
    <t>ImageCoin</t>
  </si>
  <si>
    <t>IMG</t>
  </si>
  <si>
    <t>Natmin Pure Escrow</t>
  </si>
  <si>
    <t>NAT</t>
  </si>
  <si>
    <t>MAX Exchange Token</t>
  </si>
  <si>
    <t>Alchemint Standards</t>
  </si>
  <si>
    <t>SDS</t>
  </si>
  <si>
    <t>MetaMorph</t>
  </si>
  <si>
    <t>METM</t>
  </si>
  <si>
    <t>DOGEFI</t>
  </si>
  <si>
    <t>GoldMint</t>
  </si>
  <si>
    <t>MNTP</t>
  </si>
  <si>
    <t>Cashhand</t>
  </si>
  <si>
    <t>CHND</t>
  </si>
  <si>
    <t>CoinFi</t>
  </si>
  <si>
    <t>COFI</t>
  </si>
  <si>
    <t>Kobocoin</t>
  </si>
  <si>
    <t>KOBO</t>
  </si>
  <si>
    <t>IONChain</t>
  </si>
  <si>
    <t>IONC</t>
  </si>
  <si>
    <t>Energycoin</t>
  </si>
  <si>
    <t>ENRG</t>
  </si>
  <si>
    <t>CyberFM</t>
  </si>
  <si>
    <t>CYFM</t>
  </si>
  <si>
    <t>Hashshare</t>
  </si>
  <si>
    <t>HSS</t>
  </si>
  <si>
    <t>Zeepin</t>
  </si>
  <si>
    <t>ZPT</t>
  </si>
  <si>
    <t>Nasdacoin</t>
  </si>
  <si>
    <t>NSD</t>
  </si>
  <si>
    <t>Ether Zero</t>
  </si>
  <si>
    <t>ETZ</t>
  </si>
  <si>
    <t>Ryo Currency</t>
  </si>
  <si>
    <t>RYO</t>
  </si>
  <si>
    <t>PTON</t>
  </si>
  <si>
    <t>Datawallet</t>
  </si>
  <si>
    <t>DXT</t>
  </si>
  <si>
    <t>Swap</t>
  </si>
  <si>
    <t>XWP</t>
  </si>
  <si>
    <t>BlueCoin</t>
  </si>
  <si>
    <t>BLU</t>
  </si>
  <si>
    <t>TrustDAO</t>
  </si>
  <si>
    <t>TRUST</t>
  </si>
  <si>
    <t>MyBit</t>
  </si>
  <si>
    <t>MYB</t>
  </si>
  <si>
    <t>Switch</t>
  </si>
  <si>
    <t>ESH</t>
  </si>
  <si>
    <t>CryptoCarbon</t>
  </si>
  <si>
    <t>CCRB</t>
  </si>
  <si>
    <t>Fivebalance</t>
  </si>
  <si>
    <t>FBN</t>
  </si>
  <si>
    <t>Bitether</t>
  </si>
  <si>
    <t>TENA</t>
  </si>
  <si>
    <t>Qbao</t>
  </si>
  <si>
    <t>QBT</t>
  </si>
  <si>
    <t>BidiPass</t>
  </si>
  <si>
    <t>BDP</t>
  </si>
  <si>
    <t>ZUM TOKEN</t>
  </si>
  <si>
    <t>Swing</t>
  </si>
  <si>
    <t>SWING</t>
  </si>
  <si>
    <t>Doge Token</t>
  </si>
  <si>
    <t>DOGET</t>
  </si>
  <si>
    <t>Niobium Coin</t>
  </si>
  <si>
    <t>NBC</t>
  </si>
  <si>
    <t>Sharpay</t>
  </si>
  <si>
    <t>S</t>
  </si>
  <si>
    <t>FLUX</t>
  </si>
  <si>
    <t>Bitnation</t>
  </si>
  <si>
    <t>XPAT</t>
  </si>
  <si>
    <t>MODEL-X-coin</t>
  </si>
  <si>
    <t>MODX</t>
  </si>
  <si>
    <t>Actinium</t>
  </si>
  <si>
    <t>ACM</t>
  </si>
  <si>
    <t>2GIVE</t>
  </si>
  <si>
    <t>Sociall</t>
  </si>
  <si>
    <t>SCL</t>
  </si>
  <si>
    <t>Zilla</t>
  </si>
  <si>
    <t>ZLA</t>
  </si>
  <si>
    <t>PAYCENT</t>
  </si>
  <si>
    <t>PYN</t>
  </si>
  <si>
    <t>Rublix</t>
  </si>
  <si>
    <t>RBLX</t>
  </si>
  <si>
    <t>MotaCoin</t>
  </si>
  <si>
    <t>MOTA</t>
  </si>
  <si>
    <t>ION</t>
  </si>
  <si>
    <t>Decentralized Crypto Token</t>
  </si>
  <si>
    <t>DCTO</t>
  </si>
  <si>
    <t>AAX Token</t>
  </si>
  <si>
    <t>AAB</t>
  </si>
  <si>
    <t xml:space="preserve">Gems </t>
  </si>
  <si>
    <t>GEM</t>
  </si>
  <si>
    <t>eBoost</t>
  </si>
  <si>
    <t>EBST</t>
  </si>
  <si>
    <t>Matrexcoin</t>
  </si>
  <si>
    <t>MAC</t>
  </si>
  <si>
    <t>DEEX</t>
  </si>
  <si>
    <t>BZEdge</t>
  </si>
  <si>
    <t>BZE</t>
  </si>
  <si>
    <t>Bidesk</t>
  </si>
  <si>
    <t>BDK</t>
  </si>
  <si>
    <t>Rebased</t>
  </si>
  <si>
    <t>REB2</t>
  </si>
  <si>
    <t>Bolivarcoin</t>
  </si>
  <si>
    <t>BOLI</t>
  </si>
  <si>
    <t>Startcoin</t>
  </si>
  <si>
    <t>START</t>
  </si>
  <si>
    <t>PopularCoin</t>
  </si>
  <si>
    <t>POP</t>
  </si>
  <si>
    <t>Scorum Coins</t>
  </si>
  <si>
    <t>SCR</t>
  </si>
  <si>
    <t>GoByte</t>
  </si>
  <si>
    <t>GBX</t>
  </si>
  <si>
    <t>AC3</t>
  </si>
  <si>
    <t>Pesetacoin</t>
  </si>
  <si>
    <t>PTC</t>
  </si>
  <si>
    <t>Civitas</t>
  </si>
  <si>
    <t>CIV</t>
  </si>
  <si>
    <t>PDATA</t>
  </si>
  <si>
    <t>TerraCredit</t>
  </si>
  <si>
    <t>CREDIT</t>
  </si>
  <si>
    <t>OptiToken</t>
  </si>
  <si>
    <t>OPTI</t>
  </si>
  <si>
    <t>PluraCoin</t>
  </si>
  <si>
    <t>PLURA</t>
  </si>
  <si>
    <t>MorCrypto Coin</t>
  </si>
  <si>
    <t>MOR</t>
  </si>
  <si>
    <t>Artis Turba</t>
  </si>
  <si>
    <t>ARTIS</t>
  </si>
  <si>
    <t>CryptoAds Marketplace</t>
  </si>
  <si>
    <t>CRAD</t>
  </si>
  <si>
    <t>Playkey</t>
  </si>
  <si>
    <t>PKT</t>
  </si>
  <si>
    <t>ROAD</t>
  </si>
  <si>
    <t>HollyWoodCoin</t>
  </si>
  <si>
    <t>HWC</t>
  </si>
  <si>
    <t>Graft</t>
  </si>
  <si>
    <t>GRFT</t>
  </si>
  <si>
    <t>Bitgesell</t>
  </si>
  <si>
    <t>BGL</t>
  </si>
  <si>
    <t>PoSW Coin</t>
  </si>
  <si>
    <t>POSW</t>
  </si>
  <si>
    <t>Rentberry</t>
  </si>
  <si>
    <t>BERRY</t>
  </si>
  <si>
    <t>ZelaaPayAE</t>
  </si>
  <si>
    <t>ZPAE</t>
  </si>
  <si>
    <t>Sentinel Chain</t>
  </si>
  <si>
    <t>SENC</t>
  </si>
  <si>
    <t>Advanced Technology Coin</t>
  </si>
  <si>
    <t>ARC</t>
  </si>
  <si>
    <t>YMPL</t>
  </si>
  <si>
    <t>Storiqa</t>
  </si>
  <si>
    <t>STQ</t>
  </si>
  <si>
    <t>Commercium</t>
  </si>
  <si>
    <t>CMM</t>
  </si>
  <si>
    <t>CROAT</t>
  </si>
  <si>
    <t>SafeInsure</t>
  </si>
  <si>
    <t>SINS</t>
  </si>
  <si>
    <t>Feellike</t>
  </si>
  <si>
    <t>FLL</t>
  </si>
  <si>
    <t>1Million Token</t>
  </si>
  <si>
    <t>1MT</t>
  </si>
  <si>
    <t>ParallelCoin</t>
  </si>
  <si>
    <t>DUO</t>
  </si>
  <si>
    <t>TEAM (TokenStars)</t>
  </si>
  <si>
    <t>TEAM</t>
  </si>
  <si>
    <t>PYRO Network</t>
  </si>
  <si>
    <t>PYRO</t>
  </si>
  <si>
    <t>imbrex</t>
  </si>
  <si>
    <t>REX</t>
  </si>
  <si>
    <t>MicroMoney</t>
  </si>
  <si>
    <t>AMM</t>
  </si>
  <si>
    <t>CommunityGeneration</t>
  </si>
  <si>
    <t>CGEN</t>
  </si>
  <si>
    <t>TagCoin</t>
  </si>
  <si>
    <t>TAG</t>
  </si>
  <si>
    <t>Era Swap</t>
  </si>
  <si>
    <t>ES</t>
  </si>
  <si>
    <t>Cobinhood</t>
  </si>
  <si>
    <t>COB</t>
  </si>
  <si>
    <t>MidasProtocol</t>
  </si>
  <si>
    <t>MAS</t>
  </si>
  <si>
    <t>Helix</t>
  </si>
  <si>
    <t>HLIX</t>
  </si>
  <si>
    <t>Cryptojacks</t>
  </si>
  <si>
    <t>CJ</t>
  </si>
  <si>
    <t>Donu</t>
  </si>
  <si>
    <t>DONU</t>
  </si>
  <si>
    <t>BiblePay</t>
  </si>
  <si>
    <t>BBP</t>
  </si>
  <si>
    <t>CryptoVerificationCoin</t>
  </si>
  <si>
    <t>CVCC</t>
  </si>
  <si>
    <t>CryptoSoul</t>
  </si>
  <si>
    <t>GoNetwork</t>
  </si>
  <si>
    <t>Energo</t>
  </si>
  <si>
    <t>TSL</t>
  </si>
  <si>
    <t>Centric Cash</t>
  </si>
  <si>
    <t>CNS</t>
  </si>
  <si>
    <t>Mining Core Coin</t>
  </si>
  <si>
    <t>MCC</t>
  </si>
  <si>
    <t>BBSCoin</t>
  </si>
  <si>
    <t>BBS</t>
  </si>
  <si>
    <t>Vidulum</t>
  </si>
  <si>
    <t>VDL</t>
  </si>
  <si>
    <t>MMOCoin</t>
  </si>
  <si>
    <t>MMO</t>
  </si>
  <si>
    <t>Bitcloud</t>
  </si>
  <si>
    <t>BTDX</t>
  </si>
  <si>
    <t>BitCash</t>
  </si>
  <si>
    <t>BITC</t>
  </si>
  <si>
    <t>VouchForMe</t>
  </si>
  <si>
    <t>IPL</t>
  </si>
  <si>
    <t>Insula</t>
  </si>
  <si>
    <t>ISLA</t>
  </si>
  <si>
    <t>MesChain</t>
  </si>
  <si>
    <t>MES</t>
  </si>
  <si>
    <t>AiLink Token</t>
  </si>
  <si>
    <t>ALI</t>
  </si>
  <si>
    <t>Zetacoin</t>
  </si>
  <si>
    <t>ZET</t>
  </si>
  <si>
    <t>Devery</t>
  </si>
  <si>
    <t>EVE</t>
  </si>
  <si>
    <t>Opus</t>
  </si>
  <si>
    <t>CryptoBonusMiles</t>
  </si>
  <si>
    <t>CBM</t>
  </si>
  <si>
    <t>MalwareChain</t>
  </si>
  <si>
    <t>MALW</t>
  </si>
  <si>
    <t>TCASH</t>
  </si>
  <si>
    <t>Eroscoin</t>
  </si>
  <si>
    <t>ERO</t>
  </si>
  <si>
    <t>InvestDigital</t>
  </si>
  <si>
    <t>IDT</t>
  </si>
  <si>
    <t>EtherInc</t>
  </si>
  <si>
    <t>ETI</t>
  </si>
  <si>
    <t>Rimbit</t>
  </si>
  <si>
    <t>RBT</t>
  </si>
  <si>
    <t>EXMR FDN</t>
  </si>
  <si>
    <t>EXMR</t>
  </si>
  <si>
    <t>ITO Utility Token</t>
  </si>
  <si>
    <t>IUT</t>
  </si>
  <si>
    <t>Fundamenta</t>
  </si>
  <si>
    <t>FMTA</t>
  </si>
  <si>
    <t>AMATEN</t>
  </si>
  <si>
    <t>AMA</t>
  </si>
  <si>
    <t>SteepCoin</t>
  </si>
  <si>
    <t>STEEP</t>
  </si>
  <si>
    <t>Eristica</t>
  </si>
  <si>
    <t>ERT</t>
  </si>
  <si>
    <t>Worldcore</t>
  </si>
  <si>
    <t>WRC</t>
  </si>
  <si>
    <t>Baguette Token</t>
  </si>
  <si>
    <t>BGTT</t>
  </si>
  <si>
    <t>TrueDeck</t>
  </si>
  <si>
    <t>TDP</t>
  </si>
  <si>
    <t>BTC Lite</t>
  </si>
  <si>
    <t>BTCL</t>
  </si>
  <si>
    <t>Coinsuper Ecosystem Network</t>
  </si>
  <si>
    <t>CEN</t>
  </si>
  <si>
    <t>Elysian</t>
  </si>
  <si>
    <t>ELY</t>
  </si>
  <si>
    <t>renDOGE</t>
  </si>
  <si>
    <t>RENDOGE</t>
  </si>
  <si>
    <t>True Seigniorage Dollar</t>
  </si>
  <si>
    <t>TSD</t>
  </si>
  <si>
    <t>PEPS Coin</t>
  </si>
  <si>
    <t>PEPS</t>
  </si>
  <si>
    <t>Aeron</t>
  </si>
  <si>
    <t>ARNX</t>
  </si>
  <si>
    <t>Motocoin</t>
  </si>
  <si>
    <t>MOTO</t>
  </si>
  <si>
    <t>vSlice</t>
  </si>
  <si>
    <t>VSL</t>
  </si>
  <si>
    <t>CryptoEnergy</t>
  </si>
  <si>
    <t>CNRG</t>
  </si>
  <si>
    <t>Universe</t>
  </si>
  <si>
    <t>ZINC</t>
  </si>
  <si>
    <t>EveriToken</t>
  </si>
  <si>
    <t>EVT</t>
  </si>
  <si>
    <t>Neutron</t>
  </si>
  <si>
    <t>NTRN</t>
  </si>
  <si>
    <t>Opal</t>
  </si>
  <si>
    <t>OPAL</t>
  </si>
  <si>
    <t>W Green Pay</t>
  </si>
  <si>
    <t>WGP</t>
  </si>
  <si>
    <t>DABANKING</t>
  </si>
  <si>
    <t>DAB</t>
  </si>
  <si>
    <t>FirstCoin</t>
  </si>
  <si>
    <t>FRST</t>
  </si>
  <si>
    <t>GoldFund</t>
  </si>
  <si>
    <t>GFUN</t>
  </si>
  <si>
    <t>BetterBetting</t>
  </si>
  <si>
    <t>BETR</t>
  </si>
  <si>
    <t>Semux</t>
  </si>
  <si>
    <t>SEM</t>
  </si>
  <si>
    <t>Equal</t>
  </si>
  <si>
    <t>EQL</t>
  </si>
  <si>
    <t>HeroNode</t>
  </si>
  <si>
    <t>HER</t>
  </si>
  <si>
    <t>Blur</t>
  </si>
  <si>
    <t>BLUR</t>
  </si>
  <si>
    <t>Agora</t>
  </si>
  <si>
    <t>VOTE</t>
  </si>
  <si>
    <t>Bigbom</t>
  </si>
  <si>
    <t>BBO</t>
  </si>
  <si>
    <t>WandX</t>
  </si>
  <si>
    <t>WAND</t>
  </si>
  <si>
    <t>DeltaChain</t>
  </si>
  <si>
    <t>DELTA</t>
  </si>
  <si>
    <t>Proton Token</t>
  </si>
  <si>
    <t>PTT</t>
  </si>
  <si>
    <t>Photon</t>
  </si>
  <si>
    <t>PHO</t>
  </si>
  <si>
    <t>Mainstream For The Underground</t>
  </si>
  <si>
    <t>MFTU</t>
  </si>
  <si>
    <t>SalmonSwap</t>
  </si>
  <si>
    <t>SAL</t>
  </si>
  <si>
    <t>SF Capital</t>
  </si>
  <si>
    <t>SFCP</t>
  </si>
  <si>
    <t>Cheesecoin</t>
  </si>
  <si>
    <t>CHEESE</t>
  </si>
  <si>
    <t>wave edu coin</t>
  </si>
  <si>
    <t>WEC</t>
  </si>
  <si>
    <t>Thingschain</t>
  </si>
  <si>
    <t>TIC</t>
  </si>
  <si>
    <t>FantasyGold</t>
  </si>
  <si>
    <t>FGC</t>
  </si>
  <si>
    <t>Swarm City</t>
  </si>
  <si>
    <t>SWT</t>
  </si>
  <si>
    <t>MESEFA</t>
  </si>
  <si>
    <t>SEFA</t>
  </si>
  <si>
    <t>FuzeX</t>
  </si>
  <si>
    <t>FXT</t>
  </si>
  <si>
    <t>Vanilla Network</t>
  </si>
  <si>
    <t>VNLA</t>
  </si>
  <si>
    <t>Aditus</t>
  </si>
  <si>
    <t>ADI</t>
  </si>
  <si>
    <t>CryptoFlow</t>
  </si>
  <si>
    <t>CFL</t>
  </si>
  <si>
    <t>Litecoin Plus</t>
  </si>
  <si>
    <t>LCP</t>
  </si>
  <si>
    <t>MFCoin</t>
  </si>
  <si>
    <t>MFC</t>
  </si>
  <si>
    <t>Phoneum</t>
  </si>
  <si>
    <t>BitSend</t>
  </si>
  <si>
    <t>BSD</t>
  </si>
  <si>
    <t>HeartBout</t>
  </si>
  <si>
    <t>HB</t>
  </si>
  <si>
    <t>GuccioneCoin</t>
  </si>
  <si>
    <t>Bitcoin Incognito</t>
  </si>
  <si>
    <t>XBI</t>
  </si>
  <si>
    <t>Gentarium</t>
  </si>
  <si>
    <t>GTM</t>
  </si>
  <si>
    <t>Eternity</t>
  </si>
  <si>
    <t>ENT</t>
  </si>
  <si>
    <t>Digitalcoin</t>
  </si>
  <si>
    <t>DGC</t>
  </si>
  <si>
    <t>GravityCoin</t>
  </si>
  <si>
    <t>GXX</t>
  </si>
  <si>
    <t>CBDAO</t>
  </si>
  <si>
    <t>BREE</t>
  </si>
  <si>
    <t>Jupiter</t>
  </si>
  <si>
    <t>JUP</t>
  </si>
  <si>
    <t>Truegame</t>
  </si>
  <si>
    <t>TGAME</t>
  </si>
  <si>
    <t>Acoin</t>
  </si>
  <si>
    <t>ACOIN</t>
  </si>
  <si>
    <t>Netrum</t>
  </si>
  <si>
    <t>NTR</t>
  </si>
  <si>
    <t>BoutsPro</t>
  </si>
  <si>
    <t>BOUTS</t>
  </si>
  <si>
    <t>HorusPay</t>
  </si>
  <si>
    <t>HORUS</t>
  </si>
  <si>
    <t>Emerald Crypto</t>
  </si>
  <si>
    <t>EMD</t>
  </si>
  <si>
    <t>Italian Lira</t>
  </si>
  <si>
    <t>ITL</t>
  </si>
  <si>
    <t>Bitcoin Token</t>
  </si>
  <si>
    <t>BTCT</t>
  </si>
  <si>
    <t>BitCoen</t>
  </si>
  <si>
    <t>BEN</t>
  </si>
  <si>
    <t>Cyber Movie Chain</t>
  </si>
  <si>
    <t>CMCT</t>
  </si>
  <si>
    <t>Ratecoin</t>
  </si>
  <si>
    <t>Yearn Finance Bit</t>
  </si>
  <si>
    <t>YFBT</t>
  </si>
  <si>
    <t>Bela</t>
  </si>
  <si>
    <t>BELA</t>
  </si>
  <si>
    <t>RealChain</t>
  </si>
  <si>
    <t>RCT</t>
  </si>
  <si>
    <t>VULCANO</t>
  </si>
  <si>
    <t>VULC</t>
  </si>
  <si>
    <t>Profile Utility Token</t>
  </si>
  <si>
    <t>PUT</t>
  </si>
  <si>
    <t>Simple Software Solutions</t>
  </si>
  <si>
    <t>SSS</t>
  </si>
  <si>
    <t>Lendingblock</t>
  </si>
  <si>
    <t>LND</t>
  </si>
  <si>
    <t>Evil Coin</t>
  </si>
  <si>
    <t>EVIL</t>
  </si>
  <si>
    <t>Bitcoin Free Cash</t>
  </si>
  <si>
    <t>BFC</t>
  </si>
  <si>
    <t>Neuromorphic.io</t>
  </si>
  <si>
    <t>NMP</t>
  </si>
  <si>
    <t>Yocoin</t>
  </si>
  <si>
    <t>YOC</t>
  </si>
  <si>
    <t>Bitzeny</t>
  </si>
  <si>
    <t>ZNY</t>
  </si>
  <si>
    <t>Monkey Project</t>
  </si>
  <si>
    <t>MONK</t>
  </si>
  <si>
    <t>Omnitude</t>
  </si>
  <si>
    <t>ECOM</t>
  </si>
  <si>
    <t>Chronologic</t>
  </si>
  <si>
    <t>DAY</t>
  </si>
  <si>
    <t>Kind Ads Token</t>
  </si>
  <si>
    <t>KIND</t>
  </si>
  <si>
    <t>STRAKS</t>
  </si>
  <si>
    <t>STAK</t>
  </si>
  <si>
    <t>Global Currency Reserve</t>
  </si>
  <si>
    <t>GCR</t>
  </si>
  <si>
    <t>Ouroboros</t>
  </si>
  <si>
    <t>OURO</t>
  </si>
  <si>
    <t>Hyper Speed Network</t>
  </si>
  <si>
    <t>HSN</t>
  </si>
  <si>
    <t>TrumpCoin</t>
  </si>
  <si>
    <t>TRUMP</t>
  </si>
  <si>
    <t>PengolinCoin</t>
  </si>
  <si>
    <t>PGO</t>
  </si>
  <si>
    <t>Bitcoin Zero</t>
  </si>
  <si>
    <t>BZX</t>
  </si>
  <si>
    <t>Aigang</t>
  </si>
  <si>
    <t>AIX</t>
  </si>
  <si>
    <t>Innova</t>
  </si>
  <si>
    <t>INN</t>
  </si>
  <si>
    <t>Martkist</t>
  </si>
  <si>
    <t>MARTK</t>
  </si>
  <si>
    <t>ETHplode</t>
  </si>
  <si>
    <t>ETHPLO</t>
  </si>
  <si>
    <t>Waletoken</t>
  </si>
  <si>
    <t>WTN</t>
  </si>
  <si>
    <t>ACE (TokenStars)</t>
  </si>
  <si>
    <t>ACE</t>
  </si>
  <si>
    <t>Ignition</t>
  </si>
  <si>
    <t>IC</t>
  </si>
  <si>
    <t>SafeCapital</t>
  </si>
  <si>
    <t>SCAP</t>
  </si>
  <si>
    <t>Bitradio</t>
  </si>
  <si>
    <t>BRO</t>
  </si>
  <si>
    <t>EthereumX</t>
  </si>
  <si>
    <t>ETX</t>
  </si>
  <si>
    <t>YFFII Finance</t>
  </si>
  <si>
    <t>YFFII</t>
  </si>
  <si>
    <t>Yfscience</t>
  </si>
  <si>
    <t>YFSI</t>
  </si>
  <si>
    <t>Freyrchain</t>
  </si>
  <si>
    <t>FREC</t>
  </si>
  <si>
    <t>SkinCoin</t>
  </si>
  <si>
    <t>SKIN</t>
  </si>
  <si>
    <t>OSA Token</t>
  </si>
  <si>
    <t>OSA</t>
  </si>
  <si>
    <t>Veles</t>
  </si>
  <si>
    <t>VLS</t>
  </si>
  <si>
    <t>Fiii</t>
  </si>
  <si>
    <t>FIII</t>
  </si>
  <si>
    <t>Zloadr</t>
  </si>
  <si>
    <t>ZDR</t>
  </si>
  <si>
    <t>Dynamite</t>
  </si>
  <si>
    <t>DYNMT</t>
  </si>
  <si>
    <t>InvestFeed</t>
  </si>
  <si>
    <t>IFT</t>
  </si>
  <si>
    <t>Micromines</t>
  </si>
  <si>
    <t>MICRO</t>
  </si>
  <si>
    <t>Fox Trading</t>
  </si>
  <si>
    <t>FOXT</t>
  </si>
  <si>
    <t>GCN Coin</t>
  </si>
  <si>
    <t>GCN</t>
  </si>
  <si>
    <t>InterValue</t>
  </si>
  <si>
    <t>INVE</t>
  </si>
  <si>
    <t>Kurrent</t>
  </si>
  <si>
    <t>KURT</t>
  </si>
  <si>
    <t>Crowd Machine</t>
  </si>
  <si>
    <t>Netkoin</t>
  </si>
  <si>
    <t>Paytomat</t>
  </si>
  <si>
    <t>PTI</t>
  </si>
  <si>
    <t>Bata</t>
  </si>
  <si>
    <t>BTA</t>
  </si>
  <si>
    <t>CoinUs</t>
  </si>
  <si>
    <t>CNUS</t>
  </si>
  <si>
    <t>Zuflo Coin</t>
  </si>
  <si>
    <t>ZFL</t>
  </si>
  <si>
    <t>AquariusCoin</t>
  </si>
  <si>
    <t>ARCO</t>
  </si>
  <si>
    <t>Arion</t>
  </si>
  <si>
    <t>ARION</t>
  </si>
  <si>
    <t>ProxyNode</t>
  </si>
  <si>
    <t>PRX</t>
  </si>
  <si>
    <t>PiplCoin</t>
  </si>
  <si>
    <t>PIPL</t>
  </si>
  <si>
    <t>YFIVE FINANCE</t>
  </si>
  <si>
    <t>YFIVE</t>
  </si>
  <si>
    <t>EvenCoin</t>
  </si>
  <si>
    <t>EVN</t>
  </si>
  <si>
    <t>Elementeum</t>
  </si>
  <si>
    <t>ELET</t>
  </si>
  <si>
    <t>ATBCoin</t>
  </si>
  <si>
    <t>ATB</t>
  </si>
  <si>
    <t>WeBlock</t>
  </si>
  <si>
    <t>WON</t>
  </si>
  <si>
    <t>Asura Coin</t>
  </si>
  <si>
    <t>ASA</t>
  </si>
  <si>
    <t>Jade Currency</t>
  </si>
  <si>
    <t>JADE</t>
  </si>
  <si>
    <t>Bionic</t>
  </si>
  <si>
    <t>BNC</t>
  </si>
  <si>
    <t>EUNOMIA</t>
  </si>
  <si>
    <t>ENTS</t>
  </si>
  <si>
    <t>Arionum</t>
  </si>
  <si>
    <t>ARO</t>
  </si>
  <si>
    <t>Peony</t>
  </si>
  <si>
    <t>PNY</t>
  </si>
  <si>
    <t>More Coin</t>
  </si>
  <si>
    <t>MORE</t>
  </si>
  <si>
    <t>BitWhite</t>
  </si>
  <si>
    <t>BTW</t>
  </si>
  <si>
    <t>Scanetchain</t>
  </si>
  <si>
    <t>SWC</t>
  </si>
  <si>
    <t>Bitcoin CZ</t>
  </si>
  <si>
    <t>BCZ</t>
  </si>
  <si>
    <t>ShowHand</t>
  </si>
  <si>
    <t>HAND</t>
  </si>
  <si>
    <t>Netko</t>
  </si>
  <si>
    <t>NETKO</t>
  </si>
  <si>
    <t>BitcoiNote</t>
  </si>
  <si>
    <t>BTCN</t>
  </si>
  <si>
    <t>Narrative</t>
  </si>
  <si>
    <t>NRVE</t>
  </si>
  <si>
    <t>SmartCoin</t>
  </si>
  <si>
    <t>SMC</t>
  </si>
  <si>
    <t>Obee Network</t>
  </si>
  <si>
    <t>OBEE</t>
  </si>
  <si>
    <t>BERNcash</t>
  </si>
  <si>
    <t>BERN</t>
  </si>
  <si>
    <t>BLAST</t>
  </si>
  <si>
    <t>Niobio Cash</t>
  </si>
  <si>
    <t>NBR</t>
  </si>
  <si>
    <t>BitGuild PLAT</t>
  </si>
  <si>
    <t>PLAT</t>
  </si>
  <si>
    <t>FSBT API Token</t>
  </si>
  <si>
    <t>FSBT</t>
  </si>
  <si>
    <t>Taklimakan Network</t>
  </si>
  <si>
    <t>TAN</t>
  </si>
  <si>
    <t>Defis</t>
  </si>
  <si>
    <t>XGM</t>
  </si>
  <si>
    <t>PlayGame</t>
  </si>
  <si>
    <t>PXG</t>
  </si>
  <si>
    <t>Squorum</t>
  </si>
  <si>
    <t>SQR</t>
  </si>
  <si>
    <t>MultiCoinCasino</t>
  </si>
  <si>
    <t>Bitcoiin</t>
  </si>
  <si>
    <t>B2G</t>
  </si>
  <si>
    <t>LuckySevenToken</t>
  </si>
  <si>
    <t>LST</t>
  </si>
  <si>
    <t>Biotron</t>
  </si>
  <si>
    <t>BTRN</t>
  </si>
  <si>
    <t>Rupee</t>
  </si>
  <si>
    <t>RUP</t>
  </si>
  <si>
    <t>Arqma</t>
  </si>
  <si>
    <t>ARQ</t>
  </si>
  <si>
    <t>EDRCoin</t>
  </si>
  <si>
    <t>EDRC</t>
  </si>
  <si>
    <t>Privatix</t>
  </si>
  <si>
    <t>PRIX</t>
  </si>
  <si>
    <t>Anoncoin</t>
  </si>
  <si>
    <t>ANC</t>
  </si>
  <si>
    <t>ELTCOIN</t>
  </si>
  <si>
    <t>StrongHands Masternode</t>
  </si>
  <si>
    <t>SHMN</t>
  </si>
  <si>
    <t>PureVidz</t>
  </si>
  <si>
    <t>VIDZ</t>
  </si>
  <si>
    <t>Rubies</t>
  </si>
  <si>
    <t>RBIES</t>
  </si>
  <si>
    <t>Kush Finance</t>
  </si>
  <si>
    <t>KSEED</t>
  </si>
  <si>
    <t>CPUchain</t>
  </si>
  <si>
    <t>CPU</t>
  </si>
  <si>
    <t>Business Credit Alliance Chain</t>
  </si>
  <si>
    <t>BCAC</t>
  </si>
  <si>
    <t>CFun</t>
  </si>
  <si>
    <t>CFUN</t>
  </si>
  <si>
    <t>Blocklancer</t>
  </si>
  <si>
    <t>LNC</t>
  </si>
  <si>
    <t>VoteCoin</t>
  </si>
  <si>
    <t>VOT</t>
  </si>
  <si>
    <t>PutinCoin</t>
  </si>
  <si>
    <t>Ethereum Gold Project</t>
  </si>
  <si>
    <t>ETGP</t>
  </si>
  <si>
    <t>GlobalToken</t>
  </si>
  <si>
    <t>GLT</t>
  </si>
  <si>
    <t>Suretly</t>
  </si>
  <si>
    <t>SUR</t>
  </si>
  <si>
    <t>BlockMesh</t>
  </si>
  <si>
    <t>BMH</t>
  </si>
  <si>
    <t>Raise</t>
  </si>
  <si>
    <t>RAISE</t>
  </si>
  <si>
    <t>ImageCash</t>
  </si>
  <si>
    <t>IMGC</t>
  </si>
  <si>
    <t>INDINODE</t>
  </si>
  <si>
    <t>XIND</t>
  </si>
  <si>
    <t>MojoCoin</t>
  </si>
  <si>
    <t>MOJO</t>
  </si>
  <si>
    <t>S.Finance</t>
  </si>
  <si>
    <t>SFG</t>
  </si>
  <si>
    <t>Tourist Token</t>
  </si>
  <si>
    <t>TOTO</t>
  </si>
  <si>
    <t>Impleum</t>
  </si>
  <si>
    <t>IMPL</t>
  </si>
  <si>
    <t>Onix</t>
  </si>
  <si>
    <t>ONX</t>
  </si>
  <si>
    <t>ICOBID</t>
  </si>
  <si>
    <t>ICOB</t>
  </si>
  <si>
    <t>MEXC Token</t>
  </si>
  <si>
    <t>MEXC</t>
  </si>
  <si>
    <t>Innovative Bioresearch Coin</t>
  </si>
  <si>
    <t>INNBC</t>
  </si>
  <si>
    <t>Digital Money Bits</t>
  </si>
  <si>
    <t>DMB</t>
  </si>
  <si>
    <t>DistX</t>
  </si>
  <si>
    <t>DISTX</t>
  </si>
  <si>
    <t>Bitcoin Adult</t>
  </si>
  <si>
    <t>BTAD</t>
  </si>
  <si>
    <t>Sparkle Loyalty</t>
  </si>
  <si>
    <t>SPRKL</t>
  </si>
  <si>
    <t>ArbitrageCT</t>
  </si>
  <si>
    <t>ARCT</t>
  </si>
  <si>
    <t>Datarius Credit</t>
  </si>
  <si>
    <t>DTRC</t>
  </si>
  <si>
    <t>Cream</t>
  </si>
  <si>
    <t>CRM</t>
  </si>
  <si>
    <t>NevaCoin</t>
  </si>
  <si>
    <t>NEVA</t>
  </si>
  <si>
    <t>SiaCashCoin</t>
  </si>
  <si>
    <t>Spectiv</t>
  </si>
  <si>
    <t>SIG</t>
  </si>
  <si>
    <t>SparksPay</t>
  </si>
  <si>
    <t>SPK</t>
  </si>
  <si>
    <t>Trexcoin</t>
  </si>
  <si>
    <t>TREX</t>
  </si>
  <si>
    <t>DraftCoin</t>
  </si>
  <si>
    <t>DFT</t>
  </si>
  <si>
    <t>INMAX</t>
  </si>
  <si>
    <t>Theresa May Coin</t>
  </si>
  <si>
    <t>MAY</t>
  </si>
  <si>
    <t>Adzcoin</t>
  </si>
  <si>
    <t>ADZ</t>
  </si>
  <si>
    <t>Mchain</t>
  </si>
  <si>
    <t>MAR</t>
  </si>
  <si>
    <t>Gossip Coin</t>
  </si>
  <si>
    <t>GOSS</t>
  </si>
  <si>
    <t>TRAXIA</t>
  </si>
  <si>
    <t>TM2</t>
  </si>
  <si>
    <t>FUZE Token</t>
  </si>
  <si>
    <t>FUZE</t>
  </si>
  <si>
    <t>Nekonium</t>
  </si>
  <si>
    <t>NUKO</t>
  </si>
  <si>
    <t>Universal Currency</t>
  </si>
  <si>
    <t>UNIT</t>
  </si>
  <si>
    <t>Fireball</t>
  </si>
  <si>
    <t>FIRE</t>
  </si>
  <si>
    <t>BitRewards</t>
  </si>
  <si>
    <t>BIT</t>
  </si>
  <si>
    <t>Digiwage</t>
  </si>
  <si>
    <t>WAGE</t>
  </si>
  <si>
    <t>MedicCoin</t>
  </si>
  <si>
    <t>MEDIC</t>
  </si>
  <si>
    <t>XGOX</t>
  </si>
  <si>
    <t>Kora Network Token</t>
  </si>
  <si>
    <t>KNT</t>
  </si>
  <si>
    <t>Kalkulus</t>
  </si>
  <si>
    <t>KLKS</t>
  </si>
  <si>
    <t>onLEXpa</t>
  </si>
  <si>
    <t>Celeum</t>
  </si>
  <si>
    <t>CLX</t>
  </si>
  <si>
    <t>Unify</t>
  </si>
  <si>
    <t>UNIFY</t>
  </si>
  <si>
    <t>Arepacoin</t>
  </si>
  <si>
    <t>AREPA</t>
  </si>
  <si>
    <t>Apollon</t>
  </si>
  <si>
    <t>XAP</t>
  </si>
  <si>
    <t>Blockburn</t>
  </si>
  <si>
    <t>BURN</t>
  </si>
  <si>
    <t>Zurcoin</t>
  </si>
  <si>
    <t>ZUR</t>
  </si>
  <si>
    <t>Blakecoin</t>
  </si>
  <si>
    <t>BLC</t>
  </si>
  <si>
    <t>PRiVCY</t>
  </si>
  <si>
    <t>PRIV</t>
  </si>
  <si>
    <t>X-Coin</t>
  </si>
  <si>
    <t>XCO</t>
  </si>
  <si>
    <t>SnodeCoin</t>
  </si>
  <si>
    <t>SND</t>
  </si>
  <si>
    <t>Plus-Coin</t>
  </si>
  <si>
    <t>NPLC</t>
  </si>
  <si>
    <t>Payfair</t>
  </si>
  <si>
    <t>PFR</t>
  </si>
  <si>
    <t>Ultragate</t>
  </si>
  <si>
    <t>ULG</t>
  </si>
  <si>
    <t>Paypex</t>
  </si>
  <si>
    <t>PAYX</t>
  </si>
  <si>
    <t>The Currency Analytics</t>
  </si>
  <si>
    <t>TCAT</t>
  </si>
  <si>
    <t>Halving Token</t>
  </si>
  <si>
    <t>HALV</t>
  </si>
  <si>
    <t>Peet DeFi</t>
  </si>
  <si>
    <t>PTE</t>
  </si>
  <si>
    <t>XOVBank</t>
  </si>
  <si>
    <t>XOV</t>
  </si>
  <si>
    <t>Italo</t>
  </si>
  <si>
    <t>XTA</t>
  </si>
  <si>
    <t>Joint Ventures</t>
  </si>
  <si>
    <t>JOINT</t>
  </si>
  <si>
    <t>ALL BEST ICO</t>
  </si>
  <si>
    <t>ALLBI</t>
  </si>
  <si>
    <t>FuzzBalls</t>
  </si>
  <si>
    <t>FUZZ</t>
  </si>
  <si>
    <t>Connect Coin</t>
  </si>
  <si>
    <t>XCON</t>
  </si>
  <si>
    <t>GeyserCoin</t>
  </si>
  <si>
    <t>GSR</t>
  </si>
  <si>
    <t>FidexToken</t>
  </si>
  <si>
    <t>FEX</t>
  </si>
  <si>
    <t>StarterCoin</t>
  </si>
  <si>
    <t>STAC</t>
  </si>
  <si>
    <t>ARAW</t>
  </si>
  <si>
    <t>Coin2.1</t>
  </si>
  <si>
    <t>C2</t>
  </si>
  <si>
    <t>Herbalist Token</t>
  </si>
  <si>
    <t>HERB</t>
  </si>
  <si>
    <t>Centurion</t>
  </si>
  <si>
    <t>CNT</t>
  </si>
  <si>
    <t>HyperQuant</t>
  </si>
  <si>
    <t>HQT</t>
  </si>
  <si>
    <t>Aeryus</t>
  </si>
  <si>
    <t>AER</t>
  </si>
  <si>
    <t>Mobile Crypto Pay Coin</t>
  </si>
  <si>
    <t>MCPC</t>
  </si>
  <si>
    <t>Dreamcoin</t>
  </si>
  <si>
    <t>DRM</t>
  </si>
  <si>
    <t>HashNet BitEco</t>
  </si>
  <si>
    <t>HNB</t>
  </si>
  <si>
    <t>KWHCoin</t>
  </si>
  <si>
    <t>KWH</t>
  </si>
  <si>
    <t>BitcoinV</t>
  </si>
  <si>
    <t>BTCV</t>
  </si>
  <si>
    <t>ZeusNetwork</t>
  </si>
  <si>
    <t>ZEUS</t>
  </si>
  <si>
    <t>Yield Stake Finance</t>
  </si>
  <si>
    <t>YI12</t>
  </si>
  <si>
    <t>MktCoin</t>
  </si>
  <si>
    <t>MLM</t>
  </si>
  <si>
    <t>MarteXcoin</t>
  </si>
  <si>
    <t>MXT</t>
  </si>
  <si>
    <t>BoatPilot Token</t>
  </si>
  <si>
    <t>NAVY</t>
  </si>
  <si>
    <t>UNICORN Token</t>
  </si>
  <si>
    <t>noob.finance</t>
  </si>
  <si>
    <t>$NOOB</t>
  </si>
  <si>
    <t>GoldBlocks</t>
  </si>
  <si>
    <t>GB</t>
  </si>
  <si>
    <t>Grimm</t>
  </si>
  <si>
    <t>GRIMM</t>
  </si>
  <si>
    <t>Guider</t>
  </si>
  <si>
    <t>GDR</t>
  </si>
  <si>
    <t>Iridium</t>
  </si>
  <si>
    <t>IRD</t>
  </si>
  <si>
    <t>PayCoin</t>
  </si>
  <si>
    <t>XPY</t>
  </si>
  <si>
    <t>SWYFT</t>
  </si>
  <si>
    <t>SWYFTT</t>
  </si>
  <si>
    <t>Kemacoin</t>
  </si>
  <si>
    <t>KEMA</t>
  </si>
  <si>
    <t>Galilel</t>
  </si>
  <si>
    <t>GALI</t>
  </si>
  <si>
    <t>ParkByte</t>
  </si>
  <si>
    <t>PKB</t>
  </si>
  <si>
    <t>Thore Cash</t>
  </si>
  <si>
    <t>CaluraCoin</t>
  </si>
  <si>
    <t>CLC</t>
  </si>
  <si>
    <t>Zayedcoin</t>
  </si>
  <si>
    <t>ZYD</t>
  </si>
  <si>
    <t>Xuez</t>
  </si>
  <si>
    <t>XUEZ</t>
  </si>
  <si>
    <t>Bitcoin Interest</t>
  </si>
  <si>
    <t>BCI</t>
  </si>
  <si>
    <t>Citadel</t>
  </si>
  <si>
    <t>CTL</t>
  </si>
  <si>
    <t>Shivers</t>
  </si>
  <si>
    <t>SHVR</t>
  </si>
  <si>
    <t>ARbit</t>
  </si>
  <si>
    <t>ARB</t>
  </si>
  <si>
    <t>Beacon</t>
  </si>
  <si>
    <t>BECN</t>
  </si>
  <si>
    <t>KUN</t>
  </si>
  <si>
    <t>Ccore</t>
  </si>
  <si>
    <t>CCO</t>
  </si>
  <si>
    <t>BLOC.MONEY</t>
  </si>
  <si>
    <t>BLOC</t>
  </si>
  <si>
    <t>ETHPlus</t>
  </si>
  <si>
    <t>ETHP</t>
  </si>
  <si>
    <t>Webcoin</t>
  </si>
  <si>
    <t>WEB</t>
  </si>
  <si>
    <t>TajCoin</t>
  </si>
  <si>
    <t>TAJ</t>
  </si>
  <si>
    <t>GoHelpFund</t>
  </si>
  <si>
    <t>HELP</t>
  </si>
  <si>
    <t>AmsterdamCoin</t>
  </si>
  <si>
    <t>AMS</t>
  </si>
  <si>
    <t>BowsCoin</t>
  </si>
  <si>
    <t>BSC</t>
  </si>
  <si>
    <t>Magic Cube Coin</t>
  </si>
  <si>
    <t>SCRIV NETWORK</t>
  </si>
  <si>
    <t>SCRIV</t>
  </si>
  <si>
    <t>Knekted</t>
  </si>
  <si>
    <t>YENTEN</t>
  </si>
  <si>
    <t>YTN</t>
  </si>
  <si>
    <t>ROIyal Coin</t>
  </si>
  <si>
    <t>ROCO</t>
  </si>
  <si>
    <t>UChain</t>
  </si>
  <si>
    <t>UCN</t>
  </si>
  <si>
    <t>High Voltage</t>
  </si>
  <si>
    <t>HVCO</t>
  </si>
  <si>
    <t>PostCoin</t>
  </si>
  <si>
    <t>POST</t>
  </si>
  <si>
    <t>Zealium</t>
  </si>
  <si>
    <t>NZL</t>
  </si>
  <si>
    <t>Quebecoin</t>
  </si>
  <si>
    <t>QBC</t>
  </si>
  <si>
    <t>Global Crypto Alliance</t>
  </si>
  <si>
    <t>CALL</t>
  </si>
  <si>
    <t>Ether Kingdoms Token</t>
  </si>
  <si>
    <t>IMP</t>
  </si>
  <si>
    <t>BitMoney</t>
  </si>
  <si>
    <t>SpreadCoin</t>
  </si>
  <si>
    <t>SPR</t>
  </si>
  <si>
    <t>Phantomx</t>
  </si>
  <si>
    <t>PNX</t>
  </si>
  <si>
    <t>Newton Coin Project</t>
  </si>
  <si>
    <t>NCP</t>
  </si>
  <si>
    <t>Exosis</t>
  </si>
  <si>
    <t>EXO</t>
  </si>
  <si>
    <t>SYB Coin</t>
  </si>
  <si>
    <t>SYBC</t>
  </si>
  <si>
    <t>Galactrum</t>
  </si>
  <si>
    <t>ORE</t>
  </si>
  <si>
    <t>Quantis Network</t>
  </si>
  <si>
    <t>QUAN</t>
  </si>
  <si>
    <t>Datacoin</t>
  </si>
  <si>
    <t>DTC</t>
  </si>
  <si>
    <t>Kabberry Coin</t>
  </si>
  <si>
    <t>KKC</t>
  </si>
  <si>
    <t>Abitshadow Token</t>
  </si>
  <si>
    <t>ABST</t>
  </si>
  <si>
    <t>Intelligent Trading Foundation</t>
  </si>
  <si>
    <t>ITT</t>
  </si>
  <si>
    <t>4NEW</t>
  </si>
  <si>
    <t>KWATT</t>
  </si>
  <si>
    <t>Vivid Coin</t>
  </si>
  <si>
    <t>VIVID</t>
  </si>
  <si>
    <t>GINcoin</t>
  </si>
  <si>
    <t>GIN</t>
  </si>
  <si>
    <t>Decentralized Asset Trading Platform</t>
  </si>
  <si>
    <t>DATP</t>
  </si>
  <si>
    <t>Helex</t>
  </si>
  <si>
    <t>HLX</t>
  </si>
  <si>
    <t>Atheios</t>
  </si>
  <si>
    <t>ATH</t>
  </si>
  <si>
    <t>Bitcoin 21</t>
  </si>
  <si>
    <t>XBTC21</t>
  </si>
  <si>
    <t>Flowchain</t>
  </si>
  <si>
    <t>FLC</t>
  </si>
  <si>
    <t>WABnetwork</t>
  </si>
  <si>
    <t>WAB</t>
  </si>
  <si>
    <t>iBTC</t>
  </si>
  <si>
    <t>IBTC</t>
  </si>
  <si>
    <t>Californium</t>
  </si>
  <si>
    <t>CF</t>
  </si>
  <si>
    <t>SpeedCash</t>
  </si>
  <si>
    <t>SCS</t>
  </si>
  <si>
    <t>MustangCoin</t>
  </si>
  <si>
    <t>MST</t>
  </si>
  <si>
    <t>CrevaCoin</t>
  </si>
  <si>
    <t>CREVA</t>
  </si>
  <si>
    <t>BitCoal</t>
  </si>
  <si>
    <t>COAL</t>
  </si>
  <si>
    <t>IFX24</t>
  </si>
  <si>
    <t>Escroco Emerald</t>
  </si>
  <si>
    <t>ESCE</t>
  </si>
  <si>
    <t>Spectrum</t>
  </si>
  <si>
    <t>SPT</t>
  </si>
  <si>
    <t>YoloCash</t>
  </si>
  <si>
    <t>YLC</t>
  </si>
  <si>
    <t>Fantasy Sports</t>
  </si>
  <si>
    <t>Klimatas</t>
  </si>
  <si>
    <t>KTS</t>
  </si>
  <si>
    <t>FUTURAX</t>
  </si>
  <si>
    <t>FTXT</t>
  </si>
  <si>
    <t>EagleX</t>
  </si>
  <si>
    <t>EGX</t>
  </si>
  <si>
    <t>GenesisX</t>
  </si>
  <si>
    <t>XGS</t>
  </si>
  <si>
    <t>Save Environment Token</t>
  </si>
  <si>
    <t>SET</t>
  </si>
  <si>
    <t>SongCoin</t>
  </si>
  <si>
    <t>SONG</t>
  </si>
  <si>
    <t>Neural Protocol</t>
  </si>
  <si>
    <t>NRP</t>
  </si>
  <si>
    <t>SkyHub Coin</t>
  </si>
  <si>
    <t>SHB</t>
  </si>
  <si>
    <t>Electrum Dark</t>
  </si>
  <si>
    <t>ELD</t>
  </si>
  <si>
    <t>Nyerium</t>
  </si>
  <si>
    <t>NYEX</t>
  </si>
  <si>
    <t>Carebit</t>
  </si>
  <si>
    <t>CARE</t>
  </si>
  <si>
    <t>Gold Poker</t>
  </si>
  <si>
    <t>GPKR</t>
  </si>
  <si>
    <t>Cabbage</t>
  </si>
  <si>
    <t>CAB</t>
  </si>
  <si>
    <t>XMCT</t>
  </si>
  <si>
    <t>CyberMusic</t>
  </si>
  <si>
    <t>CYMT</t>
  </si>
  <si>
    <t>Baz Token</t>
  </si>
  <si>
    <t>BAZT</t>
  </si>
  <si>
    <t>1X2 COIN</t>
  </si>
  <si>
    <t>1X2</t>
  </si>
  <si>
    <t>Litecred</t>
  </si>
  <si>
    <t>LTCR</t>
  </si>
  <si>
    <t>Provoco Token</t>
  </si>
  <si>
    <t>VOCO</t>
  </si>
  <si>
    <t>APR Coin</t>
  </si>
  <si>
    <t>APR</t>
  </si>
  <si>
    <t>Agrolot</t>
  </si>
  <si>
    <t>AGLT</t>
  </si>
  <si>
    <t>Eurocoin</t>
  </si>
  <si>
    <t>EUC</t>
  </si>
  <si>
    <t>Bulleon</t>
  </si>
  <si>
    <t>BUL</t>
  </si>
  <si>
    <t>BoostCoin</t>
  </si>
  <si>
    <t>BOST</t>
  </si>
  <si>
    <t>Zenswap Network Token</t>
  </si>
  <si>
    <t>ZNT</t>
  </si>
  <si>
    <t>DOWCOIN</t>
  </si>
  <si>
    <t>DOW</t>
  </si>
  <si>
    <t>Save and Gain</t>
  </si>
  <si>
    <t>SANDG</t>
  </si>
  <si>
    <t>ANON</t>
  </si>
  <si>
    <t>Silverway</t>
  </si>
  <si>
    <t>SLV</t>
  </si>
  <si>
    <t>BriaCoin</t>
  </si>
  <si>
    <t>BRIA</t>
  </si>
  <si>
    <t>Prime-XI</t>
  </si>
  <si>
    <t>PXI</t>
  </si>
  <si>
    <t>ebakus</t>
  </si>
  <si>
    <t>EBK</t>
  </si>
  <si>
    <t>IBStoken</t>
  </si>
  <si>
    <t>IBS</t>
  </si>
  <si>
    <t>TravelNote</t>
  </si>
  <si>
    <t>TVNT</t>
  </si>
  <si>
    <t>HEIDI</t>
  </si>
  <si>
    <t>HDI</t>
  </si>
  <si>
    <t>Castle</t>
  </si>
  <si>
    <t>CSTL</t>
  </si>
  <si>
    <t>Dash Green</t>
  </si>
  <si>
    <t>DASHG</t>
  </si>
  <si>
    <t>MDtoken</t>
  </si>
  <si>
    <t>MDTK</t>
  </si>
  <si>
    <t>Desire</t>
  </si>
  <si>
    <t>DSR</t>
  </si>
  <si>
    <t>PlatinumBAR</t>
  </si>
  <si>
    <t>XPTX</t>
  </si>
  <si>
    <t>Akroma</t>
  </si>
  <si>
    <t>AKA</t>
  </si>
  <si>
    <t>VectorAI</t>
  </si>
  <si>
    <t>VEC2</t>
  </si>
  <si>
    <t>Dollarcoin</t>
  </si>
  <si>
    <t>DLC</t>
  </si>
  <si>
    <t>Paparazzi</t>
  </si>
  <si>
    <t>PAZZI</t>
  </si>
  <si>
    <t>Bitcoin Classic</t>
  </si>
  <si>
    <t>Coinonat</t>
  </si>
  <si>
    <t>CXT</t>
  </si>
  <si>
    <t>PLNcoin</t>
  </si>
  <si>
    <t>PLNC</t>
  </si>
  <si>
    <t>WXCOINS</t>
  </si>
  <si>
    <t>WXC</t>
  </si>
  <si>
    <t>Streamit Coin</t>
  </si>
  <si>
    <t>STREAM</t>
  </si>
  <si>
    <t>Bitvolt</t>
  </si>
  <si>
    <t>VOLT</t>
  </si>
  <si>
    <t>Ragnarok</t>
  </si>
  <si>
    <t>RAGNA</t>
  </si>
  <si>
    <t>DNotes</t>
  </si>
  <si>
    <t>NOTE</t>
  </si>
  <si>
    <t>Soverain</t>
  </si>
  <si>
    <t>SOVE</t>
  </si>
  <si>
    <t>Luna Coin</t>
  </si>
  <si>
    <t>JavaScript Token</t>
  </si>
  <si>
    <t>JS</t>
  </si>
  <si>
    <t>Qbic</t>
  </si>
  <si>
    <t>QBIC</t>
  </si>
  <si>
    <t>Comet</t>
  </si>
  <si>
    <t>Crystal Token</t>
  </si>
  <si>
    <t>CYL</t>
  </si>
  <si>
    <t>Mirai</t>
  </si>
  <si>
    <t>MRI</t>
  </si>
  <si>
    <t>Cannation</t>
  </si>
  <si>
    <t>CNNC</t>
  </si>
  <si>
    <t>PAXEX</t>
  </si>
  <si>
    <t>Storeum</t>
  </si>
  <si>
    <t>STO</t>
  </si>
  <si>
    <t>MiloCoin</t>
  </si>
  <si>
    <t>MILO</t>
  </si>
  <si>
    <t>Independent Money System</t>
  </si>
  <si>
    <t>IMS</t>
  </si>
  <si>
    <t>Alpha Coin</t>
  </si>
  <si>
    <t>APC</t>
  </si>
  <si>
    <t>Bitcoinus</t>
  </si>
  <si>
    <t>Pamp Network</t>
  </si>
  <si>
    <t>PAMP</t>
  </si>
  <si>
    <t>CCUniverse</t>
  </si>
  <si>
    <t>UVU</t>
  </si>
  <si>
    <t>Veltor</t>
  </si>
  <si>
    <t>VLT</t>
  </si>
  <si>
    <t>SocialCoin</t>
  </si>
  <si>
    <t>SOCC</t>
  </si>
  <si>
    <t>PosEx</t>
  </si>
  <si>
    <t>PEX</t>
  </si>
  <si>
    <t>Wild Beast Block</t>
  </si>
  <si>
    <t>WBB</t>
  </si>
  <si>
    <t>LiteCoin Ultra</t>
  </si>
  <si>
    <t>LTCU</t>
  </si>
  <si>
    <t xml:space="preserve">MoneroV </t>
  </si>
  <si>
    <t>XMV</t>
  </si>
  <si>
    <t>iBank</t>
  </si>
  <si>
    <t>IBANK</t>
  </si>
  <si>
    <t>Flit Token</t>
  </si>
  <si>
    <t>FLT</t>
  </si>
  <si>
    <t>LitecoinToken</t>
  </si>
  <si>
    <t>LTK</t>
  </si>
  <si>
    <t>Abulaba</t>
  </si>
  <si>
    <t>AAA</t>
  </si>
  <si>
    <t>Iconic</t>
  </si>
  <si>
    <t>Dinero</t>
  </si>
  <si>
    <t>DIN</t>
  </si>
  <si>
    <t>Compound Coin</t>
  </si>
  <si>
    <t>KZ Cash</t>
  </si>
  <si>
    <t>KZC</t>
  </si>
  <si>
    <t>Basis Cash</t>
  </si>
  <si>
    <t>BAC</t>
  </si>
  <si>
    <t>MoX</t>
  </si>
  <si>
    <t>MOX</t>
  </si>
  <si>
    <t>Staker</t>
  </si>
  <si>
    <t>STR</t>
  </si>
  <si>
    <t>Concoin</t>
  </si>
  <si>
    <t>CONX</t>
  </si>
  <si>
    <t>MNPCoin</t>
  </si>
  <si>
    <t>MNP</t>
  </si>
  <si>
    <t>Helpico</t>
  </si>
  <si>
    <t>Nibble</t>
  </si>
  <si>
    <t>NBXC</t>
  </si>
  <si>
    <t>Benz</t>
  </si>
  <si>
    <t>BENZ</t>
  </si>
  <si>
    <t>Money Plant Token</t>
  </si>
  <si>
    <t>MPT</t>
  </si>
  <si>
    <t>Project-X</t>
  </si>
  <si>
    <t>NANOX</t>
  </si>
  <si>
    <t>Stakinglab</t>
  </si>
  <si>
    <t>LABX</t>
  </si>
  <si>
    <t>Argus</t>
  </si>
  <si>
    <t>ARGUS</t>
  </si>
  <si>
    <t>Diligence</t>
  </si>
  <si>
    <t>IRA</t>
  </si>
  <si>
    <t>PonziCoin</t>
  </si>
  <si>
    <t>PONZI</t>
  </si>
  <si>
    <t>Innovative Bioresearch Classic</t>
  </si>
  <si>
    <t>INNBCL</t>
  </si>
  <si>
    <t>WETH</t>
  </si>
  <si>
    <t>eToro Euro</t>
  </si>
  <si>
    <t>EURX</t>
  </si>
  <si>
    <t>XRPUP</t>
  </si>
  <si>
    <t>eToro Pound Sterling</t>
  </si>
  <si>
    <t>GBPX</t>
  </si>
  <si>
    <t>XRPDOWN</t>
  </si>
  <si>
    <t>Interest Bearing ETH</t>
  </si>
  <si>
    <t>ibETH</t>
  </si>
  <si>
    <t>STING</t>
  </si>
  <si>
    <t>STN</t>
  </si>
  <si>
    <t>Beacon ETH</t>
  </si>
  <si>
    <t>BETH</t>
  </si>
  <si>
    <t>Mdex</t>
  </si>
  <si>
    <t>MDX</t>
  </si>
  <si>
    <t>YAMv2</t>
  </si>
  <si>
    <t>YAMV2</t>
  </si>
  <si>
    <t>SHIBA INU</t>
  </si>
  <si>
    <t>SHIB</t>
  </si>
  <si>
    <t>Global Utility Smart Digital Token</t>
  </si>
  <si>
    <t>GUSDT</t>
  </si>
  <si>
    <t>BTCUP</t>
  </si>
  <si>
    <t>Compound Dai</t>
  </si>
  <si>
    <t>CDAI</t>
  </si>
  <si>
    <t>SXPUP</t>
  </si>
  <si>
    <t>XLMUP</t>
  </si>
  <si>
    <t>Compound USD Coin</t>
  </si>
  <si>
    <t>CUSDC</t>
  </si>
  <si>
    <t>Bintex Futures</t>
  </si>
  <si>
    <t>BNTX</t>
  </si>
  <si>
    <t>Poolz Finance</t>
  </si>
  <si>
    <t>POOLZ</t>
  </si>
  <si>
    <t>HollyGold</t>
  </si>
  <si>
    <t>HGOLD</t>
  </si>
  <si>
    <t>OKExChain</t>
  </si>
  <si>
    <t>OKT</t>
  </si>
  <si>
    <t>Amun Bitcoin 3x Daily Long</t>
  </si>
  <si>
    <t>BTC3L</t>
  </si>
  <si>
    <t>ETHUP</t>
  </si>
  <si>
    <t>BTCDOWN</t>
  </si>
  <si>
    <t>Value Liquidity</t>
  </si>
  <si>
    <t>VALUE</t>
  </si>
  <si>
    <t>Bitcoin Standard Hashrate Token</t>
  </si>
  <si>
    <t>BTCST</t>
  </si>
  <si>
    <t>MAPS</t>
  </si>
  <si>
    <t>Amun Ether 3x Daily Long</t>
  </si>
  <si>
    <t>ETH3L</t>
  </si>
  <si>
    <t>Basis Gold Share</t>
  </si>
  <si>
    <t>BAGS</t>
  </si>
  <si>
    <t>Pokeball</t>
  </si>
  <si>
    <t>POKE</t>
  </si>
  <si>
    <t>SUSHIUP</t>
  </si>
  <si>
    <t>Klaytn</t>
  </si>
  <si>
    <t>KLAY</t>
  </si>
  <si>
    <t>UNIUP</t>
  </si>
  <si>
    <t>3x Short XRP Token</t>
  </si>
  <si>
    <t>XRPBEAR</t>
  </si>
  <si>
    <t>ETHDOWN</t>
  </si>
  <si>
    <t>Amun Bitcoin 3x Daily Short</t>
  </si>
  <si>
    <t>BTC3S</t>
  </si>
  <si>
    <t>LTCUP</t>
  </si>
  <si>
    <t>Amun Ether 3x Daily Short</t>
  </si>
  <si>
    <t>ETH3S</t>
  </si>
  <si>
    <t>Basis Share</t>
  </si>
  <si>
    <t>BAS</t>
  </si>
  <si>
    <t>BNBUP</t>
  </si>
  <si>
    <t>Gera Coin</t>
  </si>
  <si>
    <t>GERA</t>
  </si>
  <si>
    <t>XTZUP</t>
  </si>
  <si>
    <t>Bridge Mutual</t>
  </si>
  <si>
    <t>BMI</t>
  </si>
  <si>
    <t>FILUP</t>
  </si>
  <si>
    <t>POC Blockchain</t>
  </si>
  <si>
    <t>POC</t>
  </si>
  <si>
    <t>DOTUP</t>
  </si>
  <si>
    <t>Australian Dollar Token</t>
  </si>
  <si>
    <t>AUDT</t>
  </si>
  <si>
    <t>EduMetrix Coin</t>
  </si>
  <si>
    <t>DeFi Pulse Index</t>
  </si>
  <si>
    <t>DPI</t>
  </si>
  <si>
    <t>Pearl</t>
  </si>
  <si>
    <t>PEARL</t>
  </si>
  <si>
    <t>EOSDOWN</t>
  </si>
  <si>
    <t>3X Long Bitcoin Token</t>
  </si>
  <si>
    <t>Yobit Token</t>
  </si>
  <si>
    <t>YO</t>
  </si>
  <si>
    <t>XLMDOWN</t>
  </si>
  <si>
    <t>3x Long XRP Token</t>
  </si>
  <si>
    <t>XRPBULL</t>
  </si>
  <si>
    <t>TRXUP</t>
  </si>
  <si>
    <t>Hive Dollar</t>
  </si>
  <si>
    <t>HBD</t>
  </si>
  <si>
    <t>3X Long Ethereum Token</t>
  </si>
  <si>
    <t>ETHBULL</t>
  </si>
  <si>
    <t>Bitcoin Vault</t>
  </si>
  <si>
    <t>UNIDOWN</t>
  </si>
  <si>
    <t>New BitShares</t>
  </si>
  <si>
    <t>NBS</t>
  </si>
  <si>
    <t>Gold Coin Reserve</t>
  </si>
  <si>
    <t>Ontology Gas</t>
  </si>
  <si>
    <t>YFIUP</t>
  </si>
  <si>
    <t>Dragon Token</t>
  </si>
  <si>
    <t>DT</t>
  </si>
  <si>
    <t>ADAUP</t>
  </si>
  <si>
    <t>KOK</t>
  </si>
  <si>
    <t>Kebab Token</t>
  </si>
  <si>
    <t>KEBAB</t>
  </si>
  <si>
    <t>Golff</t>
  </si>
  <si>
    <t>GOF</t>
  </si>
  <si>
    <t>Bitcoin God</t>
  </si>
  <si>
    <t>GOD</t>
  </si>
  <si>
    <t>yAxis</t>
  </si>
  <si>
    <t>YAX</t>
  </si>
  <si>
    <t>sBTC</t>
  </si>
  <si>
    <t>SBTC</t>
  </si>
  <si>
    <t>PAID Network</t>
  </si>
  <si>
    <t>PAID</t>
  </si>
  <si>
    <t>Wifi Coin</t>
  </si>
  <si>
    <t>WIFI</t>
  </si>
  <si>
    <t>AAVEUP</t>
  </si>
  <si>
    <t>FinexboxToken</t>
  </si>
  <si>
    <t>Compound USDT</t>
  </si>
  <si>
    <t>CUSDT</t>
  </si>
  <si>
    <t>LINKUP</t>
  </si>
  <si>
    <t>World Token</t>
  </si>
  <si>
    <t>WORLD</t>
  </si>
  <si>
    <t>Name Changing Token</t>
  </si>
  <si>
    <t>Jubi Token</t>
  </si>
  <si>
    <t>JT</t>
  </si>
  <si>
    <t>GameStop tokenized stock FTX</t>
  </si>
  <si>
    <t>GME</t>
  </si>
  <si>
    <t>The Tokenized Bitcoin</t>
  </si>
  <si>
    <t>imBTC</t>
  </si>
  <si>
    <t>Lien</t>
  </si>
  <si>
    <t>LIEN</t>
  </si>
  <si>
    <t>BKEX Token</t>
  </si>
  <si>
    <t>BKK</t>
  </si>
  <si>
    <t>WEMIX</t>
  </si>
  <si>
    <t>FUTUREXCRYPTO</t>
  </si>
  <si>
    <t>FXC</t>
  </si>
  <si>
    <t>BNBDOWN</t>
  </si>
  <si>
    <t>MinePlex</t>
  </si>
  <si>
    <t>PLEX</t>
  </si>
  <si>
    <t>bDollar</t>
  </si>
  <si>
    <t>BDO</t>
  </si>
  <si>
    <t>MeconCash</t>
  </si>
  <si>
    <t>MCH</t>
  </si>
  <si>
    <t>UniCrypt</t>
  </si>
  <si>
    <t>UNCX</t>
  </si>
  <si>
    <t>3X Long Cardano Token</t>
  </si>
  <si>
    <t>ADABULL</t>
  </si>
  <si>
    <t>TRXDOWN</t>
  </si>
  <si>
    <t>DigiFinexToken</t>
  </si>
  <si>
    <t>Wise</t>
  </si>
  <si>
    <t>WISE</t>
  </si>
  <si>
    <t>OnX Finance</t>
  </si>
  <si>
    <t>AOS</t>
  </si>
  <si>
    <t>Rubic</t>
  </si>
  <si>
    <t>RBC</t>
  </si>
  <si>
    <t>bDollar Share</t>
  </si>
  <si>
    <t>SBDO</t>
  </si>
  <si>
    <t>Cat Token</t>
  </si>
  <si>
    <t>CAT</t>
  </si>
  <si>
    <t>Loon Network</t>
  </si>
  <si>
    <t>LOON</t>
  </si>
  <si>
    <t>Brother Music Platform</t>
  </si>
  <si>
    <t>BMP</t>
  </si>
  <si>
    <t>BDCC Bitica COIN</t>
  </si>
  <si>
    <t>BDCC</t>
  </si>
  <si>
    <t>BSCEX</t>
  </si>
  <si>
    <t>BSCX</t>
  </si>
  <si>
    <t>Polaris Share</t>
  </si>
  <si>
    <t>POLA</t>
  </si>
  <si>
    <t>THORChain (ERC20)</t>
  </si>
  <si>
    <t>TosDis</t>
  </si>
  <si>
    <t>DIS</t>
  </si>
  <si>
    <t>Union Fair Coin</t>
  </si>
  <si>
    <t>UFC</t>
  </si>
  <si>
    <t>Whole Network</t>
  </si>
  <si>
    <t>NODE</t>
  </si>
  <si>
    <t>3x Long EOS Token</t>
  </si>
  <si>
    <t>EOSBULL</t>
  </si>
  <si>
    <t>FILDOWN</t>
  </si>
  <si>
    <t>Fromm Car</t>
  </si>
  <si>
    <t>FCR</t>
  </si>
  <si>
    <t>Dfinity (IOU)</t>
  </si>
  <si>
    <t>ICP</t>
  </si>
  <si>
    <t>Trabzonspor Fan Token</t>
  </si>
  <si>
    <t>TRA</t>
  </si>
  <si>
    <t>Golden Goose</t>
  </si>
  <si>
    <t>Compound Wrapped BTC</t>
  </si>
  <si>
    <t>CWBTC</t>
  </si>
  <si>
    <t>HBTC Captain Token</t>
  </si>
  <si>
    <t>HBC</t>
  </si>
  <si>
    <t>PicaArtMoney</t>
  </si>
  <si>
    <t>PICA</t>
  </si>
  <si>
    <t>PayProtocol</t>
  </si>
  <si>
    <t>PCI</t>
  </si>
  <si>
    <t>CyberFi Token</t>
  </si>
  <si>
    <t>CFi</t>
  </si>
  <si>
    <t>FairGame</t>
  </si>
  <si>
    <t>FAIR</t>
  </si>
  <si>
    <t>DEUS Finance</t>
  </si>
  <si>
    <t>DEUS</t>
  </si>
  <si>
    <t>Bondly</t>
  </si>
  <si>
    <t>BONDLY</t>
  </si>
  <si>
    <t>VEROX</t>
  </si>
  <si>
    <t>VRX</t>
  </si>
  <si>
    <t>Polkacover</t>
  </si>
  <si>
    <t>CVR</t>
  </si>
  <si>
    <t>Terra Virtua Kolect</t>
  </si>
  <si>
    <t>TVK</t>
  </si>
  <si>
    <t>UnFederalReserve</t>
  </si>
  <si>
    <t>ERSDL</t>
  </si>
  <si>
    <t>Soda Coin</t>
  </si>
  <si>
    <t>DEUS Finance DEA</t>
  </si>
  <si>
    <t>DEA</t>
  </si>
  <si>
    <t>Doki Doki Finance</t>
  </si>
  <si>
    <t>DOKI</t>
  </si>
  <si>
    <t>LTCDOWN</t>
  </si>
  <si>
    <t>QUEENBEE</t>
  </si>
  <si>
    <t>QBZ</t>
  </si>
  <si>
    <t>CircleSwap</t>
  </si>
  <si>
    <t>CIR</t>
  </si>
  <si>
    <t>3X Long Sushi Token</t>
  </si>
  <si>
    <t>SUSHIBULL</t>
  </si>
  <si>
    <t>Helmet.insure</t>
  </si>
  <si>
    <t>HELMET</t>
  </si>
  <si>
    <t>King Swap</t>
  </si>
  <si>
    <t>$KING</t>
  </si>
  <si>
    <t>XTZDOWN</t>
  </si>
  <si>
    <t>Rio DeFi</t>
  </si>
  <si>
    <t>RFUEL</t>
  </si>
  <si>
    <t>The Luxury Coin</t>
  </si>
  <si>
    <t>TLB</t>
  </si>
  <si>
    <t>Tcbcoin</t>
  </si>
  <si>
    <t>TCFX</t>
  </si>
  <si>
    <t>LinkToken</t>
  </si>
  <si>
    <t>Ethereum Lightning</t>
  </si>
  <si>
    <t>ETLT</t>
  </si>
  <si>
    <t>WaykiChain Governance Coin</t>
  </si>
  <si>
    <t>WGRT</t>
  </si>
  <si>
    <t>Insured Finance</t>
  </si>
  <si>
    <t>INFI</t>
  </si>
  <si>
    <t>UBU</t>
  </si>
  <si>
    <t>ALP Coin</t>
  </si>
  <si>
    <t>ALP</t>
  </si>
  <si>
    <t>SXPDOWN</t>
  </si>
  <si>
    <t>LINKDOWN</t>
  </si>
  <si>
    <t>Exeedme</t>
  </si>
  <si>
    <t>XED</t>
  </si>
  <si>
    <t>LBK</t>
  </si>
  <si>
    <t>Falconswap</t>
  </si>
  <si>
    <t>FSW</t>
  </si>
  <si>
    <t>3X Long Chainlink Token</t>
  </si>
  <si>
    <t>LINKBULL</t>
  </si>
  <si>
    <t>Mithril Share</t>
  </si>
  <si>
    <t>MIS</t>
  </si>
  <si>
    <t>Fuse Network</t>
  </si>
  <si>
    <t>FUSE</t>
  </si>
  <si>
    <t>SOAR.FI</t>
  </si>
  <si>
    <t>SOAR</t>
  </si>
  <si>
    <t>DefiCliq</t>
  </si>
  <si>
    <t>CLIQ</t>
  </si>
  <si>
    <t>Dego Finance</t>
  </si>
  <si>
    <t>DEGO</t>
  </si>
  <si>
    <t>AAVEDOWN</t>
  </si>
  <si>
    <t>Dextoken</t>
  </si>
  <si>
    <t>DEXG</t>
  </si>
  <si>
    <t>PlayDapp</t>
  </si>
  <si>
    <t>pBTC35A</t>
  </si>
  <si>
    <t>GRAP</t>
  </si>
  <si>
    <t>FolgoryUSD</t>
  </si>
  <si>
    <t>USDF</t>
  </si>
  <si>
    <t>PROXI</t>
  </si>
  <si>
    <t>KittenFinance</t>
  </si>
  <si>
    <t>KIF</t>
  </si>
  <si>
    <t>3X Short Bitcoin Token</t>
  </si>
  <si>
    <t>BEAR</t>
  </si>
  <si>
    <t>BigBang Core</t>
  </si>
  <si>
    <t>Zoracles</t>
  </si>
  <si>
    <t>ZORA</t>
  </si>
  <si>
    <t>MobileCoin</t>
  </si>
  <si>
    <t>MOB</t>
  </si>
  <si>
    <t>DOTDOWN</t>
  </si>
  <si>
    <t>CoinHe Token</t>
  </si>
  <si>
    <t>CHT</t>
  </si>
  <si>
    <t>NIX Bridge Token</t>
  </si>
  <si>
    <t>NBT</t>
  </si>
  <si>
    <t>SmartKey</t>
  </si>
  <si>
    <t>SKEY</t>
  </si>
  <si>
    <t>Medium</t>
  </si>
  <si>
    <t>MDM</t>
  </si>
  <si>
    <t>Capital.Finance</t>
  </si>
  <si>
    <t>CAP</t>
  </si>
  <si>
    <t>Decentr</t>
  </si>
  <si>
    <t>DEC</t>
  </si>
  <si>
    <t>Conflux Network</t>
  </si>
  <si>
    <t>CFX</t>
  </si>
  <si>
    <t>Bonded Finance</t>
  </si>
  <si>
    <t>Mineral</t>
  </si>
  <si>
    <t>MNR</t>
  </si>
  <si>
    <t>Mars</t>
  </si>
  <si>
    <t>Furucombo</t>
  </si>
  <si>
    <t>COMBO</t>
  </si>
  <si>
    <t>Decentral Games</t>
  </si>
  <si>
    <t>DG</t>
  </si>
  <si>
    <t>TON Crystal</t>
  </si>
  <si>
    <t>Zero Exchange</t>
  </si>
  <si>
    <t>ZERO</t>
  </si>
  <si>
    <t>UniMex Network</t>
  </si>
  <si>
    <t>UMX</t>
  </si>
  <si>
    <t>MITH Cash</t>
  </si>
  <si>
    <t>MIC</t>
  </si>
  <si>
    <t>Bilaxy Token</t>
  </si>
  <si>
    <t>BIA</t>
  </si>
  <si>
    <t>Fisco Coin</t>
  </si>
  <si>
    <t>FSCC</t>
  </si>
  <si>
    <t>HAPY Coin</t>
  </si>
  <si>
    <t>HAPY</t>
  </si>
  <si>
    <t>YAM v3</t>
  </si>
  <si>
    <t>YAM</t>
  </si>
  <si>
    <t>Lux Bio Cell</t>
  </si>
  <si>
    <t>LBXC</t>
  </si>
  <si>
    <t>Exchange Union</t>
  </si>
  <si>
    <t>XUC</t>
  </si>
  <si>
    <t>ADADOWN</t>
  </si>
  <si>
    <t>Unicrypt</t>
  </si>
  <si>
    <t>UNC</t>
  </si>
  <si>
    <t>UNION Protocol Governance Token</t>
  </si>
  <si>
    <t>UNN</t>
  </si>
  <si>
    <t>Axion</t>
  </si>
  <si>
    <t>AXN</t>
  </si>
  <si>
    <t>ITAM Games</t>
  </si>
  <si>
    <t>ITAM</t>
  </si>
  <si>
    <t>OASISBloc</t>
  </si>
  <si>
    <t>OSB</t>
  </si>
  <si>
    <t>BitDNS</t>
  </si>
  <si>
    <t>DNS</t>
  </si>
  <si>
    <t>Hathor</t>
  </si>
  <si>
    <t>HTR</t>
  </si>
  <si>
    <t>3X Short Ethereum Token</t>
  </si>
  <si>
    <t>ETHBEAR</t>
  </si>
  <si>
    <t>Duck DAO</t>
  </si>
  <si>
    <t>DUCK</t>
  </si>
  <si>
    <t>UniversalEnergyChain</t>
  </si>
  <si>
    <t>UENC</t>
  </si>
  <si>
    <t>ViteX Coin</t>
  </si>
  <si>
    <t>VX</t>
  </si>
  <si>
    <t>Panda Yield</t>
  </si>
  <si>
    <t>BAMBOO</t>
  </si>
  <si>
    <t>BiLira</t>
  </si>
  <si>
    <t>TRYB</t>
  </si>
  <si>
    <t>YFIDOWN</t>
  </si>
  <si>
    <t>ORO</t>
  </si>
  <si>
    <t>Radix</t>
  </si>
  <si>
    <t>EXRD</t>
  </si>
  <si>
    <t>Tessla Coin</t>
  </si>
  <si>
    <t>TSLA</t>
  </si>
  <si>
    <t>Bitcoiva</t>
  </si>
  <si>
    <t>Velo</t>
  </si>
  <si>
    <t>VELO</t>
  </si>
  <si>
    <t>7up Finance</t>
  </si>
  <si>
    <t>7UP</t>
  </si>
  <si>
    <t>xFund</t>
  </si>
  <si>
    <t>XFUND</t>
  </si>
  <si>
    <t>3X Short Dogecoin Token</t>
  </si>
  <si>
    <t>DOGEBEAR</t>
  </si>
  <si>
    <t>Bifrost</t>
  </si>
  <si>
    <t>Coinzo Token</t>
  </si>
  <si>
    <t>CNZ</t>
  </si>
  <si>
    <t>Kaleido</t>
  </si>
  <si>
    <t>KAL</t>
  </si>
  <si>
    <t>MobiePay</t>
  </si>
  <si>
    <t>MBX</t>
  </si>
  <si>
    <t>Apiary Fund Coin</t>
  </si>
  <si>
    <t>AFC</t>
  </si>
  <si>
    <t>Compound 0x</t>
  </si>
  <si>
    <t>CZRX</t>
  </si>
  <si>
    <t>YottaChain</t>
  </si>
  <si>
    <t>YTA</t>
  </si>
  <si>
    <t>XVIX</t>
  </si>
  <si>
    <t>Libartysharetoken</t>
  </si>
  <si>
    <t>Wrapped CrescoFin</t>
  </si>
  <si>
    <t>wCRES</t>
  </si>
  <si>
    <t>Bit World Token</t>
  </si>
  <si>
    <t>BWB</t>
  </si>
  <si>
    <t>Crypto Holding Frank Token</t>
  </si>
  <si>
    <t>CHFT</t>
  </si>
  <si>
    <t>3X Long Dogecoin Token</t>
  </si>
  <si>
    <t>DOGEBULL</t>
  </si>
  <si>
    <t>Barkis Network</t>
  </si>
  <si>
    <t>BKS</t>
  </si>
  <si>
    <t>Curate</t>
  </si>
  <si>
    <t>XCUR</t>
  </si>
  <si>
    <t>MCDEX</t>
  </si>
  <si>
    <t>MCB</t>
  </si>
  <si>
    <t>VARC</t>
  </si>
  <si>
    <t>Swapfolio</t>
  </si>
  <si>
    <t>SWFL</t>
  </si>
  <si>
    <t>Tesra</t>
  </si>
  <si>
    <t>TSR</t>
  </si>
  <si>
    <t>BUILD Finance</t>
  </si>
  <si>
    <t>BUILD</t>
  </si>
  <si>
    <t>3x Long Bitcoin Cash Token</t>
  </si>
  <si>
    <t>BCHBULL</t>
  </si>
  <si>
    <t>TopChain</t>
  </si>
  <si>
    <t>TOPC</t>
  </si>
  <si>
    <t>DigiCol</t>
  </si>
  <si>
    <t>DGCL</t>
  </si>
  <si>
    <t>Bidao</t>
  </si>
  <si>
    <t>Index Cooperative</t>
  </si>
  <si>
    <t>INDEX</t>
  </si>
  <si>
    <t>e-Money</t>
  </si>
  <si>
    <t>NGM</t>
  </si>
  <si>
    <t>Plasma Finance</t>
  </si>
  <si>
    <t>PPAY</t>
  </si>
  <si>
    <t>JackPool.finance</t>
  </si>
  <si>
    <t>JFI</t>
  </si>
  <si>
    <t>PieDAO DEFI Large Cap</t>
  </si>
  <si>
    <t>DEFI+L</t>
  </si>
  <si>
    <t>Daiquilibrium</t>
  </si>
  <si>
    <t>DAIQ</t>
  </si>
  <si>
    <t>CoFiX</t>
  </si>
  <si>
    <t>RAKUN</t>
  </si>
  <si>
    <t>RAKU</t>
  </si>
  <si>
    <t>Dynamic Set Dollar</t>
  </si>
  <si>
    <t>DSD</t>
  </si>
  <si>
    <t>JulSwap</t>
  </si>
  <si>
    <t>JULD</t>
  </si>
  <si>
    <t>YfDFI Finance</t>
  </si>
  <si>
    <t>YFD</t>
  </si>
  <si>
    <t>Misbloc</t>
  </si>
  <si>
    <t>MSB</t>
  </si>
  <si>
    <t>Gold BCR</t>
  </si>
  <si>
    <t>GBCR</t>
  </si>
  <si>
    <t>Gameswap</t>
  </si>
  <si>
    <t>GSWAP</t>
  </si>
  <si>
    <t>Zyro</t>
  </si>
  <si>
    <t>ZYRO</t>
  </si>
  <si>
    <t>3X Short Sushi Token</t>
  </si>
  <si>
    <t>SUSHIBEAR</t>
  </si>
  <si>
    <t>Proof Of Liquidity</t>
  </si>
  <si>
    <t>POL</t>
  </si>
  <si>
    <t>FNK wallet</t>
  </si>
  <si>
    <t>FNK</t>
  </si>
  <si>
    <t>QuiverX</t>
  </si>
  <si>
    <t>QRX</t>
  </si>
  <si>
    <t>FINANCIAL INVESTMENT TOKEN</t>
  </si>
  <si>
    <t>FIT</t>
  </si>
  <si>
    <t>StakeHound Staked Ether</t>
  </si>
  <si>
    <t>Yield</t>
  </si>
  <si>
    <t>Universal Dollar</t>
  </si>
  <si>
    <t>U8D</t>
  </si>
  <si>
    <t>Connect Financial</t>
  </si>
  <si>
    <t>CNFI</t>
  </si>
  <si>
    <t>LinkArt</t>
  </si>
  <si>
    <t>LAR</t>
  </si>
  <si>
    <t>WiBX</t>
  </si>
  <si>
    <t>WBX</t>
  </si>
  <si>
    <t>Cometh</t>
  </si>
  <si>
    <t>MUST</t>
  </si>
  <si>
    <t>Spockchain Network</t>
  </si>
  <si>
    <t>SPOK</t>
  </si>
  <si>
    <t>All.me</t>
  </si>
  <si>
    <t>ME</t>
  </si>
  <si>
    <t>YFTether</t>
  </si>
  <si>
    <t>YFTE</t>
  </si>
  <si>
    <t>Debase</t>
  </si>
  <si>
    <t>DEBASE</t>
  </si>
  <si>
    <t>Intelligent Investment Chain</t>
  </si>
  <si>
    <t>IIC</t>
  </si>
  <si>
    <t>Armor NXM</t>
  </si>
  <si>
    <t>arNXM</t>
  </si>
  <si>
    <t>Shroom.Finance</t>
  </si>
  <si>
    <t>SHROOM</t>
  </si>
  <si>
    <t>Block Duelers NFT Battles</t>
  </si>
  <si>
    <t>BDT</t>
  </si>
  <si>
    <t>WHALE</t>
  </si>
  <si>
    <t>Router Protocol</t>
  </si>
  <si>
    <t>ROUTE</t>
  </si>
  <si>
    <t>3X Long Algorand Token</t>
  </si>
  <si>
    <t>ALGOBULL</t>
  </si>
  <si>
    <t>Yfi.mobi</t>
  </si>
  <si>
    <t>YFIM</t>
  </si>
  <si>
    <t>Upper Pound</t>
  </si>
  <si>
    <t>GBPU</t>
  </si>
  <si>
    <t>3x Long Bitcoin SV Token</t>
  </si>
  <si>
    <t>BSVBULL</t>
  </si>
  <si>
    <t>Upper Euro</t>
  </si>
  <si>
    <t>EURU</t>
  </si>
  <si>
    <t>Deipool</t>
  </si>
  <si>
    <t>Yuan Chain Coin</t>
  </si>
  <si>
    <t>YCC</t>
  </si>
  <si>
    <t>Mars Network</t>
  </si>
  <si>
    <t>Metis</t>
  </si>
  <si>
    <t>MTS</t>
  </si>
  <si>
    <t>3x Long Litecoin Token</t>
  </si>
  <si>
    <t>LTCBULL</t>
  </si>
  <si>
    <t>nHBTC</t>
  </si>
  <si>
    <t>N0001</t>
  </si>
  <si>
    <t>3x Short EOS Token</t>
  </si>
  <si>
    <t>EOSBEAR</t>
  </si>
  <si>
    <t>Fire Protocol</t>
  </si>
  <si>
    <t>OVR</t>
  </si>
  <si>
    <t>Buy-Sell</t>
  </si>
  <si>
    <t>BSE</t>
  </si>
  <si>
    <t>CY Finance</t>
  </si>
  <si>
    <t>CYF</t>
  </si>
  <si>
    <t>3X Long Cosmos Token</t>
  </si>
  <si>
    <t>ATOMBULL</t>
  </si>
  <si>
    <t>Zeedex</t>
  </si>
  <si>
    <t>ZDEX</t>
  </si>
  <si>
    <t>ARTH</t>
  </si>
  <si>
    <t>DMScript</t>
  </si>
  <si>
    <t>DMST</t>
  </si>
  <si>
    <t>Samurai</t>
  </si>
  <si>
    <t>SAM</t>
  </si>
  <si>
    <t>GrafSound</t>
  </si>
  <si>
    <t>GSMT</t>
  </si>
  <si>
    <t>Xrpalike Gene</t>
  </si>
  <si>
    <t>XAG</t>
  </si>
  <si>
    <t>Natural Farm Union Protocol</t>
  </si>
  <si>
    <t>NFUP</t>
  </si>
  <si>
    <t>Tenet</t>
  </si>
  <si>
    <t>Bonk</t>
  </si>
  <si>
    <t>BONK</t>
  </si>
  <si>
    <t>Glitch</t>
  </si>
  <si>
    <t>GLCH</t>
  </si>
  <si>
    <t>Vectorspace AI</t>
  </si>
  <si>
    <t>VXV</t>
  </si>
  <si>
    <t>PayAccept</t>
  </si>
  <si>
    <t>PAYT</t>
  </si>
  <si>
    <t>AMEPAY</t>
  </si>
  <si>
    <t>AME</t>
  </si>
  <si>
    <t>sETH</t>
  </si>
  <si>
    <t>SETH</t>
  </si>
  <si>
    <t>Brazilian Digital Token</t>
  </si>
  <si>
    <t>BRZ</t>
  </si>
  <si>
    <t>ATTN</t>
  </si>
  <si>
    <t>Cap</t>
  </si>
  <si>
    <t>NNB Token</t>
  </si>
  <si>
    <t>NNB</t>
  </si>
  <si>
    <t>RedFOX Labs</t>
  </si>
  <si>
    <t>RFOX</t>
  </si>
  <si>
    <t>Elxis</t>
  </si>
  <si>
    <t>LEX</t>
  </si>
  <si>
    <t>Hdac</t>
  </si>
  <si>
    <t>HDAC</t>
  </si>
  <si>
    <t>CNNS</t>
  </si>
  <si>
    <t>Burency</t>
  </si>
  <si>
    <t>BUY</t>
  </si>
  <si>
    <t>3X Long TRX Token</t>
  </si>
  <si>
    <t>TRXBULL</t>
  </si>
  <si>
    <t>Bitbot Protocol</t>
  </si>
  <si>
    <t>BuildUp</t>
  </si>
  <si>
    <t>BUP</t>
  </si>
  <si>
    <t>Social Rocket</t>
  </si>
  <si>
    <t>ROCKS</t>
  </si>
  <si>
    <t>SUP</t>
  </si>
  <si>
    <t>MM Token</t>
  </si>
  <si>
    <t>MM</t>
  </si>
  <si>
    <t>DXdao</t>
  </si>
  <si>
    <t>DXD</t>
  </si>
  <si>
    <t>BitOnyx</t>
  </si>
  <si>
    <t>BTNYX</t>
  </si>
  <si>
    <t>Latamcash</t>
  </si>
  <si>
    <t>LMCH</t>
  </si>
  <si>
    <t>Echoin</t>
  </si>
  <si>
    <t>EC</t>
  </si>
  <si>
    <t>Oikos</t>
  </si>
  <si>
    <t>COIN</t>
  </si>
  <si>
    <t>$COIN</t>
  </si>
  <si>
    <t>ProBit Token</t>
  </si>
  <si>
    <t>PROB</t>
  </si>
  <si>
    <t>MOTIV Protocol</t>
  </si>
  <si>
    <t>MOV</t>
  </si>
  <si>
    <t>Yeld Finance</t>
  </si>
  <si>
    <t>YELD</t>
  </si>
  <si>
    <t>Blockchain Exchange Alliance</t>
  </si>
  <si>
    <t>BXA</t>
  </si>
  <si>
    <t>EMOGI Network</t>
  </si>
  <si>
    <t>Engine</t>
  </si>
  <si>
    <t>EGCC</t>
  </si>
  <si>
    <t>MiraQle</t>
  </si>
  <si>
    <t>MQL</t>
  </si>
  <si>
    <t>ShineChain</t>
  </si>
  <si>
    <t>SHE</t>
  </si>
  <si>
    <t>Lung Protocol</t>
  </si>
  <si>
    <t>L2P</t>
  </si>
  <si>
    <t>Chonk</t>
  </si>
  <si>
    <t>CHONK</t>
  </si>
  <si>
    <t>MilliMeter</t>
  </si>
  <si>
    <t>Innovation Blockchain Payment</t>
  </si>
  <si>
    <t>IBP</t>
  </si>
  <si>
    <t>Dvision Network</t>
  </si>
  <si>
    <t>DVI</t>
  </si>
  <si>
    <t>My Crypto Play</t>
  </si>
  <si>
    <t>MCP</t>
  </si>
  <si>
    <t>Handy</t>
  </si>
  <si>
    <t>HANDY</t>
  </si>
  <si>
    <t>tBTC</t>
  </si>
  <si>
    <t>TBTC</t>
  </si>
  <si>
    <t>Upper Dollar</t>
  </si>
  <si>
    <t>USDU</t>
  </si>
  <si>
    <t>Unifty</t>
  </si>
  <si>
    <t>NIF</t>
  </si>
  <si>
    <t>Moderna tokenized stock FTX</t>
  </si>
  <si>
    <t>MRNA</t>
  </si>
  <si>
    <t>Elite Swap</t>
  </si>
  <si>
    <t>ELT</t>
  </si>
  <si>
    <t>TecraCoin</t>
  </si>
  <si>
    <t>TCR</t>
  </si>
  <si>
    <t>3X Long BNB Token</t>
  </si>
  <si>
    <t>BNBBULL</t>
  </si>
  <si>
    <t>Satopay Network</t>
  </si>
  <si>
    <t>STOP</t>
  </si>
  <si>
    <t>Binance VND</t>
  </si>
  <si>
    <t>BVND</t>
  </si>
  <si>
    <t>PancakeBunny</t>
  </si>
  <si>
    <t>BUNNY</t>
  </si>
  <si>
    <t>Tokemon</t>
  </si>
  <si>
    <t>TKMN</t>
  </si>
  <si>
    <t>Axial Entertainment Digital Asset</t>
  </si>
  <si>
    <t>AXL</t>
  </si>
  <si>
    <t>CryptoBank</t>
  </si>
  <si>
    <t>CBANK</t>
  </si>
  <si>
    <t>ReapChain</t>
  </si>
  <si>
    <t>REAP</t>
  </si>
  <si>
    <t>VinDax Coin</t>
  </si>
  <si>
    <t>VD</t>
  </si>
  <si>
    <t>Paypolitan Token</t>
  </si>
  <si>
    <t>EPAN</t>
  </si>
  <si>
    <t>Rake Finance</t>
  </si>
  <si>
    <t>RAK</t>
  </si>
  <si>
    <t>QURAS</t>
  </si>
  <si>
    <t>XQC</t>
  </si>
  <si>
    <t>Mogu</t>
  </si>
  <si>
    <t>MOGX</t>
  </si>
  <si>
    <t>ARCS</t>
  </si>
  <si>
    <t>ARX</t>
  </si>
  <si>
    <t>Cipher</t>
  </si>
  <si>
    <t>CPR</t>
  </si>
  <si>
    <t>Bispex</t>
  </si>
  <si>
    <t>BPX</t>
  </si>
  <si>
    <t>Itchiro Games</t>
  </si>
  <si>
    <t>JEM</t>
  </si>
  <si>
    <t>Sogur</t>
  </si>
  <si>
    <t>SGR</t>
  </si>
  <si>
    <t>PolkaBridge</t>
  </si>
  <si>
    <t>PBR</t>
  </si>
  <si>
    <t>Tacos</t>
  </si>
  <si>
    <t>TACO</t>
  </si>
  <si>
    <t>Farmland Protocol</t>
  </si>
  <si>
    <t>FAR</t>
  </si>
  <si>
    <t>Shardus</t>
  </si>
  <si>
    <t>Mantis</t>
  </si>
  <si>
    <t>MNTIS</t>
  </si>
  <si>
    <t>Yearn Classic Finance</t>
  </si>
  <si>
    <t>EARN</t>
  </si>
  <si>
    <t>Interop</t>
  </si>
  <si>
    <t>TROP</t>
  </si>
  <si>
    <t>Glox Finance</t>
  </si>
  <si>
    <t>GLOX</t>
  </si>
  <si>
    <t>Pteria</t>
  </si>
  <si>
    <t>PTERIA</t>
  </si>
  <si>
    <t>Ditto</t>
  </si>
  <si>
    <t>DITTO</t>
  </si>
  <si>
    <t>Pluto</t>
  </si>
  <si>
    <t>PLUT</t>
  </si>
  <si>
    <t>CryptoKek</t>
  </si>
  <si>
    <t>KEK</t>
  </si>
  <si>
    <t>Yearn Finance Passive Income</t>
  </si>
  <si>
    <t>YFPI</t>
  </si>
  <si>
    <t>TOM Finance</t>
  </si>
  <si>
    <t>TOM</t>
  </si>
  <si>
    <t>Tronx Coin</t>
  </si>
  <si>
    <t>TRONX</t>
  </si>
  <si>
    <t>Compound Basic Attention Token</t>
  </si>
  <si>
    <t>CBAT</t>
  </si>
  <si>
    <t>AMC Entertainment Holdings tokenized stock FTX</t>
  </si>
  <si>
    <t>AMC</t>
  </si>
  <si>
    <t>UniDex</t>
  </si>
  <si>
    <t>UNIDX</t>
  </si>
  <si>
    <t>MiniSwap</t>
  </si>
  <si>
    <t>MINI</t>
  </si>
  <si>
    <t>BUMO</t>
  </si>
  <si>
    <t>BU</t>
  </si>
  <si>
    <t>Assemble Protocol</t>
  </si>
  <si>
    <t>ASM</t>
  </si>
  <si>
    <t>STK Coin</t>
  </si>
  <si>
    <t>Electric Vehicle Zone</t>
  </si>
  <si>
    <t>EVZ</t>
  </si>
  <si>
    <t>CSP DAO</t>
  </si>
  <si>
    <t>NEBO</t>
  </si>
  <si>
    <t>JBOX</t>
  </si>
  <si>
    <t>JBX</t>
  </si>
  <si>
    <t>Maxonrow</t>
  </si>
  <si>
    <t>MXW</t>
  </si>
  <si>
    <t>Bitpower</t>
  </si>
  <si>
    <t>BPP</t>
  </si>
  <si>
    <t>Basis Gold</t>
  </si>
  <si>
    <t>BAG</t>
  </si>
  <si>
    <t>UniFi Protocol</t>
  </si>
  <si>
    <t>Swirge</t>
  </si>
  <si>
    <t>SWG</t>
  </si>
  <si>
    <t>UNCL</t>
  </si>
  <si>
    <t>Sora Validator Token</t>
  </si>
  <si>
    <t>BSYS</t>
  </si>
  <si>
    <t>HRDCOIN</t>
  </si>
  <si>
    <t>HRD</t>
  </si>
  <si>
    <t>ACoconut</t>
  </si>
  <si>
    <t>AC</t>
  </si>
  <si>
    <t>Unisocks</t>
  </si>
  <si>
    <t>SOCKS</t>
  </si>
  <si>
    <t>REALPAY</t>
  </si>
  <si>
    <t>RAP</t>
  </si>
  <si>
    <t>Unit Protocol Duck</t>
  </si>
  <si>
    <t>YouLive Coin</t>
  </si>
  <si>
    <t>UC</t>
  </si>
  <si>
    <t>DefiDollar</t>
  </si>
  <si>
    <t>DUSD</t>
  </si>
  <si>
    <t>BitUP Token</t>
  </si>
  <si>
    <t>BUT</t>
  </si>
  <si>
    <t>Oracle System</t>
  </si>
  <si>
    <t>Firdaos</t>
  </si>
  <si>
    <t>FDO</t>
  </si>
  <si>
    <t>Ludos Protocol</t>
  </si>
  <si>
    <t>LUD</t>
  </si>
  <si>
    <t>BNS Token</t>
  </si>
  <si>
    <t>BNS</t>
  </si>
  <si>
    <t>AnRKey X</t>
  </si>
  <si>
    <t>$ANRX</t>
  </si>
  <si>
    <t>Blockchain Quotations Index Token</t>
  </si>
  <si>
    <t>ACryptoS</t>
  </si>
  <si>
    <t>ACS</t>
  </si>
  <si>
    <t>Yearn Ecosystem Token Index</t>
  </si>
  <si>
    <t>YETI</t>
  </si>
  <si>
    <t>Kulupu</t>
  </si>
  <si>
    <t>KLP</t>
  </si>
  <si>
    <t>Port of DeFi Network</t>
  </si>
  <si>
    <t>PDF</t>
  </si>
  <si>
    <t>Natus Vincere Fan Token</t>
  </si>
  <si>
    <t>NAVI</t>
  </si>
  <si>
    <t>EA Token</t>
  </si>
  <si>
    <t>EA</t>
  </si>
  <si>
    <t>Unknown Fair Object</t>
  </si>
  <si>
    <t>Muse</t>
  </si>
  <si>
    <t>MUSE</t>
  </si>
  <si>
    <t>Dexfin</t>
  </si>
  <si>
    <t>DXF</t>
  </si>
  <si>
    <t>Alpaca City</t>
  </si>
  <si>
    <t>ALPA</t>
  </si>
  <si>
    <t>Black Diamond Rating</t>
  </si>
  <si>
    <t>HZT</t>
  </si>
  <si>
    <t>3X Short Chainlink Token</t>
  </si>
  <si>
    <t>LINKBEAR</t>
  </si>
  <si>
    <t>unilock.network</t>
  </si>
  <si>
    <t>UNL</t>
  </si>
  <si>
    <t>One Cash</t>
  </si>
  <si>
    <t>ONC</t>
  </si>
  <si>
    <t>Gather</t>
  </si>
  <si>
    <t>GTH</t>
  </si>
  <si>
    <t>Starname</t>
  </si>
  <si>
    <t>IOV</t>
  </si>
  <si>
    <t>One Share</t>
  </si>
  <si>
    <t>ONS</t>
  </si>
  <si>
    <t>UniWorld</t>
  </si>
  <si>
    <t>UNW</t>
  </si>
  <si>
    <t>MixTrust</t>
  </si>
  <si>
    <t>Quantbook</t>
  </si>
  <si>
    <t>QTBK</t>
  </si>
  <si>
    <t>CEDARS</t>
  </si>
  <si>
    <t>CEDS</t>
  </si>
  <si>
    <t>IDK</t>
  </si>
  <si>
    <t>Student Coin</t>
  </si>
  <si>
    <t>STC</t>
  </si>
  <si>
    <t>BlackDragon</t>
  </si>
  <si>
    <t>Bankcoin</t>
  </si>
  <si>
    <t>BANK</t>
  </si>
  <si>
    <t>MangoChain</t>
  </si>
  <si>
    <t>MGP</t>
  </si>
  <si>
    <t>Index Chain</t>
  </si>
  <si>
    <t>IDX</t>
  </si>
  <si>
    <t>Global Human Trust</t>
  </si>
  <si>
    <t>GHT</t>
  </si>
  <si>
    <t>Rivex</t>
  </si>
  <si>
    <t>RVX</t>
  </si>
  <si>
    <t>Vox.Finance</t>
  </si>
  <si>
    <t>VOX</t>
  </si>
  <si>
    <t>Young Boys Fan Token</t>
  </si>
  <si>
    <t>YBO</t>
  </si>
  <si>
    <t>Puriever</t>
  </si>
  <si>
    <t>PURE</t>
  </si>
  <si>
    <t>YFi Management</t>
  </si>
  <si>
    <t>YEFIM</t>
  </si>
  <si>
    <t>The Hash Speed</t>
  </si>
  <si>
    <t>THS</t>
  </si>
  <si>
    <t>Libfx</t>
  </si>
  <si>
    <t>LIBFX</t>
  </si>
  <si>
    <t>LCG</t>
  </si>
  <si>
    <t>DFOhub</t>
  </si>
  <si>
    <t>BUIDL</t>
  </si>
  <si>
    <t>Katalyo</t>
  </si>
  <si>
    <t>KTLYO</t>
  </si>
  <si>
    <t>EIDOS</t>
  </si>
  <si>
    <t>CoinMeet</t>
  </si>
  <si>
    <t>MEET</t>
  </si>
  <si>
    <t>PieDAO DEFI Small Cap</t>
  </si>
  <si>
    <t>DEFI+S</t>
  </si>
  <si>
    <t>Pofid Dao</t>
  </si>
  <si>
    <t>PFID</t>
  </si>
  <si>
    <t>Keep3r BSC Network</t>
  </si>
  <si>
    <t>KP3RB</t>
  </si>
  <si>
    <t>Sperax</t>
  </si>
  <si>
    <t>SPA</t>
  </si>
  <si>
    <t>Dogz</t>
  </si>
  <si>
    <t>DOGZ</t>
  </si>
  <si>
    <t>Shabu Shabu Finance</t>
  </si>
  <si>
    <t>KOBE</t>
  </si>
  <si>
    <t>Basis Dollar</t>
  </si>
  <si>
    <t>DeltaHub Community</t>
  </si>
  <si>
    <t>DHC</t>
  </si>
  <si>
    <t>PHILLIPS PAY COIN</t>
  </si>
  <si>
    <t>Azuki</t>
  </si>
  <si>
    <t>AZUKI</t>
  </si>
  <si>
    <t>XT.com Token</t>
  </si>
  <si>
    <t>XT</t>
  </si>
  <si>
    <t>BELIEVER</t>
  </si>
  <si>
    <t>BLVR</t>
  </si>
  <si>
    <t>Dragonbit</t>
  </si>
  <si>
    <t>DRGB</t>
  </si>
  <si>
    <t>TAI</t>
  </si>
  <si>
    <t>3x Long Tezos Token</t>
  </si>
  <si>
    <t>XTZBULL</t>
  </si>
  <si>
    <t>Basiscoin Share</t>
  </si>
  <si>
    <t>BCS</t>
  </si>
  <si>
    <t>Zugacoin</t>
  </si>
  <si>
    <t>SZC</t>
  </si>
  <si>
    <t>Dipper Network</t>
  </si>
  <si>
    <t>Blockcloud</t>
  </si>
  <si>
    <t>Tether Gold</t>
  </si>
  <si>
    <t>XAUT</t>
  </si>
  <si>
    <t>Nio tokenized stock FTX</t>
  </si>
  <si>
    <t>NIO</t>
  </si>
  <si>
    <t>CoinLoan</t>
  </si>
  <si>
    <t>CLT</t>
  </si>
  <si>
    <t>Imsmart</t>
  </si>
  <si>
    <t>Portal</t>
  </si>
  <si>
    <t>PORTAL</t>
  </si>
  <si>
    <t>Mirrored Google</t>
  </si>
  <si>
    <t>mGOOGL</t>
  </si>
  <si>
    <t>JUST NETWORK</t>
  </si>
  <si>
    <t>JUS</t>
  </si>
  <si>
    <t>V-Dimension</t>
  </si>
  <si>
    <t>VOLLAR</t>
  </si>
  <si>
    <t>BlockNoteX</t>
  </si>
  <si>
    <t>BNOX</t>
  </si>
  <si>
    <t>BeeKan</t>
  </si>
  <si>
    <t>BKBT</t>
  </si>
  <si>
    <t>Adappter Token</t>
  </si>
  <si>
    <t>ADP</t>
  </si>
  <si>
    <t>Tsunami finance</t>
  </si>
  <si>
    <t>NAMI</t>
  </si>
  <si>
    <t>Cross Finance</t>
  </si>
  <si>
    <t>Consensus Cell Network</t>
  </si>
  <si>
    <t>ECELL</t>
  </si>
  <si>
    <t>Earn Defi Coin</t>
  </si>
  <si>
    <t>stakedXEM</t>
  </si>
  <si>
    <t>STXEM</t>
  </si>
  <si>
    <t>FOMPOUND</t>
  </si>
  <si>
    <t>FOMP</t>
  </si>
  <si>
    <t>VKF Platform</t>
  </si>
  <si>
    <t>VKF</t>
  </si>
  <si>
    <t>Typhoon Cash</t>
  </si>
  <si>
    <t>PHOON</t>
  </si>
  <si>
    <t>Alaya</t>
  </si>
  <si>
    <t>Galaxy Pool Coin</t>
  </si>
  <si>
    <t>GPO</t>
  </si>
  <si>
    <t>YFII Gold</t>
  </si>
  <si>
    <t>YFIIG</t>
  </si>
  <si>
    <t>Trading Membership Community</t>
  </si>
  <si>
    <t>TMC</t>
  </si>
  <si>
    <t>Ti-Value</t>
  </si>
  <si>
    <t>TV</t>
  </si>
  <si>
    <t>Jinbi Token</t>
  </si>
  <si>
    <t>JNB</t>
  </si>
  <si>
    <t>UpBots</t>
  </si>
  <si>
    <t>UBXT</t>
  </si>
  <si>
    <t>SparkPoint Fuel</t>
  </si>
  <si>
    <t>SFUEL</t>
  </si>
  <si>
    <t>1x Short Bitcoin Token</t>
  </si>
  <si>
    <t>HEDGE</t>
  </si>
  <si>
    <t>SatoExchange Token</t>
  </si>
  <si>
    <t>SATX</t>
  </si>
  <si>
    <t>HLand Token</t>
  </si>
  <si>
    <t>HLAND</t>
  </si>
  <si>
    <t>ExNetwork Token</t>
  </si>
  <si>
    <t>EXNT</t>
  </si>
  <si>
    <t>MoneySwap</t>
  </si>
  <si>
    <t>MSWAP</t>
  </si>
  <si>
    <t>TOKOK</t>
  </si>
  <si>
    <t>TOK</t>
  </si>
  <si>
    <t>Nyan V2</t>
  </si>
  <si>
    <t>NYAN-2</t>
  </si>
  <si>
    <t>SpiderDAO</t>
  </si>
  <si>
    <t>SPDR</t>
  </si>
  <si>
    <t>Ternio-ERC20</t>
  </si>
  <si>
    <t>BULLS</t>
  </si>
  <si>
    <t>Toshify.finance</t>
  </si>
  <si>
    <t>YFT</t>
  </si>
  <si>
    <t>DePay</t>
  </si>
  <si>
    <t>DEPAY</t>
  </si>
  <si>
    <t>Super Bitcoin</t>
  </si>
  <si>
    <t>Passive Income</t>
  </si>
  <si>
    <t>PSI</t>
  </si>
  <si>
    <t>Balloon-X</t>
  </si>
  <si>
    <t>BLX</t>
  </si>
  <si>
    <t>Hydra</t>
  </si>
  <si>
    <t>HYDRA</t>
  </si>
  <si>
    <t>Akropolis Delphi</t>
  </si>
  <si>
    <t>ADEL</t>
  </si>
  <si>
    <t>DefiDollar DAO</t>
  </si>
  <si>
    <t>DFD</t>
  </si>
  <si>
    <t>Freecash</t>
  </si>
  <si>
    <t>FCH</t>
  </si>
  <si>
    <t>YFOX FINANCE</t>
  </si>
  <si>
    <t>YFOX</t>
  </si>
  <si>
    <t>1irstGold</t>
  </si>
  <si>
    <t>1GOLD</t>
  </si>
  <si>
    <t>Web Coin Pay</t>
  </si>
  <si>
    <t>DxSale Network</t>
  </si>
  <si>
    <t>SALE</t>
  </si>
  <si>
    <t>SYNC Network</t>
  </si>
  <si>
    <t>SYNC</t>
  </si>
  <si>
    <t>Basis Dollar Share</t>
  </si>
  <si>
    <t>BSDS</t>
  </si>
  <si>
    <t>Rootkit Finance</t>
  </si>
  <si>
    <t>ROOT</t>
  </si>
  <si>
    <t>FastSwap</t>
  </si>
  <si>
    <t>FAST</t>
  </si>
  <si>
    <t>1X Short Ethereum Token</t>
  </si>
  <si>
    <t>ETHHEDGE</t>
  </si>
  <si>
    <t>MyToken</t>
  </si>
  <si>
    <t>MT</t>
  </si>
  <si>
    <t>Monavale</t>
  </si>
  <si>
    <t>Greenheart Punt</t>
  </si>
  <si>
    <t>PUNT</t>
  </si>
  <si>
    <t>ModiHost</t>
  </si>
  <si>
    <t>AIM</t>
  </si>
  <si>
    <t>Nyan Finance</t>
  </si>
  <si>
    <t>NYAN</t>
  </si>
  <si>
    <t>Sashimi</t>
  </si>
  <si>
    <t>SASHIMI</t>
  </si>
  <si>
    <t>Akoin</t>
  </si>
  <si>
    <t>AKN</t>
  </si>
  <si>
    <t>BITCOINHEDGE</t>
  </si>
  <si>
    <t>BTCHG</t>
  </si>
  <si>
    <t>VROOMGO</t>
  </si>
  <si>
    <t>VRGX</t>
  </si>
  <si>
    <t>MDUKEY</t>
  </si>
  <si>
    <t>MDU</t>
  </si>
  <si>
    <t>YAS</t>
  </si>
  <si>
    <t>Promotion Coin</t>
  </si>
  <si>
    <t>PC</t>
  </si>
  <si>
    <t>Lukki Operating Token</t>
  </si>
  <si>
    <t>LOT</t>
  </si>
  <si>
    <t>UltrAlpha</t>
  </si>
  <si>
    <t>UAT</t>
  </si>
  <si>
    <t>Xstable.Protocol</t>
  </si>
  <si>
    <t>Polkainsure Finance</t>
  </si>
  <si>
    <t>PIS</t>
  </si>
  <si>
    <t>EduCoin</t>
  </si>
  <si>
    <t>EDU</t>
  </si>
  <si>
    <t>3X Long Matic Token</t>
  </si>
  <si>
    <t>MATICBULL</t>
  </si>
  <si>
    <t>ClinTex CTi</t>
  </si>
  <si>
    <t>CTI</t>
  </si>
  <si>
    <t>PayYoda</t>
  </si>
  <si>
    <t>YOT</t>
  </si>
  <si>
    <t>Temtum</t>
  </si>
  <si>
    <t>TEM</t>
  </si>
  <si>
    <t>Gstcoin</t>
  </si>
  <si>
    <t>GST</t>
  </si>
  <si>
    <t>Bitcoin File</t>
  </si>
  <si>
    <t>CAT.trade Protocol</t>
  </si>
  <si>
    <t>CATX</t>
  </si>
  <si>
    <t>Gbrick</t>
  </si>
  <si>
    <t>CSPC</t>
  </si>
  <si>
    <t>UTU Protocol</t>
  </si>
  <si>
    <t>UTU</t>
  </si>
  <si>
    <t>Stream Protocol</t>
  </si>
  <si>
    <t>STPL</t>
  </si>
  <si>
    <t>BonezYard</t>
  </si>
  <si>
    <t>BNZ</t>
  </si>
  <si>
    <t>Cybereits</t>
  </si>
  <si>
    <t>DefiBox</t>
  </si>
  <si>
    <t>DeFiSocial Gaming</t>
  </si>
  <si>
    <t>DFSOCIAL</t>
  </si>
  <si>
    <t>Yearn Shark Finance</t>
  </si>
  <si>
    <t>YSKF</t>
  </si>
  <si>
    <t>Tamy Token</t>
  </si>
  <si>
    <t>TMT</t>
  </si>
  <si>
    <t>sKLAY</t>
  </si>
  <si>
    <t>SKLAY</t>
  </si>
  <si>
    <t>Degov</t>
  </si>
  <si>
    <t>DEGOV</t>
  </si>
  <si>
    <t>yffi finance</t>
  </si>
  <si>
    <t>YFFI</t>
  </si>
  <si>
    <t>FRMx Token</t>
  </si>
  <si>
    <t>FRMX</t>
  </si>
  <si>
    <t>B21 Invest</t>
  </si>
  <si>
    <t>B21</t>
  </si>
  <si>
    <t>Divert Finance</t>
  </si>
  <si>
    <t>DEVE</t>
  </si>
  <si>
    <t>renFIL</t>
  </si>
  <si>
    <t>RENFIL</t>
  </si>
  <si>
    <t>3X Short TRX Token</t>
  </si>
  <si>
    <t>TRXBEAR</t>
  </si>
  <si>
    <t>Baroin</t>
  </si>
  <si>
    <t>BRI</t>
  </si>
  <si>
    <t>DRC mobility</t>
  </si>
  <si>
    <t>Markaccy</t>
  </si>
  <si>
    <t>MKCY</t>
  </si>
  <si>
    <t>YFST.Protocol</t>
  </si>
  <si>
    <t>YFST</t>
  </si>
  <si>
    <t>JFIN</t>
  </si>
  <si>
    <t>JFC</t>
  </si>
  <si>
    <t>Order of the Black Rose</t>
  </si>
  <si>
    <t>OBR</t>
  </si>
  <si>
    <t>Yearn Loans Finance</t>
  </si>
  <si>
    <t>YLFI</t>
  </si>
  <si>
    <t>DUO Network Token</t>
  </si>
  <si>
    <t>MGC Token</t>
  </si>
  <si>
    <t>MGC</t>
  </si>
  <si>
    <t>Stobox Token</t>
  </si>
  <si>
    <t>STBU</t>
  </si>
  <si>
    <t>BitcoinX</t>
  </si>
  <si>
    <t>BCX</t>
  </si>
  <si>
    <t>Entherfound</t>
  </si>
  <si>
    <t>ETF</t>
  </si>
  <si>
    <t>Dapp Token</t>
  </si>
  <si>
    <t>DAPPT</t>
  </si>
  <si>
    <t>LONG COIN</t>
  </si>
  <si>
    <t>LONG</t>
  </si>
  <si>
    <t>PegsShares</t>
  </si>
  <si>
    <t>PEGS</t>
  </si>
  <si>
    <t>MEME CASH</t>
  </si>
  <si>
    <t>Zer-Dex</t>
  </si>
  <si>
    <t>ZDX</t>
  </si>
  <si>
    <t>Combo</t>
  </si>
  <si>
    <t>COMB</t>
  </si>
  <si>
    <t>TEAL</t>
  </si>
  <si>
    <t>TEAT</t>
  </si>
  <si>
    <t>Secret (ERC20)</t>
  </si>
  <si>
    <t>WSCRT</t>
  </si>
  <si>
    <t>Hiblocks</t>
  </si>
  <si>
    <t>HIBS</t>
  </si>
  <si>
    <t>ETG Finance</t>
  </si>
  <si>
    <t>ETGF</t>
  </si>
  <si>
    <t>fry.world</t>
  </si>
  <si>
    <t>FRIES</t>
  </si>
  <si>
    <t>Meter Stable</t>
  </si>
  <si>
    <t>MTR</t>
  </si>
  <si>
    <t>Interfinex</t>
  </si>
  <si>
    <t>IFEX</t>
  </si>
  <si>
    <t>Lattice Token</t>
  </si>
  <si>
    <t>LTX</t>
  </si>
  <si>
    <t>ISTARDUST</t>
  </si>
  <si>
    <t>ISDT</t>
  </si>
  <si>
    <t>JSB FOUNDATION</t>
  </si>
  <si>
    <t>JSB</t>
  </si>
  <si>
    <t>X-Block</t>
  </si>
  <si>
    <t>IX</t>
  </si>
  <si>
    <t>Receive Access Ecosystem</t>
  </si>
  <si>
    <t>RAE</t>
  </si>
  <si>
    <t>Dcoin Token</t>
  </si>
  <si>
    <t>YFIX Finance</t>
  </si>
  <si>
    <t>YFIX</t>
  </si>
  <si>
    <t>Eight Hours</t>
  </si>
  <si>
    <t>EHRT</t>
  </si>
  <si>
    <t>Reserve</t>
  </si>
  <si>
    <t>RSV</t>
  </si>
  <si>
    <t>APEcoin</t>
  </si>
  <si>
    <t>APE</t>
  </si>
  <si>
    <t>PieDAO Yearn Ecosystem Pie</t>
  </si>
  <si>
    <t>YPIE</t>
  </si>
  <si>
    <t>ESR Coin</t>
  </si>
  <si>
    <t>ESRC</t>
  </si>
  <si>
    <t>Nilu</t>
  </si>
  <si>
    <t>NILU</t>
  </si>
  <si>
    <t>Coinbase Pre-IPO tokenized stock FTX</t>
  </si>
  <si>
    <t>CBSE</t>
  </si>
  <si>
    <t>DefHold</t>
  </si>
  <si>
    <t>DEFO</t>
  </si>
  <si>
    <t>Unicap.finance</t>
  </si>
  <si>
    <t>UCAP</t>
  </si>
  <si>
    <t>Hintchain</t>
  </si>
  <si>
    <t>HINT</t>
  </si>
  <si>
    <t>IYF.finance</t>
  </si>
  <si>
    <t>IYF</t>
  </si>
  <si>
    <t>WingShop</t>
  </si>
  <si>
    <t>Wrapped Celo</t>
  </si>
  <si>
    <t>WCELO</t>
  </si>
  <si>
    <t>SEEN</t>
  </si>
  <si>
    <t>3x Short Bitcoin SV Token</t>
  </si>
  <si>
    <t>BSVBEAR</t>
  </si>
  <si>
    <t>BitCherry</t>
  </si>
  <si>
    <t>BCHC</t>
  </si>
  <si>
    <t>Liquidity Dividends Protocol</t>
  </si>
  <si>
    <t>LID</t>
  </si>
  <si>
    <t>Force For Fast</t>
  </si>
  <si>
    <t>FFF</t>
  </si>
  <si>
    <t>United Bitcoin</t>
  </si>
  <si>
    <t>UBTC</t>
  </si>
  <si>
    <t>Governor DAO</t>
  </si>
  <si>
    <t>GDAO</t>
  </si>
  <si>
    <t>DoDreamChain</t>
  </si>
  <si>
    <t>NanTrade</t>
  </si>
  <si>
    <t>NAN</t>
  </si>
  <si>
    <t>Smol</t>
  </si>
  <si>
    <t>SMOL</t>
  </si>
  <si>
    <t>intexcoin</t>
  </si>
  <si>
    <t>INTX</t>
  </si>
  <si>
    <t>GALAXY NETWORK</t>
  </si>
  <si>
    <t>GNC</t>
  </si>
  <si>
    <t>Golden Token</t>
  </si>
  <si>
    <t>HubDao</t>
  </si>
  <si>
    <t>HD</t>
  </si>
  <si>
    <t>zzz.finance v2</t>
  </si>
  <si>
    <t>ZZZV2</t>
  </si>
  <si>
    <t>Cryptoindex.com 100</t>
  </si>
  <si>
    <t>CIX100</t>
  </si>
  <si>
    <t>Rozeus</t>
  </si>
  <si>
    <t>ROZ</t>
  </si>
  <si>
    <t>3X Long TomoChain Token</t>
  </si>
  <si>
    <t>TOMOBULL</t>
  </si>
  <si>
    <t>Binance KRW</t>
  </si>
  <si>
    <t>BKRW</t>
  </si>
  <si>
    <t>Tutor's Diary</t>
  </si>
  <si>
    <t>TUDA</t>
  </si>
  <si>
    <t>Daikicoin</t>
  </si>
  <si>
    <t>DIC</t>
  </si>
  <si>
    <t>CheeseSwap</t>
  </si>
  <si>
    <t>CHS</t>
  </si>
  <si>
    <t>Defi Shopping Stake</t>
  </si>
  <si>
    <t>DSS</t>
  </si>
  <si>
    <t>OpenAlexa Protocol</t>
  </si>
  <si>
    <t>OAP</t>
  </si>
  <si>
    <t>StaysBASE</t>
  </si>
  <si>
    <t>SBS</t>
  </si>
  <si>
    <t>Berry</t>
  </si>
  <si>
    <t>Goldblock</t>
  </si>
  <si>
    <t>GBK</t>
  </si>
  <si>
    <t>Dymmax</t>
  </si>
  <si>
    <t>DMX</t>
  </si>
  <si>
    <t>DegenVC</t>
  </si>
  <si>
    <t>DGVC</t>
  </si>
  <si>
    <t>DeFiPie</t>
  </si>
  <si>
    <t>PIE</t>
  </si>
  <si>
    <t>UBIX.Network</t>
  </si>
  <si>
    <t>UBX</t>
  </si>
  <si>
    <t>Buzzshow</t>
  </si>
  <si>
    <t>GLDY</t>
  </si>
  <si>
    <t>Trade Butler Bot</t>
  </si>
  <si>
    <t>TBB</t>
  </si>
  <si>
    <t>YearnAgnostic Finance</t>
  </si>
  <si>
    <t>YFIAG</t>
  </si>
  <si>
    <t>Definitex</t>
  </si>
  <si>
    <t>DFX</t>
  </si>
  <si>
    <t>AICON</t>
  </si>
  <si>
    <t>AICO</t>
  </si>
  <si>
    <t>Psychic</t>
  </si>
  <si>
    <t>PSY</t>
  </si>
  <si>
    <t>CashBackPro</t>
  </si>
  <si>
    <t>CBP</t>
  </si>
  <si>
    <t>Prophecy</t>
  </si>
  <si>
    <t>PRY</t>
  </si>
  <si>
    <t>KING OF DEFI</t>
  </si>
  <si>
    <t>KODX</t>
  </si>
  <si>
    <t>AC eXchange Token</t>
  </si>
  <si>
    <t>ACXT</t>
  </si>
  <si>
    <t>FunKeyPay</t>
  </si>
  <si>
    <t>Mochimo</t>
  </si>
  <si>
    <t>MCM</t>
  </si>
  <si>
    <t>Neeva Defi</t>
  </si>
  <si>
    <t>NVA</t>
  </si>
  <si>
    <t>ECOC Financial Growth</t>
  </si>
  <si>
    <t>EFG</t>
  </si>
  <si>
    <t>CAPITAL X CELL</t>
  </si>
  <si>
    <t>CXC</t>
  </si>
  <si>
    <t>Ethanol</t>
  </si>
  <si>
    <t>ENOL</t>
  </si>
  <si>
    <t>BitDEFi</t>
  </si>
  <si>
    <t>BFI</t>
  </si>
  <si>
    <t>Treecle</t>
  </si>
  <si>
    <t>TRCL</t>
  </si>
  <si>
    <t>Cryptochrome</t>
  </si>
  <si>
    <t>CHM</t>
  </si>
  <si>
    <t>KP2R.Network</t>
  </si>
  <si>
    <t>KP2R</t>
  </si>
  <si>
    <t>PRIA</t>
  </si>
  <si>
    <t>Betherchip</t>
  </si>
  <si>
    <t>BEC</t>
  </si>
  <si>
    <t>SURF Finance</t>
  </si>
  <si>
    <t>SURF</t>
  </si>
  <si>
    <t>ThingsOperatingSystem</t>
  </si>
  <si>
    <t>TOS</t>
  </si>
  <si>
    <t>BitoPro Exchange Token</t>
  </si>
  <si>
    <t>BITO</t>
  </si>
  <si>
    <t>UNIFI DeFi</t>
  </si>
  <si>
    <t>UNIFI</t>
  </si>
  <si>
    <t>Mandi Token</t>
  </si>
  <si>
    <t>MANDI</t>
  </si>
  <si>
    <t>LYFE</t>
  </si>
  <si>
    <t>Building Cities Beyond Blockchain</t>
  </si>
  <si>
    <t>BCB</t>
  </si>
  <si>
    <t>Bananatok</t>
  </si>
  <si>
    <t>BNA</t>
  </si>
  <si>
    <t>3x Short Bitcoin Cash Token</t>
  </si>
  <si>
    <t>BCHBEAR</t>
  </si>
  <si>
    <t>FOCV</t>
  </si>
  <si>
    <t>Camp</t>
  </si>
  <si>
    <t>CAMP</t>
  </si>
  <si>
    <t>X Infinity</t>
  </si>
  <si>
    <t>XIF</t>
  </si>
  <si>
    <t>TokenAsset</t>
  </si>
  <si>
    <t>NTB</t>
  </si>
  <si>
    <t>Bit Financial</t>
  </si>
  <si>
    <t>AGOV (ANSWER Governance)</t>
  </si>
  <si>
    <t>AGOV</t>
  </si>
  <si>
    <t>VersoView</t>
  </si>
  <si>
    <t>VVT</t>
  </si>
  <si>
    <t>DACC</t>
  </si>
  <si>
    <t>ARK Innovation ETF tokenized stock FTX</t>
  </si>
  <si>
    <t>ARKK</t>
  </si>
  <si>
    <t>Galaxy Wallet</t>
  </si>
  <si>
    <t>GC</t>
  </si>
  <si>
    <t>JD Coin</t>
  </si>
  <si>
    <t>JDC</t>
  </si>
  <si>
    <t>DeCash</t>
  </si>
  <si>
    <t>DESH</t>
  </si>
  <si>
    <t>YMAX</t>
  </si>
  <si>
    <t>APY Vision</t>
  </si>
  <si>
    <t>VISION</t>
  </si>
  <si>
    <t>YVS.Finance</t>
  </si>
  <si>
    <t>YVS</t>
  </si>
  <si>
    <t>3X Short BNB Token</t>
  </si>
  <si>
    <t>BNBBEAR</t>
  </si>
  <si>
    <t>3X Long Altcoin Index Token</t>
  </si>
  <si>
    <t>ALTBULL</t>
  </si>
  <si>
    <t>FOX Token</t>
  </si>
  <si>
    <t>FOX</t>
  </si>
  <si>
    <t>Gasgains</t>
  </si>
  <si>
    <t>GASG</t>
  </si>
  <si>
    <t>Securypto</t>
  </si>
  <si>
    <t>SCU</t>
  </si>
  <si>
    <t>Banana.finance</t>
  </si>
  <si>
    <t>BANANA</t>
  </si>
  <si>
    <t>COST COIN+</t>
  </si>
  <si>
    <t>AKM</t>
  </si>
  <si>
    <t>Grace Period Token</t>
  </si>
  <si>
    <t>GPT</t>
  </si>
  <si>
    <t>Experty Wisdom Token</t>
  </si>
  <si>
    <t>WIS</t>
  </si>
  <si>
    <t>KYSC Token</t>
  </si>
  <si>
    <t>KYSC</t>
  </si>
  <si>
    <t>4ART Coin</t>
  </si>
  <si>
    <t>4ART</t>
  </si>
  <si>
    <t>Chicken</t>
  </si>
  <si>
    <t>KFC</t>
  </si>
  <si>
    <t>Portion</t>
  </si>
  <si>
    <t>PRT</t>
  </si>
  <si>
    <t>Potentiam</t>
  </si>
  <si>
    <t>PTM</t>
  </si>
  <si>
    <t>yRise Finance</t>
  </si>
  <si>
    <t>YRISE</t>
  </si>
  <si>
    <t>XPToken.io</t>
  </si>
  <si>
    <t>BSC FARM</t>
  </si>
  <si>
    <t>CURE Farm</t>
  </si>
  <si>
    <t>Chainpay</t>
  </si>
  <si>
    <t>3X Short Algorand Token</t>
  </si>
  <si>
    <t>ALGOBEAR</t>
  </si>
  <si>
    <t>Astosch</t>
  </si>
  <si>
    <t>ATC</t>
  </si>
  <si>
    <t>Koinos</t>
  </si>
  <si>
    <t>KOIN</t>
  </si>
  <si>
    <t>Digital Reserve Currency</t>
  </si>
  <si>
    <t>Simbcoin Swap</t>
  </si>
  <si>
    <t>SMBSWAP</t>
  </si>
  <si>
    <t>Morpher</t>
  </si>
  <si>
    <t>DTOP Token</t>
  </si>
  <si>
    <t>DTOP</t>
  </si>
  <si>
    <t>Carrot</t>
  </si>
  <si>
    <t>CRT</t>
  </si>
  <si>
    <t>NTON</t>
  </si>
  <si>
    <t>FANBI TOKEN</t>
  </si>
  <si>
    <t>FBT</t>
  </si>
  <si>
    <t>Joys Digital</t>
  </si>
  <si>
    <t>JOYS</t>
  </si>
  <si>
    <t>Bullswap Exchange</t>
  </si>
  <si>
    <t>BVL</t>
  </si>
  <si>
    <t>IOEX</t>
  </si>
  <si>
    <t>Spice</t>
  </si>
  <si>
    <t>SPICE</t>
  </si>
  <si>
    <t>r3fi.finance</t>
  </si>
  <si>
    <t>R3FI</t>
  </si>
  <si>
    <t>Multicoin</t>
  </si>
  <si>
    <t>MTCN</t>
  </si>
  <si>
    <t>LemoChain</t>
  </si>
  <si>
    <t>LEMO</t>
  </si>
  <si>
    <t>D Community</t>
  </si>
  <si>
    <t>DILI</t>
  </si>
  <si>
    <t>bitCEO</t>
  </si>
  <si>
    <t>BCEO</t>
  </si>
  <si>
    <t>Xank</t>
  </si>
  <si>
    <t>XANK</t>
  </si>
  <si>
    <t>EtherBone</t>
  </si>
  <si>
    <t>ETHBN</t>
  </si>
  <si>
    <t>Unique One</t>
  </si>
  <si>
    <t>RARE</t>
  </si>
  <si>
    <t>Limestone Network</t>
  </si>
  <si>
    <t>LIMEX</t>
  </si>
  <si>
    <t>3x Short Litecoin Token</t>
  </si>
  <si>
    <t>LTCBEAR</t>
  </si>
  <si>
    <t>MDsquare</t>
  </si>
  <si>
    <t>TMED</t>
  </si>
  <si>
    <t>Va Na Su</t>
  </si>
  <si>
    <t>VNS</t>
  </si>
  <si>
    <t>GYSR</t>
  </si>
  <si>
    <t>SeChain</t>
  </si>
  <si>
    <t>SNN</t>
  </si>
  <si>
    <t>Krypton Galaxy Coin</t>
  </si>
  <si>
    <t>KGC</t>
  </si>
  <si>
    <t>AllWin DeFi</t>
  </si>
  <si>
    <t>ALLWIN</t>
  </si>
  <si>
    <t>Dark</t>
  </si>
  <si>
    <t>D4RK</t>
  </si>
  <si>
    <t>Bitcicoin</t>
  </si>
  <si>
    <t>BITCI</t>
  </si>
  <si>
    <t>GOT Token</t>
  </si>
  <si>
    <t>3X Long Midcap Index Token</t>
  </si>
  <si>
    <t>MIDBULL</t>
  </si>
  <si>
    <t>Tesla tokenized stock FTX</t>
  </si>
  <si>
    <t>Uniris</t>
  </si>
  <si>
    <t>UCO</t>
  </si>
  <si>
    <t>Polybius</t>
  </si>
  <si>
    <t>PLBT</t>
  </si>
  <si>
    <t>Komet</t>
  </si>
  <si>
    <t>KOMET</t>
  </si>
  <si>
    <t>Unistake</t>
  </si>
  <si>
    <t>UNISTAKE</t>
  </si>
  <si>
    <t>Ztranzit Coin</t>
  </si>
  <si>
    <t>ZTNZ</t>
  </si>
  <si>
    <t>Dfinance</t>
  </si>
  <si>
    <t>OWL Token (StealthSwap)</t>
  </si>
  <si>
    <t>OWL</t>
  </si>
  <si>
    <t>VidyX</t>
  </si>
  <si>
    <t>VIDYX</t>
  </si>
  <si>
    <t>Fashion Coin</t>
  </si>
  <si>
    <t>FSHN</t>
  </si>
  <si>
    <t>Bincentive</t>
  </si>
  <si>
    <t>BCNT</t>
  </si>
  <si>
    <t>Chain Games</t>
  </si>
  <si>
    <t>CHAIN</t>
  </si>
  <si>
    <t>EOX</t>
  </si>
  <si>
    <t>Ystar</t>
  </si>
  <si>
    <t>YSR</t>
  </si>
  <si>
    <t>Rope</t>
  </si>
  <si>
    <t>$ROPE</t>
  </si>
  <si>
    <t>Serum Ecosystem Token</t>
  </si>
  <si>
    <t>SECO</t>
  </si>
  <si>
    <t>TTCRYPTO</t>
  </si>
  <si>
    <t>TTC</t>
  </si>
  <si>
    <t>Tratok</t>
  </si>
  <si>
    <t>TRAT</t>
  </si>
  <si>
    <t>iOWN Token</t>
  </si>
  <si>
    <t>iOWN</t>
  </si>
  <si>
    <t>DoYourTip</t>
  </si>
  <si>
    <t>DYT</t>
  </si>
  <si>
    <t>Keysians Network</t>
  </si>
  <si>
    <t>KEN</t>
  </si>
  <si>
    <t>Ulgen Hash Power</t>
  </si>
  <si>
    <t>UHP</t>
  </si>
  <si>
    <t>ROONEX</t>
  </si>
  <si>
    <t>RNX</t>
  </si>
  <si>
    <t>Kauri</t>
  </si>
  <si>
    <t>KAU</t>
  </si>
  <si>
    <t>SIMBA Storage Token</t>
  </si>
  <si>
    <t>SST</t>
  </si>
  <si>
    <t>United Token</t>
  </si>
  <si>
    <t>UTED</t>
  </si>
  <si>
    <t>LEVELG</t>
  </si>
  <si>
    <t>Solomon Defi</t>
  </si>
  <si>
    <t>SLM</t>
  </si>
  <si>
    <t>Global Gaming</t>
  </si>
  <si>
    <t>GMNG</t>
  </si>
  <si>
    <t>Waifu Token</t>
  </si>
  <si>
    <t>WAIF</t>
  </si>
  <si>
    <t>PieDAO Balanced Crypto Pie</t>
  </si>
  <si>
    <t>BCP</t>
  </si>
  <si>
    <t>CENTERCOIN</t>
  </si>
  <si>
    <t>CENT</t>
  </si>
  <si>
    <t>Easticoin</t>
  </si>
  <si>
    <t>ESTI</t>
  </si>
  <si>
    <t>YFFS Finance</t>
  </si>
  <si>
    <t>YFFS</t>
  </si>
  <si>
    <t>Almace Shards</t>
  </si>
  <si>
    <t>ALMX</t>
  </si>
  <si>
    <t>Filenet</t>
  </si>
  <si>
    <t>FN</t>
  </si>
  <si>
    <t>MEX</t>
  </si>
  <si>
    <t>N3RD Finance</t>
  </si>
  <si>
    <t>N3RDz</t>
  </si>
  <si>
    <t>Mandala Exchange Token</t>
  </si>
  <si>
    <t>GGDApp</t>
  </si>
  <si>
    <t>GGTK</t>
  </si>
  <si>
    <t>BNSD Finance</t>
  </si>
  <si>
    <t>BNSD</t>
  </si>
  <si>
    <t>ROCKI</t>
  </si>
  <si>
    <t>Khipu Token</t>
  </si>
  <si>
    <t>KIP</t>
  </si>
  <si>
    <t>Coral Swap</t>
  </si>
  <si>
    <t>CORAL</t>
  </si>
  <si>
    <t>WallStreet.Finance</t>
  </si>
  <si>
    <t>WSF</t>
  </si>
  <si>
    <t>zHEGIC</t>
  </si>
  <si>
    <t>ZHEGIC</t>
  </si>
  <si>
    <t>Gomics</t>
  </si>
  <si>
    <t>GOM</t>
  </si>
  <si>
    <t>Rowan Token</t>
  </si>
  <si>
    <t>RWN</t>
  </si>
  <si>
    <t>NOIZ</t>
  </si>
  <si>
    <t>Bytus</t>
  </si>
  <si>
    <t>BYTS</t>
  </si>
  <si>
    <t>Dice</t>
  </si>
  <si>
    <t>DICE</t>
  </si>
  <si>
    <t>PeerEx</t>
  </si>
  <si>
    <t>PERX</t>
  </si>
  <si>
    <t>Ndau</t>
  </si>
  <si>
    <t>NDAU</t>
  </si>
  <si>
    <t>SimpleChain</t>
  </si>
  <si>
    <t>SIMPLE</t>
  </si>
  <si>
    <t>OTCBTC Token</t>
  </si>
  <si>
    <t>OTB</t>
  </si>
  <si>
    <t>Stacy</t>
  </si>
  <si>
    <t>STACY</t>
  </si>
  <si>
    <t>swiss.finance</t>
  </si>
  <si>
    <t>SWISS</t>
  </si>
  <si>
    <t>Tesla tokenized stock Bittrex</t>
  </si>
  <si>
    <t>snglsDAO</t>
  </si>
  <si>
    <t>SGT</t>
  </si>
  <si>
    <t>Globalvillage Ecosystem</t>
  </si>
  <si>
    <t>GVE</t>
  </si>
  <si>
    <t>Leading Coin 4 Entrepreneurs</t>
  </si>
  <si>
    <t>LC4</t>
  </si>
  <si>
    <t>Crypto Cricket Club</t>
  </si>
  <si>
    <t>3Cs</t>
  </si>
  <si>
    <t>Moonday Finance</t>
  </si>
  <si>
    <t>MOONDAY</t>
  </si>
  <si>
    <t>R34P</t>
  </si>
  <si>
    <t>Future1coin</t>
  </si>
  <si>
    <t>F1C</t>
  </si>
  <si>
    <t>Sav3Token</t>
  </si>
  <si>
    <t>SAV3</t>
  </si>
  <si>
    <t>Bitsonic</t>
  </si>
  <si>
    <t>CPUcoin</t>
  </si>
  <si>
    <t>Digex</t>
  </si>
  <si>
    <t>DIGEX</t>
  </si>
  <si>
    <t>Freight Trust &amp; Clearing Network</t>
  </si>
  <si>
    <t>EDI</t>
  </si>
  <si>
    <t>Zero Utility Token</t>
  </si>
  <si>
    <t>ZUT</t>
  </si>
  <si>
    <t>Yearn Finance DOT</t>
  </si>
  <si>
    <t>YFDOT</t>
  </si>
  <si>
    <t>NewsToken</t>
  </si>
  <si>
    <t>NEWOS</t>
  </si>
  <si>
    <t>Wisdom Chain</t>
  </si>
  <si>
    <t>WDC</t>
  </si>
  <si>
    <t>DOOS TOKEN</t>
  </si>
  <si>
    <t>DOOS</t>
  </si>
  <si>
    <t>DSYS</t>
  </si>
  <si>
    <t>Utopia Genesis Foundation</t>
  </si>
  <si>
    <t>UOP</t>
  </si>
  <si>
    <t>Fridn</t>
  </si>
  <si>
    <t>EFAR</t>
  </si>
  <si>
    <t>Bali Coin</t>
  </si>
  <si>
    <t>BALI</t>
  </si>
  <si>
    <t>Deflect</t>
  </si>
  <si>
    <t>DEFLCT</t>
  </si>
  <si>
    <t>BitcoinRegular</t>
  </si>
  <si>
    <t>BTRL</t>
  </si>
  <si>
    <t>Reflector.Finance</t>
  </si>
  <si>
    <t>RFCTR</t>
  </si>
  <si>
    <t>AK12</t>
  </si>
  <si>
    <t>Mazzuma</t>
  </si>
  <si>
    <t>MAZ</t>
  </si>
  <si>
    <t>REBIT</t>
  </si>
  <si>
    <t>KEYT</t>
  </si>
  <si>
    <t>Opennity</t>
  </si>
  <si>
    <t>OPNN</t>
  </si>
  <si>
    <t>Davincij15 Token</t>
  </si>
  <si>
    <t>DJ15</t>
  </si>
  <si>
    <t>Buxcoin</t>
  </si>
  <si>
    <t>AgaveCoin</t>
  </si>
  <si>
    <t>AGVC</t>
  </si>
  <si>
    <t>Ludena Protocol</t>
  </si>
  <si>
    <t>LDN</t>
  </si>
  <si>
    <t>Hybrid Bank Cash</t>
  </si>
  <si>
    <t>LifetionCoin</t>
  </si>
  <si>
    <t>LTP</t>
  </si>
  <si>
    <t>Lottonation</t>
  </si>
  <si>
    <t>LNT</t>
  </si>
  <si>
    <t>Davion</t>
  </si>
  <si>
    <t>DAVP</t>
  </si>
  <si>
    <t>eosBLACK</t>
  </si>
  <si>
    <t>BLACK</t>
  </si>
  <si>
    <t>Advanced Micro Devices tokenized stock FTX</t>
  </si>
  <si>
    <t>AMD</t>
  </si>
  <si>
    <t>MIKS COIN</t>
  </si>
  <si>
    <t>MIKS</t>
  </si>
  <si>
    <t>Emanate</t>
  </si>
  <si>
    <t>EMT</t>
  </si>
  <si>
    <t>Modex</t>
  </si>
  <si>
    <t>MODEX</t>
  </si>
  <si>
    <t>xscoin</t>
  </si>
  <si>
    <t>XSC</t>
  </si>
  <si>
    <t>Apple Finance</t>
  </si>
  <si>
    <t>APLP</t>
  </si>
  <si>
    <t>ReFork</t>
  </si>
  <si>
    <t>EFK</t>
  </si>
  <si>
    <t>PalletOne</t>
  </si>
  <si>
    <t>PTN</t>
  </si>
  <si>
    <t>Freedom Reserve</t>
  </si>
  <si>
    <t>FR</t>
  </si>
  <si>
    <t>CARAT</t>
  </si>
  <si>
    <t>USDEX</t>
  </si>
  <si>
    <t>Culture Ticket Chain</t>
  </si>
  <si>
    <t>DEONEX COIN</t>
  </si>
  <si>
    <t>DON</t>
  </si>
  <si>
    <t>Taiwan Semiconductor Mfg tokenized stock FTX</t>
  </si>
  <si>
    <t>TSM</t>
  </si>
  <si>
    <t>FIRST INTERCHANGEABLE TOKEN</t>
  </si>
  <si>
    <t>Predictz</t>
  </si>
  <si>
    <t>PRDZ</t>
  </si>
  <si>
    <t>KVI</t>
  </si>
  <si>
    <t>GM Holding</t>
  </si>
  <si>
    <t>GM</t>
  </si>
  <si>
    <t>MERCI</t>
  </si>
  <si>
    <t>Coupon Chain</t>
  </si>
  <si>
    <t>CCT</t>
  </si>
  <si>
    <t>Based Money</t>
  </si>
  <si>
    <t>$BASED</t>
  </si>
  <si>
    <t>Yoink</t>
  </si>
  <si>
    <t>YNK</t>
  </si>
  <si>
    <t>Vinci</t>
  </si>
  <si>
    <t>VINCI</t>
  </si>
  <si>
    <t>CITEX Token</t>
  </si>
  <si>
    <t>FUD.finance</t>
  </si>
  <si>
    <t>FUD</t>
  </si>
  <si>
    <t>Scifi Finance</t>
  </si>
  <si>
    <t>SocialGood</t>
  </si>
  <si>
    <t>SG</t>
  </si>
  <si>
    <t>DeFiat</t>
  </si>
  <si>
    <t>ASYAGRO</t>
  </si>
  <si>
    <t>ASY</t>
  </si>
  <si>
    <t>VeriBlock</t>
  </si>
  <si>
    <t>VBK</t>
  </si>
  <si>
    <t>SPACE-iZ</t>
  </si>
  <si>
    <t>SPIZ</t>
  </si>
  <si>
    <t>TheOvOrideA</t>
  </si>
  <si>
    <t>OVOA</t>
  </si>
  <si>
    <t>Intelligence Quickly Chain</t>
  </si>
  <si>
    <t>IQC</t>
  </si>
  <si>
    <t>LOA Protocol</t>
  </si>
  <si>
    <t>LOA</t>
  </si>
  <si>
    <t>QOOBER</t>
  </si>
  <si>
    <t>QOOB</t>
  </si>
  <si>
    <t>UniWhales</t>
  </si>
  <si>
    <t>UWL</t>
  </si>
  <si>
    <t>EYES Protocol</t>
  </si>
  <si>
    <t>EYES</t>
  </si>
  <si>
    <t>VeraOne</t>
  </si>
  <si>
    <t>VRO</t>
  </si>
  <si>
    <t>Bundles Finance</t>
  </si>
  <si>
    <t>BUND</t>
  </si>
  <si>
    <t>Beyond Meat tokenized stock FTX</t>
  </si>
  <si>
    <t>BYND</t>
  </si>
  <si>
    <t>Free Tool Box Coin</t>
  </si>
  <si>
    <t>FTB</t>
  </si>
  <si>
    <t>Earnbase</t>
  </si>
  <si>
    <t>ENB</t>
  </si>
  <si>
    <t>3X Short Cardano Token</t>
  </si>
  <si>
    <t>ADABEAR</t>
  </si>
  <si>
    <t>YieldWars</t>
  </si>
  <si>
    <t>WAR</t>
  </si>
  <si>
    <t>Lua Token</t>
  </si>
  <si>
    <t>LUA</t>
  </si>
  <si>
    <t>Roti Bank Coin</t>
  </si>
  <si>
    <t>HebeBlock</t>
  </si>
  <si>
    <t>HEBE</t>
  </si>
  <si>
    <t>Skillchain</t>
  </si>
  <si>
    <t>SKI</t>
  </si>
  <si>
    <t>Trade.win</t>
  </si>
  <si>
    <t>TWI</t>
  </si>
  <si>
    <t>EncrypGen</t>
  </si>
  <si>
    <t>Asian-African Capital Chain</t>
  </si>
  <si>
    <t>ACC</t>
  </si>
  <si>
    <t>Crypto Price Index</t>
  </si>
  <si>
    <t>CPI</t>
  </si>
  <si>
    <t>3X Long Ethereum Classic Token</t>
  </si>
  <si>
    <t>ETCBULL</t>
  </si>
  <si>
    <t>Definex</t>
  </si>
  <si>
    <t>DSWAP</t>
  </si>
  <si>
    <t>Alchemy</t>
  </si>
  <si>
    <t>TideBit Token</t>
  </si>
  <si>
    <t>TBT</t>
  </si>
  <si>
    <t>OneSwap DAO Token</t>
  </si>
  <si>
    <t>ONES</t>
  </si>
  <si>
    <t>IDL Token</t>
  </si>
  <si>
    <t>IDL</t>
  </si>
  <si>
    <t>Big Bang Game Coin</t>
  </si>
  <si>
    <t>BBGC</t>
  </si>
  <si>
    <t>MONEY PARTY</t>
  </si>
  <si>
    <t>PARTY</t>
  </si>
  <si>
    <t>WHEN Token</t>
  </si>
  <si>
    <t>WHEN</t>
  </si>
  <si>
    <t>FLAMA</t>
  </si>
  <si>
    <t>FMA</t>
  </si>
  <si>
    <t>BitherCash</t>
  </si>
  <si>
    <t>BICAS</t>
  </si>
  <si>
    <t>Mega Lottery Services Global</t>
  </si>
  <si>
    <t>MLR</t>
  </si>
  <si>
    <t>Wrapped Virgin Gen-0 CryptoKitties</t>
  </si>
  <si>
    <t>WVG0</t>
  </si>
  <si>
    <t>AEN Smart Token</t>
  </si>
  <si>
    <t>AENS</t>
  </si>
  <si>
    <t>EurocoinToken</t>
  </si>
  <si>
    <t>ECTE</t>
  </si>
  <si>
    <t>stakedFIRO</t>
  </si>
  <si>
    <t>stFIRO</t>
  </si>
  <si>
    <t>Gladius Finance</t>
  </si>
  <si>
    <t>GLAD</t>
  </si>
  <si>
    <t>Bankcoin Reserve</t>
  </si>
  <si>
    <t>BCR</t>
  </si>
  <si>
    <t>The LoveChain</t>
  </si>
  <si>
    <t>LOV</t>
  </si>
  <si>
    <t>Apple tokenized stock Bittrex</t>
  </si>
  <si>
    <t>AAPL</t>
  </si>
  <si>
    <t>Love Coin</t>
  </si>
  <si>
    <t>LOVE</t>
  </si>
  <si>
    <t>Wrapped Origin Axie</t>
  </si>
  <si>
    <t>WOA</t>
  </si>
  <si>
    <t>EarnBet</t>
  </si>
  <si>
    <t>TUNE TOKEN</t>
  </si>
  <si>
    <t>TUNE</t>
  </si>
  <si>
    <t>Apple tokenized stock FTX</t>
  </si>
  <si>
    <t>SUP8EME</t>
  </si>
  <si>
    <t>IDall</t>
  </si>
  <si>
    <t>IDALL</t>
  </si>
  <si>
    <t>Exchange Payment Coin</t>
  </si>
  <si>
    <t>STONK</t>
  </si>
  <si>
    <t>Etherpay</t>
  </si>
  <si>
    <t>ETHPY</t>
  </si>
  <si>
    <t>3X Long BitMax Token Token</t>
  </si>
  <si>
    <t>BTMXBULL</t>
  </si>
  <si>
    <t>KVANT</t>
  </si>
  <si>
    <t>KVNT</t>
  </si>
  <si>
    <t>TokenPocket</t>
  </si>
  <si>
    <t>TPT</t>
  </si>
  <si>
    <t>Bitalgo</t>
  </si>
  <si>
    <t>ALG</t>
  </si>
  <si>
    <t>Arianee</t>
  </si>
  <si>
    <t>ARIA20</t>
  </si>
  <si>
    <t>Equilibria</t>
  </si>
  <si>
    <t>XEQ</t>
  </si>
  <si>
    <t>SaveToken</t>
  </si>
  <si>
    <t>SAVE</t>
  </si>
  <si>
    <t>Grom</t>
  </si>
  <si>
    <t>GR</t>
  </si>
  <si>
    <t>DMme</t>
  </si>
  <si>
    <t>DMME</t>
  </si>
  <si>
    <t>AGAr</t>
  </si>
  <si>
    <t>AGAR</t>
  </si>
  <si>
    <t>Emrals</t>
  </si>
  <si>
    <t>EMRALS</t>
  </si>
  <si>
    <t>Narwhale.finance</t>
  </si>
  <si>
    <t>NAWA</t>
  </si>
  <si>
    <t>Groovy Finance</t>
  </si>
  <si>
    <t>GVY</t>
  </si>
  <si>
    <t>BioNTech tokenized stock Bittrex</t>
  </si>
  <si>
    <t>XDAG</t>
  </si>
  <si>
    <t>808TA</t>
  </si>
  <si>
    <t>Aspire</t>
  </si>
  <si>
    <t>ASP</t>
  </si>
  <si>
    <t>Flits</t>
  </si>
  <si>
    <t>FLS</t>
  </si>
  <si>
    <t>Meter Governance mapped by Meter.io</t>
  </si>
  <si>
    <t>eMTRG</t>
  </si>
  <si>
    <t>LeLeFoodChain</t>
  </si>
  <si>
    <t>LELE</t>
  </si>
  <si>
    <t>BeeEx</t>
  </si>
  <si>
    <t>BEE</t>
  </si>
  <si>
    <t>GSENetwork</t>
  </si>
  <si>
    <t>GSE</t>
  </si>
  <si>
    <t>Excavo Finance</t>
  </si>
  <si>
    <t>CAVO</t>
  </si>
  <si>
    <t>YAM v1</t>
  </si>
  <si>
    <t>Hiz Finance</t>
  </si>
  <si>
    <t>HIZ</t>
  </si>
  <si>
    <t>3X Short Cosmos Token</t>
  </si>
  <si>
    <t>ATOMBEAR</t>
  </si>
  <si>
    <t>Decurian</t>
  </si>
  <si>
    <t>CHADS VC</t>
  </si>
  <si>
    <t>CHADS</t>
  </si>
  <si>
    <t>MegaCryptoPolis</t>
  </si>
  <si>
    <t>MEGA</t>
  </si>
  <si>
    <t>Grain</t>
  </si>
  <si>
    <t>GRAIN</t>
  </si>
  <si>
    <t>FANZY</t>
  </si>
  <si>
    <t>FX1</t>
  </si>
  <si>
    <t>YUI Token</t>
  </si>
  <si>
    <t>YUI</t>
  </si>
  <si>
    <t>Coinwaycoin</t>
  </si>
  <si>
    <t>3X Long Shitcoin Index Token</t>
  </si>
  <si>
    <t>BULLSHIT</t>
  </si>
  <si>
    <t>Talent Token</t>
  </si>
  <si>
    <t>TTX</t>
  </si>
  <si>
    <t>YFMoonBeam</t>
  </si>
  <si>
    <t>YFMB</t>
  </si>
  <si>
    <t>NVIDIA tokenized stock FTX</t>
  </si>
  <si>
    <t>NVDA</t>
  </si>
  <si>
    <t>Hauteclere Shards</t>
  </si>
  <si>
    <t>HAUT</t>
  </si>
  <si>
    <t>CloudCoin</t>
  </si>
  <si>
    <t>CCE</t>
  </si>
  <si>
    <t>Xdef Finance</t>
  </si>
  <si>
    <t>XDEF2</t>
  </si>
  <si>
    <t>gAsp</t>
  </si>
  <si>
    <t>GASP</t>
  </si>
  <si>
    <t>FME</t>
  </si>
  <si>
    <t>Advanced Internet Blocks</t>
  </si>
  <si>
    <t>AIB</t>
  </si>
  <si>
    <t>BlackBerry tokenized stock FTX</t>
  </si>
  <si>
    <t>BB</t>
  </si>
  <si>
    <t>Ecoreal Estate</t>
  </si>
  <si>
    <t>ECOREAL</t>
  </si>
  <si>
    <t>WaterDrop</t>
  </si>
  <si>
    <t>WDP</t>
  </si>
  <si>
    <t>IterationSyndicate</t>
  </si>
  <si>
    <t>ITS</t>
  </si>
  <si>
    <t>Dionpay</t>
  </si>
  <si>
    <t>DION</t>
  </si>
  <si>
    <t>governance ZIL</t>
  </si>
  <si>
    <t>GZIL</t>
  </si>
  <si>
    <t>Wrapped Gen-0 CryptoKitties</t>
  </si>
  <si>
    <t>WG0</t>
  </si>
  <si>
    <t>STPAY</t>
  </si>
  <si>
    <t>STP</t>
  </si>
  <si>
    <t>Davies</t>
  </si>
  <si>
    <t>DVS</t>
  </si>
  <si>
    <t>AurusGOLD</t>
  </si>
  <si>
    <t>AWG</t>
  </si>
  <si>
    <t>Delphi Chain Link</t>
  </si>
  <si>
    <t>DCL</t>
  </si>
  <si>
    <t>Friends With Benefits</t>
  </si>
  <si>
    <t>FWB</t>
  </si>
  <si>
    <t>UCX FOUNDATION</t>
  </si>
  <si>
    <t>UCX</t>
  </si>
  <si>
    <t>Robonomics Web Services</t>
  </si>
  <si>
    <t>RWS</t>
  </si>
  <si>
    <t>YFIEXCHANGE.FINANCE</t>
  </si>
  <si>
    <t>YFIE</t>
  </si>
  <si>
    <t>Jackpot</t>
  </si>
  <si>
    <t>777</t>
  </si>
  <si>
    <t>CRYPTO20</t>
  </si>
  <si>
    <t>C20</t>
  </si>
  <si>
    <t>City Coin</t>
  </si>
  <si>
    <t>CITY</t>
  </si>
  <si>
    <t>ZYX</t>
  </si>
  <si>
    <t>LimitSwap</t>
  </si>
  <si>
    <t>LIMIT</t>
  </si>
  <si>
    <t>Dinastycoin</t>
  </si>
  <si>
    <t>DCY</t>
  </si>
  <si>
    <t>Nectar</t>
  </si>
  <si>
    <t>NEC</t>
  </si>
  <si>
    <t>RUSH</t>
  </si>
  <si>
    <t>RUC</t>
  </si>
  <si>
    <t>Buccaneer V2</t>
  </si>
  <si>
    <t>BUCC</t>
  </si>
  <si>
    <t>BenePit Protocol</t>
  </si>
  <si>
    <t>BNP</t>
  </si>
  <si>
    <t>3X Long Dragon Index Token</t>
  </si>
  <si>
    <t>DRGNBULL</t>
  </si>
  <si>
    <t>Foresight</t>
  </si>
  <si>
    <t>FORS</t>
  </si>
  <si>
    <t>VOMER</t>
  </si>
  <si>
    <t>VMR</t>
  </si>
  <si>
    <t>Bitsten Token</t>
  </si>
  <si>
    <t>BlockCDN</t>
  </si>
  <si>
    <t>BCDN</t>
  </si>
  <si>
    <t>Everyonescrypto</t>
  </si>
  <si>
    <t>EOC</t>
  </si>
  <si>
    <t>Pollux Coin</t>
  </si>
  <si>
    <t>POX</t>
  </si>
  <si>
    <t>XSwap</t>
  </si>
  <si>
    <t>XSP</t>
  </si>
  <si>
    <t>ENTONE</t>
  </si>
  <si>
    <t>BitCanna</t>
  </si>
  <si>
    <t>BCNA</t>
  </si>
  <si>
    <t>Empow</t>
  </si>
  <si>
    <t>Yearn Finance Network</t>
  </si>
  <si>
    <t>YFN</t>
  </si>
  <si>
    <t>YFISCURITY</t>
  </si>
  <si>
    <t>YFIS</t>
  </si>
  <si>
    <t>NDN Link</t>
  </si>
  <si>
    <t>NDN</t>
  </si>
  <si>
    <t>Bone</t>
  </si>
  <si>
    <t>BONE</t>
  </si>
  <si>
    <t>The global index chain</t>
  </si>
  <si>
    <t>TGIC</t>
  </si>
  <si>
    <t>Cyber Network Token</t>
  </si>
  <si>
    <t>Dark.Build</t>
  </si>
  <si>
    <t>DARK</t>
  </si>
  <si>
    <t>ISALCOIN</t>
  </si>
  <si>
    <t>ISAL</t>
  </si>
  <si>
    <t>KingMoney</t>
  </si>
  <si>
    <t>KIM</t>
  </si>
  <si>
    <t>Giftedhands</t>
  </si>
  <si>
    <t>GHD</t>
  </si>
  <si>
    <t>XFUEL</t>
  </si>
  <si>
    <t>Unobtanium</t>
  </si>
  <si>
    <t>UNO</t>
  </si>
  <si>
    <t>Bonorum</t>
  </si>
  <si>
    <t>BONO</t>
  </si>
  <si>
    <t>Rank Token</t>
  </si>
  <si>
    <t>RANK</t>
  </si>
  <si>
    <t>Non-Fungible Yearn</t>
  </si>
  <si>
    <t>NFY</t>
  </si>
  <si>
    <t>RoboCalls</t>
  </si>
  <si>
    <t>RC20</t>
  </si>
  <si>
    <t>Tradebitpay</t>
  </si>
  <si>
    <t>TBP</t>
  </si>
  <si>
    <t>DWS</t>
  </si>
  <si>
    <t>MicroBitcoin</t>
  </si>
  <si>
    <t>MBC</t>
  </si>
  <si>
    <t>LinkCoin Token</t>
  </si>
  <si>
    <t>LKN</t>
  </si>
  <si>
    <t>DeFi Omega</t>
  </si>
  <si>
    <t>DFIO</t>
  </si>
  <si>
    <t>Bitbook Gambling</t>
  </si>
  <si>
    <t>BXK</t>
  </si>
  <si>
    <t>Momentum</t>
  </si>
  <si>
    <t>XMM</t>
  </si>
  <si>
    <t>Relevant</t>
  </si>
  <si>
    <t>REL</t>
  </si>
  <si>
    <t>Consentium</t>
  </si>
  <si>
    <t>CSM</t>
  </si>
  <si>
    <t>Guapcoin</t>
  </si>
  <si>
    <t>GUAP</t>
  </si>
  <si>
    <t>Ziktalk</t>
  </si>
  <si>
    <t>ZIK</t>
  </si>
  <si>
    <t>Bat True Dollar</t>
  </si>
  <si>
    <t>BTD</t>
  </si>
  <si>
    <t>VNDC</t>
  </si>
  <si>
    <t>Wixlar</t>
  </si>
  <si>
    <t>WIX</t>
  </si>
  <si>
    <t>ECOChain</t>
  </si>
  <si>
    <t>ECOC</t>
  </si>
  <si>
    <t>Amazon tokenized stock Bittrex</t>
  </si>
  <si>
    <t>AMZN</t>
  </si>
  <si>
    <t>Alibaba tokenized stock FTX</t>
  </si>
  <si>
    <t>BABA</t>
  </si>
  <si>
    <t>Amazon tokenized stock FTX</t>
  </si>
  <si>
    <t>Tadpole Finance</t>
  </si>
  <si>
    <t>TAD</t>
  </si>
  <si>
    <t>Ecoin</t>
  </si>
  <si>
    <t>ECOIN</t>
  </si>
  <si>
    <t>QUSD</t>
  </si>
  <si>
    <t>LIQUID</t>
  </si>
  <si>
    <t>MediconnectUk</t>
  </si>
  <si>
    <t>MEDI</t>
  </si>
  <si>
    <t>PUML Better Health</t>
  </si>
  <si>
    <t>PUML</t>
  </si>
  <si>
    <t>Combine.finance</t>
  </si>
  <si>
    <t>Zero Collateral Dai</t>
  </si>
  <si>
    <t>ZAI</t>
  </si>
  <si>
    <t>UCROWDME</t>
  </si>
  <si>
    <t>UCM</t>
  </si>
  <si>
    <t>Inverse Bitcoin Volatility Token</t>
  </si>
  <si>
    <t>IBVOL</t>
  </si>
  <si>
    <t>CXN Network</t>
  </si>
  <si>
    <t>CXN</t>
  </si>
  <si>
    <t>YFWorld</t>
  </si>
  <si>
    <t>YFW</t>
  </si>
  <si>
    <t>Facebook tokenized stock Bittrex</t>
  </si>
  <si>
    <t>FB</t>
  </si>
  <si>
    <t>MileVerse</t>
  </si>
  <si>
    <t>DeFi Firefly</t>
  </si>
  <si>
    <t>DFF</t>
  </si>
  <si>
    <t>Braziliex Token</t>
  </si>
  <si>
    <t>BRZX</t>
  </si>
  <si>
    <t>Bitgrin</t>
  </si>
  <si>
    <t>XBG</t>
  </si>
  <si>
    <t>Sergey Save Link</t>
  </si>
  <si>
    <t>SSL</t>
  </si>
  <si>
    <t>Billibilli Inc tokenized stock FTX</t>
  </si>
  <si>
    <t>BILI</t>
  </si>
  <si>
    <t>Hub - Human Trust Protocol</t>
  </si>
  <si>
    <t>HUB</t>
  </si>
  <si>
    <t>YFIDapp</t>
  </si>
  <si>
    <t>YFID</t>
  </si>
  <si>
    <t>DGPayment</t>
  </si>
  <si>
    <t>DGP</t>
  </si>
  <si>
    <t>DeFi Gold</t>
  </si>
  <si>
    <t>DFGL</t>
  </si>
  <si>
    <t>SoPay</t>
  </si>
  <si>
    <t>SOP</t>
  </si>
  <si>
    <t>BananoDOS</t>
  </si>
  <si>
    <t>yBAN</t>
  </si>
  <si>
    <t>Yearn4 Finance</t>
  </si>
  <si>
    <t>YF4</t>
  </si>
  <si>
    <t>Essek Tov</t>
  </si>
  <si>
    <t>ETO</t>
  </si>
  <si>
    <t>YFI CREDITS GROUP</t>
  </si>
  <si>
    <t>YFICG</t>
  </si>
  <si>
    <t>WAXE</t>
  </si>
  <si>
    <t>Axioms</t>
  </si>
  <si>
    <t>AXI</t>
  </si>
  <si>
    <t>PrimeFinance</t>
  </si>
  <si>
    <t>PFI</t>
  </si>
  <si>
    <t>BlackPearl Token</t>
  </si>
  <si>
    <t>BPLC</t>
  </si>
  <si>
    <t>Adelphoi</t>
  </si>
  <si>
    <t>ADL</t>
  </si>
  <si>
    <t>Prophet</t>
  </si>
  <si>
    <t>PROPHET</t>
  </si>
  <si>
    <t>Twitter tokenized stock FTX</t>
  </si>
  <si>
    <t>TWTR</t>
  </si>
  <si>
    <t>Trinity Protocol</t>
  </si>
  <si>
    <t>TRI</t>
  </si>
  <si>
    <t>TILWIKI</t>
  </si>
  <si>
    <t>TLW</t>
  </si>
  <si>
    <t>yfBeta</t>
  </si>
  <si>
    <t>YFBETA</t>
  </si>
  <si>
    <t>Billibilli tokenized stock Bittrex</t>
  </si>
  <si>
    <t>Hithotx</t>
  </si>
  <si>
    <t>HITX</t>
  </si>
  <si>
    <t>pTokens BTC</t>
  </si>
  <si>
    <t>PBTC</t>
  </si>
  <si>
    <t>IDCM Token</t>
  </si>
  <si>
    <t>IT</t>
  </si>
  <si>
    <t>Yearn Finance Ecosystem</t>
  </si>
  <si>
    <t>YFIEC</t>
  </si>
  <si>
    <t>AI Network</t>
  </si>
  <si>
    <t>AIN</t>
  </si>
  <si>
    <t>Auric Network</t>
  </si>
  <si>
    <t>AUSCM</t>
  </si>
  <si>
    <t>Asac Coin</t>
  </si>
  <si>
    <t>ASAC</t>
  </si>
  <si>
    <t>Bast</t>
  </si>
  <si>
    <t>BAST</t>
  </si>
  <si>
    <t>Blue Baikal</t>
  </si>
  <si>
    <t>Uranus</t>
  </si>
  <si>
    <t>URAC</t>
  </si>
  <si>
    <t>GoldFinX</t>
  </si>
  <si>
    <t>GIX</t>
  </si>
  <si>
    <t>Bestay</t>
  </si>
  <si>
    <t>BSY</t>
  </si>
  <si>
    <t>LivenPay</t>
  </si>
  <si>
    <t>LVN</t>
  </si>
  <si>
    <t>MicroStrategy tokenized stock FTX</t>
  </si>
  <si>
    <t>MSTR</t>
  </si>
  <si>
    <t>Yearn Secure</t>
  </si>
  <si>
    <t>YSEC</t>
  </si>
  <si>
    <t>Infinity Economics</t>
  </si>
  <si>
    <t>3X Short TomoChain Token</t>
  </si>
  <si>
    <t>TOMOBEAR</t>
  </si>
  <si>
    <t>Alibaba tokenized stock Bittrex</t>
  </si>
  <si>
    <t>YFIA</t>
  </si>
  <si>
    <t>Atlantis Token</t>
  </si>
  <si>
    <t>ATIS</t>
  </si>
  <si>
    <t>pulltherug.finance</t>
  </si>
  <si>
    <t>RUGZ</t>
  </si>
  <si>
    <t>Aureus Nummus Gold</t>
  </si>
  <si>
    <t>ANG</t>
  </si>
  <si>
    <t>3X Short Matic Token</t>
  </si>
  <si>
    <t>MATICBEAR</t>
  </si>
  <si>
    <t>3X Long Huobi Token Token</t>
  </si>
  <si>
    <t>HTBULL</t>
  </si>
  <si>
    <t>NEOBITCOIN</t>
  </si>
  <si>
    <t>NBTC</t>
  </si>
  <si>
    <t>weBloc</t>
  </si>
  <si>
    <t>WOK</t>
  </si>
  <si>
    <t>Electra</t>
  </si>
  <si>
    <t>ECA</t>
  </si>
  <si>
    <t>Uber tokenized stock FTX</t>
  </si>
  <si>
    <t>UBER</t>
  </si>
  <si>
    <t>Historia</t>
  </si>
  <si>
    <t>HTA</t>
  </si>
  <si>
    <t>LegalBlock</t>
  </si>
  <si>
    <t>DeFi Insurance Protocol</t>
  </si>
  <si>
    <t>DFIP</t>
  </si>
  <si>
    <t>EcoG9coin</t>
  </si>
  <si>
    <t>EGC</t>
  </si>
  <si>
    <t>YFUEL</t>
  </si>
  <si>
    <t>INLOCK</t>
  </si>
  <si>
    <t>ILK</t>
  </si>
  <si>
    <t>SPDR S&amp;P 500 ETF tokenized stock FTX</t>
  </si>
  <si>
    <t>SPY</t>
  </si>
  <si>
    <t>Basiscoin Cash</t>
  </si>
  <si>
    <t>BCC</t>
  </si>
  <si>
    <t>ZOM</t>
  </si>
  <si>
    <t>PayPal tokenized stock FTX</t>
  </si>
  <si>
    <t>PYPL</t>
  </si>
  <si>
    <t>ECC</t>
  </si>
  <si>
    <t>Eco Value Coin</t>
  </si>
  <si>
    <t>ORS Group</t>
  </si>
  <si>
    <t>Pledge Coin</t>
  </si>
  <si>
    <t>PLG</t>
  </si>
  <si>
    <t>SWAG Finance</t>
  </si>
  <si>
    <t>SWAG</t>
  </si>
  <si>
    <t>Native Utility Token</t>
  </si>
  <si>
    <t>NUT</t>
  </si>
  <si>
    <t>Defi</t>
  </si>
  <si>
    <t>DEFI</t>
  </si>
  <si>
    <t>Kompass</t>
  </si>
  <si>
    <t>KOMP</t>
  </si>
  <si>
    <t>Electra Protocol</t>
  </si>
  <si>
    <t>XEP</t>
  </si>
  <si>
    <t>Tepleton</t>
  </si>
  <si>
    <t>TEP</t>
  </si>
  <si>
    <t>The Hustle App</t>
  </si>
  <si>
    <t>HUSL</t>
  </si>
  <si>
    <t>Cyclops Treasure</t>
  </si>
  <si>
    <t>CYTR</t>
  </si>
  <si>
    <t>Tokens of Babel</t>
  </si>
  <si>
    <t>TOB</t>
  </si>
  <si>
    <t>Popcorn</t>
  </si>
  <si>
    <t>Taxi</t>
  </si>
  <si>
    <t>TAXI</t>
  </si>
  <si>
    <t>Wrapped Monero</t>
  </si>
  <si>
    <t>WXMR</t>
  </si>
  <si>
    <t>Marblecoin</t>
  </si>
  <si>
    <t>Electronero Pulse</t>
  </si>
  <si>
    <t>ETNXP</t>
  </si>
  <si>
    <t>HeartBout Pay</t>
  </si>
  <si>
    <t>HP</t>
  </si>
  <si>
    <t>NestEGG Coin</t>
  </si>
  <si>
    <t>Compound Augur</t>
  </si>
  <si>
    <t>CREP</t>
  </si>
  <si>
    <t>TokenBacon</t>
  </si>
  <si>
    <t>BAK</t>
  </si>
  <si>
    <t>Documentchain</t>
  </si>
  <si>
    <t>DMS</t>
  </si>
  <si>
    <t>junca Cash</t>
  </si>
  <si>
    <t>JCC</t>
  </si>
  <si>
    <t>XUSD Stable</t>
  </si>
  <si>
    <t>XUSD</t>
  </si>
  <si>
    <t>Pfizer tokenized stock Bittrex</t>
  </si>
  <si>
    <t>PFE</t>
  </si>
  <si>
    <t>Ultra Clear</t>
  </si>
  <si>
    <t>UCR</t>
  </si>
  <si>
    <t>UnityDAO</t>
  </si>
  <si>
    <t>UTY</t>
  </si>
  <si>
    <t>RIFT Token</t>
  </si>
  <si>
    <t>RIFT</t>
  </si>
  <si>
    <t>Vanywhere</t>
  </si>
  <si>
    <t>VANY</t>
  </si>
  <si>
    <t>GermanCoin</t>
  </si>
  <si>
    <t>GCX</t>
  </si>
  <si>
    <t>Nokencoin</t>
  </si>
  <si>
    <t>NOKN</t>
  </si>
  <si>
    <t>AVCCOIN</t>
  </si>
  <si>
    <t>AVC</t>
  </si>
  <si>
    <t>USDA</t>
  </si>
  <si>
    <t>Global Reserve System</t>
  </si>
  <si>
    <t>GLOB</t>
  </si>
  <si>
    <t>Oracolxor</t>
  </si>
  <si>
    <t>Grayscale Bitcoin Trust tokenized stock FTX</t>
  </si>
  <si>
    <t>GBTC</t>
  </si>
  <si>
    <t>i9 Coin</t>
  </si>
  <si>
    <t>I9C</t>
  </si>
  <si>
    <t>Square tokenized stock FTX</t>
  </si>
  <si>
    <t>SQ</t>
  </si>
  <si>
    <t>MACH Project</t>
  </si>
  <si>
    <t>MACH</t>
  </si>
  <si>
    <t>Aunite</t>
  </si>
  <si>
    <t>AUNIT</t>
  </si>
  <si>
    <t>Crex Token</t>
  </si>
  <si>
    <t>CREX</t>
  </si>
  <si>
    <t>Dequant</t>
  </si>
  <si>
    <t>DEQ</t>
  </si>
  <si>
    <t>Global Game Coin</t>
  </si>
  <si>
    <t>GGC</t>
  </si>
  <si>
    <t>BuckHathCoin</t>
  </si>
  <si>
    <t>BHIG</t>
  </si>
  <si>
    <t>Endorsit</t>
  </si>
  <si>
    <t>EDS</t>
  </si>
  <si>
    <t>Beyond Meat Inc tokenized stock Bittrex</t>
  </si>
  <si>
    <t>Timers</t>
  </si>
  <si>
    <t>IPM</t>
  </si>
  <si>
    <t>ValueChain</t>
  </si>
  <si>
    <t>VLC</t>
  </si>
  <si>
    <t>Cicoin</t>
  </si>
  <si>
    <t>CICX</t>
  </si>
  <si>
    <t>Experience Token</t>
  </si>
  <si>
    <t>EXT</t>
  </si>
  <si>
    <t>Bit Trust System</t>
  </si>
  <si>
    <t>BIUT</t>
  </si>
  <si>
    <t>Rivermount</t>
  </si>
  <si>
    <t>RM</t>
  </si>
  <si>
    <t>SaluS</t>
  </si>
  <si>
    <t>SLS</t>
  </si>
  <si>
    <t>3X Long OKB Token</t>
  </si>
  <si>
    <t>OKBBULL</t>
  </si>
  <si>
    <t>BIOKKOIN</t>
  </si>
  <si>
    <t>BKKG</t>
  </si>
  <si>
    <t>Cybercoin</t>
  </si>
  <si>
    <t>CBR</t>
  </si>
  <si>
    <t>PIRANHAS</t>
  </si>
  <si>
    <t>$PIR</t>
  </si>
  <si>
    <t>Dextrust</t>
  </si>
  <si>
    <t>DETS</t>
  </si>
  <si>
    <t>cherry</t>
  </si>
  <si>
    <t>CHERRY</t>
  </si>
  <si>
    <t>Universal Protocol Token</t>
  </si>
  <si>
    <t>UPT</t>
  </si>
  <si>
    <t>Volt</t>
  </si>
  <si>
    <t>ACDC</t>
  </si>
  <si>
    <t>Facebook tokenized stock FTX</t>
  </si>
  <si>
    <t>QFinance</t>
  </si>
  <si>
    <t>QFI</t>
  </si>
  <si>
    <t>Ubique Chain Of Things</t>
  </si>
  <si>
    <t>UCT</t>
  </si>
  <si>
    <t>Bat True Share</t>
  </si>
  <si>
    <t>VELO Token</t>
  </si>
  <si>
    <t>VLO</t>
  </si>
  <si>
    <t>YFOS.finance</t>
  </si>
  <si>
    <t>YFOS</t>
  </si>
  <si>
    <t>Fiscus.fyi</t>
  </si>
  <si>
    <t>FFYI</t>
  </si>
  <si>
    <t>DigiDinar</t>
  </si>
  <si>
    <t>DDR</t>
  </si>
  <si>
    <t>Netflix tokenized stock FTX</t>
  </si>
  <si>
    <t>NFLX</t>
  </si>
  <si>
    <t>POP Network Token</t>
  </si>
  <si>
    <t>ITEN</t>
  </si>
  <si>
    <t>Terra SDT</t>
  </si>
  <si>
    <t>Jewel</t>
  </si>
  <si>
    <t>JWL</t>
  </si>
  <si>
    <t>UnoSwap</t>
  </si>
  <si>
    <t>UNOS</t>
  </si>
  <si>
    <t>Lyra</t>
  </si>
  <si>
    <t>LYR</t>
  </si>
  <si>
    <t>McNetworkDefi</t>
  </si>
  <si>
    <t>MCN</t>
  </si>
  <si>
    <t>Blockmason Link</t>
  </si>
  <si>
    <t>Google tokenized stock Bittrex</t>
  </si>
  <si>
    <t>GOOGL</t>
  </si>
  <si>
    <t>Kryptofranc</t>
  </si>
  <si>
    <t>KYF</t>
  </si>
  <si>
    <t>AC Index</t>
  </si>
  <si>
    <t>ACX</t>
  </si>
  <si>
    <t>SKINCHAIN</t>
  </si>
  <si>
    <t>SKC</t>
  </si>
  <si>
    <t>Richlab Token</t>
  </si>
  <si>
    <t>RLE</t>
  </si>
  <si>
    <t>Medicalveda</t>
  </si>
  <si>
    <t>MVEDA</t>
  </si>
  <si>
    <t>Zuplo</t>
  </si>
  <si>
    <t>ZLP</t>
  </si>
  <si>
    <t>En-Tan-Mo</t>
  </si>
  <si>
    <t>ETM</t>
  </si>
  <si>
    <t>Yearn Finance Protocol</t>
  </si>
  <si>
    <t>YFP</t>
  </si>
  <si>
    <t>Pfizer tokenized stock FTX</t>
  </si>
  <si>
    <t>Zoom Protocol</t>
  </si>
  <si>
    <t>STABLE ASSET</t>
  </si>
  <si>
    <t>Bitpumps Token</t>
  </si>
  <si>
    <t>BPT</t>
  </si>
  <si>
    <t>ZenSports</t>
  </si>
  <si>
    <t>SPORTS</t>
  </si>
  <si>
    <t>Money of Tomorrow, Today</t>
  </si>
  <si>
    <t>MTTCOIN</t>
  </si>
  <si>
    <t>The Universal Settlement Coin</t>
  </si>
  <si>
    <t>TUSC</t>
  </si>
  <si>
    <t>1x Long Bitcoin Implied Volatility Token</t>
  </si>
  <si>
    <t>BVOL</t>
  </si>
  <si>
    <t>Release Project</t>
  </si>
  <si>
    <t>Bitpayer Token</t>
  </si>
  <si>
    <t>Newsolution</t>
  </si>
  <si>
    <t>NST</t>
  </si>
  <si>
    <t>KONJUNGATE</t>
  </si>
  <si>
    <t>KONJ</t>
  </si>
  <si>
    <t>Demeter Chain</t>
  </si>
  <si>
    <t>DMTC</t>
  </si>
  <si>
    <t>Kepler Network</t>
  </si>
  <si>
    <t>KMW</t>
  </si>
  <si>
    <t>BLOCKIDCOIN</t>
  </si>
  <si>
    <t>Ubiner</t>
  </si>
  <si>
    <t>UBIN</t>
  </si>
  <si>
    <t>Wiki Token</t>
  </si>
  <si>
    <t>WIKI</t>
  </si>
  <si>
    <t>Trendering</t>
  </si>
  <si>
    <t>TRND</t>
  </si>
  <si>
    <t>BioNTech tokenized stock FTX</t>
  </si>
  <si>
    <t>Torex</t>
  </si>
  <si>
    <t>TOR</t>
  </si>
  <si>
    <t>Google tokenized stock FTX</t>
  </si>
  <si>
    <t>Ripple Alpha</t>
  </si>
  <si>
    <t>Blood</t>
  </si>
  <si>
    <t>BLOOD</t>
  </si>
  <si>
    <t>Five Star Coin</t>
  </si>
  <si>
    <t>FSC</t>
  </si>
  <si>
    <t>DeFi of Thrones</t>
  </si>
  <si>
    <t>DOTX</t>
  </si>
  <si>
    <t>CryptoBharatCoin</t>
  </si>
  <si>
    <t>Bankroll Vault</t>
  </si>
  <si>
    <t>SPDR S&amp;P 500 ETF tokenized stock Bittrex</t>
  </si>
  <si>
    <t>3x Short Tezos Token</t>
  </si>
  <si>
    <t>XTZBEAR</t>
  </si>
  <si>
    <t>CelCoin</t>
  </si>
  <si>
    <t>CELC</t>
  </si>
  <si>
    <t>TenUp</t>
  </si>
  <si>
    <t>TUP</t>
  </si>
  <si>
    <t>French Digital Reserve</t>
  </si>
  <si>
    <t>FDR</t>
  </si>
  <si>
    <t>01coin</t>
  </si>
  <si>
    <t>ZOC</t>
  </si>
  <si>
    <t>DigiDinar Token</t>
  </si>
  <si>
    <t>DDRT</t>
  </si>
  <si>
    <t>Sparkster</t>
  </si>
  <si>
    <t>SPRK</t>
  </si>
  <si>
    <t>YUKI</t>
  </si>
  <si>
    <t>YFIBusiness</t>
  </si>
  <si>
    <t>YFIB</t>
  </si>
  <si>
    <t>MYX Network</t>
  </si>
  <si>
    <t>MYX</t>
  </si>
  <si>
    <t>Diagon</t>
  </si>
  <si>
    <t>DGN</t>
  </si>
  <si>
    <t>Derivex</t>
  </si>
  <si>
    <t>DVX</t>
  </si>
  <si>
    <t>Kanva</t>
  </si>
  <si>
    <t>KNV</t>
  </si>
  <si>
    <t>Eska</t>
  </si>
  <si>
    <t>ESK</t>
  </si>
  <si>
    <t>Yearn Finance Red Moon</t>
  </si>
  <si>
    <t>YFRM</t>
  </si>
  <si>
    <t>XTRM COIN</t>
  </si>
  <si>
    <t>XTRM</t>
  </si>
  <si>
    <t>Omega Protocol Money</t>
  </si>
  <si>
    <t>OPM</t>
  </si>
  <si>
    <t>Ethereum Vault</t>
  </si>
  <si>
    <t>Hatch DAO</t>
  </si>
  <si>
    <t>HATCH</t>
  </si>
  <si>
    <t>Contribute</t>
  </si>
  <si>
    <t>TRIB</t>
  </si>
  <si>
    <t>ErcauX</t>
  </si>
  <si>
    <t>RAUX</t>
  </si>
  <si>
    <t>Yearn Finance Bit2</t>
  </si>
  <si>
    <t>YFB2</t>
  </si>
  <si>
    <t>Diffract Finance</t>
  </si>
  <si>
    <t>DFR</t>
  </si>
  <si>
    <t xml:space="preserve">Boltt Coin </t>
  </si>
  <si>
    <t>BOLTT</t>
  </si>
  <si>
    <t>Jointer</t>
  </si>
  <si>
    <t>JNTR</t>
  </si>
  <si>
    <t>BOSCore</t>
  </si>
  <si>
    <t>PlayChip</t>
  </si>
  <si>
    <t>SHENG</t>
  </si>
  <si>
    <t>THENODE</t>
  </si>
  <si>
    <t>THE</t>
  </si>
  <si>
    <t>Hey Bitcoin</t>
  </si>
  <si>
    <t>HYBN</t>
  </si>
  <si>
    <t>Maggie</t>
  </si>
  <si>
    <t>MAG</t>
  </si>
  <si>
    <t>SuperEdge</t>
  </si>
  <si>
    <t>ECT</t>
  </si>
  <si>
    <t>EzyStayz</t>
  </si>
  <si>
    <t>EZY</t>
  </si>
  <si>
    <t>WeSing Coin</t>
  </si>
  <si>
    <t>WSC</t>
  </si>
  <si>
    <t>AurusCOIN</t>
  </si>
  <si>
    <t>AWX</t>
  </si>
  <si>
    <t>NaPoleonX</t>
  </si>
  <si>
    <t>NPX</t>
  </si>
  <si>
    <t>DogDeFiCoin</t>
  </si>
  <si>
    <t>DOGDEFI</t>
  </si>
  <si>
    <t>LinkBased</t>
  </si>
  <si>
    <t>LBD</t>
  </si>
  <si>
    <t>Litecoin SV</t>
  </si>
  <si>
    <t>LSV</t>
  </si>
  <si>
    <t>ShareAt</t>
  </si>
  <si>
    <t>XAT</t>
  </si>
  <si>
    <t>Moozicore</t>
  </si>
  <si>
    <t>MZG</t>
  </si>
  <si>
    <t>Hubii Network</t>
  </si>
  <si>
    <t>HBT</t>
  </si>
  <si>
    <t>Codex</t>
  </si>
  <si>
    <t>CDEX</t>
  </si>
  <si>
    <t>Wallet Plus X</t>
  </si>
  <si>
    <t>WPX</t>
  </si>
  <si>
    <t>Schilling-Coin</t>
  </si>
  <si>
    <t>SCH</t>
  </si>
  <si>
    <t>PlusOneCoin</t>
  </si>
  <si>
    <t>PLUS1</t>
  </si>
  <si>
    <t>TKN Token</t>
  </si>
  <si>
    <t>TKNT</t>
  </si>
  <si>
    <t>Resistance</t>
  </si>
  <si>
    <t>RES</t>
  </si>
  <si>
    <t>Airbnb tokenized stock FTX</t>
  </si>
  <si>
    <t>ABNB</t>
  </si>
  <si>
    <t>GLOBALTRUSTFUND TOKEN</t>
  </si>
  <si>
    <t>GTF</t>
  </si>
  <si>
    <t>WhiteRockCasino</t>
  </si>
  <si>
    <t>3X Long Tether Gold Token</t>
  </si>
  <si>
    <t>XAUTBULL</t>
  </si>
  <si>
    <t>TranslateMe Network Token</t>
  </si>
  <si>
    <t>TMN</t>
  </si>
  <si>
    <t>LUCY</t>
  </si>
  <si>
    <t>Maya Preferred 223</t>
  </si>
  <si>
    <t>MAPR</t>
  </si>
  <si>
    <t>MONNOS</t>
  </si>
  <si>
    <t>MNS</t>
  </si>
  <si>
    <t>Trism</t>
  </si>
  <si>
    <t>TRISM</t>
  </si>
  <si>
    <t>FirstBlood</t>
  </si>
  <si>
    <t>1ST</t>
  </si>
  <si>
    <t>Tronipay</t>
  </si>
  <si>
    <t>TRP</t>
  </si>
  <si>
    <t>Netflix tokenized stock Bittrex</t>
  </si>
  <si>
    <t>0cash</t>
  </si>
  <si>
    <t>ZCH</t>
  </si>
  <si>
    <t>Curio Governance</t>
  </si>
  <si>
    <t>Lock3r Network</t>
  </si>
  <si>
    <t>LK3R</t>
  </si>
  <si>
    <t>WEBN token</t>
  </si>
  <si>
    <t>WEBN</t>
  </si>
  <si>
    <t>Semitoken</t>
  </si>
  <si>
    <t>SEMI</t>
  </si>
  <si>
    <t>ZCore Token</t>
  </si>
  <si>
    <t>ZCRT</t>
  </si>
  <si>
    <t>BigdataCash</t>
  </si>
  <si>
    <t>BDCASH</t>
  </si>
  <si>
    <t>Stellar Gold</t>
  </si>
  <si>
    <t>XLMG</t>
  </si>
  <si>
    <t>Fission Cash</t>
  </si>
  <si>
    <t>FCX</t>
  </si>
  <si>
    <t>Sombe</t>
  </si>
  <si>
    <t>SBE</t>
  </si>
  <si>
    <t>YFI3.money</t>
  </si>
  <si>
    <t>YFI3</t>
  </si>
  <si>
    <t>7Eleven</t>
  </si>
  <si>
    <t>7E</t>
  </si>
  <si>
    <t>OceanChain</t>
  </si>
  <si>
    <t>OC</t>
  </si>
  <si>
    <t>AlphaLink</t>
  </si>
  <si>
    <t>ANK</t>
  </si>
  <si>
    <t>Epanus</t>
  </si>
  <si>
    <t>EPS</t>
  </si>
  <si>
    <t>Enzo</t>
  </si>
  <si>
    <t>NZO</t>
  </si>
  <si>
    <t>BPOP</t>
  </si>
  <si>
    <t>Voltz</t>
  </si>
  <si>
    <t>VOLTZ</t>
  </si>
  <si>
    <t>Gric Coin</t>
  </si>
  <si>
    <t>PeepCoin</t>
  </si>
  <si>
    <t>PCN</t>
  </si>
  <si>
    <t>Bitcurate</t>
  </si>
  <si>
    <t>BTCR</t>
  </si>
  <si>
    <t>Junsonmingchncoin</t>
  </si>
  <si>
    <t>JMC</t>
  </si>
  <si>
    <t>EcoDollar</t>
  </si>
  <si>
    <t>ECOS</t>
  </si>
  <si>
    <t>StellarPayGlobal</t>
  </si>
  <si>
    <t>XLPG</t>
  </si>
  <si>
    <t>Ladder Network Token</t>
  </si>
  <si>
    <t>LAD</t>
  </si>
  <si>
    <t>Golden Ratio Coin</t>
  </si>
  <si>
    <t>GOLDR</t>
  </si>
  <si>
    <t>BitKAM</t>
  </si>
  <si>
    <t>KAM</t>
  </si>
  <si>
    <t>SorachanCoin</t>
  </si>
  <si>
    <t>SORA</t>
  </si>
  <si>
    <t>Aerotoken</t>
  </si>
  <si>
    <t>AET</t>
  </si>
  <si>
    <t>Shift</t>
  </si>
  <si>
    <t>SHIFT</t>
  </si>
  <si>
    <t>HOMT</t>
  </si>
  <si>
    <t>PocketNode</t>
  </si>
  <si>
    <t>Ymen.Finance</t>
  </si>
  <si>
    <t>YMEN</t>
  </si>
  <si>
    <t>Dragon Ball</t>
  </si>
  <si>
    <t>DRAGON</t>
  </si>
  <si>
    <t>GIVLY Coin</t>
  </si>
  <si>
    <t>GIV</t>
  </si>
  <si>
    <t>ChallengeDac</t>
  </si>
  <si>
    <t>CHL</t>
  </si>
  <si>
    <t>Axia Protocol</t>
  </si>
  <si>
    <t>AXIA</t>
  </si>
  <si>
    <t>Pilnette</t>
  </si>
  <si>
    <t>PVG</t>
  </si>
  <si>
    <t>PROUD Money</t>
  </si>
  <si>
    <t>PROUD</t>
  </si>
  <si>
    <t>VN Token</t>
  </si>
  <si>
    <t>VN</t>
  </si>
  <si>
    <t>happy birthday coin</t>
  </si>
  <si>
    <t>HBDC</t>
  </si>
  <si>
    <t>Resoper</t>
  </si>
  <si>
    <t>RSP</t>
  </si>
  <si>
    <t>XCredit</t>
  </si>
  <si>
    <t>XFYI</t>
  </si>
  <si>
    <t>Fanaticos Cash</t>
  </si>
  <si>
    <t>Valuto</t>
  </si>
  <si>
    <t>VLU</t>
  </si>
  <si>
    <t>Hanacoin</t>
  </si>
  <si>
    <t>HANA</t>
  </si>
  <si>
    <t>Secure Cash</t>
  </si>
  <si>
    <t>SCSX</t>
  </si>
  <si>
    <t>THECASH</t>
  </si>
  <si>
    <t>3X Short Ethereum Classic Token</t>
  </si>
  <si>
    <t>ETCBEAR</t>
  </si>
  <si>
    <t>FlashSwap</t>
  </si>
  <si>
    <t>FSP</t>
  </si>
  <si>
    <t>Sudan Gold Coin</t>
  </si>
  <si>
    <t>SGC</t>
  </si>
  <si>
    <t>DEMOS</t>
  </si>
  <si>
    <t>CitiOs</t>
  </si>
  <si>
    <t>R2R</t>
  </si>
  <si>
    <t>Litecash</t>
  </si>
  <si>
    <t>CASH</t>
  </si>
  <si>
    <t>USDQ</t>
  </si>
  <si>
    <t>SpectreSecurityCoin</t>
  </si>
  <si>
    <t>XSPC</t>
  </si>
  <si>
    <t>AladiEx</t>
  </si>
  <si>
    <t>ALA</t>
  </si>
  <si>
    <t>HondaisCoin</t>
  </si>
  <si>
    <t>HNDC</t>
  </si>
  <si>
    <t>Blurt</t>
  </si>
  <si>
    <t>BLURT</t>
  </si>
  <si>
    <t>LibreFreelencer</t>
  </si>
  <si>
    <t>LIBREF</t>
  </si>
  <si>
    <t>FXPay</t>
  </si>
  <si>
    <t>FXP</t>
  </si>
  <si>
    <t>BLOCKCLOUT</t>
  </si>
  <si>
    <t>CLOUT</t>
  </si>
  <si>
    <t>Colletrix</t>
  </si>
  <si>
    <t>CIPX</t>
  </si>
  <si>
    <t>StockChain</t>
  </si>
  <si>
    <t>GoalTime N</t>
  </si>
  <si>
    <t>GTX</t>
  </si>
  <si>
    <t>Wallabee</t>
  </si>
  <si>
    <t>WLB</t>
  </si>
  <si>
    <t>BITFXT COIN</t>
  </si>
  <si>
    <t>BXT</t>
  </si>
  <si>
    <t>Altbet</t>
  </si>
  <si>
    <t>ABET</t>
  </si>
  <si>
    <t>Candela Coin</t>
  </si>
  <si>
    <t>CLA</t>
  </si>
  <si>
    <t>Thorium</t>
  </si>
  <si>
    <t>TORM</t>
  </si>
  <si>
    <t>Orient</t>
  </si>
  <si>
    <t>OFT</t>
  </si>
  <si>
    <t>ChainZ Arena</t>
  </si>
  <si>
    <t>ORBYT Token</t>
  </si>
  <si>
    <t>ORBYT</t>
  </si>
  <si>
    <t>Infinite Ricks</t>
  </si>
  <si>
    <t>RICK</t>
  </si>
  <si>
    <t>Xeonbit Token</t>
  </si>
  <si>
    <t>GazeCoin</t>
  </si>
  <si>
    <t>GZE</t>
  </si>
  <si>
    <t>Bitcoin &amp; Company Network</t>
  </si>
  <si>
    <t>BITN</t>
  </si>
  <si>
    <t>YFA Finance</t>
  </si>
  <si>
    <t>YFA</t>
  </si>
  <si>
    <t>LOOPREX</t>
  </si>
  <si>
    <t>LOOP</t>
  </si>
  <si>
    <t>INRToken</t>
  </si>
  <si>
    <t>INRT</t>
  </si>
  <si>
    <t>Usechain Token</t>
  </si>
  <si>
    <t>USE</t>
  </si>
  <si>
    <t>Xenon</t>
  </si>
  <si>
    <t>XEN</t>
  </si>
  <si>
    <t>HoboNickels</t>
  </si>
  <si>
    <t>HBN</t>
  </si>
  <si>
    <t>Custody Token</t>
  </si>
  <si>
    <t>CUST</t>
  </si>
  <si>
    <t>Everus</t>
  </si>
  <si>
    <t>EVR</t>
  </si>
  <si>
    <t>Codeo Token</t>
  </si>
  <si>
    <t>CODEO</t>
  </si>
  <si>
    <t>P2P</t>
  </si>
  <si>
    <t>Colibri Protocol</t>
  </si>
  <si>
    <t>CLBR</t>
  </si>
  <si>
    <t>Bitcoffeen</t>
  </si>
  <si>
    <t>BFF</t>
  </si>
  <si>
    <t>Lapis Chain</t>
  </si>
  <si>
    <t>LPS</t>
  </si>
  <si>
    <t>Healing Plus</t>
  </si>
  <si>
    <t>OBIC</t>
  </si>
  <si>
    <t>IOV BlockChain</t>
  </si>
  <si>
    <t>Master Coin Point</t>
  </si>
  <si>
    <t>MACPO</t>
  </si>
  <si>
    <t>Tchain</t>
  </si>
  <si>
    <t>B ONE PAYMENT</t>
  </si>
  <si>
    <t>B1P</t>
  </si>
  <si>
    <t>Global X Change Token</t>
  </si>
  <si>
    <t>Bitcoin True</t>
  </si>
  <si>
    <t>ROS Coin</t>
  </si>
  <si>
    <t>ROS</t>
  </si>
  <si>
    <t>Etheroll</t>
  </si>
  <si>
    <t>DACC2</t>
  </si>
  <si>
    <t>FuturoCoin</t>
  </si>
  <si>
    <t>FTO</t>
  </si>
  <si>
    <t>Ethereum eRush</t>
  </si>
  <si>
    <t>EER</t>
  </si>
  <si>
    <t>Xtock</t>
  </si>
  <si>
    <t>XTX</t>
  </si>
  <si>
    <t>MYCE</t>
  </si>
  <si>
    <t>YCE</t>
  </si>
  <si>
    <t>One DEX</t>
  </si>
  <si>
    <t>ODEX</t>
  </si>
  <si>
    <t>SafePost</t>
  </si>
  <si>
    <t>STAMP</t>
  </si>
  <si>
    <t>BEAR Coin</t>
  </si>
  <si>
    <t>Loanburst</t>
  </si>
  <si>
    <t>Lburst</t>
  </si>
  <si>
    <t>Kublaicoin</t>
  </si>
  <si>
    <t>KUB</t>
  </si>
  <si>
    <t>SpokLottery</t>
  </si>
  <si>
    <t>SPKL</t>
  </si>
  <si>
    <t>Azzure</t>
  </si>
  <si>
    <t>AZZR</t>
  </si>
  <si>
    <t>Touch Social</t>
  </si>
  <si>
    <t>TST</t>
  </si>
  <si>
    <t>Sumcoin</t>
  </si>
  <si>
    <t>SUM</t>
  </si>
  <si>
    <t>CryptoBossCoin</t>
  </si>
  <si>
    <t>BTS Coin</t>
  </si>
  <si>
    <t>BTSC</t>
  </si>
  <si>
    <t>Dash Cash</t>
  </si>
  <si>
    <t>DSC</t>
  </si>
  <si>
    <t>Rubycoin</t>
  </si>
  <si>
    <t>RBY</t>
  </si>
  <si>
    <t>AvatarCoin</t>
  </si>
  <si>
    <t>AV</t>
  </si>
  <si>
    <t>RabbitCoin</t>
  </si>
  <si>
    <t>RBBT</t>
  </si>
  <si>
    <t>Karatgold Coin</t>
  </si>
  <si>
    <t>KBC</t>
  </si>
  <si>
    <t>Bubble</t>
  </si>
  <si>
    <t>BUB</t>
  </si>
  <si>
    <t>Clams</t>
  </si>
  <si>
    <t>CLAM</t>
  </si>
  <si>
    <t>Quotient</t>
  </si>
  <si>
    <t>XQN</t>
  </si>
  <si>
    <t>Axiom</t>
  </si>
  <si>
    <t>AXIOM</t>
  </si>
  <si>
    <t>Agoras Tokens</t>
  </si>
  <si>
    <t>AGRS</t>
  </si>
  <si>
    <t>ClubCoin</t>
  </si>
  <si>
    <t>CLUB</t>
  </si>
  <si>
    <t>Francs</t>
  </si>
  <si>
    <t>FRN</t>
  </si>
  <si>
    <t>Aces</t>
  </si>
  <si>
    <t>ACES</t>
  </si>
  <si>
    <t>InflationCoin</t>
  </si>
  <si>
    <t>IFLT</t>
  </si>
  <si>
    <t>Mavro</t>
  </si>
  <si>
    <t>MAVRO</t>
  </si>
  <si>
    <t>BlazerCoin</t>
  </si>
  <si>
    <t>BLAZR</t>
  </si>
  <si>
    <t>Moving Cloud Coin</t>
  </si>
  <si>
    <t>XPA</t>
  </si>
  <si>
    <t>MSD</t>
  </si>
  <si>
    <t>Hyper Pay</t>
  </si>
  <si>
    <t>HPY</t>
  </si>
  <si>
    <t>MOAC</t>
  </si>
  <si>
    <t>Qube</t>
  </si>
  <si>
    <t>QUBE</t>
  </si>
  <si>
    <t>IDEX Membership</t>
  </si>
  <si>
    <t>IDXM</t>
  </si>
  <si>
    <t>JET8</t>
  </si>
  <si>
    <t>J8T</t>
  </si>
  <si>
    <t>Pixie Coin</t>
  </si>
  <si>
    <t>REPO</t>
  </si>
  <si>
    <t>Coni</t>
  </si>
  <si>
    <t>CONI</t>
  </si>
  <si>
    <t>Social Lending Token</t>
  </si>
  <si>
    <t>Obitan Chain</t>
  </si>
  <si>
    <t>OBTC</t>
  </si>
  <si>
    <t>Twinkle</t>
  </si>
  <si>
    <t>TKT</t>
  </si>
  <si>
    <t>KNOW</t>
  </si>
  <si>
    <t>KingXChain</t>
  </si>
  <si>
    <t>KXC</t>
  </si>
  <si>
    <t>Centaure</t>
  </si>
  <si>
    <t>ABCC Token</t>
  </si>
  <si>
    <t>SaveNode</t>
  </si>
  <si>
    <t>SNO</t>
  </si>
  <si>
    <t>MobilinkToken</t>
  </si>
  <si>
    <t>MOLK</t>
  </si>
  <si>
    <t>CMITCOIN</t>
  </si>
  <si>
    <t>CMIT</t>
  </si>
  <si>
    <t>TRONCLASSIC</t>
  </si>
  <si>
    <t>TRXC</t>
  </si>
  <si>
    <t>Digital Asset Guarantee Token</t>
  </si>
  <si>
    <t>DAGT</t>
  </si>
  <si>
    <t>Ondori</t>
  </si>
  <si>
    <t>RSTR</t>
  </si>
  <si>
    <t>SHPING</t>
  </si>
  <si>
    <t>Commerce Data Connection</t>
  </si>
  <si>
    <t>CDC</t>
  </si>
  <si>
    <t>MediBit</t>
  </si>
  <si>
    <t>MEDIBIT</t>
  </si>
  <si>
    <t>Bgogo Token</t>
  </si>
  <si>
    <t>BGG</t>
  </si>
  <si>
    <t>Baer Chain</t>
  </si>
  <si>
    <t>BRC</t>
  </si>
  <si>
    <t>ROMToken</t>
  </si>
  <si>
    <t>ROM</t>
  </si>
  <si>
    <t>1SG</t>
  </si>
  <si>
    <t>Esportbits</t>
  </si>
  <si>
    <t>HLT</t>
  </si>
  <si>
    <t>OOOBTC TOKEN</t>
  </si>
  <si>
    <t>OBX</t>
  </si>
  <si>
    <t>BIZKEY</t>
  </si>
  <si>
    <t>BZKY</t>
  </si>
  <si>
    <t>VENJOCOIN</t>
  </si>
  <si>
    <t>VJC</t>
  </si>
  <si>
    <t>Atlas Token</t>
  </si>
  <si>
    <t>ATLS</t>
  </si>
  <si>
    <t>Tratin</t>
  </si>
  <si>
    <t>B91</t>
  </si>
  <si>
    <t>SPIN Protocol</t>
  </si>
  <si>
    <t>SPIN</t>
  </si>
  <si>
    <t>EXOR</t>
  </si>
  <si>
    <t>GLOBEX</t>
  </si>
  <si>
    <t>GEX</t>
  </si>
  <si>
    <t>Volume Network</t>
  </si>
  <si>
    <t>VOL</t>
  </si>
  <si>
    <t>Xenoverse</t>
  </si>
  <si>
    <t>XENO</t>
  </si>
  <si>
    <t>DeepCloud AI</t>
  </si>
  <si>
    <t>DEEP</t>
  </si>
  <si>
    <t>Aitheon</t>
  </si>
  <si>
    <t>ACU</t>
  </si>
  <si>
    <t>Ritocoin</t>
  </si>
  <si>
    <t>RITO</t>
  </si>
  <si>
    <t>BitcoinSoV</t>
  </si>
  <si>
    <t>BSOV</t>
  </si>
  <si>
    <t>Bitscoin</t>
  </si>
  <si>
    <t>BTCX</t>
  </si>
  <si>
    <t>Korbot</t>
  </si>
  <si>
    <t>KBOT</t>
  </si>
  <si>
    <t>Electronero</t>
  </si>
  <si>
    <t>ETNX</t>
  </si>
  <si>
    <t>VENA</t>
  </si>
  <si>
    <t>LN</t>
  </si>
  <si>
    <t>Sierracoin</t>
  </si>
  <si>
    <t>SIERRA</t>
  </si>
  <si>
    <t>Tokenize Xchange</t>
  </si>
  <si>
    <t>TKX</t>
  </si>
  <si>
    <t>Versess Coin</t>
  </si>
  <si>
    <t>VERS</t>
  </si>
  <si>
    <t>QPay</t>
  </si>
  <si>
    <t>QPY</t>
  </si>
  <si>
    <t>VERA</t>
  </si>
  <si>
    <t>NOVA</t>
  </si>
  <si>
    <t>Marshal Lion Group Coin</t>
  </si>
  <si>
    <t>MLGC</t>
  </si>
  <si>
    <t>SOLBIT</t>
  </si>
  <si>
    <t>SBT</t>
  </si>
  <si>
    <t>Bankroll Network</t>
  </si>
  <si>
    <t>BNKR</t>
  </si>
  <si>
    <t>NairaX</t>
  </si>
  <si>
    <t>NIRX</t>
  </si>
  <si>
    <t>Sesameseed</t>
  </si>
  <si>
    <t>SEED</t>
  </si>
  <si>
    <t>HGH Token</t>
  </si>
  <si>
    <t>HGH</t>
  </si>
  <si>
    <t>Tradeplus</t>
  </si>
  <si>
    <t>TDPS</t>
  </si>
  <si>
    <t>Harcomia</t>
  </si>
  <si>
    <t>HCA</t>
  </si>
  <si>
    <t>Apple Network</t>
  </si>
  <si>
    <t>CRYPTOBUCKS</t>
  </si>
  <si>
    <t>CBUCKS</t>
  </si>
  <si>
    <t>1AI Token</t>
  </si>
  <si>
    <t>1AI</t>
  </si>
  <si>
    <t>FRED Energy</t>
  </si>
  <si>
    <t>FRED</t>
  </si>
  <si>
    <t>AfroDex</t>
  </si>
  <si>
    <t>AfroX</t>
  </si>
  <si>
    <t>ExtStock Token</t>
  </si>
  <si>
    <t>FLEX</t>
  </si>
  <si>
    <t>Kratscoin</t>
  </si>
  <si>
    <t>KTC</t>
  </si>
  <si>
    <t>Compound SAI</t>
  </si>
  <si>
    <t>CSAI</t>
  </si>
  <si>
    <t>SuperSkynet</t>
  </si>
  <si>
    <t>SSN</t>
  </si>
  <si>
    <t>Cofinex Coin</t>
  </si>
  <si>
    <t>CNX</t>
  </si>
  <si>
    <t>SappChain</t>
  </si>
  <si>
    <t>Charg Coin</t>
  </si>
  <si>
    <t>CHG</t>
  </si>
  <si>
    <t>MyTVchain</t>
  </si>
  <si>
    <t>MYTV</t>
  </si>
  <si>
    <t>Swapzilla</t>
  </si>
  <si>
    <t>SWZL</t>
  </si>
  <si>
    <t>Metaprediction</t>
  </si>
  <si>
    <t>METP</t>
  </si>
  <si>
    <t>Two Prime FF1 Token</t>
  </si>
  <si>
    <t>FF1</t>
  </si>
  <si>
    <t>eToro New Zealand Dollar</t>
  </si>
  <si>
    <t>NZDX</t>
  </si>
  <si>
    <t>Becaz</t>
  </si>
  <si>
    <t>ARMTOKEN</t>
  </si>
  <si>
    <t>TARM</t>
  </si>
  <si>
    <t>VEHICLE DATA ARTIFICIAL INTELLIGENCE PLATFORM</t>
  </si>
  <si>
    <t>VAIP</t>
  </si>
  <si>
    <t>CryptoBet</t>
  </si>
  <si>
    <t>CBET</t>
  </si>
  <si>
    <t>UniPower</t>
  </si>
  <si>
    <t>POWER</t>
  </si>
  <si>
    <t>UniDollar</t>
  </si>
  <si>
    <t>UNIUSD</t>
  </si>
  <si>
    <t>Quish Coin</t>
  </si>
  <si>
    <t>QTV</t>
  </si>
  <si>
    <t>Golden Ratio Token</t>
  </si>
  <si>
    <t>PieDAO BTC++</t>
  </si>
  <si>
    <t>BTC++</t>
  </si>
  <si>
    <t>IOOX System</t>
  </si>
  <si>
    <t>IOOX</t>
  </si>
  <si>
    <t>sADA</t>
  </si>
  <si>
    <t>SADA</t>
  </si>
  <si>
    <t>HelixNetwork</t>
  </si>
  <si>
    <t>MHLX</t>
  </si>
  <si>
    <t>AntiscamToken</t>
  </si>
  <si>
    <t>sDEFI</t>
  </si>
  <si>
    <t>SDEFI</t>
  </si>
  <si>
    <t>sXAG</t>
  </si>
  <si>
    <t>SXAG</t>
  </si>
  <si>
    <t>Originate Coin</t>
  </si>
  <si>
    <t>bZx Vesting Token</t>
  </si>
  <si>
    <t>VBZRX</t>
  </si>
  <si>
    <t>Unit Protocol</t>
  </si>
  <si>
    <t>COL</t>
  </si>
  <si>
    <t>Crypto User Base</t>
  </si>
  <si>
    <t>CUB</t>
  </si>
  <si>
    <t>CoinZoom</t>
  </si>
  <si>
    <t>ZOOM</t>
  </si>
  <si>
    <t>DeFi Nation Signals DAO</t>
  </si>
  <si>
    <t>PayFrequent USD</t>
  </si>
  <si>
    <t>PUSD</t>
  </si>
  <si>
    <t>PowerBalt</t>
  </si>
  <si>
    <t>PWRB</t>
  </si>
  <si>
    <t>Vision Network</t>
  </si>
  <si>
    <t>VSN</t>
  </si>
  <si>
    <t>Kids Cash</t>
  </si>
  <si>
    <t>KASH</t>
  </si>
  <si>
    <t>FEX Token</t>
  </si>
  <si>
    <t>DigiMax DGMT</t>
  </si>
  <si>
    <t>DGMT</t>
  </si>
  <si>
    <t>TOPBTC Token</t>
  </si>
  <si>
    <t>TOPB</t>
  </si>
  <si>
    <t>LP-yCurve</t>
  </si>
  <si>
    <t>YDAI+YUSDC+YUSDT+YTUSD</t>
  </si>
  <si>
    <t>888tron</t>
  </si>
  <si>
    <t>888</t>
  </si>
  <si>
    <t>Chess Coin</t>
  </si>
  <si>
    <t>BTC Network Demand Set II</t>
  </si>
  <si>
    <t>BYTE</t>
  </si>
  <si>
    <t>Chad Link Set</t>
  </si>
  <si>
    <t>CHADLINK</t>
  </si>
  <si>
    <t>ETH 20 Day MA Crossover Set</t>
  </si>
  <si>
    <t>ETH20SMACO</t>
  </si>
  <si>
    <t>ETH 20 Day MA Crossover Yield Set</t>
  </si>
  <si>
    <t>ETHMACOAPY</t>
  </si>
  <si>
    <t>ETH 26 EMA Crossover Yield II</t>
  </si>
  <si>
    <t>ETHEMAAPY</t>
  </si>
  <si>
    <t>ETH/BTC RSI Ratio Trading Set</t>
  </si>
  <si>
    <t>ETHBTCRSI</t>
  </si>
  <si>
    <t>ETH/LINK Price Action Candlestick Set</t>
  </si>
  <si>
    <t>LINKETHPA</t>
  </si>
  <si>
    <t>ETH Price Action Candlestick Set</t>
  </si>
  <si>
    <t>ETHPA</t>
  </si>
  <si>
    <t>ETH RSI 60/40 Crossover Set</t>
  </si>
  <si>
    <t>ETHRSI6040</t>
  </si>
  <si>
    <t>ETH RSI 60/40 Yield Set</t>
  </si>
  <si>
    <t>ETHRSIAPY</t>
  </si>
  <si>
    <t>FlexETH/BTC Set</t>
  </si>
  <si>
    <t>FLEXETHBTC</t>
  </si>
  <si>
    <t>Intelligent Ratio Set</t>
  </si>
  <si>
    <t>INTRATIO</t>
  </si>
  <si>
    <t>LINK/ETH RSI Ratio Trading Set</t>
  </si>
  <si>
    <t>LINKETHRSI</t>
  </si>
  <si>
    <t>LINK Profit Taker Set</t>
  </si>
  <si>
    <t>LINKPT</t>
  </si>
  <si>
    <t>iETH</t>
  </si>
  <si>
    <t>sLINK</t>
  </si>
  <si>
    <t>sXAU</t>
  </si>
  <si>
    <t>SXAU</t>
  </si>
  <si>
    <t>sXTZ</t>
  </si>
  <si>
    <t>SXTZ</t>
  </si>
  <si>
    <t>iBTC (Synthetix)</t>
  </si>
  <si>
    <t>sBNB</t>
  </si>
  <si>
    <t>SBNB</t>
  </si>
  <si>
    <t>Bityuan</t>
  </si>
  <si>
    <t>BTY</t>
  </si>
  <si>
    <t>Diamond Voucher</t>
  </si>
  <si>
    <t>3X Short Tether Gold Token</t>
  </si>
  <si>
    <t>XAUTBEAR</t>
  </si>
  <si>
    <t>Yield Farming Token</t>
  </si>
  <si>
    <t>HL Chain</t>
  </si>
  <si>
    <t>HL</t>
  </si>
  <si>
    <t>DApp Evolution</t>
  </si>
  <si>
    <t>EVO</t>
  </si>
  <si>
    <t>Dark Energy Crystals</t>
  </si>
  <si>
    <t>Play Royal</t>
  </si>
  <si>
    <t>SCC DIGforIT</t>
  </si>
  <si>
    <t>Decentralized Data Assets Management</t>
  </si>
  <si>
    <t>DDAM</t>
  </si>
  <si>
    <t>Cherry Token</t>
  </si>
  <si>
    <t>YT</t>
  </si>
  <si>
    <t>Digital Rand</t>
  </si>
  <si>
    <t>DZAR</t>
  </si>
  <si>
    <t>Distributed Energy Coin</t>
  </si>
  <si>
    <t>EasySwap</t>
  </si>
  <si>
    <t>ESWA</t>
  </si>
  <si>
    <t>Super Running Coin</t>
  </si>
  <si>
    <t>SRC</t>
  </si>
  <si>
    <t>Hemelios</t>
  </si>
  <si>
    <t>HEM</t>
  </si>
  <si>
    <t>LoveHearts</t>
  </si>
  <si>
    <t>LVH</t>
  </si>
  <si>
    <t>TRONbetDice</t>
  </si>
  <si>
    <t>Aludra Network</t>
  </si>
  <si>
    <t>ALD</t>
  </si>
  <si>
    <t>Frens Community</t>
  </si>
  <si>
    <t>FRENS</t>
  </si>
  <si>
    <t>Equus Mining Token</t>
  </si>
  <si>
    <t>EQMT</t>
  </si>
  <si>
    <t>Trump Wins Token</t>
  </si>
  <si>
    <t>TRUMPWIN</t>
  </si>
  <si>
    <t>Sendvibe</t>
  </si>
  <si>
    <t>SVB</t>
  </si>
  <si>
    <t>Schain Wallet</t>
  </si>
  <si>
    <t>SCHA</t>
  </si>
  <si>
    <t>Community Token</t>
  </si>
  <si>
    <t>COM</t>
  </si>
  <si>
    <t>Porkchop</t>
  </si>
  <si>
    <t>CHOP</t>
  </si>
  <si>
    <t>Camouflage.eth</t>
  </si>
  <si>
    <t>CAMO</t>
  </si>
  <si>
    <t>COIL</t>
  </si>
  <si>
    <t>Krosscoin</t>
  </si>
  <si>
    <t>KSS</t>
  </si>
  <si>
    <t>Orbicular</t>
  </si>
  <si>
    <t>ORBI</t>
  </si>
  <si>
    <t>Newtonium</t>
  </si>
  <si>
    <t>NEWTON</t>
  </si>
  <si>
    <t>OC Protocol</t>
  </si>
  <si>
    <t>OCP</t>
  </si>
  <si>
    <t>Libera</t>
  </si>
  <si>
    <t>LIB</t>
  </si>
  <si>
    <t>Blaze Network</t>
  </si>
  <si>
    <t>BLZN</t>
  </si>
  <si>
    <t>Wenburn</t>
  </si>
  <si>
    <t>WENB</t>
  </si>
  <si>
    <t>Vision</t>
  </si>
  <si>
    <t>Hands of Steel</t>
  </si>
  <si>
    <t>STEEL</t>
  </si>
  <si>
    <t>YEP COIN</t>
  </si>
  <si>
    <t>YEP</t>
  </si>
  <si>
    <t>Fee Active Collateral Token</t>
  </si>
  <si>
    <t>FACT</t>
  </si>
  <si>
    <t>AmazonasCoin</t>
  </si>
  <si>
    <t>AMZ</t>
  </si>
  <si>
    <t>Social Finance</t>
  </si>
  <si>
    <t>SOFI</t>
  </si>
  <si>
    <t>Walnut.finance</t>
  </si>
  <si>
    <t>WTF</t>
  </si>
  <si>
    <t>BLOCKMAX</t>
  </si>
  <si>
    <t>OCB</t>
  </si>
  <si>
    <t>TRONbetLive</t>
  </si>
  <si>
    <t>LIVE</t>
  </si>
  <si>
    <t>SSS Finance</t>
  </si>
  <si>
    <t>The Forms</t>
  </si>
  <si>
    <t>FRMS</t>
  </si>
  <si>
    <t>Coin Artist</t>
  </si>
  <si>
    <t>Token CashPay</t>
  </si>
  <si>
    <t>TCP</t>
  </si>
  <si>
    <t>GOD KIMCHI</t>
  </si>
  <si>
    <t>gKIMCHI</t>
  </si>
  <si>
    <t>Enceladus Network</t>
  </si>
  <si>
    <t>ENCX</t>
  </si>
  <si>
    <t>YFIKING,FINANCE</t>
  </si>
  <si>
    <t>YFIKING</t>
  </si>
  <si>
    <t>Mafia.Network</t>
  </si>
  <si>
    <t>MAFI</t>
  </si>
  <si>
    <t>Maki Finance</t>
  </si>
  <si>
    <t>MAKI</t>
  </si>
  <si>
    <t>Predix Network</t>
  </si>
  <si>
    <t>PRDX</t>
  </si>
  <si>
    <t>YEARN2.FINANCE</t>
  </si>
  <si>
    <t>YFI2</t>
  </si>
  <si>
    <t>Farm House Finance</t>
  </si>
  <si>
    <t>FHSE</t>
  </si>
  <si>
    <t>New Year Bull</t>
  </si>
  <si>
    <t>NYB</t>
  </si>
  <si>
    <t>Squirrel Finance</t>
  </si>
  <si>
    <t>NUTS</t>
  </si>
  <si>
    <t>SherLOCK Security</t>
  </si>
  <si>
    <t>OFIN Token</t>
  </si>
  <si>
    <t>ON</t>
  </si>
  <si>
    <t>Vybe</t>
  </si>
  <si>
    <t>VYBE</t>
  </si>
  <si>
    <t>Yield Farming Known as Ash</t>
  </si>
  <si>
    <t>YFKA</t>
  </si>
  <si>
    <t>Tribute</t>
  </si>
  <si>
    <t>TRBT</t>
  </si>
  <si>
    <t>bXIOT</t>
  </si>
  <si>
    <t>BXIOT</t>
  </si>
  <si>
    <t>YFarmLand Token</t>
  </si>
  <si>
    <t>YFARMER</t>
  </si>
  <si>
    <t>Fame</t>
  </si>
  <si>
    <t>FAME</t>
  </si>
  <si>
    <t>Moon YFI</t>
  </si>
  <si>
    <t>MYFI</t>
  </si>
  <si>
    <t>YFMoonshot</t>
  </si>
  <si>
    <t>YFMS</t>
  </si>
  <si>
    <t>ETF Dao</t>
  </si>
  <si>
    <t>TFD</t>
  </si>
  <si>
    <t>Shill &amp; Win</t>
  </si>
  <si>
    <t>PoSH</t>
  </si>
  <si>
    <t>Livenodes Token</t>
  </si>
  <si>
    <t>LNOT</t>
  </si>
  <si>
    <t>RI Token</t>
  </si>
  <si>
    <t>RI</t>
  </si>
  <si>
    <t>Finswap</t>
  </si>
  <si>
    <t>FNSP</t>
  </si>
  <si>
    <t>Digital Currency Daily</t>
  </si>
  <si>
    <t>DCD</t>
  </si>
  <si>
    <t>Gire Token</t>
  </si>
  <si>
    <t>iCherry Finance</t>
  </si>
  <si>
    <t>Moon Juice</t>
  </si>
  <si>
    <t>JUICE</t>
  </si>
  <si>
    <t>Acuity Token</t>
  </si>
  <si>
    <t>SwapShip</t>
  </si>
  <si>
    <t>SWSH</t>
  </si>
  <si>
    <t>Safari</t>
  </si>
  <si>
    <t>SFR</t>
  </si>
  <si>
    <t>UNII Finance</t>
  </si>
  <si>
    <t>UNII</t>
  </si>
  <si>
    <t>CryptoWater</t>
  </si>
  <si>
    <t>C2O</t>
  </si>
  <si>
    <t>Wrapped LEO</t>
  </si>
  <si>
    <t>WLEO</t>
  </si>
  <si>
    <t>Yearn Land</t>
  </si>
  <si>
    <t>YLAND</t>
  </si>
  <si>
    <t>AmericanHorror.Finance</t>
  </si>
  <si>
    <t>AHF</t>
  </si>
  <si>
    <t>QChi Chain</t>
  </si>
  <si>
    <t>QHC</t>
  </si>
  <si>
    <t>YFE Money</t>
  </si>
  <si>
    <t>YFE</t>
  </si>
  <si>
    <t>Pajama.Finance</t>
  </si>
  <si>
    <t>PJM</t>
  </si>
  <si>
    <t>YFET</t>
  </si>
  <si>
    <t>ZAC Finance</t>
  </si>
  <si>
    <t>ZAC</t>
  </si>
  <si>
    <t>Bellevue Network</t>
  </si>
  <si>
    <t>BLV</t>
  </si>
  <si>
    <t>Novo</t>
  </si>
  <si>
    <t>NOVO</t>
  </si>
  <si>
    <t>YeaFinance</t>
  </si>
  <si>
    <t>YEA</t>
  </si>
  <si>
    <t>YFPRO Finance</t>
  </si>
  <si>
    <t>YFPRO</t>
  </si>
  <si>
    <t>Crypxie</t>
  </si>
  <si>
    <t>Jiviz</t>
  </si>
  <si>
    <t>JVZ</t>
  </si>
  <si>
    <t>YFED.Finance</t>
  </si>
  <si>
    <t>YFED</t>
  </si>
  <si>
    <t>deCraft Finance</t>
  </si>
  <si>
    <t>CRAFT</t>
  </si>
  <si>
    <t>Tavittcoin</t>
  </si>
  <si>
    <t>TAVITT</t>
  </si>
  <si>
    <t>Load Network</t>
  </si>
  <si>
    <t>LOAD</t>
  </si>
  <si>
    <t>Payship</t>
  </si>
  <si>
    <t>PSHP</t>
  </si>
  <si>
    <t>Behodler</t>
  </si>
  <si>
    <t>EYE</t>
  </si>
  <si>
    <t>Bitfinex Bitcoin Dominance Perps</t>
  </si>
  <si>
    <t>BTCDOM</t>
  </si>
  <si>
    <t>dXIOT</t>
  </si>
  <si>
    <t>DXIOT</t>
  </si>
  <si>
    <t>PayUSD</t>
  </si>
  <si>
    <t>DigiDinar Stable Token</t>
  </si>
  <si>
    <t>DDRST</t>
  </si>
  <si>
    <t>Payou Finance</t>
  </si>
  <si>
    <t>PAYOU</t>
  </si>
  <si>
    <t>Spore Finance</t>
  </si>
  <si>
    <t>SPORE</t>
  </si>
  <si>
    <t>Naz Coin</t>
  </si>
  <si>
    <t>NAZ</t>
  </si>
  <si>
    <t>Lumos</t>
  </si>
  <si>
    <t>LMS</t>
  </si>
  <si>
    <t>pxUSD Synthetic USD Expiring 1 April 2021</t>
  </si>
  <si>
    <t>PXUSD_MAR2021</t>
  </si>
  <si>
    <t>Bloody Token</t>
  </si>
  <si>
    <t>BLOODY</t>
  </si>
  <si>
    <t>Hoo Token</t>
  </si>
  <si>
    <t>HOO</t>
  </si>
  <si>
    <t>YYFI.Protocol</t>
  </si>
  <si>
    <t>YYFI</t>
  </si>
  <si>
    <t>DotBased</t>
  </si>
  <si>
    <t>xDOT</t>
  </si>
  <si>
    <t>$YEET</t>
  </si>
  <si>
    <t>YEET</t>
  </si>
  <si>
    <t>Smpl foundation</t>
  </si>
  <si>
    <t>SMPL</t>
  </si>
  <si>
    <t>SERGS</t>
  </si>
  <si>
    <t>Wrapped Conceal</t>
  </si>
  <si>
    <t>WCCX</t>
  </si>
  <si>
    <t>zLOT Finance</t>
  </si>
  <si>
    <t>ZLOT</t>
  </si>
  <si>
    <t>Fiola</t>
  </si>
  <si>
    <t>FLA</t>
  </si>
  <si>
    <t>MTI Finance</t>
  </si>
  <si>
    <t>MTI</t>
  </si>
  <si>
    <t>wormhole.finance</t>
  </si>
  <si>
    <t>WHOLE</t>
  </si>
  <si>
    <t>Future-Cash Digital</t>
  </si>
  <si>
    <t>FCD</t>
  </si>
  <si>
    <t>XFII</t>
  </si>
  <si>
    <t>BAEPAY</t>
  </si>
  <si>
    <t>7Finance</t>
  </si>
  <si>
    <t>SVN</t>
  </si>
  <si>
    <t>Blueshare Token</t>
  </si>
  <si>
    <t>BST1</t>
  </si>
  <si>
    <t>Volts.Finance</t>
  </si>
  <si>
    <t>VOLTS</t>
  </si>
  <si>
    <t>PBS Chain</t>
  </si>
  <si>
    <t>PBS</t>
  </si>
  <si>
    <t>Wish Coin</t>
  </si>
  <si>
    <t>Light Coin Exchange Token</t>
  </si>
  <si>
    <t>LCT</t>
  </si>
  <si>
    <t>Felixo Coin</t>
  </si>
  <si>
    <t>FLX</t>
  </si>
  <si>
    <t>Wrapped ZEC</t>
  </si>
  <si>
    <t>WZEC</t>
  </si>
  <si>
    <t>HoldToWin</t>
  </si>
  <si>
    <t>7ADD</t>
  </si>
  <si>
    <t>CORD.Finance</t>
  </si>
  <si>
    <t>CORD</t>
  </si>
  <si>
    <t>STVKE</t>
  </si>
  <si>
    <t>STV</t>
  </si>
  <si>
    <t>PiSwap Token</t>
  </si>
  <si>
    <t>PoolStake</t>
  </si>
  <si>
    <t>PSK</t>
  </si>
  <si>
    <t>WELL</t>
  </si>
  <si>
    <t>WAV3</t>
  </si>
  <si>
    <t>Elynet</t>
  </si>
  <si>
    <t>ELYX</t>
  </si>
  <si>
    <t>Alpha5</t>
  </si>
  <si>
    <t>A5T</t>
  </si>
  <si>
    <t>ARVO</t>
  </si>
  <si>
    <t>502 Bad Gateway Token</t>
  </si>
  <si>
    <t>Z502</t>
  </si>
  <si>
    <t>Venus USDC</t>
  </si>
  <si>
    <t>vUSDC</t>
  </si>
  <si>
    <t>Venus BUSD</t>
  </si>
  <si>
    <t>vBUSD</t>
  </si>
  <si>
    <t>Venus XRP</t>
  </si>
  <si>
    <t>vXRP</t>
  </si>
  <si>
    <t>yplutus</t>
  </si>
  <si>
    <t>YPLT</t>
  </si>
  <si>
    <t>Blaze DeFi</t>
  </si>
  <si>
    <t>BNFI</t>
  </si>
  <si>
    <t>DeFiato</t>
  </si>
  <si>
    <t>DFO</t>
  </si>
  <si>
    <t>Refract</t>
  </si>
  <si>
    <t>Golden Ratio Per Liquidity</t>
  </si>
  <si>
    <t>GRPL</t>
  </si>
  <si>
    <t>xETH-G</t>
  </si>
  <si>
    <t>XETH-G</t>
  </si>
  <si>
    <t>3XT TOKEN</t>
  </si>
  <si>
    <t>3XT</t>
  </si>
  <si>
    <t>TokenSwap</t>
  </si>
  <si>
    <t>Hype</t>
  </si>
  <si>
    <t>HYPE</t>
  </si>
  <si>
    <t>Zipmex</t>
  </si>
  <si>
    <t>ZMT</t>
  </si>
  <si>
    <t>Space Dollar</t>
  </si>
  <si>
    <t>SPAD</t>
  </si>
  <si>
    <t>PlayAndLike</t>
  </si>
  <si>
    <t>PAL</t>
  </si>
  <si>
    <t>Venus Filecoin</t>
  </si>
  <si>
    <t>vFIL</t>
  </si>
  <si>
    <t>Venus DAI</t>
  </si>
  <si>
    <t>vDAI</t>
  </si>
  <si>
    <t>Vaultz</t>
  </si>
  <si>
    <t>VAULTZ</t>
  </si>
  <si>
    <t>Dynamic Supply Tracker</t>
  </si>
  <si>
    <t>DSTR</t>
  </si>
  <si>
    <t>Dynamic Supply</t>
  </si>
  <si>
    <t>DST</t>
  </si>
  <si>
    <t>PegsUSD</t>
  </si>
  <si>
    <t>PRICE</t>
  </si>
  <si>
    <t>VOL 24H</t>
  </si>
  <si>
    <t>Change 1 H</t>
  </si>
  <si>
    <t>Change 24H</t>
  </si>
  <si>
    <t>Change 7D</t>
  </si>
  <si>
    <t>Market Cap</t>
  </si>
  <si>
    <t>Symbol</t>
  </si>
  <si>
    <t>Price</t>
  </si>
  <si>
    <t>Volume</t>
  </si>
  <si>
    <t>Change 1H</t>
  </si>
  <si>
    <t>Marketcap</t>
  </si>
  <si>
    <t>Price In USD</t>
  </si>
  <si>
    <t>PRICE in BTC</t>
  </si>
  <si>
    <t>USD TO INR</t>
  </si>
  <si>
    <t>% Change 1H BTC</t>
  </si>
  <si>
    <t>% Change 1H USD</t>
  </si>
  <si>
    <t>% Change 24H BTC</t>
  </si>
  <si>
    <t>% Change 24H USD</t>
  </si>
  <si>
    <t>% Change 7D BTC</t>
  </si>
  <si>
    <t>% Change 7D USD</t>
  </si>
  <si>
    <t>Price In INR</t>
  </si>
  <si>
    <t>Target 1</t>
  </si>
  <si>
    <t>Target 2</t>
  </si>
  <si>
    <t>Target 3</t>
  </si>
  <si>
    <t>Target 4</t>
  </si>
  <si>
    <t>Target 5</t>
  </si>
  <si>
    <t>Entry Price</t>
  </si>
  <si>
    <t>XNO</t>
  </si>
  <si>
    <t>Xeno Token</t>
  </si>
  <si>
    <t>Trading Investment Amount</t>
  </si>
  <si>
    <t>%age Gain</t>
  </si>
  <si>
    <t>BULL RUN STRATEGY 2021</t>
  </si>
  <si>
    <t>Holding 80-90</t>
  </si>
  <si>
    <t>50% in Bitcoin</t>
  </si>
  <si>
    <t>Very Small Risk</t>
  </si>
  <si>
    <t>Stable Reward</t>
  </si>
  <si>
    <t>8x to 10x</t>
  </si>
  <si>
    <t>10%-20% in Ethereum for mid to long term</t>
  </si>
  <si>
    <t>Small Risk</t>
  </si>
  <si>
    <t>Medium Reward</t>
  </si>
  <si>
    <t>10x to 20x</t>
  </si>
  <si>
    <t>10%-20%  in Different potential altcoin for mid to long term</t>
  </si>
  <si>
    <t>Medium Risk</t>
  </si>
  <si>
    <t>Good Reward</t>
  </si>
  <si>
    <t>20x to 100x</t>
  </si>
  <si>
    <t>TRADING 10-20</t>
  </si>
  <si>
    <t>10% - 20% For short term trading</t>
  </si>
  <si>
    <t xml:space="preserve">High Risk </t>
  </si>
  <si>
    <t>High Reward</t>
  </si>
  <si>
    <t>Unlimited</t>
  </si>
  <si>
    <t>My Recommendation</t>
  </si>
  <si>
    <t>Day</t>
  </si>
  <si>
    <t>Initial Amount</t>
  </si>
  <si>
    <t xml:space="preserve"> I Sum</t>
  </si>
  <si>
    <t>Total TI S</t>
  </si>
  <si>
    <t>Compound Amount</t>
  </si>
  <si>
    <t>%age Gain C</t>
  </si>
  <si>
    <t>Total C Sum</t>
  </si>
  <si>
    <t>Withdraw</t>
  </si>
  <si>
    <t>Recommendation</t>
  </si>
  <si>
    <t>Strategy 1</t>
  </si>
  <si>
    <t>Strategy 2</t>
  </si>
  <si>
    <t>On every 30 days withdraw your initial amount if you are using Compouding Strategy i.e Strategy 2
If you are using strategy 1, don't withdraw any amount as you are keep profit in your wallet. So allow your initial amount grow till you are satisfied</t>
  </si>
  <si>
    <t>BitBNS</t>
  </si>
  <si>
    <t>Other</t>
  </si>
  <si>
    <t>Exchange</t>
  </si>
  <si>
    <t>Fee</t>
  </si>
  <si>
    <t>Other 2</t>
  </si>
  <si>
    <t>Other 3</t>
  </si>
  <si>
    <t>Other 4</t>
  </si>
  <si>
    <t>Type</t>
  </si>
  <si>
    <t>Duration</t>
  </si>
  <si>
    <t>Short term</t>
  </si>
  <si>
    <t>Mid Term</t>
  </si>
  <si>
    <t>Intraday</t>
  </si>
  <si>
    <t>1hour to 24 hour</t>
  </si>
  <si>
    <t>Long Term</t>
  </si>
  <si>
    <t>1 Month week to 12 Month</t>
  </si>
  <si>
    <t>1 day to 4 week</t>
  </si>
  <si>
    <t>Over 1 Year</t>
  </si>
  <si>
    <t>Date</t>
  </si>
  <si>
    <t>No</t>
  </si>
  <si>
    <t>BTC Rate</t>
  </si>
  <si>
    <t>Buy</t>
  </si>
  <si>
    <t>Amount</t>
  </si>
  <si>
    <t>Purchased</t>
  </si>
  <si>
    <t>Sell</t>
  </si>
  <si>
    <t>ELE</t>
  </si>
  <si>
    <t>Elevate</t>
  </si>
  <si>
    <t>XNODE</t>
  </si>
  <si>
    <t>BNB Std</t>
  </si>
  <si>
    <t>EXC Fee</t>
  </si>
  <si>
    <t>Go</t>
  </si>
  <si>
    <t>Amount BTC</t>
  </si>
  <si>
    <t>Token Sold</t>
  </si>
  <si>
    <t>BTC Value</t>
  </si>
  <si>
    <t>Actual BTC</t>
  </si>
  <si>
    <t>Profit</t>
  </si>
  <si>
    <t xml:space="preserve"> </t>
  </si>
  <si>
    <t>protocol finance</t>
  </si>
  <si>
    <t>Civitas Protocol</t>
  </si>
  <si>
    <t>Received</t>
  </si>
  <si>
    <t>Currnt Rate</t>
  </si>
  <si>
    <t>Trade Status</t>
  </si>
  <si>
    <t>Open</t>
  </si>
  <si>
    <t>Closed</t>
  </si>
  <si>
    <t xml:space="preserve">Target </t>
  </si>
  <si>
    <t>Actual</t>
  </si>
  <si>
    <t>Investment</t>
  </si>
  <si>
    <t>Trade Open</t>
  </si>
  <si>
    <t>Trade Closed</t>
  </si>
  <si>
    <t>Total Return</t>
  </si>
  <si>
    <t>%age</t>
  </si>
  <si>
    <t>MASQ</t>
  </si>
  <si>
    <t>SX</t>
  </si>
  <si>
    <t>SportX</t>
  </si>
  <si>
    <t>Investment Type</t>
  </si>
  <si>
    <t>Current Value</t>
  </si>
  <si>
    <t>S.No</t>
  </si>
  <si>
    <t>Total Value=</t>
  </si>
  <si>
    <t>AKITA</t>
  </si>
  <si>
    <t>Akita Inu</t>
  </si>
  <si>
    <t>Phoswap</t>
  </si>
  <si>
    <t>https://pro.coinmarketcap.com/account</t>
  </si>
  <si>
    <t>Activate your account by verifying your email id</t>
  </si>
  <si>
    <t>Register to website for free account</t>
  </si>
  <si>
    <t>Now login &amp; check your account page</t>
  </si>
  <si>
    <t>Copy Your API Key</t>
  </si>
  <si>
    <t>You can refresh whole data any time manually by clicking Data &gt; Refresh All to update price &amp; sync the current price from internet</t>
  </si>
  <si>
    <t>https://cryptoinsiderta.blogspot.com/p/donation-accepted.html</t>
  </si>
  <si>
    <t>This CryptoCurrency Portfolio tool is developed by Sanjay Mishra(owner of CryptoInsiderTA). If you appritiate my work you can contirbute a small donation by visiting below official website of CryptoInsiderTA</t>
  </si>
  <si>
    <t>WSOTE</t>
  </si>
  <si>
    <t>Soteria</t>
  </si>
  <si>
    <t>PTA</t>
  </si>
  <si>
    <t>Petrachor</t>
  </si>
  <si>
    <t>VBETH</t>
  </si>
  <si>
    <t>Venus BETH</t>
  </si>
  <si>
    <t>GUM</t>
  </si>
  <si>
    <t>Gourmet Galaxy</t>
  </si>
  <si>
    <t>FIC</t>
  </si>
  <si>
    <t>Filecash</t>
  </si>
  <si>
    <t>Auto</t>
  </si>
  <si>
    <t>CETH</t>
  </si>
  <si>
    <t>Compound Ether</t>
  </si>
  <si>
    <t>Litentry</t>
  </si>
  <si>
    <t>$TRDL</t>
  </si>
  <si>
    <t>Strudel Finance</t>
  </si>
  <si>
    <t>GST2</t>
  </si>
  <si>
    <t>Gas Token Two</t>
  </si>
  <si>
    <t>BambooDeFi</t>
  </si>
  <si>
    <t>GOGO</t>
  </si>
  <si>
    <t>GOGO.finance</t>
  </si>
  <si>
    <t>The Famous Token</t>
  </si>
  <si>
    <t>REDI</t>
  </si>
  <si>
    <t>REDi</t>
  </si>
  <si>
    <t>How To activate API</t>
  </si>
  <si>
    <t>49c55c19-a805-466a-95cf-3b5320afcddd</t>
  </si>
  <si>
    <t>Paste your api key on conf tab of this sheet after that click on Data&gt; Refresh All</t>
  </si>
  <si>
    <t>To change auto refresh setting you only need to click on Data &gt;Existing Connection &gt;</t>
  </si>
  <si>
    <t xml:space="preserve">Now right click on "Query BTC" and click "Edit Connection Propterties"
Once the new window open you need to modify as per your need, by default its set to 30 minutes.
Once you done with the change click OK 
Now repeat same step for "Query USD" also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</si>
</sst>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5">
    <numFmt numFmtId="164" formatCode="0.00000000"/>
    <numFmt numFmtId="165" formatCode="&quot;₹&quot;\ #,##0.00"/>
    <numFmt numFmtId="166" formatCode="[$USD]\ #,##0.00"/>
    <numFmt numFmtId="167" formatCode="0.000%"/>
    <numFmt numFmtId="168" formatCode="[$₿]\ #,##0.000000" x16r2:formatCode16="[$₿-x-xbt2]\ #,##0.000000"/>
  </numFmts>
  <fonts count="11" x14ac:knownFonts="1">
    <font>
      <sz val="11"/>
      <color theme="1"/>
      <name val="Calibri"/>
      <family val="2"/>
      <scheme val="minor"/>
    </font>
    <font>
      <b/>
      <sz val="11"/>
      <color theme="1"/>
      <name val="Calibri"/>
      <family val="2"/>
      <scheme val="minor"/>
    </font>
    <font>
      <u/>
      <sz val="11"/>
      <color theme="10"/>
      <name val="Calibri"/>
      <family val="2"/>
      <scheme val="minor"/>
    </font>
    <font>
      <b/>
      <sz val="11"/>
      <color theme="9"/>
      <name val="Calibri"/>
      <family val="2"/>
      <scheme val="minor"/>
    </font>
    <font>
      <sz val="11"/>
      <color rgb="FF00B050"/>
      <name val="Calibri"/>
      <family val="2"/>
      <scheme val="minor"/>
    </font>
    <font>
      <b/>
      <sz val="11"/>
      <color rgb="FF00B050"/>
      <name val="Calibri"/>
      <family val="2"/>
      <scheme val="minor"/>
    </font>
    <font>
      <b/>
      <sz val="11"/>
      <name val="Calibri"/>
      <family val="2"/>
      <scheme val="minor"/>
    </font>
    <font>
      <b/>
      <sz val="11"/>
      <color theme="9" tint="-0.249977111117893"/>
      <name val="Calibri"/>
      <family val="2"/>
      <scheme val="minor"/>
    </font>
    <font>
      <b/>
      <sz val="11"/>
      <color theme="7" tint="-0.249977111117893"/>
      <name val="Calibri"/>
      <family val="2"/>
      <scheme val="minor"/>
    </font>
    <font>
      <b/>
      <sz val="11"/>
      <color theme="4"/>
      <name val="Calibri"/>
      <family val="2"/>
      <scheme val="minor"/>
    </font>
    <font>
      <b/>
      <sz val="18"/>
      <color theme="1"/>
      <name val="Calibri"/>
      <family val="2"/>
      <scheme val="minor"/>
    </font>
  </fonts>
  <fills count="13">
    <fill>
      <patternFill patternType="none"/>
    </fill>
    <fill>
      <patternFill patternType="gray125"/>
    </fill>
    <fill>
      <patternFill patternType="solid">
        <fgColor theme="2"/>
        <bgColor indexed="64"/>
      </patternFill>
    </fill>
    <fill>
      <patternFill patternType="solid">
        <fgColor rgb="FFFFFF00"/>
        <bgColor indexed="64"/>
      </patternFill>
    </fill>
    <fill>
      <patternFill patternType="solid">
        <fgColor theme="7" tint="0.79998168889431442"/>
        <bgColor indexed="64"/>
      </patternFill>
    </fill>
    <fill>
      <patternFill patternType="solid">
        <fgColor theme="9" tint="0.79998168889431442"/>
        <bgColor indexed="64"/>
      </patternFill>
    </fill>
    <fill>
      <patternFill patternType="solid">
        <fgColor theme="2" tint="-9.9978637043366805E-2"/>
        <bgColor indexed="64"/>
      </patternFill>
    </fill>
    <fill>
      <patternFill patternType="solid">
        <fgColor rgb="FF92D050"/>
        <bgColor indexed="64"/>
      </patternFill>
    </fill>
    <fill>
      <patternFill patternType="solid">
        <fgColor rgb="FFFF0000"/>
        <bgColor indexed="64"/>
      </patternFill>
    </fill>
    <fill>
      <patternFill patternType="solid">
        <fgColor theme="5" tint="0.59999389629810485"/>
        <bgColor indexed="64"/>
      </patternFill>
    </fill>
    <fill>
      <patternFill patternType="solid">
        <fgColor theme="4" tint="0.79998168889431442"/>
        <bgColor indexed="64"/>
      </patternFill>
    </fill>
    <fill>
      <patternFill patternType="solid">
        <fgColor theme="6" tint="0.79998168889431442"/>
        <bgColor indexed="64"/>
      </patternFill>
    </fill>
    <fill>
      <patternFill patternType="solid">
        <fgColor theme="9" tint="0.59999389629810485"/>
        <bgColor indexed="64"/>
      </patternFill>
    </fill>
  </fills>
  <borders count="16">
    <border>
      <left/>
      <right/>
      <top/>
      <bottom/>
      <diagonal/>
    </border>
    <border>
      <left style="medium">
        <color indexed="64"/>
      </left>
      <right style="medium">
        <color indexed="64"/>
      </right>
      <top style="medium">
        <color indexed="64"/>
      </top>
      <bottom style="medium">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medium">
        <color indexed="64"/>
      </left>
      <right style="medium">
        <color indexed="64"/>
      </right>
      <top style="medium">
        <color indexed="64"/>
      </top>
      <bottom/>
      <diagonal/>
    </border>
    <border>
      <left style="medium">
        <color indexed="64"/>
      </left>
      <right style="medium">
        <color indexed="64"/>
      </right>
      <top/>
      <bottom/>
      <diagonal/>
    </border>
    <border>
      <left style="medium">
        <color indexed="64"/>
      </left>
      <right style="medium">
        <color indexed="64"/>
      </right>
      <top/>
      <bottom style="medium">
        <color indexed="64"/>
      </bottom>
      <diagonal/>
    </border>
    <border>
      <left/>
      <right style="medium">
        <color indexed="64"/>
      </right>
      <top style="medium">
        <color indexed="64"/>
      </top>
      <bottom style="medium">
        <color indexed="64"/>
      </bottom>
      <diagonal/>
    </border>
  </borders>
  <cellStyleXfs count="2">
    <xf numFmtId="0" fontId="0" fillId="0" borderId="0"/>
    <xf numFmtId="0" fontId="2" fillId="0" borderId="0" applyNumberFormat="0" applyFill="0" applyBorder="0" applyAlignment="0" applyProtection="0"/>
  </cellStyleXfs>
  <cellXfs count="209">
    <xf numFmtId="0" fontId="0" fillId="0" borderId="0" xfId="0"/>
    <xf numFmtId="0" fontId="2" fillId="0" borderId="0" xfId="1"/>
    <xf numFmtId="0" fontId="1" fillId="2" borderId="0" xfId="0" applyFont="1" applyFill="1"/>
    <xf numFmtId="0" fontId="1" fillId="2" borderId="2" xfId="0" applyFont="1" applyFill="1" applyBorder="1"/>
    <xf numFmtId="0" fontId="1" fillId="2" borderId="3" xfId="0" applyFont="1" applyFill="1" applyBorder="1"/>
    <xf numFmtId="0" fontId="1" fillId="2" borderId="1" xfId="0" applyFont="1" applyFill="1" applyBorder="1"/>
    <xf numFmtId="164" fontId="0" fillId="0" borderId="0" xfId="0" applyNumberFormat="1"/>
    <xf numFmtId="166" fontId="1" fillId="2" borderId="1" xfId="0" applyNumberFormat="1" applyFont="1" applyFill="1" applyBorder="1"/>
    <xf numFmtId="10" fontId="0" fillId="0" borderId="0" xfId="0" applyNumberFormat="1"/>
    <xf numFmtId="2" fontId="1" fillId="2" borderId="1" xfId="0" applyNumberFormat="1" applyFont="1" applyFill="1" applyBorder="1"/>
    <xf numFmtId="0" fontId="1" fillId="2" borderId="12" xfId="0" applyFont="1" applyFill="1" applyBorder="1"/>
    <xf numFmtId="0" fontId="1" fillId="2" borderId="14" xfId="0" applyFont="1" applyFill="1" applyBorder="1"/>
    <xf numFmtId="0" fontId="0" fillId="0" borderId="3" xfId="0" applyBorder="1"/>
    <xf numFmtId="0" fontId="0" fillId="2" borderId="3" xfId="0" applyFill="1" applyBorder="1"/>
    <xf numFmtId="0" fontId="0" fillId="2" borderId="15" xfId="0" applyFill="1" applyBorder="1"/>
    <xf numFmtId="0" fontId="0" fillId="0" borderId="10" xfId="0" applyBorder="1"/>
    <xf numFmtId="0" fontId="0" fillId="2" borderId="10" xfId="0" applyFill="1" applyBorder="1"/>
    <xf numFmtId="0" fontId="0" fillId="0" borderId="0" xfId="0" applyBorder="1"/>
    <xf numFmtId="0" fontId="0" fillId="2" borderId="5" xfId="0" applyFill="1" applyBorder="1"/>
    <xf numFmtId="0" fontId="0" fillId="2" borderId="6" xfId="0" applyFill="1" applyBorder="1"/>
    <xf numFmtId="0" fontId="0" fillId="0" borderId="15" xfId="0" applyBorder="1"/>
    <xf numFmtId="0" fontId="0" fillId="0" borderId="1" xfId="0" applyBorder="1"/>
    <xf numFmtId="0" fontId="0" fillId="0" borderId="13" xfId="0" applyBorder="1"/>
    <xf numFmtId="0" fontId="0" fillId="0" borderId="14" xfId="0" applyBorder="1"/>
    <xf numFmtId="164" fontId="0" fillId="5" borderId="0" xfId="0" applyNumberFormat="1" applyFill="1"/>
    <xf numFmtId="0" fontId="1" fillId="6" borderId="2" xfId="0" applyFont="1" applyFill="1" applyBorder="1"/>
    <xf numFmtId="9" fontId="1" fillId="6" borderId="3" xfId="0" applyNumberFormat="1" applyFont="1" applyFill="1" applyBorder="1"/>
    <xf numFmtId="0" fontId="1" fillId="6" borderId="3" xfId="0" applyFont="1" applyFill="1" applyBorder="1"/>
    <xf numFmtId="0" fontId="0" fillId="6" borderId="13" xfId="0" applyFill="1" applyBorder="1"/>
    <xf numFmtId="0" fontId="0" fillId="6" borderId="1" xfId="0" applyFill="1" applyBorder="1"/>
    <xf numFmtId="10" fontId="0" fillId="5" borderId="1" xfId="0" applyNumberFormat="1" applyFill="1" applyBorder="1"/>
    <xf numFmtId="164" fontId="0" fillId="4" borderId="0" xfId="0" applyNumberFormat="1" applyFill="1"/>
    <xf numFmtId="2" fontId="0" fillId="0" borderId="7" xfId="0" applyNumberFormat="1" applyBorder="1"/>
    <xf numFmtId="2" fontId="0" fillId="0" borderId="8" xfId="0" applyNumberFormat="1" applyBorder="1"/>
    <xf numFmtId="0" fontId="1" fillId="2" borderId="15" xfId="0" applyFont="1" applyFill="1" applyBorder="1"/>
    <xf numFmtId="0" fontId="0" fillId="0" borderId="8" xfId="0" applyBorder="1"/>
    <xf numFmtId="164" fontId="1" fillId="2" borderId="2" xfId="0" applyNumberFormat="1" applyFont="1" applyFill="1" applyBorder="1"/>
    <xf numFmtId="0" fontId="0" fillId="0" borderId="5" xfId="0" applyBorder="1"/>
    <xf numFmtId="0" fontId="0" fillId="0" borderId="6" xfId="0" applyBorder="1"/>
    <xf numFmtId="0" fontId="0" fillId="0" borderId="11" xfId="0" applyBorder="1"/>
    <xf numFmtId="0" fontId="0" fillId="8" borderId="1" xfId="0" applyFill="1" applyBorder="1" applyAlignment="1">
      <alignment horizontal="center" vertical="center"/>
    </xf>
    <xf numFmtId="164" fontId="4" fillId="4" borderId="0" xfId="0" applyNumberFormat="1" applyFont="1" applyFill="1"/>
    <xf numFmtId="0" fontId="1" fillId="9" borderId="1" xfId="0" applyFont="1" applyFill="1" applyBorder="1"/>
    <xf numFmtId="0" fontId="1" fillId="10" borderId="1" xfId="0" applyFont="1" applyFill="1" applyBorder="1"/>
    <xf numFmtId="164" fontId="1" fillId="4" borderId="15" xfId="0" applyNumberFormat="1" applyFont="1" applyFill="1" applyBorder="1" applyAlignment="1">
      <alignment horizontal="center" vertical="center"/>
    </xf>
    <xf numFmtId="164" fontId="1" fillId="4" borderId="1" xfId="0" applyNumberFormat="1" applyFont="1" applyFill="1" applyBorder="1" applyAlignment="1">
      <alignment horizontal="center" vertical="center"/>
    </xf>
    <xf numFmtId="164" fontId="1" fillId="4" borderId="2" xfId="0" applyNumberFormat="1" applyFont="1" applyFill="1" applyBorder="1" applyAlignment="1">
      <alignment horizontal="center" vertical="center"/>
    </xf>
    <xf numFmtId="0" fontId="1" fillId="2" borderId="3" xfId="0" applyFont="1" applyFill="1" applyBorder="1" applyAlignment="1">
      <alignment horizontal="center" vertical="center"/>
    </xf>
    <xf numFmtId="164" fontId="1" fillId="11" borderId="2" xfId="0" applyNumberFormat="1" applyFont="1" applyFill="1" applyBorder="1" applyAlignment="1">
      <alignment horizontal="center" vertical="center"/>
    </xf>
    <xf numFmtId="164" fontId="1" fillId="11" borderId="1" xfId="0" applyNumberFormat="1" applyFont="1" applyFill="1" applyBorder="1" applyAlignment="1">
      <alignment horizontal="center" vertical="center"/>
    </xf>
    <xf numFmtId="164" fontId="1" fillId="11" borderId="15" xfId="0" applyNumberFormat="1" applyFont="1" applyFill="1" applyBorder="1" applyAlignment="1">
      <alignment horizontal="center" vertical="center"/>
    </xf>
    <xf numFmtId="164" fontId="0" fillId="11" borderId="7" xfId="0" applyNumberFormat="1" applyFill="1" applyBorder="1"/>
    <xf numFmtId="164" fontId="0" fillId="11" borderId="0" xfId="0" applyNumberFormat="1" applyFill="1" applyBorder="1"/>
    <xf numFmtId="164" fontId="4" fillId="11" borderId="8" xfId="0" applyNumberFormat="1" applyFont="1" applyFill="1" applyBorder="1"/>
    <xf numFmtId="0" fontId="1" fillId="3" borderId="1" xfId="0" applyFont="1" applyFill="1" applyBorder="1"/>
    <xf numFmtId="164" fontId="1" fillId="3" borderId="3" xfId="0" applyNumberFormat="1" applyFont="1" applyFill="1" applyBorder="1"/>
    <xf numFmtId="164" fontId="1" fillId="3" borderId="2" xfId="0" applyNumberFormat="1" applyFont="1" applyFill="1" applyBorder="1"/>
    <xf numFmtId="164" fontId="5" fillId="3" borderId="15" xfId="0" applyNumberFormat="1" applyFont="1" applyFill="1" applyBorder="1"/>
    <xf numFmtId="164" fontId="5" fillId="3" borderId="3" xfId="0" applyNumberFormat="1" applyFont="1" applyFill="1" applyBorder="1"/>
    <xf numFmtId="0" fontId="1" fillId="3" borderId="3" xfId="0" applyFont="1" applyFill="1" applyBorder="1"/>
    <xf numFmtId="0" fontId="1" fillId="3" borderId="13" xfId="0" applyFont="1" applyFill="1" applyBorder="1"/>
    <xf numFmtId="164" fontId="1" fillId="3" borderId="0" xfId="0" applyNumberFormat="1" applyFont="1" applyFill="1"/>
    <xf numFmtId="164" fontId="1" fillId="3" borderId="7" xfId="0" applyNumberFormat="1" applyFont="1" applyFill="1" applyBorder="1"/>
    <xf numFmtId="164" fontId="1" fillId="3" borderId="0" xfId="0" applyNumberFormat="1" applyFont="1" applyFill="1" applyBorder="1"/>
    <xf numFmtId="164" fontId="5" fillId="3" borderId="8" xfId="0" applyNumberFormat="1" applyFont="1" applyFill="1" applyBorder="1"/>
    <xf numFmtId="164" fontId="5" fillId="3" borderId="0" xfId="0" applyNumberFormat="1" applyFont="1" applyFill="1"/>
    <xf numFmtId="0" fontId="1" fillId="3" borderId="0" xfId="0" applyFont="1" applyFill="1"/>
    <xf numFmtId="164" fontId="1" fillId="9" borderId="3" xfId="0" applyNumberFormat="1" applyFont="1" applyFill="1" applyBorder="1"/>
    <xf numFmtId="164" fontId="1" fillId="9" borderId="2" xfId="0" applyNumberFormat="1" applyFont="1" applyFill="1" applyBorder="1"/>
    <xf numFmtId="164" fontId="5" fillId="9" borderId="15" xfId="0" applyNumberFormat="1" applyFont="1" applyFill="1" applyBorder="1"/>
    <xf numFmtId="164" fontId="5" fillId="9" borderId="3" xfId="0" applyNumberFormat="1" applyFont="1" applyFill="1" applyBorder="1"/>
    <xf numFmtId="0" fontId="1" fillId="9" borderId="3" xfId="0" applyFont="1" applyFill="1" applyBorder="1"/>
    <xf numFmtId="0" fontId="0" fillId="0" borderId="7" xfId="0" applyBorder="1"/>
    <xf numFmtId="166" fontId="1" fillId="0" borderId="13" xfId="0" applyNumberFormat="1" applyFont="1" applyBorder="1"/>
    <xf numFmtId="165" fontId="3" fillId="0" borderId="8" xfId="0" applyNumberFormat="1" applyFont="1" applyBorder="1"/>
    <xf numFmtId="0" fontId="3" fillId="0" borderId="8" xfId="0" applyFont="1" applyBorder="1"/>
    <xf numFmtId="0" fontId="6" fillId="2" borderId="15" xfId="0" applyFont="1" applyFill="1" applyBorder="1" applyAlignment="1">
      <alignment horizontal="center" vertical="center"/>
    </xf>
    <xf numFmtId="164" fontId="0" fillId="0" borderId="7" xfId="0" applyNumberFormat="1" applyFont="1" applyBorder="1"/>
    <xf numFmtId="0" fontId="0" fillId="0" borderId="0" xfId="0" applyFont="1"/>
    <xf numFmtId="0" fontId="1" fillId="7" borderId="1" xfId="0" applyFont="1" applyFill="1" applyBorder="1"/>
    <xf numFmtId="0" fontId="1" fillId="0" borderId="15" xfId="0" applyFont="1" applyBorder="1"/>
    <xf numFmtId="0" fontId="1" fillId="0" borderId="1" xfId="0" applyFont="1" applyBorder="1"/>
    <xf numFmtId="0" fontId="1" fillId="2" borderId="1" xfId="0" applyFont="1" applyFill="1" applyBorder="1" applyAlignment="1">
      <alignment horizontal="center"/>
    </xf>
    <xf numFmtId="0" fontId="1" fillId="6" borderId="0" xfId="0" applyFont="1" applyFill="1"/>
    <xf numFmtId="0" fontId="0" fillId="0" borderId="14" xfId="0" applyFill="1" applyBorder="1"/>
    <xf numFmtId="0" fontId="1" fillId="12" borderId="1" xfId="0" applyFont="1" applyFill="1" applyBorder="1"/>
    <xf numFmtId="164" fontId="1" fillId="9" borderId="1" xfId="0" applyNumberFormat="1" applyFont="1" applyFill="1" applyBorder="1"/>
    <xf numFmtId="0" fontId="1" fillId="2" borderId="2" xfId="0" applyFont="1" applyFill="1" applyBorder="1" applyAlignment="1"/>
    <xf numFmtId="168" fontId="8" fillId="2" borderId="1" xfId="0" applyNumberFormat="1" applyFont="1" applyFill="1" applyBorder="1"/>
    <xf numFmtId="166" fontId="9" fillId="2" borderId="1" xfId="0" applyNumberFormat="1" applyFont="1" applyFill="1" applyBorder="1"/>
    <xf numFmtId="165" fontId="7" fillId="2" borderId="1" xfId="0" applyNumberFormat="1" applyFont="1" applyFill="1" applyBorder="1"/>
    <xf numFmtId="0" fontId="1" fillId="2" borderId="15" xfId="0" applyFont="1" applyFill="1" applyBorder="1" applyAlignment="1">
      <alignment horizontal="center"/>
    </xf>
    <xf numFmtId="165" fontId="7" fillId="0" borderId="0" xfId="0" applyNumberFormat="1" applyFont="1" applyBorder="1"/>
    <xf numFmtId="0" fontId="0" fillId="0" borderId="0" xfId="0" applyAlignment="1">
      <alignment horizontal="center" vertical="center"/>
    </xf>
    <xf numFmtId="0" fontId="0" fillId="0" borderId="0" xfId="0" applyAlignment="1">
      <alignment horizontal="center" vertical="center" wrapText="1"/>
    </xf>
    <xf numFmtId="0" fontId="1" fillId="2" borderId="1" xfId="0" applyFont="1" applyFill="1" applyBorder="1" applyAlignment="1" applyProtection="1">
      <protection locked="0"/>
    </xf>
    <xf numFmtId="0" fontId="0" fillId="0" borderId="0" xfId="0" applyBorder="1" applyProtection="1">
      <protection locked="0"/>
    </xf>
    <xf numFmtId="168" fontId="8" fillId="0" borderId="7" xfId="0" applyNumberFormat="1" applyFont="1" applyBorder="1" applyProtection="1"/>
    <xf numFmtId="166" fontId="9" fillId="0" borderId="0" xfId="0" applyNumberFormat="1" applyFont="1" applyBorder="1" applyProtection="1"/>
    <xf numFmtId="165" fontId="7" fillId="0" borderId="8" xfId="0" applyNumberFormat="1" applyFont="1" applyBorder="1" applyProtection="1"/>
    <xf numFmtId="0" fontId="1" fillId="2" borderId="1" xfId="0" applyFont="1" applyFill="1" applyBorder="1" applyAlignment="1" applyProtection="1"/>
    <xf numFmtId="0" fontId="0" fillId="0" borderId="0" xfId="0" applyBorder="1" applyProtection="1"/>
    <xf numFmtId="0" fontId="6" fillId="2" borderId="1" xfId="0" applyFont="1" applyFill="1" applyBorder="1" applyAlignment="1" applyProtection="1">
      <protection locked="0"/>
    </xf>
    <xf numFmtId="14" fontId="0" fillId="0" borderId="7" xfId="0" applyNumberFormat="1" applyBorder="1" applyProtection="1">
      <protection locked="0"/>
    </xf>
    <xf numFmtId="0" fontId="0" fillId="0" borderId="0" xfId="0" applyFill="1" applyBorder="1" applyProtection="1">
      <protection locked="0"/>
    </xf>
    <xf numFmtId="0" fontId="0" fillId="0" borderId="7" xfId="0" applyBorder="1" applyProtection="1">
      <protection locked="0"/>
    </xf>
    <xf numFmtId="164" fontId="1" fillId="2" borderId="1" xfId="0" applyNumberFormat="1" applyFont="1" applyFill="1" applyBorder="1" applyAlignment="1" applyProtection="1">
      <protection locked="0"/>
    </xf>
    <xf numFmtId="164" fontId="0" fillId="0" borderId="8" xfId="0" applyNumberFormat="1" applyBorder="1" applyProtection="1">
      <protection locked="0"/>
    </xf>
    <xf numFmtId="164" fontId="1" fillId="2" borderId="3" xfId="0" applyNumberFormat="1" applyFont="1" applyFill="1" applyBorder="1" applyProtection="1">
      <protection locked="0"/>
    </xf>
    <xf numFmtId="164" fontId="1" fillId="0" borderId="0" xfId="0" applyNumberFormat="1" applyFont="1" applyProtection="1">
      <protection locked="0"/>
    </xf>
    <xf numFmtId="0" fontId="1" fillId="2" borderId="3" xfId="0" applyFont="1" applyFill="1" applyBorder="1" applyProtection="1">
      <protection locked="0"/>
    </xf>
    <xf numFmtId="0" fontId="0" fillId="0" borderId="0" xfId="0" applyProtection="1">
      <protection locked="0"/>
    </xf>
    <xf numFmtId="0" fontId="1" fillId="2" borderId="1" xfId="0" applyFont="1" applyFill="1" applyBorder="1" applyProtection="1">
      <protection locked="0"/>
    </xf>
    <xf numFmtId="14" fontId="0" fillId="0" borderId="0" xfId="0" applyNumberFormat="1" applyProtection="1">
      <protection locked="0"/>
    </xf>
    <xf numFmtId="167" fontId="0" fillId="4" borderId="1" xfId="0" applyNumberFormat="1" applyFill="1" applyBorder="1" applyProtection="1">
      <protection locked="0"/>
    </xf>
    <xf numFmtId="0" fontId="0" fillId="4" borderId="15" xfId="0" applyFill="1" applyBorder="1" applyProtection="1">
      <protection locked="0"/>
    </xf>
    <xf numFmtId="0" fontId="1" fillId="2" borderId="12" xfId="0" applyFont="1" applyFill="1" applyBorder="1" applyProtection="1">
      <protection locked="0"/>
    </xf>
    <xf numFmtId="164" fontId="0" fillId="4" borderId="3" xfId="0" applyNumberFormat="1" applyFill="1" applyBorder="1" applyProtection="1">
      <protection locked="0"/>
    </xf>
    <xf numFmtId="164" fontId="0" fillId="4" borderId="0" xfId="0" applyNumberFormat="1" applyFill="1" applyProtection="1">
      <protection locked="0"/>
    </xf>
    <xf numFmtId="0" fontId="1" fillId="0" borderId="2" xfId="0" applyFont="1" applyBorder="1" applyProtection="1">
      <protection locked="0"/>
    </xf>
    <xf numFmtId="0" fontId="1" fillId="0" borderId="1" xfId="0" applyFont="1" applyBorder="1" applyProtection="1">
      <protection locked="0"/>
    </xf>
    <xf numFmtId="164" fontId="0" fillId="0" borderId="1" xfId="0" applyNumberFormat="1" applyBorder="1" applyProtection="1">
      <protection locked="0"/>
    </xf>
    <xf numFmtId="0" fontId="0" fillId="0" borderId="15" xfId="0" applyBorder="1" applyProtection="1">
      <protection locked="0"/>
    </xf>
    <xf numFmtId="0" fontId="0" fillId="10" borderId="13" xfId="0" applyFill="1" applyBorder="1" applyProtection="1">
      <protection locked="0"/>
    </xf>
    <xf numFmtId="0" fontId="1" fillId="3" borderId="1" xfId="0" applyFont="1" applyFill="1" applyBorder="1" applyProtection="1">
      <protection locked="0"/>
    </xf>
    <xf numFmtId="0" fontId="1" fillId="3" borderId="13" xfId="0" applyFont="1" applyFill="1" applyBorder="1" applyProtection="1">
      <protection locked="0"/>
    </xf>
    <xf numFmtId="0" fontId="1" fillId="9" borderId="1" xfId="0" applyFont="1" applyFill="1" applyBorder="1" applyProtection="1">
      <protection locked="0"/>
    </xf>
    <xf numFmtId="0" fontId="1" fillId="12" borderId="1" xfId="0" applyFont="1" applyFill="1" applyBorder="1" applyProtection="1">
      <protection locked="0"/>
    </xf>
    <xf numFmtId="164" fontId="1" fillId="12" borderId="1" xfId="0" applyNumberFormat="1" applyFont="1" applyFill="1" applyBorder="1" applyProtection="1">
      <protection locked="0"/>
    </xf>
    <xf numFmtId="164" fontId="0" fillId="0" borderId="0" xfId="0" applyNumberFormat="1" applyProtection="1">
      <protection locked="0"/>
    </xf>
    <xf numFmtId="164" fontId="1" fillId="12" borderId="10" xfId="0" applyNumberFormat="1" applyFont="1" applyFill="1" applyBorder="1" applyProtection="1">
      <protection locked="0"/>
    </xf>
    <xf numFmtId="0" fontId="1" fillId="2" borderId="2" xfId="0" applyFont="1" applyFill="1" applyBorder="1" applyAlignment="1" applyProtection="1">
      <alignment horizontal="center"/>
    </xf>
    <xf numFmtId="0" fontId="1" fillId="2" borderId="3" xfId="0" applyFont="1" applyFill="1" applyBorder="1" applyAlignment="1" applyProtection="1">
      <alignment horizontal="center"/>
    </xf>
    <xf numFmtId="0" fontId="1" fillId="2" borderId="15" xfId="0" applyFont="1" applyFill="1" applyBorder="1" applyAlignment="1" applyProtection="1">
      <alignment horizontal="center"/>
    </xf>
    <xf numFmtId="0" fontId="1" fillId="6" borderId="12" xfId="0" applyFont="1" applyFill="1" applyBorder="1" applyAlignment="1" applyProtection="1">
      <alignment horizontal="center"/>
      <protection locked="0"/>
    </xf>
    <xf numFmtId="0" fontId="1" fillId="6" borderId="14" xfId="0" applyFont="1" applyFill="1" applyBorder="1" applyAlignment="1" applyProtection="1">
      <alignment horizontal="center"/>
      <protection locked="0"/>
    </xf>
    <xf numFmtId="0" fontId="1" fillId="9" borderId="2" xfId="0" applyFont="1" applyFill="1" applyBorder="1" applyAlignment="1">
      <alignment horizontal="center"/>
    </xf>
    <xf numFmtId="0" fontId="1" fillId="9" borderId="3" xfId="0" applyFont="1" applyFill="1" applyBorder="1" applyAlignment="1">
      <alignment horizontal="center"/>
    </xf>
    <xf numFmtId="0" fontId="1" fillId="9" borderId="15" xfId="0" applyFont="1" applyFill="1" applyBorder="1" applyAlignment="1">
      <alignment horizontal="center"/>
    </xf>
    <xf numFmtId="0" fontId="1" fillId="10" borderId="2" xfId="0" applyFont="1" applyFill="1" applyBorder="1" applyAlignment="1">
      <alignment horizontal="center"/>
    </xf>
    <xf numFmtId="0" fontId="1" fillId="10" borderId="15" xfId="0" applyFont="1" applyFill="1" applyBorder="1" applyAlignment="1">
      <alignment horizontal="center"/>
    </xf>
    <xf numFmtId="0" fontId="1" fillId="6" borderId="12" xfId="0" applyFont="1" applyFill="1" applyBorder="1" applyAlignment="1">
      <alignment horizontal="center"/>
    </xf>
    <xf numFmtId="0" fontId="1" fillId="6" borderId="14" xfId="0" applyFont="1" applyFill="1" applyBorder="1" applyAlignment="1">
      <alignment horizontal="center"/>
    </xf>
    <xf numFmtId="0" fontId="1" fillId="6" borderId="12" xfId="0" applyFont="1" applyFill="1" applyBorder="1" applyAlignment="1" applyProtection="1">
      <alignment horizontal="center" wrapText="1"/>
      <protection locked="0"/>
    </xf>
    <xf numFmtId="0" fontId="1" fillId="6" borderId="14" xfId="0" applyFont="1" applyFill="1" applyBorder="1" applyAlignment="1" applyProtection="1">
      <alignment horizontal="center" wrapText="1"/>
      <protection locked="0"/>
    </xf>
    <xf numFmtId="0" fontId="1" fillId="12" borderId="2" xfId="0" applyFont="1" applyFill="1" applyBorder="1" applyAlignment="1" applyProtection="1">
      <alignment horizontal="center"/>
      <protection locked="0"/>
    </xf>
    <xf numFmtId="0" fontId="1" fillId="12" borderId="3" xfId="0" applyFont="1" applyFill="1" applyBorder="1" applyAlignment="1" applyProtection="1">
      <alignment horizontal="center"/>
      <protection locked="0"/>
    </xf>
    <xf numFmtId="0" fontId="1" fillId="12" borderId="15" xfId="0" applyFont="1" applyFill="1" applyBorder="1" applyAlignment="1" applyProtection="1">
      <alignment horizontal="center"/>
      <protection locked="0"/>
    </xf>
    <xf numFmtId="0" fontId="1" fillId="0" borderId="4" xfId="0" applyFont="1" applyBorder="1" applyAlignment="1">
      <alignment horizontal="left" vertical="top" wrapText="1"/>
    </xf>
    <xf numFmtId="0" fontId="1" fillId="0" borderId="5" xfId="0" applyFont="1" applyBorder="1" applyAlignment="1">
      <alignment horizontal="left" vertical="top" wrapText="1"/>
    </xf>
    <xf numFmtId="0" fontId="1" fillId="0" borderId="6" xfId="0" applyFont="1" applyBorder="1" applyAlignment="1">
      <alignment horizontal="left" vertical="top" wrapText="1"/>
    </xf>
    <xf numFmtId="0" fontId="1" fillId="0" borderId="7" xfId="0" applyFont="1" applyBorder="1" applyAlignment="1">
      <alignment horizontal="left" vertical="top" wrapText="1"/>
    </xf>
    <xf numFmtId="0" fontId="1" fillId="0" borderId="0" xfId="0" applyFont="1" applyBorder="1" applyAlignment="1">
      <alignment horizontal="left" vertical="top" wrapText="1"/>
    </xf>
    <xf numFmtId="0" fontId="1" fillId="0" borderId="8" xfId="0" applyFont="1" applyBorder="1" applyAlignment="1">
      <alignment horizontal="left" vertical="top" wrapText="1"/>
    </xf>
    <xf numFmtId="0" fontId="1" fillId="0" borderId="9" xfId="0" applyFont="1" applyBorder="1" applyAlignment="1">
      <alignment horizontal="left" vertical="top" wrapText="1"/>
    </xf>
    <xf numFmtId="0" fontId="1" fillId="0" borderId="10" xfId="0" applyFont="1" applyBorder="1" applyAlignment="1">
      <alignment horizontal="left" vertical="top" wrapText="1"/>
    </xf>
    <xf numFmtId="0" fontId="1" fillId="0" borderId="11" xfId="0" applyFont="1" applyBorder="1" applyAlignment="1">
      <alignment horizontal="left" vertical="top" wrapText="1"/>
    </xf>
    <xf numFmtId="164" fontId="1" fillId="11" borderId="9" xfId="0" applyNumberFormat="1" applyFont="1" applyFill="1" applyBorder="1" applyAlignment="1">
      <alignment horizontal="center"/>
    </xf>
    <xf numFmtId="164" fontId="1" fillId="11" borderId="10" xfId="0" applyNumberFormat="1" applyFont="1" applyFill="1" applyBorder="1" applyAlignment="1">
      <alignment horizontal="center"/>
    </xf>
    <xf numFmtId="164" fontId="1" fillId="11" borderId="11" xfId="0" applyNumberFormat="1" applyFont="1" applyFill="1" applyBorder="1" applyAlignment="1">
      <alignment horizontal="center"/>
    </xf>
    <xf numFmtId="164" fontId="1" fillId="4" borderId="9" xfId="0" applyNumberFormat="1" applyFont="1" applyFill="1" applyBorder="1" applyAlignment="1">
      <alignment horizontal="center"/>
    </xf>
    <xf numFmtId="164" fontId="1" fillId="4" borderId="10" xfId="0" applyNumberFormat="1" applyFont="1" applyFill="1" applyBorder="1" applyAlignment="1">
      <alignment horizontal="center"/>
    </xf>
    <xf numFmtId="164" fontId="1" fillId="4" borderId="11" xfId="0" applyNumberFormat="1" applyFont="1" applyFill="1" applyBorder="1" applyAlignment="1">
      <alignment horizontal="center"/>
    </xf>
    <xf numFmtId="0" fontId="1" fillId="10" borderId="13" xfId="0" applyFont="1" applyFill="1" applyBorder="1" applyAlignment="1" applyProtection="1">
      <alignment horizontal="center" vertical="center"/>
      <protection locked="0"/>
    </xf>
    <xf numFmtId="0" fontId="1" fillId="10" borderId="14" xfId="0" applyFont="1" applyFill="1" applyBorder="1" applyAlignment="1" applyProtection="1">
      <alignment horizontal="center" vertical="center"/>
      <protection locked="0"/>
    </xf>
    <xf numFmtId="0" fontId="1" fillId="6" borderId="13" xfId="0" applyFont="1" applyFill="1" applyBorder="1" applyAlignment="1">
      <alignment horizontal="center" vertical="center"/>
    </xf>
    <xf numFmtId="0" fontId="1" fillId="6" borderId="14" xfId="0" applyFont="1" applyFill="1" applyBorder="1" applyAlignment="1">
      <alignment horizontal="center" vertical="center"/>
    </xf>
    <xf numFmtId="164" fontId="1" fillId="5" borderId="13" xfId="0" applyNumberFormat="1" applyFont="1" applyFill="1" applyBorder="1" applyAlignment="1">
      <alignment horizontal="center" vertical="center"/>
    </xf>
    <xf numFmtId="164" fontId="1" fillId="5" borderId="14" xfId="0" applyNumberFormat="1" applyFont="1" applyFill="1" applyBorder="1" applyAlignment="1">
      <alignment horizontal="center" vertical="center"/>
    </xf>
    <xf numFmtId="0" fontId="1" fillId="2" borderId="4" xfId="0" applyFont="1" applyFill="1" applyBorder="1" applyAlignment="1">
      <alignment horizontal="center" vertical="center"/>
    </xf>
    <xf numFmtId="0" fontId="1" fillId="2" borderId="5" xfId="0" applyFont="1" applyFill="1" applyBorder="1" applyAlignment="1">
      <alignment horizontal="center" vertical="center"/>
    </xf>
    <xf numFmtId="0" fontId="1" fillId="2" borderId="6" xfId="0" applyFont="1" applyFill="1" applyBorder="1" applyAlignment="1">
      <alignment horizontal="center" vertical="center"/>
    </xf>
    <xf numFmtId="0" fontId="1" fillId="2" borderId="9" xfId="0" applyFont="1" applyFill="1" applyBorder="1" applyAlignment="1">
      <alignment horizontal="center" vertical="center"/>
    </xf>
    <xf numFmtId="0" fontId="1" fillId="2" borderId="10" xfId="0" applyFont="1" applyFill="1" applyBorder="1" applyAlignment="1">
      <alignment horizontal="center" vertical="center"/>
    </xf>
    <xf numFmtId="0" fontId="1" fillId="2" borderId="11" xfId="0" applyFont="1" applyFill="1" applyBorder="1" applyAlignment="1">
      <alignment horizontal="center" vertical="center"/>
    </xf>
    <xf numFmtId="0" fontId="0" fillId="0" borderId="3" xfId="0" applyBorder="1" applyAlignment="1">
      <alignment horizontal="center"/>
    </xf>
    <xf numFmtId="0" fontId="1" fillId="0" borderId="2" xfId="0" applyFont="1" applyBorder="1" applyAlignment="1">
      <alignment horizontal="center"/>
    </xf>
    <xf numFmtId="0" fontId="1" fillId="0" borderId="3" xfId="0" applyFont="1" applyBorder="1" applyAlignment="1">
      <alignment horizontal="center"/>
    </xf>
    <xf numFmtId="0" fontId="1" fillId="0" borderId="15" xfId="0" applyFont="1" applyBorder="1" applyAlignment="1">
      <alignment horizontal="center"/>
    </xf>
    <xf numFmtId="0" fontId="0" fillId="7" borderId="12" xfId="0" applyFill="1" applyBorder="1" applyAlignment="1">
      <alignment horizontal="center" vertical="center"/>
    </xf>
    <xf numFmtId="0" fontId="0" fillId="7" borderId="13" xfId="0" applyFill="1" applyBorder="1" applyAlignment="1">
      <alignment horizontal="center" vertical="center"/>
    </xf>
    <xf numFmtId="0" fontId="0" fillId="7" borderId="14" xfId="0" applyFill="1" applyBorder="1" applyAlignment="1">
      <alignment horizontal="center" vertical="center"/>
    </xf>
    <xf numFmtId="0" fontId="0" fillId="0" borderId="5" xfId="0" applyBorder="1" applyAlignment="1">
      <alignment horizontal="center"/>
    </xf>
    <xf numFmtId="0" fontId="0" fillId="0" borderId="0" xfId="0" applyAlignment="1">
      <alignment horizontal="center"/>
    </xf>
    <xf numFmtId="0" fontId="0" fillId="0" borderId="10" xfId="0" applyBorder="1" applyAlignment="1">
      <alignment horizontal="center"/>
    </xf>
    <xf numFmtId="0" fontId="1" fillId="2" borderId="3" xfId="0" applyFont="1" applyFill="1" applyBorder="1" applyAlignment="1">
      <alignment horizontal="center"/>
    </xf>
    <xf numFmtId="0" fontId="1" fillId="2" borderId="15" xfId="0" applyFont="1" applyFill="1" applyBorder="1" applyAlignment="1">
      <alignment horizontal="center"/>
    </xf>
    <xf numFmtId="0" fontId="0" fillId="0" borderId="2" xfId="0" applyBorder="1" applyAlignment="1">
      <alignment horizontal="center"/>
    </xf>
    <xf numFmtId="0" fontId="0" fillId="0" borderId="15" xfId="0" applyBorder="1" applyAlignment="1">
      <alignment horizontal="center"/>
    </xf>
    <xf numFmtId="0" fontId="0" fillId="0" borderId="9" xfId="0" applyBorder="1" applyAlignment="1">
      <alignment horizontal="center"/>
    </xf>
    <xf numFmtId="0" fontId="0" fillId="0" borderId="11" xfId="0" applyBorder="1" applyAlignment="1">
      <alignment horizontal="center"/>
    </xf>
    <xf numFmtId="0" fontId="2" fillId="2" borderId="2" xfId="1" applyFill="1" applyBorder="1" applyAlignment="1">
      <alignment horizontal="center"/>
    </xf>
    <xf numFmtId="0" fontId="2" fillId="2" borderId="3" xfId="1" applyFill="1" applyBorder="1" applyAlignment="1">
      <alignment horizontal="center"/>
    </xf>
    <xf numFmtId="0" fontId="2" fillId="2" borderId="4" xfId="1" applyFill="1" applyBorder="1" applyAlignment="1">
      <alignment horizontal="center"/>
    </xf>
    <xf numFmtId="0" fontId="2" fillId="2" borderId="5" xfId="1" applyFill="1" applyBorder="1" applyAlignment="1">
      <alignment horizontal="center"/>
    </xf>
    <xf numFmtId="0" fontId="0" fillId="2" borderId="9" xfId="0" applyFill="1" applyBorder="1" applyAlignment="1">
      <alignment horizontal="center"/>
    </xf>
    <xf numFmtId="0" fontId="0" fillId="2" borderId="10" xfId="0" applyFill="1" applyBorder="1" applyAlignment="1">
      <alignment horizontal="center"/>
    </xf>
    <xf numFmtId="0" fontId="0" fillId="2" borderId="11" xfId="0" applyFill="1" applyBorder="1" applyAlignment="1">
      <alignment horizontal="center"/>
    </xf>
    <xf numFmtId="0" fontId="0" fillId="4" borderId="2" xfId="0" applyFill="1" applyBorder="1" applyAlignment="1" applyProtection="1">
      <alignment horizontal="center"/>
      <protection locked="0"/>
    </xf>
    <xf numFmtId="0" fontId="0" fillId="4" borderId="3" xfId="0" applyFill="1" applyBorder="1" applyAlignment="1" applyProtection="1">
      <alignment horizontal="center"/>
      <protection locked="0"/>
    </xf>
    <xf numFmtId="0" fontId="0" fillId="4" borderId="15" xfId="0" applyFill="1" applyBorder="1" applyAlignment="1" applyProtection="1">
      <alignment horizontal="center"/>
      <protection locked="0"/>
    </xf>
    <xf numFmtId="0" fontId="10" fillId="0" borderId="0" xfId="0" applyFont="1" applyAlignment="1">
      <alignment horizontal="center"/>
    </xf>
    <xf numFmtId="0" fontId="0" fillId="0" borderId="0" xfId="0" applyAlignment="1">
      <alignment horizontal="left" wrapText="1"/>
    </xf>
    <xf numFmtId="0" fontId="0" fillId="0" borderId="0" xfId="0" applyAlignment="1">
      <alignment horizontal="left" vertical="center"/>
    </xf>
    <xf numFmtId="0" fontId="0" fillId="0" borderId="0" xfId="0" applyAlignment="1">
      <alignment horizontal="right" vertical="center"/>
    </xf>
    <xf numFmtId="0" fontId="0" fillId="0" borderId="0" xfId="0" applyAlignment="1">
      <alignment horizontal="center" vertical="center" wrapText="1"/>
    </xf>
    <xf numFmtId="0" fontId="0" fillId="0" borderId="0" xfId="0" applyAlignment="1">
      <alignment horizontal="center" vertical="center"/>
    </xf>
    <xf numFmtId="0" fontId="1" fillId="0" borderId="0" xfId="0" applyFont="1" applyAlignment="1">
      <alignment horizontal="center" vertical="center" wrapText="1"/>
    </xf>
    <xf numFmtId="0" fontId="2" fillId="0" borderId="0" xfId="1" applyAlignment="1">
      <alignment horizontal="center"/>
    </xf>
  </cellXfs>
  <cellStyles count="2">
    <cellStyle name="Hyperlink" xfId="1" builtinId="8"/>
    <cellStyle name="Normal" xfId="0" builtinId="0"/>
  </cellStyles>
  <dxfs count="11">
    <dxf>
      <font>
        <color auto="1"/>
      </font>
      <fill>
        <patternFill>
          <bgColor theme="9" tint="0.79998168889431442"/>
        </patternFill>
      </fill>
    </dxf>
    <dxf>
      <fill>
        <patternFill>
          <fgColor rgb="FFFFFF00"/>
          <bgColor rgb="FFFFFF00"/>
        </patternFill>
      </fill>
    </dxf>
    <dxf>
      <font>
        <b/>
        <i val="0"/>
        <color rgb="FFFF0000"/>
      </font>
    </dxf>
    <dxf>
      <font>
        <b/>
        <i val="0"/>
        <color theme="9" tint="-0.24994659260841701"/>
      </font>
    </dxf>
    <dxf>
      <fill>
        <patternFill>
          <bgColor theme="9" tint="0.79998168889431442"/>
        </patternFill>
      </fill>
    </dxf>
    <dxf>
      <fill>
        <patternFill>
          <bgColor rgb="FFFFFF00"/>
        </patternFill>
      </fill>
    </dxf>
    <dxf>
      <font>
        <b/>
        <i val="0"/>
        <color rgb="FFFF0000"/>
      </font>
    </dxf>
    <dxf>
      <font>
        <b/>
        <i val="0"/>
        <color theme="9" tint="-0.24994659260841701"/>
      </font>
    </dxf>
    <dxf>
      <font>
        <b/>
        <i val="0"/>
        <color theme="9" tint="-0.24994659260841701"/>
      </font>
    </dxf>
    <dxf>
      <font>
        <color theme="9"/>
      </font>
    </dxf>
    <dxf>
      <font>
        <b val="0"/>
        <i val="0"/>
        <color rgb="FFFF0000"/>
      </font>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18" Type="http://schemas.openxmlformats.org/officeDocument/2006/relationships/customXml" Target="../customXml/item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tyles" Target="style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connections" Target="connections.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5" Type="http://schemas.openxmlformats.org/officeDocument/2006/relationships/image" Target="../media/image5.png"/><Relationship Id="rId4"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editAs="oneCell">
    <xdr:from>
      <xdr:col>3</xdr:col>
      <xdr:colOff>0</xdr:colOff>
      <xdr:row>5</xdr:row>
      <xdr:rowOff>0</xdr:rowOff>
    </xdr:from>
    <xdr:to>
      <xdr:col>5</xdr:col>
      <xdr:colOff>128644</xdr:colOff>
      <xdr:row>17</xdr:row>
      <xdr:rowOff>2669</xdr:rowOff>
    </xdr:to>
    <xdr:pic>
      <xdr:nvPicPr>
        <xdr:cNvPr id="2" name="Picture 1">
          <a:extLst>
            <a:ext uri="{FF2B5EF4-FFF2-40B4-BE49-F238E27FC236}">
              <a16:creationId xmlns:a16="http://schemas.microsoft.com/office/drawing/2014/main" id="{E01BEF94-04F6-42BF-8E72-70FD044C9A4D}"/>
            </a:ext>
          </a:extLst>
        </xdr:cNvPr>
        <xdr:cNvPicPr>
          <a:picLocks noChangeAspect="1"/>
        </xdr:cNvPicPr>
      </xdr:nvPicPr>
      <xdr:blipFill>
        <a:blip xmlns:r="http://schemas.openxmlformats.org/officeDocument/2006/relationships" r:embed="rId1"/>
        <a:stretch>
          <a:fillRect/>
        </a:stretch>
      </xdr:blipFill>
      <xdr:spPr>
        <a:xfrm>
          <a:off x="4000500" y="1463040"/>
          <a:ext cx="3284220" cy="2193643"/>
        </a:xfrm>
        <a:prstGeom prst="rect">
          <a:avLst/>
        </a:prstGeom>
      </xdr:spPr>
    </xdr:pic>
    <xdr:clientData/>
  </xdr:twoCellAnchor>
  <xdr:twoCellAnchor editAs="oneCell">
    <xdr:from>
      <xdr:col>2</xdr:col>
      <xdr:colOff>2760133</xdr:colOff>
      <xdr:row>17</xdr:row>
      <xdr:rowOff>0</xdr:rowOff>
    </xdr:from>
    <xdr:to>
      <xdr:col>13</xdr:col>
      <xdr:colOff>471544</xdr:colOff>
      <xdr:row>34</xdr:row>
      <xdr:rowOff>7620</xdr:rowOff>
    </xdr:to>
    <xdr:pic>
      <xdr:nvPicPr>
        <xdr:cNvPr id="3" name="Picture 2">
          <a:extLst>
            <a:ext uri="{FF2B5EF4-FFF2-40B4-BE49-F238E27FC236}">
              <a16:creationId xmlns:a16="http://schemas.microsoft.com/office/drawing/2014/main" id="{B0E06972-336B-4A9C-BE9D-A3F9BEE7759D}"/>
            </a:ext>
          </a:extLst>
        </xdr:cNvPr>
        <xdr:cNvPicPr>
          <a:picLocks noChangeAspect="1"/>
        </xdr:cNvPicPr>
      </xdr:nvPicPr>
      <xdr:blipFill>
        <a:blip xmlns:r="http://schemas.openxmlformats.org/officeDocument/2006/relationships" r:embed="rId2"/>
        <a:stretch>
          <a:fillRect/>
        </a:stretch>
      </xdr:blipFill>
      <xdr:spPr>
        <a:xfrm>
          <a:off x="3979333" y="3166533"/>
          <a:ext cx="8529320" cy="3174154"/>
        </a:xfrm>
        <a:prstGeom prst="rect">
          <a:avLst/>
        </a:prstGeom>
      </xdr:spPr>
    </xdr:pic>
    <xdr:clientData/>
  </xdr:twoCellAnchor>
  <xdr:twoCellAnchor editAs="oneCell">
    <xdr:from>
      <xdr:col>2</xdr:col>
      <xdr:colOff>0</xdr:colOff>
      <xdr:row>76</xdr:row>
      <xdr:rowOff>0</xdr:rowOff>
    </xdr:from>
    <xdr:to>
      <xdr:col>22</xdr:col>
      <xdr:colOff>48072</xdr:colOff>
      <xdr:row>85</xdr:row>
      <xdr:rowOff>47410</xdr:rowOff>
    </xdr:to>
    <xdr:pic>
      <xdr:nvPicPr>
        <xdr:cNvPr id="11" name="Picture 10">
          <a:extLst>
            <a:ext uri="{FF2B5EF4-FFF2-40B4-BE49-F238E27FC236}">
              <a16:creationId xmlns:a16="http://schemas.microsoft.com/office/drawing/2014/main" id="{9F1535D5-277B-4919-AE7B-441C0F01668D}"/>
            </a:ext>
          </a:extLst>
        </xdr:cNvPr>
        <xdr:cNvPicPr>
          <a:picLocks noChangeAspect="1"/>
        </xdr:cNvPicPr>
      </xdr:nvPicPr>
      <xdr:blipFill>
        <a:blip xmlns:r="http://schemas.openxmlformats.org/officeDocument/2006/relationships" r:embed="rId3"/>
        <a:stretch>
          <a:fillRect/>
        </a:stretch>
      </xdr:blipFill>
      <xdr:spPr>
        <a:xfrm>
          <a:off x="1219200" y="22165733"/>
          <a:ext cx="16352381" cy="1723810"/>
        </a:xfrm>
        <a:prstGeom prst="rect">
          <a:avLst/>
        </a:prstGeom>
      </xdr:spPr>
    </xdr:pic>
    <xdr:clientData/>
  </xdr:twoCellAnchor>
  <xdr:twoCellAnchor editAs="oneCell">
    <xdr:from>
      <xdr:col>3</xdr:col>
      <xdr:colOff>0</xdr:colOff>
      <xdr:row>34</xdr:row>
      <xdr:rowOff>125506</xdr:rowOff>
    </xdr:from>
    <xdr:to>
      <xdr:col>15</xdr:col>
      <xdr:colOff>203649</xdr:colOff>
      <xdr:row>48</xdr:row>
      <xdr:rowOff>148721</xdr:rowOff>
    </xdr:to>
    <xdr:pic>
      <xdr:nvPicPr>
        <xdr:cNvPr id="4" name="Picture 3">
          <a:extLst>
            <a:ext uri="{FF2B5EF4-FFF2-40B4-BE49-F238E27FC236}">
              <a16:creationId xmlns:a16="http://schemas.microsoft.com/office/drawing/2014/main" id="{1CC5AC34-80BD-453A-913F-4AC0FE0BFD36}"/>
            </a:ext>
          </a:extLst>
        </xdr:cNvPr>
        <xdr:cNvPicPr>
          <a:picLocks noChangeAspect="1"/>
        </xdr:cNvPicPr>
      </xdr:nvPicPr>
      <xdr:blipFill>
        <a:blip xmlns:r="http://schemas.openxmlformats.org/officeDocument/2006/relationships" r:embed="rId4"/>
        <a:stretch>
          <a:fillRect/>
        </a:stretch>
      </xdr:blipFill>
      <xdr:spPr>
        <a:xfrm>
          <a:off x="3998259" y="6338047"/>
          <a:ext cx="9455225" cy="2533333"/>
        </a:xfrm>
        <a:prstGeom prst="rect">
          <a:avLst/>
        </a:prstGeom>
      </xdr:spPr>
    </xdr:pic>
    <xdr:clientData/>
  </xdr:twoCellAnchor>
  <xdr:twoCellAnchor editAs="oneCell">
    <xdr:from>
      <xdr:col>3</xdr:col>
      <xdr:colOff>80682</xdr:colOff>
      <xdr:row>49</xdr:row>
      <xdr:rowOff>164610</xdr:rowOff>
    </xdr:from>
    <xdr:to>
      <xdr:col>7</xdr:col>
      <xdr:colOff>116542</xdr:colOff>
      <xdr:row>74</xdr:row>
      <xdr:rowOff>115057</xdr:rowOff>
    </xdr:to>
    <xdr:pic>
      <xdr:nvPicPr>
        <xdr:cNvPr id="7" name="Picture 6">
          <a:extLst>
            <a:ext uri="{FF2B5EF4-FFF2-40B4-BE49-F238E27FC236}">
              <a16:creationId xmlns:a16="http://schemas.microsoft.com/office/drawing/2014/main" id="{4EF2DF0B-6E3D-48BC-9178-B882EEA6F8EB}"/>
            </a:ext>
          </a:extLst>
        </xdr:cNvPr>
        <xdr:cNvPicPr>
          <a:picLocks noChangeAspect="1"/>
        </xdr:cNvPicPr>
      </xdr:nvPicPr>
      <xdr:blipFill>
        <a:blip xmlns:r="http://schemas.openxmlformats.org/officeDocument/2006/relationships" r:embed="rId5"/>
        <a:stretch>
          <a:fillRect/>
        </a:stretch>
      </xdr:blipFill>
      <xdr:spPr>
        <a:xfrm>
          <a:off x="4078941" y="9066563"/>
          <a:ext cx="4410636" cy="4432800"/>
        </a:xfrm>
        <a:prstGeom prst="rect">
          <a:avLst/>
        </a:prstGeom>
      </xdr:spPr>
    </xdr:pic>
    <xdr:clientData/>
  </xdr:twoCellAnchor>
  <xdr:twoCellAnchor editAs="oneCell">
    <xdr:from>
      <xdr:col>7</xdr:col>
      <xdr:colOff>367553</xdr:colOff>
      <xdr:row>48</xdr:row>
      <xdr:rowOff>125600</xdr:rowOff>
    </xdr:from>
    <xdr:to>
      <xdr:col>14</xdr:col>
      <xdr:colOff>143436</xdr:colOff>
      <xdr:row>74</xdr:row>
      <xdr:rowOff>87654</xdr:rowOff>
    </xdr:to>
    <xdr:pic>
      <xdr:nvPicPr>
        <xdr:cNvPr id="5" name="Picture 4">
          <a:extLst>
            <a:ext uri="{FF2B5EF4-FFF2-40B4-BE49-F238E27FC236}">
              <a16:creationId xmlns:a16="http://schemas.microsoft.com/office/drawing/2014/main" id="{AD65995F-FDC0-4704-82BB-7C8E90454FAF}"/>
            </a:ext>
          </a:extLst>
        </xdr:cNvPr>
        <xdr:cNvPicPr>
          <a:picLocks noChangeAspect="1"/>
        </xdr:cNvPicPr>
      </xdr:nvPicPr>
      <xdr:blipFill>
        <a:blip xmlns:r="http://schemas.openxmlformats.org/officeDocument/2006/relationships" r:embed="rId6"/>
        <a:stretch>
          <a:fillRect/>
        </a:stretch>
      </xdr:blipFill>
      <xdr:spPr>
        <a:xfrm>
          <a:off x="8740588" y="8848259"/>
          <a:ext cx="4043083" cy="4623701"/>
        </a:xfrm>
        <a:prstGeom prst="rect">
          <a:avLst/>
        </a:prstGeom>
      </xdr:spPr>
    </xdr:pic>
    <xdr:clientData/>
  </xdr:twoCellAnchor>
</xdr:wsDr>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697BA4E2-24B0-46A8-9C91-359AFC22871F}" autoFormatId="16" applyNumberFormats="0" applyBorderFormats="0" applyFontFormats="0" applyPatternFormats="0" applyAlignmentFormats="0" applyWidthHeightFormats="0">
  <queryTableRefresh nextId="33">
    <queryTableFields count="8">
      <queryTableField id="31" name="Symbol" tableColumnId="31"/>
      <queryTableField id="23" name="Name" tableColumnId="23"/>
      <queryTableField id="25" name="PRICE" tableColumnId="25"/>
      <queryTableField id="26" name="VOL 24H" tableColumnId="26"/>
      <queryTableField id="27" name="Change 1 H" tableColumnId="27"/>
      <queryTableField id="28" name="Change 24H" tableColumnId="28"/>
      <queryTableField id="29" name="Change 7D" tableColumnId="29"/>
      <queryTableField id="30" name="Market Cap" tableColumnId="30"/>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1" connectionId="2" xr16:uid="{719C56D9-1105-42F0-947E-44BA4EB913E5}" autoFormatId="16" applyNumberFormats="0" applyBorderFormats="0" applyFontFormats="0" applyPatternFormats="0" applyAlignmentFormats="0" applyWidthHeightFormats="0">
  <queryTableRefresh nextId="19">
    <queryTableFields count="8">
      <queryTableField id="11" name="Symbol" tableColumnId="11"/>
      <queryTableField id="10" name="Name" tableColumnId="10"/>
      <queryTableField id="12" name="Price" tableColumnId="12"/>
      <queryTableField id="13" name="Volume" tableColumnId="13"/>
      <queryTableField id="14" name="Change 1H" tableColumnId="14"/>
      <queryTableField id="15" name="Change 24H" tableColumnId="15"/>
      <queryTableField id="16" name="Change 7D" tableColumnId="16"/>
      <queryTableField id="17" name="Marketcap" tableColumnId="17"/>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48B14BE-F0DA-4169-B02C-FD4AAC75BB05}" name="BTC" displayName="BTC" ref="A1:H4011" tableType="queryTable" totalsRowShown="0">
  <autoFilter ref="A1:H4011" xr:uid="{AE601C14-6119-44E1-9C73-0B0DD22D7946}"/>
  <tableColumns count="8">
    <tableColumn id="31" xr3:uid="{D1EE81C5-05DC-4AA0-830B-3EABDA2E9F5C}" uniqueName="31" name="Symbol" queryTableFieldId="31"/>
    <tableColumn id="23" xr3:uid="{8E7570E8-9700-4385-984B-54EAA30FD0A7}" uniqueName="23" name="Name" queryTableFieldId="23"/>
    <tableColumn id="25" xr3:uid="{0423FE95-5D68-4C39-88D1-6E2438485D5D}" uniqueName="25" name="PRICE" queryTableFieldId="25"/>
    <tableColumn id="26" xr3:uid="{7CB12442-6A55-4F51-8B05-52B8D3BBB89F}" uniqueName="26" name="VOL 24H" queryTableFieldId="26"/>
    <tableColumn id="27" xr3:uid="{5B2672F3-BCC4-4283-8D01-7A63DAC75266}" uniqueName="27" name="Change 1 H" queryTableFieldId="27"/>
    <tableColumn id="28" xr3:uid="{FA742E3D-4506-4585-9E5E-F930C87160B4}" uniqueName="28" name="Change 24H" queryTableFieldId="28"/>
    <tableColumn id="29" xr3:uid="{A358F207-1BBD-4F09-8225-655959BBBC5B}" uniqueName="29" name="Change 7D" queryTableFieldId="29"/>
    <tableColumn id="30" xr3:uid="{55ED489F-3A63-4221-8888-A3061F837217}" uniqueName="30" name="Market Cap" queryTableFieldId="30"/>
  </tableColumns>
  <tableStyleInfo name="TableStyleMedium7"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12165B68-8D4C-429E-B344-0D169BB1E67B}" name="USD" displayName="USD" ref="A1:H4011" tableType="queryTable" totalsRowShown="0">
  <autoFilter ref="A1:H4011" xr:uid="{E1D62AC0-0116-4FF4-AFE3-18B5936B351E}"/>
  <tableColumns count="8">
    <tableColumn id="11" xr3:uid="{799878C1-4789-4570-BD9E-5E416E6BEE22}" uniqueName="11" name="Symbol" queryTableFieldId="11"/>
    <tableColumn id="10" xr3:uid="{DBB67C05-6C3C-496F-968B-D763704AA626}" uniqueName="10" name="Name" queryTableFieldId="10"/>
    <tableColumn id="12" xr3:uid="{4976DB5B-CCD2-414C-92AC-7A510F98317C}" uniqueName="12" name="Price" queryTableFieldId="12"/>
    <tableColumn id="13" xr3:uid="{69F63EB6-962F-42AA-85F0-6B09158E68AC}" uniqueName="13" name="Volume" queryTableFieldId="13"/>
    <tableColumn id="14" xr3:uid="{DF547B3C-DFFD-4292-BF03-6F8F718FD947}" uniqueName="14" name="Change 1H" queryTableFieldId="14"/>
    <tableColumn id="15" xr3:uid="{77E7D320-4F6D-4937-B61C-244647369399}" uniqueName="15" name="Change 24H" queryTableFieldId="15"/>
    <tableColumn id="16" xr3:uid="{CB1862FC-4F49-4707-977C-70A79B17FECF}" uniqueName="16" name="Change 7D" queryTableFieldId="16"/>
    <tableColumn id="17" xr3:uid="{17CAFCA1-5A5B-4875-9A1A-222C360CF1AD}" uniqueName="17" name="Marketcap" queryTableFieldId="17"/>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1" Type="http://schemas.openxmlformats.org/officeDocument/2006/relationships/table" Target="../tables/table1.xml"/></Relationships>
</file>

<file path=xl/worksheets/_rels/sheet3.xml.rels><?xml version="1.0" encoding="UTF-8" standalone="yes"?>
<Relationships xmlns="http://schemas.openxmlformats.org/package/2006/relationships"><Relationship Id="rId1" Type="http://schemas.openxmlformats.org/officeDocument/2006/relationships/table" Target="../tables/table2.xml"/></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10.xml.rels><?xml version="1.0" encoding="UTF-8" standalone="yes"?>
<Relationships xmlns="http://schemas.openxmlformats.org/package/2006/relationships"><Relationship Id="rId3" Type="http://schemas.openxmlformats.org/officeDocument/2006/relationships/printerSettings" Target="../printerSettings/printerSettings5.bin"/><Relationship Id="rId2" Type="http://schemas.openxmlformats.org/officeDocument/2006/relationships/hyperlink" Target="https://pro-api.coinmarketcap.com/v1/cryptocurrency/listings/latest?start=1&amp;limit=5000&amp;convert=BTC&amp;CMC_PRO_API_KEY=" TargetMode="External"/><Relationship Id="rId1" Type="http://schemas.openxmlformats.org/officeDocument/2006/relationships/hyperlink" Target="https://pro-api.coinmarketcap.com/v1/cryptocurrency/listings/latest?start=1&amp;limit=5000&amp;convert=USD&amp;CMC_PRO_API_KEY=" TargetMode="External"/></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hyperlink" Target="https://pro.coinmarketcap.com/account" TargetMode="External"/></Relationships>
</file>

<file path=xl/worksheets/_rels/sheet12.xml.rels><?xml version="1.0" encoding="UTF-8" standalone="yes"?>
<Relationships xmlns="http://schemas.openxmlformats.org/package/2006/relationships"><Relationship Id="rId1" Type="http://schemas.openxmlformats.org/officeDocument/2006/relationships/hyperlink" Target="https://cryptoinsiderta.blogspot.com/p/donation-accepted.html"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C8597-FCA7-4F38-8147-59C0B148528A}">
  <dimension ref="A1:K3988"/>
  <sheetViews>
    <sheetView workbookViewId="0">
      <pane xSplit="5" ySplit="1" topLeftCell="F2" activePane="bottomRight" state="frozen"/>
      <selection pane="topRight" activeCell="F1" sqref="F1"/>
      <selection pane="bottomLeft" activeCell="A2" sqref="A2"/>
      <selection pane="bottomRight" activeCell="A2" sqref="A2"/>
    </sheetView>
  </sheetViews>
  <sheetFormatPr defaultRowHeight="14.4" x14ac:dyDescent="0.3"/>
  <cols>
    <col min="1" max="1" width="13.44140625" style="78" customWidth="1"/>
    <col min="2" max="2" width="21.21875" style="22" customWidth="1"/>
    <col min="3" max="3" width="17.33203125" style="77" customWidth="1"/>
    <col min="4" max="4" width="20.6640625" style="73" customWidth="1"/>
    <col min="5" max="5" width="23.21875" style="75" customWidth="1"/>
    <col min="6" max="6" width="17.109375" style="32" customWidth="1"/>
    <col min="7" max="7" width="16.77734375" style="33" customWidth="1"/>
    <col min="8" max="8" width="19.88671875" style="32" customWidth="1"/>
    <col min="9" max="9" width="20.33203125" style="35" customWidth="1"/>
    <col min="10" max="10" width="17.88671875" style="32" customWidth="1"/>
    <col min="11" max="11" width="18.88671875" style="35" customWidth="1"/>
  </cols>
  <sheetData>
    <row r="1" spans="1:11" s="4" customFormat="1" ht="15" thickBot="1" x14ac:dyDescent="0.35">
      <c r="A1" s="3" t="s">
        <v>7429</v>
      </c>
      <c r="B1" s="5" t="s">
        <v>7</v>
      </c>
      <c r="C1" s="36" t="s">
        <v>7435</v>
      </c>
      <c r="D1" s="7" t="s">
        <v>7434</v>
      </c>
      <c r="E1" s="76" t="s">
        <v>7443</v>
      </c>
      <c r="F1" s="9" t="s">
        <v>7437</v>
      </c>
      <c r="G1" s="9" t="s">
        <v>7438</v>
      </c>
      <c r="H1" s="9" t="s">
        <v>7439</v>
      </c>
      <c r="I1" s="34" t="s">
        <v>7440</v>
      </c>
      <c r="J1" s="9" t="s">
        <v>7441</v>
      </c>
      <c r="K1" s="5" t="s">
        <v>7442</v>
      </c>
    </row>
    <row r="2" spans="1:11" x14ac:dyDescent="0.3">
      <c r="A2" s="78" t="str">
        <f>BTC[[#This Row],[Symbol]]</f>
        <v>BTC</v>
      </c>
      <c r="B2" s="22" t="str">
        <f t="shared" ref="B2:B65" si="0">VLOOKUP(A2,BTCTABLE,2,FALSE)</f>
        <v>Bitcoin</v>
      </c>
      <c r="C2" s="77">
        <f t="shared" ref="C2:C65" si="1">VLOOKUP(A2,BTCTABLE,3,FALSE)</f>
        <v>1</v>
      </c>
      <c r="D2" s="73">
        <f t="shared" ref="D2:D65" si="2">VLOOKUP(A2,USDTABLE,3,FALSE)</f>
        <v>36665.83429331988</v>
      </c>
      <c r="E2" s="74">
        <f>D2*conf!B$7</f>
        <v>2681739.1202134159</v>
      </c>
      <c r="F2" s="32">
        <f t="shared" ref="F2:F65" si="3">VLOOKUP(A2,BTCTABLE,5,FALSE)</f>
        <v>0</v>
      </c>
      <c r="G2" s="33">
        <f t="shared" ref="G2:G65" si="4">VLOOKUP(A2,USDTABLE,5,FALSE)</f>
        <v>-2.1807564199999998</v>
      </c>
      <c r="H2" s="32">
        <f t="shared" ref="H2:H65" si="5">VLOOKUP(A2,BTCTABLE,6,FALSE)</f>
        <v>0</v>
      </c>
      <c r="I2" s="33">
        <f t="shared" ref="I2:I65" si="6">VLOOKUP(A2,USDTABLE,6,FALSE)</f>
        <v>0.21782929000000001</v>
      </c>
      <c r="J2" s="32">
        <f t="shared" ref="J2:J65" si="7">VLOOKUP(A2,BTCTABLE,6,FALSE)</f>
        <v>0</v>
      </c>
      <c r="K2" s="33">
        <f t="shared" ref="K2:K65" si="8">VLOOKUP(A2,USDTABLE,7,FALSE)</f>
        <v>14.163050370000001</v>
      </c>
    </row>
    <row r="3" spans="1:11" x14ac:dyDescent="0.3">
      <c r="A3" s="78" t="str">
        <f>BTC[[#This Row],[Symbol]]</f>
        <v>ETH</v>
      </c>
      <c r="B3" s="22" t="str">
        <f t="shared" si="0"/>
        <v>Ethereum</v>
      </c>
      <c r="C3" s="77">
        <f t="shared" si="1"/>
        <v>4.3023407163539321E-2</v>
      </c>
      <c r="D3" s="73">
        <f t="shared" si="2"/>
        <v>1577.2809235895836</v>
      </c>
      <c r="E3" s="74">
        <f>D3*conf!B$7</f>
        <v>115362.32675134215</v>
      </c>
      <c r="F3" s="32">
        <f t="shared" si="3"/>
        <v>-0.87611455000000005</v>
      </c>
      <c r="G3" s="33">
        <f t="shared" si="4"/>
        <v>-3.0791999200000002</v>
      </c>
      <c r="H3" s="32">
        <f t="shared" si="5"/>
        <v>1.2731695700000001</v>
      </c>
      <c r="I3" s="33">
        <f t="shared" si="6"/>
        <v>1.47346149</v>
      </c>
      <c r="J3" s="32">
        <f t="shared" si="7"/>
        <v>1.2731695700000001</v>
      </c>
      <c r="K3" s="33">
        <f t="shared" si="8"/>
        <v>17.048424570000002</v>
      </c>
    </row>
    <row r="4" spans="1:11" x14ac:dyDescent="0.3">
      <c r="A4" s="78" t="str">
        <f>BTC[[#This Row],[Symbol]]</f>
        <v>USDT</v>
      </c>
      <c r="B4" s="22" t="str">
        <f t="shared" si="0"/>
        <v>Tether</v>
      </c>
      <c r="C4" s="77">
        <f t="shared" si="1"/>
        <v>2.7296079763032097E-5</v>
      </c>
      <c r="D4" s="73">
        <f t="shared" si="2"/>
        <v>1.0007377340778101</v>
      </c>
      <c r="E4" s="74">
        <f>D4*conf!B$7</f>
        <v>73.19395787045103</v>
      </c>
      <c r="F4" s="32">
        <f t="shared" si="3"/>
        <v>2.2048139299999998</v>
      </c>
      <c r="G4" s="33">
        <f t="shared" si="4"/>
        <v>-5.7398900000000001E-3</v>
      </c>
      <c r="H4" s="32">
        <f t="shared" si="5"/>
        <v>-0.28684683999999999</v>
      </c>
      <c r="I4" s="33">
        <f t="shared" si="6"/>
        <v>-7.6769219999999999E-2</v>
      </c>
      <c r="J4" s="32">
        <f t="shared" si="7"/>
        <v>-0.28684683999999999</v>
      </c>
      <c r="K4" s="33">
        <f t="shared" si="8"/>
        <v>-2.8276320000000001E-2</v>
      </c>
    </row>
    <row r="5" spans="1:11" x14ac:dyDescent="0.3">
      <c r="A5" s="78" t="str">
        <f>BTC[[#This Row],[Symbol]]</f>
        <v>XRP</v>
      </c>
      <c r="B5" s="22" t="str">
        <f t="shared" si="0"/>
        <v>XRP</v>
      </c>
      <c r="C5" s="77">
        <f t="shared" si="1"/>
        <v>1.087960204928901E-5</v>
      </c>
      <c r="D5" s="73">
        <f t="shared" si="2"/>
        <v>0.39666239685483001</v>
      </c>
      <c r="E5" s="74">
        <f>D5*conf!B$7</f>
        <v>29.011887705962266</v>
      </c>
      <c r="F5" s="32">
        <f t="shared" si="3"/>
        <v>5.18480045</v>
      </c>
      <c r="G5" s="33">
        <f t="shared" si="4"/>
        <v>2.3524749699999998</v>
      </c>
      <c r="H5" s="32">
        <f t="shared" si="5"/>
        <v>5.2707597599999998</v>
      </c>
      <c r="I5" s="33">
        <f t="shared" si="6"/>
        <v>4.8013350299999997</v>
      </c>
      <c r="J5" s="32">
        <f t="shared" si="7"/>
        <v>5.2707597599999998</v>
      </c>
      <c r="K5" s="33">
        <f t="shared" si="8"/>
        <v>51.983579820000003</v>
      </c>
    </row>
    <row r="6" spans="1:11" x14ac:dyDescent="0.3">
      <c r="A6" s="78" t="str">
        <f>BTC[[#This Row],[Symbol]]</f>
        <v>DOT</v>
      </c>
      <c r="B6" s="22" t="str">
        <f t="shared" si="0"/>
        <v>Polkadot</v>
      </c>
      <c r="C6" s="77">
        <f t="shared" si="1"/>
        <v>5.2991459173359066E-4</v>
      </c>
      <c r="D6" s="73">
        <f t="shared" si="2"/>
        <v>19.39675886560703</v>
      </c>
      <c r="E6" s="74">
        <f>D6*conf!B$7</f>
        <v>1418.6789434304981</v>
      </c>
      <c r="F6" s="32">
        <f t="shared" si="3"/>
        <v>-1.3617142200000001</v>
      </c>
      <c r="G6" s="33">
        <f t="shared" si="4"/>
        <v>-3.6510271099999998</v>
      </c>
      <c r="H6" s="32">
        <f t="shared" si="5"/>
        <v>-7.7451430000000002E-2</v>
      </c>
      <c r="I6" s="33">
        <f t="shared" si="6"/>
        <v>-2.740395E-2</v>
      </c>
      <c r="J6" s="32">
        <f t="shared" si="7"/>
        <v>-7.7451430000000002E-2</v>
      </c>
      <c r="K6" s="33">
        <f t="shared" si="8"/>
        <v>12.06160006</v>
      </c>
    </row>
    <row r="7" spans="1:11" x14ac:dyDescent="0.3">
      <c r="A7" s="78" t="str">
        <f>BTC[[#This Row],[Symbol]]</f>
        <v>ADA</v>
      </c>
      <c r="B7" s="22" t="str">
        <f t="shared" si="0"/>
        <v>Cardano</v>
      </c>
      <c r="C7" s="77">
        <f t="shared" si="1"/>
        <v>1.1595554861485876E-5</v>
      </c>
      <c r="D7" s="73">
        <f t="shared" si="2"/>
        <v>0.42511971514317998</v>
      </c>
      <c r="E7" s="74">
        <f>D7*conf!B$7</f>
        <v>31.093255965572183</v>
      </c>
      <c r="F7" s="32">
        <f t="shared" si="3"/>
        <v>1.32318727</v>
      </c>
      <c r="G7" s="33">
        <f t="shared" si="4"/>
        <v>-0.93252098999999999</v>
      </c>
      <c r="H7" s="32">
        <f t="shared" si="5"/>
        <v>0.72927810999999998</v>
      </c>
      <c r="I7" s="33">
        <f t="shared" si="6"/>
        <v>0.56771561000000004</v>
      </c>
      <c r="J7" s="32">
        <f t="shared" si="7"/>
        <v>0.72927810999999998</v>
      </c>
      <c r="K7" s="33">
        <f t="shared" si="8"/>
        <v>23.120617899999999</v>
      </c>
    </row>
    <row r="8" spans="1:11" x14ac:dyDescent="0.3">
      <c r="A8" s="78" t="str">
        <f>BTC[[#This Row],[Symbol]]</f>
        <v>LTC</v>
      </c>
      <c r="B8" s="22" t="str">
        <f t="shared" si="0"/>
        <v>Litecoin</v>
      </c>
      <c r="C8" s="77">
        <f t="shared" si="1"/>
        <v>3.9452272166994292E-3</v>
      </c>
      <c r="D8" s="73">
        <f t="shared" si="2"/>
        <v>144.9800713403497</v>
      </c>
      <c r="E8" s="74">
        <f>D8*conf!B$7</f>
        <v>10603.842417833177</v>
      </c>
      <c r="F8" s="32">
        <f t="shared" si="3"/>
        <v>-0.36777204000000002</v>
      </c>
      <c r="G8" s="33">
        <f t="shared" si="4"/>
        <v>-2.3506314700000002</v>
      </c>
      <c r="H8" s="32">
        <f t="shared" si="5"/>
        <v>-4.4310333599999998</v>
      </c>
      <c r="I8" s="33">
        <f t="shared" si="6"/>
        <v>-4.1718102799999999</v>
      </c>
      <c r="J8" s="32">
        <f t="shared" si="7"/>
        <v>-4.4310333599999998</v>
      </c>
      <c r="K8" s="33">
        <f t="shared" si="8"/>
        <v>10.801932000000001</v>
      </c>
    </row>
    <row r="9" spans="1:11" x14ac:dyDescent="0.3">
      <c r="A9" s="78" t="str">
        <f>BTC[[#This Row],[Symbol]]</f>
        <v>LINK</v>
      </c>
      <c r="B9" s="22" t="str">
        <f t="shared" si="0"/>
        <v>Chainlink</v>
      </c>
      <c r="C9" s="77">
        <f t="shared" si="1"/>
        <v>6.4036203774660847E-4</v>
      </c>
      <c r="D9" s="73">
        <f t="shared" si="2"/>
        <v>23.483701204895372</v>
      </c>
      <c r="E9" s="74">
        <f>D9*conf!B$7</f>
        <v>1717.5979061260475</v>
      </c>
      <c r="F9" s="32">
        <f t="shared" si="3"/>
        <v>-4.82408E-2</v>
      </c>
      <c r="G9" s="33">
        <f t="shared" si="4"/>
        <v>-2.1884273300000001</v>
      </c>
      <c r="H9" s="32">
        <f t="shared" si="5"/>
        <v>-5.9120495100000001</v>
      </c>
      <c r="I9" s="33">
        <f t="shared" si="6"/>
        <v>-5.7166025100000004</v>
      </c>
      <c r="J9" s="32">
        <f t="shared" si="7"/>
        <v>-5.9120495100000001</v>
      </c>
      <c r="K9" s="33">
        <f t="shared" si="8"/>
        <v>-2.4907309899999999</v>
      </c>
    </row>
    <row r="10" spans="1:11" x14ac:dyDescent="0.3">
      <c r="A10" s="78" t="str">
        <f>BTC[[#This Row],[Symbol]]</f>
        <v>BNB</v>
      </c>
      <c r="B10" s="22" t="str">
        <f t="shared" si="0"/>
        <v>Binance Coin</v>
      </c>
      <c r="C10" s="77">
        <f t="shared" si="1"/>
        <v>1.4536353716954028E-3</v>
      </c>
      <c r="D10" s="73">
        <f t="shared" si="2"/>
        <v>53.30432406065146</v>
      </c>
      <c r="E10" s="74">
        <f>D10*conf!B$7</f>
        <v>3898.678261796048</v>
      </c>
      <c r="F10" s="32">
        <f t="shared" si="3"/>
        <v>1.3947024299999999</v>
      </c>
      <c r="G10" s="33">
        <f t="shared" si="4"/>
        <v>-0.98774379999999995</v>
      </c>
      <c r="H10" s="32">
        <f t="shared" si="5"/>
        <v>4.3233904399999998</v>
      </c>
      <c r="I10" s="33">
        <f t="shared" si="6"/>
        <v>4.6191339300000003</v>
      </c>
      <c r="J10" s="32">
        <f t="shared" si="7"/>
        <v>4.3233904399999998</v>
      </c>
      <c r="K10" s="33">
        <f t="shared" si="8"/>
        <v>25.996923129999999</v>
      </c>
    </row>
    <row r="11" spans="1:11" x14ac:dyDescent="0.3">
      <c r="A11" s="78" t="str">
        <f>BTC[[#This Row],[Symbol]]</f>
        <v>BCH</v>
      </c>
      <c r="B11" s="22" t="str">
        <f t="shared" si="0"/>
        <v>Bitcoin Cash</v>
      </c>
      <c r="C11" s="77">
        <f t="shared" si="1"/>
        <v>1.1362122710570771E-2</v>
      </c>
      <c r="D11" s="73">
        <f t="shared" si="2"/>
        <v>416.56594513650936</v>
      </c>
      <c r="E11" s="74">
        <f>D11*conf!B$7</f>
        <v>30467.633227284296</v>
      </c>
      <c r="F11" s="32">
        <f t="shared" si="3"/>
        <v>-0.31931868000000002</v>
      </c>
      <c r="G11" s="33">
        <f t="shared" si="4"/>
        <v>-2.4758711500000001</v>
      </c>
      <c r="H11" s="32">
        <f t="shared" si="5"/>
        <v>-4.6752656799999999</v>
      </c>
      <c r="I11" s="33">
        <f t="shared" si="6"/>
        <v>-4.4783171800000003</v>
      </c>
      <c r="J11" s="32">
        <f t="shared" si="7"/>
        <v>-4.6752656799999999</v>
      </c>
      <c r="K11" s="33">
        <f t="shared" si="8"/>
        <v>4.8421007500000002</v>
      </c>
    </row>
    <row r="12" spans="1:11" x14ac:dyDescent="0.3">
      <c r="A12" s="78" t="str">
        <f>BTC[[#This Row],[Symbol]]</f>
        <v>XLM</v>
      </c>
      <c r="B12" s="22" t="str">
        <f t="shared" si="0"/>
        <v>Stellar</v>
      </c>
      <c r="C12" s="77">
        <f t="shared" si="1"/>
        <v>8.7090615793926208E-6</v>
      </c>
      <c r="D12" s="73">
        <f t="shared" si="2"/>
        <v>0.31981111574971999</v>
      </c>
      <c r="E12" s="74">
        <f>D12*conf!B$7</f>
        <v>23.390985005934521</v>
      </c>
      <c r="F12" s="32">
        <f t="shared" si="3"/>
        <v>0.26889692999999998</v>
      </c>
      <c r="G12" s="33">
        <f t="shared" si="4"/>
        <v>-1.80444615</v>
      </c>
      <c r="H12" s="32">
        <f t="shared" si="5"/>
        <v>-4.5084337799999998</v>
      </c>
      <c r="I12" s="33">
        <f t="shared" si="6"/>
        <v>-4.1732942599999996</v>
      </c>
      <c r="J12" s="32">
        <f t="shared" si="7"/>
        <v>-4.5084337799999998</v>
      </c>
      <c r="K12" s="33">
        <f t="shared" si="8"/>
        <v>24.021873710000001</v>
      </c>
    </row>
    <row r="13" spans="1:11" x14ac:dyDescent="0.3">
      <c r="A13" s="78" t="str">
        <f>BTC[[#This Row],[Symbol]]</f>
        <v>DOGE</v>
      </c>
      <c r="B13" s="22" t="str">
        <f t="shared" si="0"/>
        <v>Dogecoin</v>
      </c>
      <c r="C13" s="77">
        <f t="shared" si="1"/>
        <v>1.2970404114507185E-6</v>
      </c>
      <c r="D13" s="73">
        <f t="shared" si="2"/>
        <v>4.8150731099740003E-2</v>
      </c>
      <c r="E13" s="74">
        <f>D13*conf!B$7</f>
        <v>3.521744472634984</v>
      </c>
      <c r="F13" s="32">
        <f t="shared" si="3"/>
        <v>-2.6227010100000001</v>
      </c>
      <c r="G13" s="33">
        <f t="shared" si="4"/>
        <v>-3.7288785</v>
      </c>
      <c r="H13" s="32">
        <f t="shared" si="5"/>
        <v>48.114860640000003</v>
      </c>
      <c r="I13" s="33">
        <f t="shared" si="6"/>
        <v>50.419568249999998</v>
      </c>
      <c r="J13" s="32">
        <f t="shared" si="7"/>
        <v>48.114860640000003</v>
      </c>
      <c r="K13" s="33">
        <f t="shared" si="8"/>
        <v>230.60589970999999</v>
      </c>
    </row>
    <row r="14" spans="1:11" x14ac:dyDescent="0.3">
      <c r="A14" s="78" t="str">
        <f>BTC[[#This Row],[Symbol]]</f>
        <v>USDC</v>
      </c>
      <c r="B14" s="22" t="str">
        <f t="shared" si="0"/>
        <v>USD Coin</v>
      </c>
      <c r="C14" s="77">
        <f t="shared" si="1"/>
        <v>2.7279627791083656E-5</v>
      </c>
      <c r="D14" s="73">
        <f t="shared" si="2"/>
        <v>1.00003941896492</v>
      </c>
      <c r="E14" s="74">
        <f>D14*conf!B$7</f>
        <v>73.142883103094249</v>
      </c>
      <c r="F14" s="32">
        <f t="shared" si="3"/>
        <v>2.23034826</v>
      </c>
      <c r="G14" s="33">
        <f t="shared" si="4"/>
        <v>8.4708400000000003E-3</v>
      </c>
      <c r="H14" s="32">
        <f t="shared" si="5"/>
        <v>-0.21194220999999999</v>
      </c>
      <c r="I14" s="33">
        <f t="shared" si="6"/>
        <v>-1.5795980000000001E-2</v>
      </c>
      <c r="J14" s="32">
        <f t="shared" si="7"/>
        <v>-0.21194220999999999</v>
      </c>
      <c r="K14" s="33">
        <f t="shared" si="8"/>
        <v>-4.4280600000000002E-3</v>
      </c>
    </row>
    <row r="15" spans="1:11" x14ac:dyDescent="0.3">
      <c r="A15" s="78" t="str">
        <f>BTC[[#This Row],[Symbol]]</f>
        <v>UNI</v>
      </c>
      <c r="B15" s="22" t="str">
        <f t="shared" si="0"/>
        <v>Uniswap</v>
      </c>
      <c r="C15" s="77">
        <f t="shared" si="1"/>
        <v>5.517653772540692E-4</v>
      </c>
      <c r="D15" s="73">
        <f t="shared" si="2"/>
        <v>20.230054048084568</v>
      </c>
      <c r="E15" s="74">
        <f>D15*conf!B$7</f>
        <v>1479.6261530769054</v>
      </c>
      <c r="F15" s="32">
        <f t="shared" si="3"/>
        <v>1.42484655</v>
      </c>
      <c r="G15" s="33">
        <f t="shared" si="4"/>
        <v>-1.0865146999999999</v>
      </c>
      <c r="H15" s="32">
        <f t="shared" si="5"/>
        <v>2.0676860000000001</v>
      </c>
      <c r="I15" s="33">
        <f t="shared" si="6"/>
        <v>2.3059276400000002</v>
      </c>
      <c r="J15" s="32">
        <f t="shared" si="7"/>
        <v>2.0676860000000001</v>
      </c>
      <c r="K15" s="33">
        <f t="shared" si="8"/>
        <v>38.631824880000003</v>
      </c>
    </row>
    <row r="16" spans="1:11" x14ac:dyDescent="0.3">
      <c r="A16" s="78" t="str">
        <f>BTC[[#This Row],[Symbol]]</f>
        <v>AAVE</v>
      </c>
      <c r="B16" s="22" t="str">
        <f t="shared" si="0"/>
        <v>Aave</v>
      </c>
      <c r="C16" s="77">
        <f t="shared" si="1"/>
        <v>1.1806644206441223E-2</v>
      </c>
      <c r="D16" s="73">
        <f t="shared" si="2"/>
        <v>433.58133832464017</v>
      </c>
      <c r="E16" s="74">
        <f>D16*conf!B$7</f>
        <v>31712.139085064184</v>
      </c>
      <c r="F16" s="32">
        <f t="shared" si="3"/>
        <v>3.11823804</v>
      </c>
      <c r="G16" s="33">
        <f t="shared" si="4"/>
        <v>0.99119396000000004</v>
      </c>
      <c r="H16" s="32">
        <f t="shared" si="5"/>
        <v>32.472925609999997</v>
      </c>
      <c r="I16" s="33">
        <f t="shared" si="6"/>
        <v>33.314107419999999</v>
      </c>
      <c r="J16" s="32">
        <f t="shared" si="7"/>
        <v>32.472925609999997</v>
      </c>
      <c r="K16" s="33">
        <f t="shared" si="8"/>
        <v>47.901526959999998</v>
      </c>
    </row>
    <row r="17" spans="1:11" x14ac:dyDescent="0.3">
      <c r="A17" s="78" t="str">
        <f>BTC[[#This Row],[Symbol]]</f>
        <v>WBTC</v>
      </c>
      <c r="B17" s="22" t="str">
        <f t="shared" si="0"/>
        <v>Wrapped Bitcoin</v>
      </c>
      <c r="C17" s="77">
        <f t="shared" si="1"/>
        <v>1.0044346598162672</v>
      </c>
      <c r="D17" s="73">
        <f t="shared" si="2"/>
        <v>36820.333633952519</v>
      </c>
      <c r="E17" s="74">
        <f>D17*conf!B$7</f>
        <v>2693039.2019872875</v>
      </c>
      <c r="F17" s="32">
        <f t="shared" si="3"/>
        <v>0.26243917999999999</v>
      </c>
      <c r="G17" s="33">
        <f t="shared" si="4"/>
        <v>-1.9118803600000001</v>
      </c>
      <c r="H17" s="32">
        <f t="shared" si="5"/>
        <v>0.40669749999999999</v>
      </c>
      <c r="I17" s="33">
        <f t="shared" si="6"/>
        <v>0.67279929000000005</v>
      </c>
      <c r="J17" s="32">
        <f t="shared" si="7"/>
        <v>0.40669749999999999</v>
      </c>
      <c r="K17" s="33">
        <f t="shared" si="8"/>
        <v>15.403406009999999</v>
      </c>
    </row>
    <row r="18" spans="1:11" x14ac:dyDescent="0.3">
      <c r="A18" s="78" t="str">
        <f>BTC[[#This Row],[Symbol]]</f>
        <v>BSV</v>
      </c>
      <c r="B18" s="22" t="str">
        <f t="shared" si="0"/>
        <v>Bitcoin SV</v>
      </c>
      <c r="C18" s="77">
        <f t="shared" si="1"/>
        <v>4.8293446977011644E-3</v>
      </c>
      <c r="D18" s="73">
        <f t="shared" si="2"/>
        <v>177.11094377576197</v>
      </c>
      <c r="E18" s="74">
        <f>D18*conf!B$7</f>
        <v>12953.894427759231</v>
      </c>
      <c r="F18" s="32">
        <f t="shared" si="3"/>
        <v>0.48367981999999998</v>
      </c>
      <c r="G18" s="33">
        <f t="shared" si="4"/>
        <v>-1.6574367400000001</v>
      </c>
      <c r="H18" s="32">
        <f t="shared" si="5"/>
        <v>-3.9000450500000001</v>
      </c>
      <c r="I18" s="33">
        <f t="shared" si="6"/>
        <v>-3.63934208</v>
      </c>
      <c r="J18" s="32">
        <f t="shared" si="7"/>
        <v>-3.9000450500000001</v>
      </c>
      <c r="K18" s="33">
        <f t="shared" si="8"/>
        <v>5.9295090100000003</v>
      </c>
    </row>
    <row r="19" spans="1:11" x14ac:dyDescent="0.3">
      <c r="A19" s="78" t="str">
        <f>BTC[[#This Row],[Symbol]]</f>
        <v>EOS</v>
      </c>
      <c r="B19" s="22" t="str">
        <f t="shared" si="0"/>
        <v>EOS</v>
      </c>
      <c r="C19" s="77">
        <f t="shared" si="1"/>
        <v>8.2011534750760191E-5</v>
      </c>
      <c r="D19" s="73">
        <f t="shared" si="2"/>
        <v>3.0068921168487202</v>
      </c>
      <c r="E19" s="74">
        <f>D19*conf!B$7</f>
        <v>219.92408942631539</v>
      </c>
      <c r="F19" s="32">
        <f t="shared" si="3"/>
        <v>-0.64376042</v>
      </c>
      <c r="G19" s="33">
        <f t="shared" si="4"/>
        <v>-2.8020530199999998</v>
      </c>
      <c r="H19" s="32">
        <f t="shared" si="5"/>
        <v>-1.1436310199999999</v>
      </c>
      <c r="I19" s="33">
        <f t="shared" si="6"/>
        <v>-0.93482228000000001</v>
      </c>
      <c r="J19" s="32">
        <f t="shared" si="7"/>
        <v>-1.1436310199999999</v>
      </c>
      <c r="K19" s="33">
        <f t="shared" si="8"/>
        <v>10.67242778</v>
      </c>
    </row>
    <row r="20" spans="1:11" x14ac:dyDescent="0.3">
      <c r="A20" s="78" t="str">
        <f>BTC[[#This Row],[Symbol]]</f>
        <v>XMR</v>
      </c>
      <c r="B20" s="22" t="str">
        <f t="shared" si="0"/>
        <v>Monero</v>
      </c>
      <c r="C20" s="77">
        <f t="shared" si="1"/>
        <v>4.071221175516484E-3</v>
      </c>
      <c r="D20" s="73">
        <f t="shared" si="2"/>
        <v>149.29880011141097</v>
      </c>
      <c r="E20" s="74">
        <f>D20*conf!B$7</f>
        <v>10919.714240148598</v>
      </c>
      <c r="F20" s="32">
        <f t="shared" si="3"/>
        <v>0.90800846000000002</v>
      </c>
      <c r="G20" s="33">
        <f t="shared" si="4"/>
        <v>-1.24546573</v>
      </c>
      <c r="H20" s="32">
        <f t="shared" si="5"/>
        <v>-3.50012941</v>
      </c>
      <c r="I20" s="33">
        <f t="shared" si="6"/>
        <v>-3.2635530300000002</v>
      </c>
      <c r="J20" s="32">
        <f t="shared" si="7"/>
        <v>-3.50012941</v>
      </c>
      <c r="K20" s="33">
        <f t="shared" si="8"/>
        <v>9.5038985700000005</v>
      </c>
    </row>
    <row r="21" spans="1:11" x14ac:dyDescent="0.3">
      <c r="A21" s="78" t="str">
        <f>BTC[[#This Row],[Symbol]]</f>
        <v>XEM</v>
      </c>
      <c r="B21" s="22" t="str">
        <f t="shared" si="0"/>
        <v>NEM</v>
      </c>
      <c r="C21" s="77">
        <f t="shared" si="1"/>
        <v>7.1425603975248219E-6</v>
      </c>
      <c r="D21" s="73">
        <f t="shared" si="2"/>
        <v>0.26186606185569</v>
      </c>
      <c r="E21" s="74">
        <f>D21*conf!B$7</f>
        <v>19.152883764125168</v>
      </c>
      <c r="F21" s="32">
        <f t="shared" si="3"/>
        <v>-0.51377010999999995</v>
      </c>
      <c r="G21" s="33">
        <f t="shared" si="4"/>
        <v>-2.6655557499999998</v>
      </c>
      <c r="H21" s="32">
        <f t="shared" si="5"/>
        <v>-5.3762739100000001</v>
      </c>
      <c r="I21" s="33">
        <f t="shared" si="6"/>
        <v>-5.17572732</v>
      </c>
      <c r="J21" s="32">
        <f t="shared" si="7"/>
        <v>-5.3762739100000001</v>
      </c>
      <c r="K21" s="33">
        <f t="shared" si="8"/>
        <v>12.584992120000001</v>
      </c>
    </row>
    <row r="22" spans="1:11" x14ac:dyDescent="0.3">
      <c r="A22" s="78" t="str">
        <f>BTC[[#This Row],[Symbol]]</f>
        <v>TRX</v>
      </c>
      <c r="B22" s="22" t="str">
        <f t="shared" si="0"/>
        <v>TRON</v>
      </c>
      <c r="C22" s="77">
        <f t="shared" si="1"/>
        <v>8.9476879609851585E-7</v>
      </c>
      <c r="D22" s="73">
        <f t="shared" si="2"/>
        <v>3.2806761153830001E-2</v>
      </c>
      <c r="E22" s="74">
        <f>D22*conf!B$7</f>
        <v>2.3994865107911263</v>
      </c>
      <c r="F22" s="32">
        <f t="shared" si="3"/>
        <v>0.44283989000000001</v>
      </c>
      <c r="G22" s="33">
        <f t="shared" si="4"/>
        <v>-1.72347432</v>
      </c>
      <c r="H22" s="32">
        <f t="shared" si="5"/>
        <v>-3.2845989100000001</v>
      </c>
      <c r="I22" s="33">
        <f t="shared" si="6"/>
        <v>-3.02330247</v>
      </c>
      <c r="J22" s="32">
        <f t="shared" si="7"/>
        <v>-3.2845989100000001</v>
      </c>
      <c r="K22" s="33">
        <f t="shared" si="8"/>
        <v>11.27689041</v>
      </c>
    </row>
    <row r="23" spans="1:11" x14ac:dyDescent="0.3">
      <c r="A23" s="78" t="str">
        <f>BTC[[#This Row],[Symbol]]</f>
        <v>XTZ</v>
      </c>
      <c r="B23" s="22" t="str">
        <f t="shared" si="0"/>
        <v>Tezos</v>
      </c>
      <c r="C23" s="77">
        <f t="shared" si="1"/>
        <v>8.1618579193920435E-5</v>
      </c>
      <c r="D23" s="73">
        <f t="shared" si="2"/>
        <v>2.9946922317443798</v>
      </c>
      <c r="E23" s="74">
        <f>D23*conf!B$7</f>
        <v>219.03178982978395</v>
      </c>
      <c r="F23" s="32">
        <f t="shared" si="3"/>
        <v>1.25688939</v>
      </c>
      <c r="G23" s="33">
        <f t="shared" si="4"/>
        <v>-0.90648306000000001</v>
      </c>
      <c r="H23" s="32">
        <f t="shared" si="5"/>
        <v>-1.26653218</v>
      </c>
      <c r="I23" s="33">
        <f t="shared" si="6"/>
        <v>-1.0239694100000001</v>
      </c>
      <c r="J23" s="32">
        <f t="shared" si="7"/>
        <v>-1.26653218</v>
      </c>
      <c r="K23" s="33">
        <f t="shared" si="8"/>
        <v>-0.41051254999999998</v>
      </c>
    </row>
    <row r="24" spans="1:11" x14ac:dyDescent="0.3">
      <c r="A24" s="78" t="str">
        <f>BTC[[#This Row],[Symbol]]</f>
        <v>UMA</v>
      </c>
      <c r="B24" s="22" t="str">
        <f t="shared" si="0"/>
        <v>UMA</v>
      </c>
      <c r="C24" s="77">
        <f t="shared" si="1"/>
        <v>1.0730091681337996E-3</v>
      </c>
      <c r="D24" s="73">
        <f t="shared" si="2"/>
        <v>39.152709553771722</v>
      </c>
      <c r="E24" s="74">
        <f>D24*conf!B$7</f>
        <v>2863.6291767628636</v>
      </c>
      <c r="F24" s="32">
        <f t="shared" si="3"/>
        <v>-0.51841092</v>
      </c>
      <c r="G24" s="33">
        <f t="shared" si="4"/>
        <v>-2.2743945700000001</v>
      </c>
      <c r="H24" s="32">
        <f t="shared" si="5"/>
        <v>137.82051444999999</v>
      </c>
      <c r="I24" s="33">
        <f t="shared" si="6"/>
        <v>138.70275411</v>
      </c>
      <c r="J24" s="32">
        <f t="shared" si="7"/>
        <v>137.82051444999999</v>
      </c>
      <c r="K24" s="33">
        <f t="shared" si="8"/>
        <v>267.50684890999997</v>
      </c>
    </row>
    <row r="25" spans="1:11" x14ac:dyDescent="0.3">
      <c r="A25" s="78" t="str">
        <f>BTC[[#This Row],[Symbol]]</f>
        <v>THETA</v>
      </c>
      <c r="B25" s="22" t="str">
        <f t="shared" si="0"/>
        <v>THETA</v>
      </c>
      <c r="C25" s="77">
        <f t="shared" si="1"/>
        <v>5.7967800651769536E-5</v>
      </c>
      <c r="D25" s="73">
        <f t="shared" si="2"/>
        <v>2.1274363826662501</v>
      </c>
      <c r="E25" s="74">
        <f>D25*conf!B$7</f>
        <v>155.60069702820954</v>
      </c>
      <c r="F25" s="32">
        <f t="shared" si="3"/>
        <v>0.91479657000000003</v>
      </c>
      <c r="G25" s="33">
        <f t="shared" si="4"/>
        <v>-1.18966449</v>
      </c>
      <c r="H25" s="32">
        <f t="shared" si="5"/>
        <v>-3.1453833200000001</v>
      </c>
      <c r="I25" s="33">
        <f t="shared" si="6"/>
        <v>-2.8532101999999999</v>
      </c>
      <c r="J25" s="32">
        <f t="shared" si="7"/>
        <v>-3.1453833200000001</v>
      </c>
      <c r="K25" s="33">
        <f t="shared" si="8"/>
        <v>3.2784043</v>
      </c>
    </row>
    <row r="26" spans="1:11" x14ac:dyDescent="0.3">
      <c r="A26" s="78" t="str">
        <f>BTC[[#This Row],[Symbol]]</f>
        <v>SNX</v>
      </c>
      <c r="B26" s="22" t="str">
        <f t="shared" si="0"/>
        <v>Synthetix</v>
      </c>
      <c r="C26" s="77">
        <f t="shared" si="1"/>
        <v>4.8124895573670114E-4</v>
      </c>
      <c r="D26" s="73">
        <f t="shared" si="2"/>
        <v>17.674119736763529</v>
      </c>
      <c r="E26" s="74">
        <f>D26*conf!B$7</f>
        <v>1292.6851175468846</v>
      </c>
      <c r="F26" s="32">
        <f t="shared" si="3"/>
        <v>-2.1332839699999999</v>
      </c>
      <c r="G26" s="33">
        <f t="shared" si="4"/>
        <v>-4.1916647100000004</v>
      </c>
      <c r="H26" s="32">
        <f t="shared" si="5"/>
        <v>-0.68133562000000003</v>
      </c>
      <c r="I26" s="33">
        <f t="shared" si="6"/>
        <v>-0.41038327000000002</v>
      </c>
      <c r="J26" s="32">
        <f t="shared" si="7"/>
        <v>-0.68133562000000003</v>
      </c>
      <c r="K26" s="33">
        <f t="shared" si="8"/>
        <v>5.1098782600000003</v>
      </c>
    </row>
    <row r="27" spans="1:11" x14ac:dyDescent="0.3">
      <c r="A27" s="78" t="str">
        <f>BTC[[#This Row],[Symbol]]</f>
        <v>COMP</v>
      </c>
      <c r="B27" s="22" t="str">
        <f t="shared" si="0"/>
        <v>Compound</v>
      </c>
      <c r="C27" s="77">
        <f t="shared" si="1"/>
        <v>1.1818526080577868E-2</v>
      </c>
      <c r="D27" s="73">
        <f t="shared" si="2"/>
        <v>433.00977915258625</v>
      </c>
      <c r="E27" s="74">
        <f>D27*conf!B$7</f>
        <v>31670.335247220159</v>
      </c>
      <c r="F27" s="32">
        <f t="shared" si="3"/>
        <v>4.0714979299999996</v>
      </c>
      <c r="G27" s="33">
        <f t="shared" si="4"/>
        <v>1.2451956099999999</v>
      </c>
      <c r="H27" s="32">
        <f t="shared" si="5"/>
        <v>22.292501210000001</v>
      </c>
      <c r="I27" s="33">
        <f t="shared" si="6"/>
        <v>22.361469939999999</v>
      </c>
      <c r="J27" s="32">
        <f t="shared" si="7"/>
        <v>22.292501210000001</v>
      </c>
      <c r="K27" s="33">
        <f t="shared" si="8"/>
        <v>78.120184109999997</v>
      </c>
    </row>
    <row r="28" spans="1:11" x14ac:dyDescent="0.3">
      <c r="A28" s="78" t="str">
        <f>BTC[[#This Row],[Symbol]]</f>
        <v>SUSHI</v>
      </c>
      <c r="B28" s="22" t="str">
        <f t="shared" si="0"/>
        <v>SushiSwap</v>
      </c>
      <c r="C28" s="77">
        <f t="shared" si="1"/>
        <v>4.1432531831340417E-4</v>
      </c>
      <c r="D28" s="73">
        <f t="shared" si="2"/>
        <v>15.19193337098846</v>
      </c>
      <c r="E28" s="74">
        <f>D28*conf!B$7</f>
        <v>1111.1380067540961</v>
      </c>
      <c r="F28" s="32">
        <f t="shared" si="3"/>
        <v>-1.33906473</v>
      </c>
      <c r="G28" s="33">
        <f t="shared" si="4"/>
        <v>-3.6190106000000002</v>
      </c>
      <c r="H28" s="32">
        <f t="shared" si="5"/>
        <v>7.2550544600000002</v>
      </c>
      <c r="I28" s="33">
        <f t="shared" si="6"/>
        <v>7.2576993200000004</v>
      </c>
      <c r="J28" s="32">
        <f t="shared" si="7"/>
        <v>7.2550544600000002</v>
      </c>
      <c r="K28" s="33">
        <f t="shared" si="8"/>
        <v>87.655347939999999</v>
      </c>
    </row>
    <row r="29" spans="1:11" x14ac:dyDescent="0.3">
      <c r="A29" s="78" t="str">
        <f>BTC[[#This Row],[Symbol]]</f>
        <v>ATOM</v>
      </c>
      <c r="B29" s="22" t="str">
        <f t="shared" si="0"/>
        <v>Cosmos</v>
      </c>
      <c r="C29" s="77">
        <f t="shared" si="1"/>
        <v>2.3940267275929968E-4</v>
      </c>
      <c r="D29" s="73">
        <f t="shared" si="2"/>
        <v>8.7756575824554606</v>
      </c>
      <c r="E29" s="74">
        <f>D29*conf!B$7</f>
        <v>641.85159558079238</v>
      </c>
      <c r="F29" s="32">
        <f t="shared" si="3"/>
        <v>-0.13372048</v>
      </c>
      <c r="G29" s="33">
        <f t="shared" si="4"/>
        <v>-2.3105127900000002</v>
      </c>
      <c r="H29" s="32">
        <f t="shared" si="5"/>
        <v>-4.45217244</v>
      </c>
      <c r="I29" s="33">
        <f t="shared" si="6"/>
        <v>-4.2661178399999997</v>
      </c>
      <c r="J29" s="32">
        <f t="shared" si="7"/>
        <v>-4.45217244</v>
      </c>
      <c r="K29" s="33">
        <f t="shared" si="8"/>
        <v>7.8690034799999999</v>
      </c>
    </row>
    <row r="30" spans="1:11" x14ac:dyDescent="0.3">
      <c r="A30" s="78" t="str">
        <f>BTC[[#This Row],[Symbol]]</f>
        <v>VET</v>
      </c>
      <c r="B30" s="22" t="str">
        <f t="shared" si="0"/>
        <v>VeChain</v>
      </c>
      <c r="C30" s="77">
        <f t="shared" si="1"/>
        <v>7.4678858771121978E-7</v>
      </c>
      <c r="D30" s="73">
        <f t="shared" si="2"/>
        <v>2.736446083836E-2</v>
      </c>
      <c r="E30" s="74">
        <f>D30*conf!B$7</f>
        <v>2.0014366657176503</v>
      </c>
      <c r="F30" s="32">
        <f t="shared" si="3"/>
        <v>0.30032101999999999</v>
      </c>
      <c r="G30" s="33">
        <f t="shared" si="4"/>
        <v>-1.89962517</v>
      </c>
      <c r="H30" s="32">
        <f t="shared" si="5"/>
        <v>-6.0432644700000004</v>
      </c>
      <c r="I30" s="33">
        <f t="shared" si="6"/>
        <v>-5.8839565199999999</v>
      </c>
      <c r="J30" s="32">
        <f t="shared" si="7"/>
        <v>-6.0432644700000004</v>
      </c>
      <c r="K30" s="33">
        <f t="shared" si="8"/>
        <v>-4.2843459900000003</v>
      </c>
    </row>
    <row r="31" spans="1:11" x14ac:dyDescent="0.3">
      <c r="A31" s="78" t="str">
        <f>BTC[[#This Row],[Symbol]]</f>
        <v>DAI</v>
      </c>
      <c r="B31" s="22" t="str">
        <f t="shared" si="0"/>
        <v>Dai</v>
      </c>
      <c r="C31" s="77">
        <f t="shared" si="1"/>
        <v>2.7293685707703202E-5</v>
      </c>
      <c r="D31" s="73">
        <f t="shared" si="2"/>
        <v>1.0005477939954099</v>
      </c>
      <c r="E31" s="74">
        <f>D31*conf!B$7</f>
        <v>73.180065652824283</v>
      </c>
      <c r="F31" s="32">
        <f t="shared" si="3"/>
        <v>2.2098483099999999</v>
      </c>
      <c r="G31" s="33">
        <f t="shared" si="4"/>
        <v>-7.1791399999999997E-3</v>
      </c>
      <c r="H31" s="32">
        <f t="shared" si="5"/>
        <v>-0.26492664999999999</v>
      </c>
      <c r="I31" s="33">
        <f t="shared" si="6"/>
        <v>-6.7611340000000006E-2</v>
      </c>
      <c r="J31" s="32">
        <f t="shared" si="7"/>
        <v>-0.26492664999999999</v>
      </c>
      <c r="K31" s="33">
        <f t="shared" si="8"/>
        <v>-2.6851389999999999E-2</v>
      </c>
    </row>
    <row r="32" spans="1:11" x14ac:dyDescent="0.3">
      <c r="A32" s="78" t="str">
        <f>BTC[[#This Row],[Symbol]]</f>
        <v>MKR</v>
      </c>
      <c r="B32" s="22" t="str">
        <f t="shared" si="0"/>
        <v>Maker</v>
      </c>
      <c r="C32" s="77">
        <f t="shared" si="1"/>
        <v>4.6408088958869186E-2</v>
      </c>
      <c r="D32" s="73">
        <f t="shared" si="2"/>
        <v>1700.2507046042281</v>
      </c>
      <c r="E32" s="74">
        <f>D32*conf!B$7</f>
        <v>124356.33653475324</v>
      </c>
      <c r="F32" s="32">
        <f t="shared" si="3"/>
        <v>2.3615096900000001</v>
      </c>
      <c r="G32" s="33">
        <f t="shared" si="4"/>
        <v>7.6992569999999996E-2</v>
      </c>
      <c r="H32" s="32">
        <f t="shared" si="5"/>
        <v>-4.6102749999999998E-2</v>
      </c>
      <c r="I32" s="33">
        <f t="shared" si="6"/>
        <v>9.5185729999999996E-2</v>
      </c>
      <c r="J32" s="32">
        <f t="shared" si="7"/>
        <v>-4.6102749999999998E-2</v>
      </c>
      <c r="K32" s="33">
        <f t="shared" si="8"/>
        <v>17.88179955</v>
      </c>
    </row>
    <row r="33" spans="1:11" x14ac:dyDescent="0.3">
      <c r="A33" s="78" t="str">
        <f>BTC[[#This Row],[Symbol]]</f>
        <v>NEO</v>
      </c>
      <c r="B33" s="22" t="str">
        <f t="shared" si="0"/>
        <v>Neo</v>
      </c>
      <c r="C33" s="77">
        <f t="shared" si="1"/>
        <v>6.3354377444227927E-4</v>
      </c>
      <c r="D33" s="73">
        <f t="shared" si="2"/>
        <v>23.27775294538613</v>
      </c>
      <c r="E33" s="74">
        <f>D33*conf!B$7</f>
        <v>1702.5348504255414</v>
      </c>
      <c r="F33" s="32">
        <f t="shared" si="3"/>
        <v>-0.22593953</v>
      </c>
      <c r="G33" s="33">
        <f t="shared" si="4"/>
        <v>-2.1726483499999998</v>
      </c>
      <c r="H33" s="32">
        <f t="shared" si="5"/>
        <v>-4.3459296199999997</v>
      </c>
      <c r="I33" s="33">
        <f t="shared" si="6"/>
        <v>-3.9453900399999999</v>
      </c>
      <c r="J33" s="32">
        <f t="shared" si="7"/>
        <v>-4.3459296199999997</v>
      </c>
      <c r="K33" s="33">
        <f t="shared" si="8"/>
        <v>2.4551974400000001</v>
      </c>
    </row>
    <row r="34" spans="1:11" x14ac:dyDescent="0.3">
      <c r="A34" s="78" t="str">
        <f>BTC[[#This Row],[Symbol]]</f>
        <v>SOL</v>
      </c>
      <c r="B34" s="22" t="str">
        <f t="shared" si="0"/>
        <v>Solana</v>
      </c>
      <c r="C34" s="77">
        <f t="shared" si="1"/>
        <v>1.56408585853326E-4</v>
      </c>
      <c r="D34" s="73">
        <f t="shared" si="2"/>
        <v>5.7393174256950097</v>
      </c>
      <c r="E34" s="74">
        <f>D34*conf!B$7</f>
        <v>419.77367651533302</v>
      </c>
      <c r="F34" s="32">
        <f t="shared" si="3"/>
        <v>-0.72697215000000004</v>
      </c>
      <c r="G34" s="33">
        <f t="shared" si="4"/>
        <v>-2.7903882699999998</v>
      </c>
      <c r="H34" s="32">
        <f t="shared" si="5"/>
        <v>7.4469257400000002</v>
      </c>
      <c r="I34" s="33">
        <f t="shared" si="6"/>
        <v>7.7675050900000002</v>
      </c>
      <c r="J34" s="32">
        <f t="shared" si="7"/>
        <v>7.4469257400000002</v>
      </c>
      <c r="K34" s="33">
        <f t="shared" si="8"/>
        <v>47.278787909999998</v>
      </c>
    </row>
    <row r="35" spans="1:11" x14ac:dyDescent="0.3">
      <c r="A35" s="78" t="str">
        <f>BTC[[#This Row],[Symbol]]</f>
        <v>CRO</v>
      </c>
      <c r="B35" s="22" t="str">
        <f t="shared" si="0"/>
        <v>Crypto.com Coin</v>
      </c>
      <c r="C35" s="77">
        <f t="shared" si="1"/>
        <v>1.7435290110455365E-6</v>
      </c>
      <c r="D35" s="73">
        <f t="shared" si="2"/>
        <v>6.3905780994120004E-2</v>
      </c>
      <c r="E35" s="74">
        <f>D35*conf!B$7</f>
        <v>4.6740688219099376</v>
      </c>
      <c r="F35" s="32">
        <f t="shared" si="3"/>
        <v>1.3178563999999999</v>
      </c>
      <c r="G35" s="33">
        <f t="shared" si="4"/>
        <v>-0.88758859000000001</v>
      </c>
      <c r="H35" s="32">
        <f t="shared" si="5"/>
        <v>-3.04651944</v>
      </c>
      <c r="I35" s="33">
        <f t="shared" si="6"/>
        <v>-2.8710323799999999</v>
      </c>
      <c r="J35" s="32">
        <f t="shared" si="7"/>
        <v>-3.04651944</v>
      </c>
      <c r="K35" s="33">
        <f t="shared" si="8"/>
        <v>-5.9475312699999998</v>
      </c>
    </row>
    <row r="36" spans="1:11" x14ac:dyDescent="0.3">
      <c r="A36" s="78" t="str">
        <f>BTC[[#This Row],[Symbol]]</f>
        <v>HT</v>
      </c>
      <c r="B36" s="22" t="str">
        <f t="shared" si="0"/>
        <v>Huobi Token</v>
      </c>
      <c r="C36" s="77">
        <f t="shared" si="1"/>
        <v>2.05849113088333E-4</v>
      </c>
      <c r="D36" s="73">
        <f t="shared" si="2"/>
        <v>7.5458212005116296</v>
      </c>
      <c r="E36" s="74">
        <f>D36*conf!B$7</f>
        <v>551.90136260542056</v>
      </c>
      <c r="F36" s="32">
        <f t="shared" si="3"/>
        <v>1.31468549</v>
      </c>
      <c r="G36" s="33">
        <f t="shared" si="4"/>
        <v>-1.1076288000000001</v>
      </c>
      <c r="H36" s="32">
        <f t="shared" si="5"/>
        <v>4.1305040599999998</v>
      </c>
      <c r="I36" s="33">
        <f t="shared" si="6"/>
        <v>4.5150119699999998</v>
      </c>
      <c r="J36" s="32">
        <f t="shared" si="7"/>
        <v>4.1305040599999998</v>
      </c>
      <c r="K36" s="33">
        <f t="shared" si="8"/>
        <v>29.117532189999999</v>
      </c>
    </row>
    <row r="37" spans="1:11" x14ac:dyDescent="0.3">
      <c r="A37" s="78" t="str">
        <f>BTC[[#This Row],[Symbol]]</f>
        <v>BUSD</v>
      </c>
      <c r="B37" s="22" t="str">
        <f t="shared" si="0"/>
        <v>Binance USD</v>
      </c>
      <c r="C37" s="77">
        <f t="shared" si="1"/>
        <v>2.7274507546099014E-5</v>
      </c>
      <c r="D37" s="73">
        <f t="shared" si="2"/>
        <v>0.99990000000000001</v>
      </c>
      <c r="E37" s="74">
        <f>D37*conf!B$7</f>
        <v>73.132686000000007</v>
      </c>
      <c r="F37" s="32">
        <f t="shared" si="3"/>
        <v>2.21674916</v>
      </c>
      <c r="G37" s="33">
        <f t="shared" si="4"/>
        <v>0</v>
      </c>
      <c r="H37" s="32">
        <f t="shared" si="5"/>
        <v>-0.20560018999999999</v>
      </c>
      <c r="I37" s="33">
        <f t="shared" si="6"/>
        <v>-1.9997999999999998E-2</v>
      </c>
      <c r="J37" s="32">
        <f t="shared" si="7"/>
        <v>-0.20560018999999999</v>
      </c>
      <c r="K37" s="33">
        <f t="shared" si="8"/>
        <v>1.0002E-2</v>
      </c>
    </row>
    <row r="38" spans="1:11" x14ac:dyDescent="0.3">
      <c r="A38" s="78" t="str">
        <f>BTC[[#This Row],[Symbol]]</f>
        <v>LEO</v>
      </c>
      <c r="B38" s="22" t="str">
        <f t="shared" si="0"/>
        <v>UNUS SED LEO</v>
      </c>
      <c r="C38" s="77">
        <f t="shared" si="1"/>
        <v>3.7725050042840574E-5</v>
      </c>
      <c r="D38" s="73">
        <f t="shared" si="2"/>
        <v>1.3828932269929799</v>
      </c>
      <c r="E38" s="74">
        <f>D38*conf!B$7</f>
        <v>101.14481062226655</v>
      </c>
      <c r="F38" s="32">
        <f t="shared" si="3"/>
        <v>8.2322771899999996</v>
      </c>
      <c r="G38" s="33">
        <f t="shared" si="4"/>
        <v>5.87900037</v>
      </c>
      <c r="H38" s="32">
        <f t="shared" si="5"/>
        <v>5.5873266399999997</v>
      </c>
      <c r="I38" s="33">
        <f t="shared" si="6"/>
        <v>5.8122824299999998</v>
      </c>
      <c r="J38" s="32">
        <f t="shared" si="7"/>
        <v>5.5873266399999997</v>
      </c>
      <c r="K38" s="33">
        <f t="shared" si="8"/>
        <v>5.14899387</v>
      </c>
    </row>
    <row r="39" spans="1:11" x14ac:dyDescent="0.3">
      <c r="A39" s="78" t="str">
        <f>BTC[[#This Row],[Symbol]]</f>
        <v>LUNA</v>
      </c>
      <c r="B39" s="22" t="str">
        <f t="shared" si="0"/>
        <v>Terra</v>
      </c>
      <c r="C39" s="77">
        <f t="shared" si="1"/>
        <v>7.4479161275827047E-5</v>
      </c>
      <c r="D39" s="73">
        <f t="shared" si="2"/>
        <v>2.7451739928166501</v>
      </c>
      <c r="E39" s="74">
        <f>D39*conf!B$7</f>
        <v>200.78202583460978</v>
      </c>
      <c r="F39" s="32">
        <f t="shared" si="3"/>
        <v>28.418822299999999</v>
      </c>
      <c r="G39" s="33">
        <f t="shared" si="4"/>
        <v>26.705734280000001</v>
      </c>
      <c r="H39" s="32">
        <f t="shared" si="5"/>
        <v>29.02410648</v>
      </c>
      <c r="I39" s="33">
        <f t="shared" si="6"/>
        <v>29.90378595</v>
      </c>
      <c r="J39" s="32">
        <f t="shared" si="7"/>
        <v>29.02410648</v>
      </c>
      <c r="K39" s="33">
        <f t="shared" si="8"/>
        <v>86.585739059999995</v>
      </c>
    </row>
    <row r="40" spans="1:11" x14ac:dyDescent="0.3">
      <c r="A40" s="78" t="str">
        <f>BTC[[#This Row],[Symbol]]</f>
        <v>FTT</v>
      </c>
      <c r="B40" s="22" t="str">
        <f t="shared" si="0"/>
        <v>FTX Token</v>
      </c>
      <c r="C40" s="77">
        <f t="shared" si="1"/>
        <v>3.5395189049052098E-4</v>
      </c>
      <c r="D40" s="73">
        <f t="shared" si="2"/>
        <v>12.98727186709279</v>
      </c>
      <c r="E40" s="74">
        <f>D40*conf!B$7</f>
        <v>949.8890643591667</v>
      </c>
      <c r="F40" s="32">
        <f t="shared" si="3"/>
        <v>-0.16150324999999999</v>
      </c>
      <c r="G40" s="33">
        <f t="shared" si="4"/>
        <v>-2.3373841899999999</v>
      </c>
      <c r="H40" s="32">
        <f t="shared" si="5"/>
        <v>-1.16825315</v>
      </c>
      <c r="I40" s="33">
        <f t="shared" si="6"/>
        <v>-0.87763166999999997</v>
      </c>
      <c r="J40" s="32">
        <f t="shared" si="7"/>
        <v>-1.16825315</v>
      </c>
      <c r="K40" s="33">
        <f t="shared" si="8"/>
        <v>28.070574910000001</v>
      </c>
    </row>
    <row r="41" spans="1:11" x14ac:dyDescent="0.3">
      <c r="A41" s="78" t="str">
        <f>BTC[[#This Row],[Symbol]]</f>
        <v>EGLD</v>
      </c>
      <c r="B41" s="22" t="str">
        <f t="shared" si="0"/>
        <v>Elrond</v>
      </c>
      <c r="C41" s="77">
        <f t="shared" si="1"/>
        <v>1.9664774516834119E-3</v>
      </c>
      <c r="D41" s="73">
        <f t="shared" si="2"/>
        <v>72.252109383160061</v>
      </c>
      <c r="E41" s="74">
        <f>D41*conf!B$7</f>
        <v>5284.5192802843267</v>
      </c>
      <c r="F41" s="32">
        <f t="shared" si="3"/>
        <v>0.65925003999999998</v>
      </c>
      <c r="G41" s="33">
        <f t="shared" si="4"/>
        <v>-1.95280367</v>
      </c>
      <c r="H41" s="32">
        <f t="shared" si="5"/>
        <v>8.4484937700000007</v>
      </c>
      <c r="I41" s="33">
        <f t="shared" si="6"/>
        <v>8.9101150100000002</v>
      </c>
      <c r="J41" s="32">
        <f t="shared" si="7"/>
        <v>8.4484937700000007</v>
      </c>
      <c r="K41" s="33">
        <f t="shared" si="8"/>
        <v>20.673087389999999</v>
      </c>
    </row>
    <row r="42" spans="1:11" x14ac:dyDescent="0.3">
      <c r="A42" s="78" t="str">
        <f>BTC[[#This Row],[Symbol]]</f>
        <v>MIOTA</v>
      </c>
      <c r="B42" s="22" t="str">
        <f t="shared" si="0"/>
        <v>IOTA</v>
      </c>
      <c r="C42" s="77">
        <f t="shared" si="1"/>
        <v>1.1607923820652254E-5</v>
      </c>
      <c r="D42" s="73">
        <f t="shared" si="2"/>
        <v>0.42605259841447002</v>
      </c>
      <c r="E42" s="74">
        <f>D42*conf!B$7</f>
        <v>31.161487048034338</v>
      </c>
      <c r="F42" s="32">
        <f t="shared" si="3"/>
        <v>1.6900429800000001</v>
      </c>
      <c r="G42" s="33">
        <f t="shared" si="4"/>
        <v>-0.43413020000000002</v>
      </c>
      <c r="H42" s="32">
        <f t="shared" si="5"/>
        <v>-5.13170138</v>
      </c>
      <c r="I42" s="33">
        <f t="shared" si="6"/>
        <v>-4.7378910699999999</v>
      </c>
      <c r="J42" s="32">
        <f t="shared" si="7"/>
        <v>-5.13170138</v>
      </c>
      <c r="K42" s="33">
        <f t="shared" si="8"/>
        <v>3.66026608</v>
      </c>
    </row>
    <row r="43" spans="1:11" x14ac:dyDescent="0.3">
      <c r="A43" s="78" t="str">
        <f>BTC[[#This Row],[Symbol]]</f>
        <v>CEL</v>
      </c>
      <c r="B43" s="22" t="str">
        <f t="shared" si="0"/>
        <v>Celsius</v>
      </c>
      <c r="C43" s="77">
        <f t="shared" si="1"/>
        <v>1.321294719405814E-4</v>
      </c>
      <c r="D43" s="73">
        <f t="shared" si="2"/>
        <v>4.8431182601318001</v>
      </c>
      <c r="E43" s="74">
        <f>D43*conf!B$7</f>
        <v>354.22566954603985</v>
      </c>
      <c r="F43" s="32">
        <f t="shared" si="3"/>
        <v>0.81833310999999997</v>
      </c>
      <c r="G43" s="33">
        <f t="shared" si="4"/>
        <v>-1.38495619</v>
      </c>
      <c r="H43" s="32">
        <f t="shared" si="5"/>
        <v>-2.5835383699999999</v>
      </c>
      <c r="I43" s="33">
        <f t="shared" si="6"/>
        <v>-2.3995309900000001</v>
      </c>
      <c r="J43" s="32">
        <f t="shared" si="7"/>
        <v>-2.5835383699999999</v>
      </c>
      <c r="K43" s="33">
        <f t="shared" si="8"/>
        <v>0.45810434999999999</v>
      </c>
    </row>
    <row r="44" spans="1:11" x14ac:dyDescent="0.3">
      <c r="A44" s="78" t="str">
        <f>BTC[[#This Row],[Symbol]]</f>
        <v>AVAX</v>
      </c>
      <c r="B44" s="22" t="str">
        <f t="shared" si="0"/>
        <v>Avalanche</v>
      </c>
      <c r="C44" s="77">
        <f t="shared" si="1"/>
        <v>4.0541817512694848E-4</v>
      </c>
      <c r="D44" s="73">
        <f t="shared" si="2"/>
        <v>14.87472987884169</v>
      </c>
      <c r="E44" s="74">
        <f>D44*conf!B$7</f>
        <v>1087.9377433384811</v>
      </c>
      <c r="F44" s="32">
        <f t="shared" si="3"/>
        <v>0.30671155999999999</v>
      </c>
      <c r="G44" s="33">
        <f t="shared" si="4"/>
        <v>-1.8375372999999999</v>
      </c>
      <c r="H44" s="32">
        <f t="shared" si="5"/>
        <v>5.8160984200000003</v>
      </c>
      <c r="I44" s="33">
        <f t="shared" si="6"/>
        <v>5.5937912699999996</v>
      </c>
      <c r="J44" s="32">
        <f t="shared" si="7"/>
        <v>5.8160984200000003</v>
      </c>
      <c r="K44" s="33">
        <f t="shared" si="8"/>
        <v>18.479739179999999</v>
      </c>
    </row>
    <row r="45" spans="1:11" x14ac:dyDescent="0.3">
      <c r="A45" s="78" t="str">
        <f>BTC[[#This Row],[Symbol]]</f>
        <v>DASH</v>
      </c>
      <c r="B45" s="22" t="str">
        <f t="shared" si="0"/>
        <v>Dash</v>
      </c>
      <c r="C45" s="77">
        <f t="shared" si="1"/>
        <v>3.0489642145025511E-3</v>
      </c>
      <c r="D45" s="73">
        <f t="shared" si="2"/>
        <v>111.87868377932686</v>
      </c>
      <c r="E45" s="74">
        <f>D45*conf!B$7</f>
        <v>8182.8069316199671</v>
      </c>
      <c r="F45" s="32">
        <f t="shared" si="3"/>
        <v>0.94918970999999996</v>
      </c>
      <c r="G45" s="33">
        <f t="shared" si="4"/>
        <v>-1.1496552099999999</v>
      </c>
      <c r="H45" s="32">
        <f t="shared" si="5"/>
        <v>-3.7897480200000002</v>
      </c>
      <c r="I45" s="33">
        <f t="shared" si="6"/>
        <v>-3.5079767999999998</v>
      </c>
      <c r="J45" s="32">
        <f t="shared" si="7"/>
        <v>-3.7897480200000002</v>
      </c>
      <c r="K45" s="33">
        <f t="shared" si="8"/>
        <v>8.5824520999999994</v>
      </c>
    </row>
    <row r="46" spans="1:11" x14ac:dyDescent="0.3">
      <c r="A46" s="78" t="str">
        <f>BTC[[#This Row],[Symbol]]</f>
        <v>FIL</v>
      </c>
      <c r="B46" s="22" t="str">
        <f t="shared" si="0"/>
        <v>Filecoin</v>
      </c>
      <c r="C46" s="77">
        <f t="shared" si="1"/>
        <v>6.2157923953379724E-4</v>
      </c>
      <c r="D46" s="73">
        <f t="shared" si="2"/>
        <v>22.793464458742939</v>
      </c>
      <c r="E46" s="74">
        <f>D46*conf!B$7</f>
        <v>1667.1139905124585</v>
      </c>
      <c r="F46" s="32">
        <f t="shared" si="3"/>
        <v>1.0649325599999999</v>
      </c>
      <c r="G46" s="33">
        <f t="shared" si="4"/>
        <v>-1.0731433699999999</v>
      </c>
      <c r="H46" s="32">
        <f t="shared" si="5"/>
        <v>-1.9933907500000001</v>
      </c>
      <c r="I46" s="33">
        <f t="shared" si="6"/>
        <v>-1.2338004</v>
      </c>
      <c r="J46" s="32">
        <f t="shared" si="7"/>
        <v>-1.9933907500000001</v>
      </c>
      <c r="K46" s="33">
        <f t="shared" si="8"/>
        <v>3.43422823</v>
      </c>
    </row>
    <row r="47" spans="1:11" x14ac:dyDescent="0.3">
      <c r="A47" s="78" t="str">
        <f>BTC[[#This Row],[Symbol]]</f>
        <v>ZEC</v>
      </c>
      <c r="B47" s="22" t="str">
        <f t="shared" si="0"/>
        <v>Zcash</v>
      </c>
      <c r="C47" s="77">
        <f t="shared" si="1"/>
        <v>2.5056433622812537E-3</v>
      </c>
      <c r="D47" s="73">
        <f t="shared" si="2"/>
        <v>91.885792427804887</v>
      </c>
      <c r="E47" s="74">
        <f>D47*conf!B$7</f>
        <v>6720.5268581696491</v>
      </c>
      <c r="F47" s="32">
        <f t="shared" si="3"/>
        <v>1.1043569200000001</v>
      </c>
      <c r="G47" s="33">
        <f t="shared" si="4"/>
        <v>-1.13878312</v>
      </c>
      <c r="H47" s="32">
        <f t="shared" si="5"/>
        <v>-4.2040375599999997</v>
      </c>
      <c r="I47" s="33">
        <f t="shared" si="6"/>
        <v>-3.9855432</v>
      </c>
      <c r="J47" s="32">
        <f t="shared" si="7"/>
        <v>-4.2040375599999997</v>
      </c>
      <c r="K47" s="33">
        <f t="shared" si="8"/>
        <v>10.986426440000001</v>
      </c>
    </row>
    <row r="48" spans="1:11" x14ac:dyDescent="0.3">
      <c r="A48" s="78" t="str">
        <f>BTC[[#This Row],[Symbol]]</f>
        <v>REV</v>
      </c>
      <c r="B48" s="22" t="str">
        <f t="shared" si="0"/>
        <v>Revain</v>
      </c>
      <c r="C48" s="77">
        <f t="shared" si="1"/>
        <v>3.1799127346418281E-7</v>
      </c>
      <c r="D48" s="73">
        <f t="shared" si="2"/>
        <v>1.16645234035E-2</v>
      </c>
      <c r="E48" s="74">
        <f>D48*conf!B$7</f>
        <v>0.85314324173199008</v>
      </c>
      <c r="F48" s="32">
        <f t="shared" si="3"/>
        <v>2.1671365800000002</v>
      </c>
      <c r="G48" s="33">
        <f t="shared" si="4"/>
        <v>1.3042420000000001E-2</v>
      </c>
      <c r="H48" s="32">
        <f t="shared" si="5"/>
        <v>-0.31704745000000001</v>
      </c>
      <c r="I48" s="33">
        <f t="shared" si="6"/>
        <v>1.6845600000000001E-3</v>
      </c>
      <c r="J48" s="32">
        <f t="shared" si="7"/>
        <v>-0.31704745000000001</v>
      </c>
      <c r="K48" s="33">
        <f t="shared" si="8"/>
        <v>0.13678861</v>
      </c>
    </row>
    <row r="49" spans="1:11" x14ac:dyDescent="0.3">
      <c r="A49" s="78" t="str">
        <f>BTC[[#This Row],[Symbol]]</f>
        <v>KSM</v>
      </c>
      <c r="B49" s="22" t="str">
        <f t="shared" si="0"/>
        <v>Kusama</v>
      </c>
      <c r="C49" s="77">
        <f t="shared" si="1"/>
        <v>3.1595495422284E-3</v>
      </c>
      <c r="D49" s="73">
        <f t="shared" si="2"/>
        <v>115.85750251747572</v>
      </c>
      <c r="E49" s="74">
        <f>D49*conf!B$7</f>
        <v>8473.8177341281753</v>
      </c>
      <c r="F49" s="32">
        <f t="shared" si="3"/>
        <v>2.9064926400000002</v>
      </c>
      <c r="G49" s="33">
        <f t="shared" si="4"/>
        <v>0.62263588000000003</v>
      </c>
      <c r="H49" s="32">
        <f t="shared" si="5"/>
        <v>4.1848638600000001</v>
      </c>
      <c r="I49" s="33">
        <f t="shared" si="6"/>
        <v>3.2375474400000002</v>
      </c>
      <c r="J49" s="32">
        <f t="shared" si="7"/>
        <v>4.1848638600000001</v>
      </c>
      <c r="K49" s="33">
        <f t="shared" si="8"/>
        <v>6.1594290899999997</v>
      </c>
    </row>
    <row r="50" spans="1:11" x14ac:dyDescent="0.3">
      <c r="A50" s="78" t="str">
        <f>BTC[[#This Row],[Symbol]]</f>
        <v>GRT</v>
      </c>
      <c r="B50" s="22" t="str">
        <f t="shared" si="0"/>
        <v>The Graph</v>
      </c>
      <c r="C50" s="77">
        <f t="shared" si="1"/>
        <v>2.1372217439162576E-5</v>
      </c>
      <c r="D50" s="73">
        <f t="shared" si="2"/>
        <v>0.78366900633713998</v>
      </c>
      <c r="E50" s="74">
        <f>D50*conf!B$7</f>
        <v>57.317551123498419</v>
      </c>
      <c r="F50" s="32">
        <f t="shared" si="3"/>
        <v>-0.14866700999999999</v>
      </c>
      <c r="G50" s="33">
        <f t="shared" si="4"/>
        <v>-2.4011565899999998</v>
      </c>
      <c r="H50" s="32">
        <f t="shared" si="5"/>
        <v>-0.32800226999999998</v>
      </c>
      <c r="I50" s="33">
        <f t="shared" si="6"/>
        <v>5.1300819999999997E-2</v>
      </c>
      <c r="J50" s="32">
        <f t="shared" si="7"/>
        <v>-0.32800226999999998</v>
      </c>
      <c r="K50" s="33">
        <f t="shared" si="8"/>
        <v>39.815996089999999</v>
      </c>
    </row>
    <row r="51" spans="1:11" x14ac:dyDescent="0.3">
      <c r="A51" s="78" t="str">
        <f>BTC[[#This Row],[Symbol]]</f>
        <v>YFI</v>
      </c>
      <c r="B51" s="22" t="str">
        <f t="shared" si="0"/>
        <v>yearn.finance</v>
      </c>
      <c r="C51" s="77">
        <f t="shared" si="1"/>
        <v>0.86793648702414883</v>
      </c>
      <c r="D51" s="73">
        <f t="shared" si="2"/>
        <v>31821.262415233745</v>
      </c>
      <c r="E51" s="74">
        <f>D51*conf!B$7</f>
        <v>2327407.1330501963</v>
      </c>
      <c r="F51" s="32">
        <f t="shared" si="3"/>
        <v>-0.91754732000000006</v>
      </c>
      <c r="G51" s="33">
        <f t="shared" si="4"/>
        <v>-3.0480271499999998</v>
      </c>
      <c r="H51" s="32">
        <f t="shared" si="5"/>
        <v>-6.1311452500000003</v>
      </c>
      <c r="I51" s="33">
        <f t="shared" si="6"/>
        <v>-6.1383919200000001</v>
      </c>
      <c r="J51" s="32">
        <f t="shared" si="7"/>
        <v>-6.1311452500000003</v>
      </c>
      <c r="K51" s="33">
        <f t="shared" si="8"/>
        <v>6.6490768500000001</v>
      </c>
    </row>
    <row r="52" spans="1:11" x14ac:dyDescent="0.3">
      <c r="A52" s="78" t="str">
        <f>BTC[[#This Row],[Symbol]]</f>
        <v>DCR</v>
      </c>
      <c r="B52" s="22" t="str">
        <f t="shared" si="0"/>
        <v>Decred</v>
      </c>
      <c r="C52" s="77">
        <f t="shared" si="1"/>
        <v>2.0616599166427356E-3</v>
      </c>
      <c r="D52" s="73">
        <f t="shared" si="2"/>
        <v>75.561868850176495</v>
      </c>
      <c r="E52" s="74">
        <f>D52*conf!B$7</f>
        <v>5526.5950877019086</v>
      </c>
      <c r="F52" s="32">
        <f t="shared" si="3"/>
        <v>-0.3168474</v>
      </c>
      <c r="G52" s="33">
        <f t="shared" si="4"/>
        <v>-2.46314492</v>
      </c>
      <c r="H52" s="32">
        <f t="shared" si="5"/>
        <v>7.0383090499999996</v>
      </c>
      <c r="I52" s="33">
        <f t="shared" si="6"/>
        <v>7.2303021799999998</v>
      </c>
      <c r="J52" s="32">
        <f t="shared" si="7"/>
        <v>7.0383090499999996</v>
      </c>
      <c r="K52" s="33">
        <f t="shared" si="8"/>
        <v>29.346749389999999</v>
      </c>
    </row>
    <row r="53" spans="1:11" x14ac:dyDescent="0.3">
      <c r="A53" s="78" t="str">
        <f>BTC[[#This Row],[Symbol]]</f>
        <v>ALGO</v>
      </c>
      <c r="B53" s="22" t="str">
        <f t="shared" si="0"/>
        <v>Algorand</v>
      </c>
      <c r="C53" s="77">
        <f t="shared" si="1"/>
        <v>1.9307527647744165E-5</v>
      </c>
      <c r="D53" s="73">
        <f t="shared" si="2"/>
        <v>0.70774493875537003</v>
      </c>
      <c r="E53" s="74">
        <f>D53*conf!B$7</f>
        <v>51.764464820567767</v>
      </c>
      <c r="F53" s="32">
        <f t="shared" si="3"/>
        <v>2.6039015299999999</v>
      </c>
      <c r="G53" s="33">
        <f t="shared" si="4"/>
        <v>0.26483807999999998</v>
      </c>
      <c r="H53" s="32">
        <f t="shared" si="5"/>
        <v>1.49138956</v>
      </c>
      <c r="I53" s="33">
        <f t="shared" si="6"/>
        <v>1.48099559</v>
      </c>
      <c r="J53" s="32">
        <f t="shared" si="7"/>
        <v>1.49138956</v>
      </c>
      <c r="K53" s="33">
        <f t="shared" si="8"/>
        <v>23.895625559999999</v>
      </c>
    </row>
    <row r="54" spans="1:11" x14ac:dyDescent="0.3">
      <c r="A54" s="78" t="str">
        <f>BTC[[#This Row],[Symbol]]</f>
        <v>ETC</v>
      </c>
      <c r="B54" s="22" t="str">
        <f t="shared" si="0"/>
        <v>Ethereum Classic</v>
      </c>
      <c r="C54" s="77">
        <f t="shared" si="1"/>
        <v>2.0810292982896376E-4</v>
      </c>
      <c r="D54" s="73">
        <f t="shared" si="2"/>
        <v>7.6293291860734396</v>
      </c>
      <c r="E54" s="74">
        <f>D54*conf!B$7</f>
        <v>558.00913666941142</v>
      </c>
      <c r="F54" s="32">
        <f t="shared" si="3"/>
        <v>0.72407821000000006</v>
      </c>
      <c r="G54" s="33">
        <f t="shared" si="4"/>
        <v>-1.4576463799999999</v>
      </c>
      <c r="H54" s="32">
        <f t="shared" si="5"/>
        <v>-3.3857632799999999</v>
      </c>
      <c r="I54" s="33">
        <f t="shared" si="6"/>
        <v>-3.1783127200000001</v>
      </c>
      <c r="J54" s="32">
        <f t="shared" si="7"/>
        <v>-3.3857632799999999</v>
      </c>
      <c r="K54" s="33">
        <f t="shared" si="8"/>
        <v>3.7450442100000001</v>
      </c>
    </row>
    <row r="55" spans="1:11" x14ac:dyDescent="0.3">
      <c r="A55" s="78" t="str">
        <f>BTC[[#This Row],[Symbol]]</f>
        <v>CHSB</v>
      </c>
      <c r="B55" s="22" t="str">
        <f t="shared" si="0"/>
        <v>SwissBorg</v>
      </c>
      <c r="C55" s="77">
        <f t="shared" si="1"/>
        <v>2.4398120463563498E-5</v>
      </c>
      <c r="D55" s="73">
        <f t="shared" si="2"/>
        <v>0.89518622038619</v>
      </c>
      <c r="E55" s="74">
        <f>D55*conf!B$7</f>
        <v>65.473920159045932</v>
      </c>
      <c r="F55" s="32">
        <f t="shared" si="3"/>
        <v>-2.8410617</v>
      </c>
      <c r="G55" s="33">
        <f t="shared" si="4"/>
        <v>-4.9870948100000003</v>
      </c>
      <c r="H55" s="32">
        <f t="shared" si="5"/>
        <v>23.357498029999999</v>
      </c>
      <c r="I55" s="33">
        <f t="shared" si="6"/>
        <v>23.51585412</v>
      </c>
      <c r="J55" s="32">
        <f t="shared" si="7"/>
        <v>23.357498029999999</v>
      </c>
      <c r="K55" s="33">
        <f t="shared" si="8"/>
        <v>71.370152320000003</v>
      </c>
    </row>
    <row r="56" spans="1:11" x14ac:dyDescent="0.3">
      <c r="A56" s="78" t="str">
        <f>BTC[[#This Row],[Symbol]]</f>
        <v>ZIL</v>
      </c>
      <c r="B56" s="22" t="str">
        <f t="shared" si="0"/>
        <v>Zilliqa</v>
      </c>
      <c r="C56" s="77">
        <f t="shared" si="1"/>
        <v>2.0214602936811893E-6</v>
      </c>
      <c r="D56" s="73">
        <f t="shared" si="2"/>
        <v>7.4248126184490004E-2</v>
      </c>
      <c r="E56" s="74">
        <f>D56*conf!B$7</f>
        <v>5.4305079491335988</v>
      </c>
      <c r="F56" s="32">
        <f t="shared" si="3"/>
        <v>-0.31560505</v>
      </c>
      <c r="G56" s="33">
        <f t="shared" si="4"/>
        <v>-2.2905767799999999</v>
      </c>
      <c r="H56" s="32">
        <f t="shared" si="5"/>
        <v>-5.51281935</v>
      </c>
      <c r="I56" s="33">
        <f t="shared" si="6"/>
        <v>-5.1144797400000002</v>
      </c>
      <c r="J56" s="32">
        <f t="shared" si="7"/>
        <v>-5.51281935</v>
      </c>
      <c r="K56" s="33">
        <f t="shared" si="8"/>
        <v>11.79216458</v>
      </c>
    </row>
    <row r="57" spans="1:11" x14ac:dyDescent="0.3">
      <c r="A57" s="78" t="str">
        <f>BTC[[#This Row],[Symbol]]</f>
        <v>WAVES</v>
      </c>
      <c r="B57" s="22" t="str">
        <f t="shared" si="0"/>
        <v>Waves</v>
      </c>
      <c r="C57" s="77">
        <f t="shared" si="1"/>
        <v>1.942105053466246E-4</v>
      </c>
      <c r="D57" s="73">
        <f t="shared" si="2"/>
        <v>7.1335814181077097</v>
      </c>
      <c r="E57" s="74">
        <f>D57*conf!B$7</f>
        <v>521.75014492039793</v>
      </c>
      <c r="F57" s="32">
        <f t="shared" si="3"/>
        <v>-3.9708593400000001</v>
      </c>
      <c r="G57" s="33">
        <f t="shared" si="4"/>
        <v>-5.5086894199999996</v>
      </c>
      <c r="H57" s="32">
        <f t="shared" si="5"/>
        <v>1.7677668099999999</v>
      </c>
      <c r="I57" s="33">
        <f t="shared" si="6"/>
        <v>2.1904380799999998</v>
      </c>
      <c r="J57" s="32">
        <f t="shared" si="7"/>
        <v>1.7677668099999999</v>
      </c>
      <c r="K57" s="33">
        <f t="shared" si="8"/>
        <v>10.005921839999999</v>
      </c>
    </row>
    <row r="58" spans="1:11" x14ac:dyDescent="0.3">
      <c r="A58" s="78" t="str">
        <f>BTC[[#This Row],[Symbol]]</f>
        <v>NEXO</v>
      </c>
      <c r="B58" s="22" t="str">
        <f t="shared" si="0"/>
        <v>Nexo</v>
      </c>
      <c r="C58" s="77">
        <f t="shared" si="1"/>
        <v>3.3786720330461523E-5</v>
      </c>
      <c r="D58" s="73">
        <f t="shared" si="2"/>
        <v>1.2455629284343099</v>
      </c>
      <c r="E58" s="74">
        <f>D58*conf!B$7</f>
        <v>91.100472585685424</v>
      </c>
      <c r="F58" s="32">
        <f t="shared" si="3"/>
        <v>-0.72237647000000005</v>
      </c>
      <c r="G58" s="33">
        <f t="shared" si="4"/>
        <v>-2.3128597599999998</v>
      </c>
      <c r="H58" s="32">
        <f t="shared" si="5"/>
        <v>20.24893818</v>
      </c>
      <c r="I58" s="33">
        <f t="shared" si="6"/>
        <v>21.22043412</v>
      </c>
      <c r="J58" s="32">
        <f t="shared" si="7"/>
        <v>20.24893818</v>
      </c>
      <c r="K58" s="33">
        <f t="shared" si="8"/>
        <v>66.796748719999997</v>
      </c>
    </row>
    <row r="59" spans="1:11" x14ac:dyDescent="0.3">
      <c r="A59" s="78" t="str">
        <f>BTC[[#This Row],[Symbol]]</f>
        <v>REN</v>
      </c>
      <c r="B59" s="22" t="str">
        <f t="shared" si="0"/>
        <v>Ren</v>
      </c>
      <c r="C59" s="77">
        <f t="shared" si="1"/>
        <v>1.907699107946138E-5</v>
      </c>
      <c r="D59" s="73">
        <f t="shared" si="2"/>
        <v>0.69977440305894001</v>
      </c>
      <c r="E59" s="74">
        <f>D59*conf!B$7</f>
        <v>51.181499839730876</v>
      </c>
      <c r="F59" s="32">
        <f t="shared" si="3"/>
        <v>-0.57082337000000005</v>
      </c>
      <c r="G59" s="33">
        <f t="shared" si="4"/>
        <v>-2.58885722</v>
      </c>
      <c r="H59" s="32">
        <f t="shared" si="5"/>
        <v>3.2376624600000001</v>
      </c>
      <c r="I59" s="33">
        <f t="shared" si="6"/>
        <v>3.1357238000000001</v>
      </c>
      <c r="J59" s="32">
        <f t="shared" si="7"/>
        <v>3.2376624600000001</v>
      </c>
      <c r="K59" s="33">
        <f t="shared" si="8"/>
        <v>18.821344710000002</v>
      </c>
    </row>
    <row r="60" spans="1:11" x14ac:dyDescent="0.3">
      <c r="A60" s="78" t="str">
        <f>BTC[[#This Row],[Symbol]]</f>
        <v>NEAR</v>
      </c>
      <c r="B60" s="22" t="str">
        <f t="shared" si="0"/>
        <v>NEAR Protocol</v>
      </c>
      <c r="C60" s="77">
        <f t="shared" si="1"/>
        <v>6.7210787056863505E-5</v>
      </c>
      <c r="D60" s="73">
        <f t="shared" si="2"/>
        <v>2.46365578094629</v>
      </c>
      <c r="E60" s="74">
        <f>D60*conf!B$7</f>
        <v>180.19178381841166</v>
      </c>
      <c r="F60" s="32">
        <f t="shared" si="3"/>
        <v>0.56798554999999995</v>
      </c>
      <c r="G60" s="33">
        <f t="shared" si="4"/>
        <v>-1.5022210499999999</v>
      </c>
      <c r="H60" s="32">
        <f t="shared" si="5"/>
        <v>-4.9025835600000001</v>
      </c>
      <c r="I60" s="33">
        <f t="shared" si="6"/>
        <v>-4.7246308600000004</v>
      </c>
      <c r="J60" s="32">
        <f t="shared" si="7"/>
        <v>-4.9025835600000001</v>
      </c>
      <c r="K60" s="33">
        <f t="shared" si="8"/>
        <v>7.4060359399999998</v>
      </c>
    </row>
    <row r="61" spans="1:11" x14ac:dyDescent="0.3">
      <c r="A61" s="78" t="str">
        <f>BTC[[#This Row],[Symbol]]</f>
        <v>LRC</v>
      </c>
      <c r="B61" s="22" t="str">
        <f t="shared" si="0"/>
        <v>Loopring</v>
      </c>
      <c r="C61" s="77">
        <f t="shared" si="1"/>
        <v>1.4509269454221412E-5</v>
      </c>
      <c r="D61" s="73">
        <f t="shared" si="2"/>
        <v>0.53278818901453995</v>
      </c>
      <c r="E61" s="74">
        <f>D61*conf!B$7</f>
        <v>38.968128144523455</v>
      </c>
      <c r="F61" s="32">
        <f t="shared" si="3"/>
        <v>-1.70047667</v>
      </c>
      <c r="G61" s="33">
        <f t="shared" si="4"/>
        <v>-3.6725043999999998</v>
      </c>
      <c r="H61" s="32">
        <f t="shared" si="5"/>
        <v>-2.94837222</v>
      </c>
      <c r="I61" s="33">
        <f t="shared" si="6"/>
        <v>-2.8696225700000002</v>
      </c>
      <c r="J61" s="32">
        <f t="shared" si="7"/>
        <v>-2.94837222</v>
      </c>
      <c r="K61" s="33">
        <f t="shared" si="8"/>
        <v>22.700393290000001</v>
      </c>
    </row>
    <row r="62" spans="1:11" x14ac:dyDescent="0.3">
      <c r="A62" s="78" t="str">
        <f>BTC[[#This Row],[Symbol]]</f>
        <v>HBAR</v>
      </c>
      <c r="B62" s="22" t="str">
        <f t="shared" si="0"/>
        <v>Hedera Hashgraph</v>
      </c>
      <c r="C62" s="77">
        <f t="shared" si="1"/>
        <v>2.4136343964314061E-6</v>
      </c>
      <c r="D62" s="73">
        <f t="shared" si="2"/>
        <v>8.8498415994280002E-2</v>
      </c>
      <c r="E62" s="74">
        <f>D62*conf!B$7</f>
        <v>6.4727741458216395</v>
      </c>
      <c r="F62" s="32">
        <f t="shared" si="3"/>
        <v>-0.24754599999999999</v>
      </c>
      <c r="G62" s="33">
        <f t="shared" si="4"/>
        <v>-2.3963892000000002</v>
      </c>
      <c r="H62" s="32">
        <f t="shared" si="5"/>
        <v>-3.4323768499999998</v>
      </c>
      <c r="I62" s="33">
        <f t="shared" si="6"/>
        <v>-3.12350314</v>
      </c>
      <c r="J62" s="32">
        <f t="shared" si="7"/>
        <v>-3.4323768499999998</v>
      </c>
      <c r="K62" s="33">
        <f t="shared" si="8"/>
        <v>-1.1138714199999999</v>
      </c>
    </row>
    <row r="63" spans="1:11" x14ac:dyDescent="0.3">
      <c r="A63" s="78" t="str">
        <f>BTC[[#This Row],[Symbol]]</f>
        <v>RENBTC</v>
      </c>
      <c r="B63" s="22" t="str">
        <f t="shared" si="0"/>
        <v>renBTC</v>
      </c>
      <c r="C63" s="77">
        <f t="shared" si="1"/>
        <v>1.0046433966448645</v>
      </c>
      <c r="D63" s="73">
        <f t="shared" si="2"/>
        <v>36819.41365548905</v>
      </c>
      <c r="E63" s="74">
        <f>D63*conf!B$7</f>
        <v>2692971.914762469</v>
      </c>
      <c r="F63" s="32">
        <f t="shared" si="3"/>
        <v>0.27454272000000002</v>
      </c>
      <c r="G63" s="33">
        <f t="shared" si="4"/>
        <v>-1.92934461</v>
      </c>
      <c r="H63" s="32">
        <f t="shared" si="5"/>
        <v>0.46213745000000001</v>
      </c>
      <c r="I63" s="33">
        <f t="shared" si="6"/>
        <v>0.54085046999999997</v>
      </c>
      <c r="J63" s="32">
        <f t="shared" si="7"/>
        <v>0.46213745000000001</v>
      </c>
      <c r="K63" s="33">
        <f t="shared" si="8"/>
        <v>14.948407230000001</v>
      </c>
    </row>
    <row r="64" spans="1:11" x14ac:dyDescent="0.3">
      <c r="A64" s="78" t="str">
        <f>BTC[[#This Row],[Symbol]]</f>
        <v>RUNE</v>
      </c>
      <c r="B64" s="22" t="str">
        <f t="shared" si="0"/>
        <v>THORChain</v>
      </c>
      <c r="C64" s="77">
        <f t="shared" si="1"/>
        <v>1.047908895509853E-4</v>
      </c>
      <c r="D64" s="73">
        <f t="shared" si="2"/>
        <v>3.8361808658418699</v>
      </c>
      <c r="E64" s="74">
        <f>D64*conf!B$7</f>
        <v>280.57826852767437</v>
      </c>
      <c r="F64" s="32">
        <f t="shared" si="3"/>
        <v>-0.27947933000000003</v>
      </c>
      <c r="G64" s="33">
        <f t="shared" si="4"/>
        <v>-2.9962104599999999</v>
      </c>
      <c r="H64" s="32">
        <f t="shared" si="5"/>
        <v>1.3683045199999999</v>
      </c>
      <c r="I64" s="33">
        <f t="shared" si="6"/>
        <v>1.3369359199999999</v>
      </c>
      <c r="J64" s="32">
        <f t="shared" si="7"/>
        <v>1.3683045199999999</v>
      </c>
      <c r="K64" s="33">
        <f t="shared" si="8"/>
        <v>32.423914949999997</v>
      </c>
    </row>
    <row r="65" spans="1:11" x14ac:dyDescent="0.3">
      <c r="A65" s="78" t="str">
        <f>BTC[[#This Row],[Symbol]]</f>
        <v>ZRX</v>
      </c>
      <c r="B65" s="22" t="str">
        <f t="shared" si="0"/>
        <v>0x</v>
      </c>
      <c r="C65" s="77">
        <f t="shared" si="1"/>
        <v>2.2207224293254094E-5</v>
      </c>
      <c r="D65" s="73">
        <f t="shared" si="2"/>
        <v>0.81370414165645</v>
      </c>
      <c r="E65" s="74">
        <f>D65*conf!B$7</f>
        <v>59.514320920752752</v>
      </c>
      <c r="F65" s="32">
        <f t="shared" si="3"/>
        <v>3.2103127699999998</v>
      </c>
      <c r="G65" s="33">
        <f t="shared" si="4"/>
        <v>0.70198994000000003</v>
      </c>
      <c r="H65" s="32">
        <f t="shared" si="5"/>
        <v>16.893915870000001</v>
      </c>
      <c r="I65" s="33">
        <f t="shared" si="6"/>
        <v>17.024246089999998</v>
      </c>
      <c r="J65" s="32">
        <f t="shared" si="7"/>
        <v>16.893915870000001</v>
      </c>
      <c r="K65" s="33">
        <f t="shared" si="8"/>
        <v>33.337945910000002</v>
      </c>
    </row>
    <row r="66" spans="1:11" x14ac:dyDescent="0.3">
      <c r="A66" s="78" t="str">
        <f>BTC[[#This Row],[Symbol]]</f>
        <v>OMG</v>
      </c>
      <c r="B66" s="22" t="str">
        <f t="shared" ref="B66:B129" si="9">VLOOKUP(A66,BTCTABLE,2,FALSE)</f>
        <v>OMG Network</v>
      </c>
      <c r="C66" s="77">
        <f t="shared" ref="C66:C129" si="10">VLOOKUP(A66,BTCTABLE,3,FALSE)</f>
        <v>1.1593285174681492E-4</v>
      </c>
      <c r="D66" s="73">
        <f t="shared" ref="D66:D129" si="11">VLOOKUP(A66,USDTABLE,3,FALSE)</f>
        <v>4.2483066474193798</v>
      </c>
      <c r="E66" s="74">
        <f>D66*conf!B$7</f>
        <v>310.72114819225345</v>
      </c>
      <c r="F66" s="32">
        <f t="shared" ref="F66:F129" si="12">VLOOKUP(A66,BTCTABLE,5,FALSE)</f>
        <v>-1.3677275200000001</v>
      </c>
      <c r="G66" s="33">
        <f t="shared" ref="G66:G129" si="13">VLOOKUP(A66,USDTABLE,5,FALSE)</f>
        <v>-3.5510451999999999</v>
      </c>
      <c r="H66" s="32">
        <f t="shared" ref="H66:H129" si="14">VLOOKUP(A66,BTCTABLE,6,FALSE)</f>
        <v>-6.1672093600000002</v>
      </c>
      <c r="I66" s="33">
        <f t="shared" ref="I66:I129" si="15">VLOOKUP(A66,USDTABLE,6,FALSE)</f>
        <v>-6.1494380900000003</v>
      </c>
      <c r="J66" s="32">
        <f t="shared" ref="J66:J129" si="16">VLOOKUP(A66,BTCTABLE,6,FALSE)</f>
        <v>-6.1672093600000002</v>
      </c>
      <c r="K66" s="33">
        <f t="shared" ref="K66:K129" si="17">VLOOKUP(A66,USDTABLE,7,FALSE)</f>
        <v>27.020616019999999</v>
      </c>
    </row>
    <row r="67" spans="1:11" x14ac:dyDescent="0.3">
      <c r="A67" s="78" t="str">
        <f>BTC[[#This Row],[Symbol]]</f>
        <v>CRV</v>
      </c>
      <c r="B67" s="22" t="str">
        <f t="shared" si="9"/>
        <v>Curve DAO Token</v>
      </c>
      <c r="C67" s="77">
        <f t="shared" si="10"/>
        <v>7.5760679839776169E-5</v>
      </c>
      <c r="D67" s="73">
        <f t="shared" si="11"/>
        <v>2.77539386958912</v>
      </c>
      <c r="E67" s="74">
        <f>D67*conf!B$7</f>
        <v>202.99230762174824</v>
      </c>
      <c r="F67" s="32">
        <f t="shared" si="12"/>
        <v>-0.25502259999999999</v>
      </c>
      <c r="G67" s="33">
        <f t="shared" si="13"/>
        <v>-2.4398032500000002</v>
      </c>
      <c r="H67" s="32">
        <f t="shared" si="14"/>
        <v>8.2734999699999996</v>
      </c>
      <c r="I67" s="33">
        <f t="shared" si="15"/>
        <v>8.4654399399999996</v>
      </c>
      <c r="J67" s="32">
        <f t="shared" si="16"/>
        <v>8.2734999699999996</v>
      </c>
      <c r="K67" s="33">
        <f t="shared" si="17"/>
        <v>32.47481775</v>
      </c>
    </row>
    <row r="68" spans="1:11" x14ac:dyDescent="0.3">
      <c r="A68" s="78" t="str">
        <f>BTC[[#This Row],[Symbol]]</f>
        <v>1INCH</v>
      </c>
      <c r="B68" s="22" t="str">
        <f t="shared" si="9"/>
        <v>1inch</v>
      </c>
      <c r="C68" s="77">
        <f t="shared" si="10"/>
        <v>1.4348828998616189E-4</v>
      </c>
      <c r="D68" s="73">
        <f t="shared" si="11"/>
        <v>5.26327440786973</v>
      </c>
      <c r="E68" s="74">
        <f>D68*conf!B$7</f>
        <v>384.95589019159206</v>
      </c>
      <c r="F68" s="32">
        <f t="shared" si="12"/>
        <v>6.1223229300000002</v>
      </c>
      <c r="G68" s="33">
        <f t="shared" si="13"/>
        <v>3.8782407000000001</v>
      </c>
      <c r="H68" s="32">
        <f t="shared" si="14"/>
        <v>8.87346404</v>
      </c>
      <c r="I68" s="33">
        <f t="shared" si="15"/>
        <v>9.1404664400000009</v>
      </c>
      <c r="J68" s="32">
        <f t="shared" si="16"/>
        <v>8.87346404</v>
      </c>
      <c r="K68" s="33">
        <f t="shared" si="17"/>
        <v>62.89164341</v>
      </c>
    </row>
    <row r="69" spans="1:11" x14ac:dyDescent="0.3">
      <c r="A69" s="78" t="str">
        <f>BTC[[#This Row],[Symbol]]</f>
        <v>CELO</v>
      </c>
      <c r="B69" s="22" t="str">
        <f t="shared" si="9"/>
        <v>Celo</v>
      </c>
      <c r="C69" s="77">
        <f t="shared" si="10"/>
        <v>8.0483302091373192E-5</v>
      </c>
      <c r="D69" s="73">
        <f t="shared" si="11"/>
        <v>2.9648733598802202</v>
      </c>
      <c r="E69" s="74">
        <f>D69*conf!B$7</f>
        <v>216.85083754163929</v>
      </c>
      <c r="F69" s="32">
        <f t="shared" si="12"/>
        <v>-0.13744964000000001</v>
      </c>
      <c r="G69" s="33">
        <f t="shared" si="13"/>
        <v>-1.88784807</v>
      </c>
      <c r="H69" s="32">
        <f t="shared" si="14"/>
        <v>0.10769531</v>
      </c>
      <c r="I69" s="33">
        <f t="shared" si="15"/>
        <v>0.76178425000000005</v>
      </c>
      <c r="J69" s="32">
        <f t="shared" si="16"/>
        <v>0.10769531</v>
      </c>
      <c r="K69" s="33">
        <f t="shared" si="17"/>
        <v>-1.7936338300000001</v>
      </c>
    </row>
    <row r="70" spans="1:11" x14ac:dyDescent="0.3">
      <c r="A70" s="78" t="str">
        <f>BTC[[#This Row],[Symbol]]</f>
        <v>VGX</v>
      </c>
      <c r="B70" s="22" t="str">
        <f t="shared" si="9"/>
        <v>Voyager Token</v>
      </c>
      <c r="C70" s="77">
        <f t="shared" si="10"/>
        <v>6.4797099666524379E-5</v>
      </c>
      <c r="D70" s="73">
        <f t="shared" si="11"/>
        <v>2.3824530052303601</v>
      </c>
      <c r="E70" s="74">
        <f>D70*conf!B$7</f>
        <v>174.25261280254853</v>
      </c>
      <c r="F70" s="32">
        <f t="shared" si="12"/>
        <v>-1.59686174</v>
      </c>
      <c r="G70" s="33">
        <f t="shared" si="13"/>
        <v>-3.4491704599999999</v>
      </c>
      <c r="H70" s="32">
        <f t="shared" si="14"/>
        <v>-10.75464653</v>
      </c>
      <c r="I70" s="33">
        <f t="shared" si="15"/>
        <v>-10.25015572</v>
      </c>
      <c r="J70" s="32">
        <f t="shared" si="16"/>
        <v>-10.75464653</v>
      </c>
      <c r="K70" s="33">
        <f t="shared" si="17"/>
        <v>133.27337126</v>
      </c>
    </row>
    <row r="71" spans="1:11" x14ac:dyDescent="0.3">
      <c r="A71" s="78" t="str">
        <f>BTC[[#This Row],[Symbol]]</f>
        <v>HUSD</v>
      </c>
      <c r="B71" s="22" t="str">
        <f t="shared" si="9"/>
        <v>HUSD</v>
      </c>
      <c r="C71" s="77">
        <f t="shared" si="10"/>
        <v>2.7252189252560281E-5</v>
      </c>
      <c r="D71" s="73">
        <f t="shared" si="11"/>
        <v>0.99894490004337999</v>
      </c>
      <c r="E71" s="74">
        <f>D71*conf!B$7</f>
        <v>73.062829989172812</v>
      </c>
      <c r="F71" s="32">
        <f t="shared" si="12"/>
        <v>2.1915561399999999</v>
      </c>
      <c r="G71" s="33">
        <f t="shared" si="13"/>
        <v>-1.5859809999999998E-2</v>
      </c>
      <c r="H71" s="32">
        <f t="shared" si="14"/>
        <v>-0.237405</v>
      </c>
      <c r="I71" s="33">
        <f t="shared" si="15"/>
        <v>-2.8205999999999998E-2</v>
      </c>
      <c r="J71" s="32">
        <f t="shared" si="16"/>
        <v>-0.237405</v>
      </c>
      <c r="K71" s="33">
        <f t="shared" si="17"/>
        <v>-0.24011084999999999</v>
      </c>
    </row>
    <row r="72" spans="1:11" x14ac:dyDescent="0.3">
      <c r="A72" s="78" t="str">
        <f>BTC[[#This Row],[Symbol]]</f>
        <v>ONT</v>
      </c>
      <c r="B72" s="22" t="str">
        <f t="shared" si="9"/>
        <v>Ontology</v>
      </c>
      <c r="C72" s="77">
        <f t="shared" si="10"/>
        <v>1.6211291796118546E-5</v>
      </c>
      <c r="D72" s="73">
        <f t="shared" si="11"/>
        <v>0.59525384229873002</v>
      </c>
      <c r="E72" s="74">
        <f>D72*conf!B$7</f>
        <v>43.536866025729111</v>
      </c>
      <c r="F72" s="32">
        <f t="shared" si="12"/>
        <v>0.22865094</v>
      </c>
      <c r="G72" s="33">
        <f t="shared" si="13"/>
        <v>-1.7902164</v>
      </c>
      <c r="H72" s="32">
        <f t="shared" si="14"/>
        <v>-5.3629942000000002</v>
      </c>
      <c r="I72" s="33">
        <f t="shared" si="15"/>
        <v>-5.0183401500000002</v>
      </c>
      <c r="J72" s="32">
        <f t="shared" si="16"/>
        <v>-5.3629942000000002</v>
      </c>
      <c r="K72" s="33">
        <f t="shared" si="17"/>
        <v>5.2818297000000003</v>
      </c>
    </row>
    <row r="73" spans="1:11" x14ac:dyDescent="0.3">
      <c r="A73" s="78" t="str">
        <f>BTC[[#This Row],[Symbol]]</f>
        <v>HEDG</v>
      </c>
      <c r="B73" s="22" t="str">
        <f t="shared" si="9"/>
        <v>HedgeTrade</v>
      </c>
      <c r="C73" s="77">
        <f t="shared" si="10"/>
        <v>3.5864431095317769E-5</v>
      </c>
      <c r="D73" s="73">
        <f t="shared" si="11"/>
        <v>1.31480771146899</v>
      </c>
      <c r="E73" s="74">
        <f>D73*conf!B$7</f>
        <v>96.165036016841924</v>
      </c>
      <c r="F73" s="32">
        <f t="shared" si="12"/>
        <v>3.9360152500000001</v>
      </c>
      <c r="G73" s="33">
        <f t="shared" si="13"/>
        <v>1.6816637800000001</v>
      </c>
      <c r="H73" s="32">
        <f t="shared" si="14"/>
        <v>-20.942000759999999</v>
      </c>
      <c r="I73" s="33">
        <f t="shared" si="15"/>
        <v>-20.779369469999999</v>
      </c>
      <c r="J73" s="32">
        <f t="shared" si="16"/>
        <v>-20.942000759999999</v>
      </c>
      <c r="K73" s="33">
        <f t="shared" si="17"/>
        <v>-15.7971349</v>
      </c>
    </row>
    <row r="74" spans="1:11" x14ac:dyDescent="0.3">
      <c r="A74" s="78" t="str">
        <f>BTC[[#This Row],[Symbol]]</f>
        <v>NANO</v>
      </c>
      <c r="B74" s="22" t="str">
        <f t="shared" si="9"/>
        <v>Nano</v>
      </c>
      <c r="C74" s="77">
        <f t="shared" si="10"/>
        <v>9.4152878997383793E-5</v>
      </c>
      <c r="D74" s="73">
        <f t="shared" si="11"/>
        <v>3.4493872313887999</v>
      </c>
      <c r="E74" s="74">
        <f>D74*conf!B$7</f>
        <v>252.28818210377682</v>
      </c>
      <c r="F74" s="32">
        <f t="shared" si="12"/>
        <v>0.64985532000000001</v>
      </c>
      <c r="G74" s="33">
        <f t="shared" si="13"/>
        <v>-1.61952505</v>
      </c>
      <c r="H74" s="32">
        <f t="shared" si="14"/>
        <v>-4.3890403899999999</v>
      </c>
      <c r="I74" s="33">
        <f t="shared" si="15"/>
        <v>-4.3883610199999996</v>
      </c>
      <c r="J74" s="32">
        <f t="shared" si="16"/>
        <v>-4.3890403899999999</v>
      </c>
      <c r="K74" s="33">
        <f t="shared" si="17"/>
        <v>7.2120218200000004</v>
      </c>
    </row>
    <row r="75" spans="1:11" x14ac:dyDescent="0.3">
      <c r="A75" s="78" t="str">
        <f>BTC[[#This Row],[Symbol]]</f>
        <v>BAT</v>
      </c>
      <c r="B75" s="22" t="str">
        <f t="shared" si="9"/>
        <v>Basic Attention Token</v>
      </c>
      <c r="C75" s="77">
        <f t="shared" si="10"/>
        <v>8.35363850855067E-6</v>
      </c>
      <c r="D75" s="73">
        <f t="shared" si="11"/>
        <v>0.30625146206421</v>
      </c>
      <c r="E75" s="74">
        <f>D75*conf!B$7</f>
        <v>22.399231935376321</v>
      </c>
      <c r="F75" s="32">
        <f t="shared" si="12"/>
        <v>-0.47584123</v>
      </c>
      <c r="G75" s="33">
        <f t="shared" si="13"/>
        <v>-2.6335595999999999</v>
      </c>
      <c r="H75" s="32">
        <f t="shared" si="14"/>
        <v>-4.4749688699999997</v>
      </c>
      <c r="I75" s="33">
        <f t="shared" si="15"/>
        <v>-4.2668500199999997</v>
      </c>
      <c r="J75" s="32">
        <f t="shared" si="16"/>
        <v>-4.4749688699999997</v>
      </c>
      <c r="K75" s="33">
        <f t="shared" si="17"/>
        <v>-2.0348700399999999</v>
      </c>
    </row>
    <row r="76" spans="1:11" x14ac:dyDescent="0.3">
      <c r="A76" s="78" t="str">
        <f>BTC[[#This Row],[Symbol]]</f>
        <v>ICX</v>
      </c>
      <c r="B76" s="22" t="str">
        <f t="shared" si="9"/>
        <v>ICON</v>
      </c>
      <c r="C76" s="77">
        <f t="shared" si="10"/>
        <v>2.0286159403180144E-5</v>
      </c>
      <c r="D76" s="73">
        <f t="shared" si="11"/>
        <v>0.74492618056523996</v>
      </c>
      <c r="E76" s="74">
        <f>D76*conf!B$7</f>
        <v>54.483900846541651</v>
      </c>
      <c r="F76" s="32">
        <f t="shared" si="12"/>
        <v>0.17590987999999999</v>
      </c>
      <c r="G76" s="33">
        <f t="shared" si="13"/>
        <v>-1.8183129200000001</v>
      </c>
      <c r="H76" s="32">
        <f t="shared" si="14"/>
        <v>-7.5185072000000002</v>
      </c>
      <c r="I76" s="33">
        <f t="shared" si="15"/>
        <v>-7.1541343599999996</v>
      </c>
      <c r="J76" s="32">
        <f t="shared" si="16"/>
        <v>-7.5185072000000002</v>
      </c>
      <c r="K76" s="33">
        <f t="shared" si="17"/>
        <v>-11.84543399</v>
      </c>
    </row>
    <row r="77" spans="1:11" x14ac:dyDescent="0.3">
      <c r="A77" s="78" t="str">
        <f>BTC[[#This Row],[Symbol]]</f>
        <v>DGB</v>
      </c>
      <c r="B77" s="22" t="str">
        <f t="shared" si="9"/>
        <v>DigiByte</v>
      </c>
      <c r="C77" s="77">
        <f t="shared" si="10"/>
        <v>8.4026049553140399E-7</v>
      </c>
      <c r="D77" s="73">
        <f t="shared" si="11"/>
        <v>3.0799347961009998E-2</v>
      </c>
      <c r="E77" s="74">
        <f>D77*conf!B$7</f>
        <v>2.2526643098682713</v>
      </c>
      <c r="F77" s="32">
        <f t="shared" si="12"/>
        <v>0.48992840999999998</v>
      </c>
      <c r="G77" s="33">
        <f t="shared" si="13"/>
        <v>-1.6663448199999999</v>
      </c>
      <c r="H77" s="32">
        <f t="shared" si="14"/>
        <v>-5.9808041300000001</v>
      </c>
      <c r="I77" s="33">
        <f t="shared" si="15"/>
        <v>-5.9016518700000002</v>
      </c>
      <c r="J77" s="32">
        <f t="shared" si="16"/>
        <v>-5.9808041300000001</v>
      </c>
      <c r="K77" s="33">
        <f t="shared" si="17"/>
        <v>24.117417530000001</v>
      </c>
    </row>
    <row r="78" spans="1:11" x14ac:dyDescent="0.3">
      <c r="A78" s="78" t="str">
        <f>BTC[[#This Row],[Symbol]]</f>
        <v>BTT</v>
      </c>
      <c r="B78" s="22" t="str">
        <f t="shared" si="9"/>
        <v>BitTorrent</v>
      </c>
      <c r="C78" s="77">
        <f t="shared" si="10"/>
        <v>1.1752056303279591E-8</v>
      </c>
      <c r="D78" s="73">
        <f t="shared" si="11"/>
        <v>4.3224701587E-4</v>
      </c>
      <c r="E78" s="74">
        <f>D78*conf!B$7</f>
        <v>3.1614546740731803E-2</v>
      </c>
      <c r="F78" s="32">
        <f t="shared" si="12"/>
        <v>0.56666136</v>
      </c>
      <c r="G78" s="33">
        <f t="shared" si="13"/>
        <v>-1.2924306699999999</v>
      </c>
      <c r="H78" s="32">
        <f t="shared" si="14"/>
        <v>-1.22367406</v>
      </c>
      <c r="I78" s="33">
        <f t="shared" si="15"/>
        <v>-0.69635552999999994</v>
      </c>
      <c r="J78" s="32">
        <f t="shared" si="16"/>
        <v>-1.22367406</v>
      </c>
      <c r="K78" s="33">
        <f t="shared" si="17"/>
        <v>20.876612229999999</v>
      </c>
    </row>
    <row r="79" spans="1:11" x14ac:dyDescent="0.3">
      <c r="A79" s="78" t="str">
        <f>BTC[[#This Row],[Symbol]]</f>
        <v>QNT</v>
      </c>
      <c r="B79" s="22" t="str">
        <f t="shared" si="9"/>
        <v>Quant</v>
      </c>
      <c r="C79" s="77">
        <f t="shared" si="10"/>
        <v>9.8983326749393138E-4</v>
      </c>
      <c r="D79" s="73">
        <f t="shared" si="11"/>
        <v>35.123682039787091</v>
      </c>
      <c r="E79" s="74">
        <f>D79*conf!B$7</f>
        <v>2568.9461043900278</v>
      </c>
      <c r="F79" s="32">
        <f t="shared" si="12"/>
        <v>1.1622868900000001</v>
      </c>
      <c r="G79" s="33">
        <f t="shared" si="13"/>
        <v>-4.21713951</v>
      </c>
      <c r="H79" s="32">
        <f t="shared" si="14"/>
        <v>-1.0007829399999999</v>
      </c>
      <c r="I79" s="33">
        <f t="shared" si="15"/>
        <v>-5.3033493500000004</v>
      </c>
      <c r="J79" s="32">
        <f t="shared" si="16"/>
        <v>-1.0007829399999999</v>
      </c>
      <c r="K79" s="33">
        <f t="shared" si="17"/>
        <v>33.066332809999999</v>
      </c>
    </row>
    <row r="80" spans="1:11" x14ac:dyDescent="0.3">
      <c r="A80" s="78" t="str">
        <f>BTC[[#This Row],[Symbol]]</f>
        <v>ALPHA</v>
      </c>
      <c r="B80" s="22" t="str">
        <f t="shared" si="9"/>
        <v>Alpha Finance Lab</v>
      </c>
      <c r="C80" s="77">
        <f t="shared" si="10"/>
        <v>6.1545381700087398E-5</v>
      </c>
      <c r="D80" s="73">
        <f t="shared" si="11"/>
        <v>2.26362341354774</v>
      </c>
      <c r="E80" s="74">
        <f>D80*conf!B$7</f>
        <v>165.5614164668817</v>
      </c>
      <c r="F80" s="32">
        <f t="shared" si="12"/>
        <v>2.69686607</v>
      </c>
      <c r="G80" s="33">
        <f t="shared" si="13"/>
        <v>0.67860725</v>
      </c>
      <c r="H80" s="32">
        <f t="shared" si="14"/>
        <v>13.991861419999999</v>
      </c>
      <c r="I80" s="33">
        <f t="shared" si="15"/>
        <v>14.42911954</v>
      </c>
      <c r="J80" s="32">
        <f t="shared" si="16"/>
        <v>13.991861419999999</v>
      </c>
      <c r="K80" s="33">
        <f t="shared" si="17"/>
        <v>33.504372580000002</v>
      </c>
    </row>
    <row r="81" spans="1:11" x14ac:dyDescent="0.3">
      <c r="A81" s="78" t="str">
        <f>BTC[[#This Row],[Symbol]]</f>
        <v>SC</v>
      </c>
      <c r="B81" s="22" t="str">
        <f t="shared" si="9"/>
        <v>Siacoin</v>
      </c>
      <c r="C81" s="77">
        <f t="shared" si="10"/>
        <v>2.2766892569933731E-7</v>
      </c>
      <c r="D81" s="73">
        <f t="shared" si="11"/>
        <v>8.3300779531900009E-3</v>
      </c>
      <c r="E81" s="74">
        <f>D81*conf!B$7</f>
        <v>0.60926190149631665</v>
      </c>
      <c r="F81" s="32">
        <f t="shared" si="12"/>
        <v>-0.47861003000000002</v>
      </c>
      <c r="G81" s="33">
        <f t="shared" si="13"/>
        <v>-2.8562312099999998</v>
      </c>
      <c r="H81" s="32">
        <f t="shared" si="14"/>
        <v>-9.6350886599999992</v>
      </c>
      <c r="I81" s="33">
        <f t="shared" si="15"/>
        <v>-8.4972825899999993</v>
      </c>
      <c r="J81" s="32">
        <f t="shared" si="16"/>
        <v>-9.6350886599999992</v>
      </c>
      <c r="K81" s="33">
        <f t="shared" si="17"/>
        <v>69.598736919999993</v>
      </c>
    </row>
    <row r="82" spans="1:11" x14ac:dyDescent="0.3">
      <c r="A82" s="78" t="str">
        <f>BTC[[#This Row],[Symbol]]</f>
        <v>ZEN</v>
      </c>
      <c r="B82" s="22" t="str">
        <f t="shared" si="9"/>
        <v>Horizen</v>
      </c>
      <c r="C82" s="77">
        <f t="shared" si="10"/>
        <v>9.7208211643198957E-4</v>
      </c>
      <c r="D82" s="73">
        <f t="shared" si="11"/>
        <v>35.616644758494537</v>
      </c>
      <c r="E82" s="74">
        <f>D82*conf!B$7</f>
        <v>2605.0013976362907</v>
      </c>
      <c r="F82" s="32">
        <f t="shared" si="12"/>
        <v>-0.15677355000000001</v>
      </c>
      <c r="G82" s="33">
        <f t="shared" si="13"/>
        <v>-2.2840026099999999</v>
      </c>
      <c r="H82" s="32">
        <f t="shared" si="14"/>
        <v>1.35650005</v>
      </c>
      <c r="I82" s="33">
        <f t="shared" si="15"/>
        <v>1.5052514699999999</v>
      </c>
      <c r="J82" s="32">
        <f t="shared" si="16"/>
        <v>1.35650005</v>
      </c>
      <c r="K82" s="33">
        <f t="shared" si="17"/>
        <v>-1.99463196</v>
      </c>
    </row>
    <row r="83" spans="1:11" x14ac:dyDescent="0.3">
      <c r="A83" s="78" t="str">
        <f>BTC[[#This Row],[Symbol]]</f>
        <v>TUSD</v>
      </c>
      <c r="B83" s="22" t="str">
        <f t="shared" si="9"/>
        <v>TrueUSD</v>
      </c>
      <c r="C83" s="77">
        <f t="shared" si="10"/>
        <v>2.7274229368603128E-5</v>
      </c>
      <c r="D83" s="73">
        <f t="shared" si="11"/>
        <v>0.99997654304243</v>
      </c>
      <c r="E83" s="74">
        <f>D83*conf!B$7</f>
        <v>73.138284358123329</v>
      </c>
      <c r="F83" s="32">
        <f t="shared" si="12"/>
        <v>2.2423628600000001</v>
      </c>
      <c r="G83" s="33">
        <f t="shared" si="13"/>
        <v>2.7349829999999999E-2</v>
      </c>
      <c r="H83" s="32">
        <f t="shared" si="14"/>
        <v>-0.20656162</v>
      </c>
      <c r="I83" s="33">
        <f t="shared" si="15"/>
        <v>0.14234799000000001</v>
      </c>
      <c r="J83" s="32">
        <f t="shared" si="16"/>
        <v>-0.20656162</v>
      </c>
      <c r="K83" s="33">
        <f t="shared" si="17"/>
        <v>-3.3334559999999999E-2</v>
      </c>
    </row>
    <row r="84" spans="1:11" x14ac:dyDescent="0.3">
      <c r="A84" s="78" t="str">
        <f>BTC[[#This Row],[Symbol]]</f>
        <v>OKB</v>
      </c>
      <c r="B84" s="22" t="str">
        <f t="shared" si="9"/>
        <v>OKB</v>
      </c>
      <c r="C84" s="77">
        <f t="shared" si="10"/>
        <v>1.6442839825573486E-4</v>
      </c>
      <c r="D84" s="73">
        <f t="shared" si="11"/>
        <v>6.0287528346482304</v>
      </c>
      <c r="E84" s="74">
        <f>D84*conf!B$7</f>
        <v>440.9429823261716</v>
      </c>
      <c r="F84" s="32">
        <f t="shared" si="12"/>
        <v>1.4749234</v>
      </c>
      <c r="G84" s="33">
        <f t="shared" si="13"/>
        <v>-0.71407876000000003</v>
      </c>
      <c r="H84" s="32">
        <f t="shared" si="14"/>
        <v>-1.00168586</v>
      </c>
      <c r="I84" s="33">
        <f t="shared" si="15"/>
        <v>-0.78652148</v>
      </c>
      <c r="J84" s="32">
        <f t="shared" si="16"/>
        <v>-1.00168586</v>
      </c>
      <c r="K84" s="33">
        <f t="shared" si="17"/>
        <v>10.58984242</v>
      </c>
    </row>
    <row r="85" spans="1:11" x14ac:dyDescent="0.3">
      <c r="A85" s="78" t="str">
        <f>BTC[[#This Row],[Symbol]]</f>
        <v>RSR</v>
      </c>
      <c r="B85" s="22" t="str">
        <f t="shared" si="9"/>
        <v>Reserve Rights</v>
      </c>
      <c r="C85" s="77">
        <f t="shared" si="10"/>
        <v>1.0444595052768138E-6</v>
      </c>
      <c r="D85" s="73">
        <f t="shared" si="11"/>
        <v>3.8304618901260003E-2</v>
      </c>
      <c r="E85" s="74">
        <f>D85*conf!B$7</f>
        <v>2.8015998264381565</v>
      </c>
      <c r="F85" s="32">
        <f t="shared" si="12"/>
        <v>3.6741317900000001</v>
      </c>
      <c r="G85" s="33">
        <f t="shared" si="13"/>
        <v>1.45499841</v>
      </c>
      <c r="H85" s="32">
        <f t="shared" si="14"/>
        <v>-6.0839080499999998</v>
      </c>
      <c r="I85" s="33">
        <f t="shared" si="15"/>
        <v>-5.4333731900000002</v>
      </c>
      <c r="J85" s="32">
        <f t="shared" si="16"/>
        <v>-6.0839080499999998</v>
      </c>
      <c r="K85" s="33">
        <f t="shared" si="17"/>
        <v>7.0804727099999996</v>
      </c>
    </row>
    <row r="86" spans="1:11" x14ac:dyDescent="0.3">
      <c r="A86" s="78" t="str">
        <f>BTC[[#This Row],[Symbol]]</f>
        <v>QTUM</v>
      </c>
      <c r="B86" s="22" t="str">
        <f t="shared" si="9"/>
        <v>Qtum</v>
      </c>
      <c r="C86" s="77">
        <f t="shared" si="10"/>
        <v>9.4890387281591841E-5</v>
      </c>
      <c r="D86" s="73">
        <f t="shared" si="11"/>
        <v>3.4783125710968799</v>
      </c>
      <c r="E86" s="74">
        <f>D86*conf!B$7</f>
        <v>254.4037814500258</v>
      </c>
      <c r="F86" s="32">
        <f t="shared" si="12"/>
        <v>0.57772650000000003</v>
      </c>
      <c r="G86" s="33">
        <f t="shared" si="13"/>
        <v>-1.5086329999999999</v>
      </c>
      <c r="H86" s="32">
        <f t="shared" si="14"/>
        <v>-4.9773839600000001</v>
      </c>
      <c r="I86" s="33">
        <f t="shared" si="15"/>
        <v>-4.7903832700000004</v>
      </c>
      <c r="J86" s="32">
        <f t="shared" si="16"/>
        <v>-4.9773839600000001</v>
      </c>
      <c r="K86" s="33">
        <f t="shared" si="17"/>
        <v>5.7527734700000002</v>
      </c>
    </row>
    <row r="87" spans="1:11" x14ac:dyDescent="0.3">
      <c r="A87" s="78" t="str">
        <f>BTC[[#This Row],[Symbol]]</f>
        <v>FTM</v>
      </c>
      <c r="B87" s="22" t="str">
        <f t="shared" si="9"/>
        <v>Fantom</v>
      </c>
      <c r="C87" s="77">
        <f t="shared" si="10"/>
        <v>3.6442381860774222E-6</v>
      </c>
      <c r="D87" s="73">
        <f t="shared" si="11"/>
        <v>0.13359460712283</v>
      </c>
      <c r="E87" s="74">
        <f>D87*conf!B$7</f>
        <v>9.7711095649637869</v>
      </c>
      <c r="F87" s="32">
        <f t="shared" si="12"/>
        <v>2.3952461299999999</v>
      </c>
      <c r="G87" s="33">
        <f t="shared" si="13"/>
        <v>0.23049803999999999</v>
      </c>
      <c r="H87" s="32">
        <f t="shared" si="14"/>
        <v>-3.6144341999999998</v>
      </c>
      <c r="I87" s="33">
        <f t="shared" si="15"/>
        <v>-3.36193535</v>
      </c>
      <c r="J87" s="32">
        <f t="shared" si="16"/>
        <v>-3.6144341999999998</v>
      </c>
      <c r="K87" s="33">
        <f t="shared" si="17"/>
        <v>43.931422740000002</v>
      </c>
    </row>
    <row r="88" spans="1:11" x14ac:dyDescent="0.3">
      <c r="A88" s="78" t="str">
        <f>BTC[[#This Row],[Symbol]]</f>
        <v>AMPL</v>
      </c>
      <c r="B88" s="22" t="str">
        <f t="shared" si="9"/>
        <v>Ampleforth</v>
      </c>
      <c r="C88" s="77">
        <f t="shared" si="10"/>
        <v>4.0364241571764642E-5</v>
      </c>
      <c r="D88" s="73">
        <f t="shared" si="11"/>
        <v>1.47964216093042</v>
      </c>
      <c r="E88" s="74">
        <f>D88*conf!B$7</f>
        <v>108.22102765045092</v>
      </c>
      <c r="F88" s="32">
        <f t="shared" si="12"/>
        <v>4.8181211800000003</v>
      </c>
      <c r="G88" s="33">
        <f t="shared" si="13"/>
        <v>2.5390397099999999</v>
      </c>
      <c r="H88" s="32">
        <f t="shared" si="14"/>
        <v>11.363946909999999</v>
      </c>
      <c r="I88" s="33">
        <f t="shared" si="15"/>
        <v>11.457181569999999</v>
      </c>
      <c r="J88" s="32">
        <f t="shared" si="16"/>
        <v>11.363946909999999</v>
      </c>
      <c r="K88" s="33">
        <f t="shared" si="17"/>
        <v>43.866629349999997</v>
      </c>
    </row>
    <row r="89" spans="1:11" x14ac:dyDescent="0.3">
      <c r="A89" s="78" t="str">
        <f>BTC[[#This Row],[Symbol]]</f>
        <v>STX</v>
      </c>
      <c r="B89" s="22" t="str">
        <f t="shared" si="9"/>
        <v>Stacks</v>
      </c>
      <c r="C89" s="77">
        <f t="shared" si="10"/>
        <v>1.220043030303204E-5</v>
      </c>
      <c r="D89" s="73">
        <f t="shared" si="11"/>
        <v>0.44726712398085999</v>
      </c>
      <c r="E89" s="74">
        <f>D89*conf!B$7</f>
        <v>32.713117447960101</v>
      </c>
      <c r="F89" s="32">
        <f t="shared" si="12"/>
        <v>1.3892217600000001</v>
      </c>
      <c r="G89" s="33">
        <f t="shared" si="13"/>
        <v>-0.81500812</v>
      </c>
      <c r="H89" s="32">
        <f t="shared" si="14"/>
        <v>-5.8201182400000002</v>
      </c>
      <c r="I89" s="33">
        <f t="shared" si="15"/>
        <v>-5.6197192500000002</v>
      </c>
      <c r="J89" s="32">
        <f t="shared" si="16"/>
        <v>-5.8201182400000002</v>
      </c>
      <c r="K89" s="33">
        <f t="shared" si="17"/>
        <v>-1.1997621999999999</v>
      </c>
    </row>
    <row r="90" spans="1:11" x14ac:dyDescent="0.3">
      <c r="A90" s="78" t="str">
        <f>BTC[[#This Row],[Symbol]]</f>
        <v>KNC</v>
      </c>
      <c r="B90" s="22" t="str">
        <f t="shared" si="9"/>
        <v>Kyber Network</v>
      </c>
      <c r="C90" s="77">
        <f t="shared" si="10"/>
        <v>3.8585167320434259E-5</v>
      </c>
      <c r="D90" s="73">
        <f t="shared" si="11"/>
        <v>1.41515803083757</v>
      </c>
      <c r="E90" s="74">
        <f>D90*conf!B$7</f>
        <v>103.50465837545987</v>
      </c>
      <c r="F90" s="32">
        <f t="shared" si="12"/>
        <v>0.12196252</v>
      </c>
      <c r="G90" s="33">
        <f t="shared" si="13"/>
        <v>-1.99523735</v>
      </c>
      <c r="H90" s="32">
        <f t="shared" si="14"/>
        <v>-4.1225834399999997</v>
      </c>
      <c r="I90" s="33">
        <f t="shared" si="15"/>
        <v>-3.9009896199999998</v>
      </c>
      <c r="J90" s="32">
        <f t="shared" si="16"/>
        <v>-4.1225834399999997</v>
      </c>
      <c r="K90" s="33">
        <f t="shared" si="17"/>
        <v>7.7165322300000003</v>
      </c>
    </row>
    <row r="91" spans="1:11" x14ac:dyDescent="0.3">
      <c r="A91" s="78" t="str">
        <f>BTC[[#This Row],[Symbol]]</f>
        <v>ENJ</v>
      </c>
      <c r="B91" s="22" t="str">
        <f t="shared" si="9"/>
        <v>Enjin Coin</v>
      </c>
      <c r="C91" s="77">
        <f t="shared" si="10"/>
        <v>9.4531041595140564E-6</v>
      </c>
      <c r="D91" s="73">
        <f t="shared" si="11"/>
        <v>0.34670531090918</v>
      </c>
      <c r="E91" s="74">
        <f>D91*conf!B$7</f>
        <v>25.358026439897426</v>
      </c>
      <c r="F91" s="32">
        <f t="shared" si="12"/>
        <v>0.51231578</v>
      </c>
      <c r="G91" s="33">
        <f t="shared" si="13"/>
        <v>-1.7401611400000001</v>
      </c>
      <c r="H91" s="32">
        <f t="shared" si="14"/>
        <v>-4.2740239400000002</v>
      </c>
      <c r="I91" s="33">
        <f t="shared" si="15"/>
        <v>-4.1084474999999996</v>
      </c>
      <c r="J91" s="32">
        <f t="shared" si="16"/>
        <v>-4.2740239400000002</v>
      </c>
      <c r="K91" s="33">
        <f t="shared" si="17"/>
        <v>-9.75159485</v>
      </c>
    </row>
    <row r="92" spans="1:11" x14ac:dyDescent="0.3">
      <c r="A92" s="78" t="str">
        <f>BTC[[#This Row],[Symbol]]</f>
        <v>XVG</v>
      </c>
      <c r="B92" s="22" t="str">
        <f t="shared" si="9"/>
        <v>Verge</v>
      </c>
      <c r="C92" s="77">
        <f t="shared" si="10"/>
        <v>4.6935803012279809E-7</v>
      </c>
      <c r="D92" s="73">
        <f t="shared" si="11"/>
        <v>1.7207131005430001E-2</v>
      </c>
      <c r="E92" s="74">
        <f>D92*conf!B$7</f>
        <v>1.2585295617371504</v>
      </c>
      <c r="F92" s="32">
        <f t="shared" si="12"/>
        <v>-0.38641584000000001</v>
      </c>
      <c r="G92" s="33">
        <f t="shared" si="13"/>
        <v>-2.0222320100000002</v>
      </c>
      <c r="H92" s="32">
        <f t="shared" si="14"/>
        <v>6.6025921900000002</v>
      </c>
      <c r="I92" s="33">
        <f t="shared" si="15"/>
        <v>6.8785674200000004</v>
      </c>
      <c r="J92" s="32">
        <f t="shared" si="16"/>
        <v>6.6025921900000002</v>
      </c>
      <c r="K92" s="33">
        <f t="shared" si="17"/>
        <v>52.289000899999998</v>
      </c>
    </row>
    <row r="93" spans="1:11" x14ac:dyDescent="0.3">
      <c r="A93" s="78" t="str">
        <f>BTC[[#This Row],[Symbol]]</f>
        <v>FUN</v>
      </c>
      <c r="B93" s="22" t="str">
        <f t="shared" si="9"/>
        <v>FunFair</v>
      </c>
      <c r="C93" s="77">
        <f t="shared" si="10"/>
        <v>1.1856666099903836E-6</v>
      </c>
      <c r="D93" s="73">
        <f t="shared" si="11"/>
        <v>4.346411754783E-2</v>
      </c>
      <c r="E93" s="74">
        <f>D93*conf!B$7</f>
        <v>3.178965557448286</v>
      </c>
      <c r="F93" s="32">
        <f t="shared" si="12"/>
        <v>-0.53602307000000005</v>
      </c>
      <c r="G93" s="33">
        <f t="shared" si="13"/>
        <v>-2.67352911</v>
      </c>
      <c r="H93" s="32">
        <f t="shared" si="14"/>
        <v>-10.04844971</v>
      </c>
      <c r="I93" s="33">
        <f t="shared" si="15"/>
        <v>-10.7563338</v>
      </c>
      <c r="J93" s="32">
        <f t="shared" si="16"/>
        <v>-10.04844971</v>
      </c>
      <c r="K93" s="33">
        <f t="shared" si="17"/>
        <v>138.24870684999999</v>
      </c>
    </row>
    <row r="94" spans="1:11" x14ac:dyDescent="0.3">
      <c r="A94" s="78" t="str">
        <f>BTC[[#This Row],[Symbol]]</f>
        <v>IOST</v>
      </c>
      <c r="B94" s="22" t="str">
        <f t="shared" si="9"/>
        <v>IOST</v>
      </c>
      <c r="C94" s="77">
        <f t="shared" si="10"/>
        <v>4.4303740992938948E-7</v>
      </c>
      <c r="D94" s="73">
        <f t="shared" si="11"/>
        <v>1.624363223635E-2</v>
      </c>
      <c r="E94" s="74">
        <f>D94*conf!B$7</f>
        <v>1.188059261766639</v>
      </c>
      <c r="F94" s="32">
        <f t="shared" si="12"/>
        <v>0.42006347999999999</v>
      </c>
      <c r="G94" s="33">
        <f t="shared" si="13"/>
        <v>-1.8901557600000001</v>
      </c>
      <c r="H94" s="32">
        <f t="shared" si="14"/>
        <v>-3.8783054799999999</v>
      </c>
      <c r="I94" s="33">
        <f t="shared" si="15"/>
        <v>-3.6580004800000001</v>
      </c>
      <c r="J94" s="32">
        <f t="shared" si="16"/>
        <v>-3.8783054799999999</v>
      </c>
      <c r="K94" s="33">
        <f t="shared" si="17"/>
        <v>-5.4290745500000002</v>
      </c>
    </row>
    <row r="95" spans="1:11" x14ac:dyDescent="0.3">
      <c r="A95" s="78" t="str">
        <f>BTC[[#This Row],[Symbol]]</f>
        <v>CAKE</v>
      </c>
      <c r="B95" s="22" t="str">
        <f t="shared" si="9"/>
        <v>PancakeSwap</v>
      </c>
      <c r="C95" s="77">
        <f t="shared" si="10"/>
        <v>6.6594580615172389E-5</v>
      </c>
      <c r="D95" s="73">
        <f t="shared" si="11"/>
        <v>2.4477914289005902</v>
      </c>
      <c r="E95" s="74">
        <f>D95*conf!B$7</f>
        <v>179.03146510978917</v>
      </c>
      <c r="F95" s="32">
        <f t="shared" si="12"/>
        <v>6.4065264900000001</v>
      </c>
      <c r="G95" s="33">
        <f t="shared" si="13"/>
        <v>4.27043822</v>
      </c>
      <c r="H95" s="32">
        <f t="shared" si="14"/>
        <v>15.481975820000001</v>
      </c>
      <c r="I95" s="33">
        <f t="shared" si="15"/>
        <v>15.489843240000001</v>
      </c>
      <c r="J95" s="32">
        <f t="shared" si="16"/>
        <v>15.481975820000001</v>
      </c>
      <c r="K95" s="33">
        <f t="shared" si="17"/>
        <v>63.898824650000002</v>
      </c>
    </row>
    <row r="96" spans="1:11" x14ac:dyDescent="0.3">
      <c r="A96" s="78" t="str">
        <f>BTC[[#This Row],[Symbol]]</f>
        <v>UST</v>
      </c>
      <c r="B96" s="22" t="str">
        <f t="shared" si="9"/>
        <v>TerraUSD</v>
      </c>
      <c r="C96" s="77">
        <f t="shared" si="10"/>
        <v>2.7667801108209603E-5</v>
      </c>
      <c r="D96" s="73">
        <f t="shared" si="11"/>
        <v>1.0141837755718099</v>
      </c>
      <c r="E96" s="74">
        <f>D96*conf!B$7</f>
        <v>74.177401345322181</v>
      </c>
      <c r="F96" s="32">
        <f t="shared" si="12"/>
        <v>2.4801661799999999</v>
      </c>
      <c r="G96" s="33">
        <f t="shared" si="13"/>
        <v>0.24439965999999999</v>
      </c>
      <c r="H96" s="32">
        <f t="shared" si="14"/>
        <v>0.44104281000000001</v>
      </c>
      <c r="I96" s="33">
        <f t="shared" si="15"/>
        <v>0.54401796999999996</v>
      </c>
      <c r="J96" s="32">
        <f t="shared" si="16"/>
        <v>0.44104281000000001</v>
      </c>
      <c r="K96" s="33">
        <f t="shared" si="17"/>
        <v>1.1696390400000001</v>
      </c>
    </row>
    <row r="97" spans="1:11" x14ac:dyDescent="0.3">
      <c r="A97" s="78" t="str">
        <f>BTC[[#This Row],[Symbol]]</f>
        <v>MANA</v>
      </c>
      <c r="B97" s="22" t="str">
        <f t="shared" si="9"/>
        <v>Decentraland</v>
      </c>
      <c r="C97" s="77">
        <f t="shared" si="10"/>
        <v>4.6231382904914269E-6</v>
      </c>
      <c r="D97" s="73">
        <f t="shared" si="11"/>
        <v>0.16975174284066999</v>
      </c>
      <c r="E97" s="74">
        <f>D97*conf!B$7</f>
        <v>12.415642471366603</v>
      </c>
      <c r="F97" s="32">
        <f t="shared" si="12"/>
        <v>2.0485712899999999</v>
      </c>
      <c r="G97" s="33">
        <f t="shared" si="13"/>
        <v>8.8223199999999998E-3</v>
      </c>
      <c r="H97" s="32">
        <f t="shared" si="14"/>
        <v>-2.1767652200000001</v>
      </c>
      <c r="I97" s="33">
        <f t="shared" si="15"/>
        <v>-1.8606962600000001</v>
      </c>
      <c r="J97" s="32">
        <f t="shared" si="16"/>
        <v>-2.1767652200000001</v>
      </c>
      <c r="K97" s="33">
        <f t="shared" si="17"/>
        <v>6.9189077899999996</v>
      </c>
    </row>
    <row r="98" spans="1:11" x14ac:dyDescent="0.3">
      <c r="A98" s="78" t="str">
        <f>BTC[[#This Row],[Symbol]]</f>
        <v>BNT</v>
      </c>
      <c r="B98" s="22" t="str">
        <f t="shared" si="9"/>
        <v>Bancor</v>
      </c>
      <c r="C98" s="77">
        <f t="shared" si="10"/>
        <v>5.7637249285569479E-5</v>
      </c>
      <c r="D98" s="73">
        <f t="shared" si="11"/>
        <v>2.1134640192021199</v>
      </c>
      <c r="E98" s="74">
        <f>D98*conf!B$7</f>
        <v>154.57875836444305</v>
      </c>
      <c r="F98" s="32">
        <f t="shared" si="12"/>
        <v>-1.2166916699999999</v>
      </c>
      <c r="G98" s="33">
        <f t="shared" si="13"/>
        <v>-3.0612806099999998</v>
      </c>
      <c r="H98" s="32">
        <f t="shared" si="14"/>
        <v>1.9522515899999999</v>
      </c>
      <c r="I98" s="33">
        <f t="shared" si="15"/>
        <v>2.0224316500000001</v>
      </c>
      <c r="J98" s="32">
        <f t="shared" si="16"/>
        <v>1.9522515899999999</v>
      </c>
      <c r="K98" s="33">
        <f t="shared" si="17"/>
        <v>9.5817111399999995</v>
      </c>
    </row>
    <row r="99" spans="1:11" x14ac:dyDescent="0.3">
      <c r="A99" s="78" t="str">
        <f>BTC[[#This Row],[Symbol]]</f>
        <v>BTCB</v>
      </c>
      <c r="B99" s="22" t="str">
        <f t="shared" si="9"/>
        <v>Bitcoin BEP2</v>
      </c>
      <c r="C99" s="77">
        <f t="shared" si="10"/>
        <v>0.99151918763482638</v>
      </c>
      <c r="D99" s="73">
        <f t="shared" si="11"/>
        <v>36354.032097108291</v>
      </c>
      <c r="E99" s="74">
        <f>D99*conf!B$7</f>
        <v>2658933.9075825005</v>
      </c>
      <c r="F99" s="32">
        <f t="shared" si="12"/>
        <v>0.18333284</v>
      </c>
      <c r="G99" s="33">
        <f t="shared" si="13"/>
        <v>-1.94791958</v>
      </c>
      <c r="H99" s="32">
        <f t="shared" si="14"/>
        <v>-0.42597762</v>
      </c>
      <c r="I99" s="33">
        <f t="shared" si="15"/>
        <v>-0.15225295999999999</v>
      </c>
      <c r="J99" s="32">
        <f t="shared" si="16"/>
        <v>-0.42597762</v>
      </c>
      <c r="K99" s="33">
        <f t="shared" si="17"/>
        <v>13.49146489</v>
      </c>
    </row>
    <row r="100" spans="1:11" x14ac:dyDescent="0.3">
      <c r="A100" s="78" t="str">
        <f>BTC[[#This Row],[Symbol]]</f>
        <v>PAX</v>
      </c>
      <c r="B100" s="22" t="str">
        <f t="shared" si="9"/>
        <v>Paxos Standard</v>
      </c>
      <c r="C100" s="77">
        <f t="shared" si="10"/>
        <v>2.7349113208348652E-5</v>
      </c>
      <c r="D100" s="73">
        <f t="shared" si="11"/>
        <v>1.00284263102029</v>
      </c>
      <c r="E100" s="74">
        <f>D100*conf!B$7</f>
        <v>73.347910032824018</v>
      </c>
      <c r="F100" s="32">
        <f t="shared" si="12"/>
        <v>2.2703677299999998</v>
      </c>
      <c r="G100" s="33">
        <f t="shared" si="13"/>
        <v>7.6413770000000006E-2</v>
      </c>
      <c r="H100" s="32">
        <f t="shared" si="14"/>
        <v>-0.14394694</v>
      </c>
      <c r="I100" s="33">
        <f t="shared" si="15"/>
        <v>8.1399899999999997E-2</v>
      </c>
      <c r="J100" s="32">
        <f t="shared" si="16"/>
        <v>-0.14394694</v>
      </c>
      <c r="K100" s="33">
        <f t="shared" si="17"/>
        <v>0.56939030000000002</v>
      </c>
    </row>
    <row r="101" spans="1:11" x14ac:dyDescent="0.3">
      <c r="A101" s="78" t="str">
        <f>BTC[[#This Row],[Symbol]]</f>
        <v>OCEAN</v>
      </c>
      <c r="B101" s="22" t="str">
        <f t="shared" si="9"/>
        <v>Ocean Protocol</v>
      </c>
      <c r="C101" s="77">
        <f t="shared" si="10"/>
        <v>1.5985058184617613E-5</v>
      </c>
      <c r="D101" s="73">
        <f t="shared" si="11"/>
        <v>0.58596553252275996</v>
      </c>
      <c r="E101" s="74">
        <f>D101*conf!B$7</f>
        <v>42.857519048714664</v>
      </c>
      <c r="F101" s="32">
        <f t="shared" si="12"/>
        <v>-7.0087440000000001E-2</v>
      </c>
      <c r="G101" s="33">
        <f t="shared" si="13"/>
        <v>-2.66799323</v>
      </c>
      <c r="H101" s="32">
        <f t="shared" si="14"/>
        <v>-3.2295541499999998</v>
      </c>
      <c r="I101" s="33">
        <f t="shared" si="15"/>
        <v>-3.0276524999999999</v>
      </c>
      <c r="J101" s="32">
        <f t="shared" si="16"/>
        <v>-3.2295541499999998</v>
      </c>
      <c r="K101" s="33">
        <f t="shared" si="17"/>
        <v>1.17284184</v>
      </c>
    </row>
    <row r="102" spans="1:11" x14ac:dyDescent="0.3">
      <c r="A102" s="78" t="str">
        <f>BTC[[#This Row],[Symbol]]</f>
        <v>BAND</v>
      </c>
      <c r="B102" s="22" t="str">
        <f t="shared" si="9"/>
        <v>Band Protocol</v>
      </c>
      <c r="C102" s="77">
        <f t="shared" si="10"/>
        <v>3.0958011005722082E-4</v>
      </c>
      <c r="D102" s="73">
        <f t="shared" si="11"/>
        <v>11.36690011938272</v>
      </c>
      <c r="E102" s="74">
        <f>D102*conf!B$7</f>
        <v>831.37507473165215</v>
      </c>
      <c r="F102" s="32">
        <f t="shared" si="12"/>
        <v>-0.87139814000000004</v>
      </c>
      <c r="G102" s="33">
        <f t="shared" si="13"/>
        <v>-3.1210954499999999</v>
      </c>
      <c r="H102" s="32">
        <f t="shared" si="14"/>
        <v>-6.9860583700000003</v>
      </c>
      <c r="I102" s="33">
        <f t="shared" si="15"/>
        <v>-6.5587087400000001</v>
      </c>
      <c r="J102" s="32">
        <f t="shared" si="16"/>
        <v>-6.9860583700000003</v>
      </c>
      <c r="K102" s="33">
        <f t="shared" si="17"/>
        <v>24.968977930000001</v>
      </c>
    </row>
    <row r="103" spans="1:11" x14ac:dyDescent="0.3">
      <c r="A103" s="78" t="str">
        <f>BTC[[#This Row],[Symbol]]</f>
        <v>BAL</v>
      </c>
      <c r="B103" s="22" t="str">
        <f t="shared" si="9"/>
        <v>Balancer</v>
      </c>
      <c r="C103" s="77">
        <f t="shared" si="10"/>
        <v>9.0337873490937959E-4</v>
      </c>
      <c r="D103" s="73">
        <f t="shared" si="11"/>
        <v>33.145639171849894</v>
      </c>
      <c r="E103" s="74">
        <f>D103*conf!B$7</f>
        <v>2424.2720490291013</v>
      </c>
      <c r="F103" s="32">
        <f t="shared" si="12"/>
        <v>0.54562769</v>
      </c>
      <c r="G103" s="33">
        <f t="shared" si="13"/>
        <v>-1.74027189</v>
      </c>
      <c r="H103" s="32">
        <f t="shared" si="14"/>
        <v>1.84193352</v>
      </c>
      <c r="I103" s="33">
        <f t="shared" si="15"/>
        <v>2.2744631399999999</v>
      </c>
      <c r="J103" s="32">
        <f t="shared" si="16"/>
        <v>1.84193352</v>
      </c>
      <c r="K103" s="33">
        <f t="shared" si="17"/>
        <v>58.405760870000002</v>
      </c>
    </row>
    <row r="104" spans="1:11" x14ac:dyDescent="0.3">
      <c r="A104" s="78" t="str">
        <f>BTC[[#This Row],[Symbol]]</f>
        <v>REP</v>
      </c>
      <c r="B104" s="22" t="str">
        <f t="shared" si="9"/>
        <v>Augur</v>
      </c>
      <c r="C104" s="77">
        <f t="shared" si="10"/>
        <v>5.4574275803598662E-4</v>
      </c>
      <c r="D104" s="73">
        <f t="shared" si="11"/>
        <v>20.039236928358179</v>
      </c>
      <c r="E104" s="74">
        <f>D104*conf!B$7</f>
        <v>1465.6697889401171</v>
      </c>
      <c r="F104" s="32">
        <f t="shared" si="12"/>
        <v>3.6135865200000001</v>
      </c>
      <c r="G104" s="33">
        <f t="shared" si="13"/>
        <v>1.11808437</v>
      </c>
      <c r="H104" s="32">
        <f t="shared" si="14"/>
        <v>3.7052498699999998</v>
      </c>
      <c r="I104" s="33">
        <f t="shared" si="15"/>
        <v>4.4076587299999996</v>
      </c>
      <c r="J104" s="32">
        <f t="shared" si="16"/>
        <v>3.7052498699999998</v>
      </c>
      <c r="K104" s="33">
        <f t="shared" si="17"/>
        <v>14.761516650000001</v>
      </c>
    </row>
    <row r="105" spans="1:11" x14ac:dyDescent="0.3">
      <c r="A105" s="78" t="str">
        <f>BTC[[#This Row],[Symbol]]</f>
        <v>MATIC</v>
      </c>
      <c r="B105" s="22" t="str">
        <f t="shared" si="9"/>
        <v>Matic Network</v>
      </c>
      <c r="C105" s="77">
        <f t="shared" si="10"/>
        <v>1.2109333041081119E-6</v>
      </c>
      <c r="D105" s="73">
        <f t="shared" si="11"/>
        <v>4.4408957832759999E-2</v>
      </c>
      <c r="E105" s="74">
        <f>D105*conf!B$7</f>
        <v>3.2480711758880663</v>
      </c>
      <c r="F105" s="32">
        <f t="shared" si="12"/>
        <v>10.74256177</v>
      </c>
      <c r="G105" s="33">
        <f t="shared" si="13"/>
        <v>8.4070541300000006</v>
      </c>
      <c r="H105" s="32">
        <f t="shared" si="14"/>
        <v>7.9098314199999997</v>
      </c>
      <c r="I105" s="33">
        <f t="shared" si="15"/>
        <v>8.1758213600000005</v>
      </c>
      <c r="J105" s="32">
        <f t="shared" si="16"/>
        <v>7.9098314199999997</v>
      </c>
      <c r="K105" s="33">
        <f t="shared" si="17"/>
        <v>3.6029319100000001</v>
      </c>
    </row>
    <row r="106" spans="1:11" x14ac:dyDescent="0.3">
      <c r="A106" s="78" t="str">
        <f>BTC[[#This Row],[Symbol]]</f>
        <v>EWT</v>
      </c>
      <c r="B106" s="22" t="str">
        <f t="shared" si="9"/>
        <v>Energy Web Token</v>
      </c>
      <c r="C106" s="77">
        <f t="shared" si="10"/>
        <v>1.9556121955509261E-4</v>
      </c>
      <c r="D106" s="73">
        <f t="shared" si="11"/>
        <v>7.1596440851202896</v>
      </c>
      <c r="E106" s="74">
        <f>D106*conf!B$7</f>
        <v>523.65636838569799</v>
      </c>
      <c r="F106" s="32">
        <f t="shared" si="12"/>
        <v>-0.77561115999999997</v>
      </c>
      <c r="G106" s="33">
        <f t="shared" si="13"/>
        <v>-3.1214877400000001</v>
      </c>
      <c r="H106" s="32">
        <f t="shared" si="14"/>
        <v>-4.6955689899999999</v>
      </c>
      <c r="I106" s="33">
        <f t="shared" si="15"/>
        <v>-4.63078273</v>
      </c>
      <c r="J106" s="32">
        <f t="shared" si="16"/>
        <v>-4.6955689899999999</v>
      </c>
      <c r="K106" s="33">
        <f t="shared" si="17"/>
        <v>-8.6010290299999994</v>
      </c>
    </row>
    <row r="107" spans="1:11" x14ac:dyDescent="0.3">
      <c r="A107" s="78" t="str">
        <f>BTC[[#This Row],[Symbol]]</f>
        <v>RVN</v>
      </c>
      <c r="B107" s="22" t="str">
        <f t="shared" si="9"/>
        <v>Ravencoin</v>
      </c>
      <c r="C107" s="77">
        <f t="shared" si="10"/>
        <v>7.0846910759421757E-7</v>
      </c>
      <c r="D107" s="73">
        <f t="shared" si="11"/>
        <v>2.5976713719090001E-2</v>
      </c>
      <c r="E107" s="74">
        <f>D107*conf!B$7</f>
        <v>1.8999368414142428</v>
      </c>
      <c r="F107" s="32">
        <f t="shared" si="12"/>
        <v>0.31655220000000001</v>
      </c>
      <c r="G107" s="33">
        <f t="shared" si="13"/>
        <v>-1.8446055800000001</v>
      </c>
      <c r="H107" s="32">
        <f t="shared" si="14"/>
        <v>5.4933967600000004</v>
      </c>
      <c r="I107" s="33">
        <f t="shared" si="15"/>
        <v>5.7262298400000002</v>
      </c>
      <c r="J107" s="32">
        <f t="shared" si="16"/>
        <v>5.4933967600000004</v>
      </c>
      <c r="K107" s="33">
        <f t="shared" si="17"/>
        <v>62.30276945</v>
      </c>
    </row>
    <row r="108" spans="1:11" x14ac:dyDescent="0.3">
      <c r="A108" s="78" t="str">
        <f>BTC[[#This Row],[Symbol]]</f>
        <v>FLOW</v>
      </c>
      <c r="B108" s="22" t="str">
        <f t="shared" si="9"/>
        <v>Flow (Dapper Labs)</v>
      </c>
      <c r="C108" s="77">
        <f t="shared" si="10"/>
        <v>2.4026825625602643E-4</v>
      </c>
      <c r="D108" s="73">
        <f t="shared" si="11"/>
        <v>8.8152512985276203</v>
      </c>
      <c r="E108" s="74">
        <f>D108*conf!B$7</f>
        <v>644.74747997431018</v>
      </c>
      <c r="F108" s="32">
        <f t="shared" si="12"/>
        <v>6.7275429899999999</v>
      </c>
      <c r="G108" s="33">
        <f t="shared" si="13"/>
        <v>4.4944193700000001</v>
      </c>
      <c r="H108" s="32">
        <f t="shared" si="14"/>
        <v>-7.1681851999999999</v>
      </c>
      <c r="I108" s="33">
        <f t="shared" si="15"/>
        <v>-6.9043645800000002</v>
      </c>
      <c r="J108" s="32">
        <f t="shared" si="16"/>
        <v>-7.1681851999999999</v>
      </c>
      <c r="K108" s="33">
        <f t="shared" si="17"/>
        <v>18.193737309999999</v>
      </c>
    </row>
    <row r="109" spans="1:11" x14ac:dyDescent="0.3">
      <c r="A109" s="78" t="str">
        <f>BTC[[#This Row],[Symbol]]</f>
        <v>GNO</v>
      </c>
      <c r="B109" s="22" t="str">
        <f t="shared" si="9"/>
        <v>Gnosis</v>
      </c>
      <c r="C109" s="77">
        <f t="shared" si="10"/>
        <v>3.744797472670377E-3</v>
      </c>
      <c r="D109" s="73">
        <f t="shared" si="11"/>
        <v>137.43431753296684</v>
      </c>
      <c r="E109" s="74">
        <f>D109*conf!B$7</f>
        <v>10051.945984361195</v>
      </c>
      <c r="F109" s="32">
        <f t="shared" si="12"/>
        <v>-0.39269649000000001</v>
      </c>
      <c r="G109" s="33">
        <f t="shared" si="13"/>
        <v>-2.4390153300000001</v>
      </c>
      <c r="H109" s="32">
        <f t="shared" si="14"/>
        <v>8.1105101400000006</v>
      </c>
      <c r="I109" s="33">
        <f t="shared" si="15"/>
        <v>8.4358978199999992</v>
      </c>
      <c r="J109" s="32">
        <f t="shared" si="16"/>
        <v>8.1105101400000006</v>
      </c>
      <c r="K109" s="33">
        <f t="shared" si="17"/>
        <v>21.255679059999999</v>
      </c>
    </row>
    <row r="110" spans="1:11" x14ac:dyDescent="0.3">
      <c r="A110" s="78" t="str">
        <f>BTC[[#This Row],[Symbol]]</f>
        <v>INJ</v>
      </c>
      <c r="B110" s="22" t="str">
        <f t="shared" si="9"/>
        <v>Injective Protocol</v>
      </c>
      <c r="C110" s="77">
        <f t="shared" si="10"/>
        <v>3.4463267470448053E-4</v>
      </c>
      <c r="D110" s="73">
        <f t="shared" si="11"/>
        <v>12.636694662485059</v>
      </c>
      <c r="E110" s="74">
        <f>D110*conf!B$7</f>
        <v>924.24784761415719</v>
      </c>
      <c r="F110" s="32">
        <f t="shared" si="12"/>
        <v>0.62413827</v>
      </c>
      <c r="G110" s="33">
        <f t="shared" si="13"/>
        <v>-1.3914924500000001</v>
      </c>
      <c r="H110" s="32">
        <f t="shared" si="14"/>
        <v>10.020268980000001</v>
      </c>
      <c r="I110" s="33">
        <f t="shared" si="15"/>
        <v>10.1812068</v>
      </c>
      <c r="J110" s="32">
        <f t="shared" si="16"/>
        <v>10.020268980000001</v>
      </c>
      <c r="K110" s="33">
        <f t="shared" si="17"/>
        <v>46.93299202</v>
      </c>
    </row>
    <row r="111" spans="1:11" x14ac:dyDescent="0.3">
      <c r="A111" s="78" t="str">
        <f>BTC[[#This Row],[Symbol]]</f>
        <v>BTG</v>
      </c>
      <c r="B111" s="22" t="str">
        <f t="shared" si="9"/>
        <v>Bitcoin Gold</v>
      </c>
      <c r="C111" s="77">
        <f t="shared" si="10"/>
        <v>2.9319954268967999E-4</v>
      </c>
      <c r="D111" s="73">
        <f t="shared" si="11"/>
        <v>10.747013577468209</v>
      </c>
      <c r="E111" s="74">
        <f>D111*conf!B$7</f>
        <v>786.03657305602485</v>
      </c>
      <c r="F111" s="32">
        <f t="shared" si="12"/>
        <v>1.2940000700000001</v>
      </c>
      <c r="G111" s="33">
        <f t="shared" si="13"/>
        <v>-0.92403579000000002</v>
      </c>
      <c r="H111" s="32">
        <f t="shared" si="14"/>
        <v>-3.1435236400000002</v>
      </c>
      <c r="I111" s="33">
        <f t="shared" si="15"/>
        <v>-2.9199450100000002</v>
      </c>
      <c r="J111" s="32">
        <f t="shared" si="16"/>
        <v>-3.1435236400000002</v>
      </c>
      <c r="K111" s="33">
        <f t="shared" si="17"/>
        <v>6.3467716699999999</v>
      </c>
    </row>
    <row r="112" spans="1:11" x14ac:dyDescent="0.3">
      <c r="A112" s="78" t="str">
        <f>BTC[[#This Row],[Symbol]]</f>
        <v>HNT</v>
      </c>
      <c r="B112" s="22" t="str">
        <f t="shared" si="9"/>
        <v>Helium</v>
      </c>
      <c r="C112" s="77">
        <f t="shared" si="10"/>
        <v>7.3722121928240206E-5</v>
      </c>
      <c r="D112" s="73">
        <f t="shared" si="11"/>
        <v>2.6898886664118198</v>
      </c>
      <c r="E112" s="74">
        <f>D112*conf!B$7</f>
        <v>196.73845706136049</v>
      </c>
      <c r="F112" s="32">
        <f t="shared" si="12"/>
        <v>7.2887581299999997</v>
      </c>
      <c r="G112" s="33">
        <f t="shared" si="13"/>
        <v>4.3602348199999996</v>
      </c>
      <c r="H112" s="32">
        <f t="shared" si="14"/>
        <v>0.93263797999999998</v>
      </c>
      <c r="I112" s="33">
        <f t="shared" si="15"/>
        <v>0.54291153999999997</v>
      </c>
      <c r="J112" s="32">
        <f t="shared" si="16"/>
        <v>0.93263797999999998</v>
      </c>
      <c r="K112" s="33">
        <f t="shared" si="17"/>
        <v>12.03313724</v>
      </c>
    </row>
    <row r="113" spans="1:11" x14ac:dyDescent="0.3">
      <c r="A113" s="78" t="str">
        <f>BTC[[#This Row],[Symbol]]</f>
        <v>AR</v>
      </c>
      <c r="B113" s="22" t="str">
        <f t="shared" si="9"/>
        <v>Arweave</v>
      </c>
      <c r="C113" s="77">
        <f t="shared" si="10"/>
        <v>1.5227722771816258E-4</v>
      </c>
      <c r="D113" s="73">
        <f t="shared" si="11"/>
        <v>5.5361804299016599</v>
      </c>
      <c r="E113" s="74">
        <f>D113*conf!B$7</f>
        <v>404.91623664300744</v>
      </c>
      <c r="F113" s="32">
        <f t="shared" si="12"/>
        <v>-0.25286188999999998</v>
      </c>
      <c r="G113" s="33">
        <f t="shared" si="13"/>
        <v>-3.3892363699999999</v>
      </c>
      <c r="H113" s="32">
        <f t="shared" si="14"/>
        <v>-0.90539170000000002</v>
      </c>
      <c r="I113" s="33">
        <f t="shared" si="15"/>
        <v>-1.2942691799999999</v>
      </c>
      <c r="J113" s="32">
        <f t="shared" si="16"/>
        <v>-0.90539170000000002</v>
      </c>
      <c r="K113" s="33">
        <f t="shared" si="17"/>
        <v>-5.8484592500000003</v>
      </c>
    </row>
    <row r="114" spans="1:11" x14ac:dyDescent="0.3">
      <c r="A114" s="78" t="str">
        <f>BTC[[#This Row],[Symbol]]</f>
        <v>MAID</v>
      </c>
      <c r="B114" s="22" t="str">
        <f t="shared" si="9"/>
        <v>MaidSafeCoin</v>
      </c>
      <c r="C114" s="77">
        <f t="shared" si="10"/>
        <v>1.0821796048487584E-5</v>
      </c>
      <c r="D114" s="73">
        <f t="shared" si="11"/>
        <v>0.39720092116491001</v>
      </c>
      <c r="E114" s="74">
        <f>D114*conf!B$7</f>
        <v>29.05127537400152</v>
      </c>
      <c r="F114" s="32">
        <f t="shared" si="12"/>
        <v>0.53828993000000003</v>
      </c>
      <c r="G114" s="33">
        <f t="shared" si="13"/>
        <v>-1.5262036800000001</v>
      </c>
      <c r="H114" s="32">
        <f t="shared" si="14"/>
        <v>-15.914759269999999</v>
      </c>
      <c r="I114" s="33">
        <f t="shared" si="15"/>
        <v>-15.64227614</v>
      </c>
      <c r="J114" s="32">
        <f t="shared" si="16"/>
        <v>-15.914759269999999</v>
      </c>
      <c r="K114" s="33">
        <f t="shared" si="17"/>
        <v>20.37312021</v>
      </c>
    </row>
    <row r="115" spans="1:11" x14ac:dyDescent="0.3">
      <c r="A115" s="78" t="str">
        <f>BTC[[#This Row],[Symbol]]</f>
        <v>SNT</v>
      </c>
      <c r="B115" s="22" t="str">
        <f t="shared" si="9"/>
        <v>Status</v>
      </c>
      <c r="C115" s="77">
        <f t="shared" si="10"/>
        <v>1.3978368431214911E-6</v>
      </c>
      <c r="D115" s="73">
        <f t="shared" si="11"/>
        <v>5.129215628165E-2</v>
      </c>
      <c r="E115" s="74">
        <f>D115*conf!B$7</f>
        <v>3.7515083104398812</v>
      </c>
      <c r="F115" s="32">
        <f t="shared" si="12"/>
        <v>0.50190531000000005</v>
      </c>
      <c r="G115" s="33">
        <f t="shared" si="13"/>
        <v>-1.5882275699999999</v>
      </c>
      <c r="H115" s="32">
        <f t="shared" si="14"/>
        <v>-7.4709647700000001</v>
      </c>
      <c r="I115" s="33">
        <f t="shared" si="15"/>
        <v>-7.19600185</v>
      </c>
      <c r="J115" s="32">
        <f t="shared" si="16"/>
        <v>-7.4709647700000001</v>
      </c>
      <c r="K115" s="33">
        <f t="shared" si="17"/>
        <v>12.605188630000001</v>
      </c>
    </row>
    <row r="116" spans="1:11" x14ac:dyDescent="0.3">
      <c r="A116" s="78" t="str">
        <f>BTC[[#This Row],[Symbol]]</f>
        <v>LSK</v>
      </c>
      <c r="B116" s="22" t="str">
        <f t="shared" si="9"/>
        <v>Lisk</v>
      </c>
      <c r="C116" s="77">
        <f t="shared" si="10"/>
        <v>3.7446462983715887E-5</v>
      </c>
      <c r="D116" s="73">
        <f t="shared" si="11"/>
        <v>1.37406051941247</v>
      </c>
      <c r="E116" s="74">
        <f>D116*conf!B$7</f>
        <v>100.49878638982806</v>
      </c>
      <c r="F116" s="32">
        <f t="shared" si="12"/>
        <v>0.39217426999999999</v>
      </c>
      <c r="G116" s="33">
        <f t="shared" si="13"/>
        <v>-1.7206623999999999</v>
      </c>
      <c r="H116" s="32">
        <f t="shared" si="14"/>
        <v>-4.9125413599999996</v>
      </c>
      <c r="I116" s="33">
        <f t="shared" si="15"/>
        <v>-4.5166552400000004</v>
      </c>
      <c r="J116" s="32">
        <f t="shared" si="16"/>
        <v>-4.9125413599999996</v>
      </c>
      <c r="K116" s="33">
        <f t="shared" si="17"/>
        <v>6.3647007599999998</v>
      </c>
    </row>
    <row r="117" spans="1:11" x14ac:dyDescent="0.3">
      <c r="A117" s="78" t="str">
        <f>BTC[[#This Row],[Symbol]]</f>
        <v>ANT</v>
      </c>
      <c r="B117" s="22" t="str">
        <f t="shared" si="9"/>
        <v>Aragon</v>
      </c>
      <c r="C117" s="77">
        <f t="shared" si="10"/>
        <v>1.1752186723224132E-4</v>
      </c>
      <c r="D117" s="73">
        <f t="shared" si="11"/>
        <v>4.3069907947658699</v>
      </c>
      <c r="E117" s="74">
        <f>D117*conf!B$7</f>
        <v>315.01330672917572</v>
      </c>
      <c r="F117" s="32">
        <f t="shared" si="12"/>
        <v>-0.84955161000000001</v>
      </c>
      <c r="G117" s="33">
        <f t="shared" si="13"/>
        <v>-3.2174483999999999</v>
      </c>
      <c r="H117" s="32">
        <f t="shared" si="14"/>
        <v>3.4101811</v>
      </c>
      <c r="I117" s="33">
        <f t="shared" si="15"/>
        <v>3.6649514700000001</v>
      </c>
      <c r="J117" s="32">
        <f t="shared" si="16"/>
        <v>3.4101811</v>
      </c>
      <c r="K117" s="33">
        <f t="shared" si="17"/>
        <v>11.298269299999999</v>
      </c>
    </row>
    <row r="118" spans="1:11" x14ac:dyDescent="0.3">
      <c r="A118" s="78" t="str">
        <f>BTC[[#This Row],[Symbol]]</f>
        <v>TFUEL</v>
      </c>
      <c r="B118" s="22" t="str">
        <f t="shared" si="9"/>
        <v>Theta Fuel</v>
      </c>
      <c r="C118" s="77">
        <f t="shared" si="10"/>
        <v>8.3801765734118133E-7</v>
      </c>
      <c r="D118" s="73">
        <f t="shared" si="11"/>
        <v>3.0768621948360001E-2</v>
      </c>
      <c r="E118" s="74">
        <f>D118*conf!B$7</f>
        <v>2.2504170093030504</v>
      </c>
      <c r="F118" s="32">
        <f t="shared" si="12"/>
        <v>1.2356212499999999</v>
      </c>
      <c r="G118" s="33">
        <f t="shared" si="13"/>
        <v>-0.81031447999999995</v>
      </c>
      <c r="H118" s="32">
        <f t="shared" si="14"/>
        <v>-4.1512978499999997</v>
      </c>
      <c r="I118" s="33">
        <f t="shared" si="15"/>
        <v>-3.8088112500000002</v>
      </c>
      <c r="J118" s="32">
        <f t="shared" si="16"/>
        <v>-4.1512978499999997</v>
      </c>
      <c r="K118" s="33">
        <f t="shared" si="17"/>
        <v>2.14791548</v>
      </c>
    </row>
    <row r="119" spans="1:11" x14ac:dyDescent="0.3">
      <c r="A119" s="78" t="str">
        <f>BTC[[#This Row],[Symbol]]</f>
        <v>ABBC</v>
      </c>
      <c r="B119" s="22" t="str">
        <f t="shared" si="9"/>
        <v>ABBC Coin</v>
      </c>
      <c r="C119" s="77">
        <f t="shared" si="10"/>
        <v>5.0780937430375189E-6</v>
      </c>
      <c r="D119" s="73">
        <f t="shared" si="11"/>
        <v>0.18650105610664999</v>
      </c>
      <c r="E119" s="74">
        <f>D119*conf!B$7</f>
        <v>13.640687243640381</v>
      </c>
      <c r="F119" s="32">
        <f t="shared" si="12"/>
        <v>-4.9834499999999997E-2</v>
      </c>
      <c r="G119" s="33">
        <f t="shared" si="13"/>
        <v>-2.0414418799999998</v>
      </c>
      <c r="H119" s="32">
        <f t="shared" si="14"/>
        <v>-3.6504317899999998</v>
      </c>
      <c r="I119" s="33">
        <f t="shared" si="15"/>
        <v>-3.2781636600000001</v>
      </c>
      <c r="J119" s="32">
        <f t="shared" si="16"/>
        <v>-3.6504317899999998</v>
      </c>
      <c r="K119" s="33">
        <f t="shared" si="17"/>
        <v>-2.4835679700000002</v>
      </c>
    </row>
    <row r="120" spans="1:11" x14ac:dyDescent="0.3">
      <c r="A120" s="78" t="str">
        <f>BTC[[#This Row],[Symbol]]</f>
        <v>NMR</v>
      </c>
      <c r="B120" s="22" t="str">
        <f t="shared" si="9"/>
        <v>Numeraire</v>
      </c>
      <c r="C120" s="77">
        <f t="shared" si="10"/>
        <v>9.080154516462668E-4</v>
      </c>
      <c r="D120" s="73">
        <f t="shared" si="11"/>
        <v>33.478617373795423</v>
      </c>
      <c r="E120" s="74">
        <f>D120*conf!B$7</f>
        <v>2448.6260747193974</v>
      </c>
      <c r="F120" s="32">
        <f t="shared" si="12"/>
        <v>-0.97342169999999995</v>
      </c>
      <c r="G120" s="33">
        <f t="shared" si="13"/>
        <v>-1.0655892199999999</v>
      </c>
      <c r="H120" s="32">
        <f t="shared" si="14"/>
        <v>20.10898693</v>
      </c>
      <c r="I120" s="33">
        <f t="shared" si="15"/>
        <v>21.045897409999998</v>
      </c>
      <c r="J120" s="32">
        <f t="shared" si="16"/>
        <v>20.10898693</v>
      </c>
      <c r="K120" s="33">
        <f t="shared" si="17"/>
        <v>24.675908100000001</v>
      </c>
    </row>
    <row r="121" spans="1:11" x14ac:dyDescent="0.3">
      <c r="A121" s="78" t="str">
        <f>BTC[[#This Row],[Symbol]]</f>
        <v>CKB</v>
      </c>
      <c r="B121" s="22" t="str">
        <f t="shared" si="9"/>
        <v>Nervos Network</v>
      </c>
      <c r="C121" s="77">
        <f t="shared" si="10"/>
        <v>1.680756672237961E-7</v>
      </c>
      <c r="D121" s="73">
        <f t="shared" si="11"/>
        <v>6.1609753480500002E-3</v>
      </c>
      <c r="E121" s="74">
        <f>D121*conf!B$7</f>
        <v>0.45061373695637702</v>
      </c>
      <c r="F121" s="32">
        <f t="shared" si="12"/>
        <v>2.4845754000000002</v>
      </c>
      <c r="G121" s="33">
        <f t="shared" si="13"/>
        <v>0.27285478000000002</v>
      </c>
      <c r="H121" s="32">
        <f t="shared" si="14"/>
        <v>-4.7201928899999999</v>
      </c>
      <c r="I121" s="33">
        <f t="shared" si="15"/>
        <v>-4.5838585399999996</v>
      </c>
      <c r="J121" s="32">
        <f t="shared" si="16"/>
        <v>-4.7201928899999999</v>
      </c>
      <c r="K121" s="33">
        <f t="shared" si="17"/>
        <v>10.374135470000001</v>
      </c>
    </row>
    <row r="122" spans="1:11" x14ac:dyDescent="0.3">
      <c r="A122" s="78" t="str">
        <f>BTC[[#This Row],[Symbol]]</f>
        <v>SXP</v>
      </c>
      <c r="B122" s="22" t="str">
        <f t="shared" si="9"/>
        <v>Swipe</v>
      </c>
      <c r="C122" s="77">
        <f t="shared" si="10"/>
        <v>4.697849709986781E-5</v>
      </c>
      <c r="D122" s="73">
        <f t="shared" si="11"/>
        <v>1.7182744917652</v>
      </c>
      <c r="E122" s="74">
        <f>D122*conf!B$7</f>
        <v>125.67459632770672</v>
      </c>
      <c r="F122" s="32">
        <f t="shared" si="12"/>
        <v>3.82033172</v>
      </c>
      <c r="G122" s="33">
        <f t="shared" si="13"/>
        <v>1.25965159</v>
      </c>
      <c r="H122" s="32">
        <f t="shared" si="14"/>
        <v>15.8256262</v>
      </c>
      <c r="I122" s="33">
        <f t="shared" si="15"/>
        <v>15.739630350000001</v>
      </c>
      <c r="J122" s="32">
        <f t="shared" si="16"/>
        <v>15.8256262</v>
      </c>
      <c r="K122" s="33">
        <f t="shared" si="17"/>
        <v>28.787396529999999</v>
      </c>
    </row>
    <row r="123" spans="1:11" x14ac:dyDescent="0.3">
      <c r="A123" s="78" t="str">
        <f>BTC[[#This Row],[Symbol]]</f>
        <v>UBT</v>
      </c>
      <c r="B123" s="22" t="str">
        <f t="shared" si="9"/>
        <v>Unibright</v>
      </c>
      <c r="C123" s="77">
        <f t="shared" si="10"/>
        <v>2.4809618008949719E-5</v>
      </c>
      <c r="D123" s="73">
        <f t="shared" si="11"/>
        <v>0.90945997519291999</v>
      </c>
      <c r="E123" s="74">
        <f>D123*conf!B$7</f>
        <v>66.517902585610173</v>
      </c>
      <c r="F123" s="32">
        <f t="shared" si="12"/>
        <v>-1.9160689</v>
      </c>
      <c r="G123" s="33">
        <f t="shared" si="13"/>
        <v>-4.0061433600000003</v>
      </c>
      <c r="H123" s="32">
        <f t="shared" si="14"/>
        <v>-4.9229165699999999</v>
      </c>
      <c r="I123" s="33">
        <f t="shared" si="15"/>
        <v>-4.6701050200000003</v>
      </c>
      <c r="J123" s="32">
        <f t="shared" si="16"/>
        <v>-4.9229165699999999</v>
      </c>
      <c r="K123" s="33">
        <f t="shared" si="17"/>
        <v>36.995875699999999</v>
      </c>
    </row>
    <row r="124" spans="1:11" x14ac:dyDescent="0.3">
      <c r="A124" s="78" t="str">
        <f>BTC[[#This Row],[Symbol]]</f>
        <v>UTK</v>
      </c>
      <c r="B124" s="22" t="str">
        <f t="shared" si="9"/>
        <v>Utrust</v>
      </c>
      <c r="C124" s="77">
        <f t="shared" si="10"/>
        <v>8.2260086153952189E-6</v>
      </c>
      <c r="D124" s="73">
        <f t="shared" si="11"/>
        <v>0.30225559631165</v>
      </c>
      <c r="E124" s="74">
        <f>D124*conf!B$7</f>
        <v>22.10697431423408</v>
      </c>
      <c r="F124" s="32">
        <f t="shared" si="12"/>
        <v>1.83387955</v>
      </c>
      <c r="G124" s="33">
        <f t="shared" si="13"/>
        <v>-0.30147478999999999</v>
      </c>
      <c r="H124" s="32">
        <f t="shared" si="14"/>
        <v>-2.5521202999999999</v>
      </c>
      <c r="I124" s="33">
        <f t="shared" si="15"/>
        <v>-2.1056766699999998</v>
      </c>
      <c r="J124" s="32">
        <f t="shared" si="16"/>
        <v>-2.5521202999999999</v>
      </c>
      <c r="K124" s="33">
        <f t="shared" si="17"/>
        <v>28.974104449999999</v>
      </c>
    </row>
    <row r="125" spans="1:11" x14ac:dyDescent="0.3">
      <c r="A125" s="78" t="str">
        <f>BTC[[#This Row],[Symbol]]</f>
        <v>OXT</v>
      </c>
      <c r="B125" s="22" t="str">
        <f t="shared" si="9"/>
        <v>Orchid</v>
      </c>
      <c r="C125" s="77">
        <f t="shared" si="10"/>
        <v>1.0032539385045421E-5</v>
      </c>
      <c r="D125" s="73">
        <f t="shared" si="11"/>
        <v>0.36810824507563999</v>
      </c>
      <c r="E125" s="74">
        <f>D125*conf!B$7</f>
        <v>26.923437044832308</v>
      </c>
      <c r="F125" s="32">
        <f t="shared" si="12"/>
        <v>3.4071756899999999</v>
      </c>
      <c r="G125" s="33">
        <f t="shared" si="13"/>
        <v>1.2496738999999999</v>
      </c>
      <c r="H125" s="32">
        <f t="shared" si="14"/>
        <v>5.0860138399999997</v>
      </c>
      <c r="I125" s="33">
        <f t="shared" si="15"/>
        <v>5.2923790500000001</v>
      </c>
      <c r="J125" s="32">
        <f t="shared" si="16"/>
        <v>5.0860138399999997</v>
      </c>
      <c r="K125" s="33">
        <f t="shared" si="17"/>
        <v>29.519724249999999</v>
      </c>
    </row>
    <row r="126" spans="1:11" x14ac:dyDescent="0.3">
      <c r="A126" s="78" t="str">
        <f>BTC[[#This Row],[Symbol]]</f>
        <v>SRM</v>
      </c>
      <c r="B126" s="22" t="str">
        <f t="shared" si="9"/>
        <v>Serum</v>
      </c>
      <c r="C126" s="77">
        <f t="shared" si="10"/>
        <v>7.2939574132491007E-5</v>
      </c>
      <c r="D126" s="73">
        <f t="shared" si="11"/>
        <v>2.6887195104254298</v>
      </c>
      <c r="E126" s="74">
        <f>D126*conf!B$7</f>
        <v>196.65294499251593</v>
      </c>
      <c r="F126" s="32">
        <f t="shared" si="12"/>
        <v>0.61814367999999997</v>
      </c>
      <c r="G126" s="33">
        <f t="shared" si="13"/>
        <v>-1.01782313</v>
      </c>
      <c r="H126" s="32">
        <f t="shared" si="14"/>
        <v>-4.8647643900000004</v>
      </c>
      <c r="I126" s="33">
        <f t="shared" si="15"/>
        <v>-4.1524609200000002</v>
      </c>
      <c r="J126" s="32">
        <f t="shared" si="16"/>
        <v>-4.8647643900000004</v>
      </c>
      <c r="K126" s="33">
        <f t="shared" si="17"/>
        <v>33.47419936</v>
      </c>
    </row>
    <row r="127" spans="1:11" x14ac:dyDescent="0.3">
      <c r="A127" s="78" t="str">
        <f>BTC[[#This Row],[Symbol]]</f>
        <v>ZB</v>
      </c>
      <c r="B127" s="22" t="str">
        <f t="shared" si="9"/>
        <v>ZB Token</v>
      </c>
      <c r="C127" s="77">
        <f t="shared" si="10"/>
        <v>7.7795329629011149E-6</v>
      </c>
      <c r="D127" s="73">
        <f t="shared" si="11"/>
        <v>0.28433840026622997</v>
      </c>
      <c r="E127" s="74">
        <f>D127*conf!B$7</f>
        <v>20.796510595472061</v>
      </c>
      <c r="F127" s="32">
        <f t="shared" si="12"/>
        <v>0.34862885999999998</v>
      </c>
      <c r="G127" s="33">
        <f t="shared" si="13"/>
        <v>-2.0802993700000001</v>
      </c>
      <c r="H127" s="32">
        <f t="shared" si="14"/>
        <v>-1.38944771</v>
      </c>
      <c r="I127" s="33">
        <f t="shared" si="15"/>
        <v>-1.44058343</v>
      </c>
      <c r="J127" s="32">
        <f t="shared" si="16"/>
        <v>-1.38944771</v>
      </c>
      <c r="K127" s="33">
        <f t="shared" si="17"/>
        <v>5.6456160799999999</v>
      </c>
    </row>
    <row r="128" spans="1:11" x14ac:dyDescent="0.3">
      <c r="A128" s="78" t="str">
        <f>BTC[[#This Row],[Symbol]]</f>
        <v>HOT</v>
      </c>
      <c r="B128" s="22" t="str">
        <f t="shared" si="9"/>
        <v>Holo</v>
      </c>
      <c r="C128" s="77">
        <f t="shared" si="10"/>
        <v>2.1266131090160935E-8</v>
      </c>
      <c r="D128" s="73">
        <f t="shared" si="11"/>
        <v>7.8050757497999997E-4</v>
      </c>
      <c r="E128" s="74">
        <f>D128*conf!B$7</f>
        <v>5.7086324034037197E-2</v>
      </c>
      <c r="F128" s="32">
        <f t="shared" si="12"/>
        <v>1.2828735200000001</v>
      </c>
      <c r="G128" s="33">
        <f t="shared" si="13"/>
        <v>-0.95312713000000004</v>
      </c>
      <c r="H128" s="32">
        <f t="shared" si="14"/>
        <v>-3.4827724</v>
      </c>
      <c r="I128" s="33">
        <f t="shared" si="15"/>
        <v>-3.23966384</v>
      </c>
      <c r="J128" s="32">
        <f t="shared" si="16"/>
        <v>-3.4827724</v>
      </c>
      <c r="K128" s="33">
        <f t="shared" si="17"/>
        <v>11.691643579999999</v>
      </c>
    </row>
    <row r="129" spans="1:11" x14ac:dyDescent="0.3">
      <c r="A129" s="78" t="str">
        <f>BTC[[#This Row],[Symbol]]</f>
        <v>CHZ</v>
      </c>
      <c r="B129" s="22" t="str">
        <f t="shared" si="9"/>
        <v>Chiliz</v>
      </c>
      <c r="C129" s="77">
        <f t="shared" si="10"/>
        <v>6.529619666169351E-7</v>
      </c>
      <c r="D129" s="73">
        <f t="shared" si="11"/>
        <v>2.3880982851960001E-2</v>
      </c>
      <c r="E129" s="74">
        <f>D129*conf!B$7</f>
        <v>1.7466550857923544</v>
      </c>
      <c r="F129" s="32">
        <f t="shared" si="12"/>
        <v>8.0656130699999995</v>
      </c>
      <c r="G129" s="33">
        <f t="shared" si="13"/>
        <v>5.3635089799999998</v>
      </c>
      <c r="H129" s="32">
        <f t="shared" si="14"/>
        <v>1.59288713</v>
      </c>
      <c r="I129" s="33">
        <f t="shared" si="15"/>
        <v>0.96035395000000001</v>
      </c>
      <c r="J129" s="32">
        <f t="shared" si="16"/>
        <v>1.59288713</v>
      </c>
      <c r="K129" s="33">
        <f t="shared" si="17"/>
        <v>18.329198739999999</v>
      </c>
    </row>
    <row r="130" spans="1:11" x14ac:dyDescent="0.3">
      <c r="A130" s="78" t="str">
        <f>BTC[[#This Row],[Symbol]]</f>
        <v>BTS</v>
      </c>
      <c r="B130" s="22" t="str">
        <f t="shared" ref="B130:B193" si="18">VLOOKUP(A130,BTCTABLE,2,FALSE)</f>
        <v>BitShares</v>
      </c>
      <c r="C130" s="77">
        <f t="shared" ref="C130:C193" si="19">VLOOKUP(A130,BTCTABLE,3,FALSE)</f>
        <v>1.1478218305320322E-6</v>
      </c>
      <c r="D130" s="73">
        <f t="shared" ref="D130:D193" si="20">VLOOKUP(A130,USDTABLE,3,FALSE)</f>
        <v>4.2192619389809997E-2</v>
      </c>
      <c r="E130" s="74">
        <f>D130*conf!B$7</f>
        <v>3.0859681821707032</v>
      </c>
      <c r="F130" s="32">
        <f t="shared" ref="F130:F193" si="21">VLOOKUP(A130,BTCTABLE,5,FALSE)</f>
        <v>-1.2960661099999999</v>
      </c>
      <c r="G130" s="33">
        <f t="shared" ref="G130:G193" si="22">VLOOKUP(A130,USDTABLE,5,FALSE)</f>
        <v>-3.1778428299999999</v>
      </c>
      <c r="H130" s="32">
        <f t="shared" ref="H130:H193" si="23">VLOOKUP(A130,BTCTABLE,6,FALSE)</f>
        <v>2.6444171000000001</v>
      </c>
      <c r="I130" s="33">
        <f t="shared" ref="I130:I193" si="24">VLOOKUP(A130,USDTABLE,6,FALSE)</f>
        <v>3.1315439299999999</v>
      </c>
      <c r="J130" s="32">
        <f t="shared" ref="J130:J193" si="25">VLOOKUP(A130,BTCTABLE,6,FALSE)</f>
        <v>2.6444171000000001</v>
      </c>
      <c r="K130" s="33">
        <f t="shared" ref="K130:K193" si="26">VLOOKUP(A130,USDTABLE,7,FALSE)</f>
        <v>82.339773890000004</v>
      </c>
    </row>
    <row r="131" spans="1:11" x14ac:dyDescent="0.3">
      <c r="A131" s="78" t="str">
        <f>BTC[[#This Row],[Symbol]]</f>
        <v>GLM</v>
      </c>
      <c r="B131" s="22" t="str">
        <f t="shared" si="18"/>
        <v>Golem</v>
      </c>
      <c r="C131" s="77">
        <f t="shared" si="19"/>
        <v>3.4379437142957705E-6</v>
      </c>
      <c r="D131" s="73">
        <f t="shared" si="20"/>
        <v>0.12602826544458001</v>
      </c>
      <c r="E131" s="74">
        <f>D131*conf!B$7</f>
        <v>9.2177073346165823</v>
      </c>
      <c r="F131" s="32">
        <f t="shared" si="21"/>
        <v>-1.4841845300000001</v>
      </c>
      <c r="G131" s="33">
        <f t="shared" si="22"/>
        <v>-3.6012036100000002</v>
      </c>
      <c r="H131" s="32">
        <f t="shared" si="23"/>
        <v>-2.2888750899999999</v>
      </c>
      <c r="I131" s="33">
        <f t="shared" si="24"/>
        <v>-2.3321911100000001</v>
      </c>
      <c r="J131" s="32">
        <f t="shared" si="25"/>
        <v>-2.2888750899999999</v>
      </c>
      <c r="K131" s="33">
        <f t="shared" si="26"/>
        <v>6.00609737</v>
      </c>
    </row>
    <row r="132" spans="1:11" x14ac:dyDescent="0.3">
      <c r="A132" s="78" t="str">
        <f>BTC[[#This Row],[Symbol]]</f>
        <v>BCD</v>
      </c>
      <c r="B132" s="22" t="str">
        <f t="shared" si="18"/>
        <v>Bitcoin Diamond</v>
      </c>
      <c r="C132" s="77">
        <f t="shared" si="19"/>
        <v>1.8332594612324124E-5</v>
      </c>
      <c r="D132" s="73">
        <f t="shared" si="20"/>
        <v>0.67238548411374</v>
      </c>
      <c r="E132" s="74">
        <f>D132*conf!B$7</f>
        <v>49.17827430807894</v>
      </c>
      <c r="F132" s="32">
        <f t="shared" si="21"/>
        <v>1.1366013699999999</v>
      </c>
      <c r="G132" s="33">
        <f t="shared" si="22"/>
        <v>-0.97000202000000002</v>
      </c>
      <c r="H132" s="32">
        <f t="shared" si="23"/>
        <v>-0.45636792999999998</v>
      </c>
      <c r="I132" s="33">
        <f t="shared" si="24"/>
        <v>-9.4340569999999999E-2</v>
      </c>
      <c r="J132" s="32">
        <f t="shared" si="25"/>
        <v>-0.45636792999999998</v>
      </c>
      <c r="K132" s="33">
        <f t="shared" si="26"/>
        <v>6.39415186</v>
      </c>
    </row>
    <row r="133" spans="1:11" x14ac:dyDescent="0.3">
      <c r="A133" s="78" t="str">
        <f>BTC[[#This Row],[Symbol]]</f>
        <v>MRPH</v>
      </c>
      <c r="B133" s="22" t="str">
        <f t="shared" si="18"/>
        <v>Morpheus.Network</v>
      </c>
      <c r="C133" s="77">
        <f t="shared" si="19"/>
        <v>7.2210993951828627E-5</v>
      </c>
      <c r="D133" s="73">
        <f t="shared" si="20"/>
        <v>2.6469354239929799</v>
      </c>
      <c r="E133" s="74">
        <f>D133*conf!B$7</f>
        <v>193.59685691084655</v>
      </c>
      <c r="F133" s="32">
        <f t="shared" si="21"/>
        <v>0.90669601</v>
      </c>
      <c r="G133" s="33">
        <f t="shared" si="22"/>
        <v>-1.2813341</v>
      </c>
      <c r="H133" s="32">
        <f t="shared" si="23"/>
        <v>-1.00391283</v>
      </c>
      <c r="I133" s="33">
        <f t="shared" si="24"/>
        <v>-0.81438211000000005</v>
      </c>
      <c r="J133" s="32">
        <f t="shared" si="25"/>
        <v>-1.00391283</v>
      </c>
      <c r="K133" s="33">
        <f t="shared" si="26"/>
        <v>106.36794159</v>
      </c>
    </row>
    <row r="134" spans="1:11" x14ac:dyDescent="0.3">
      <c r="A134" s="78" t="str">
        <f>BTC[[#This Row],[Symbol]]</f>
        <v>NU</v>
      </c>
      <c r="B134" s="22" t="str">
        <f t="shared" si="18"/>
        <v>NuCypher</v>
      </c>
      <c r="C134" s="77">
        <f t="shared" si="19"/>
        <v>8.67047024744669E-6</v>
      </c>
      <c r="D134" s="73">
        <f t="shared" si="20"/>
        <v>0.31795077527665</v>
      </c>
      <c r="E134" s="74">
        <f>D134*conf!B$7</f>
        <v>23.254919703734181</v>
      </c>
      <c r="F134" s="32">
        <f t="shared" si="21"/>
        <v>1.96112646</v>
      </c>
      <c r="G134" s="33">
        <f t="shared" si="22"/>
        <v>0.13614224999999999</v>
      </c>
      <c r="H134" s="32">
        <f t="shared" si="23"/>
        <v>10.582848569999999</v>
      </c>
      <c r="I134" s="33">
        <f t="shared" si="24"/>
        <v>11.10095192</v>
      </c>
      <c r="J134" s="32">
        <f t="shared" si="25"/>
        <v>10.582848569999999</v>
      </c>
      <c r="K134" s="33">
        <f t="shared" si="26"/>
        <v>45.978690569999998</v>
      </c>
    </row>
    <row r="135" spans="1:11" x14ac:dyDescent="0.3">
      <c r="A135" s="78" t="str">
        <f>BTC[[#This Row],[Symbol]]</f>
        <v>RIF</v>
      </c>
      <c r="B135" s="22" t="str">
        <f t="shared" si="18"/>
        <v>RSK Infrastructure Framework</v>
      </c>
      <c r="C135" s="77">
        <f t="shared" si="19"/>
        <v>4.8825858412757298E-6</v>
      </c>
      <c r="D135" s="73">
        <f t="shared" si="20"/>
        <v>0.17941504494443</v>
      </c>
      <c r="E135" s="74">
        <f>D135*conf!B$7</f>
        <v>13.12241638723561</v>
      </c>
      <c r="F135" s="32">
        <f t="shared" si="21"/>
        <v>-0.57880032999999997</v>
      </c>
      <c r="G135" s="33">
        <f t="shared" si="22"/>
        <v>-2.7085762299999998</v>
      </c>
      <c r="H135" s="32">
        <f t="shared" si="23"/>
        <v>-3.20844145</v>
      </c>
      <c r="I135" s="33">
        <f t="shared" si="24"/>
        <v>-2.8062151900000001</v>
      </c>
      <c r="J135" s="32">
        <f t="shared" si="25"/>
        <v>-3.20844145</v>
      </c>
      <c r="K135" s="33">
        <f t="shared" si="26"/>
        <v>8.6925687400000005</v>
      </c>
    </row>
    <row r="136" spans="1:11" x14ac:dyDescent="0.3">
      <c r="A136" s="78" t="str">
        <f>BTC[[#This Row],[Symbol]]</f>
        <v>TOMO</v>
      </c>
      <c r="B136" s="22" t="str">
        <f t="shared" si="18"/>
        <v>TomoChain</v>
      </c>
      <c r="C136" s="77">
        <f t="shared" si="19"/>
        <v>4.2300939479294589E-5</v>
      </c>
      <c r="D136" s="73">
        <f t="shared" si="20"/>
        <v>1.5428782584902601</v>
      </c>
      <c r="E136" s="74">
        <f>D136*conf!B$7</f>
        <v>112.84611582597762</v>
      </c>
      <c r="F136" s="32">
        <f t="shared" si="21"/>
        <v>1.0386580700000001</v>
      </c>
      <c r="G136" s="33">
        <f t="shared" si="22"/>
        <v>-2.0761886999999999</v>
      </c>
      <c r="H136" s="32">
        <f t="shared" si="23"/>
        <v>3.94327037</v>
      </c>
      <c r="I136" s="33">
        <f t="shared" si="24"/>
        <v>3.8405821000000002</v>
      </c>
      <c r="J136" s="32">
        <f t="shared" si="25"/>
        <v>3.94327037</v>
      </c>
      <c r="K136" s="33">
        <f t="shared" si="26"/>
        <v>25.14266026</v>
      </c>
    </row>
    <row r="137" spans="1:11" x14ac:dyDescent="0.3">
      <c r="A137" s="78" t="str">
        <f>BTC[[#This Row],[Symbol]]</f>
        <v>KAVA</v>
      </c>
      <c r="B137" s="22" t="str">
        <f t="shared" si="18"/>
        <v>Kava.io</v>
      </c>
      <c r="C137" s="77">
        <f t="shared" si="19"/>
        <v>7.0395046183629748E-5</v>
      </c>
      <c r="D137" s="73">
        <f t="shared" si="20"/>
        <v>2.581302438367</v>
      </c>
      <c r="E137" s="74">
        <f>D137*conf!B$7</f>
        <v>188.79646034216239</v>
      </c>
      <c r="F137" s="32">
        <f t="shared" si="21"/>
        <v>3.0047990100000002</v>
      </c>
      <c r="G137" s="33">
        <f t="shared" si="22"/>
        <v>0.79350257999999996</v>
      </c>
      <c r="H137" s="32">
        <f t="shared" si="23"/>
        <v>1.98155101</v>
      </c>
      <c r="I137" s="33">
        <f t="shared" si="24"/>
        <v>2.2145180600000001</v>
      </c>
      <c r="J137" s="32">
        <f t="shared" si="25"/>
        <v>1.98155101</v>
      </c>
      <c r="K137" s="33">
        <f t="shared" si="26"/>
        <v>11.08642626</v>
      </c>
    </row>
    <row r="138" spans="1:11" x14ac:dyDescent="0.3">
      <c r="A138" s="78" t="str">
        <f>BTC[[#This Row],[Symbol]]</f>
        <v>XVS</v>
      </c>
      <c r="B138" s="22" t="str">
        <f t="shared" si="18"/>
        <v>Venus</v>
      </c>
      <c r="C138" s="77">
        <f t="shared" si="19"/>
        <v>3.8551846679150021E-4</v>
      </c>
      <c r="D138" s="73">
        <f t="shared" si="20"/>
        <v>14.126345822027019</v>
      </c>
      <c r="E138" s="74">
        <f>D138*conf!B$7</f>
        <v>1033.2009334230563</v>
      </c>
      <c r="F138" s="32">
        <f t="shared" si="21"/>
        <v>1.0119129</v>
      </c>
      <c r="G138" s="33">
        <f t="shared" si="22"/>
        <v>-1.3099688199999999</v>
      </c>
      <c r="H138" s="32">
        <f t="shared" si="23"/>
        <v>29.743077299999999</v>
      </c>
      <c r="I138" s="33">
        <f t="shared" si="24"/>
        <v>29.909051179999999</v>
      </c>
      <c r="J138" s="32">
        <f t="shared" si="25"/>
        <v>29.743077299999999</v>
      </c>
      <c r="K138" s="33">
        <f t="shared" si="26"/>
        <v>57.439908359999997</v>
      </c>
    </row>
    <row r="139" spans="1:11" x14ac:dyDescent="0.3">
      <c r="A139" s="78" t="str">
        <f>BTC[[#This Row],[Symbol]]</f>
        <v>CVC</v>
      </c>
      <c r="B139" s="22" t="str">
        <f t="shared" si="18"/>
        <v>Civic</v>
      </c>
      <c r="C139" s="77">
        <f t="shared" si="19"/>
        <v>4.6774138641375317E-6</v>
      </c>
      <c r="D139" s="73">
        <f t="shared" si="20"/>
        <v>0.17160975674286999</v>
      </c>
      <c r="E139" s="74">
        <f>D139*conf!B$7</f>
        <v>12.551537608173511</v>
      </c>
      <c r="F139" s="32">
        <f t="shared" si="21"/>
        <v>0.98629224000000004</v>
      </c>
      <c r="G139" s="33">
        <f t="shared" si="22"/>
        <v>-1.0074941900000001</v>
      </c>
      <c r="H139" s="32">
        <f t="shared" si="23"/>
        <v>-1.82216683</v>
      </c>
      <c r="I139" s="33">
        <f t="shared" si="24"/>
        <v>-1.1271254399999999</v>
      </c>
      <c r="J139" s="32">
        <f t="shared" si="25"/>
        <v>-1.82216683</v>
      </c>
      <c r="K139" s="33">
        <f t="shared" si="26"/>
        <v>13.2332775</v>
      </c>
    </row>
    <row r="140" spans="1:11" x14ac:dyDescent="0.3">
      <c r="A140" s="78" t="str">
        <f>BTC[[#This Row],[Symbol]]</f>
        <v>PAXG</v>
      </c>
      <c r="B140" s="22" t="str">
        <f t="shared" si="18"/>
        <v>PAX Gold</v>
      </c>
      <c r="C140" s="77">
        <f t="shared" si="19"/>
        <v>4.9530082579773087E-2</v>
      </c>
      <c r="D140" s="73">
        <f t="shared" si="20"/>
        <v>1814.7332047630969</v>
      </c>
      <c r="E140" s="74">
        <f>D140*conf!B$7</f>
        <v>132729.58659637292</v>
      </c>
      <c r="F140" s="32">
        <f t="shared" si="21"/>
        <v>1.4017711399999999</v>
      </c>
      <c r="G140" s="33">
        <f t="shared" si="22"/>
        <v>-0.84389203999999995</v>
      </c>
      <c r="H140" s="32">
        <f t="shared" si="23"/>
        <v>-2.0772204200000002</v>
      </c>
      <c r="I140" s="33">
        <f t="shared" si="24"/>
        <v>-1.9412836099999999</v>
      </c>
      <c r="J140" s="32">
        <f t="shared" si="25"/>
        <v>-2.0772204200000002</v>
      </c>
      <c r="K140" s="33">
        <f t="shared" si="26"/>
        <v>-2.6031039599999999</v>
      </c>
    </row>
    <row r="141" spans="1:11" x14ac:dyDescent="0.3">
      <c r="A141" s="78" t="str">
        <f>BTC[[#This Row],[Symbol]]</f>
        <v>RLC</v>
      </c>
      <c r="B141" s="22" t="str">
        <f t="shared" si="18"/>
        <v>iExec RLC</v>
      </c>
      <c r="C141" s="77">
        <f t="shared" si="19"/>
        <v>3.8476965554687449E-5</v>
      </c>
      <c r="D141" s="73">
        <f t="shared" si="20"/>
        <v>1.4098632132617599</v>
      </c>
      <c r="E141" s="74">
        <f>D141*conf!B$7</f>
        <v>103.11739541796511</v>
      </c>
      <c r="F141" s="32">
        <f t="shared" si="21"/>
        <v>3.1632014100000001</v>
      </c>
      <c r="G141" s="33">
        <f t="shared" si="22"/>
        <v>0.58322156999999997</v>
      </c>
      <c r="H141" s="32">
        <f t="shared" si="23"/>
        <v>1.1550226299999999</v>
      </c>
      <c r="I141" s="33">
        <f t="shared" si="24"/>
        <v>1.2718891699999999</v>
      </c>
      <c r="J141" s="32">
        <f t="shared" si="25"/>
        <v>1.1550226299999999</v>
      </c>
      <c r="K141" s="33">
        <f t="shared" si="26"/>
        <v>12.016852480000001</v>
      </c>
    </row>
    <row r="142" spans="1:11" x14ac:dyDescent="0.3">
      <c r="A142" s="78" t="str">
        <f>BTC[[#This Row],[Symbol]]</f>
        <v>IOTX</v>
      </c>
      <c r="B142" s="22" t="str">
        <f t="shared" si="18"/>
        <v>IoTeX</v>
      </c>
      <c r="C142" s="77">
        <f t="shared" si="19"/>
        <v>3.1574714126046741E-7</v>
      </c>
      <c r="D142" s="73">
        <f t="shared" si="20"/>
        <v>1.157095476978E-2</v>
      </c>
      <c r="E142" s="74">
        <f>D142*conf!B$7</f>
        <v>0.8462996318617092</v>
      </c>
      <c r="F142" s="32">
        <f t="shared" si="21"/>
        <v>-0.10746264</v>
      </c>
      <c r="G142" s="33">
        <f t="shared" si="22"/>
        <v>-2.3273910500000001</v>
      </c>
      <c r="H142" s="32">
        <f t="shared" si="23"/>
        <v>-7.7002123200000003</v>
      </c>
      <c r="I142" s="33">
        <f t="shared" si="24"/>
        <v>-7.5075592699999998</v>
      </c>
      <c r="J142" s="32">
        <f t="shared" si="25"/>
        <v>-7.7002123200000003</v>
      </c>
      <c r="K142" s="33">
        <f t="shared" si="26"/>
        <v>-7.8551274199999996</v>
      </c>
    </row>
    <row r="143" spans="1:11" x14ac:dyDescent="0.3">
      <c r="A143" s="78" t="str">
        <f>BTC[[#This Row],[Symbol]]</f>
        <v>STORJ</v>
      </c>
      <c r="B143" s="22" t="str">
        <f t="shared" si="18"/>
        <v>Storj</v>
      </c>
      <c r="C143" s="77">
        <f t="shared" si="19"/>
        <v>1.1947877642767764E-5</v>
      </c>
      <c r="D143" s="73">
        <f t="shared" si="20"/>
        <v>0.43777525318901001</v>
      </c>
      <c r="E143" s="74">
        <f>D143*conf!B$7</f>
        <v>32.018882018244192</v>
      </c>
      <c r="F143" s="32">
        <f t="shared" si="21"/>
        <v>1.1267625299999999</v>
      </c>
      <c r="G143" s="33">
        <f t="shared" si="22"/>
        <v>-1.2141796499999999</v>
      </c>
      <c r="H143" s="32">
        <f t="shared" si="23"/>
        <v>-6.6682178099999998</v>
      </c>
      <c r="I143" s="33">
        <f t="shared" si="24"/>
        <v>-6.5242273500000003</v>
      </c>
      <c r="J143" s="32">
        <f t="shared" si="25"/>
        <v>-6.6682178099999998</v>
      </c>
      <c r="K143" s="33">
        <f t="shared" si="26"/>
        <v>11.52966633</v>
      </c>
    </row>
    <row r="144" spans="1:11" x14ac:dyDescent="0.3">
      <c r="A144" s="78" t="str">
        <f>BTC[[#This Row],[Symbol]]</f>
        <v>ANKR</v>
      </c>
      <c r="B144" s="22" t="str">
        <f t="shared" si="18"/>
        <v>Ankr</v>
      </c>
      <c r="C144" s="77">
        <f t="shared" si="19"/>
        <v>4.5480462576865981E-7</v>
      </c>
      <c r="D144" s="73">
        <f t="shared" si="20"/>
        <v>1.6680628530100002E-2</v>
      </c>
      <c r="E144" s="74">
        <f>D144*conf!B$7</f>
        <v>1.2200211706915141</v>
      </c>
      <c r="F144" s="32">
        <f t="shared" si="21"/>
        <v>-4.6327811600000004</v>
      </c>
      <c r="G144" s="33">
        <f t="shared" si="22"/>
        <v>-6.4424159599999999</v>
      </c>
      <c r="H144" s="32">
        <f t="shared" si="23"/>
        <v>14.24259984</v>
      </c>
      <c r="I144" s="33">
        <f t="shared" si="24"/>
        <v>16.649294220000002</v>
      </c>
      <c r="J144" s="32">
        <f t="shared" si="25"/>
        <v>14.24259984</v>
      </c>
      <c r="K144" s="33">
        <f t="shared" si="26"/>
        <v>52.87157431</v>
      </c>
    </row>
    <row r="145" spans="1:11" x14ac:dyDescent="0.3">
      <c r="A145" s="78" t="str">
        <f>BTC[[#This Row],[Symbol]]</f>
        <v>MONA</v>
      </c>
      <c r="B145" s="22" t="str">
        <f t="shared" si="18"/>
        <v>MonaCoin</v>
      </c>
      <c r="C145" s="77">
        <f t="shared" si="19"/>
        <v>4.3955054536101772E-5</v>
      </c>
      <c r="D145" s="73">
        <f t="shared" si="20"/>
        <v>1.61117152818262</v>
      </c>
      <c r="E145" s="74">
        <f>D145*conf!B$7</f>
        <v>117.84108557127682</v>
      </c>
      <c r="F145" s="32">
        <f t="shared" si="21"/>
        <v>1.8695515</v>
      </c>
      <c r="G145" s="33">
        <f t="shared" si="22"/>
        <v>-0.24976617000000001</v>
      </c>
      <c r="H145" s="32">
        <f t="shared" si="23"/>
        <v>-0.93347363999999999</v>
      </c>
      <c r="I145" s="33">
        <f t="shared" si="24"/>
        <v>-0.37371722000000002</v>
      </c>
      <c r="J145" s="32">
        <f t="shared" si="25"/>
        <v>-0.93347363999999999</v>
      </c>
      <c r="K145" s="33">
        <f t="shared" si="26"/>
        <v>4.3948288199999999</v>
      </c>
    </row>
    <row r="146" spans="1:11" x14ac:dyDescent="0.3">
      <c r="A146" s="78" t="str">
        <f>BTC[[#This Row],[Symbol]]</f>
        <v>FET</v>
      </c>
      <c r="B146" s="22" t="str">
        <f t="shared" si="18"/>
        <v>Fetch.ai</v>
      </c>
      <c r="C146" s="77">
        <f t="shared" si="19"/>
        <v>3.8677495121326668E-6</v>
      </c>
      <c r="D146" s="73">
        <f t="shared" si="20"/>
        <v>0.14102710737398999</v>
      </c>
      <c r="E146" s="74">
        <f>D146*conf!B$7</f>
        <v>10.314722633333629</v>
      </c>
      <c r="F146" s="32">
        <f t="shared" si="21"/>
        <v>0.81513239000000004</v>
      </c>
      <c r="G146" s="33">
        <f t="shared" si="22"/>
        <v>-2.18691821</v>
      </c>
      <c r="H146" s="32">
        <f t="shared" si="23"/>
        <v>9.7275858700000004</v>
      </c>
      <c r="I146" s="33">
        <f t="shared" si="24"/>
        <v>9.41636965</v>
      </c>
      <c r="J146" s="32">
        <f t="shared" si="25"/>
        <v>9.7275858700000004</v>
      </c>
      <c r="K146" s="33">
        <f t="shared" si="26"/>
        <v>49.511107199999998</v>
      </c>
    </row>
    <row r="147" spans="1:11" x14ac:dyDescent="0.3">
      <c r="A147" s="78" t="str">
        <f>BTC[[#This Row],[Symbol]]</f>
        <v>WNXM</v>
      </c>
      <c r="B147" s="22" t="str">
        <f t="shared" si="18"/>
        <v>Wrapped NXM</v>
      </c>
      <c r="C147" s="77">
        <f t="shared" si="19"/>
        <v>1.7010814196480523E-3</v>
      </c>
      <c r="D147" s="73">
        <f t="shared" si="20"/>
        <v>62.447784357002561</v>
      </c>
      <c r="E147" s="74">
        <f>D147*conf!B$7</f>
        <v>4567.4309478711675</v>
      </c>
      <c r="F147" s="32">
        <f t="shared" si="21"/>
        <v>4.1306656100000003</v>
      </c>
      <c r="G147" s="33">
        <f t="shared" si="22"/>
        <v>2.0088364099999998</v>
      </c>
      <c r="H147" s="32">
        <f t="shared" si="23"/>
        <v>22.226329440000001</v>
      </c>
      <c r="I147" s="33">
        <f t="shared" si="24"/>
        <v>22.677151859999999</v>
      </c>
      <c r="J147" s="32">
        <f t="shared" si="25"/>
        <v>22.226329440000001</v>
      </c>
      <c r="K147" s="33">
        <f t="shared" si="26"/>
        <v>0</v>
      </c>
    </row>
    <row r="148" spans="1:11" x14ac:dyDescent="0.3">
      <c r="A148" s="78" t="str">
        <f>BTC[[#This Row],[Symbol]]</f>
        <v>NPXS</v>
      </c>
      <c r="B148" s="22" t="str">
        <f t="shared" si="18"/>
        <v>Pundi X</v>
      </c>
      <c r="C148" s="77">
        <f t="shared" si="19"/>
        <v>1.2080933519014844E-8</v>
      </c>
      <c r="D148" s="73">
        <f t="shared" si="20"/>
        <v>4.4271486655000003E-4</v>
      </c>
      <c r="E148" s="74">
        <f>D148*conf!B$7</f>
        <v>3.2380165339467006E-2</v>
      </c>
      <c r="F148" s="32">
        <f t="shared" si="21"/>
        <v>1.40169407</v>
      </c>
      <c r="G148" s="33">
        <f t="shared" si="22"/>
        <v>0.12115132000000001</v>
      </c>
      <c r="H148" s="32">
        <f t="shared" si="23"/>
        <v>-1.53659864</v>
      </c>
      <c r="I148" s="33">
        <f t="shared" si="24"/>
        <v>-1.2554818299999999</v>
      </c>
      <c r="J148" s="32">
        <f t="shared" si="25"/>
        <v>-1.53659864</v>
      </c>
      <c r="K148" s="33">
        <f t="shared" si="26"/>
        <v>4.7404873500000004</v>
      </c>
    </row>
    <row r="149" spans="1:11" x14ac:dyDescent="0.3">
      <c r="A149" s="78" t="str">
        <f>BTC[[#This Row],[Symbol]]</f>
        <v>MFT</v>
      </c>
      <c r="B149" s="22" t="str">
        <f t="shared" si="18"/>
        <v>Mainframe</v>
      </c>
      <c r="C149" s="77">
        <f t="shared" si="19"/>
        <v>2.8128882861324559E-7</v>
      </c>
      <c r="D149" s="73">
        <f t="shared" si="20"/>
        <v>1.032440046676E-2</v>
      </c>
      <c r="E149" s="74">
        <f>D149*conf!B$7</f>
        <v>0.75512665013882641</v>
      </c>
      <c r="F149" s="32">
        <f t="shared" si="21"/>
        <v>-2.01624881</v>
      </c>
      <c r="G149" s="33">
        <f t="shared" si="22"/>
        <v>-4.5064184699999998</v>
      </c>
      <c r="H149" s="32">
        <f t="shared" si="23"/>
        <v>3.2043929499999999</v>
      </c>
      <c r="I149" s="33">
        <f t="shared" si="24"/>
        <v>3.53917971</v>
      </c>
      <c r="J149" s="32">
        <f t="shared" si="25"/>
        <v>3.2043929499999999</v>
      </c>
      <c r="K149" s="33">
        <f t="shared" si="26"/>
        <v>49.961464319999997</v>
      </c>
    </row>
    <row r="150" spans="1:11" x14ac:dyDescent="0.3">
      <c r="A150" s="78" t="str">
        <f>BTC[[#This Row],[Symbol]]</f>
        <v>KCS</v>
      </c>
      <c r="B150" s="22" t="str">
        <f t="shared" si="18"/>
        <v>KuCoin Token</v>
      </c>
      <c r="C150" s="77">
        <f t="shared" si="19"/>
        <v>3.470017594442622E-5</v>
      </c>
      <c r="D150" s="73">
        <f t="shared" si="20"/>
        <v>1.27223967357655</v>
      </c>
      <c r="E150" s="74">
        <f>D150*conf!B$7</f>
        <v>93.051609725388872</v>
      </c>
      <c r="F150" s="32">
        <f t="shared" si="21"/>
        <v>1.07844761</v>
      </c>
      <c r="G150" s="33">
        <f t="shared" si="22"/>
        <v>-1.1118902900000001</v>
      </c>
      <c r="H150" s="32">
        <f t="shared" si="23"/>
        <v>3.7389300900000002</v>
      </c>
      <c r="I150" s="33">
        <f t="shared" si="24"/>
        <v>3.96284378</v>
      </c>
      <c r="J150" s="32">
        <f t="shared" si="25"/>
        <v>3.7389300900000002</v>
      </c>
      <c r="K150" s="33">
        <f t="shared" si="26"/>
        <v>8.5326802300000004</v>
      </c>
    </row>
    <row r="151" spans="1:11" x14ac:dyDescent="0.3">
      <c r="A151" s="78" t="str">
        <f>BTC[[#This Row],[Symbol]]</f>
        <v>ONE</v>
      </c>
      <c r="B151" s="22" t="str">
        <f t="shared" si="18"/>
        <v>Harmony</v>
      </c>
      <c r="C151" s="77">
        <f t="shared" si="19"/>
        <v>2.925583019074634E-7</v>
      </c>
      <c r="D151" s="73">
        <f t="shared" si="20"/>
        <v>1.069721802579E-2</v>
      </c>
      <c r="E151" s="74">
        <f>D151*conf!B$7</f>
        <v>0.7823945264062806</v>
      </c>
      <c r="F151" s="32">
        <f t="shared" si="21"/>
        <v>0.47561558999999998</v>
      </c>
      <c r="G151" s="33">
        <f t="shared" si="22"/>
        <v>-1.9613366800000001</v>
      </c>
      <c r="H151" s="32">
        <f t="shared" si="23"/>
        <v>5.5926105899999996</v>
      </c>
      <c r="I151" s="33">
        <f t="shared" si="24"/>
        <v>5.5324758699999999</v>
      </c>
      <c r="J151" s="32">
        <f t="shared" si="25"/>
        <v>5.5926105899999996</v>
      </c>
      <c r="K151" s="33">
        <f t="shared" si="26"/>
        <v>42.906584860000002</v>
      </c>
    </row>
    <row r="152" spans="1:11" x14ac:dyDescent="0.3">
      <c r="A152" s="78" t="str">
        <f>BTC[[#This Row],[Symbol]]</f>
        <v>SFI</v>
      </c>
      <c r="B152" s="22" t="str">
        <f t="shared" si="18"/>
        <v>saffron.finance</v>
      </c>
      <c r="C152" s="77">
        <f t="shared" si="19"/>
        <v>3.6507292069142258E-2</v>
      </c>
      <c r="D152" s="73">
        <f t="shared" si="20"/>
        <v>1324.7455331496119</v>
      </c>
      <c r="E152" s="74">
        <f>D152*conf!B$7</f>
        <v>96891.88829456261</v>
      </c>
      <c r="F152" s="32">
        <f t="shared" si="21"/>
        <v>-0.44095593999999999</v>
      </c>
      <c r="G152" s="33">
        <f t="shared" si="22"/>
        <v>-3.59948011</v>
      </c>
      <c r="H152" s="32">
        <f t="shared" si="23"/>
        <v>7.7938571799999998</v>
      </c>
      <c r="I152" s="33">
        <f t="shared" si="24"/>
        <v>6.9568923299999996</v>
      </c>
      <c r="J152" s="32">
        <f t="shared" si="25"/>
        <v>7.7938571799999998</v>
      </c>
      <c r="K152" s="33">
        <f t="shared" si="26"/>
        <v>80.489627830000003</v>
      </c>
    </row>
    <row r="153" spans="1:11" x14ac:dyDescent="0.3">
      <c r="A153" s="78" t="str">
        <f>BTC[[#This Row],[Symbol]]</f>
        <v>BTM</v>
      </c>
      <c r="B153" s="22" t="str">
        <f t="shared" si="18"/>
        <v>Bytom</v>
      </c>
      <c r="C153" s="77">
        <f t="shared" si="19"/>
        <v>1.8967712915656585E-6</v>
      </c>
      <c r="D153" s="73">
        <f t="shared" si="20"/>
        <v>6.9536238467209993E-2</v>
      </c>
      <c r="E153" s="74">
        <f>D153*conf!B$7</f>
        <v>5.0858804814917393</v>
      </c>
      <c r="F153" s="32">
        <f t="shared" si="21"/>
        <v>0.29496048000000002</v>
      </c>
      <c r="G153" s="33">
        <f t="shared" si="22"/>
        <v>-1.8808849400000001</v>
      </c>
      <c r="H153" s="32">
        <f t="shared" si="23"/>
        <v>-5.5351706800000002</v>
      </c>
      <c r="I153" s="33">
        <f t="shared" si="24"/>
        <v>-5.3412970099999999</v>
      </c>
      <c r="J153" s="32">
        <f t="shared" si="25"/>
        <v>-5.5351706800000002</v>
      </c>
      <c r="K153" s="33">
        <f t="shared" si="26"/>
        <v>11.672873129999999</v>
      </c>
    </row>
    <row r="154" spans="1:11" x14ac:dyDescent="0.3">
      <c r="A154" s="78" t="str">
        <f>BTC[[#This Row],[Symbol]]</f>
        <v>CVT</v>
      </c>
      <c r="B154" s="22" t="str">
        <f t="shared" si="18"/>
        <v>CyberVein</v>
      </c>
      <c r="C154" s="77">
        <f t="shared" si="19"/>
        <v>2.505758212742849E-6</v>
      </c>
      <c r="D154" s="73">
        <f t="shared" si="20"/>
        <v>9.184799795029E-2</v>
      </c>
      <c r="E154" s="74">
        <f>D154*conf!B$7</f>
        <v>6.7177625700842105</v>
      </c>
      <c r="F154" s="32">
        <f t="shared" si="21"/>
        <v>2.0955412600000001</v>
      </c>
      <c r="G154" s="33">
        <f t="shared" si="22"/>
        <v>-0.13447431000000001</v>
      </c>
      <c r="H154" s="32">
        <f t="shared" si="23"/>
        <v>3.4643501099999998</v>
      </c>
      <c r="I154" s="33">
        <f t="shared" si="24"/>
        <v>3.6610121499999999</v>
      </c>
      <c r="J154" s="32">
        <f t="shared" si="25"/>
        <v>3.4643501099999998</v>
      </c>
      <c r="K154" s="33">
        <f t="shared" si="26"/>
        <v>2.17570402</v>
      </c>
    </row>
    <row r="155" spans="1:11" x14ac:dyDescent="0.3">
      <c r="A155" s="78" t="str">
        <f>BTC[[#This Row],[Symbol]]</f>
        <v>ROSE</v>
      </c>
      <c r="B155" s="22" t="str">
        <f t="shared" si="18"/>
        <v>Oasis Network</v>
      </c>
      <c r="C155" s="77">
        <f t="shared" si="19"/>
        <v>1.7544089719576386E-6</v>
      </c>
      <c r="D155" s="73">
        <f t="shared" si="20"/>
        <v>6.4448788717949998E-2</v>
      </c>
      <c r="E155" s="74">
        <f>D155*conf!B$7</f>
        <v>4.7137844068308627</v>
      </c>
      <c r="F155" s="32">
        <f t="shared" si="21"/>
        <v>1.0152843</v>
      </c>
      <c r="G155" s="33">
        <f t="shared" si="22"/>
        <v>-0.97398671000000003</v>
      </c>
      <c r="H155" s="32">
        <f t="shared" si="23"/>
        <v>-7.0382635799999997</v>
      </c>
      <c r="I155" s="33">
        <f t="shared" si="24"/>
        <v>-6.6568772200000002</v>
      </c>
      <c r="J155" s="32">
        <f t="shared" si="25"/>
        <v>-7.0382635799999997</v>
      </c>
      <c r="K155" s="33">
        <f t="shared" si="26"/>
        <v>7.8490565200000004</v>
      </c>
    </row>
    <row r="156" spans="1:11" x14ac:dyDescent="0.3">
      <c r="A156" s="78" t="str">
        <f>BTC[[#This Row],[Symbol]]</f>
        <v>PPT</v>
      </c>
      <c r="B156" s="22" t="str">
        <f t="shared" si="18"/>
        <v>Populous</v>
      </c>
      <c r="C156" s="77">
        <f t="shared" si="19"/>
        <v>4.7820849349709874E-5</v>
      </c>
      <c r="D156" s="73">
        <f t="shared" si="20"/>
        <v>1.7530781216709499</v>
      </c>
      <c r="E156" s="74">
        <f>D156*conf!B$7</f>
        <v>128.22013381901328</v>
      </c>
      <c r="F156" s="32">
        <f t="shared" si="21"/>
        <v>-1.14097966</v>
      </c>
      <c r="G156" s="33">
        <f t="shared" si="22"/>
        <v>-3.2443264100000002</v>
      </c>
      <c r="H156" s="32">
        <f t="shared" si="23"/>
        <v>-3.1204066899999998</v>
      </c>
      <c r="I156" s="33">
        <f t="shared" si="24"/>
        <v>-2.9815261500000001</v>
      </c>
      <c r="J156" s="32">
        <f t="shared" si="25"/>
        <v>-3.1204066899999998</v>
      </c>
      <c r="K156" s="33">
        <f t="shared" si="26"/>
        <v>53.391921349999997</v>
      </c>
    </row>
    <row r="157" spans="1:11" x14ac:dyDescent="0.3">
      <c r="A157" s="78" t="str">
        <f>BTC[[#This Row],[Symbol]]</f>
        <v>STAKE</v>
      </c>
      <c r="B157" s="22" t="str">
        <f t="shared" si="18"/>
        <v>xDai</v>
      </c>
      <c r="C157" s="77">
        <f t="shared" si="19"/>
        <v>5.9472217611351982E-4</v>
      </c>
      <c r="D157" s="73">
        <f t="shared" si="20"/>
        <v>21.841246916610888</v>
      </c>
      <c r="E157" s="74">
        <f>D157*conf!B$7</f>
        <v>1597.4687994809203</v>
      </c>
      <c r="F157" s="32">
        <f t="shared" si="21"/>
        <v>3.3682208400000002</v>
      </c>
      <c r="G157" s="33">
        <f t="shared" si="22"/>
        <v>1.30447304</v>
      </c>
      <c r="H157" s="32">
        <f t="shared" si="23"/>
        <v>7.9703952100000004</v>
      </c>
      <c r="I157" s="33">
        <f t="shared" si="24"/>
        <v>8.3832490400000008</v>
      </c>
      <c r="J157" s="32">
        <f t="shared" si="25"/>
        <v>7.9703952100000004</v>
      </c>
      <c r="K157" s="33">
        <f t="shared" si="26"/>
        <v>44.079127040000003</v>
      </c>
    </row>
    <row r="158" spans="1:11" x14ac:dyDescent="0.3">
      <c r="A158" s="78" t="str">
        <f>BTC[[#This Row],[Symbol]]</f>
        <v>VLX</v>
      </c>
      <c r="B158" s="22" t="str">
        <f t="shared" si="18"/>
        <v>Velas</v>
      </c>
      <c r="C158" s="77">
        <f t="shared" si="19"/>
        <v>1.1179655855350367E-6</v>
      </c>
      <c r="D158" s="73">
        <f t="shared" si="20"/>
        <v>4.0982900771720003E-2</v>
      </c>
      <c r="E158" s="74">
        <f>D158*conf!B$7</f>
        <v>2.9974893624436012</v>
      </c>
      <c r="F158" s="32">
        <f t="shared" si="21"/>
        <v>0.85671249999999999</v>
      </c>
      <c r="G158" s="33">
        <f t="shared" si="22"/>
        <v>-1.3195153399999999</v>
      </c>
      <c r="H158" s="32">
        <f t="shared" si="23"/>
        <v>-5.7165554199999997</v>
      </c>
      <c r="I158" s="33">
        <f t="shared" si="24"/>
        <v>-5.5495004999999997</v>
      </c>
      <c r="J158" s="32">
        <f t="shared" si="25"/>
        <v>-5.7165554199999997</v>
      </c>
      <c r="K158" s="33">
        <f t="shared" si="26"/>
        <v>-1.5636882400000001</v>
      </c>
    </row>
    <row r="159" spans="1:11" x14ac:dyDescent="0.3">
      <c r="A159" s="78" t="str">
        <f>BTC[[#This Row],[Symbol]]</f>
        <v>KMD</v>
      </c>
      <c r="B159" s="22" t="str">
        <f t="shared" si="18"/>
        <v>Komodo</v>
      </c>
      <c r="C159" s="77">
        <f t="shared" si="19"/>
        <v>1.8392282894074868E-5</v>
      </c>
      <c r="D159" s="73">
        <f t="shared" si="20"/>
        <v>0.67320949073790004</v>
      </c>
      <c r="E159" s="74">
        <f>D159*conf!B$7</f>
        <v>49.238542152570012</v>
      </c>
      <c r="F159" s="32">
        <f t="shared" si="21"/>
        <v>9.1571860000000005E-2</v>
      </c>
      <c r="G159" s="33">
        <f t="shared" si="22"/>
        <v>-2.2800417799999999</v>
      </c>
      <c r="H159" s="32">
        <f t="shared" si="23"/>
        <v>-6.2052511499999996</v>
      </c>
      <c r="I159" s="33">
        <f t="shared" si="24"/>
        <v>-6.3880310400000004</v>
      </c>
      <c r="J159" s="32">
        <f t="shared" si="25"/>
        <v>-6.2052511499999996</v>
      </c>
      <c r="K159" s="33">
        <f t="shared" si="26"/>
        <v>16.018767740000001</v>
      </c>
    </row>
    <row r="160" spans="1:11" x14ac:dyDescent="0.3">
      <c r="A160" s="78" t="str">
        <f>BTC[[#This Row],[Symbol]]</f>
        <v>ARDR</v>
      </c>
      <c r="B160" s="22" t="str">
        <f t="shared" si="18"/>
        <v>Ardor</v>
      </c>
      <c r="C160" s="77">
        <f t="shared" si="19"/>
        <v>2.2654110042217529E-6</v>
      </c>
      <c r="D160" s="73">
        <f t="shared" si="20"/>
        <v>8.3547209300280006E-2</v>
      </c>
      <c r="E160" s="74">
        <f>D160*conf!B$7</f>
        <v>6.1106428882224799</v>
      </c>
      <c r="F160" s="32">
        <f t="shared" si="21"/>
        <v>1.7422640599999999</v>
      </c>
      <c r="G160" s="33">
        <f t="shared" si="22"/>
        <v>9.63783E-2</v>
      </c>
      <c r="H160" s="32">
        <f t="shared" si="23"/>
        <v>-4.3774519099999996</v>
      </c>
      <c r="I160" s="33">
        <f t="shared" si="24"/>
        <v>-3.7187550800000002</v>
      </c>
      <c r="J160" s="32">
        <f t="shared" si="25"/>
        <v>-4.3774519099999996</v>
      </c>
      <c r="K160" s="33">
        <f t="shared" si="26"/>
        <v>8.3529347600000001</v>
      </c>
    </row>
    <row r="161" spans="1:11" x14ac:dyDescent="0.3">
      <c r="A161" s="78" t="str">
        <f>BTC[[#This Row],[Symbol]]</f>
        <v>ELF</v>
      </c>
      <c r="B161" s="22" t="str">
        <f t="shared" si="18"/>
        <v>aelf</v>
      </c>
      <c r="C161" s="77">
        <f t="shared" si="19"/>
        <v>4.0988946482337802E-6</v>
      </c>
      <c r="D161" s="73">
        <f t="shared" si="20"/>
        <v>0.15031669747797</v>
      </c>
      <c r="E161" s="74">
        <f>D161*conf!B$7</f>
        <v>10.994163253538726</v>
      </c>
      <c r="F161" s="32">
        <f t="shared" si="21"/>
        <v>-1.75917448</v>
      </c>
      <c r="G161" s="33">
        <f t="shared" si="22"/>
        <v>-3.8371241600000001</v>
      </c>
      <c r="H161" s="32">
        <f t="shared" si="23"/>
        <v>-2.0470356600000001</v>
      </c>
      <c r="I161" s="33">
        <f t="shared" si="24"/>
        <v>-1.7092917999999999</v>
      </c>
      <c r="J161" s="32">
        <f t="shared" si="25"/>
        <v>-2.0470356600000001</v>
      </c>
      <c r="K161" s="33">
        <f t="shared" si="26"/>
        <v>7.8063503799999996</v>
      </c>
    </row>
    <row r="162" spans="1:11" x14ac:dyDescent="0.3">
      <c r="A162" s="78" t="str">
        <f>BTC[[#This Row],[Symbol]]</f>
        <v>REEF</v>
      </c>
      <c r="B162" s="22" t="str">
        <f t="shared" si="18"/>
        <v>Reef</v>
      </c>
      <c r="C162" s="77">
        <f t="shared" si="19"/>
        <v>7.3548980914629453E-7</v>
      </c>
      <c r="D162" s="73">
        <f t="shared" si="20"/>
        <v>2.691982678184E-2</v>
      </c>
      <c r="E162" s="74">
        <f>D162*conf!B$7</f>
        <v>1.9689161308237777</v>
      </c>
      <c r="F162" s="32">
        <f t="shared" si="21"/>
        <v>3.0345628699999998</v>
      </c>
      <c r="G162" s="33">
        <f t="shared" si="22"/>
        <v>0.63680007999999999</v>
      </c>
      <c r="H162" s="32">
        <f t="shared" si="23"/>
        <v>-3.7755257200000001</v>
      </c>
      <c r="I162" s="33">
        <f t="shared" si="24"/>
        <v>-3.89779418</v>
      </c>
      <c r="J162" s="32">
        <f t="shared" si="25"/>
        <v>-3.7755257200000001</v>
      </c>
      <c r="K162" s="33">
        <f t="shared" si="26"/>
        <v>39.655332799999996</v>
      </c>
    </row>
    <row r="163" spans="1:11" x14ac:dyDescent="0.3">
      <c r="A163" s="78" t="str">
        <f>BTC[[#This Row],[Symbol]]</f>
        <v>AVA</v>
      </c>
      <c r="B163" s="22" t="str">
        <f t="shared" si="18"/>
        <v>Travala.com</v>
      </c>
      <c r="C163" s="77">
        <f t="shared" si="19"/>
        <v>4.7508291115515374E-5</v>
      </c>
      <c r="D163" s="73">
        <f t="shared" si="20"/>
        <v>1.7421840017331001</v>
      </c>
      <c r="E163" s="74">
        <f>D163*conf!B$7</f>
        <v>127.42333788675894</v>
      </c>
      <c r="F163" s="32">
        <f t="shared" si="21"/>
        <v>0.17642780999999999</v>
      </c>
      <c r="G163" s="33">
        <f t="shared" si="22"/>
        <v>-1.99078493</v>
      </c>
      <c r="H163" s="32">
        <f t="shared" si="23"/>
        <v>-7.5950679499999998</v>
      </c>
      <c r="I163" s="33">
        <f t="shared" si="24"/>
        <v>-7.4568526500000001</v>
      </c>
      <c r="J163" s="32">
        <f t="shared" si="25"/>
        <v>-7.5950679499999998</v>
      </c>
      <c r="K163" s="33">
        <f t="shared" si="26"/>
        <v>-0.66205855999999996</v>
      </c>
    </row>
    <row r="164" spans="1:11" x14ac:dyDescent="0.3">
      <c r="A164" s="78" t="str">
        <f>BTC[[#This Row],[Symbol]]</f>
        <v>AGI</v>
      </c>
      <c r="B164" s="22" t="str">
        <f t="shared" si="18"/>
        <v>SingularityNET</v>
      </c>
      <c r="C164" s="77">
        <f t="shared" si="19"/>
        <v>2.5212224138013537E-6</v>
      </c>
      <c r="D164" s="73">
        <f t="shared" si="20"/>
        <v>9.2446251283470005E-2</v>
      </c>
      <c r="E164" s="74">
        <f>D164*conf!B$7</f>
        <v>6.7615188188729958</v>
      </c>
      <c r="F164" s="32">
        <f t="shared" si="21"/>
        <v>-2.67759451</v>
      </c>
      <c r="G164" s="33">
        <f t="shared" si="22"/>
        <v>-4.8583731099999996</v>
      </c>
      <c r="H164" s="32">
        <f t="shared" si="23"/>
        <v>0.69930650000000005</v>
      </c>
      <c r="I164" s="33">
        <f t="shared" si="24"/>
        <v>1.05352914</v>
      </c>
      <c r="J164" s="32">
        <f t="shared" si="25"/>
        <v>0.69930650000000005</v>
      </c>
      <c r="K164" s="33">
        <f t="shared" si="26"/>
        <v>14.18891897</v>
      </c>
    </row>
    <row r="165" spans="1:11" x14ac:dyDescent="0.3">
      <c r="A165" s="78" t="str">
        <f>BTC[[#This Row],[Symbol]]</f>
        <v>KIN</v>
      </c>
      <c r="B165" s="22" t="str">
        <f t="shared" si="18"/>
        <v>Kin</v>
      </c>
      <c r="C165" s="77">
        <f t="shared" si="19"/>
        <v>1E-8</v>
      </c>
      <c r="D165" s="73">
        <f t="shared" si="20"/>
        <v>5.2029565719999999E-5</v>
      </c>
      <c r="E165" s="74">
        <f>D165*conf!B$7</f>
        <v>3.8054424367607999E-3</v>
      </c>
      <c r="F165" s="32">
        <f t="shared" si="21"/>
        <v>13.68094984</v>
      </c>
      <c r="G165" s="33">
        <f t="shared" si="22"/>
        <v>10.83555623</v>
      </c>
      <c r="H165" s="32">
        <f t="shared" si="23"/>
        <v>-6.5764185099999999</v>
      </c>
      <c r="I165" s="33">
        <f t="shared" si="24"/>
        <v>-6.5087665499999998</v>
      </c>
      <c r="J165" s="32">
        <f t="shared" si="25"/>
        <v>-6.5764185099999999</v>
      </c>
      <c r="K165" s="33">
        <f t="shared" si="26"/>
        <v>26.249278480000001</v>
      </c>
    </row>
    <row r="166" spans="1:11" x14ac:dyDescent="0.3">
      <c r="A166" s="78" t="str">
        <f>BTC[[#This Row],[Symbol]]</f>
        <v>RDD</v>
      </c>
      <c r="B166" s="22" t="str">
        <f t="shared" si="18"/>
        <v>ReddCoin</v>
      </c>
      <c r="C166" s="77">
        <f t="shared" si="19"/>
        <v>7.90420118244936E-8</v>
      </c>
      <c r="D166" s="73">
        <f t="shared" si="20"/>
        <v>2.8974853328199998E-3</v>
      </c>
      <c r="E166" s="74">
        <f>D166*conf!B$7</f>
        <v>0.21192207724245479</v>
      </c>
      <c r="F166" s="32">
        <f t="shared" si="21"/>
        <v>0.26808642999999999</v>
      </c>
      <c r="G166" s="33">
        <f t="shared" si="22"/>
        <v>4.7961132299999996</v>
      </c>
      <c r="H166" s="32">
        <f t="shared" si="23"/>
        <v>-3.80824929</v>
      </c>
      <c r="I166" s="33">
        <f t="shared" si="24"/>
        <v>-2.5466367600000002</v>
      </c>
      <c r="J166" s="32">
        <f t="shared" si="25"/>
        <v>-3.80824929</v>
      </c>
      <c r="K166" s="33">
        <f t="shared" si="26"/>
        <v>133.25077490999999</v>
      </c>
    </row>
    <row r="167" spans="1:11" x14ac:dyDescent="0.3">
      <c r="A167" s="78" t="str">
        <f>BTC[[#This Row],[Symbol]]</f>
        <v>OPIUM</v>
      </c>
      <c r="B167" s="22" t="str">
        <f t="shared" si="18"/>
        <v>Opium</v>
      </c>
      <c r="C167" s="77">
        <f t="shared" si="19"/>
        <v>5.1477989564568212E-4</v>
      </c>
      <c r="D167" s="73">
        <f t="shared" si="20"/>
        <v>18.885883223232671</v>
      </c>
      <c r="E167" s="74">
        <f>D167*conf!B$7</f>
        <v>1381.3134989472376</v>
      </c>
      <c r="F167" s="32">
        <f t="shared" si="21"/>
        <v>-1.74492355</v>
      </c>
      <c r="G167" s="33">
        <f t="shared" si="22"/>
        <v>-3.81684242</v>
      </c>
      <c r="H167" s="32">
        <f t="shared" si="23"/>
        <v>-4.8611591399999998</v>
      </c>
      <c r="I167" s="33">
        <f t="shared" si="24"/>
        <v>-4.3604825299999996</v>
      </c>
      <c r="J167" s="32">
        <f t="shared" si="25"/>
        <v>-4.8611591399999998</v>
      </c>
      <c r="K167" s="33">
        <f t="shared" si="26"/>
        <v>330.65188612999998</v>
      </c>
    </row>
    <row r="168" spans="1:11" x14ac:dyDescent="0.3">
      <c r="A168" s="78" t="str">
        <f>BTC[[#This Row],[Symbol]]</f>
        <v>KP3R</v>
      </c>
      <c r="B168" s="22" t="str">
        <f t="shared" si="18"/>
        <v>Keep3rV1</v>
      </c>
      <c r="C168" s="77">
        <f t="shared" si="19"/>
        <v>1.0642865380207721E-2</v>
      </c>
      <c r="D168" s="73">
        <f t="shared" si="20"/>
        <v>390.91061611332879</v>
      </c>
      <c r="E168" s="74">
        <f>D168*conf!B$7</f>
        <v>28591.202462528869</v>
      </c>
      <c r="F168" s="32">
        <f t="shared" si="21"/>
        <v>-1.7732071899999999</v>
      </c>
      <c r="G168" s="33">
        <f t="shared" si="22"/>
        <v>-3.76431732</v>
      </c>
      <c r="H168" s="32">
        <f t="shared" si="23"/>
        <v>-3.79401009</v>
      </c>
      <c r="I168" s="33">
        <f t="shared" si="24"/>
        <v>-3.4998684199999999</v>
      </c>
      <c r="J168" s="32">
        <f t="shared" si="25"/>
        <v>-3.79401009</v>
      </c>
      <c r="K168" s="33">
        <f t="shared" si="26"/>
        <v>12.26205032</v>
      </c>
    </row>
    <row r="169" spans="1:11" x14ac:dyDescent="0.3">
      <c r="A169" s="78" t="str">
        <f>BTC[[#This Row],[Symbol]]</f>
        <v>SCRT</v>
      </c>
      <c r="B169" s="22" t="str">
        <f t="shared" si="18"/>
        <v>Secret</v>
      </c>
      <c r="C169" s="77">
        <f t="shared" si="19"/>
        <v>3.0709654114517678E-5</v>
      </c>
      <c r="D169" s="73">
        <f t="shared" si="20"/>
        <v>1.12580147263599</v>
      </c>
      <c r="E169" s="74">
        <f>D169*conf!B$7</f>
        <v>82.34111970859631</v>
      </c>
      <c r="F169" s="32">
        <f t="shared" si="21"/>
        <v>1.49922562</v>
      </c>
      <c r="G169" s="33">
        <f t="shared" si="22"/>
        <v>-0.74114497999999995</v>
      </c>
      <c r="H169" s="32">
        <f t="shared" si="23"/>
        <v>-4.1827776400000003</v>
      </c>
      <c r="I169" s="33">
        <f t="shared" si="24"/>
        <v>-3.9933130800000001</v>
      </c>
      <c r="J169" s="32">
        <f t="shared" si="25"/>
        <v>-4.1827776400000003</v>
      </c>
      <c r="K169" s="33">
        <f t="shared" si="26"/>
        <v>-8.6102539599999997</v>
      </c>
    </row>
    <row r="170" spans="1:11" x14ac:dyDescent="0.3">
      <c r="A170" s="78" t="str">
        <f>BTC[[#This Row],[Symbol]]</f>
        <v>WAN</v>
      </c>
      <c r="B170" s="22" t="str">
        <f t="shared" si="18"/>
        <v>Wanchain</v>
      </c>
      <c r="C170" s="77">
        <f t="shared" si="19"/>
        <v>1.250040819784249E-5</v>
      </c>
      <c r="D170" s="73">
        <f t="shared" si="20"/>
        <v>0.46000179172354</v>
      </c>
      <c r="E170" s="74">
        <f>D170*conf!B$7</f>
        <v>33.644531046659715</v>
      </c>
      <c r="F170" s="32">
        <f t="shared" si="21"/>
        <v>0.59380549000000005</v>
      </c>
      <c r="G170" s="33">
        <f t="shared" si="22"/>
        <v>-1.1983564099999999</v>
      </c>
      <c r="H170" s="32">
        <f t="shared" si="23"/>
        <v>3.6242919699999998</v>
      </c>
      <c r="I170" s="33">
        <f t="shared" si="24"/>
        <v>4.1968455999999996</v>
      </c>
      <c r="J170" s="32">
        <f t="shared" si="25"/>
        <v>3.6242919699999998</v>
      </c>
      <c r="K170" s="33">
        <f t="shared" si="26"/>
        <v>17.025439500000001</v>
      </c>
    </row>
    <row r="171" spans="1:11" x14ac:dyDescent="0.3">
      <c r="A171" s="78" t="str">
        <f>BTC[[#This Row],[Symbol]]</f>
        <v>STEEM</v>
      </c>
      <c r="B171" s="22" t="str">
        <f t="shared" si="18"/>
        <v>Steem</v>
      </c>
      <c r="C171" s="77">
        <f t="shared" si="19"/>
        <v>5.3359792323153185E-6</v>
      </c>
      <c r="D171" s="73">
        <f t="shared" si="20"/>
        <v>0.19685622407739001</v>
      </c>
      <c r="E171" s="74">
        <f>D171*conf!B$7</f>
        <v>14.398064229020305</v>
      </c>
      <c r="F171" s="32">
        <f t="shared" si="21"/>
        <v>0.79588572999999996</v>
      </c>
      <c r="G171" s="33">
        <f t="shared" si="22"/>
        <v>-0.76700248000000004</v>
      </c>
      <c r="H171" s="32">
        <f t="shared" si="23"/>
        <v>-3.1664547500000002</v>
      </c>
      <c r="I171" s="33">
        <f t="shared" si="24"/>
        <v>-2.3760527599999999</v>
      </c>
      <c r="J171" s="32">
        <f t="shared" si="25"/>
        <v>-3.1664547500000002</v>
      </c>
      <c r="K171" s="33">
        <f t="shared" si="26"/>
        <v>10.61923513</v>
      </c>
    </row>
    <row r="172" spans="1:11" x14ac:dyDescent="0.3">
      <c r="A172" s="78" t="str">
        <f>BTC[[#This Row],[Symbol]]</f>
        <v>DNT</v>
      </c>
      <c r="B172" s="22" t="str">
        <f t="shared" si="18"/>
        <v>district0x</v>
      </c>
      <c r="C172" s="77">
        <f t="shared" si="19"/>
        <v>3.4723166889299835E-6</v>
      </c>
      <c r="D172" s="73">
        <f t="shared" si="20"/>
        <v>0.12755975132958999</v>
      </c>
      <c r="E172" s="74">
        <f>D172*conf!B$7</f>
        <v>9.3297202122462117</v>
      </c>
      <c r="F172" s="32">
        <f t="shared" si="21"/>
        <v>1.1727933100000001</v>
      </c>
      <c r="G172" s="33">
        <f t="shared" si="22"/>
        <v>-0.81720064000000003</v>
      </c>
      <c r="H172" s="32">
        <f t="shared" si="23"/>
        <v>-4.7237249400000003</v>
      </c>
      <c r="I172" s="33">
        <f t="shared" si="24"/>
        <v>-4.3729949699999997</v>
      </c>
      <c r="J172" s="32">
        <f t="shared" si="25"/>
        <v>-4.7237249400000003</v>
      </c>
      <c r="K172" s="33">
        <f t="shared" si="26"/>
        <v>13.966863379999999</v>
      </c>
    </row>
    <row r="173" spans="1:11" x14ac:dyDescent="0.3">
      <c r="A173" s="78" t="str">
        <f>BTC[[#This Row],[Symbol]]</f>
        <v>JST</v>
      </c>
      <c r="B173" s="22" t="str">
        <f t="shared" si="18"/>
        <v>JUST</v>
      </c>
      <c r="C173" s="77">
        <f t="shared" si="19"/>
        <v>9.0156483629050276E-7</v>
      </c>
      <c r="D173" s="73">
        <f t="shared" si="20"/>
        <v>3.3150952601719998E-2</v>
      </c>
      <c r="E173" s="74">
        <f>D173*conf!B$7</f>
        <v>2.4246606732898006</v>
      </c>
      <c r="F173" s="32">
        <f t="shared" si="21"/>
        <v>-2.5948799999999999E-3</v>
      </c>
      <c r="G173" s="33">
        <f t="shared" si="22"/>
        <v>-1.87807426</v>
      </c>
      <c r="H173" s="32">
        <f t="shared" si="23"/>
        <v>-4.58307178</v>
      </c>
      <c r="I173" s="33">
        <f t="shared" si="24"/>
        <v>-4.0999887700000004</v>
      </c>
      <c r="J173" s="32">
        <f t="shared" si="25"/>
        <v>-4.58307178</v>
      </c>
      <c r="K173" s="33">
        <f t="shared" si="26"/>
        <v>9.1168502</v>
      </c>
    </row>
    <row r="174" spans="1:11" x14ac:dyDescent="0.3">
      <c r="A174" s="78" t="str">
        <f>BTC[[#This Row],[Symbol]]</f>
        <v>STMX</v>
      </c>
      <c r="B174" s="22" t="str">
        <f t="shared" si="18"/>
        <v>StormX</v>
      </c>
      <c r="C174" s="77">
        <f t="shared" si="19"/>
        <v>2.5643975863836618E-7</v>
      </c>
      <c r="D174" s="73">
        <f t="shared" si="20"/>
        <v>9.3850236327200007E-3</v>
      </c>
      <c r="E174" s="74">
        <f>D174*conf!B$7</f>
        <v>0.68642062849714081</v>
      </c>
      <c r="F174" s="32">
        <f t="shared" si="21"/>
        <v>-2.0455419199999998</v>
      </c>
      <c r="G174" s="33">
        <f t="shared" si="22"/>
        <v>-3.9474776999999999</v>
      </c>
      <c r="H174" s="32">
        <f t="shared" si="23"/>
        <v>-19.15451711</v>
      </c>
      <c r="I174" s="33">
        <f t="shared" si="24"/>
        <v>-18.029198000000001</v>
      </c>
      <c r="J174" s="32">
        <f t="shared" si="25"/>
        <v>-19.15451711</v>
      </c>
      <c r="K174" s="33">
        <f t="shared" si="26"/>
        <v>230.91414497</v>
      </c>
    </row>
    <row r="175" spans="1:11" x14ac:dyDescent="0.3">
      <c r="A175" s="78" t="str">
        <f>BTC[[#This Row],[Symbol]]</f>
        <v>NRG</v>
      </c>
      <c r="B175" s="22" t="str">
        <f t="shared" si="18"/>
        <v>Energi</v>
      </c>
      <c r="C175" s="77">
        <f t="shared" si="19"/>
        <v>5.2976000774818566E-5</v>
      </c>
      <c r="D175" s="73">
        <f t="shared" si="20"/>
        <v>1.9435686764529501</v>
      </c>
      <c r="E175" s="74">
        <f>D175*conf!B$7</f>
        <v>142.15261299576878</v>
      </c>
      <c r="F175" s="32">
        <f t="shared" si="21"/>
        <v>0.70668494999999998</v>
      </c>
      <c r="G175" s="33">
        <f t="shared" si="22"/>
        <v>-1.4044517400000001</v>
      </c>
      <c r="H175" s="32">
        <f t="shared" si="23"/>
        <v>1.1310019499999999</v>
      </c>
      <c r="I175" s="33">
        <f t="shared" si="24"/>
        <v>1.41430305</v>
      </c>
      <c r="J175" s="32">
        <f t="shared" si="25"/>
        <v>1.1310019499999999</v>
      </c>
      <c r="K175" s="33">
        <f t="shared" si="26"/>
        <v>18.853513970000002</v>
      </c>
    </row>
    <row r="176" spans="1:11" x14ac:dyDescent="0.3">
      <c r="A176" s="78" t="str">
        <f>BTC[[#This Row],[Symbol]]</f>
        <v>YFII</v>
      </c>
      <c r="B176" s="22" t="str">
        <f t="shared" si="18"/>
        <v>DFI.Money</v>
      </c>
      <c r="C176" s="77">
        <f t="shared" si="19"/>
        <v>5.124690363891149E-2</v>
      </c>
      <c r="D176" s="73">
        <f t="shared" si="20"/>
        <v>1879.15316815028</v>
      </c>
      <c r="E176" s="74">
        <f>D176*conf!B$7</f>
        <v>137441.26271851148</v>
      </c>
      <c r="F176" s="32">
        <f t="shared" si="21"/>
        <v>1.1982590500000001</v>
      </c>
      <c r="G176" s="33">
        <f t="shared" si="22"/>
        <v>-1.1752080899999999</v>
      </c>
      <c r="H176" s="32">
        <f t="shared" si="23"/>
        <v>-5.49515E-2</v>
      </c>
      <c r="I176" s="33">
        <f t="shared" si="24"/>
        <v>-7.0735700000000004E-3</v>
      </c>
      <c r="J176" s="32">
        <f t="shared" si="25"/>
        <v>-5.49515E-2</v>
      </c>
      <c r="K176" s="33">
        <f t="shared" si="26"/>
        <v>7.3978014200000004</v>
      </c>
    </row>
    <row r="177" spans="1:11" x14ac:dyDescent="0.3">
      <c r="A177" s="78" t="str">
        <f>BTC[[#This Row],[Symbol]]</f>
        <v>STRAX</v>
      </c>
      <c r="B177" s="22" t="str">
        <f t="shared" si="18"/>
        <v>Stratis</v>
      </c>
      <c r="C177" s="77">
        <f t="shared" si="19"/>
        <v>1.8594569530404068E-5</v>
      </c>
      <c r="D177" s="73">
        <f t="shared" si="20"/>
        <v>0.70709899987325997</v>
      </c>
      <c r="E177" s="74">
        <f>D177*conf!B$7</f>
        <v>51.717220850730236</v>
      </c>
      <c r="F177" s="32">
        <f t="shared" si="21"/>
        <v>-2.6031445400000002</v>
      </c>
      <c r="G177" s="33">
        <f t="shared" si="22"/>
        <v>-0.99028938</v>
      </c>
      <c r="H177" s="32">
        <f t="shared" si="23"/>
        <v>-5.4301001500000003</v>
      </c>
      <c r="I177" s="33">
        <f t="shared" si="24"/>
        <v>-1.7873264900000001</v>
      </c>
      <c r="J177" s="32">
        <f t="shared" si="25"/>
        <v>-5.4301001500000003</v>
      </c>
      <c r="K177" s="33">
        <f t="shared" si="26"/>
        <v>19.34963381</v>
      </c>
    </row>
    <row r="178" spans="1:11" x14ac:dyDescent="0.3">
      <c r="A178" s="78" t="str">
        <f>BTC[[#This Row],[Symbol]]</f>
        <v>SYS</v>
      </c>
      <c r="B178" s="22" t="str">
        <f t="shared" si="18"/>
        <v>Syscoin</v>
      </c>
      <c r="C178" s="77">
        <f t="shared" si="19"/>
        <v>3.1117872556127941E-6</v>
      </c>
      <c r="D178" s="73">
        <f t="shared" si="20"/>
        <v>0.11370714571007</v>
      </c>
      <c r="E178" s="74">
        <f>D178*conf!B$7</f>
        <v>8.3165406372345192</v>
      </c>
      <c r="F178" s="32">
        <f t="shared" si="21"/>
        <v>-0.16442560000000001</v>
      </c>
      <c r="G178" s="33">
        <f t="shared" si="22"/>
        <v>-2.5453162699999998</v>
      </c>
      <c r="H178" s="32">
        <f t="shared" si="23"/>
        <v>7.7627970800000003</v>
      </c>
      <c r="I178" s="33">
        <f t="shared" si="24"/>
        <v>7.6153694400000003</v>
      </c>
      <c r="J178" s="32">
        <f t="shared" si="25"/>
        <v>7.7627970800000003</v>
      </c>
      <c r="K178" s="33">
        <f t="shared" si="26"/>
        <v>14.290674599999999</v>
      </c>
    </row>
    <row r="179" spans="1:11" x14ac:dyDescent="0.3">
      <c r="A179" s="78" t="str">
        <f>BTC[[#This Row],[Symbol]]</f>
        <v>ADX</v>
      </c>
      <c r="B179" s="22" t="str">
        <f t="shared" si="18"/>
        <v>AdEx Network</v>
      </c>
      <c r="C179" s="77">
        <f t="shared" si="19"/>
        <v>1.6130129782090703E-5</v>
      </c>
      <c r="D179" s="73">
        <f t="shared" si="20"/>
        <v>0.59217699987750005</v>
      </c>
      <c r="E179" s="74">
        <f>D179*conf!B$7</f>
        <v>43.311825771040354</v>
      </c>
      <c r="F179" s="32">
        <f t="shared" si="21"/>
        <v>-2.9268513999999999</v>
      </c>
      <c r="G179" s="33">
        <f t="shared" si="22"/>
        <v>-4.52585178</v>
      </c>
      <c r="H179" s="32">
        <f t="shared" si="23"/>
        <v>20.102727550000001</v>
      </c>
      <c r="I179" s="33">
        <f t="shared" si="24"/>
        <v>20.520444059999999</v>
      </c>
      <c r="J179" s="32">
        <f t="shared" si="25"/>
        <v>20.102727550000001</v>
      </c>
      <c r="K179" s="33">
        <f t="shared" si="26"/>
        <v>42.042012819999997</v>
      </c>
    </row>
    <row r="180" spans="1:11" x14ac:dyDescent="0.3">
      <c r="A180" s="78" t="str">
        <f>BTC[[#This Row],[Symbol]]</f>
        <v>NOIA</v>
      </c>
      <c r="B180" s="22" t="str">
        <f t="shared" si="18"/>
        <v>Syntropy</v>
      </c>
      <c r="C180" s="77">
        <f t="shared" si="19"/>
        <v>5.6476856308437921E-6</v>
      </c>
      <c r="D180" s="73">
        <f t="shared" si="20"/>
        <v>0.20598925214571001</v>
      </c>
      <c r="E180" s="74">
        <f>D180*conf!B$7</f>
        <v>15.066053901937231</v>
      </c>
      <c r="F180" s="32">
        <f t="shared" si="21"/>
        <v>1.1388757199999999</v>
      </c>
      <c r="G180" s="33">
        <f t="shared" si="22"/>
        <v>-1.5600939700000001</v>
      </c>
      <c r="H180" s="32">
        <f t="shared" si="23"/>
        <v>-2.86660716</v>
      </c>
      <c r="I180" s="33">
        <f t="shared" si="24"/>
        <v>-3.1699407499999999</v>
      </c>
      <c r="J180" s="32">
        <f t="shared" si="25"/>
        <v>-2.86660716</v>
      </c>
      <c r="K180" s="33">
        <f t="shared" si="26"/>
        <v>-22.102449159999999</v>
      </c>
    </row>
    <row r="181" spans="1:11" x14ac:dyDescent="0.3">
      <c r="A181" s="78" t="str">
        <f>BTC[[#This Row],[Symbol]]</f>
        <v>IRIS</v>
      </c>
      <c r="B181" s="22" t="str">
        <f t="shared" si="18"/>
        <v>IRISnet</v>
      </c>
      <c r="C181" s="77">
        <f t="shared" si="19"/>
        <v>1.9018851025236952E-6</v>
      </c>
      <c r="D181" s="73">
        <f t="shared" si="20"/>
        <v>6.971007417307E-2</v>
      </c>
      <c r="E181" s="74">
        <f>D181*conf!B$7</f>
        <v>5.0985948250183402</v>
      </c>
      <c r="F181" s="32">
        <f t="shared" si="21"/>
        <v>-1.4293333500000001</v>
      </c>
      <c r="G181" s="33">
        <f t="shared" si="22"/>
        <v>-3.5866336599999999</v>
      </c>
      <c r="H181" s="32">
        <f t="shared" si="23"/>
        <v>0.34075260000000002</v>
      </c>
      <c r="I181" s="33">
        <f t="shared" si="24"/>
        <v>0.17049471999999999</v>
      </c>
      <c r="J181" s="32">
        <f t="shared" si="25"/>
        <v>0.34075260000000002</v>
      </c>
      <c r="K181" s="33">
        <f t="shared" si="26"/>
        <v>0.40224146</v>
      </c>
    </row>
    <row r="182" spans="1:11" x14ac:dyDescent="0.3">
      <c r="A182" s="78" t="str">
        <f>BTC[[#This Row],[Symbol]]</f>
        <v>ADK</v>
      </c>
      <c r="B182" s="22" t="str">
        <f t="shared" si="18"/>
        <v>Aidos Kuneen</v>
      </c>
      <c r="C182" s="77">
        <f t="shared" si="19"/>
        <v>7.2259763691274879E-5</v>
      </c>
      <c r="D182" s="73">
        <f t="shared" si="20"/>
        <v>2.6507546492435501</v>
      </c>
      <c r="E182" s="74">
        <f>D182*conf!B$7</f>
        <v>193.87619504567326</v>
      </c>
      <c r="F182" s="32">
        <f t="shared" si="21"/>
        <v>8.1703544899999994</v>
      </c>
      <c r="G182" s="33">
        <f t="shared" si="22"/>
        <v>5.8413926700000003</v>
      </c>
      <c r="H182" s="32">
        <f t="shared" si="23"/>
        <v>5.8487678499999998</v>
      </c>
      <c r="I182" s="33">
        <f t="shared" si="24"/>
        <v>6.1072715300000002</v>
      </c>
      <c r="J182" s="32">
        <f t="shared" si="25"/>
        <v>5.8487678499999998</v>
      </c>
      <c r="K182" s="33">
        <f t="shared" si="26"/>
        <v>41.325049610000001</v>
      </c>
    </row>
    <row r="183" spans="1:11" x14ac:dyDescent="0.3">
      <c r="A183" s="78" t="str">
        <f>BTC[[#This Row],[Symbol]]</f>
        <v>POLY</v>
      </c>
      <c r="B183" s="22" t="str">
        <f t="shared" si="18"/>
        <v>Polymath</v>
      </c>
      <c r="C183" s="77">
        <f t="shared" si="19"/>
        <v>2.9277032889031218E-6</v>
      </c>
      <c r="D183" s="73">
        <f t="shared" si="20"/>
        <v>0.10796415307917</v>
      </c>
      <c r="E183" s="74">
        <f>D183*conf!B$7</f>
        <v>7.8964981562104937</v>
      </c>
      <c r="F183" s="32">
        <f t="shared" si="21"/>
        <v>-2.2613285099999998</v>
      </c>
      <c r="G183" s="33">
        <f t="shared" si="22"/>
        <v>-3.23579105</v>
      </c>
      <c r="H183" s="32">
        <f t="shared" si="23"/>
        <v>2.4615230399999999</v>
      </c>
      <c r="I183" s="33">
        <f t="shared" si="24"/>
        <v>3.5920207099999999</v>
      </c>
      <c r="J183" s="32">
        <f t="shared" si="25"/>
        <v>2.4615230399999999</v>
      </c>
      <c r="K183" s="33">
        <f t="shared" si="26"/>
        <v>14.644937199999999</v>
      </c>
    </row>
    <row r="184" spans="1:11" x14ac:dyDescent="0.3">
      <c r="A184" s="78" t="str">
        <f>BTC[[#This Row],[Symbol]]</f>
        <v>DX</v>
      </c>
      <c r="B184" s="22" t="str">
        <f t="shared" si="18"/>
        <v>DxChain Token</v>
      </c>
      <c r="C184" s="77">
        <f t="shared" si="19"/>
        <v>3.5207828605380196E-8</v>
      </c>
      <c r="D184" s="73">
        <f t="shared" si="20"/>
        <v>1.2778644382299999E-3</v>
      </c>
      <c r="E184" s="74">
        <f>D184*conf!B$7</f>
        <v>9.3463005012142192E-2</v>
      </c>
      <c r="F184" s="32">
        <f t="shared" si="21"/>
        <v>3.0128340800000002</v>
      </c>
      <c r="G184" s="33">
        <f t="shared" si="22"/>
        <v>4.24835E-2</v>
      </c>
      <c r="H184" s="32">
        <f t="shared" si="23"/>
        <v>-3.4581619200000002</v>
      </c>
      <c r="I184" s="33">
        <f t="shared" si="24"/>
        <v>-4.4309324099999996</v>
      </c>
      <c r="J184" s="32">
        <f t="shared" si="25"/>
        <v>-3.4581619200000002</v>
      </c>
      <c r="K184" s="33">
        <f t="shared" si="26"/>
        <v>-6.5391082899999997</v>
      </c>
    </row>
    <row r="185" spans="1:11" x14ac:dyDescent="0.3">
      <c r="A185" s="78" t="str">
        <f>BTC[[#This Row],[Symbol]]</f>
        <v>ARK</v>
      </c>
      <c r="B185" s="22" t="str">
        <f t="shared" si="18"/>
        <v>Ark</v>
      </c>
      <c r="C185" s="77">
        <f t="shared" si="19"/>
        <v>1.3697428455616265E-5</v>
      </c>
      <c r="D185" s="73">
        <f t="shared" si="20"/>
        <v>0.50260414184399005</v>
      </c>
      <c r="E185" s="74">
        <f>D185*conf!B$7</f>
        <v>36.760466934469434</v>
      </c>
      <c r="F185" s="32">
        <f t="shared" si="21"/>
        <v>-1.88651463</v>
      </c>
      <c r="G185" s="33">
        <f t="shared" si="22"/>
        <v>-3.8725850300000002</v>
      </c>
      <c r="H185" s="32">
        <f t="shared" si="23"/>
        <v>-0.88616245000000005</v>
      </c>
      <c r="I185" s="33">
        <f t="shared" si="24"/>
        <v>-0.63066290000000003</v>
      </c>
      <c r="J185" s="32">
        <f t="shared" si="25"/>
        <v>-0.88616245000000005</v>
      </c>
      <c r="K185" s="33">
        <f t="shared" si="26"/>
        <v>22.8793407</v>
      </c>
    </row>
    <row r="186" spans="1:11" x14ac:dyDescent="0.3">
      <c r="A186" s="78" t="str">
        <f>BTC[[#This Row],[Symbol]]</f>
        <v>WAXP</v>
      </c>
      <c r="B186" s="22" t="str">
        <f t="shared" si="18"/>
        <v>WAX</v>
      </c>
      <c r="C186" s="77">
        <f t="shared" si="19"/>
        <v>1.1351984436146034E-6</v>
      </c>
      <c r="D186" s="73">
        <f t="shared" si="20"/>
        <v>4.1663435973310001E-2</v>
      </c>
      <c r="E186" s="74">
        <f>D186*conf!B$7</f>
        <v>3.0472637070878936</v>
      </c>
      <c r="F186" s="32">
        <f t="shared" si="21"/>
        <v>0.95864477000000003</v>
      </c>
      <c r="G186" s="33">
        <f t="shared" si="22"/>
        <v>-1.62207162</v>
      </c>
      <c r="H186" s="32">
        <f t="shared" si="23"/>
        <v>-4.8512019200000003</v>
      </c>
      <c r="I186" s="33">
        <f t="shared" si="24"/>
        <v>-4.35555146</v>
      </c>
      <c r="J186" s="32">
        <f t="shared" si="25"/>
        <v>-4.8512019200000003</v>
      </c>
      <c r="K186" s="33">
        <f t="shared" si="26"/>
        <v>0.80210274999999998</v>
      </c>
    </row>
    <row r="187" spans="1:11" x14ac:dyDescent="0.3">
      <c r="A187" s="78" t="str">
        <f>BTC[[#This Row],[Symbol]]</f>
        <v>SWAP</v>
      </c>
      <c r="B187" s="22" t="str">
        <f t="shared" si="18"/>
        <v>TrustSwap</v>
      </c>
      <c r="C187" s="77">
        <f t="shared" si="19"/>
        <v>2.3311458384427056E-5</v>
      </c>
      <c r="D187" s="73">
        <f t="shared" si="20"/>
        <v>0.85456757673595996</v>
      </c>
      <c r="E187" s="74">
        <f>D187*conf!B$7</f>
        <v>62.503072562468112</v>
      </c>
      <c r="F187" s="32">
        <f t="shared" si="21"/>
        <v>9.5117640000000003E-2</v>
      </c>
      <c r="G187" s="33">
        <f t="shared" si="22"/>
        <v>-1.9614373599999999</v>
      </c>
      <c r="H187" s="32">
        <f t="shared" si="23"/>
        <v>-7.3496825399999999</v>
      </c>
      <c r="I187" s="33">
        <f t="shared" si="24"/>
        <v>-7.1730411299999997</v>
      </c>
      <c r="J187" s="32">
        <f t="shared" si="25"/>
        <v>-7.3496825399999999</v>
      </c>
      <c r="K187" s="33">
        <f t="shared" si="26"/>
        <v>49.093598290000003</v>
      </c>
    </row>
    <row r="188" spans="1:11" x14ac:dyDescent="0.3">
      <c r="A188" s="78" t="str">
        <f>BTC[[#This Row],[Symbol]]</f>
        <v>LTO</v>
      </c>
      <c r="B188" s="22" t="str">
        <f t="shared" si="18"/>
        <v>LTO Network</v>
      </c>
      <c r="C188" s="77">
        <f t="shared" si="19"/>
        <v>6.18762334822638E-6</v>
      </c>
      <c r="D188" s="73">
        <f t="shared" si="20"/>
        <v>0.22683307045951001</v>
      </c>
      <c r="E188" s="74">
        <f>D188*conf!B$7</f>
        <v>16.590570773408562</v>
      </c>
      <c r="F188" s="32">
        <f t="shared" si="21"/>
        <v>-0.63243663999999999</v>
      </c>
      <c r="G188" s="33">
        <f t="shared" si="22"/>
        <v>-2.7942745800000002</v>
      </c>
      <c r="H188" s="32">
        <f t="shared" si="23"/>
        <v>2.9438935599999998</v>
      </c>
      <c r="I188" s="33">
        <f t="shared" si="24"/>
        <v>3.1243983399999999</v>
      </c>
      <c r="J188" s="32">
        <f t="shared" si="25"/>
        <v>2.9438935599999998</v>
      </c>
      <c r="K188" s="33">
        <f t="shared" si="26"/>
        <v>6.0214370800000001</v>
      </c>
    </row>
    <row r="189" spans="1:11" x14ac:dyDescent="0.3">
      <c r="A189" s="78" t="str">
        <f>BTC[[#This Row],[Symbol]]</f>
        <v>BZRX</v>
      </c>
      <c r="B189" s="22" t="str">
        <f t="shared" si="18"/>
        <v>bZx Protocol</v>
      </c>
      <c r="C189" s="77">
        <f t="shared" si="19"/>
        <v>1.1302375892682428E-5</v>
      </c>
      <c r="D189" s="73">
        <f t="shared" si="20"/>
        <v>0.41407543167157002</v>
      </c>
      <c r="E189" s="74">
        <f>D189*conf!B$7</f>
        <v>30.28547707245863</v>
      </c>
      <c r="F189" s="32">
        <f t="shared" si="21"/>
        <v>8.9145237999999996</v>
      </c>
      <c r="G189" s="33">
        <f t="shared" si="22"/>
        <v>6.4006160300000001</v>
      </c>
      <c r="H189" s="32">
        <f t="shared" si="23"/>
        <v>5.6062450500000001</v>
      </c>
      <c r="I189" s="33">
        <f t="shared" si="24"/>
        <v>5.7528747100000004</v>
      </c>
      <c r="J189" s="32">
        <f t="shared" si="25"/>
        <v>5.6062450500000001</v>
      </c>
      <c r="K189" s="33">
        <f t="shared" si="26"/>
        <v>28.788884469999999</v>
      </c>
    </row>
    <row r="190" spans="1:11" x14ac:dyDescent="0.3">
      <c r="A190" s="78" t="str">
        <f>BTC[[#This Row],[Symbol]]</f>
        <v>IQ</v>
      </c>
      <c r="B190" s="22" t="str">
        <f t="shared" si="18"/>
        <v>Everipedia</v>
      </c>
      <c r="C190" s="77">
        <f t="shared" si="19"/>
        <v>1.6568875361900191E-7</v>
      </c>
      <c r="D190" s="73">
        <f t="shared" si="20"/>
        <v>6.1604355474400001E-3</v>
      </c>
      <c r="E190" s="74">
        <f>D190*conf!B$7</f>
        <v>0.45057425593976164</v>
      </c>
      <c r="F190" s="32">
        <f t="shared" si="21"/>
        <v>-2.54227442</v>
      </c>
      <c r="G190" s="33">
        <f t="shared" si="22"/>
        <v>-3.9562784899999999</v>
      </c>
      <c r="H190" s="32">
        <f t="shared" si="23"/>
        <v>23.736647820000002</v>
      </c>
      <c r="I190" s="33">
        <f t="shared" si="24"/>
        <v>24.985629979999999</v>
      </c>
      <c r="J190" s="32">
        <f t="shared" si="25"/>
        <v>23.736647820000002</v>
      </c>
      <c r="K190" s="33">
        <f t="shared" si="26"/>
        <v>58.521474650000002</v>
      </c>
    </row>
    <row r="191" spans="1:11" x14ac:dyDescent="0.3">
      <c r="A191" s="78" t="str">
        <f>BTC[[#This Row],[Symbol]]</f>
        <v>HIVE</v>
      </c>
      <c r="B191" s="22" t="str">
        <f t="shared" si="18"/>
        <v>Hive</v>
      </c>
      <c r="C191" s="77">
        <f t="shared" si="19"/>
        <v>4.0221188321675369E-6</v>
      </c>
      <c r="D191" s="73">
        <f t="shared" si="20"/>
        <v>0.14818962313617001</v>
      </c>
      <c r="E191" s="74">
        <f>D191*conf!B$7</f>
        <v>10.838589036179474</v>
      </c>
      <c r="F191" s="32">
        <f t="shared" si="21"/>
        <v>-0.60239637000000001</v>
      </c>
      <c r="G191" s="33">
        <f t="shared" si="22"/>
        <v>-2.29139063</v>
      </c>
      <c r="H191" s="32">
        <f t="shared" si="23"/>
        <v>0.26260350999999998</v>
      </c>
      <c r="I191" s="33">
        <f t="shared" si="24"/>
        <v>1.0453664499999999</v>
      </c>
      <c r="J191" s="32">
        <f t="shared" si="25"/>
        <v>0.26260350999999998</v>
      </c>
      <c r="K191" s="33">
        <f t="shared" si="26"/>
        <v>7.6357633199999997</v>
      </c>
    </row>
    <row r="192" spans="1:11" x14ac:dyDescent="0.3">
      <c r="A192" s="78" t="str">
        <f>BTC[[#This Row],[Symbol]]</f>
        <v>AKRO</v>
      </c>
      <c r="B192" s="22" t="str">
        <f t="shared" si="18"/>
        <v>Akropolis</v>
      </c>
      <c r="C192" s="77">
        <f t="shared" si="19"/>
        <v>6.5757848637487471E-7</v>
      </c>
      <c r="D192" s="73">
        <f t="shared" si="20"/>
        <v>2.4117528319580001E-2</v>
      </c>
      <c r="E192" s="74">
        <f>D192*conf!B$7</f>
        <v>1.7639560212940812</v>
      </c>
      <c r="F192" s="32">
        <f t="shared" si="21"/>
        <v>-3.1386086899999999</v>
      </c>
      <c r="G192" s="33">
        <f t="shared" si="22"/>
        <v>-5.3615769899999997</v>
      </c>
      <c r="H192" s="32">
        <f t="shared" si="23"/>
        <v>12.924550460000001</v>
      </c>
      <c r="I192" s="33">
        <f t="shared" si="24"/>
        <v>13.2934319</v>
      </c>
      <c r="J192" s="32">
        <f t="shared" si="25"/>
        <v>12.924550460000001</v>
      </c>
      <c r="K192" s="33">
        <f t="shared" si="26"/>
        <v>15.880499009999999</v>
      </c>
    </row>
    <row r="193" spans="1:11" x14ac:dyDescent="0.3">
      <c r="A193" s="78" t="str">
        <f>BTC[[#This Row],[Symbol]]</f>
        <v>XHV</v>
      </c>
      <c r="B193" s="22" t="str">
        <f t="shared" si="18"/>
        <v>Haven Protocol</v>
      </c>
      <c r="C193" s="77">
        <f t="shared" si="19"/>
        <v>1.144173952010455E-4</v>
      </c>
      <c r="D193" s="73">
        <f t="shared" si="20"/>
        <v>4.1944608641094803</v>
      </c>
      <c r="E193" s="74">
        <f>D193*conf!B$7</f>
        <v>306.78286760096739</v>
      </c>
      <c r="F193" s="32">
        <f t="shared" si="21"/>
        <v>-0.23574279000000001</v>
      </c>
      <c r="G193" s="33">
        <f t="shared" si="22"/>
        <v>-2.40697779</v>
      </c>
      <c r="H193" s="32">
        <f t="shared" si="23"/>
        <v>11.41691415</v>
      </c>
      <c r="I193" s="33">
        <f t="shared" si="24"/>
        <v>11.303491340000001</v>
      </c>
      <c r="J193" s="32">
        <f t="shared" si="25"/>
        <v>11.41691415</v>
      </c>
      <c r="K193" s="33">
        <f t="shared" si="26"/>
        <v>42.993033560000001</v>
      </c>
    </row>
    <row r="194" spans="1:11" x14ac:dyDescent="0.3">
      <c r="A194" s="78" t="str">
        <f>BTC[[#This Row],[Symbol]]</f>
        <v>PNK</v>
      </c>
      <c r="B194" s="22" t="str">
        <f t="shared" ref="B194:B257" si="27">VLOOKUP(A194,BTCTABLE,2,FALSE)</f>
        <v>Kleros</v>
      </c>
      <c r="C194" s="77">
        <f t="shared" ref="C194:C257" si="28">VLOOKUP(A194,BTCTABLE,3,FALSE)</f>
        <v>2.7419735231204345E-6</v>
      </c>
      <c r="D194" s="73">
        <f t="shared" ref="D194:D257" si="29">VLOOKUP(A194,USDTABLE,3,FALSE)</f>
        <v>0.10064525174823</v>
      </c>
      <c r="E194" s="74">
        <f>D194*conf!B$7</f>
        <v>7.3611937128655418</v>
      </c>
      <c r="F194" s="32">
        <f t="shared" ref="F194:F257" si="30">VLOOKUP(A194,BTCTABLE,5,FALSE)</f>
        <v>0.95927932999999999</v>
      </c>
      <c r="G194" s="33">
        <f t="shared" ref="G194:G257" si="31">VLOOKUP(A194,USDTABLE,5,FALSE)</f>
        <v>-1.1487344900000001</v>
      </c>
      <c r="H194" s="32">
        <f t="shared" ref="H194:H257" si="32">VLOOKUP(A194,BTCTABLE,6,FALSE)</f>
        <v>-3.45547906</v>
      </c>
      <c r="I194" s="33">
        <f t="shared" ref="I194:I257" si="33">VLOOKUP(A194,USDTABLE,6,FALSE)</f>
        <v>-3.1145978599999999</v>
      </c>
      <c r="J194" s="32">
        <f t="shared" ref="J194:J257" si="34">VLOOKUP(A194,BTCTABLE,6,FALSE)</f>
        <v>-3.45547906</v>
      </c>
      <c r="K194" s="33">
        <f t="shared" ref="K194:K257" si="35">VLOOKUP(A194,USDTABLE,7,FALSE)</f>
        <v>-14.937990060000001</v>
      </c>
    </row>
    <row r="195" spans="1:11" x14ac:dyDescent="0.3">
      <c r="A195" s="78" t="str">
        <f>BTC[[#This Row],[Symbol]]</f>
        <v>MLN</v>
      </c>
      <c r="B195" s="22" t="str">
        <f t="shared" si="27"/>
        <v>Enzyme</v>
      </c>
      <c r="C195" s="77">
        <f t="shared" si="28"/>
        <v>1.1017645983000387E-3</v>
      </c>
      <c r="D195" s="73">
        <f t="shared" si="29"/>
        <v>40.314162514346307</v>
      </c>
      <c r="E195" s="74">
        <f>D195*conf!B$7</f>
        <v>2948.5778462992889</v>
      </c>
      <c r="F195" s="32">
        <f t="shared" si="30"/>
        <v>-0.4789429</v>
      </c>
      <c r="G195" s="33">
        <f t="shared" si="31"/>
        <v>-3.2775634999999999</v>
      </c>
      <c r="H195" s="32">
        <f t="shared" si="32"/>
        <v>1.9805948</v>
      </c>
      <c r="I195" s="33">
        <f t="shared" si="33"/>
        <v>1.98281507</v>
      </c>
      <c r="J195" s="32">
        <f t="shared" si="34"/>
        <v>1.9805948</v>
      </c>
      <c r="K195" s="33">
        <f t="shared" si="35"/>
        <v>15.72930266</v>
      </c>
    </row>
    <row r="196" spans="1:11" x14ac:dyDescent="0.3">
      <c r="A196" s="78" t="str">
        <f>BTC[[#This Row],[Symbol]]</f>
        <v>LBC</v>
      </c>
      <c r="B196" s="22" t="str">
        <f t="shared" si="27"/>
        <v>LBRY Credits</v>
      </c>
      <c r="C196" s="77">
        <f t="shared" si="28"/>
        <v>3.1182375464095596E-6</v>
      </c>
      <c r="D196" s="73">
        <f t="shared" si="29"/>
        <v>0.11425499271063</v>
      </c>
      <c r="E196" s="74">
        <f>D196*conf!B$7</f>
        <v>8.3566101668554786</v>
      </c>
      <c r="F196" s="32">
        <f t="shared" si="30"/>
        <v>3.5236434700000001</v>
      </c>
      <c r="G196" s="33">
        <f t="shared" si="31"/>
        <v>1.0456647299999999</v>
      </c>
      <c r="H196" s="32">
        <f t="shared" si="32"/>
        <v>0.71582875000000001</v>
      </c>
      <c r="I196" s="33">
        <f t="shared" si="33"/>
        <v>0.90868603000000003</v>
      </c>
      <c r="J196" s="32">
        <f t="shared" si="34"/>
        <v>0.71582875000000001</v>
      </c>
      <c r="K196" s="33">
        <f t="shared" si="35"/>
        <v>4.1070549999999999</v>
      </c>
    </row>
    <row r="197" spans="1:11" x14ac:dyDescent="0.3">
      <c r="A197" s="78" t="str">
        <f>BTC[[#This Row],[Symbol]]</f>
        <v>LOOM</v>
      </c>
      <c r="B197" s="22" t="str">
        <f t="shared" si="27"/>
        <v>Loom Network</v>
      </c>
      <c r="C197" s="77">
        <f t="shared" si="28"/>
        <v>1.6638621243718097E-6</v>
      </c>
      <c r="D197" s="73">
        <f t="shared" si="29"/>
        <v>6.1069486903300003E-2</v>
      </c>
      <c r="E197" s="74">
        <f>D197*conf!B$7</f>
        <v>4.4666222721073625</v>
      </c>
      <c r="F197" s="32">
        <f t="shared" si="30"/>
        <v>1.3907740799999999</v>
      </c>
      <c r="G197" s="33">
        <f t="shared" si="31"/>
        <v>-0.58680818999999995</v>
      </c>
      <c r="H197" s="32">
        <f t="shared" si="32"/>
        <v>-5.4801772599999996</v>
      </c>
      <c r="I197" s="33">
        <f t="shared" si="33"/>
        <v>-5.2934328500000003</v>
      </c>
      <c r="J197" s="32">
        <f t="shared" si="34"/>
        <v>-5.4801772599999996</v>
      </c>
      <c r="K197" s="33">
        <f t="shared" si="35"/>
        <v>-5.7949503</v>
      </c>
    </row>
    <row r="198" spans="1:11" x14ac:dyDescent="0.3">
      <c r="A198" s="78" t="str">
        <f>BTC[[#This Row],[Symbol]]</f>
        <v>TRB</v>
      </c>
      <c r="B198" s="22" t="str">
        <f t="shared" si="27"/>
        <v>Tellor</v>
      </c>
      <c r="C198" s="77">
        <f t="shared" si="28"/>
        <v>9.6145990029474881E-4</v>
      </c>
      <c r="D198" s="73">
        <f t="shared" si="29"/>
        <v>35.244487778274859</v>
      </c>
      <c r="E198" s="74">
        <f>D198*conf!B$7</f>
        <v>2577.7818361030231</v>
      </c>
      <c r="F198" s="32">
        <f t="shared" si="30"/>
        <v>0.51717294999999996</v>
      </c>
      <c r="G198" s="33">
        <f t="shared" si="31"/>
        <v>-1.6716893500000001</v>
      </c>
      <c r="H198" s="32">
        <f t="shared" si="32"/>
        <v>-2.1105222700000001</v>
      </c>
      <c r="I198" s="33">
        <f t="shared" si="33"/>
        <v>-1.91779565</v>
      </c>
      <c r="J198" s="32">
        <f t="shared" si="34"/>
        <v>-2.1105222700000001</v>
      </c>
      <c r="K198" s="33">
        <f t="shared" si="35"/>
        <v>0.1766808</v>
      </c>
    </row>
    <row r="199" spans="1:11" x14ac:dyDescent="0.3">
      <c r="A199" s="78" t="str">
        <f>BTC[[#This Row],[Symbol]]</f>
        <v>DIA</v>
      </c>
      <c r="B199" s="22" t="str">
        <f t="shared" si="27"/>
        <v>DIA</v>
      </c>
      <c r="C199" s="77">
        <f t="shared" si="28"/>
        <v>5.5498271006772446E-5</v>
      </c>
      <c r="D199" s="73">
        <f t="shared" si="29"/>
        <v>2.0269701383473202</v>
      </c>
      <c r="E199" s="74">
        <f>D199*conf!B$7</f>
        <v>148.25259591872299</v>
      </c>
      <c r="F199" s="32">
        <f t="shared" si="30"/>
        <v>1.5785455799999999</v>
      </c>
      <c r="G199" s="33">
        <f t="shared" si="31"/>
        <v>-0.99704159999999997</v>
      </c>
      <c r="H199" s="32">
        <f t="shared" si="32"/>
        <v>0.56290452999999996</v>
      </c>
      <c r="I199" s="33">
        <f t="shared" si="33"/>
        <v>0.37175244000000002</v>
      </c>
      <c r="J199" s="32">
        <f t="shared" si="34"/>
        <v>0.56290452999999996</v>
      </c>
      <c r="K199" s="33">
        <f t="shared" si="35"/>
        <v>1.32611061</v>
      </c>
    </row>
    <row r="200" spans="1:11" x14ac:dyDescent="0.3">
      <c r="A200" s="78" t="str">
        <f>BTC[[#This Row],[Symbol]]</f>
        <v>TRAC</v>
      </c>
      <c r="B200" s="22" t="str">
        <f t="shared" si="27"/>
        <v>OriginTrail</v>
      </c>
      <c r="C200" s="77">
        <f t="shared" si="28"/>
        <v>4.4410492062436214E-6</v>
      </c>
      <c r="D200" s="73">
        <f t="shared" si="29"/>
        <v>0.16280860418036</v>
      </c>
      <c r="E200" s="74">
        <f>D200*conf!B$7</f>
        <v>11.907821309751531</v>
      </c>
      <c r="F200" s="32">
        <f t="shared" si="30"/>
        <v>0.37833816999999997</v>
      </c>
      <c r="G200" s="33">
        <f t="shared" si="31"/>
        <v>-1.8175039900000001</v>
      </c>
      <c r="H200" s="32">
        <f t="shared" si="32"/>
        <v>-0.93326538000000003</v>
      </c>
      <c r="I200" s="33">
        <f t="shared" si="33"/>
        <v>-8.2892900000000005E-2</v>
      </c>
      <c r="J200" s="32">
        <f t="shared" si="34"/>
        <v>-0.93326538000000003</v>
      </c>
      <c r="K200" s="33">
        <f t="shared" si="35"/>
        <v>-16.53774164</v>
      </c>
    </row>
    <row r="201" spans="1:11" x14ac:dyDescent="0.3">
      <c r="A201" s="78" t="str">
        <f>BTC[[#This Row],[Symbol]]</f>
        <v>CELR</v>
      </c>
      <c r="B201" s="22" t="str">
        <f t="shared" si="27"/>
        <v>Celer Network</v>
      </c>
      <c r="C201" s="77">
        <f t="shared" si="28"/>
        <v>2.806613309642805E-7</v>
      </c>
      <c r="D201" s="73">
        <f t="shared" si="29"/>
        <v>1.0280236915200001E-2</v>
      </c>
      <c r="E201" s="74">
        <f>D201*conf!B$7</f>
        <v>0.7518965279777281</v>
      </c>
      <c r="F201" s="32">
        <f t="shared" si="30"/>
        <v>-4.2257053300000003</v>
      </c>
      <c r="G201" s="33">
        <f t="shared" si="31"/>
        <v>-6.4129812299999998</v>
      </c>
      <c r="H201" s="32">
        <f t="shared" si="32"/>
        <v>3.9639133599999998</v>
      </c>
      <c r="I201" s="33">
        <f t="shared" si="33"/>
        <v>4.0604383100000003</v>
      </c>
      <c r="J201" s="32">
        <f t="shared" si="34"/>
        <v>3.9639133599999998</v>
      </c>
      <c r="K201" s="33">
        <f t="shared" si="35"/>
        <v>32.58606537</v>
      </c>
    </row>
    <row r="202" spans="1:11" x14ac:dyDescent="0.3">
      <c r="A202" s="78" t="str">
        <f>BTC[[#This Row],[Symbol]]</f>
        <v>HEX</v>
      </c>
      <c r="B202" s="22" t="str">
        <f t="shared" si="27"/>
        <v>HEX</v>
      </c>
      <c r="C202" s="77">
        <f t="shared" si="28"/>
        <v>2.5260452924899337E-7</v>
      </c>
      <c r="D202" s="73">
        <f t="shared" si="29"/>
        <v>9.2603546951899995E-3</v>
      </c>
      <c r="E202" s="74">
        <f>D202*conf!B$7</f>
        <v>0.67730234240619658</v>
      </c>
      <c r="F202" s="32">
        <f t="shared" si="30"/>
        <v>-0.68047303999999997</v>
      </c>
      <c r="G202" s="33">
        <f t="shared" si="31"/>
        <v>-2.8404712000000001</v>
      </c>
      <c r="H202" s="32">
        <f t="shared" si="32"/>
        <v>1.75722617</v>
      </c>
      <c r="I202" s="33">
        <f t="shared" si="33"/>
        <v>1.9300909900000001</v>
      </c>
      <c r="J202" s="32">
        <f t="shared" si="34"/>
        <v>1.75722617</v>
      </c>
      <c r="K202" s="33">
        <f t="shared" si="35"/>
        <v>17.324846059999999</v>
      </c>
    </row>
    <row r="203" spans="1:11" x14ac:dyDescent="0.3">
      <c r="A203" s="78" t="str">
        <f>BTC[[#This Row],[Symbol]]</f>
        <v>CCXX</v>
      </c>
      <c r="B203" s="22" t="str">
        <f t="shared" si="27"/>
        <v>Counos X</v>
      </c>
      <c r="C203" s="77">
        <f t="shared" si="28"/>
        <v>2.449635227490012E-3</v>
      </c>
      <c r="D203" s="73">
        <f t="shared" si="29"/>
        <v>89.810055904243171</v>
      </c>
      <c r="E203" s="74">
        <f>D203*conf!B$7</f>
        <v>6568.7074888363459</v>
      </c>
      <c r="F203" s="32">
        <f t="shared" si="30"/>
        <v>2.1788710999999998</v>
      </c>
      <c r="G203" s="33">
        <f t="shared" si="31"/>
        <v>-2.9376369999999999E-2</v>
      </c>
      <c r="H203" s="32">
        <f t="shared" si="32"/>
        <v>-0.58044839999999998</v>
      </c>
      <c r="I203" s="33">
        <f t="shared" si="33"/>
        <v>-0.37134162999999998</v>
      </c>
      <c r="J203" s="32">
        <f t="shared" si="34"/>
        <v>-0.58044839999999998</v>
      </c>
      <c r="K203" s="33">
        <f t="shared" si="35"/>
        <v>-0.59625441000000001</v>
      </c>
    </row>
    <row r="204" spans="1:11" x14ac:dyDescent="0.3">
      <c r="A204" s="78" t="str">
        <f>BTC[[#This Row],[Symbol]]</f>
        <v>INO</v>
      </c>
      <c r="B204" s="22" t="str">
        <f t="shared" si="27"/>
        <v>INO COIN</v>
      </c>
      <c r="C204" s="77">
        <f t="shared" si="28"/>
        <v>1.7728905983892639E-4</v>
      </c>
      <c r="D204" s="73">
        <f t="shared" si="29"/>
        <v>6.50979888956146</v>
      </c>
      <c r="E204" s="74">
        <f>D204*conf!B$7</f>
        <v>476.1266907825252</v>
      </c>
      <c r="F204" s="32">
        <f t="shared" si="30"/>
        <v>-0.15667505000000001</v>
      </c>
      <c r="G204" s="33">
        <f t="shared" si="31"/>
        <v>-2.19741886</v>
      </c>
      <c r="H204" s="32">
        <f t="shared" si="32"/>
        <v>9.3194840000000001E-2</v>
      </c>
      <c r="I204" s="33">
        <f t="shared" si="33"/>
        <v>0.45290538000000002</v>
      </c>
      <c r="J204" s="32">
        <f t="shared" si="34"/>
        <v>9.3194840000000001E-2</v>
      </c>
      <c r="K204" s="33">
        <f t="shared" si="35"/>
        <v>14.640075120000001</v>
      </c>
    </row>
    <row r="205" spans="1:11" x14ac:dyDescent="0.3">
      <c r="A205" s="78" t="str">
        <f>BTC[[#This Row],[Symbol]]</f>
        <v>DFI</v>
      </c>
      <c r="B205" s="22" t="str">
        <f t="shared" si="27"/>
        <v>DeFiChain</v>
      </c>
      <c r="C205" s="77">
        <f t="shared" si="28"/>
        <v>7.9306545774407983E-5</v>
      </c>
      <c r="D205" s="73">
        <f t="shared" si="29"/>
        <v>2.9073352613629702</v>
      </c>
      <c r="E205" s="74">
        <f>D205*conf!B$7</f>
        <v>212.64250101608764</v>
      </c>
      <c r="F205" s="32">
        <f t="shared" si="30"/>
        <v>-1.3915492700000001</v>
      </c>
      <c r="G205" s="33">
        <f t="shared" si="31"/>
        <v>-2.6996829099999999</v>
      </c>
      <c r="H205" s="32">
        <f t="shared" si="32"/>
        <v>2.6016069100000001</v>
      </c>
      <c r="I205" s="33">
        <f t="shared" si="33"/>
        <v>2.8764028499999998</v>
      </c>
      <c r="J205" s="32">
        <f t="shared" si="34"/>
        <v>2.6016069100000001</v>
      </c>
      <c r="K205" s="33">
        <f t="shared" si="35"/>
        <v>17.78681237</v>
      </c>
    </row>
    <row r="206" spans="1:11" x14ac:dyDescent="0.3">
      <c r="A206" s="78" t="str">
        <f>BTC[[#This Row],[Symbol]]</f>
        <v>THR</v>
      </c>
      <c r="B206" s="22" t="str">
        <f t="shared" si="27"/>
        <v>ThoreCoin</v>
      </c>
      <c r="C206" s="77">
        <f t="shared" si="28"/>
        <v>0.19342757659191973</v>
      </c>
      <c r="D206" s="73">
        <f t="shared" si="29"/>
        <v>7091.1381297296612</v>
      </c>
      <c r="E206" s="74">
        <f>D206*conf!B$7</f>
        <v>518645.84280842741</v>
      </c>
      <c r="F206" s="32">
        <f t="shared" si="30"/>
        <v>-1.234916E-2</v>
      </c>
      <c r="G206" s="33">
        <f t="shared" si="31"/>
        <v>-2.1896293099999999</v>
      </c>
      <c r="H206" s="32">
        <f t="shared" si="32"/>
        <v>4.5528567100000004</v>
      </c>
      <c r="I206" s="33">
        <f t="shared" si="33"/>
        <v>4.71371641</v>
      </c>
      <c r="J206" s="32">
        <f t="shared" si="34"/>
        <v>4.5528567100000004</v>
      </c>
      <c r="K206" s="33">
        <f t="shared" si="35"/>
        <v>13.204148679999999</v>
      </c>
    </row>
    <row r="207" spans="1:11" x14ac:dyDescent="0.3">
      <c r="A207" s="78" t="str">
        <f>BTC[[#This Row],[Symbol]]</f>
        <v>INB</v>
      </c>
      <c r="B207" s="22" t="str">
        <f t="shared" si="27"/>
        <v>Insight Chain</v>
      </c>
      <c r="C207" s="77">
        <f t="shared" si="28"/>
        <v>4.3660079580969749E-5</v>
      </c>
      <c r="D207" s="73">
        <f t="shared" si="29"/>
        <v>1.60027971056383</v>
      </c>
      <c r="E207" s="74">
        <f>D207*conf!B$7</f>
        <v>117.04445803063852</v>
      </c>
      <c r="F207" s="32">
        <f t="shared" si="30"/>
        <v>1.2239008499999999</v>
      </c>
      <c r="G207" s="33">
        <f t="shared" si="31"/>
        <v>-0.97794071000000005</v>
      </c>
      <c r="H207" s="32">
        <f t="shared" si="32"/>
        <v>1.1614794399999999</v>
      </c>
      <c r="I207" s="33">
        <f t="shared" si="33"/>
        <v>1.26575723</v>
      </c>
      <c r="J207" s="32">
        <f t="shared" si="34"/>
        <v>1.1614794399999999</v>
      </c>
      <c r="K207" s="33">
        <f t="shared" si="35"/>
        <v>7.9650820700000002</v>
      </c>
    </row>
    <row r="208" spans="1:11" x14ac:dyDescent="0.3">
      <c r="A208" s="78" t="str">
        <f>BTC[[#This Row],[Symbol]]</f>
        <v>GNY</v>
      </c>
      <c r="B208" s="22" t="str">
        <f t="shared" si="27"/>
        <v>GNY</v>
      </c>
      <c r="C208" s="77">
        <f t="shared" si="28"/>
        <v>7.3907794395484028E-5</v>
      </c>
      <c r="D208" s="73">
        <f t="shared" si="29"/>
        <v>2.7094971219569199</v>
      </c>
      <c r="E208" s="74">
        <f>D208*conf!B$7</f>
        <v>198.17261949992911</v>
      </c>
      <c r="F208" s="32">
        <f t="shared" si="30"/>
        <v>36.035371619999999</v>
      </c>
      <c r="G208" s="33">
        <f t="shared" si="31"/>
        <v>33.083507359999999</v>
      </c>
      <c r="H208" s="32">
        <f t="shared" si="32"/>
        <v>4.9337491199999999</v>
      </c>
      <c r="I208" s="33">
        <f t="shared" si="33"/>
        <v>5.1497034099999999</v>
      </c>
      <c r="J208" s="32">
        <f t="shared" si="34"/>
        <v>4.9337491199999999</v>
      </c>
      <c r="K208" s="33">
        <f t="shared" si="35"/>
        <v>35.21618076</v>
      </c>
    </row>
    <row r="209" spans="1:11" x14ac:dyDescent="0.3">
      <c r="A209" s="78" t="str">
        <f>BTC[[#This Row],[Symbol]]</f>
        <v>CTC</v>
      </c>
      <c r="B209" s="22" t="str">
        <f t="shared" si="27"/>
        <v>Creditcoin</v>
      </c>
      <c r="C209" s="77">
        <f t="shared" si="28"/>
        <v>2.2398129504114655E-5</v>
      </c>
      <c r="D209" s="73">
        <f t="shared" si="29"/>
        <v>0.82045033830479996</v>
      </c>
      <c r="E209" s="74">
        <f>D209*conf!B$7</f>
        <v>60.00773774361307</v>
      </c>
      <c r="F209" s="32">
        <f t="shared" si="30"/>
        <v>1.4895277600000001</v>
      </c>
      <c r="G209" s="33">
        <f t="shared" si="31"/>
        <v>-0.72297270000000002</v>
      </c>
      <c r="H209" s="32">
        <f t="shared" si="32"/>
        <v>-0.20626789000000001</v>
      </c>
      <c r="I209" s="33">
        <f t="shared" si="33"/>
        <v>-8.1093899999999993E-3</v>
      </c>
      <c r="J209" s="32">
        <f t="shared" si="34"/>
        <v>-0.20626789000000001</v>
      </c>
      <c r="K209" s="33">
        <f t="shared" si="35"/>
        <v>0.54806677000000004</v>
      </c>
    </row>
    <row r="210" spans="1:11" x14ac:dyDescent="0.3">
      <c r="A210" s="78" t="str">
        <f>BTC[[#This Row],[Symbol]]</f>
        <v>IZE</v>
      </c>
      <c r="B210" s="22" t="str">
        <f t="shared" si="27"/>
        <v>IZE</v>
      </c>
      <c r="C210" s="77">
        <f t="shared" si="28"/>
        <v>2.8884984566037743E-6</v>
      </c>
      <c r="D210" s="73">
        <f t="shared" si="29"/>
        <v>0.10589906775785</v>
      </c>
      <c r="E210" s="74">
        <f>D210*conf!B$7</f>
        <v>7.7454578158091492</v>
      </c>
      <c r="F210" s="32">
        <f t="shared" si="30"/>
        <v>2.0288521899999998</v>
      </c>
      <c r="G210" s="33">
        <f t="shared" si="31"/>
        <v>0.93731929000000003</v>
      </c>
      <c r="H210" s="32">
        <f t="shared" si="32"/>
        <v>-5.6293681900000001</v>
      </c>
      <c r="I210" s="33">
        <f t="shared" si="33"/>
        <v>-5.1473827500000002</v>
      </c>
      <c r="J210" s="32">
        <f t="shared" si="34"/>
        <v>-5.6293681900000001</v>
      </c>
      <c r="K210" s="33">
        <f t="shared" si="35"/>
        <v>-17.962158819999999</v>
      </c>
    </row>
    <row r="211" spans="1:11" x14ac:dyDescent="0.3">
      <c r="A211" s="78" t="str">
        <f>BTC[[#This Row],[Symbol]]</f>
        <v>BOTX</v>
      </c>
      <c r="B211" s="22" t="str">
        <f t="shared" si="27"/>
        <v>botXcoin</v>
      </c>
      <c r="C211" s="77">
        <f t="shared" si="28"/>
        <v>6.7070704743884654E-6</v>
      </c>
      <c r="D211" s="73">
        <f t="shared" si="29"/>
        <v>0.24589646309464</v>
      </c>
      <c r="E211" s="74">
        <f>D211*conf!B$7</f>
        <v>17.984867310741969</v>
      </c>
      <c r="F211" s="32">
        <f t="shared" si="30"/>
        <v>-1.5774465099999999</v>
      </c>
      <c r="G211" s="33">
        <f t="shared" si="31"/>
        <v>-3.7308132999999999</v>
      </c>
      <c r="H211" s="32">
        <f t="shared" si="32"/>
        <v>-1.49222762</v>
      </c>
      <c r="I211" s="33">
        <f t="shared" si="33"/>
        <v>-1.31179519</v>
      </c>
      <c r="J211" s="32">
        <f t="shared" si="34"/>
        <v>-1.49222762</v>
      </c>
      <c r="K211" s="33">
        <f t="shared" si="35"/>
        <v>9.1447232100000004</v>
      </c>
    </row>
    <row r="212" spans="1:11" x14ac:dyDescent="0.3">
      <c r="A212" s="78" t="str">
        <f>BTC[[#This Row],[Symbol]]</f>
        <v>BASID</v>
      </c>
      <c r="B212" s="22" t="str">
        <f t="shared" si="27"/>
        <v>Basid Coin</v>
      </c>
      <c r="C212" s="77">
        <f t="shared" si="28"/>
        <v>1.7890752191089803E-5</v>
      </c>
      <c r="D212" s="73">
        <f t="shared" si="29"/>
        <v>0.65586211726428001</v>
      </c>
      <c r="E212" s="74">
        <f>D212*conf!B$7</f>
        <v>47.969755256709441</v>
      </c>
      <c r="F212" s="32">
        <f t="shared" si="30"/>
        <v>-20.62975694</v>
      </c>
      <c r="G212" s="33">
        <f t="shared" si="31"/>
        <v>-22.353847330000001</v>
      </c>
      <c r="H212" s="32">
        <f t="shared" si="32"/>
        <v>-25.604340019999999</v>
      </c>
      <c r="I212" s="33">
        <f t="shared" si="33"/>
        <v>-25.446814589999999</v>
      </c>
      <c r="J212" s="32">
        <f t="shared" si="34"/>
        <v>-25.604340019999999</v>
      </c>
      <c r="K212" s="33">
        <f t="shared" si="35"/>
        <v>-49.862054049999998</v>
      </c>
    </row>
    <row r="213" spans="1:11" x14ac:dyDescent="0.3">
      <c r="A213" s="78" t="str">
        <f>BTC[[#This Row],[Symbol]]</f>
        <v>NXM</v>
      </c>
      <c r="B213" s="22" t="str">
        <f t="shared" si="27"/>
        <v>NXM</v>
      </c>
      <c r="C213" s="77">
        <f t="shared" si="28"/>
        <v>1.647197766519364E-3</v>
      </c>
      <c r="D213" s="73">
        <f t="shared" si="29"/>
        <v>60.375510406087237</v>
      </c>
      <c r="E213" s="74">
        <f>D213*conf!B$7</f>
        <v>4415.8648311012203</v>
      </c>
      <c r="F213" s="32">
        <f t="shared" si="30"/>
        <v>-0.92185187999999996</v>
      </c>
      <c r="G213" s="33">
        <f t="shared" si="31"/>
        <v>-3.0694501500000002</v>
      </c>
      <c r="H213" s="32">
        <f t="shared" si="32"/>
        <v>1.27183644</v>
      </c>
      <c r="I213" s="33">
        <f t="shared" si="33"/>
        <v>1.4235895700000001</v>
      </c>
      <c r="J213" s="32">
        <f t="shared" si="34"/>
        <v>1.27183644</v>
      </c>
      <c r="K213" s="33">
        <f t="shared" si="35"/>
        <v>36.670439899999998</v>
      </c>
    </row>
    <row r="214" spans="1:11" x14ac:dyDescent="0.3">
      <c r="A214" s="78" t="str">
        <f>BTC[[#This Row],[Symbol]]</f>
        <v>ZLW</v>
      </c>
      <c r="B214" s="22" t="str">
        <f t="shared" si="27"/>
        <v>Zelwin</v>
      </c>
      <c r="C214" s="77">
        <f t="shared" si="28"/>
        <v>1.1771901804900302E-4</v>
      </c>
      <c r="D214" s="73">
        <f t="shared" si="29"/>
        <v>4.3158958509269398</v>
      </c>
      <c r="E214" s="74">
        <f>D214*conf!B$7</f>
        <v>315.6646225367964</v>
      </c>
      <c r="F214" s="32">
        <f t="shared" si="30"/>
        <v>1.83872879</v>
      </c>
      <c r="G214" s="33">
        <f t="shared" si="31"/>
        <v>-0.36230025999999999</v>
      </c>
      <c r="H214" s="32">
        <f t="shared" si="32"/>
        <v>-6.8938528300000002</v>
      </c>
      <c r="I214" s="33">
        <f t="shared" si="33"/>
        <v>-6.6958729300000002</v>
      </c>
      <c r="J214" s="32">
        <f t="shared" si="34"/>
        <v>-6.8938528300000002</v>
      </c>
      <c r="K214" s="33">
        <f t="shared" si="35"/>
        <v>-1.9716994800000001</v>
      </c>
    </row>
    <row r="215" spans="1:11" x14ac:dyDescent="0.3">
      <c r="A215" s="78" t="str">
        <f>BTC[[#This Row],[Symbol]]</f>
        <v>BCHA</v>
      </c>
      <c r="B215" s="22" t="str">
        <f t="shared" si="27"/>
        <v>Bitcoin Cash ABC</v>
      </c>
      <c r="C215" s="77">
        <f t="shared" si="28"/>
        <v>3.9284602719872567E-4</v>
      </c>
      <c r="D215" s="73">
        <f t="shared" si="29"/>
        <v>14.39028120683176</v>
      </c>
      <c r="E215" s="74">
        <f>D215*conf!B$7</f>
        <v>1052.5051674676749</v>
      </c>
      <c r="F215" s="32">
        <f t="shared" si="30"/>
        <v>2.6111984000000001</v>
      </c>
      <c r="G215" s="33">
        <f t="shared" si="31"/>
        <v>0.36436387999999997</v>
      </c>
      <c r="H215" s="32">
        <f t="shared" si="32"/>
        <v>6.0995262700000001</v>
      </c>
      <c r="I215" s="33">
        <f t="shared" si="33"/>
        <v>6.2766995799999998</v>
      </c>
      <c r="J215" s="32">
        <f t="shared" si="34"/>
        <v>6.0995262700000001</v>
      </c>
      <c r="K215" s="33">
        <f t="shared" si="35"/>
        <v>1.68464456</v>
      </c>
    </row>
    <row r="216" spans="1:11" x14ac:dyDescent="0.3">
      <c r="A216" s="78" t="str">
        <f>BTC[[#This Row],[Symbol]]</f>
        <v>DDX</v>
      </c>
      <c r="B216" s="22" t="str">
        <f t="shared" si="27"/>
        <v>DerivaDAO</v>
      </c>
      <c r="C216" s="77">
        <f t="shared" si="28"/>
        <v>2.6100528288294621E-4</v>
      </c>
      <c r="D216" s="73">
        <f t="shared" si="29"/>
        <v>9.5691809519762501</v>
      </c>
      <c r="E216" s="74">
        <f>D216*conf!B$7</f>
        <v>699.88989482754289</v>
      </c>
      <c r="F216" s="32">
        <f t="shared" si="30"/>
        <v>0.73670891000000005</v>
      </c>
      <c r="G216" s="33">
        <f t="shared" si="31"/>
        <v>-1.43553175</v>
      </c>
      <c r="H216" s="32">
        <f t="shared" si="32"/>
        <v>10.342618119999999</v>
      </c>
      <c r="I216" s="33">
        <f t="shared" si="33"/>
        <v>10.57297539</v>
      </c>
      <c r="J216" s="32">
        <f t="shared" si="34"/>
        <v>10.342618119999999</v>
      </c>
      <c r="K216" s="33">
        <f t="shared" si="35"/>
        <v>8.7289192</v>
      </c>
    </row>
    <row r="217" spans="1:11" x14ac:dyDescent="0.3">
      <c r="A217" s="78" t="str">
        <f>BTC[[#This Row],[Symbol]]</f>
        <v>CIPHC</v>
      </c>
      <c r="B217" s="22" t="str">
        <f t="shared" si="27"/>
        <v>Cipher Core Token</v>
      </c>
      <c r="C217" s="77">
        <f t="shared" si="28"/>
        <v>8.9912818695003023E-4</v>
      </c>
      <c r="D217" s="73">
        <f t="shared" si="29"/>
        <v>32.962425949467253</v>
      </c>
      <c r="E217" s="74">
        <f>D217*conf!B$7</f>
        <v>2410.8718339440347</v>
      </c>
      <c r="F217" s="32">
        <f t="shared" si="30"/>
        <v>-1.234916E-2</v>
      </c>
      <c r="G217" s="33">
        <f t="shared" si="31"/>
        <v>-2.1896293099999999</v>
      </c>
      <c r="H217" s="32">
        <f t="shared" si="32"/>
        <v>1.178124E-2</v>
      </c>
      <c r="I217" s="33">
        <f t="shared" si="33"/>
        <v>0.16565426999999999</v>
      </c>
      <c r="J217" s="32">
        <f t="shared" si="34"/>
        <v>1.178124E-2</v>
      </c>
      <c r="K217" s="33">
        <f t="shared" si="35"/>
        <v>20.862754070000001</v>
      </c>
    </row>
    <row r="218" spans="1:11" x14ac:dyDescent="0.3">
      <c r="A218" s="78" t="str">
        <f>BTC[[#This Row],[Symbol]]</f>
        <v>BRG</v>
      </c>
      <c r="B218" s="22" t="str">
        <f t="shared" si="27"/>
        <v>Bridge Oracle</v>
      </c>
      <c r="C218" s="77">
        <f t="shared" si="28"/>
        <v>7.0847842420375362E-7</v>
      </c>
      <c r="D218" s="73">
        <f t="shared" si="29"/>
        <v>2.5970708036250002E-2</v>
      </c>
      <c r="E218" s="74">
        <f>D218*conf!B$7</f>
        <v>1.8994975857713252</v>
      </c>
      <c r="F218" s="32">
        <f t="shared" si="30"/>
        <v>2.0304086099999998</v>
      </c>
      <c r="G218" s="33">
        <f t="shared" si="31"/>
        <v>-0.18894889000000001</v>
      </c>
      <c r="H218" s="32">
        <f t="shared" si="32"/>
        <v>10.58331345</v>
      </c>
      <c r="I218" s="33">
        <f t="shared" si="33"/>
        <v>10.768545230000001</v>
      </c>
      <c r="J218" s="32">
        <f t="shared" si="34"/>
        <v>10.58331345</v>
      </c>
      <c r="K218" s="33">
        <f t="shared" si="35"/>
        <v>36.935149580000001</v>
      </c>
    </row>
    <row r="219" spans="1:11" x14ac:dyDescent="0.3">
      <c r="A219" s="78" t="str">
        <f>BTC[[#This Row],[Symbol]]</f>
        <v>SOLO</v>
      </c>
      <c r="B219" s="22" t="str">
        <f t="shared" si="27"/>
        <v>Sologenic</v>
      </c>
      <c r="C219" s="77">
        <f t="shared" si="28"/>
        <v>2.490274101190455E-5</v>
      </c>
      <c r="D219" s="73">
        <f t="shared" si="29"/>
        <v>0.82574164175290998</v>
      </c>
      <c r="E219" s="74">
        <f>D219*conf!B$7</f>
        <v>60.394743677807838</v>
      </c>
      <c r="F219" s="32">
        <f t="shared" si="30"/>
        <v>20.159165699999999</v>
      </c>
      <c r="G219" s="33">
        <f t="shared" si="31"/>
        <v>6.3265365899999999</v>
      </c>
      <c r="H219" s="32">
        <f t="shared" si="32"/>
        <v>4.4609945800000004</v>
      </c>
      <c r="I219" s="33">
        <f t="shared" si="33"/>
        <v>-5.3233763700000001</v>
      </c>
      <c r="J219" s="32">
        <f t="shared" si="34"/>
        <v>4.4609945800000004</v>
      </c>
      <c r="K219" s="33">
        <f t="shared" si="35"/>
        <v>10.01782817</v>
      </c>
    </row>
    <row r="220" spans="1:11" x14ac:dyDescent="0.3">
      <c r="A220" s="78" t="str">
        <f>BTC[[#This Row],[Symbol]]</f>
        <v>LRG</v>
      </c>
      <c r="B220" s="22" t="str">
        <f t="shared" si="27"/>
        <v>Largo Coin</v>
      </c>
      <c r="C220" s="77">
        <f t="shared" si="28"/>
        <v>2.6864449750816684E-4</v>
      </c>
      <c r="D220" s="73">
        <f t="shared" si="29"/>
        <v>9.8611913078162097</v>
      </c>
      <c r="E220" s="74">
        <f>D220*conf!B$7</f>
        <v>721.2475322536776</v>
      </c>
      <c r="F220" s="32">
        <f t="shared" si="30"/>
        <v>3.4837520500000001</v>
      </c>
      <c r="G220" s="33">
        <f t="shared" si="31"/>
        <v>0.83865286000000006</v>
      </c>
      <c r="H220" s="32">
        <f t="shared" si="32"/>
        <v>-0.90634714000000005</v>
      </c>
      <c r="I220" s="33">
        <f t="shared" si="33"/>
        <v>-0.97096466999999997</v>
      </c>
      <c r="J220" s="32">
        <f t="shared" si="34"/>
        <v>-0.90634714000000005</v>
      </c>
      <c r="K220" s="33">
        <f t="shared" si="35"/>
        <v>1.1506276499999999</v>
      </c>
    </row>
    <row r="221" spans="1:11" x14ac:dyDescent="0.3">
      <c r="A221" s="78" t="str">
        <f>BTC[[#This Row],[Symbol]]</f>
        <v>HBTC</v>
      </c>
      <c r="B221" s="22" t="str">
        <f t="shared" si="27"/>
        <v>Huobi BTC</v>
      </c>
      <c r="C221" s="77">
        <f t="shared" si="28"/>
        <v>0.98311162051207956</v>
      </c>
      <c r="D221" s="73">
        <f t="shared" si="29"/>
        <v>36074.300168153357</v>
      </c>
      <c r="E221" s="74">
        <f>D221*conf!B$7</f>
        <v>2638474.3142987364</v>
      </c>
      <c r="F221" s="32">
        <f t="shared" si="30"/>
        <v>1.1096429999999999</v>
      </c>
      <c r="G221" s="33">
        <f t="shared" si="31"/>
        <v>-0.99298958999999998</v>
      </c>
      <c r="H221" s="32">
        <f t="shared" si="32"/>
        <v>5.2225840000000003E-2</v>
      </c>
      <c r="I221" s="33">
        <f t="shared" si="33"/>
        <v>0.48388514999999999</v>
      </c>
      <c r="J221" s="32">
        <f t="shared" si="34"/>
        <v>5.2225840000000003E-2</v>
      </c>
      <c r="K221" s="33">
        <f t="shared" si="35"/>
        <v>11.11290917</v>
      </c>
    </row>
    <row r="222" spans="1:11" x14ac:dyDescent="0.3">
      <c r="A222" s="78" t="str">
        <f>BTC[[#This Row],[Symbol]]</f>
        <v>BEST</v>
      </c>
      <c r="B222" s="22" t="str">
        <f t="shared" si="27"/>
        <v>Bitpanda Ecosystem Token</v>
      </c>
      <c r="C222" s="77">
        <f t="shared" si="28"/>
        <v>1.1367585959299651E-5</v>
      </c>
      <c r="D222" s="73">
        <f t="shared" si="29"/>
        <v>0.41672088377263999</v>
      </c>
      <c r="E222" s="74">
        <f>D222*conf!B$7</f>
        <v>30.478965439130889</v>
      </c>
      <c r="F222" s="32">
        <f t="shared" si="30"/>
        <v>1.4456135400000001</v>
      </c>
      <c r="G222" s="33">
        <f t="shared" si="31"/>
        <v>-0.75863433999999996</v>
      </c>
      <c r="H222" s="32">
        <f t="shared" si="32"/>
        <v>3.18967321</v>
      </c>
      <c r="I222" s="33">
        <f t="shared" si="33"/>
        <v>3.3120771200000001</v>
      </c>
      <c r="J222" s="32">
        <f t="shared" si="34"/>
        <v>3.18967321</v>
      </c>
      <c r="K222" s="33">
        <f t="shared" si="35"/>
        <v>0.74774487000000001</v>
      </c>
    </row>
    <row r="223" spans="1:11" x14ac:dyDescent="0.3">
      <c r="A223" s="78" t="str">
        <f>BTC[[#This Row],[Symbol]]</f>
        <v>MIR</v>
      </c>
      <c r="B223" s="22" t="str">
        <f t="shared" si="27"/>
        <v>Mirror Protocol</v>
      </c>
      <c r="C223" s="77">
        <f t="shared" si="28"/>
        <v>1.4957511281959662E-4</v>
      </c>
      <c r="D223" s="73">
        <f t="shared" si="29"/>
        <v>5.4686598889485598</v>
      </c>
      <c r="E223" s="74">
        <f>D223*conf!B$7</f>
        <v>399.97778427769765</v>
      </c>
      <c r="F223" s="32">
        <f t="shared" si="30"/>
        <v>6.2274900400000002</v>
      </c>
      <c r="G223" s="33">
        <f t="shared" si="31"/>
        <v>3.6770274299999999</v>
      </c>
      <c r="H223" s="32">
        <f t="shared" si="32"/>
        <v>4.1625125799999996</v>
      </c>
      <c r="I223" s="33">
        <f t="shared" si="33"/>
        <v>3.7250115099999999</v>
      </c>
      <c r="J223" s="32">
        <f t="shared" si="34"/>
        <v>4.1625125799999996</v>
      </c>
      <c r="K223" s="33">
        <f t="shared" si="35"/>
        <v>56.005963090000002</v>
      </c>
    </row>
    <row r="224" spans="1:11" x14ac:dyDescent="0.3">
      <c r="A224" s="78" t="str">
        <f>BTC[[#This Row],[Symbol]]</f>
        <v>PERP</v>
      </c>
      <c r="B224" s="22" t="str">
        <f t="shared" si="27"/>
        <v>Perpetual Protocol</v>
      </c>
      <c r="C224" s="77">
        <f t="shared" si="28"/>
        <v>2.050575492341926E-4</v>
      </c>
      <c r="D224" s="73">
        <f t="shared" si="29"/>
        <v>7.5173007435285504</v>
      </c>
      <c r="E224" s="74">
        <f>D224*conf!B$7</f>
        <v>549.81537638167822</v>
      </c>
      <c r="F224" s="32">
        <f t="shared" si="30"/>
        <v>2.8125152999999998</v>
      </c>
      <c r="G224" s="33">
        <f t="shared" si="31"/>
        <v>0.57981700999999997</v>
      </c>
      <c r="H224" s="32">
        <f t="shared" si="32"/>
        <v>-0.31222466999999998</v>
      </c>
      <c r="I224" s="33">
        <f t="shared" si="33"/>
        <v>-8.4194089999999999E-2</v>
      </c>
      <c r="J224" s="32">
        <f t="shared" si="34"/>
        <v>-0.31222466999999998</v>
      </c>
      <c r="K224" s="33">
        <f t="shared" si="35"/>
        <v>30.295637209999999</v>
      </c>
    </row>
    <row r="225" spans="1:11" x14ac:dyDescent="0.3">
      <c r="A225" s="78" t="str">
        <f>BTC[[#This Row],[Symbol]]</f>
        <v>STRONG</v>
      </c>
      <c r="B225" s="22" t="str">
        <f t="shared" si="27"/>
        <v>Strong</v>
      </c>
      <c r="C225" s="77">
        <f t="shared" si="28"/>
        <v>1.2741934503301062E-3</v>
      </c>
      <c r="D225" s="73">
        <f t="shared" si="29"/>
        <v>46.709585123821178</v>
      </c>
      <c r="E225" s="74">
        <f>D225*conf!B$7</f>
        <v>3416.3390559562808</v>
      </c>
      <c r="F225" s="32">
        <f t="shared" si="30"/>
        <v>0.16027839999999999</v>
      </c>
      <c r="G225" s="33">
        <f t="shared" si="31"/>
        <v>-2.0317459200000001</v>
      </c>
      <c r="H225" s="32">
        <f t="shared" si="32"/>
        <v>8.8747177900000001</v>
      </c>
      <c r="I225" s="33">
        <f t="shared" si="33"/>
        <v>9.0929452499999996</v>
      </c>
      <c r="J225" s="32">
        <f t="shared" si="34"/>
        <v>8.8747177900000001</v>
      </c>
      <c r="K225" s="33">
        <f t="shared" si="35"/>
        <v>14.08700994</v>
      </c>
    </row>
    <row r="226" spans="1:11" x14ac:dyDescent="0.3">
      <c r="A226" s="78" t="str">
        <f>BTC[[#This Row],[Symbol]]</f>
        <v>YUSRA</v>
      </c>
      <c r="B226" s="22" t="str">
        <f t="shared" si="27"/>
        <v>YUSRA</v>
      </c>
      <c r="C226" s="77">
        <f t="shared" si="28"/>
        <v>1.0819205961310601E-4</v>
      </c>
      <c r="D226" s="73">
        <f t="shared" si="29"/>
        <v>3.9666603194856802</v>
      </c>
      <c r="E226" s="74">
        <f>D226*conf!B$7</f>
        <v>290.12153576718265</v>
      </c>
      <c r="F226" s="32">
        <f t="shared" si="30"/>
        <v>2.19646491</v>
      </c>
      <c r="G226" s="33">
        <f t="shared" si="31"/>
        <v>-0.39832276999999999</v>
      </c>
      <c r="H226" s="32">
        <f t="shared" si="32"/>
        <v>0.17894964999999999</v>
      </c>
      <c r="I226" s="33">
        <f t="shared" si="33"/>
        <v>0.39162097000000001</v>
      </c>
      <c r="J226" s="32">
        <f t="shared" si="34"/>
        <v>0.17894964999999999</v>
      </c>
      <c r="K226" s="33">
        <f t="shared" si="35"/>
        <v>8.2755925099999992</v>
      </c>
    </row>
    <row r="227" spans="1:11" x14ac:dyDescent="0.3">
      <c r="A227" s="78" t="str">
        <f>BTC[[#This Row],[Symbol]]</f>
        <v>vBTC</v>
      </c>
      <c r="B227" s="22" t="str">
        <f t="shared" si="27"/>
        <v>Venus BTC</v>
      </c>
      <c r="C227" s="77">
        <f t="shared" si="28"/>
        <v>1.9878365054626715E-2</v>
      </c>
      <c r="D227" s="73">
        <f t="shared" si="29"/>
        <v>729.09086977080813</v>
      </c>
      <c r="E227" s="74">
        <f>D227*conf!B$7</f>
        <v>53325.706215036909</v>
      </c>
      <c r="F227" s="32">
        <f t="shared" si="30"/>
        <v>0.22594907</v>
      </c>
      <c r="G227" s="33">
        <f t="shared" si="31"/>
        <v>-1.93184037</v>
      </c>
      <c r="H227" s="32">
        <f t="shared" si="32"/>
        <v>-0.35331485000000001</v>
      </c>
      <c r="I227" s="33">
        <f t="shared" si="33"/>
        <v>-0.16779404000000001</v>
      </c>
      <c r="J227" s="32">
        <f t="shared" si="34"/>
        <v>-0.35331485000000001</v>
      </c>
      <c r="K227" s="33">
        <f t="shared" si="35"/>
        <v>13.57077848</v>
      </c>
    </row>
    <row r="228" spans="1:11" x14ac:dyDescent="0.3">
      <c r="A228" s="78" t="str">
        <f>BTC[[#This Row],[Symbol]]</f>
        <v>LINA</v>
      </c>
      <c r="B228" s="22" t="str">
        <f t="shared" si="27"/>
        <v>Linear</v>
      </c>
      <c r="C228" s="77">
        <f t="shared" si="28"/>
        <v>1.9536355208735501E-6</v>
      </c>
      <c r="D228" s="73">
        <f t="shared" si="29"/>
        <v>7.1540720599330004E-2</v>
      </c>
      <c r="E228" s="74">
        <f>D228*conf!B$7</f>
        <v>5.2324883046349964</v>
      </c>
      <c r="F228" s="32">
        <f t="shared" si="30"/>
        <v>-1.52777962</v>
      </c>
      <c r="G228" s="33">
        <f t="shared" si="31"/>
        <v>-3.94339935</v>
      </c>
      <c r="H228" s="32">
        <f t="shared" si="32"/>
        <v>12.52715867</v>
      </c>
      <c r="I228" s="33">
        <f t="shared" si="33"/>
        <v>13.13474456</v>
      </c>
      <c r="J228" s="32">
        <f t="shared" si="34"/>
        <v>12.52715867</v>
      </c>
      <c r="K228" s="33">
        <f t="shared" si="35"/>
        <v>87.007277939999994</v>
      </c>
    </row>
    <row r="229" spans="1:11" x14ac:dyDescent="0.3">
      <c r="A229" s="78" t="str">
        <f>BTC[[#This Row],[Symbol]]</f>
        <v>DRS</v>
      </c>
      <c r="B229" s="22" t="str">
        <f t="shared" si="27"/>
        <v>Doctors Coin</v>
      </c>
      <c r="C229" s="77">
        <f t="shared" si="28"/>
        <v>1.7580819676389749E-5</v>
      </c>
      <c r="D229" s="73">
        <f t="shared" si="29"/>
        <v>0.64448931018121003</v>
      </c>
      <c r="E229" s="74">
        <f>D229*conf!B$7</f>
        <v>47.137948146653699</v>
      </c>
      <c r="F229" s="32">
        <f t="shared" si="30"/>
        <v>0.62514449999999999</v>
      </c>
      <c r="G229" s="33">
        <f t="shared" si="31"/>
        <v>-1.57738114</v>
      </c>
      <c r="H229" s="32">
        <f t="shared" si="32"/>
        <v>-4.9397726999999998</v>
      </c>
      <c r="I229" s="33">
        <f t="shared" si="33"/>
        <v>-4.7897992199999999</v>
      </c>
      <c r="J229" s="32">
        <f t="shared" si="34"/>
        <v>-4.9397726999999998</v>
      </c>
      <c r="K229" s="33">
        <f t="shared" si="35"/>
        <v>3.21789996</v>
      </c>
    </row>
    <row r="230" spans="1:11" x14ac:dyDescent="0.3">
      <c r="A230" s="78" t="str">
        <f>BTC[[#This Row],[Symbol]]</f>
        <v>EUM</v>
      </c>
      <c r="B230" s="22" t="str">
        <f t="shared" si="27"/>
        <v>Elitium</v>
      </c>
      <c r="C230" s="77">
        <f t="shared" si="28"/>
        <v>1.3365278019546851E-4</v>
      </c>
      <c r="D230" s="73">
        <f t="shared" si="29"/>
        <v>4.89984537712568</v>
      </c>
      <c r="E230" s="74">
        <f>D230*conf!B$7</f>
        <v>358.37469088297223</v>
      </c>
      <c r="F230" s="32">
        <f t="shared" si="30"/>
        <v>0.10340678</v>
      </c>
      <c r="G230" s="33">
        <f t="shared" si="31"/>
        <v>-2.0858665300000001</v>
      </c>
      <c r="H230" s="32">
        <f t="shared" si="32"/>
        <v>0.14277422000000001</v>
      </c>
      <c r="I230" s="33">
        <f t="shared" si="33"/>
        <v>0.30477082</v>
      </c>
      <c r="J230" s="32">
        <f t="shared" si="34"/>
        <v>0.14277422000000001</v>
      </c>
      <c r="K230" s="33">
        <f t="shared" si="35"/>
        <v>10.03123435</v>
      </c>
    </row>
    <row r="231" spans="1:11" x14ac:dyDescent="0.3">
      <c r="A231" s="78" t="str">
        <f>BTC[[#This Row],[Symbol]]</f>
        <v>XWC</v>
      </c>
      <c r="B231" s="22" t="str">
        <f t="shared" si="27"/>
        <v>WhiteCoin</v>
      </c>
      <c r="C231" s="77">
        <f t="shared" si="28"/>
        <v>1.6019769522694586E-5</v>
      </c>
      <c r="D231" s="73">
        <f t="shared" si="29"/>
        <v>0.58748026557166</v>
      </c>
      <c r="E231" s="74">
        <f>D231*conf!B$7</f>
        <v>42.968306623911211</v>
      </c>
      <c r="F231" s="32">
        <f t="shared" si="30"/>
        <v>1.49304631</v>
      </c>
      <c r="G231" s="33">
        <f t="shared" si="31"/>
        <v>-0.69556589999999996</v>
      </c>
      <c r="H231" s="32">
        <f t="shared" si="32"/>
        <v>-1.0289737800000001</v>
      </c>
      <c r="I231" s="33">
        <f t="shared" si="33"/>
        <v>-0.72480191999999999</v>
      </c>
      <c r="J231" s="32">
        <f t="shared" si="34"/>
        <v>-1.0289737800000001</v>
      </c>
      <c r="K231" s="33">
        <f t="shared" si="35"/>
        <v>4.7439783699999998</v>
      </c>
    </row>
    <row r="232" spans="1:11" x14ac:dyDescent="0.3">
      <c r="A232" s="78" t="str">
        <f>BTC[[#This Row],[Symbol]]</f>
        <v>SUSD</v>
      </c>
      <c r="B232" s="22" t="str">
        <f t="shared" si="27"/>
        <v>sUSD</v>
      </c>
      <c r="C232" s="77">
        <f t="shared" si="28"/>
        <v>2.7864783278014812E-5</v>
      </c>
      <c r="D232" s="73">
        <f t="shared" si="29"/>
        <v>1.02147970619279</v>
      </c>
      <c r="E232" s="74">
        <f>D232*conf!B$7</f>
        <v>74.71102571094066</v>
      </c>
      <c r="F232" s="32">
        <f t="shared" si="30"/>
        <v>1.9712588099999999</v>
      </c>
      <c r="G232" s="33">
        <f t="shared" si="31"/>
        <v>-0.24653024000000001</v>
      </c>
      <c r="H232" s="32">
        <f t="shared" si="32"/>
        <v>0.97123948999999998</v>
      </c>
      <c r="I232" s="33">
        <f t="shared" si="33"/>
        <v>1.17806809</v>
      </c>
      <c r="J232" s="32">
        <f t="shared" si="34"/>
        <v>0.97123948999999998</v>
      </c>
      <c r="K232" s="33">
        <f t="shared" si="35"/>
        <v>1.19912905</v>
      </c>
    </row>
    <row r="233" spans="1:11" x14ac:dyDescent="0.3">
      <c r="A233" s="78" t="str">
        <f>BTC[[#This Row],[Symbol]]</f>
        <v>WBNB</v>
      </c>
      <c r="B233" s="22" t="str">
        <f t="shared" si="27"/>
        <v>Wrapped BNB</v>
      </c>
      <c r="C233" s="77">
        <f t="shared" si="28"/>
        <v>1.441344145106101E-3</v>
      </c>
      <c r="D233" s="73">
        <f t="shared" si="29"/>
        <v>52.996839302437891</v>
      </c>
      <c r="E233" s="74">
        <f>D233*conf!B$7</f>
        <v>3876.1888265803072</v>
      </c>
      <c r="F233" s="32">
        <f t="shared" si="30"/>
        <v>1.01986625</v>
      </c>
      <c r="G233" s="33">
        <f t="shared" si="31"/>
        <v>-0.88976292999999995</v>
      </c>
      <c r="H233" s="32">
        <f t="shared" si="32"/>
        <v>3.9442846299999998</v>
      </c>
      <c r="I233" s="33">
        <f t="shared" si="33"/>
        <v>4.4666331899999996</v>
      </c>
      <c r="J233" s="32">
        <f t="shared" si="34"/>
        <v>3.9442846299999998</v>
      </c>
      <c r="K233" s="33">
        <f t="shared" si="35"/>
        <v>25.324233379999999</v>
      </c>
    </row>
    <row r="234" spans="1:11" x14ac:dyDescent="0.3">
      <c r="A234" s="78" t="str">
        <f>BTC[[#This Row],[Symbol]]</f>
        <v>KEEP</v>
      </c>
      <c r="B234" s="22" t="str">
        <f t="shared" si="27"/>
        <v>Keep Network</v>
      </c>
      <c r="C234" s="77">
        <f t="shared" si="28"/>
        <v>7.7859586886113822E-6</v>
      </c>
      <c r="D234" s="73">
        <f t="shared" si="29"/>
        <v>0.28534356423718998</v>
      </c>
      <c r="E234" s="74">
        <f>D234*conf!B$7</f>
        <v>20.870028288308074</v>
      </c>
      <c r="F234" s="32">
        <f t="shared" si="30"/>
        <v>-0.86279832999999995</v>
      </c>
      <c r="G234" s="33">
        <f t="shared" si="31"/>
        <v>-3.0448399899999998</v>
      </c>
      <c r="H234" s="32">
        <f t="shared" si="32"/>
        <v>0.24260432000000001</v>
      </c>
      <c r="I234" s="33">
        <f t="shared" si="33"/>
        <v>0.41590504</v>
      </c>
      <c r="J234" s="32">
        <f t="shared" si="34"/>
        <v>0.24260432000000001</v>
      </c>
      <c r="K234" s="33">
        <f t="shared" si="35"/>
        <v>-7.0522092199999999</v>
      </c>
    </row>
    <row r="235" spans="1:11" x14ac:dyDescent="0.3">
      <c r="A235" s="78" t="str">
        <f>BTC[[#This Row],[Symbol]]</f>
        <v>vBNB</v>
      </c>
      <c r="B235" s="22" t="str">
        <f t="shared" si="27"/>
        <v>Venus BNB</v>
      </c>
      <c r="C235" s="77">
        <f t="shared" si="28"/>
        <v>2.9215549460903081E-5</v>
      </c>
      <c r="D235" s="73">
        <f t="shared" si="29"/>
        <v>1.0715824590817999</v>
      </c>
      <c r="E235" s="74">
        <f>D235*conf!B$7</f>
        <v>78.375541057242842</v>
      </c>
      <c r="F235" s="32">
        <f t="shared" si="30"/>
        <v>1.20851989</v>
      </c>
      <c r="G235" s="33">
        <f t="shared" si="31"/>
        <v>-1.07441722</v>
      </c>
      <c r="H235" s="32">
        <f t="shared" si="32"/>
        <v>4.4618161900000004</v>
      </c>
      <c r="I235" s="33">
        <f t="shared" si="33"/>
        <v>4.6827353599999997</v>
      </c>
      <c r="J235" s="32">
        <f t="shared" si="34"/>
        <v>4.4618161900000004</v>
      </c>
      <c r="K235" s="33">
        <f t="shared" si="35"/>
        <v>26.040585889999999</v>
      </c>
    </row>
    <row r="236" spans="1:11" x14ac:dyDescent="0.3">
      <c r="A236" s="78" t="str">
        <f>BTC[[#This Row],[Symbol]]</f>
        <v>TTT</v>
      </c>
      <c r="B236" s="22" t="str">
        <f t="shared" si="27"/>
        <v>The Transfer Token</v>
      </c>
      <c r="C236" s="77">
        <f t="shared" si="28"/>
        <v>8.0720713819027758E-5</v>
      </c>
      <c r="D236" s="73">
        <f t="shared" si="29"/>
        <v>2.9606522746247701</v>
      </c>
      <c r="E236" s="74">
        <f>D236*conf!B$7</f>
        <v>216.54210736605569</v>
      </c>
      <c r="F236" s="32">
        <f t="shared" si="30"/>
        <v>0.63724700999999995</v>
      </c>
      <c r="G236" s="33">
        <f t="shared" si="31"/>
        <v>-1.50726304</v>
      </c>
      <c r="H236" s="32">
        <f t="shared" si="32"/>
        <v>1.3576646000000001</v>
      </c>
      <c r="I236" s="33">
        <f t="shared" si="33"/>
        <v>1.5648228099999999</v>
      </c>
      <c r="J236" s="32">
        <f t="shared" si="34"/>
        <v>1.3576646000000001</v>
      </c>
      <c r="K236" s="33">
        <f t="shared" si="35"/>
        <v>35.722263339999998</v>
      </c>
    </row>
    <row r="237" spans="1:11" x14ac:dyDescent="0.3">
      <c r="A237" s="78" t="str">
        <f>BTC[[#This Row],[Symbol]]</f>
        <v>MWC</v>
      </c>
      <c r="B237" s="22" t="str">
        <f t="shared" si="27"/>
        <v>MimbleWimbleCoin</v>
      </c>
      <c r="C237" s="77">
        <f t="shared" si="28"/>
        <v>3.2687025720384806E-4</v>
      </c>
      <c r="D237" s="73">
        <f t="shared" si="29"/>
        <v>11.995504080332941</v>
      </c>
      <c r="E237" s="74">
        <f>D237*conf!B$7</f>
        <v>877.35116843555124</v>
      </c>
      <c r="F237" s="32">
        <f t="shared" si="30"/>
        <v>-1.09632774</v>
      </c>
      <c r="G237" s="33">
        <f t="shared" si="31"/>
        <v>-3.1423785199999998</v>
      </c>
      <c r="H237" s="32">
        <f t="shared" si="32"/>
        <v>-2.4536186999999998</v>
      </c>
      <c r="I237" s="33">
        <f t="shared" si="33"/>
        <v>-2.5153696299999999</v>
      </c>
      <c r="J237" s="32">
        <f t="shared" si="34"/>
        <v>-2.4536186999999998</v>
      </c>
      <c r="K237" s="33">
        <f t="shared" si="35"/>
        <v>14.75054527</v>
      </c>
    </row>
    <row r="238" spans="1:11" x14ac:dyDescent="0.3">
      <c r="A238" s="78" t="str">
        <f>BTC[[#This Row],[Symbol]]</f>
        <v>FRAX</v>
      </c>
      <c r="B238" s="22" t="str">
        <f t="shared" si="27"/>
        <v>Frax</v>
      </c>
      <c r="C238" s="77">
        <f t="shared" si="28"/>
        <v>2.6975525299865053E-5</v>
      </c>
      <c r="D238" s="73">
        <f t="shared" si="29"/>
        <v>0.98874041739860996</v>
      </c>
      <c r="E238" s="74">
        <f>D238*conf!B$7</f>
        <v>72.316474128534338</v>
      </c>
      <c r="F238" s="32">
        <f t="shared" si="30"/>
        <v>1.8135513700000001</v>
      </c>
      <c r="G238" s="33">
        <f t="shared" si="31"/>
        <v>-0.41634664999999998</v>
      </c>
      <c r="H238" s="32">
        <f t="shared" si="32"/>
        <v>-0.71728186000000005</v>
      </c>
      <c r="I238" s="33">
        <f t="shared" si="33"/>
        <v>-0.53516757000000004</v>
      </c>
      <c r="J238" s="32">
        <f t="shared" si="34"/>
        <v>-0.71728186000000005</v>
      </c>
      <c r="K238" s="33">
        <f t="shared" si="35"/>
        <v>1.3794840900000001</v>
      </c>
    </row>
    <row r="239" spans="1:11" x14ac:dyDescent="0.3">
      <c r="A239" s="78" t="str">
        <f>BTC[[#This Row],[Symbol]]</f>
        <v>FARM</v>
      </c>
      <c r="B239" s="22" t="str">
        <f t="shared" si="27"/>
        <v>Harvest Finance</v>
      </c>
      <c r="C239" s="77">
        <f t="shared" si="28"/>
        <v>7.488733128694117E-3</v>
      </c>
      <c r="D239" s="73">
        <f t="shared" si="29"/>
        <v>274.52205038176947</v>
      </c>
      <c r="E239" s="74">
        <f>D239*conf!B$7</f>
        <v>20078.542764922619</v>
      </c>
      <c r="F239" s="32">
        <f t="shared" si="30"/>
        <v>-4.0846611900000003</v>
      </c>
      <c r="G239" s="33">
        <f t="shared" si="31"/>
        <v>-6.1879353500000001</v>
      </c>
      <c r="H239" s="32">
        <f t="shared" si="32"/>
        <v>1.1265980900000001</v>
      </c>
      <c r="I239" s="33">
        <f t="shared" si="33"/>
        <v>1.31059737</v>
      </c>
      <c r="J239" s="32">
        <f t="shared" si="34"/>
        <v>1.1265980900000001</v>
      </c>
      <c r="K239" s="33">
        <f t="shared" si="35"/>
        <v>98.391104299999995</v>
      </c>
    </row>
    <row r="240" spans="1:11" x14ac:dyDescent="0.3">
      <c r="A240" s="78" t="str">
        <f>BTC[[#This Row],[Symbol]]</f>
        <v>BADGER</v>
      </c>
      <c r="B240" s="22" t="str">
        <f t="shared" si="27"/>
        <v>Badger DAO</v>
      </c>
      <c r="C240" s="77">
        <f t="shared" si="28"/>
        <v>1.4784148046315835E-3</v>
      </c>
      <c r="D240" s="73">
        <f t="shared" si="29"/>
        <v>54.199584012747898</v>
      </c>
      <c r="E240" s="74">
        <f>D240*conf!B$7</f>
        <v>3964.1575746923813</v>
      </c>
      <c r="F240" s="32">
        <f t="shared" si="30"/>
        <v>-0.74278548</v>
      </c>
      <c r="G240" s="33">
        <f t="shared" si="31"/>
        <v>-2.8953519499999998</v>
      </c>
      <c r="H240" s="32">
        <f t="shared" si="32"/>
        <v>24.42421654</v>
      </c>
      <c r="I240" s="33">
        <f t="shared" si="33"/>
        <v>24.680560010000001</v>
      </c>
      <c r="J240" s="32">
        <f t="shared" si="34"/>
        <v>24.42421654</v>
      </c>
      <c r="K240" s="33">
        <f t="shared" si="35"/>
        <v>117.5348884</v>
      </c>
    </row>
    <row r="241" spans="1:11" x14ac:dyDescent="0.3">
      <c r="A241" s="78" t="str">
        <f>BTC[[#This Row],[Symbol]]</f>
        <v>USDN</v>
      </c>
      <c r="B241" s="22" t="str">
        <f t="shared" si="27"/>
        <v>Neutrino USD</v>
      </c>
      <c r="C241" s="77">
        <f t="shared" si="28"/>
        <v>2.7070291853538963E-5</v>
      </c>
      <c r="D241" s="73">
        <f t="shared" si="29"/>
        <v>0.99228208332465995</v>
      </c>
      <c r="E241" s="74">
        <f>D241*conf!B$7</f>
        <v>72.575511574365635</v>
      </c>
      <c r="F241" s="32">
        <f t="shared" si="30"/>
        <v>1.56111289</v>
      </c>
      <c r="G241" s="33">
        <f t="shared" si="31"/>
        <v>-0.65455770000000002</v>
      </c>
      <c r="H241" s="32">
        <f t="shared" si="32"/>
        <v>-0.98752457000000005</v>
      </c>
      <c r="I241" s="33">
        <f t="shared" si="33"/>
        <v>-0.70437284</v>
      </c>
      <c r="J241" s="32">
        <f t="shared" si="34"/>
        <v>-0.98752457000000005</v>
      </c>
      <c r="K241" s="33">
        <f t="shared" si="35"/>
        <v>-0.64881065000000004</v>
      </c>
    </row>
    <row r="242" spans="1:11" x14ac:dyDescent="0.3">
      <c r="A242" s="78" t="str">
        <f>BTC[[#This Row],[Symbol]]</f>
        <v>ESD</v>
      </c>
      <c r="B242" s="22" t="str">
        <f t="shared" si="27"/>
        <v>Empty Set Dollar</v>
      </c>
      <c r="C242" s="77">
        <f t="shared" si="28"/>
        <v>7.6211342899538742E-6</v>
      </c>
      <c r="D242" s="73">
        <f t="shared" si="29"/>
        <v>0.27939058566484998</v>
      </c>
      <c r="E242" s="74">
        <f>D242*conf!B$7</f>
        <v>20.434627435527126</v>
      </c>
      <c r="F242" s="32">
        <f t="shared" si="30"/>
        <v>-0.33528907000000002</v>
      </c>
      <c r="G242" s="33">
        <f t="shared" si="31"/>
        <v>-2.4846908299999999</v>
      </c>
      <c r="H242" s="32">
        <f t="shared" si="32"/>
        <v>4.1159378699999998</v>
      </c>
      <c r="I242" s="33">
        <f t="shared" si="33"/>
        <v>4.3759306499999999</v>
      </c>
      <c r="J242" s="32">
        <f t="shared" si="34"/>
        <v>4.1159378699999998</v>
      </c>
      <c r="K242" s="33">
        <f t="shared" si="35"/>
        <v>12.62080944</v>
      </c>
    </row>
    <row r="243" spans="1:11" x14ac:dyDescent="0.3">
      <c r="A243" s="78" t="str">
        <f>BTC[[#This Row],[Symbol]]</f>
        <v>EAURIC</v>
      </c>
      <c r="B243" s="22" t="str">
        <f t="shared" si="27"/>
        <v>Eauric</v>
      </c>
      <c r="C243" s="77">
        <f t="shared" si="28"/>
        <v>1.2351385015641348E-4</v>
      </c>
      <c r="D243" s="73">
        <f t="shared" si="29"/>
        <v>4.5170099401473696</v>
      </c>
      <c r="E243" s="74">
        <f>D243*conf!B$7</f>
        <v>330.37410702237861</v>
      </c>
      <c r="F243" s="32">
        <f t="shared" si="30"/>
        <v>1.65605063</v>
      </c>
      <c r="G243" s="33">
        <f t="shared" si="31"/>
        <v>-0.82985576000000005</v>
      </c>
      <c r="H243" s="32">
        <f t="shared" si="32"/>
        <v>5.1919786500000003</v>
      </c>
      <c r="I243" s="33">
        <f t="shared" si="33"/>
        <v>5.2196874299999996</v>
      </c>
      <c r="J243" s="32">
        <f t="shared" si="34"/>
        <v>5.1919786500000003</v>
      </c>
      <c r="K243" s="33">
        <f t="shared" si="35"/>
        <v>47.758676190000003</v>
      </c>
    </row>
    <row r="244" spans="1:11" x14ac:dyDescent="0.3">
      <c r="A244" s="78" t="str">
        <f>BTC[[#This Row],[Symbol]]</f>
        <v>EDG</v>
      </c>
      <c r="B244" s="22" t="str">
        <f t="shared" si="27"/>
        <v>Edgeware</v>
      </c>
      <c r="C244" s="77">
        <f t="shared" si="28"/>
        <v>5.9147024480368289E-7</v>
      </c>
      <c r="D244" s="73">
        <f t="shared" si="29"/>
        <v>2.1709094633330001E-2</v>
      </c>
      <c r="E244" s="74">
        <f>D244*conf!B$7</f>
        <v>1.5878031814817564</v>
      </c>
      <c r="F244" s="32">
        <f t="shared" si="30"/>
        <v>-0.44478458999999998</v>
      </c>
      <c r="G244" s="33">
        <f t="shared" si="31"/>
        <v>-2.5259509100000002</v>
      </c>
      <c r="H244" s="32">
        <f t="shared" si="32"/>
        <v>5.1841583299999998</v>
      </c>
      <c r="I244" s="33">
        <f t="shared" si="33"/>
        <v>5.5941823299999998</v>
      </c>
      <c r="J244" s="32">
        <f t="shared" si="34"/>
        <v>5.1841583299999998</v>
      </c>
      <c r="K244" s="33">
        <f t="shared" si="35"/>
        <v>21.926739250000001</v>
      </c>
    </row>
    <row r="245" spans="1:11" x14ac:dyDescent="0.3">
      <c r="A245" s="78" t="str">
        <f>BTC[[#This Row],[Symbol]]</f>
        <v>MBN</v>
      </c>
      <c r="B245" s="22" t="str">
        <f t="shared" si="27"/>
        <v>Mobilian Coin</v>
      </c>
      <c r="C245" s="77">
        <f t="shared" si="28"/>
        <v>2.2661755327078883E-5</v>
      </c>
      <c r="D245" s="73">
        <f t="shared" si="29"/>
        <v>0.83084323752556</v>
      </c>
      <c r="E245" s="74">
        <f>D245*conf!B$7</f>
        <v>60.767874392619461</v>
      </c>
      <c r="F245" s="32">
        <f t="shared" si="30"/>
        <v>0.71532185999999998</v>
      </c>
      <c r="G245" s="33">
        <f t="shared" si="31"/>
        <v>-1.46299161</v>
      </c>
      <c r="H245" s="32">
        <f t="shared" si="32"/>
        <v>-6.8930447900000003</v>
      </c>
      <c r="I245" s="33">
        <f t="shared" si="33"/>
        <v>-6.6492705900000004</v>
      </c>
      <c r="J245" s="32">
        <f t="shared" si="34"/>
        <v>-6.8930447900000003</v>
      </c>
      <c r="K245" s="33">
        <f t="shared" si="35"/>
        <v>-4.6210364100000003</v>
      </c>
    </row>
    <row r="246" spans="1:11" x14ac:dyDescent="0.3">
      <c r="A246" s="78" t="str">
        <f>BTC[[#This Row],[Symbol]]</f>
        <v>PRQ</v>
      </c>
      <c r="B246" s="22" t="str">
        <f t="shared" si="27"/>
        <v>PARSIQ</v>
      </c>
      <c r="C246" s="77">
        <f t="shared" si="28"/>
        <v>2.9310306425689367E-5</v>
      </c>
      <c r="D246" s="73">
        <f t="shared" si="29"/>
        <v>1.07386243095283</v>
      </c>
      <c r="E246" s="74">
        <f>D246*conf!B$7</f>
        <v>78.542298199889984</v>
      </c>
      <c r="F246" s="32">
        <f t="shared" si="30"/>
        <v>0.27247007000000001</v>
      </c>
      <c r="G246" s="33">
        <f t="shared" si="31"/>
        <v>-2.0533481899999999</v>
      </c>
      <c r="H246" s="32">
        <f t="shared" si="32"/>
        <v>-2.4824671700000001</v>
      </c>
      <c r="I246" s="33">
        <f t="shared" si="33"/>
        <v>-2.3237405299999998</v>
      </c>
      <c r="J246" s="32">
        <f t="shared" si="34"/>
        <v>-2.4824671700000001</v>
      </c>
      <c r="K246" s="33">
        <f t="shared" si="35"/>
        <v>-22.691034770000002</v>
      </c>
    </row>
    <row r="247" spans="1:11" x14ac:dyDescent="0.3">
      <c r="A247" s="78" t="str">
        <f>BTC[[#This Row],[Symbol]]</f>
        <v>ICH</v>
      </c>
      <c r="B247" s="22" t="str">
        <f t="shared" si="27"/>
        <v>Idea Chain Coin</v>
      </c>
      <c r="C247" s="77">
        <f t="shared" si="28"/>
        <v>6.0161656301218384E-5</v>
      </c>
      <c r="D247" s="73">
        <f t="shared" si="29"/>
        <v>2.2058773207442401</v>
      </c>
      <c r="E247" s="74">
        <f>D247*conf!B$7</f>
        <v>161.33786723923373</v>
      </c>
      <c r="F247" s="32">
        <f t="shared" si="30"/>
        <v>-4.3535879999999999E-2</v>
      </c>
      <c r="G247" s="33">
        <f t="shared" si="31"/>
        <v>-2.2233429</v>
      </c>
      <c r="H247" s="32">
        <f t="shared" si="32"/>
        <v>-14.75069981</v>
      </c>
      <c r="I247" s="33">
        <f t="shared" si="33"/>
        <v>-14.5553621</v>
      </c>
      <c r="J247" s="32">
        <f t="shared" si="34"/>
        <v>-14.75069981</v>
      </c>
      <c r="K247" s="33">
        <f t="shared" si="35"/>
        <v>19.83236655</v>
      </c>
    </row>
    <row r="248" spans="1:11" x14ac:dyDescent="0.3">
      <c r="A248" s="78" t="str">
        <f>BTC[[#This Row],[Symbol]]</f>
        <v>VITAE</v>
      </c>
      <c r="B248" s="22" t="str">
        <f t="shared" si="27"/>
        <v>Vitae</v>
      </c>
      <c r="C248" s="77">
        <f t="shared" si="28"/>
        <v>1.5702140259418588E-4</v>
      </c>
      <c r="D248" s="73">
        <f t="shared" si="29"/>
        <v>5.7570306574970402</v>
      </c>
      <c r="E248" s="74">
        <f>D248*conf!B$7</f>
        <v>421.06922228933354</v>
      </c>
      <c r="F248" s="32">
        <f t="shared" si="30"/>
        <v>-5.3610248199999999</v>
      </c>
      <c r="G248" s="33">
        <f t="shared" si="31"/>
        <v>-7.0439226599999998</v>
      </c>
      <c r="H248" s="32">
        <f t="shared" si="32"/>
        <v>-9.7873977300000004</v>
      </c>
      <c r="I248" s="33">
        <f t="shared" si="33"/>
        <v>-10.27566655</v>
      </c>
      <c r="J248" s="32">
        <f t="shared" si="34"/>
        <v>-9.7873977300000004</v>
      </c>
      <c r="K248" s="33">
        <f t="shared" si="35"/>
        <v>-7.2979014299999996</v>
      </c>
    </row>
    <row r="249" spans="1:11" x14ac:dyDescent="0.3">
      <c r="A249" s="78" t="str">
        <f>BTC[[#This Row],[Symbol]]</f>
        <v>BLCT</v>
      </c>
      <c r="B249" s="22" t="str">
        <f t="shared" si="27"/>
        <v>Bloomzed Loyalty Club Ticket</v>
      </c>
      <c r="C249" s="77">
        <f t="shared" si="28"/>
        <v>8.0770654609000484E-5</v>
      </c>
      <c r="D249" s="73">
        <f t="shared" si="29"/>
        <v>2.9637103918893901</v>
      </c>
      <c r="E249" s="74">
        <f>D249*conf!B$7</f>
        <v>216.76577806278999</v>
      </c>
      <c r="F249" s="32">
        <f t="shared" si="30"/>
        <v>2.1894869300000002</v>
      </c>
      <c r="G249" s="33">
        <f t="shared" si="31"/>
        <v>5.8138759999999998E-2</v>
      </c>
      <c r="H249" s="32">
        <f t="shared" si="32"/>
        <v>-0.67640842000000001</v>
      </c>
      <c r="I249" s="33">
        <f t="shared" si="33"/>
        <v>-0.41108439000000002</v>
      </c>
      <c r="J249" s="32">
        <f t="shared" si="34"/>
        <v>-0.67640842000000001</v>
      </c>
      <c r="K249" s="33">
        <f t="shared" si="35"/>
        <v>-7.0607000000000003E-2</v>
      </c>
    </row>
    <row r="250" spans="1:11" x14ac:dyDescent="0.3">
      <c r="A250" s="78" t="str">
        <f>BTC[[#This Row],[Symbol]]</f>
        <v>NYE</v>
      </c>
      <c r="B250" s="22" t="str">
        <f t="shared" si="27"/>
        <v>NewYork Exchange</v>
      </c>
      <c r="C250" s="77">
        <f t="shared" si="28"/>
        <v>4.223995542892793E-4</v>
      </c>
      <c r="D250" s="73">
        <f t="shared" si="29"/>
        <v>15.48279590875774</v>
      </c>
      <c r="E250" s="74">
        <f>D250*conf!B$7</f>
        <v>1132.4116927665411</v>
      </c>
      <c r="F250" s="32">
        <f t="shared" si="30"/>
        <v>-0.6021415</v>
      </c>
      <c r="G250" s="33">
        <f t="shared" si="31"/>
        <v>-2.8234909500000001</v>
      </c>
      <c r="H250" s="32">
        <f t="shared" si="32"/>
        <v>-8.3620090900000008</v>
      </c>
      <c r="I250" s="33">
        <f t="shared" si="33"/>
        <v>-8.1916882500000003</v>
      </c>
      <c r="J250" s="32">
        <f t="shared" si="34"/>
        <v>-8.3620090900000008</v>
      </c>
      <c r="K250" s="33">
        <f t="shared" si="35"/>
        <v>-13.914461210000001</v>
      </c>
    </row>
    <row r="251" spans="1:11" x14ac:dyDescent="0.3">
      <c r="A251" s="78" t="str">
        <f>BTC[[#This Row],[Symbol]]</f>
        <v>XDC</v>
      </c>
      <c r="B251" s="22" t="str">
        <f t="shared" si="27"/>
        <v>XinFin Network</v>
      </c>
      <c r="C251" s="77">
        <f t="shared" si="28"/>
        <v>2.3796726739634267E-7</v>
      </c>
      <c r="D251" s="73">
        <f t="shared" si="29"/>
        <v>8.8669508048499993E-3</v>
      </c>
      <c r="E251" s="74">
        <f>D251*conf!B$7</f>
        <v>0.64852878186672891</v>
      </c>
      <c r="F251" s="32">
        <f t="shared" si="30"/>
        <v>0.84269165999999995</v>
      </c>
      <c r="G251" s="33">
        <f t="shared" si="31"/>
        <v>0.50019007999999998</v>
      </c>
      <c r="H251" s="32">
        <f t="shared" si="32"/>
        <v>9.3669866600000002</v>
      </c>
      <c r="I251" s="33">
        <f t="shared" si="33"/>
        <v>11.310949920000001</v>
      </c>
      <c r="J251" s="32">
        <f t="shared" si="34"/>
        <v>9.3669866600000002</v>
      </c>
      <c r="K251" s="33">
        <f t="shared" si="35"/>
        <v>42.934171890000002</v>
      </c>
    </row>
    <row r="252" spans="1:11" x14ac:dyDescent="0.3">
      <c r="A252" s="78" t="str">
        <f>BTC[[#This Row],[Symbol]]</f>
        <v>BNANA</v>
      </c>
      <c r="B252" s="22" t="str">
        <f t="shared" si="27"/>
        <v>Chimpion</v>
      </c>
      <c r="C252" s="77">
        <f t="shared" si="28"/>
        <v>9.2919162778757605E-5</v>
      </c>
      <c r="D252" s="73">
        <f t="shared" si="29"/>
        <v>3.4063044400597602</v>
      </c>
      <c r="E252" s="74">
        <f>D252*conf!B$7</f>
        <v>249.13710674597087</v>
      </c>
      <c r="F252" s="32">
        <f t="shared" si="30"/>
        <v>8.6673338300000005</v>
      </c>
      <c r="G252" s="33">
        <f t="shared" si="31"/>
        <v>6.2697337900000001</v>
      </c>
      <c r="H252" s="32">
        <f t="shared" si="32"/>
        <v>7.8934852900000001</v>
      </c>
      <c r="I252" s="33">
        <f t="shared" si="33"/>
        <v>8.0951112900000002</v>
      </c>
      <c r="J252" s="32">
        <f t="shared" si="34"/>
        <v>7.8934852900000001</v>
      </c>
      <c r="K252" s="33">
        <f t="shared" si="35"/>
        <v>6.7233179200000004</v>
      </c>
    </row>
    <row r="253" spans="1:11" x14ac:dyDescent="0.3">
      <c r="A253" s="78" t="str">
        <f>BTC[[#This Row],[Symbol]]</f>
        <v>GRN</v>
      </c>
      <c r="B253" s="22" t="str">
        <f t="shared" si="27"/>
        <v>GreenPower</v>
      </c>
      <c r="C253" s="77">
        <f t="shared" si="28"/>
        <v>8.5441766645266643E-7</v>
      </c>
      <c r="D253" s="73">
        <f t="shared" si="29"/>
        <v>3.1284376102710003E-2</v>
      </c>
      <c r="E253" s="74">
        <f>D253*conf!B$7</f>
        <v>2.2881392681522095</v>
      </c>
      <c r="F253" s="32">
        <f t="shared" si="30"/>
        <v>-3.1322570000000001E-2</v>
      </c>
      <c r="G253" s="33">
        <f t="shared" si="31"/>
        <v>-2.5542508000000002</v>
      </c>
      <c r="H253" s="32">
        <f t="shared" si="32"/>
        <v>-3.7976723799999998</v>
      </c>
      <c r="I253" s="33">
        <f t="shared" si="33"/>
        <v>-3.8447579599999999</v>
      </c>
      <c r="J253" s="32">
        <f t="shared" si="34"/>
        <v>-3.7976723799999998</v>
      </c>
      <c r="K253" s="33">
        <f t="shared" si="35"/>
        <v>1.01013708</v>
      </c>
    </row>
    <row r="254" spans="1:11" x14ac:dyDescent="0.3">
      <c r="A254" s="78" t="str">
        <f>BTC[[#This Row],[Symbol]]</f>
        <v>AMP</v>
      </c>
      <c r="B254" s="22" t="str">
        <f t="shared" si="27"/>
        <v>Amp</v>
      </c>
      <c r="C254" s="77">
        <f t="shared" si="28"/>
        <v>2.7356811405902488E-7</v>
      </c>
      <c r="D254" s="73">
        <f t="shared" si="29"/>
        <v>9.9894659127899993E-3</v>
      </c>
      <c r="E254" s="74">
        <f>D254*conf!B$7</f>
        <v>0.73062953686146059</v>
      </c>
      <c r="F254" s="32">
        <f t="shared" si="30"/>
        <v>5.7482510900000001</v>
      </c>
      <c r="G254" s="33">
        <f t="shared" si="31"/>
        <v>3.2068840500000002</v>
      </c>
      <c r="H254" s="32">
        <f t="shared" si="32"/>
        <v>5.8588318499999996</v>
      </c>
      <c r="I254" s="33">
        <f t="shared" si="33"/>
        <v>6.1104484100000001</v>
      </c>
      <c r="J254" s="32">
        <f t="shared" si="34"/>
        <v>5.8588318499999996</v>
      </c>
      <c r="K254" s="33">
        <f t="shared" si="35"/>
        <v>73.523962049999994</v>
      </c>
    </row>
    <row r="255" spans="1:11" x14ac:dyDescent="0.3">
      <c r="A255" s="78" t="str">
        <f>BTC[[#This Row],[Symbol]]</f>
        <v>HEGIC</v>
      </c>
      <c r="B255" s="22" t="str">
        <f t="shared" si="27"/>
        <v>Hegic</v>
      </c>
      <c r="C255" s="77">
        <f t="shared" si="28"/>
        <v>7.6565752802993031E-6</v>
      </c>
      <c r="D255" s="73">
        <f t="shared" si="29"/>
        <v>0.28067572883206998</v>
      </c>
      <c r="E255" s="74">
        <f>D255*conf!B$7</f>
        <v>20.528622806777598</v>
      </c>
      <c r="F255" s="32">
        <f t="shared" si="30"/>
        <v>0.21342449999999999</v>
      </c>
      <c r="G255" s="33">
        <f t="shared" si="31"/>
        <v>-1.96650407</v>
      </c>
      <c r="H255" s="32">
        <f t="shared" si="32"/>
        <v>-7.3381211500000001</v>
      </c>
      <c r="I255" s="33">
        <f t="shared" si="33"/>
        <v>-7.4669658600000002</v>
      </c>
      <c r="J255" s="32">
        <f t="shared" si="34"/>
        <v>-7.3381211500000001</v>
      </c>
      <c r="K255" s="33">
        <f t="shared" si="35"/>
        <v>-15.81415801</v>
      </c>
    </row>
    <row r="256" spans="1:11" x14ac:dyDescent="0.3">
      <c r="A256" s="78" t="str">
        <f>BTC[[#This Row],[Symbol]]</f>
        <v>SKL</v>
      </c>
      <c r="B256" s="22" t="str">
        <f t="shared" si="27"/>
        <v>SKALE Network</v>
      </c>
      <c r="C256" s="77">
        <f t="shared" si="28"/>
        <v>4.4711896817203149E-6</v>
      </c>
      <c r="D256" s="73">
        <f t="shared" si="29"/>
        <v>0.16398323928068001</v>
      </c>
      <c r="E256" s="74">
        <f>D256*conf!B$7</f>
        <v>11.993734120988936</v>
      </c>
      <c r="F256" s="32">
        <f t="shared" si="30"/>
        <v>-1.13679248</v>
      </c>
      <c r="G256" s="33">
        <f t="shared" si="31"/>
        <v>-3.4293482900000001</v>
      </c>
      <c r="H256" s="32">
        <f t="shared" si="32"/>
        <v>7.5203086499999996</v>
      </c>
      <c r="I256" s="33">
        <f t="shared" si="33"/>
        <v>8.1372833700000005</v>
      </c>
      <c r="J256" s="32">
        <f t="shared" si="34"/>
        <v>7.5203086499999996</v>
      </c>
      <c r="K256" s="33">
        <f t="shared" si="35"/>
        <v>11.25970152</v>
      </c>
    </row>
    <row r="257" spans="1:11" x14ac:dyDescent="0.3">
      <c r="A257" s="78" t="str">
        <f>BTC[[#This Row],[Symbol]]</f>
        <v>HNC</v>
      </c>
      <c r="B257" s="22" t="str">
        <f t="shared" si="27"/>
        <v>Hellenic Coin</v>
      </c>
      <c r="C257" s="77">
        <f t="shared" si="28"/>
        <v>3.5523335061869673E-5</v>
      </c>
      <c r="D257" s="73">
        <f t="shared" si="29"/>
        <v>1.30245847863554</v>
      </c>
      <c r="E257" s="74">
        <f>D257*conf!B$7</f>
        <v>95.2618131274034</v>
      </c>
      <c r="F257" s="32">
        <f t="shared" si="30"/>
        <v>-0.19797606000000001</v>
      </c>
      <c r="G257" s="33">
        <f t="shared" si="31"/>
        <v>-2.3663084900000002</v>
      </c>
      <c r="H257" s="32">
        <f t="shared" si="32"/>
        <v>-0.54611083000000005</v>
      </c>
      <c r="I257" s="33">
        <f t="shared" si="33"/>
        <v>-0.36627422999999998</v>
      </c>
      <c r="J257" s="32">
        <f t="shared" si="34"/>
        <v>-0.54611083000000005</v>
      </c>
      <c r="K257" s="33">
        <f t="shared" si="35"/>
        <v>14.620493229999999</v>
      </c>
    </row>
    <row r="258" spans="1:11" x14ac:dyDescent="0.3">
      <c r="A258" s="78" t="str">
        <f>BTC[[#This Row],[Symbol]]</f>
        <v>TWT</v>
      </c>
      <c r="B258" s="22" t="str">
        <f t="shared" ref="B258:B321" si="36">VLOOKUP(A258,BTCTABLE,2,FALSE)</f>
        <v>Trust Wallet Token</v>
      </c>
      <c r="C258" s="77">
        <f t="shared" ref="C258:C321" si="37">VLOOKUP(A258,BTCTABLE,3,FALSE)</f>
        <v>9.8352683649608366E-6</v>
      </c>
      <c r="D258" s="73">
        <f t="shared" ref="D258:D321" si="38">VLOOKUP(A258,USDTABLE,3,FALSE)</f>
        <v>0.36012244473736998</v>
      </c>
      <c r="E258" s="74">
        <f>D258*conf!B$7</f>
        <v>26.339355608091243</v>
      </c>
      <c r="F258" s="32">
        <f t="shared" ref="F258:F321" si="39">VLOOKUP(A258,BTCTABLE,5,FALSE)</f>
        <v>3.72312406</v>
      </c>
      <c r="G258" s="33">
        <f t="shared" ref="G258:G321" si="40">VLOOKUP(A258,USDTABLE,5,FALSE)</f>
        <v>1.3486221700000001</v>
      </c>
      <c r="H258" s="32">
        <f t="shared" ref="H258:H321" si="41">VLOOKUP(A258,BTCTABLE,6,FALSE)</f>
        <v>6.4108707899999997</v>
      </c>
      <c r="I258" s="33">
        <f t="shared" ref="I258:I321" si="42">VLOOKUP(A258,USDTABLE,6,FALSE)</f>
        <v>6.4955701299999999</v>
      </c>
      <c r="J258" s="32">
        <f t="shared" ref="J258:J321" si="43">VLOOKUP(A258,BTCTABLE,6,FALSE)</f>
        <v>6.4108707899999997</v>
      </c>
      <c r="K258" s="33">
        <f t="shared" ref="K258:K321" si="44">VLOOKUP(A258,USDTABLE,7,FALSE)</f>
        <v>3.4168633499999999</v>
      </c>
    </row>
    <row r="259" spans="1:11" x14ac:dyDescent="0.3">
      <c r="A259" s="78" t="str">
        <f>BTC[[#This Row],[Symbol]]</f>
        <v>BAO</v>
      </c>
      <c r="B259" s="22" t="str">
        <f t="shared" si="36"/>
        <v>Bao Finance</v>
      </c>
      <c r="C259" s="77">
        <f t="shared" si="37"/>
        <v>7.0842398513910541E-8</v>
      </c>
      <c r="D259" s="73">
        <f t="shared" si="38"/>
        <v>2.5970012967300002E-3</v>
      </c>
      <c r="E259" s="74">
        <f>D259*conf!B$7</f>
        <v>0.18994467484283223</v>
      </c>
      <c r="F259" s="32">
        <f t="shared" si="39"/>
        <v>-8.1933651199999993</v>
      </c>
      <c r="G259" s="33">
        <f t="shared" si="40"/>
        <v>-10.190980809999999</v>
      </c>
      <c r="H259" s="32">
        <f t="shared" si="41"/>
        <v>-3.4246915100000002</v>
      </c>
      <c r="I259" s="33">
        <f t="shared" si="42"/>
        <v>-3.2125073</v>
      </c>
      <c r="J259" s="32">
        <f t="shared" si="43"/>
        <v>-3.4246915100000002</v>
      </c>
      <c r="K259" s="33">
        <f t="shared" si="44"/>
        <v>331.33078368000002</v>
      </c>
    </row>
    <row r="260" spans="1:11" x14ac:dyDescent="0.3">
      <c r="A260" s="78" t="str">
        <f>BTC[[#This Row],[Symbol]]</f>
        <v>CAS</v>
      </c>
      <c r="B260" s="22" t="str">
        <f t="shared" si="36"/>
        <v>Cashaa</v>
      </c>
      <c r="C260" s="77">
        <f t="shared" si="37"/>
        <v>3.5208992362428636E-6</v>
      </c>
      <c r="D260" s="73">
        <f t="shared" si="38"/>
        <v>0.12915263596811999</v>
      </c>
      <c r="E260" s="74">
        <f>D260*conf!B$7</f>
        <v>9.4462237947082954</v>
      </c>
      <c r="F260" s="32">
        <f t="shared" si="39"/>
        <v>-1.4073324199999999</v>
      </c>
      <c r="G260" s="33">
        <f t="shared" si="40"/>
        <v>-3.5449133599999998</v>
      </c>
      <c r="H260" s="32">
        <f t="shared" si="41"/>
        <v>26.990056719999998</v>
      </c>
      <c r="I260" s="33">
        <f t="shared" si="42"/>
        <v>27.12044272</v>
      </c>
      <c r="J260" s="32">
        <f t="shared" si="43"/>
        <v>26.990056719999998</v>
      </c>
      <c r="K260" s="33">
        <f t="shared" si="44"/>
        <v>71.818737060000004</v>
      </c>
    </row>
    <row r="261" spans="1:11" x14ac:dyDescent="0.3">
      <c r="A261" s="78" t="str">
        <f>BTC[[#This Row],[Symbol]]</f>
        <v>XNC</v>
      </c>
      <c r="B261" s="22" t="str">
        <f t="shared" si="36"/>
        <v>XeniosCoin</v>
      </c>
      <c r="C261" s="77">
        <f t="shared" si="37"/>
        <v>3.1803133737046313E-5</v>
      </c>
      <c r="D261" s="73">
        <f t="shared" si="38"/>
        <v>1.165887518174</v>
      </c>
      <c r="E261" s="74">
        <f>D261*conf!B$7</f>
        <v>85.273013079246368</v>
      </c>
      <c r="F261" s="32">
        <f t="shared" si="39"/>
        <v>0.60635004000000003</v>
      </c>
      <c r="G261" s="33">
        <f t="shared" si="40"/>
        <v>-1.58375887</v>
      </c>
      <c r="H261" s="32">
        <f t="shared" si="41"/>
        <v>-3.4624697100000001</v>
      </c>
      <c r="I261" s="33">
        <f t="shared" si="42"/>
        <v>-3.24748868</v>
      </c>
      <c r="J261" s="32">
        <f t="shared" si="43"/>
        <v>-3.4624697100000001</v>
      </c>
      <c r="K261" s="33">
        <f t="shared" si="44"/>
        <v>5.2771119000000004</v>
      </c>
    </row>
    <row r="262" spans="1:11" x14ac:dyDescent="0.3">
      <c r="A262" s="78" t="str">
        <f>BTC[[#This Row],[Symbol]]</f>
        <v>MATH</v>
      </c>
      <c r="B262" s="22" t="str">
        <f t="shared" si="36"/>
        <v>MATH</v>
      </c>
      <c r="C262" s="77">
        <f t="shared" si="37"/>
        <v>2.0224718672501987E-5</v>
      </c>
      <c r="D262" s="73">
        <f t="shared" si="38"/>
        <v>0.74190573952051997</v>
      </c>
      <c r="E262" s="74">
        <f>D262*conf!B$7</f>
        <v>54.262985788530834</v>
      </c>
      <c r="F262" s="32">
        <f t="shared" si="39"/>
        <v>9.7124069599999991</v>
      </c>
      <c r="G262" s="33">
        <f t="shared" si="40"/>
        <v>7.3990078700000002</v>
      </c>
      <c r="H262" s="32">
        <f t="shared" si="41"/>
        <v>14.72412581</v>
      </c>
      <c r="I262" s="33">
        <f t="shared" si="42"/>
        <v>15.031074820000001</v>
      </c>
      <c r="J262" s="32">
        <f t="shared" si="43"/>
        <v>14.72412581</v>
      </c>
      <c r="K262" s="33">
        <f t="shared" si="44"/>
        <v>24.322502060000001</v>
      </c>
    </row>
    <row r="263" spans="1:11" x14ac:dyDescent="0.3">
      <c r="A263" s="78" t="str">
        <f>BTC[[#This Row],[Symbol]]</f>
        <v>ORN</v>
      </c>
      <c r="B263" s="22" t="str">
        <f t="shared" si="36"/>
        <v>Orion Protocol</v>
      </c>
      <c r="C263" s="77">
        <f t="shared" si="37"/>
        <v>1.3509593679796896E-4</v>
      </c>
      <c r="D263" s="73">
        <f t="shared" si="38"/>
        <v>4.9559977066863397</v>
      </c>
      <c r="E263" s="74">
        <f>D263*conf!B$7</f>
        <v>362.4816722670389</v>
      </c>
      <c r="F263" s="32">
        <f t="shared" si="39"/>
        <v>2.26992992</v>
      </c>
      <c r="G263" s="33">
        <f t="shared" si="40"/>
        <v>0.25973517000000002</v>
      </c>
      <c r="H263" s="32">
        <f t="shared" si="41"/>
        <v>7.7855944199999998</v>
      </c>
      <c r="I263" s="33">
        <f t="shared" si="42"/>
        <v>8.1109437100000008</v>
      </c>
      <c r="J263" s="32">
        <f t="shared" si="43"/>
        <v>7.7855944199999998</v>
      </c>
      <c r="K263" s="33">
        <f t="shared" si="44"/>
        <v>58.022100600000002</v>
      </c>
    </row>
    <row r="264" spans="1:11" x14ac:dyDescent="0.3">
      <c r="A264" s="78" t="str">
        <f>BTC[[#This Row],[Symbol]]</f>
        <v>BOND</v>
      </c>
      <c r="B264" s="22" t="str">
        <f t="shared" si="36"/>
        <v>BarnBridge</v>
      </c>
      <c r="C264" s="77">
        <f t="shared" si="37"/>
        <v>1.9893905659687113E-3</v>
      </c>
      <c r="D264" s="73">
        <f t="shared" si="38"/>
        <v>72.943307401604372</v>
      </c>
      <c r="E264" s="74">
        <f>D264*conf!B$7</f>
        <v>5335.0735033533438</v>
      </c>
      <c r="F264" s="32">
        <f t="shared" si="39"/>
        <v>4.5689433700000004</v>
      </c>
      <c r="G264" s="33">
        <f t="shared" si="40"/>
        <v>2.3165361500000001</v>
      </c>
      <c r="H264" s="32">
        <f t="shared" si="41"/>
        <v>28.243930379999998</v>
      </c>
      <c r="I264" s="33">
        <f t="shared" si="42"/>
        <v>28.522127220000002</v>
      </c>
      <c r="J264" s="32">
        <f t="shared" si="43"/>
        <v>28.243930379999998</v>
      </c>
      <c r="K264" s="33">
        <f t="shared" si="44"/>
        <v>32.13759726</v>
      </c>
    </row>
    <row r="265" spans="1:11" x14ac:dyDescent="0.3">
      <c r="A265" s="78" t="str">
        <f>BTC[[#This Row],[Symbol]]</f>
        <v>POLS</v>
      </c>
      <c r="B265" s="22" t="str">
        <f t="shared" si="36"/>
        <v>Polkastarter</v>
      </c>
      <c r="C265" s="77">
        <f t="shared" si="37"/>
        <v>3.9821957701787391E-5</v>
      </c>
      <c r="D265" s="73">
        <f t="shared" si="38"/>
        <v>1.45815593707293</v>
      </c>
      <c r="E265" s="74">
        <f>D265*conf!B$7</f>
        <v>106.6495252375141</v>
      </c>
      <c r="F265" s="32">
        <f t="shared" si="39"/>
        <v>4.3332034200000002</v>
      </c>
      <c r="G265" s="33">
        <f t="shared" si="40"/>
        <v>2.3350841199999999</v>
      </c>
      <c r="H265" s="32">
        <f t="shared" si="41"/>
        <v>-4.5280197099999997</v>
      </c>
      <c r="I265" s="33">
        <f t="shared" si="42"/>
        <v>-4.51410014</v>
      </c>
      <c r="J265" s="32">
        <f t="shared" si="43"/>
        <v>-4.5280197099999997</v>
      </c>
      <c r="K265" s="33">
        <f t="shared" si="44"/>
        <v>24.374990709999999</v>
      </c>
    </row>
    <row r="266" spans="1:11" x14ac:dyDescent="0.3">
      <c r="A266" s="78" t="str">
        <f>BTC[[#This Row],[Symbol]]</f>
        <v>BDX</v>
      </c>
      <c r="B266" s="22" t="str">
        <f t="shared" si="36"/>
        <v>Beldex</v>
      </c>
      <c r="C266" s="77">
        <f t="shared" si="37"/>
        <v>2.2404665974714097E-6</v>
      </c>
      <c r="D266" s="73">
        <f t="shared" si="38"/>
        <v>8.2146414272510002E-2</v>
      </c>
      <c r="E266" s="74">
        <f>D266*conf!B$7</f>
        <v>6.0081887398913816</v>
      </c>
      <c r="F266" s="32">
        <f t="shared" si="39"/>
        <v>-6.1120440699999996</v>
      </c>
      <c r="G266" s="33">
        <f t="shared" si="40"/>
        <v>-8.1374902900000006</v>
      </c>
      <c r="H266" s="32">
        <f t="shared" si="41"/>
        <v>-0.63026939999999998</v>
      </c>
      <c r="I266" s="33">
        <f t="shared" si="42"/>
        <v>-0.43861494000000001</v>
      </c>
      <c r="J266" s="32">
        <f t="shared" si="43"/>
        <v>-0.63026939999999998</v>
      </c>
      <c r="K266" s="33">
        <f t="shared" si="44"/>
        <v>3.6078466100000002</v>
      </c>
    </row>
    <row r="267" spans="1:11" x14ac:dyDescent="0.3">
      <c r="A267" s="78" t="str">
        <f>BTC[[#This Row],[Symbol]]</f>
        <v>MTC</v>
      </c>
      <c r="B267" s="22" t="str">
        <f t="shared" si="36"/>
        <v>Metacoin</v>
      </c>
      <c r="C267" s="77">
        <f t="shared" si="37"/>
        <v>2.0439277681871811E-6</v>
      </c>
      <c r="D267" s="73">
        <f t="shared" si="38"/>
        <v>7.4931270849680001E-2</v>
      </c>
      <c r="E267" s="74">
        <f>D267*conf!B$7</f>
        <v>5.4804731499455954</v>
      </c>
      <c r="F267" s="32">
        <f t="shared" si="39"/>
        <v>1.425884E-2</v>
      </c>
      <c r="G267" s="33">
        <f t="shared" si="40"/>
        <v>-2.1812285</v>
      </c>
      <c r="H267" s="32">
        <f t="shared" si="41"/>
        <v>-32.841944060000003</v>
      </c>
      <c r="I267" s="33">
        <f t="shared" si="42"/>
        <v>-32.70557436</v>
      </c>
      <c r="J267" s="32">
        <f t="shared" si="43"/>
        <v>-32.841944060000003</v>
      </c>
      <c r="K267" s="33">
        <f t="shared" si="44"/>
        <v>-35.811726729999997</v>
      </c>
    </row>
    <row r="268" spans="1:11" x14ac:dyDescent="0.3">
      <c r="A268" s="78" t="str">
        <f>BTC[[#This Row],[Symbol]]</f>
        <v>XIN</v>
      </c>
      <c r="B268" s="22" t="str">
        <f t="shared" si="36"/>
        <v>Mixin</v>
      </c>
      <c r="C268" s="77">
        <f t="shared" si="37"/>
        <v>3.9859124717010102E-3</v>
      </c>
      <c r="D268" s="73">
        <f t="shared" si="38"/>
        <v>148.24441827561921</v>
      </c>
      <c r="E268" s="74">
        <f>D268*conf!B$7</f>
        <v>10842.59675267879</v>
      </c>
      <c r="F268" s="32">
        <f t="shared" si="39"/>
        <v>-0.75086635999999995</v>
      </c>
      <c r="G268" s="33">
        <f t="shared" si="40"/>
        <v>-1.6173404600000001</v>
      </c>
      <c r="H268" s="32">
        <f t="shared" si="41"/>
        <v>-1.89171059</v>
      </c>
      <c r="I268" s="33">
        <f t="shared" si="42"/>
        <v>-0.31477991</v>
      </c>
      <c r="J268" s="32">
        <f t="shared" si="43"/>
        <v>-1.89171059</v>
      </c>
      <c r="K268" s="33">
        <f t="shared" si="44"/>
        <v>7.6199059299999998</v>
      </c>
    </row>
    <row r="269" spans="1:11" x14ac:dyDescent="0.3">
      <c r="A269" s="78" t="str">
        <f>BTC[[#This Row],[Symbol]]</f>
        <v>TNC</v>
      </c>
      <c r="B269" s="22" t="str">
        <f t="shared" si="36"/>
        <v>TNC Coin</v>
      </c>
      <c r="C269" s="77">
        <f t="shared" si="37"/>
        <v>8.9952869272203505E-7</v>
      </c>
      <c r="D269" s="73">
        <f t="shared" si="38"/>
        <v>3.2704863348989997E-2</v>
      </c>
      <c r="E269" s="74">
        <f>D269*conf!B$7</f>
        <v>2.3920337053451286</v>
      </c>
      <c r="F269" s="32">
        <f t="shared" si="39"/>
        <v>1.62427243</v>
      </c>
      <c r="G269" s="33">
        <f t="shared" si="40"/>
        <v>-1.4393933400000001</v>
      </c>
      <c r="H269" s="32">
        <f t="shared" si="41"/>
        <v>-2.1147043999999999</v>
      </c>
      <c r="I269" s="33">
        <f t="shared" si="42"/>
        <v>-2.7988155799999999</v>
      </c>
      <c r="J269" s="32">
        <f t="shared" si="43"/>
        <v>-2.1147043999999999</v>
      </c>
      <c r="K269" s="33">
        <f t="shared" si="44"/>
        <v>-14.09823317</v>
      </c>
    </row>
    <row r="270" spans="1:11" x14ac:dyDescent="0.3">
      <c r="A270" s="78" t="str">
        <f>BTC[[#This Row],[Symbol]]</f>
        <v>LPT</v>
      </c>
      <c r="B270" s="22" t="str">
        <f t="shared" si="36"/>
        <v>Livepeer</v>
      </c>
      <c r="C270" s="77">
        <f t="shared" si="37"/>
        <v>9.6137166181507958E-5</v>
      </c>
      <c r="D270" s="73">
        <f t="shared" si="38"/>
        <v>3.5268749686158301</v>
      </c>
      <c r="E270" s="74">
        <f>D270*conf!B$7</f>
        <v>257.95563520456182</v>
      </c>
      <c r="F270" s="32">
        <f t="shared" si="39"/>
        <v>1.7234879999999999</v>
      </c>
      <c r="G270" s="33">
        <f t="shared" si="40"/>
        <v>-0.74217042</v>
      </c>
      <c r="H270" s="32">
        <f t="shared" si="41"/>
        <v>15.503382090000001</v>
      </c>
      <c r="I270" s="33">
        <f t="shared" si="42"/>
        <v>15.7959783</v>
      </c>
      <c r="J270" s="32">
        <f t="shared" si="43"/>
        <v>15.503382090000001</v>
      </c>
      <c r="K270" s="33">
        <f t="shared" si="44"/>
        <v>-10.42773266</v>
      </c>
    </row>
    <row r="271" spans="1:11" x14ac:dyDescent="0.3">
      <c r="A271" s="78" t="str">
        <f>BTC[[#This Row],[Symbol]]</f>
        <v>RKN</v>
      </c>
      <c r="B271" s="22" t="str">
        <f t="shared" si="36"/>
        <v>Rakon</v>
      </c>
      <c r="C271" s="77">
        <f t="shared" si="37"/>
        <v>8.3370776683112847E-6</v>
      </c>
      <c r="D271" s="73">
        <f t="shared" si="38"/>
        <v>0.30544213220557997</v>
      </c>
      <c r="E271" s="74">
        <f>D271*conf!B$7</f>
        <v>22.340037549516119</v>
      </c>
      <c r="F271" s="32">
        <f t="shared" si="39"/>
        <v>-0.89220584000000003</v>
      </c>
      <c r="G271" s="33">
        <f t="shared" si="40"/>
        <v>-3.1050394400000001</v>
      </c>
      <c r="H271" s="32">
        <f t="shared" si="41"/>
        <v>4.23400686</v>
      </c>
      <c r="I271" s="33">
        <f t="shared" si="42"/>
        <v>4.3536849399999999</v>
      </c>
      <c r="J271" s="32">
        <f t="shared" si="43"/>
        <v>4.23400686</v>
      </c>
      <c r="K271" s="33">
        <f t="shared" si="44"/>
        <v>-5.5660925099999998</v>
      </c>
    </row>
    <row r="272" spans="1:11" x14ac:dyDescent="0.3">
      <c r="A272" s="78" t="str">
        <f>BTC[[#This Row],[Symbol]]</f>
        <v>API3</v>
      </c>
      <c r="B272" s="22" t="str">
        <f t="shared" si="36"/>
        <v>API3</v>
      </c>
      <c r="C272" s="77">
        <f t="shared" si="37"/>
        <v>1.3962092424656881E-4</v>
      </c>
      <c r="D272" s="73">
        <f t="shared" si="38"/>
        <v>5.2240267322506702</v>
      </c>
      <c r="E272" s="74">
        <f>D272*conf!B$7</f>
        <v>382.08531519681401</v>
      </c>
      <c r="F272" s="32">
        <f t="shared" si="39"/>
        <v>-2.2921510700000001</v>
      </c>
      <c r="G272" s="33">
        <f t="shared" si="40"/>
        <v>-2.4867920200000002</v>
      </c>
      <c r="H272" s="32">
        <f t="shared" si="41"/>
        <v>-3.2913208599999999</v>
      </c>
      <c r="I272" s="33">
        <f t="shared" si="42"/>
        <v>-1.1572136399999999</v>
      </c>
      <c r="J272" s="32">
        <f t="shared" si="43"/>
        <v>-3.2913208599999999</v>
      </c>
      <c r="K272" s="33">
        <f t="shared" si="44"/>
        <v>0.41104769000000002</v>
      </c>
    </row>
    <row r="273" spans="1:11" x14ac:dyDescent="0.3">
      <c r="A273" s="78" t="str">
        <f>BTC[[#This Row],[Symbol]]</f>
        <v>ALBT</v>
      </c>
      <c r="B273" s="22" t="str">
        <f t="shared" si="36"/>
        <v>AllianceBlock</v>
      </c>
      <c r="C273" s="77">
        <f t="shared" si="37"/>
        <v>1.7423698072180246E-5</v>
      </c>
      <c r="D273" s="73">
        <f t="shared" si="38"/>
        <v>0.63875303572358</v>
      </c>
      <c r="E273" s="74">
        <f>D273*conf!B$7</f>
        <v>46.718397032822644</v>
      </c>
      <c r="F273" s="32">
        <f t="shared" si="39"/>
        <v>3.2589961399999998</v>
      </c>
      <c r="G273" s="33">
        <f t="shared" si="40"/>
        <v>1.0175316999999999</v>
      </c>
      <c r="H273" s="32">
        <f t="shared" si="41"/>
        <v>2.1431894100000002</v>
      </c>
      <c r="I273" s="33">
        <f t="shared" si="42"/>
        <v>2.5024715199999998</v>
      </c>
      <c r="J273" s="32">
        <f t="shared" si="43"/>
        <v>2.1431894100000002</v>
      </c>
      <c r="K273" s="33">
        <f t="shared" si="44"/>
        <v>-30.878797779999999</v>
      </c>
    </row>
    <row r="274" spans="1:11" x14ac:dyDescent="0.3">
      <c r="A274" s="78" t="str">
        <f>BTC[[#This Row],[Symbol]]</f>
        <v>FLG</v>
      </c>
      <c r="B274" s="22" t="str">
        <f t="shared" si="36"/>
        <v>Folgory Coin</v>
      </c>
      <c r="C274" s="77">
        <f t="shared" si="37"/>
        <v>1.1208543894286632E-4</v>
      </c>
      <c r="D274" s="73">
        <f t="shared" si="38"/>
        <v>4.1095981001914197</v>
      </c>
      <c r="E274" s="74">
        <f>D274*conf!B$7</f>
        <v>300.57600504800041</v>
      </c>
      <c r="F274" s="32">
        <f t="shared" si="39"/>
        <v>-1.283171E-2</v>
      </c>
      <c r="G274" s="33">
        <f t="shared" si="40"/>
        <v>-2.1848590699999999</v>
      </c>
      <c r="H274" s="32">
        <f t="shared" si="41"/>
        <v>2.3753699999999999E-3</v>
      </c>
      <c r="I274" s="33">
        <f t="shared" si="42"/>
        <v>0.18320376999999999</v>
      </c>
      <c r="J274" s="32">
        <f t="shared" si="43"/>
        <v>2.3753699999999999E-3</v>
      </c>
      <c r="K274" s="33">
        <f t="shared" si="44"/>
        <v>14.20831624</v>
      </c>
    </row>
    <row r="275" spans="1:11" x14ac:dyDescent="0.3">
      <c r="A275" s="78" t="str">
        <f>BTC[[#This Row],[Symbol]]</f>
        <v>QC</v>
      </c>
      <c r="B275" s="22" t="str">
        <f t="shared" si="36"/>
        <v>Qcash</v>
      </c>
      <c r="C275" s="77">
        <f t="shared" si="37"/>
        <v>4.2654053658712256E-6</v>
      </c>
      <c r="D275" s="73">
        <f t="shared" si="38"/>
        <v>0.15615499598953</v>
      </c>
      <c r="E275" s="74">
        <f>D275*conf!B$7</f>
        <v>11.421176406674224</v>
      </c>
      <c r="F275" s="32">
        <f t="shared" si="39"/>
        <v>1.73399755</v>
      </c>
      <c r="G275" s="33">
        <f t="shared" si="40"/>
        <v>-0.45662170000000002</v>
      </c>
      <c r="H275" s="32">
        <f t="shared" si="41"/>
        <v>-0.59765917999999996</v>
      </c>
      <c r="I275" s="33">
        <f t="shared" si="42"/>
        <v>-0.38467765999999998</v>
      </c>
      <c r="J275" s="32">
        <f t="shared" si="43"/>
        <v>-0.59765917999999996</v>
      </c>
      <c r="K275" s="33">
        <f t="shared" si="44"/>
        <v>0.50715122999999995</v>
      </c>
    </row>
    <row r="276" spans="1:11" x14ac:dyDescent="0.3">
      <c r="A276" s="78" t="str">
        <f>BTC[[#This Row],[Symbol]]</f>
        <v>TEL</v>
      </c>
      <c r="B276" s="22" t="str">
        <f t="shared" si="36"/>
        <v>Telcoin</v>
      </c>
      <c r="C276" s="77">
        <f t="shared" si="37"/>
        <v>3.7530127167238301E-8</v>
      </c>
      <c r="D276" s="73">
        <f t="shared" si="38"/>
        <v>1.3804293752100001E-3</v>
      </c>
      <c r="E276" s="74">
        <f>D276*conf!B$7</f>
        <v>0.10096460450285941</v>
      </c>
      <c r="F276" s="32">
        <f t="shared" si="39"/>
        <v>-1.29802738</v>
      </c>
      <c r="G276" s="33">
        <f t="shared" si="40"/>
        <v>-3.1691288700000002</v>
      </c>
      <c r="H276" s="32">
        <f t="shared" si="41"/>
        <v>-8.8935481500000009</v>
      </c>
      <c r="I276" s="33">
        <f t="shared" si="42"/>
        <v>-8.0134482899999995</v>
      </c>
      <c r="J276" s="32">
        <f t="shared" si="43"/>
        <v>-8.8935481500000009</v>
      </c>
      <c r="K276" s="33">
        <f t="shared" si="44"/>
        <v>77.223683320000006</v>
      </c>
    </row>
    <row r="277" spans="1:11" x14ac:dyDescent="0.3">
      <c r="A277" s="78" t="str">
        <f>BTC[[#This Row],[Symbol]]</f>
        <v>XCM</v>
      </c>
      <c r="B277" s="22" t="str">
        <f t="shared" si="36"/>
        <v>CoinMetro Token</v>
      </c>
      <c r="C277" s="77">
        <f t="shared" si="37"/>
        <v>6.3305801152179187E-6</v>
      </c>
      <c r="D277" s="73">
        <f t="shared" si="38"/>
        <v>0.23211148609283999</v>
      </c>
      <c r="E277" s="74">
        <f>D277*conf!B$7</f>
        <v>16.976634092830317</v>
      </c>
      <c r="F277" s="32">
        <f t="shared" si="39"/>
        <v>0.26304517999999999</v>
      </c>
      <c r="G277" s="33">
        <f t="shared" si="40"/>
        <v>-1.8848838800000001</v>
      </c>
      <c r="H277" s="32">
        <f t="shared" si="41"/>
        <v>-7.7719602700000001</v>
      </c>
      <c r="I277" s="33">
        <f t="shared" si="42"/>
        <v>-7.5793119899999999</v>
      </c>
      <c r="J277" s="32">
        <f t="shared" si="43"/>
        <v>-7.7719602700000001</v>
      </c>
      <c r="K277" s="33">
        <f t="shared" si="44"/>
        <v>28.947266859999999</v>
      </c>
    </row>
    <row r="278" spans="1:11" x14ac:dyDescent="0.3">
      <c r="A278" s="78" t="str">
        <f>BTC[[#This Row],[Symbol]]</f>
        <v>SAPP</v>
      </c>
      <c r="B278" s="22" t="str">
        <f t="shared" si="36"/>
        <v>Sapphire</v>
      </c>
      <c r="C278" s="77">
        <f t="shared" si="37"/>
        <v>3.9111254557493085E-6</v>
      </c>
      <c r="D278" s="73">
        <f t="shared" si="38"/>
        <v>0.14340467786089001</v>
      </c>
      <c r="E278" s="74">
        <f>D278*conf!B$7</f>
        <v>10.488618138745496</v>
      </c>
      <c r="F278" s="32">
        <f t="shared" si="39"/>
        <v>0.48253138000000001</v>
      </c>
      <c r="G278" s="33">
        <f t="shared" si="40"/>
        <v>-1.7681592399999999</v>
      </c>
      <c r="H278" s="32">
        <f t="shared" si="41"/>
        <v>0.56015221000000004</v>
      </c>
      <c r="I278" s="33">
        <f t="shared" si="42"/>
        <v>0.65131634000000005</v>
      </c>
      <c r="J278" s="32">
        <f t="shared" si="43"/>
        <v>0.56015221000000004</v>
      </c>
      <c r="K278" s="33">
        <f t="shared" si="44"/>
        <v>82.160028960000005</v>
      </c>
    </row>
    <row r="279" spans="1:11" x14ac:dyDescent="0.3">
      <c r="A279" s="78" t="str">
        <f>BTC[[#This Row],[Symbol]]</f>
        <v>NEST</v>
      </c>
      <c r="B279" s="22" t="str">
        <f t="shared" si="36"/>
        <v>NEST Protocol</v>
      </c>
      <c r="C279" s="77">
        <f t="shared" si="37"/>
        <v>1.0924347475218744E-6</v>
      </c>
      <c r="D279" s="73">
        <f t="shared" si="38"/>
        <v>4.0055150222219997E-2</v>
      </c>
      <c r="E279" s="74">
        <f>D279*conf!B$7</f>
        <v>2.9296336872531707</v>
      </c>
      <c r="F279" s="32">
        <f t="shared" si="39"/>
        <v>4.7959889100000002</v>
      </c>
      <c r="G279" s="33">
        <f t="shared" si="40"/>
        <v>1.1807538099999999</v>
      </c>
      <c r="H279" s="32">
        <f t="shared" si="41"/>
        <v>-1.3071541</v>
      </c>
      <c r="I279" s="33">
        <f t="shared" si="42"/>
        <v>2.0769534900000002</v>
      </c>
      <c r="J279" s="32">
        <f t="shared" si="43"/>
        <v>-1.3071541</v>
      </c>
      <c r="K279" s="33">
        <f t="shared" si="44"/>
        <v>-3.2948524899999998</v>
      </c>
    </row>
    <row r="280" spans="1:11" x14ac:dyDescent="0.3">
      <c r="A280" s="78" t="str">
        <f>BTC[[#This Row],[Symbol]]</f>
        <v>MASS</v>
      </c>
      <c r="B280" s="22" t="str">
        <f t="shared" si="36"/>
        <v>Massnet</v>
      </c>
      <c r="C280" s="77">
        <f t="shared" si="37"/>
        <v>2.1095067632399783E-5</v>
      </c>
      <c r="D280" s="73">
        <f t="shared" si="38"/>
        <v>0.77300495671094005</v>
      </c>
      <c r="E280" s="74">
        <f>D280*conf!B$7</f>
        <v>56.537582533838155</v>
      </c>
      <c r="F280" s="32">
        <f t="shared" si="39"/>
        <v>2.4405004099999998</v>
      </c>
      <c r="G280" s="33">
        <f t="shared" si="40"/>
        <v>8.270719E-2</v>
      </c>
      <c r="H280" s="32">
        <f t="shared" si="41"/>
        <v>-1.2487505800000001</v>
      </c>
      <c r="I280" s="33">
        <f t="shared" si="42"/>
        <v>-0.97805461000000005</v>
      </c>
      <c r="J280" s="32">
        <f t="shared" si="43"/>
        <v>-1.2487505800000001</v>
      </c>
      <c r="K280" s="33">
        <f t="shared" si="44"/>
        <v>-18.586588339999999</v>
      </c>
    </row>
    <row r="281" spans="1:11" x14ac:dyDescent="0.3">
      <c r="A281" s="78" t="str">
        <f>BTC[[#This Row],[Symbol]]</f>
        <v>AXEL</v>
      </c>
      <c r="B281" s="22" t="str">
        <f t="shared" si="36"/>
        <v>AXEL</v>
      </c>
      <c r="C281" s="77">
        <f t="shared" si="37"/>
        <v>6.8983588493990864E-6</v>
      </c>
      <c r="D281" s="73">
        <f t="shared" si="38"/>
        <v>0.25293408246792998</v>
      </c>
      <c r="E281" s="74">
        <f>D281*conf!B$7</f>
        <v>18.499598791704397</v>
      </c>
      <c r="F281" s="32">
        <f t="shared" si="39"/>
        <v>-0.25121772999999997</v>
      </c>
      <c r="G281" s="33">
        <f t="shared" si="40"/>
        <v>-2.4262063399999998</v>
      </c>
      <c r="H281" s="32">
        <f t="shared" si="41"/>
        <v>-0.42038526999999998</v>
      </c>
      <c r="I281" s="33">
        <f t="shared" si="42"/>
        <v>-0.25212298</v>
      </c>
      <c r="J281" s="32">
        <f t="shared" si="43"/>
        <v>-0.42038526999999998</v>
      </c>
      <c r="K281" s="33">
        <f t="shared" si="44"/>
        <v>14.558101580000001</v>
      </c>
    </row>
    <row r="282" spans="1:11" x14ac:dyDescent="0.3">
      <c r="A282" s="78" t="str">
        <f>BTC[[#This Row],[Symbol]]</f>
        <v>BTMX</v>
      </c>
      <c r="B282" s="22" t="str">
        <f t="shared" si="36"/>
        <v>BitMax Token</v>
      </c>
      <c r="C282" s="77">
        <f t="shared" si="37"/>
        <v>2.7646677337576317E-6</v>
      </c>
      <c r="D282" s="73">
        <f t="shared" si="38"/>
        <v>0.10137552188688</v>
      </c>
      <c r="E282" s="74">
        <f>D282*conf!B$7</f>
        <v>7.4146056708064032</v>
      </c>
      <c r="F282" s="32">
        <f t="shared" si="39"/>
        <v>2.3001506300000001</v>
      </c>
      <c r="G282" s="33">
        <f t="shared" si="40"/>
        <v>-9.3146900000000005E-3</v>
      </c>
      <c r="H282" s="32">
        <f t="shared" si="41"/>
        <v>15.924757290000001</v>
      </c>
      <c r="I282" s="33">
        <f t="shared" si="42"/>
        <v>16.290969749999999</v>
      </c>
      <c r="J282" s="32">
        <f t="shared" si="43"/>
        <v>15.924757290000001</v>
      </c>
      <c r="K282" s="33">
        <f t="shared" si="44"/>
        <v>81.107243429999997</v>
      </c>
    </row>
    <row r="283" spans="1:11" x14ac:dyDescent="0.3">
      <c r="A283" s="78" t="str">
        <f>BTC[[#This Row],[Symbol]]</f>
        <v>SAND</v>
      </c>
      <c r="B283" s="22" t="str">
        <f t="shared" si="36"/>
        <v>The Sandbox</v>
      </c>
      <c r="C283" s="77">
        <f t="shared" si="37"/>
        <v>2.7544130569348505E-6</v>
      </c>
      <c r="D283" s="73">
        <f t="shared" si="38"/>
        <v>0.10100888162469999</v>
      </c>
      <c r="E283" s="74">
        <f>D283*conf!B$7</f>
        <v>7.3877896020305576</v>
      </c>
      <c r="F283" s="32">
        <f t="shared" si="39"/>
        <v>-1.98725471</v>
      </c>
      <c r="G283" s="33">
        <f t="shared" si="40"/>
        <v>-3.8472229800000002</v>
      </c>
      <c r="H283" s="32">
        <f t="shared" si="41"/>
        <v>5.6981884000000003</v>
      </c>
      <c r="I283" s="33">
        <f t="shared" si="42"/>
        <v>5.88940573</v>
      </c>
      <c r="J283" s="32">
        <f t="shared" si="43"/>
        <v>5.6981884000000003</v>
      </c>
      <c r="K283" s="33">
        <f t="shared" si="44"/>
        <v>16.32416375</v>
      </c>
    </row>
    <row r="284" spans="1:11" x14ac:dyDescent="0.3">
      <c r="A284" s="78" t="str">
        <f>BTC[[#This Row],[Symbol]]</f>
        <v>vETH</v>
      </c>
      <c r="B284" s="22" t="str">
        <f t="shared" si="36"/>
        <v>Venus ETH</v>
      </c>
      <c r="C284" s="77">
        <f t="shared" si="37"/>
        <v>8.6254541386759356E-4</v>
      </c>
      <c r="D284" s="73">
        <f t="shared" si="38"/>
        <v>31.615280611220719</v>
      </c>
      <c r="E284" s="74">
        <f>D284*conf!B$7</f>
        <v>2312.3416239046833</v>
      </c>
      <c r="F284" s="32">
        <f t="shared" si="39"/>
        <v>-0.87481748000000004</v>
      </c>
      <c r="G284" s="33">
        <f t="shared" si="40"/>
        <v>-3.0778734700000001</v>
      </c>
      <c r="H284" s="32">
        <f t="shared" si="41"/>
        <v>1.27742478</v>
      </c>
      <c r="I284" s="33">
        <f t="shared" si="42"/>
        <v>1.4197615400000001</v>
      </c>
      <c r="J284" s="32">
        <f t="shared" si="43"/>
        <v>1.27742478</v>
      </c>
      <c r="K284" s="33">
        <f t="shared" si="44"/>
        <v>16.97640869</v>
      </c>
    </row>
    <row r="285" spans="1:11" x14ac:dyDescent="0.3">
      <c r="A285" s="78" t="str">
        <f>BTC[[#This Row],[Symbol]]</f>
        <v>DODO</v>
      </c>
      <c r="B285" s="22" t="str">
        <f t="shared" si="36"/>
        <v>DODO</v>
      </c>
      <c r="C285" s="77">
        <f t="shared" si="37"/>
        <v>5.089504267143381E-5</v>
      </c>
      <c r="D285" s="73">
        <f t="shared" si="38"/>
        <v>1.8729738492650301</v>
      </c>
      <c r="E285" s="74">
        <f>D285*conf!B$7</f>
        <v>136.98930733524429</v>
      </c>
      <c r="F285" s="32">
        <f t="shared" si="39"/>
        <v>0.28005003000000001</v>
      </c>
      <c r="G285" s="33">
        <f t="shared" si="40"/>
        <v>-1.5752738399999999</v>
      </c>
      <c r="H285" s="32">
        <f t="shared" si="41"/>
        <v>1.93247893</v>
      </c>
      <c r="I285" s="33">
        <f t="shared" si="42"/>
        <v>2.81246347</v>
      </c>
      <c r="J285" s="32">
        <f t="shared" si="43"/>
        <v>1.93247893</v>
      </c>
      <c r="K285" s="33">
        <f t="shared" si="44"/>
        <v>55.783979879999997</v>
      </c>
    </row>
    <row r="286" spans="1:11" x14ac:dyDescent="0.3">
      <c r="A286" s="78" t="str">
        <f>BTC[[#This Row],[Symbol]]</f>
        <v>REW</v>
      </c>
      <c r="B286" s="22" t="str">
        <f t="shared" si="36"/>
        <v>Rewardiqa</v>
      </c>
      <c r="C286" s="77">
        <f t="shared" si="37"/>
        <v>1.7196379833589665E-4</v>
      </c>
      <c r="D286" s="73">
        <f t="shared" si="38"/>
        <v>6.30306955663126</v>
      </c>
      <c r="E286" s="74">
        <f>D286*conf!B$7</f>
        <v>461.00650737201033</v>
      </c>
      <c r="F286" s="32">
        <f t="shared" si="39"/>
        <v>-0.87531270000000005</v>
      </c>
      <c r="G286" s="33">
        <f t="shared" si="40"/>
        <v>-3.09831609</v>
      </c>
      <c r="H286" s="32">
        <f t="shared" si="41"/>
        <v>1.2645785</v>
      </c>
      <c r="I286" s="33">
        <f t="shared" si="42"/>
        <v>1.41632074</v>
      </c>
      <c r="J286" s="32">
        <f t="shared" si="43"/>
        <v>1.2645785</v>
      </c>
      <c r="K286" s="33">
        <f t="shared" si="44"/>
        <v>17.025338529999999</v>
      </c>
    </row>
    <row r="287" spans="1:11" x14ac:dyDescent="0.3">
      <c r="A287" s="78" t="str">
        <f>BTC[[#This Row],[Symbol]]</f>
        <v>LON</v>
      </c>
      <c r="B287" s="22" t="str">
        <f t="shared" si="36"/>
        <v>Tokenlon Network Token</v>
      </c>
      <c r="C287" s="77">
        <f t="shared" si="37"/>
        <v>2.1521988410060157E-4</v>
      </c>
      <c r="D287" s="73">
        <f t="shared" si="38"/>
        <v>7.8895318480634904</v>
      </c>
      <c r="E287" s="74">
        <f>D287*conf!B$7</f>
        <v>577.04035936736364</v>
      </c>
      <c r="F287" s="32">
        <f t="shared" si="39"/>
        <v>0.81251143000000003</v>
      </c>
      <c r="G287" s="33">
        <f t="shared" si="40"/>
        <v>-1.3807809200000001</v>
      </c>
      <c r="H287" s="32">
        <f t="shared" si="41"/>
        <v>-1.2901792999999999</v>
      </c>
      <c r="I287" s="33">
        <f t="shared" si="42"/>
        <v>-0.54183212000000003</v>
      </c>
      <c r="J287" s="32">
        <f t="shared" si="43"/>
        <v>-1.2901792999999999</v>
      </c>
      <c r="K287" s="33">
        <f t="shared" si="44"/>
        <v>29.147900809999999</v>
      </c>
    </row>
    <row r="288" spans="1:11" x14ac:dyDescent="0.3">
      <c r="A288" s="78" t="str">
        <f>BTC[[#This Row],[Symbol]]</f>
        <v>ZKS</v>
      </c>
      <c r="B288" s="22" t="str">
        <f t="shared" si="36"/>
        <v>ZKSwap</v>
      </c>
      <c r="C288" s="77">
        <f t="shared" si="37"/>
        <v>4.1839665253220706E-5</v>
      </c>
      <c r="D288" s="73">
        <f t="shared" si="38"/>
        <v>1.53390181207573</v>
      </c>
      <c r="E288" s="74">
        <f>D288*conf!B$7</f>
        <v>112.18957853521889</v>
      </c>
      <c r="F288" s="32">
        <f t="shared" si="39"/>
        <v>3.9514334400000002</v>
      </c>
      <c r="G288" s="33">
        <f t="shared" si="40"/>
        <v>1.7091811699999999</v>
      </c>
      <c r="H288" s="32">
        <f t="shared" si="41"/>
        <v>3.21034408</v>
      </c>
      <c r="I288" s="33">
        <f t="shared" si="42"/>
        <v>3.3664357200000001</v>
      </c>
      <c r="J288" s="32">
        <f t="shared" si="43"/>
        <v>3.21034408</v>
      </c>
      <c r="K288" s="33">
        <f t="shared" si="44"/>
        <v>-6.0406224799999997</v>
      </c>
    </row>
    <row r="289" spans="1:11" x14ac:dyDescent="0.3">
      <c r="A289" s="78" t="str">
        <f>BTC[[#This Row],[Symbol]]</f>
        <v>MTA</v>
      </c>
      <c r="B289" s="22" t="str">
        <f t="shared" si="36"/>
        <v>Meta</v>
      </c>
      <c r="C289" s="77">
        <f t="shared" si="37"/>
        <v>1.0028285170854572E-4</v>
      </c>
      <c r="D289" s="73">
        <f t="shared" si="38"/>
        <v>3.7014590123671098</v>
      </c>
      <c r="E289" s="74">
        <f>D289*conf!B$7</f>
        <v>270.72471216453039</v>
      </c>
      <c r="F289" s="32">
        <f t="shared" si="39"/>
        <v>0.13634814000000001</v>
      </c>
      <c r="G289" s="33">
        <f t="shared" si="40"/>
        <v>-0.98059863999999997</v>
      </c>
      <c r="H289" s="32">
        <f t="shared" si="41"/>
        <v>4.5268494800000001</v>
      </c>
      <c r="I289" s="33">
        <f t="shared" si="42"/>
        <v>5.7731314200000003</v>
      </c>
      <c r="J289" s="32">
        <f t="shared" si="43"/>
        <v>4.5268494800000001</v>
      </c>
      <c r="K289" s="33">
        <f t="shared" si="44"/>
        <v>17.25846391</v>
      </c>
    </row>
    <row r="290" spans="1:11" x14ac:dyDescent="0.3">
      <c r="A290" s="78" t="str">
        <f>BTC[[#This Row],[Symbol]]</f>
        <v>VERI</v>
      </c>
      <c r="B290" s="22" t="str">
        <f t="shared" si="36"/>
        <v>Veritaseum</v>
      </c>
      <c r="C290" s="77">
        <f t="shared" si="37"/>
        <v>7.7617988122378795E-4</v>
      </c>
      <c r="D290" s="73">
        <f t="shared" si="38"/>
        <v>28.452370458949449</v>
      </c>
      <c r="E290" s="74">
        <f>D290*conf!B$7</f>
        <v>2081.0063753675627</v>
      </c>
      <c r="F290" s="32">
        <f t="shared" si="39"/>
        <v>6.2209857399999997</v>
      </c>
      <c r="G290" s="33">
        <f t="shared" si="40"/>
        <v>3.9121717</v>
      </c>
      <c r="H290" s="32">
        <f t="shared" si="41"/>
        <v>-17.270405780000001</v>
      </c>
      <c r="I290" s="33">
        <f t="shared" si="42"/>
        <v>-17.113388019999999</v>
      </c>
      <c r="J290" s="32">
        <f t="shared" si="43"/>
        <v>-17.270405780000001</v>
      </c>
      <c r="K290" s="33">
        <f t="shared" si="44"/>
        <v>137.19198395999999</v>
      </c>
    </row>
    <row r="291" spans="1:11" x14ac:dyDescent="0.3">
      <c r="A291" s="78" t="str">
        <f>BTC[[#This Row],[Symbol]]</f>
        <v>SNL</v>
      </c>
      <c r="B291" s="22" t="str">
        <f t="shared" si="36"/>
        <v>Sport and Leisure</v>
      </c>
      <c r="C291" s="77">
        <f t="shared" si="37"/>
        <v>2.3786041128007926E-6</v>
      </c>
      <c r="D291" s="73">
        <f t="shared" si="38"/>
        <v>8.7190206961139993E-2</v>
      </c>
      <c r="E291" s="74">
        <f>D291*conf!B$7</f>
        <v>6.3770917371377793</v>
      </c>
      <c r="F291" s="32">
        <f t="shared" si="39"/>
        <v>-0.35516360000000002</v>
      </c>
      <c r="G291" s="33">
        <f t="shared" si="40"/>
        <v>-2.51878088</v>
      </c>
      <c r="H291" s="32">
        <f t="shared" si="41"/>
        <v>4.3308277799999999</v>
      </c>
      <c r="I291" s="33">
        <f t="shared" si="42"/>
        <v>4.4916365699999998</v>
      </c>
      <c r="J291" s="32">
        <f t="shared" si="43"/>
        <v>4.3308277799999999</v>
      </c>
      <c r="K291" s="33">
        <f t="shared" si="44"/>
        <v>18.408415399999999</v>
      </c>
    </row>
    <row r="292" spans="1:11" x14ac:dyDescent="0.3">
      <c r="A292" s="78" t="str">
        <f>BTC[[#This Row],[Symbol]]</f>
        <v>DMCH</v>
      </c>
      <c r="B292" s="22" t="str">
        <f t="shared" si="36"/>
        <v>Darma Cash</v>
      </c>
      <c r="C292" s="77">
        <f t="shared" si="37"/>
        <v>7.584106996500812E-6</v>
      </c>
      <c r="D292" s="73">
        <f t="shared" si="38"/>
        <v>0.27714951156291001</v>
      </c>
      <c r="E292" s="74">
        <f>D292*conf!B$7</f>
        <v>20.27071527571124</v>
      </c>
      <c r="F292" s="32">
        <f t="shared" si="39"/>
        <v>2.4600224100000001</v>
      </c>
      <c r="G292" s="33">
        <f t="shared" si="40"/>
        <v>-7.9948939999999996E-2</v>
      </c>
      <c r="H292" s="32">
        <f t="shared" si="41"/>
        <v>12.34257947</v>
      </c>
      <c r="I292" s="33">
        <f t="shared" si="42"/>
        <v>12.2140583</v>
      </c>
      <c r="J292" s="32">
        <f t="shared" si="43"/>
        <v>12.34257947</v>
      </c>
      <c r="K292" s="33">
        <f t="shared" si="44"/>
        <v>-30.073691589999999</v>
      </c>
    </row>
    <row r="293" spans="1:11" x14ac:dyDescent="0.3">
      <c r="A293" s="78" t="str">
        <f>BTC[[#This Row],[Symbol]]</f>
        <v>DIP</v>
      </c>
      <c r="B293" s="22" t="str">
        <f t="shared" si="36"/>
        <v>Etherisc DIP Token</v>
      </c>
      <c r="C293" s="77">
        <f t="shared" si="37"/>
        <v>9.1575956357549712E-6</v>
      </c>
      <c r="D293" s="73">
        <f t="shared" si="38"/>
        <v>0.33477117894579</v>
      </c>
      <c r="E293" s="74">
        <f>D293*conf!B$7</f>
        <v>24.485164028095081</v>
      </c>
      <c r="F293" s="32">
        <f t="shared" si="39"/>
        <v>-2.9471182300000001</v>
      </c>
      <c r="G293" s="33">
        <f t="shared" si="40"/>
        <v>-5.3210748299999997</v>
      </c>
      <c r="H293" s="32">
        <f t="shared" si="41"/>
        <v>-1.7965879899999999</v>
      </c>
      <c r="I293" s="33">
        <f t="shared" si="42"/>
        <v>-1.8732635200000001</v>
      </c>
      <c r="J293" s="32">
        <f t="shared" si="43"/>
        <v>-1.7965879899999999</v>
      </c>
      <c r="K293" s="33">
        <f t="shared" si="44"/>
        <v>111.4703615</v>
      </c>
    </row>
    <row r="294" spans="1:11" x14ac:dyDescent="0.3">
      <c r="A294" s="78" t="str">
        <f>BTC[[#This Row],[Symbol]]</f>
        <v>XOR</v>
      </c>
      <c r="B294" s="22" t="str">
        <f t="shared" si="36"/>
        <v>Sora</v>
      </c>
      <c r="C294" s="77">
        <f t="shared" si="37"/>
        <v>4.5489332707674256E-3</v>
      </c>
      <c r="D294" s="73">
        <f t="shared" si="38"/>
        <v>166.76330760060586</v>
      </c>
      <c r="E294" s="74">
        <f>D294*conf!B$7</f>
        <v>12197.068317908312</v>
      </c>
      <c r="F294" s="32">
        <f t="shared" si="39"/>
        <v>1.29041374</v>
      </c>
      <c r="G294" s="33">
        <f t="shared" si="40"/>
        <v>-1.03046718</v>
      </c>
      <c r="H294" s="32">
        <f t="shared" si="41"/>
        <v>7.7216960099999996</v>
      </c>
      <c r="I294" s="33">
        <f t="shared" si="42"/>
        <v>7.9202603399999996</v>
      </c>
      <c r="J294" s="32">
        <f t="shared" si="43"/>
        <v>7.7216960099999996</v>
      </c>
      <c r="K294" s="33">
        <f t="shared" si="44"/>
        <v>-3.4447630600000001</v>
      </c>
    </row>
    <row r="295" spans="1:11" x14ac:dyDescent="0.3">
      <c r="A295" s="78" t="str">
        <f>BTC[[#This Row],[Symbol]]</f>
        <v>BOT</v>
      </c>
      <c r="B295" s="22" t="str">
        <f t="shared" si="36"/>
        <v>Bounce Token</v>
      </c>
      <c r="C295" s="77">
        <f t="shared" si="37"/>
        <v>5.4031185010316403E-2</v>
      </c>
      <c r="D295" s="73">
        <f t="shared" si="38"/>
        <v>1979.9274409537811</v>
      </c>
      <c r="E295" s="74">
        <f>D295*conf!B$7</f>
        <v>144811.89303135956</v>
      </c>
      <c r="F295" s="32">
        <f t="shared" si="39"/>
        <v>-0.72135441</v>
      </c>
      <c r="G295" s="33">
        <f t="shared" si="40"/>
        <v>-2.8651909199999999</v>
      </c>
      <c r="H295" s="32">
        <f t="shared" si="41"/>
        <v>-6.9158768400000001</v>
      </c>
      <c r="I295" s="33">
        <f t="shared" si="42"/>
        <v>-6.8055844499999996</v>
      </c>
      <c r="J295" s="32">
        <f t="shared" si="43"/>
        <v>-6.9158768400000001</v>
      </c>
      <c r="K295" s="33">
        <f t="shared" si="44"/>
        <v>88.540453850000006</v>
      </c>
    </row>
    <row r="296" spans="1:11" x14ac:dyDescent="0.3">
      <c r="A296" s="78" t="str">
        <f>BTC[[#This Row],[Symbol]]</f>
        <v>MIN</v>
      </c>
      <c r="B296" s="22" t="str">
        <f t="shared" si="36"/>
        <v>MINDOL</v>
      </c>
      <c r="C296" s="77">
        <f t="shared" si="37"/>
        <v>9.3013260718967305E-6</v>
      </c>
      <c r="D296" s="73">
        <f t="shared" si="38"/>
        <v>0.34099061327035002</v>
      </c>
      <c r="E296" s="74">
        <f>D296*conf!B$7</f>
        <v>24.9400534545934</v>
      </c>
      <c r="F296" s="32">
        <f t="shared" si="39"/>
        <v>9.0134997400000003</v>
      </c>
      <c r="G296" s="33">
        <f t="shared" si="40"/>
        <v>6.6396773099999997</v>
      </c>
      <c r="H296" s="32">
        <f t="shared" si="41"/>
        <v>10.464416229999999</v>
      </c>
      <c r="I296" s="33">
        <f t="shared" si="42"/>
        <v>8.6979818600000005</v>
      </c>
      <c r="J296" s="32">
        <f t="shared" si="43"/>
        <v>10.464416229999999</v>
      </c>
      <c r="K296" s="33">
        <f t="shared" si="44"/>
        <v>20.117934989999998</v>
      </c>
    </row>
    <row r="297" spans="1:11" x14ac:dyDescent="0.3">
      <c r="A297" s="78" t="str">
        <f>BTC[[#This Row],[Symbol]]</f>
        <v>AKT</v>
      </c>
      <c r="B297" s="22" t="str">
        <f t="shared" si="36"/>
        <v>Akash Network</v>
      </c>
      <c r="C297" s="77">
        <f t="shared" si="37"/>
        <v>4.5676187141735886E-5</v>
      </c>
      <c r="D297" s="73">
        <f t="shared" si="38"/>
        <v>1.67306681419336</v>
      </c>
      <c r="E297" s="74">
        <f>D297*conf!B$7</f>
        <v>122.36810679010235</v>
      </c>
      <c r="F297" s="32">
        <f t="shared" si="39"/>
        <v>2.2786230500000002</v>
      </c>
      <c r="G297" s="33">
        <f t="shared" si="40"/>
        <v>0.10257476</v>
      </c>
      <c r="H297" s="32">
        <f t="shared" si="41"/>
        <v>-1.3226749600000001</v>
      </c>
      <c r="I297" s="33">
        <f t="shared" si="42"/>
        <v>-1.05140349</v>
      </c>
      <c r="J297" s="32">
        <f t="shared" si="43"/>
        <v>-1.3226749600000001</v>
      </c>
      <c r="K297" s="33">
        <f t="shared" si="44"/>
        <v>12.919643929999999</v>
      </c>
    </row>
    <row r="298" spans="1:11" x14ac:dyDescent="0.3">
      <c r="A298" s="78" t="str">
        <f>BTC[[#This Row],[Symbol]]</f>
        <v>ATT</v>
      </c>
      <c r="B298" s="22" t="str">
        <f t="shared" si="36"/>
        <v>Attila</v>
      </c>
      <c r="C298" s="77">
        <f t="shared" si="37"/>
        <v>3.4905725239519393E-6</v>
      </c>
      <c r="D298" s="73">
        <f t="shared" si="38"/>
        <v>0.12804196852440999</v>
      </c>
      <c r="E298" s="74">
        <f>D298*conf!B$7</f>
        <v>9.3649895778753471</v>
      </c>
      <c r="F298" s="32">
        <f t="shared" si="39"/>
        <v>2.5353809799999998</v>
      </c>
      <c r="G298" s="33">
        <f t="shared" si="40"/>
        <v>0.37770765000000001</v>
      </c>
      <c r="H298" s="32">
        <f t="shared" si="41"/>
        <v>0.78495777</v>
      </c>
      <c r="I298" s="33">
        <f t="shared" si="42"/>
        <v>1.0521056</v>
      </c>
      <c r="J298" s="32">
        <f t="shared" si="43"/>
        <v>0.78495777</v>
      </c>
      <c r="K298" s="33">
        <f t="shared" si="44"/>
        <v>2.4253154700000001</v>
      </c>
    </row>
    <row r="299" spans="1:11" x14ac:dyDescent="0.3">
      <c r="A299" s="78" t="str">
        <f>BTC[[#This Row],[Symbol]]</f>
        <v>BTU</v>
      </c>
      <c r="B299" s="22" t="str">
        <f t="shared" si="36"/>
        <v>BTU Protocol</v>
      </c>
      <c r="C299" s="77">
        <f t="shared" si="37"/>
        <v>1.6999958326769155E-5</v>
      </c>
      <c r="D299" s="73">
        <f t="shared" si="38"/>
        <v>0.62322578206670998</v>
      </c>
      <c r="E299" s="74">
        <f>D299*conf!B$7</f>
        <v>45.582733700359171</v>
      </c>
      <c r="F299" s="32">
        <f t="shared" si="39"/>
        <v>1.511229E-2</v>
      </c>
      <c r="G299" s="33">
        <f t="shared" si="40"/>
        <v>-2.1803937900000001</v>
      </c>
      <c r="H299" s="32">
        <f t="shared" si="41"/>
        <v>15.542822510000001</v>
      </c>
      <c r="I299" s="33">
        <f t="shared" si="42"/>
        <v>15.777441270000001</v>
      </c>
      <c r="J299" s="32">
        <f t="shared" si="43"/>
        <v>15.542822510000001</v>
      </c>
      <c r="K299" s="33">
        <f t="shared" si="44"/>
        <v>20.34723855</v>
      </c>
    </row>
    <row r="300" spans="1:11" x14ac:dyDescent="0.3">
      <c r="A300" s="78" t="str">
        <f>BTC[[#This Row],[Symbol]]</f>
        <v>QKC</v>
      </c>
      <c r="B300" s="22" t="str">
        <f t="shared" si="36"/>
        <v>QuarkChain</v>
      </c>
      <c r="C300" s="77">
        <f t="shared" si="37"/>
        <v>2.3248616276609499E-7</v>
      </c>
      <c r="D300" s="73">
        <f t="shared" si="38"/>
        <v>8.5672796654700008E-3</v>
      </c>
      <c r="E300" s="74">
        <f>D300*conf!B$7</f>
        <v>0.62661083473247592</v>
      </c>
      <c r="F300" s="32">
        <f t="shared" si="39"/>
        <v>1.5574334400000001</v>
      </c>
      <c r="G300" s="33">
        <f t="shared" si="40"/>
        <v>-0.30346392999999999</v>
      </c>
      <c r="H300" s="32">
        <f t="shared" si="41"/>
        <v>-2.9973730299999999</v>
      </c>
      <c r="I300" s="33">
        <f t="shared" si="42"/>
        <v>-3.1925199399999999</v>
      </c>
      <c r="J300" s="32">
        <f t="shared" si="43"/>
        <v>-2.9973730299999999</v>
      </c>
      <c r="K300" s="33">
        <f t="shared" si="44"/>
        <v>33.034904099999999</v>
      </c>
    </row>
    <row r="301" spans="1:11" x14ac:dyDescent="0.3">
      <c r="A301" s="78" t="str">
        <f>BTC[[#This Row],[Symbol]]</f>
        <v>vXVS</v>
      </c>
      <c r="B301" s="22" t="str">
        <f t="shared" si="36"/>
        <v>Venus XVS</v>
      </c>
      <c r="C301" s="77">
        <f t="shared" si="37"/>
        <v>7.7001653075637623E-6</v>
      </c>
      <c r="D301" s="73">
        <f t="shared" si="38"/>
        <v>0.28268427061547002</v>
      </c>
      <c r="E301" s="74">
        <f>D301*conf!B$7</f>
        <v>20.675527552815478</v>
      </c>
      <c r="F301" s="32">
        <f t="shared" si="39"/>
        <v>0.70170036000000002</v>
      </c>
      <c r="G301" s="33">
        <f t="shared" si="40"/>
        <v>-1.1318372400000001</v>
      </c>
      <c r="H301" s="32">
        <f t="shared" si="41"/>
        <v>29.531693480000001</v>
      </c>
      <c r="I301" s="33">
        <f t="shared" si="42"/>
        <v>30.078995129999999</v>
      </c>
      <c r="J301" s="32">
        <f t="shared" si="43"/>
        <v>29.531693480000001</v>
      </c>
      <c r="K301" s="33">
        <f t="shared" si="44"/>
        <v>57.600521809999996</v>
      </c>
    </row>
    <row r="302" spans="1:11" x14ac:dyDescent="0.3">
      <c r="A302" s="78" t="str">
        <f>BTC[[#This Row],[Symbol]]</f>
        <v>TROY</v>
      </c>
      <c r="B302" s="22" t="str">
        <f t="shared" si="36"/>
        <v>TROY</v>
      </c>
      <c r="C302" s="77">
        <f t="shared" si="37"/>
        <v>1.5230834748738231E-7</v>
      </c>
      <c r="D302" s="73">
        <f t="shared" si="38"/>
        <v>5.7043993425399996E-3</v>
      </c>
      <c r="E302" s="74">
        <f>D302*conf!B$7</f>
        <v>0.41721976791337556</v>
      </c>
      <c r="F302" s="32">
        <f t="shared" si="39"/>
        <v>2.03517437</v>
      </c>
      <c r="G302" s="33">
        <f t="shared" si="40"/>
        <v>1.97985984</v>
      </c>
      <c r="H302" s="32">
        <f t="shared" si="41"/>
        <v>-13.59306539</v>
      </c>
      <c r="I302" s="33">
        <f t="shared" si="42"/>
        <v>-9.4689658899999998</v>
      </c>
      <c r="J302" s="32">
        <f t="shared" si="43"/>
        <v>-13.59306539</v>
      </c>
      <c r="K302" s="33">
        <f t="shared" si="44"/>
        <v>56.094362680000003</v>
      </c>
    </row>
    <row r="303" spans="1:11" x14ac:dyDescent="0.3">
      <c r="A303" s="78" t="str">
        <f>BTC[[#This Row],[Symbol]]</f>
        <v>DIVI</v>
      </c>
      <c r="B303" s="22" t="str">
        <f t="shared" si="36"/>
        <v>Divi</v>
      </c>
      <c r="C303" s="77">
        <f t="shared" si="37"/>
        <v>6.8477754751998354E-7</v>
      </c>
      <c r="D303" s="73">
        <f t="shared" si="38"/>
        <v>2.509138868836E-2</v>
      </c>
      <c r="E303" s="74">
        <f>D303*conf!B$7</f>
        <v>1.8351841686666504</v>
      </c>
      <c r="F303" s="32">
        <f t="shared" si="39"/>
        <v>0.77318405999999995</v>
      </c>
      <c r="G303" s="33">
        <f t="shared" si="40"/>
        <v>-1.5694156100000001</v>
      </c>
      <c r="H303" s="32">
        <f t="shared" si="41"/>
        <v>9.3697901600000009</v>
      </c>
      <c r="I303" s="33">
        <f t="shared" si="42"/>
        <v>9.5013179900000004</v>
      </c>
      <c r="J303" s="32">
        <f t="shared" si="43"/>
        <v>9.3697901600000009</v>
      </c>
      <c r="K303" s="33">
        <f t="shared" si="44"/>
        <v>3.4947085900000001</v>
      </c>
    </row>
    <row r="304" spans="1:11" x14ac:dyDescent="0.3">
      <c r="A304" s="78" t="str">
        <f>BTC[[#This Row],[Symbol]]</f>
        <v>ETN</v>
      </c>
      <c r="B304" s="22" t="str">
        <f t="shared" si="36"/>
        <v>Electroneum</v>
      </c>
      <c r="C304" s="77">
        <f t="shared" si="37"/>
        <v>1.4185977810422652E-7</v>
      </c>
      <c r="D304" s="73">
        <f t="shared" si="38"/>
        <v>5.2313739135499996E-3</v>
      </c>
      <c r="E304" s="74">
        <f>D304*conf!B$7</f>
        <v>0.38262268803704697</v>
      </c>
      <c r="F304" s="32">
        <f t="shared" si="39"/>
        <v>-2.34251853</v>
      </c>
      <c r="G304" s="33">
        <f t="shared" si="40"/>
        <v>-3.9016615899999998</v>
      </c>
      <c r="H304" s="32">
        <f t="shared" si="41"/>
        <v>-3.3520698800000002</v>
      </c>
      <c r="I304" s="33">
        <f t="shared" si="42"/>
        <v>-2.6079097199999999</v>
      </c>
      <c r="J304" s="32">
        <f t="shared" si="43"/>
        <v>-3.3520698800000002</v>
      </c>
      <c r="K304" s="33">
        <f t="shared" si="44"/>
        <v>-0.23760422</v>
      </c>
    </row>
    <row r="305" spans="1:11" x14ac:dyDescent="0.3">
      <c r="A305" s="78" t="str">
        <f>BTC[[#This Row],[Symbol]]</f>
        <v>UQC</v>
      </c>
      <c r="B305" s="22" t="str">
        <f t="shared" si="36"/>
        <v>Uquid Coin</v>
      </c>
      <c r="C305" s="77">
        <f t="shared" si="37"/>
        <v>1.4391099161842154E-4</v>
      </c>
      <c r="D305" s="73">
        <f t="shared" si="38"/>
        <v>5.2780507314696701</v>
      </c>
      <c r="E305" s="74">
        <f>D305*conf!B$7</f>
        <v>386.03663049969168</v>
      </c>
      <c r="F305" s="32">
        <f t="shared" si="39"/>
        <v>-0.47191852000000001</v>
      </c>
      <c r="G305" s="33">
        <f t="shared" si="40"/>
        <v>-2.7009073099999998</v>
      </c>
      <c r="H305" s="32">
        <f t="shared" si="41"/>
        <v>1.66485342</v>
      </c>
      <c r="I305" s="33">
        <f t="shared" si="42"/>
        <v>1.81160444</v>
      </c>
      <c r="J305" s="32">
        <f t="shared" si="43"/>
        <v>1.66485342</v>
      </c>
      <c r="K305" s="33">
        <f t="shared" si="44"/>
        <v>20.854995980000002</v>
      </c>
    </row>
    <row r="306" spans="1:11" x14ac:dyDescent="0.3">
      <c r="A306" s="78" t="str">
        <f>BTC[[#This Row],[Symbol]]</f>
        <v>TMTG</v>
      </c>
      <c r="B306" s="22" t="str">
        <f t="shared" si="36"/>
        <v>The Midas Touch Gold</v>
      </c>
      <c r="C306" s="77">
        <f t="shared" si="37"/>
        <v>2.0263107292155219E-7</v>
      </c>
      <c r="D306" s="73">
        <f t="shared" si="38"/>
        <v>7.5010035274000004E-3</v>
      </c>
      <c r="E306" s="74">
        <f>D306*conf!B$7</f>
        <v>0.54862339799403603</v>
      </c>
      <c r="F306" s="32">
        <f t="shared" si="39"/>
        <v>-8.4547924400000003</v>
      </c>
      <c r="G306" s="33">
        <f t="shared" si="40"/>
        <v>-9.5299793000000008</v>
      </c>
      <c r="H306" s="32">
        <f t="shared" si="41"/>
        <v>57.099654800000003</v>
      </c>
      <c r="I306" s="33">
        <f t="shared" si="42"/>
        <v>58.709750110000002</v>
      </c>
      <c r="J306" s="32">
        <f t="shared" si="43"/>
        <v>57.099654800000003</v>
      </c>
      <c r="K306" s="33">
        <f t="shared" si="44"/>
        <v>71.749647800000005</v>
      </c>
    </row>
    <row r="307" spans="1:11" x14ac:dyDescent="0.3">
      <c r="A307" s="78" t="str">
        <f>BTC[[#This Row],[Symbol]]</f>
        <v>YOUC</v>
      </c>
      <c r="B307" s="22" t="str">
        <f t="shared" si="36"/>
        <v>yOUcash</v>
      </c>
      <c r="C307" s="77">
        <f t="shared" si="37"/>
        <v>9.3016353787954321E-7</v>
      </c>
      <c r="D307" s="73">
        <f t="shared" si="38"/>
        <v>3.4102496959570003E-2</v>
      </c>
      <c r="E307" s="74">
        <f>D307*conf!B$7</f>
        <v>2.4942566276229501</v>
      </c>
      <c r="F307" s="32">
        <f t="shared" si="39"/>
        <v>19.071253469999998</v>
      </c>
      <c r="G307" s="33">
        <f t="shared" si="40"/>
        <v>16.481380430000002</v>
      </c>
      <c r="H307" s="32">
        <f t="shared" si="41"/>
        <v>32.515183190000002</v>
      </c>
      <c r="I307" s="33">
        <f t="shared" si="42"/>
        <v>32.79446179</v>
      </c>
      <c r="J307" s="32">
        <f t="shared" si="43"/>
        <v>32.515183190000002</v>
      </c>
      <c r="K307" s="33">
        <f t="shared" si="44"/>
        <v>130.22901686</v>
      </c>
    </row>
    <row r="308" spans="1:11" x14ac:dyDescent="0.3">
      <c r="A308" s="78" t="str">
        <f>BTC[[#This Row],[Symbol]]</f>
        <v>SUN</v>
      </c>
      <c r="B308" s="22" t="str">
        <f t="shared" si="36"/>
        <v>SUN</v>
      </c>
      <c r="C308" s="77">
        <f t="shared" si="37"/>
        <v>3.0245224783460054E-4</v>
      </c>
      <c r="D308" s="73">
        <f t="shared" si="38"/>
        <v>11.090364358691099</v>
      </c>
      <c r="E308" s="74">
        <f>D308*conf!B$7</f>
        <v>811.14924919466705</v>
      </c>
      <c r="F308" s="32">
        <f t="shared" si="39"/>
        <v>3.6533334800000001</v>
      </c>
      <c r="G308" s="33">
        <f t="shared" si="40"/>
        <v>1.4262937899999999</v>
      </c>
      <c r="H308" s="32">
        <f t="shared" si="41"/>
        <v>10.47854768</v>
      </c>
      <c r="I308" s="33">
        <f t="shared" si="42"/>
        <v>10.749728960000001</v>
      </c>
      <c r="J308" s="32">
        <f t="shared" si="43"/>
        <v>10.47854768</v>
      </c>
      <c r="K308" s="33">
        <f t="shared" si="44"/>
        <v>14.96366008</v>
      </c>
    </row>
    <row r="309" spans="1:11" x14ac:dyDescent="0.3">
      <c r="A309" s="78" t="str">
        <f>BTC[[#This Row],[Symbol]]</f>
        <v>VAI</v>
      </c>
      <c r="B309" s="22" t="str">
        <f t="shared" si="36"/>
        <v>Vai</v>
      </c>
      <c r="C309" s="77">
        <f t="shared" si="37"/>
        <v>2.7278795550992018E-5</v>
      </c>
      <c r="D309" s="73">
        <f t="shared" si="38"/>
        <v>0.99996637157136004</v>
      </c>
      <c r="E309" s="74">
        <f>D309*conf!B$7</f>
        <v>73.13754041672928</v>
      </c>
      <c r="F309" s="32">
        <f t="shared" si="39"/>
        <v>2.1940166900000002</v>
      </c>
      <c r="G309" s="33">
        <f t="shared" si="40"/>
        <v>-3.1908350000000002E-2</v>
      </c>
      <c r="H309" s="32">
        <f t="shared" si="41"/>
        <v>-0.20330670000000001</v>
      </c>
      <c r="I309" s="33">
        <f t="shared" si="42"/>
        <v>-6.8194299999999996E-3</v>
      </c>
      <c r="J309" s="32">
        <f t="shared" si="43"/>
        <v>-0.20330670000000001</v>
      </c>
      <c r="K309" s="33">
        <f t="shared" si="44"/>
        <v>-4.5139779999999997E-2</v>
      </c>
    </row>
    <row r="310" spans="1:11" x14ac:dyDescent="0.3">
      <c r="A310" s="78" t="str">
        <f>BTC[[#This Row],[Symbol]]</f>
        <v>BIFI</v>
      </c>
      <c r="B310" s="22" t="str">
        <f t="shared" si="36"/>
        <v>Beefy.Finance</v>
      </c>
      <c r="C310" s="77">
        <f t="shared" si="37"/>
        <v>2.1509518607404049E-2</v>
      </c>
      <c r="D310" s="73">
        <f t="shared" si="38"/>
        <v>722.07632843837825</v>
      </c>
      <c r="E310" s="74">
        <f>D310*conf!B$7</f>
        <v>52812.662661982984</v>
      </c>
      <c r="F310" s="32">
        <f t="shared" si="39"/>
        <v>7.1956098600000002</v>
      </c>
      <c r="G310" s="33">
        <f t="shared" si="40"/>
        <v>-3.9426389500000001</v>
      </c>
      <c r="H310" s="32">
        <f t="shared" si="41"/>
        <v>32.327812160000001</v>
      </c>
      <c r="I310" s="33">
        <f t="shared" si="42"/>
        <v>21.438659250000001</v>
      </c>
      <c r="J310" s="32">
        <f t="shared" si="43"/>
        <v>32.327812160000001</v>
      </c>
      <c r="K310" s="33">
        <f t="shared" si="44"/>
        <v>24.208305459999998</v>
      </c>
    </row>
    <row r="311" spans="1:11" x14ac:dyDescent="0.3">
      <c r="A311" s="78" t="str">
        <f>BTC[[#This Row],[Symbol]]</f>
        <v>WICC</v>
      </c>
      <c r="B311" s="22" t="str">
        <f t="shared" si="36"/>
        <v>WaykiChain</v>
      </c>
      <c r="C311" s="77">
        <f t="shared" si="37"/>
        <v>6.7266813843859283E-6</v>
      </c>
      <c r="D311" s="73">
        <f t="shared" si="38"/>
        <v>0.24690952785426001</v>
      </c>
      <c r="E311" s="74">
        <f>D311*conf!B$7</f>
        <v>18.058962867260579</v>
      </c>
      <c r="F311" s="32">
        <f t="shared" si="39"/>
        <v>1.9199041699999999</v>
      </c>
      <c r="G311" s="33">
        <f t="shared" si="40"/>
        <v>-8.66928E-2</v>
      </c>
      <c r="H311" s="32">
        <f t="shared" si="41"/>
        <v>-2.1869228700000001</v>
      </c>
      <c r="I311" s="33">
        <f t="shared" si="42"/>
        <v>-1.9421609200000001</v>
      </c>
      <c r="J311" s="32">
        <f t="shared" si="43"/>
        <v>-2.1869228700000001</v>
      </c>
      <c r="K311" s="33">
        <f t="shared" si="44"/>
        <v>-37.237214659999999</v>
      </c>
    </row>
    <row r="312" spans="1:11" x14ac:dyDescent="0.3">
      <c r="A312" s="78" t="str">
        <f>BTC[[#This Row],[Symbol]]</f>
        <v>BTRS</v>
      </c>
      <c r="B312" s="22" t="str">
        <f t="shared" si="36"/>
        <v>Bitball Treasure</v>
      </c>
      <c r="C312" s="77">
        <f t="shared" si="37"/>
        <v>3.0793623290083158E-3</v>
      </c>
      <c r="D312" s="73">
        <f t="shared" si="38"/>
        <v>112.92776957903548</v>
      </c>
      <c r="E312" s="74">
        <f>D312*conf!B$7</f>
        <v>8259.5370670106549</v>
      </c>
      <c r="F312" s="32">
        <f t="shared" si="39"/>
        <v>0.96631535999999996</v>
      </c>
      <c r="G312" s="33">
        <f t="shared" si="40"/>
        <v>-1.2422534300000001</v>
      </c>
      <c r="H312" s="32">
        <f t="shared" si="41"/>
        <v>-1.41421405</v>
      </c>
      <c r="I312" s="33">
        <f t="shared" si="42"/>
        <v>-1.2157413100000001</v>
      </c>
      <c r="J312" s="32">
        <f t="shared" si="43"/>
        <v>-1.41421405</v>
      </c>
      <c r="K312" s="33">
        <f t="shared" si="44"/>
        <v>-60.387765020000003</v>
      </c>
    </row>
    <row r="313" spans="1:11" x14ac:dyDescent="0.3">
      <c r="A313" s="78" t="str">
        <f>BTC[[#This Row],[Symbol]]</f>
        <v>POWR</v>
      </c>
      <c r="B313" s="22" t="str">
        <f t="shared" si="36"/>
        <v>Power Ledger</v>
      </c>
      <c r="C313" s="77">
        <f t="shared" si="37"/>
        <v>3.207629113157131E-6</v>
      </c>
      <c r="D313" s="73">
        <f t="shared" si="38"/>
        <v>0.11759151490071</v>
      </c>
      <c r="E313" s="74">
        <f>D313*conf!B$7</f>
        <v>8.6006433998379297</v>
      </c>
      <c r="F313" s="32">
        <f t="shared" si="39"/>
        <v>0.98012719999999998</v>
      </c>
      <c r="G313" s="33">
        <f t="shared" si="40"/>
        <v>-1.2668729999999999</v>
      </c>
      <c r="H313" s="32">
        <f t="shared" si="41"/>
        <v>-5.2577051099999998</v>
      </c>
      <c r="I313" s="33">
        <f t="shared" si="42"/>
        <v>-5.1667375800000004</v>
      </c>
      <c r="J313" s="32">
        <f t="shared" si="43"/>
        <v>-5.2577051099999998</v>
      </c>
      <c r="K313" s="33">
        <f t="shared" si="44"/>
        <v>9.69747849</v>
      </c>
    </row>
    <row r="314" spans="1:11" x14ac:dyDescent="0.3">
      <c r="A314" s="78" t="str">
        <f>BTC[[#This Row],[Symbol]]</f>
        <v>DATA</v>
      </c>
      <c r="B314" s="22" t="str">
        <f t="shared" si="36"/>
        <v>Streamr</v>
      </c>
      <c r="C314" s="77">
        <f t="shared" si="37"/>
        <v>1.8995611374261431E-6</v>
      </c>
      <c r="D314" s="73">
        <f t="shared" si="38"/>
        <v>6.9632772653799996E-2</v>
      </c>
      <c r="E314" s="74">
        <f>D314*conf!B$7</f>
        <v>5.0929409918989315</v>
      </c>
      <c r="F314" s="32">
        <f t="shared" si="39"/>
        <v>-0.73820827</v>
      </c>
      <c r="G314" s="33">
        <f t="shared" si="40"/>
        <v>-2.9471459599999998</v>
      </c>
      <c r="H314" s="32">
        <f t="shared" si="41"/>
        <v>-4.6341975199999998</v>
      </c>
      <c r="I314" s="33">
        <f t="shared" si="42"/>
        <v>-3.82231239</v>
      </c>
      <c r="J314" s="32">
        <f t="shared" si="43"/>
        <v>-4.6341975199999998</v>
      </c>
      <c r="K314" s="33">
        <f t="shared" si="44"/>
        <v>21.700773900000002</v>
      </c>
    </row>
    <row r="315" spans="1:11" x14ac:dyDescent="0.3">
      <c r="A315" s="78" t="str">
        <f>BTC[[#This Row],[Symbol]]</f>
        <v>CENNZ</v>
      </c>
      <c r="B315" s="22" t="str">
        <f t="shared" si="36"/>
        <v>Centrality</v>
      </c>
      <c r="C315" s="77">
        <f t="shared" si="37"/>
        <v>1.1077099376249495E-6</v>
      </c>
      <c r="D315" s="73">
        <f t="shared" si="38"/>
        <v>4.0606542598890003E-2</v>
      </c>
      <c r="E315" s="74">
        <f>D315*conf!B$7</f>
        <v>2.9699625256828148</v>
      </c>
      <c r="F315" s="32">
        <f t="shared" si="39"/>
        <v>2.2447951900000001</v>
      </c>
      <c r="G315" s="33">
        <f t="shared" si="40"/>
        <v>0.20026356000000001</v>
      </c>
      <c r="H315" s="32">
        <f t="shared" si="41"/>
        <v>1.61745545</v>
      </c>
      <c r="I315" s="33">
        <f t="shared" si="42"/>
        <v>1.45482873</v>
      </c>
      <c r="J315" s="32">
        <f t="shared" si="43"/>
        <v>1.61745545</v>
      </c>
      <c r="K315" s="33">
        <f t="shared" si="44"/>
        <v>13.234995659999999</v>
      </c>
    </row>
    <row r="316" spans="1:11" x14ac:dyDescent="0.3">
      <c r="A316" s="78" t="str">
        <f>BTC[[#This Row],[Symbol]]</f>
        <v>GALA</v>
      </c>
      <c r="B316" s="22" t="str">
        <f t="shared" si="36"/>
        <v>Gala</v>
      </c>
      <c r="C316" s="77">
        <f t="shared" si="37"/>
        <v>1.8989588998096179E-7</v>
      </c>
      <c r="D316" s="73">
        <f t="shared" si="38"/>
        <v>6.9613182440599998E-3</v>
      </c>
      <c r="E316" s="74">
        <f>D316*conf!B$7</f>
        <v>0.50915081637054838</v>
      </c>
      <c r="F316" s="32">
        <f t="shared" si="39"/>
        <v>-4.9705577500000002</v>
      </c>
      <c r="G316" s="33">
        <f t="shared" si="40"/>
        <v>-7.03926944</v>
      </c>
      <c r="H316" s="32">
        <f t="shared" si="41"/>
        <v>52.368959750000002</v>
      </c>
      <c r="I316" s="33">
        <f t="shared" si="42"/>
        <v>52.67733321</v>
      </c>
      <c r="J316" s="32">
        <f t="shared" si="43"/>
        <v>52.368959750000002</v>
      </c>
      <c r="K316" s="33">
        <f t="shared" si="44"/>
        <v>347.54262439000001</v>
      </c>
    </row>
    <row r="317" spans="1:11" x14ac:dyDescent="0.3">
      <c r="A317" s="78" t="str">
        <f>BTC[[#This Row],[Symbol]]</f>
        <v>DIGG</v>
      </c>
      <c r="B317" s="22" t="str">
        <f t="shared" si="36"/>
        <v>DIGG</v>
      </c>
      <c r="C317" s="77">
        <f t="shared" si="37"/>
        <v>0.99234098070845156</v>
      </c>
      <c r="D317" s="73">
        <f t="shared" si="38"/>
        <v>36377.677497929217</v>
      </c>
      <c r="E317" s="74">
        <f>D317*conf!B$7</f>
        <v>2660663.332198543</v>
      </c>
      <c r="F317" s="32">
        <f t="shared" si="39"/>
        <v>-0.60495639999999995</v>
      </c>
      <c r="G317" s="33">
        <f t="shared" si="40"/>
        <v>-2.75885873</v>
      </c>
      <c r="H317" s="32">
        <f t="shared" si="41"/>
        <v>22.3075738</v>
      </c>
      <c r="I317" s="33">
        <f t="shared" si="42"/>
        <v>22.515368949999999</v>
      </c>
      <c r="J317" s="32">
        <f t="shared" si="43"/>
        <v>22.3075738</v>
      </c>
      <c r="K317" s="33">
        <f t="shared" si="44"/>
        <v>-7.95126431</v>
      </c>
    </row>
    <row r="318" spans="1:11" x14ac:dyDescent="0.3">
      <c r="A318" s="78" t="str">
        <f>BTC[[#This Row],[Symbol]]</f>
        <v>WEST</v>
      </c>
      <c r="B318" s="22" t="str">
        <f t="shared" si="36"/>
        <v>Waves Enterprise</v>
      </c>
      <c r="C318" s="77">
        <f t="shared" si="37"/>
        <v>6.4143194450565486E-6</v>
      </c>
      <c r="D318" s="73">
        <f t="shared" si="38"/>
        <v>0.23472962121049001</v>
      </c>
      <c r="E318" s="74">
        <f>D318*conf!B$7</f>
        <v>17.168124495335238</v>
      </c>
      <c r="F318" s="32">
        <f t="shared" si="39"/>
        <v>-0.11711075</v>
      </c>
      <c r="G318" s="33">
        <f t="shared" si="40"/>
        <v>-2.6093789699999999</v>
      </c>
      <c r="H318" s="32">
        <f t="shared" si="41"/>
        <v>-2.1173122800000002</v>
      </c>
      <c r="I318" s="33">
        <f t="shared" si="42"/>
        <v>-2.0921794399999998</v>
      </c>
      <c r="J318" s="32">
        <f t="shared" si="43"/>
        <v>-2.1173122800000002</v>
      </c>
      <c r="K318" s="33">
        <f t="shared" si="44"/>
        <v>-1.4751812</v>
      </c>
    </row>
    <row r="319" spans="1:11" x14ac:dyDescent="0.3">
      <c r="A319" s="78" t="str">
        <f>BTC[[#This Row],[Symbol]]</f>
        <v>QQQ</v>
      </c>
      <c r="B319" s="22" t="str">
        <f t="shared" si="36"/>
        <v>Poseidon Network</v>
      </c>
      <c r="C319" s="77">
        <f t="shared" si="37"/>
        <v>5.951346570924499E-7</v>
      </c>
      <c r="D319" s="73">
        <f t="shared" si="38"/>
        <v>2.199356959113E-2</v>
      </c>
      <c r="E319" s="74">
        <f>D319*conf!B$7</f>
        <v>1.6086096798952483</v>
      </c>
      <c r="F319" s="32">
        <f t="shared" si="39"/>
        <v>1.3967566499999999</v>
      </c>
      <c r="G319" s="33">
        <f t="shared" si="40"/>
        <v>-1.5937799999999999E-3</v>
      </c>
      <c r="H319" s="32">
        <f t="shared" si="41"/>
        <v>-26.99116287</v>
      </c>
      <c r="I319" s="33">
        <f t="shared" si="42"/>
        <v>-26.252190890000001</v>
      </c>
      <c r="J319" s="32">
        <f t="shared" si="43"/>
        <v>-26.99116287</v>
      </c>
      <c r="K319" s="33">
        <f t="shared" si="44"/>
        <v>-7.2655388600000004</v>
      </c>
    </row>
    <row r="320" spans="1:11" x14ac:dyDescent="0.3">
      <c r="A320" s="78" t="str">
        <f>BTC[[#This Row],[Symbol]]</f>
        <v>CORE</v>
      </c>
      <c r="B320" s="22" t="str">
        <f t="shared" si="36"/>
        <v>cVault.finance</v>
      </c>
      <c r="C320" s="77">
        <f t="shared" si="37"/>
        <v>0.12982430239955839</v>
      </c>
      <c r="D320" s="73">
        <f t="shared" si="38"/>
        <v>4759.1017970276898</v>
      </c>
      <c r="E320" s="74">
        <f>D320*conf!B$7</f>
        <v>348080.70543460525</v>
      </c>
      <c r="F320" s="32">
        <f t="shared" si="39"/>
        <v>-1.2281961800000001</v>
      </c>
      <c r="G320" s="33">
        <f t="shared" si="40"/>
        <v>-3.3731412199999999</v>
      </c>
      <c r="H320" s="32">
        <f t="shared" si="41"/>
        <v>2.4816266300000001</v>
      </c>
      <c r="I320" s="33">
        <f t="shared" si="42"/>
        <v>2.6851823499999998</v>
      </c>
      <c r="J320" s="32">
        <f t="shared" si="43"/>
        <v>2.4816266300000001</v>
      </c>
      <c r="K320" s="33">
        <f t="shared" si="44"/>
        <v>14.414510229999999</v>
      </c>
    </row>
    <row r="321" spans="1:11" x14ac:dyDescent="0.3">
      <c r="A321" s="78" t="str">
        <f>BTC[[#This Row],[Symbol]]</f>
        <v>FLM</v>
      </c>
      <c r="B321" s="22" t="str">
        <f t="shared" si="36"/>
        <v>Flamingo</v>
      </c>
      <c r="C321" s="77">
        <f t="shared" si="37"/>
        <v>8.6908339049748342E-6</v>
      </c>
      <c r="D321" s="73">
        <f t="shared" si="38"/>
        <v>0.31858373192900002</v>
      </c>
      <c r="E321" s="74">
        <f>D321*conf!B$7</f>
        <v>23.301214153287063</v>
      </c>
      <c r="F321" s="32">
        <f t="shared" si="39"/>
        <v>-1.8130689900000001</v>
      </c>
      <c r="G321" s="33">
        <f t="shared" si="40"/>
        <v>-4.4388901900000004</v>
      </c>
      <c r="H321" s="32">
        <f t="shared" si="41"/>
        <v>6.5099165799999996</v>
      </c>
      <c r="I321" s="33">
        <f t="shared" si="42"/>
        <v>6.7184402600000004</v>
      </c>
      <c r="J321" s="32">
        <f t="shared" si="43"/>
        <v>6.5099165799999996</v>
      </c>
      <c r="K321" s="33">
        <f t="shared" si="44"/>
        <v>48.202517960000002</v>
      </c>
    </row>
    <row r="322" spans="1:11" x14ac:dyDescent="0.3">
      <c r="A322" s="78" t="str">
        <f>BTC[[#This Row],[Symbol]]</f>
        <v>REQ</v>
      </c>
      <c r="B322" s="22" t="str">
        <f t="shared" ref="B322:B385" si="45">VLOOKUP(A322,BTCTABLE,2,FALSE)</f>
        <v>Request</v>
      </c>
      <c r="C322" s="77">
        <f t="shared" ref="C322:C385" si="46">VLOOKUP(A322,BTCTABLE,3,FALSE)</f>
        <v>1.2993241905815371E-6</v>
      </c>
      <c r="D322" s="73">
        <f t="shared" ref="D322:D385" si="47">VLOOKUP(A322,USDTABLE,3,FALSE)</f>
        <v>4.742932266581E-2</v>
      </c>
      <c r="E322" s="74">
        <f>D322*conf!B$7</f>
        <v>3.4689806597773436</v>
      </c>
      <c r="F322" s="32">
        <f t="shared" ref="F322:F385" si="48">VLOOKUP(A322,BTCTABLE,5,FALSE)</f>
        <v>1.11011795</v>
      </c>
      <c r="G322" s="33">
        <f t="shared" ref="G322:G385" si="49">VLOOKUP(A322,USDTABLE,5,FALSE)</f>
        <v>-1.53036423</v>
      </c>
      <c r="H322" s="32">
        <f t="shared" ref="H322:H385" si="50">VLOOKUP(A322,BTCTABLE,6,FALSE)</f>
        <v>8.2297169799999992</v>
      </c>
      <c r="I322" s="33">
        <f t="shared" ref="I322:I385" si="51">VLOOKUP(A322,USDTABLE,6,FALSE)</f>
        <v>7.9594359900000002</v>
      </c>
      <c r="J322" s="32">
        <f t="shared" ref="J322:J385" si="52">VLOOKUP(A322,BTCTABLE,6,FALSE)</f>
        <v>8.2297169799999992</v>
      </c>
      <c r="K322" s="33">
        <f t="shared" ref="K322:K385" si="53">VLOOKUP(A322,USDTABLE,7,FALSE)</f>
        <v>37.037403279999999</v>
      </c>
    </row>
    <row r="323" spans="1:11" x14ac:dyDescent="0.3">
      <c r="A323" s="78" t="str">
        <f>BTC[[#This Row],[Symbol]]</f>
        <v>OGN</v>
      </c>
      <c r="B323" s="22" t="str">
        <f t="shared" si="45"/>
        <v>Origin Protocol</v>
      </c>
      <c r="C323" s="77">
        <f t="shared" si="46"/>
        <v>6.1310795632282781E-6</v>
      </c>
      <c r="D323" s="73">
        <f t="shared" si="47"/>
        <v>0.22487742763438001</v>
      </c>
      <c r="E323" s="74">
        <f>D323*conf!B$7</f>
        <v>16.447535057178555</v>
      </c>
      <c r="F323" s="32">
        <f t="shared" si="48"/>
        <v>0.37515976000000001</v>
      </c>
      <c r="G323" s="33">
        <f t="shared" si="49"/>
        <v>-1.7543236</v>
      </c>
      <c r="H323" s="32">
        <f t="shared" si="50"/>
        <v>-1.7699849400000001</v>
      </c>
      <c r="I323" s="33">
        <f t="shared" si="51"/>
        <v>-1.4802675199999999</v>
      </c>
      <c r="J323" s="32">
        <f t="shared" si="52"/>
        <v>-1.7699849400000001</v>
      </c>
      <c r="K323" s="33">
        <f t="shared" si="53"/>
        <v>18.698589420000001</v>
      </c>
    </row>
    <row r="324" spans="1:11" x14ac:dyDescent="0.3">
      <c r="A324" s="78" t="str">
        <f>BTC[[#This Row],[Symbol]]</f>
        <v>VTHO</v>
      </c>
      <c r="B324" s="22" t="str">
        <f t="shared" si="45"/>
        <v>VeThor Token</v>
      </c>
      <c r="C324" s="77">
        <f t="shared" si="46"/>
        <v>4.0083086826692652E-8</v>
      </c>
      <c r="D324" s="73">
        <f t="shared" si="47"/>
        <v>1.4710192864600001E-3</v>
      </c>
      <c r="E324" s="74">
        <f>D324*conf!B$7</f>
        <v>0.10759035061168441</v>
      </c>
      <c r="F324" s="32">
        <f t="shared" si="48"/>
        <v>1.23480112</v>
      </c>
      <c r="G324" s="33">
        <f t="shared" si="49"/>
        <v>-0.83578514000000004</v>
      </c>
      <c r="H324" s="32">
        <f t="shared" si="50"/>
        <v>-3.7792419599999998</v>
      </c>
      <c r="I324" s="33">
        <f t="shared" si="51"/>
        <v>-3.0668082600000002</v>
      </c>
      <c r="J324" s="32">
        <f t="shared" si="52"/>
        <v>-3.7792419599999998</v>
      </c>
      <c r="K324" s="33">
        <f t="shared" si="53"/>
        <v>15.42226205</v>
      </c>
    </row>
    <row r="325" spans="1:11" x14ac:dyDescent="0.3">
      <c r="A325" s="78" t="str">
        <f>BTC[[#This Row],[Symbol]]</f>
        <v>CREAM</v>
      </c>
      <c r="B325" s="22" t="str">
        <f t="shared" si="45"/>
        <v>Cream Finance</v>
      </c>
      <c r="C325" s="77">
        <f t="shared" si="46"/>
        <v>8.6432939297302457E-3</v>
      </c>
      <c r="D325" s="73">
        <f t="shared" si="47"/>
        <v>316.35469257400132</v>
      </c>
      <c r="E325" s="74">
        <f>D325*conf!B$7</f>
        <v>23138.182214862456</v>
      </c>
      <c r="F325" s="32">
        <f t="shared" si="48"/>
        <v>2.33042002</v>
      </c>
      <c r="G325" s="33">
        <f t="shared" si="49"/>
        <v>-4.1350930000000001E-2</v>
      </c>
      <c r="H325" s="32">
        <f t="shared" si="50"/>
        <v>19.01270839</v>
      </c>
      <c r="I325" s="33">
        <f t="shared" si="51"/>
        <v>19.699329710000001</v>
      </c>
      <c r="J325" s="32">
        <f t="shared" si="52"/>
        <v>19.01270839</v>
      </c>
      <c r="K325" s="33">
        <f t="shared" si="53"/>
        <v>95.056682989999999</v>
      </c>
    </row>
    <row r="326" spans="1:11" x14ac:dyDescent="0.3">
      <c r="A326" s="78" t="str">
        <f>BTC[[#This Row],[Symbol]]</f>
        <v>BPS</v>
      </c>
      <c r="B326" s="22" t="str">
        <f t="shared" si="45"/>
        <v>BitcoinPoS</v>
      </c>
      <c r="C326" s="77">
        <f t="shared" si="46"/>
        <v>3.1137489286743966E-4</v>
      </c>
      <c r="D326" s="73">
        <f t="shared" si="47"/>
        <v>11.414980831787631</v>
      </c>
      <c r="E326" s="74">
        <f>D326*conf!B$7</f>
        <v>834.89169803694733</v>
      </c>
      <c r="F326" s="32">
        <f t="shared" si="48"/>
        <v>0.55051872999999996</v>
      </c>
      <c r="G326" s="33">
        <f t="shared" si="49"/>
        <v>-1.63870988</v>
      </c>
      <c r="H326" s="32">
        <f t="shared" si="50"/>
        <v>0.87591509000000001</v>
      </c>
      <c r="I326" s="33">
        <f t="shared" si="51"/>
        <v>5.4015180000000003E-2</v>
      </c>
      <c r="J326" s="32">
        <f t="shared" si="52"/>
        <v>0.87591509000000001</v>
      </c>
      <c r="K326" s="33">
        <f t="shared" si="53"/>
        <v>-21.397556689999998</v>
      </c>
    </row>
    <row r="327" spans="1:11" x14ac:dyDescent="0.3">
      <c r="A327" s="78" t="str">
        <f>BTC[[#This Row],[Symbol]]</f>
        <v>RING</v>
      </c>
      <c r="B327" s="22" t="str">
        <f t="shared" si="45"/>
        <v>Darwinia Network</v>
      </c>
      <c r="C327" s="77">
        <f t="shared" si="46"/>
        <v>2.7658518661337924E-6</v>
      </c>
      <c r="D327" s="73">
        <f t="shared" si="47"/>
        <v>0.10133731167745</v>
      </c>
      <c r="E327" s="74">
        <f>D327*conf!B$7</f>
        <v>7.4118109760886925</v>
      </c>
      <c r="F327" s="32">
        <f t="shared" si="48"/>
        <v>1.7165383400000001</v>
      </c>
      <c r="G327" s="33">
        <f t="shared" si="49"/>
        <v>-0.58060138999999999</v>
      </c>
      <c r="H327" s="32">
        <f t="shared" si="50"/>
        <v>2.34046018</v>
      </c>
      <c r="I327" s="33">
        <f t="shared" si="51"/>
        <v>2.4101590000000002</v>
      </c>
      <c r="J327" s="32">
        <f t="shared" si="52"/>
        <v>2.34046018</v>
      </c>
      <c r="K327" s="33">
        <f t="shared" si="53"/>
        <v>14.67287752</v>
      </c>
    </row>
    <row r="328" spans="1:11" x14ac:dyDescent="0.3">
      <c r="A328" s="78" t="str">
        <f>BTC[[#This Row],[Symbol]]</f>
        <v>HXRO</v>
      </c>
      <c r="B328" s="22" t="str">
        <f t="shared" si="45"/>
        <v>Hxro</v>
      </c>
      <c r="C328" s="77">
        <f t="shared" si="46"/>
        <v>6.4159435515181495E-6</v>
      </c>
      <c r="D328" s="73">
        <f t="shared" si="47"/>
        <v>0.23519257943568</v>
      </c>
      <c r="E328" s="74">
        <f>D328*conf!B$7</f>
        <v>17.201985259925635</v>
      </c>
      <c r="F328" s="32">
        <f t="shared" si="48"/>
        <v>-1.78578192</v>
      </c>
      <c r="G328" s="33">
        <f t="shared" si="49"/>
        <v>-3.84213468</v>
      </c>
      <c r="H328" s="32">
        <f t="shared" si="50"/>
        <v>-4.4813585099999997</v>
      </c>
      <c r="I328" s="33">
        <f t="shared" si="51"/>
        <v>-4.4259314500000002</v>
      </c>
      <c r="J328" s="32">
        <f t="shared" si="52"/>
        <v>-4.4813585099999997</v>
      </c>
      <c r="K328" s="33">
        <f t="shared" si="53"/>
        <v>18.094167030000001</v>
      </c>
    </row>
    <row r="329" spans="1:11" x14ac:dyDescent="0.3">
      <c r="A329" s="78" t="str">
        <f>BTC[[#This Row],[Symbol]]</f>
        <v>aEth</v>
      </c>
      <c r="B329" s="22" t="str">
        <f t="shared" si="45"/>
        <v>ankrETH</v>
      </c>
      <c r="C329" s="77">
        <f t="shared" si="46"/>
        <v>4.2145680009887977E-2</v>
      </c>
      <c r="D329" s="73">
        <f t="shared" si="47"/>
        <v>1545.0819446546282</v>
      </c>
      <c r="E329" s="74">
        <f>D329*conf!B$7</f>
        <v>113007.2934320395</v>
      </c>
      <c r="F329" s="32">
        <f t="shared" si="48"/>
        <v>-1.46617737</v>
      </c>
      <c r="G329" s="33">
        <f t="shared" si="49"/>
        <v>-3.6033218200000001</v>
      </c>
      <c r="H329" s="32">
        <f t="shared" si="50"/>
        <v>-0.97218265000000004</v>
      </c>
      <c r="I329" s="33">
        <f t="shared" si="51"/>
        <v>-0.76714952000000003</v>
      </c>
      <c r="J329" s="32">
        <f t="shared" si="52"/>
        <v>-0.97218265000000004</v>
      </c>
      <c r="K329" s="33">
        <f t="shared" si="53"/>
        <v>23.599890030000001</v>
      </c>
    </row>
    <row r="330" spans="1:11" x14ac:dyDescent="0.3">
      <c r="A330" s="78" t="str">
        <f>BTC[[#This Row],[Symbol]]</f>
        <v>HMR</v>
      </c>
      <c r="B330" s="22" t="str">
        <f t="shared" si="45"/>
        <v>Homeros</v>
      </c>
      <c r="C330" s="77">
        <f t="shared" si="46"/>
        <v>2.7817741852138581E-6</v>
      </c>
      <c r="D330" s="73">
        <f t="shared" si="47"/>
        <v>0.10243312749606</v>
      </c>
      <c r="E330" s="74">
        <f>D330*conf!B$7</f>
        <v>7.4919589450618282</v>
      </c>
      <c r="F330" s="32">
        <f t="shared" si="48"/>
        <v>1.8462783</v>
      </c>
      <c r="G330" s="33">
        <f t="shared" si="49"/>
        <v>8.1143389999999996E-2</v>
      </c>
      <c r="H330" s="32">
        <f t="shared" si="50"/>
        <v>-3.3405223999999998</v>
      </c>
      <c r="I330" s="33">
        <f t="shared" si="51"/>
        <v>-2.7126854499999999</v>
      </c>
      <c r="J330" s="32">
        <f t="shared" si="52"/>
        <v>-3.3405223999999998</v>
      </c>
      <c r="K330" s="33">
        <f t="shared" si="53"/>
        <v>-16.809924630000001</v>
      </c>
    </row>
    <row r="331" spans="1:11" x14ac:dyDescent="0.3">
      <c r="A331" s="78" t="str">
        <f>BTC[[#This Row],[Symbol]]</f>
        <v>FIRO</v>
      </c>
      <c r="B331" s="22" t="str">
        <f t="shared" si="45"/>
        <v>Firo</v>
      </c>
      <c r="C331" s="77">
        <f t="shared" si="46"/>
        <v>1.0681151359274492E-4</v>
      </c>
      <c r="D331" s="73">
        <f t="shared" si="47"/>
        <v>3.9367768749624701</v>
      </c>
      <c r="E331" s="74">
        <f>D331*conf!B$7</f>
        <v>287.93586063475504</v>
      </c>
      <c r="F331" s="32">
        <f t="shared" si="48"/>
        <v>0.31168067999999999</v>
      </c>
      <c r="G331" s="33">
        <f t="shared" si="49"/>
        <v>-1.33396073</v>
      </c>
      <c r="H331" s="32">
        <f t="shared" si="50"/>
        <v>-3.56437508</v>
      </c>
      <c r="I331" s="33">
        <f t="shared" si="51"/>
        <v>-2.87681728</v>
      </c>
      <c r="J331" s="32">
        <f t="shared" si="52"/>
        <v>-3.56437508</v>
      </c>
      <c r="K331" s="33">
        <f t="shared" si="53"/>
        <v>-12.03829767</v>
      </c>
    </row>
    <row r="332" spans="1:11" x14ac:dyDescent="0.3">
      <c r="A332" s="78" t="str">
        <f>BTC[[#This Row],[Symbol]]</f>
        <v>EURS</v>
      </c>
      <c r="B332" s="22" t="str">
        <f t="shared" si="45"/>
        <v>STASIS EURO</v>
      </c>
      <c r="C332" s="77">
        <f t="shared" si="46"/>
        <v>3.2791610426928079E-5</v>
      </c>
      <c r="D332" s="73">
        <f t="shared" si="47"/>
        <v>1.2024710097522</v>
      </c>
      <c r="E332" s="74">
        <f>D332*conf!B$7</f>
        <v>87.948729653275905</v>
      </c>
      <c r="F332" s="32">
        <f t="shared" si="48"/>
        <v>-0.71208534000000001</v>
      </c>
      <c r="G332" s="33">
        <f t="shared" si="49"/>
        <v>-2.8402154400000001</v>
      </c>
      <c r="H332" s="32">
        <f t="shared" si="50"/>
        <v>-2.3179777399999999</v>
      </c>
      <c r="I332" s="33">
        <f t="shared" si="51"/>
        <v>-2.0876206499999999</v>
      </c>
      <c r="J332" s="32">
        <f t="shared" si="52"/>
        <v>-2.3179777399999999</v>
      </c>
      <c r="K332" s="33">
        <f t="shared" si="53"/>
        <v>-1.9935168299999999</v>
      </c>
    </row>
    <row r="333" spans="1:11" x14ac:dyDescent="0.3">
      <c r="A333" s="78" t="str">
        <f>BTC[[#This Row],[Symbol]]</f>
        <v>CRD</v>
      </c>
      <c r="B333" s="22" t="str">
        <f t="shared" si="45"/>
        <v>CryptalDash</v>
      </c>
      <c r="C333" s="77">
        <f t="shared" si="46"/>
        <v>1.2207807059366785E-6</v>
      </c>
      <c r="D333" s="73">
        <f t="shared" si="47"/>
        <v>4.4751389103960003E-2</v>
      </c>
      <c r="E333" s="74">
        <f>D333*conf!B$7</f>
        <v>3.2731165990636346</v>
      </c>
      <c r="F333" s="32">
        <f t="shared" si="48"/>
        <v>-1.9821588999999999</v>
      </c>
      <c r="G333" s="33">
        <f t="shared" si="49"/>
        <v>-4.1106615800000004</v>
      </c>
      <c r="H333" s="32">
        <f t="shared" si="50"/>
        <v>0.85957773000000004</v>
      </c>
      <c r="I333" s="33">
        <f t="shared" si="51"/>
        <v>1.0615179400000001</v>
      </c>
      <c r="J333" s="32">
        <f t="shared" si="52"/>
        <v>0.85957773000000004</v>
      </c>
      <c r="K333" s="33">
        <f t="shared" si="53"/>
        <v>-1.86230239</v>
      </c>
    </row>
    <row r="334" spans="1:11" x14ac:dyDescent="0.3">
      <c r="A334" s="78" t="str">
        <f>BTC[[#This Row],[Symbol]]</f>
        <v>RAMP</v>
      </c>
      <c r="B334" s="22" t="str">
        <f t="shared" si="45"/>
        <v>RAMP</v>
      </c>
      <c r="C334" s="77">
        <f t="shared" si="46"/>
        <v>6.8764298559020066E-6</v>
      </c>
      <c r="D334" s="73">
        <f t="shared" si="47"/>
        <v>0.25201347843617999</v>
      </c>
      <c r="E334" s="74">
        <f>D334*conf!B$7</f>
        <v>18.432265812822205</v>
      </c>
      <c r="F334" s="32">
        <f t="shared" si="48"/>
        <v>-1.5610694599999999</v>
      </c>
      <c r="G334" s="33">
        <f t="shared" si="49"/>
        <v>-1.8090587300000001</v>
      </c>
      <c r="H334" s="32">
        <f t="shared" si="50"/>
        <v>-10.81367668</v>
      </c>
      <c r="I334" s="33">
        <f t="shared" si="51"/>
        <v>-10.654120600000001</v>
      </c>
      <c r="J334" s="32">
        <f t="shared" si="52"/>
        <v>-10.81367668</v>
      </c>
      <c r="K334" s="33">
        <f t="shared" si="53"/>
        <v>-17.527451710000001</v>
      </c>
    </row>
    <row r="335" spans="1:11" x14ac:dyDescent="0.3">
      <c r="A335" s="78" t="str">
        <f>BTC[[#This Row],[Symbol]]</f>
        <v>HNS</v>
      </c>
      <c r="B335" s="22" t="str">
        <f t="shared" si="45"/>
        <v xml:space="preserve">Handshake </v>
      </c>
      <c r="C335" s="77">
        <f t="shared" si="46"/>
        <v>3.4149806722239942E-6</v>
      </c>
      <c r="D335" s="73">
        <f t="shared" si="47"/>
        <v>0.12521714235251</v>
      </c>
      <c r="E335" s="74">
        <f>D335*conf!B$7</f>
        <v>9.1583817916625812</v>
      </c>
      <c r="F335" s="32">
        <f t="shared" si="48"/>
        <v>-0.83756958000000004</v>
      </c>
      <c r="G335" s="33">
        <f t="shared" si="49"/>
        <v>-3.1126924599999999</v>
      </c>
      <c r="H335" s="32">
        <f t="shared" si="50"/>
        <v>-4.4822135200000002</v>
      </c>
      <c r="I335" s="33">
        <f t="shared" si="51"/>
        <v>-4.3913783500000001</v>
      </c>
      <c r="J335" s="32">
        <f t="shared" si="52"/>
        <v>-4.4822135200000002</v>
      </c>
      <c r="K335" s="33">
        <f t="shared" si="53"/>
        <v>1.8954537600000001</v>
      </c>
    </row>
    <row r="336" spans="1:11" x14ac:dyDescent="0.3">
      <c r="A336" s="78" t="str">
        <f>BTC[[#This Row],[Symbol]]</f>
        <v>RPL</v>
      </c>
      <c r="B336" s="22" t="str">
        <f t="shared" si="45"/>
        <v>Rocket Pool</v>
      </c>
      <c r="C336" s="77">
        <f t="shared" si="46"/>
        <v>1.1695218102410784E-4</v>
      </c>
      <c r="D336" s="73">
        <f t="shared" si="47"/>
        <v>4.2870934861199403</v>
      </c>
      <c r="E336" s="74">
        <f>D336*conf!B$7</f>
        <v>313.55801757481242</v>
      </c>
      <c r="F336" s="32">
        <f t="shared" si="48"/>
        <v>-8.6306560000000004E-2</v>
      </c>
      <c r="G336" s="33">
        <f t="shared" si="49"/>
        <v>-2.2881944700000001</v>
      </c>
      <c r="H336" s="32">
        <f t="shared" si="50"/>
        <v>-6.4707123299999996</v>
      </c>
      <c r="I336" s="33">
        <f t="shared" si="51"/>
        <v>-6.2910725699999999</v>
      </c>
      <c r="J336" s="32">
        <f t="shared" si="52"/>
        <v>-6.4707123299999996</v>
      </c>
      <c r="K336" s="33">
        <f t="shared" si="53"/>
        <v>5.5774597300000002</v>
      </c>
    </row>
    <row r="337" spans="1:11" x14ac:dyDescent="0.3">
      <c r="A337" s="78" t="str">
        <f>BTC[[#This Row],[Symbol]]</f>
        <v>GT</v>
      </c>
      <c r="B337" s="22" t="str">
        <f t="shared" si="45"/>
        <v>GateToken</v>
      </c>
      <c r="C337" s="77">
        <f t="shared" si="46"/>
        <v>1.6298253337141455E-5</v>
      </c>
      <c r="D337" s="73">
        <f t="shared" si="47"/>
        <v>0.59820342853465003</v>
      </c>
      <c r="E337" s="74">
        <f>D337*conf!B$7</f>
        <v>43.752598763024302</v>
      </c>
      <c r="F337" s="32">
        <f t="shared" si="48"/>
        <v>2.0106122599999998</v>
      </c>
      <c r="G337" s="33">
        <f t="shared" si="49"/>
        <v>-5.0121060000000002E-2</v>
      </c>
      <c r="H337" s="32">
        <f t="shared" si="50"/>
        <v>-3.9670121900000002</v>
      </c>
      <c r="I337" s="33">
        <f t="shared" si="51"/>
        <v>-3.6345850500000001</v>
      </c>
      <c r="J337" s="32">
        <f t="shared" si="52"/>
        <v>-3.9670121900000002</v>
      </c>
      <c r="K337" s="33">
        <f t="shared" si="53"/>
        <v>12.01305563</v>
      </c>
    </row>
    <row r="338" spans="1:11" x14ac:dyDescent="0.3">
      <c r="A338" s="78" t="str">
        <f>BTC[[#This Row],[Symbol]]</f>
        <v>ZNN</v>
      </c>
      <c r="B338" s="22" t="str">
        <f t="shared" si="45"/>
        <v>Zenon</v>
      </c>
      <c r="C338" s="77">
        <f t="shared" si="46"/>
        <v>2.342870414601175E-4</v>
      </c>
      <c r="D338" s="73">
        <f t="shared" si="47"/>
        <v>8.5900797796010604</v>
      </c>
      <c r="E338" s="74">
        <f>D338*conf!B$7</f>
        <v>628.27843508002161</v>
      </c>
      <c r="F338" s="32">
        <f t="shared" si="48"/>
        <v>-10.971342590000001</v>
      </c>
      <c r="G338" s="33">
        <f t="shared" si="49"/>
        <v>-12.89220147</v>
      </c>
      <c r="H338" s="32">
        <f t="shared" si="50"/>
        <v>7.6829250699999996</v>
      </c>
      <c r="I338" s="33">
        <f t="shared" si="51"/>
        <v>8.8220327199999993</v>
      </c>
      <c r="J338" s="32">
        <f t="shared" si="52"/>
        <v>7.6829250699999996</v>
      </c>
      <c r="K338" s="33">
        <f t="shared" si="53"/>
        <v>53.682659889999996</v>
      </c>
    </row>
    <row r="339" spans="1:11" x14ac:dyDescent="0.3">
      <c r="A339" s="78" t="str">
        <f>BTC[[#This Row],[Symbol]]</f>
        <v>XSN</v>
      </c>
      <c r="B339" s="22" t="str">
        <f t="shared" si="45"/>
        <v>Stakenet</v>
      </c>
      <c r="C339" s="77">
        <f t="shared" si="46"/>
        <v>1.053180841661686E-5</v>
      </c>
      <c r="D339" s="73">
        <f t="shared" si="47"/>
        <v>0.38610684538744999</v>
      </c>
      <c r="E339" s="74">
        <f>D339*conf!B$7</f>
        <v>28.239854671638092</v>
      </c>
      <c r="F339" s="32">
        <f t="shared" si="48"/>
        <v>1.7669675499999999</v>
      </c>
      <c r="G339" s="33">
        <f t="shared" si="49"/>
        <v>-0.43890383999999999</v>
      </c>
      <c r="H339" s="32">
        <f t="shared" si="50"/>
        <v>-0.16485205999999999</v>
      </c>
      <c r="I339" s="33">
        <f t="shared" si="51"/>
        <v>4.1960980000000002E-2</v>
      </c>
      <c r="J339" s="32">
        <f t="shared" si="52"/>
        <v>-0.16485205999999999</v>
      </c>
      <c r="K339" s="33">
        <f t="shared" si="53"/>
        <v>11.00566136</v>
      </c>
    </row>
    <row r="340" spans="1:11" x14ac:dyDescent="0.3">
      <c r="A340" s="78" t="str">
        <f>BTC[[#This Row],[Symbol]]</f>
        <v>KAI</v>
      </c>
      <c r="B340" s="22" t="str">
        <f t="shared" si="45"/>
        <v>KardiaChain</v>
      </c>
      <c r="C340" s="77">
        <f t="shared" si="46"/>
        <v>5.789098201829567E-7</v>
      </c>
      <c r="D340" s="73">
        <f t="shared" si="47"/>
        <v>2.119660372081E-2</v>
      </c>
      <c r="E340" s="74">
        <f>D340*conf!B$7</f>
        <v>1.5503195961400433</v>
      </c>
      <c r="F340" s="32">
        <f t="shared" si="48"/>
        <v>2.0251808699999998</v>
      </c>
      <c r="G340" s="33">
        <f t="shared" si="49"/>
        <v>-0.34509526000000001</v>
      </c>
      <c r="H340" s="32">
        <f t="shared" si="50"/>
        <v>-2.0350100200000001</v>
      </c>
      <c r="I340" s="33">
        <f t="shared" si="51"/>
        <v>-1.97854065</v>
      </c>
      <c r="J340" s="32">
        <f t="shared" si="52"/>
        <v>-2.0350100200000001</v>
      </c>
      <c r="K340" s="33">
        <f t="shared" si="53"/>
        <v>-0.70239362000000005</v>
      </c>
    </row>
    <row r="341" spans="1:11" x14ac:dyDescent="0.3">
      <c r="A341" s="78" t="str">
        <f>BTC[[#This Row],[Symbol]]</f>
        <v>STETH</v>
      </c>
      <c r="B341" s="22" t="str">
        <f t="shared" si="45"/>
        <v>stETH (Lido)</v>
      </c>
      <c r="C341" s="77">
        <f t="shared" si="46"/>
        <v>4.2940192037308027E-2</v>
      </c>
      <c r="D341" s="73">
        <f t="shared" si="47"/>
        <v>1573.9099869176689</v>
      </c>
      <c r="E341" s="74">
        <f>D341*conf!B$7</f>
        <v>115115.77644315831</v>
      </c>
      <c r="F341" s="32">
        <f t="shared" si="48"/>
        <v>-0.95009142999999996</v>
      </c>
      <c r="G341" s="33">
        <f t="shared" si="49"/>
        <v>-3.1168451400000001</v>
      </c>
      <c r="H341" s="32">
        <f t="shared" si="50"/>
        <v>1.10635138</v>
      </c>
      <c r="I341" s="33">
        <f t="shared" si="51"/>
        <v>1.2864858400000001</v>
      </c>
      <c r="J341" s="32">
        <f t="shared" si="52"/>
        <v>1.10635138</v>
      </c>
      <c r="K341" s="33">
        <f t="shared" si="53"/>
        <v>16.927886910000002</v>
      </c>
    </row>
    <row r="342" spans="1:11" x14ac:dyDescent="0.3">
      <c r="A342" s="78" t="str">
        <f>BTC[[#This Row],[Symbol]]</f>
        <v>MCO</v>
      </c>
      <c r="B342" s="22" t="str">
        <f t="shared" si="45"/>
        <v>MCO</v>
      </c>
      <c r="C342" s="77">
        <f t="shared" si="46"/>
        <v>7.2631636734822599E-5</v>
      </c>
      <c r="D342" s="73">
        <f t="shared" si="47"/>
        <v>2.6706911242465399</v>
      </c>
      <c r="E342" s="74">
        <f>D342*conf!B$7</f>
        <v>195.33434882739192</v>
      </c>
      <c r="F342" s="32">
        <f t="shared" si="48"/>
        <v>1.1187004899999999</v>
      </c>
      <c r="G342" s="33">
        <f t="shared" si="49"/>
        <v>-0.98772294999999999</v>
      </c>
      <c r="H342" s="32">
        <f t="shared" si="50"/>
        <v>-4.6022322400000002</v>
      </c>
      <c r="I342" s="33">
        <f t="shared" si="51"/>
        <v>-4.4504456399999999</v>
      </c>
      <c r="J342" s="32">
        <f t="shared" si="52"/>
        <v>-4.6022322400000002</v>
      </c>
      <c r="K342" s="33">
        <f t="shared" si="53"/>
        <v>0.34519685</v>
      </c>
    </row>
    <row r="343" spans="1:11" x14ac:dyDescent="0.3">
      <c r="A343" s="78" t="str">
        <f>BTC[[#This Row],[Symbol]]</f>
        <v>BCN</v>
      </c>
      <c r="B343" s="22" t="str">
        <f t="shared" si="45"/>
        <v>Bytecoin</v>
      </c>
      <c r="C343" s="77">
        <f t="shared" si="46"/>
        <v>1E-8</v>
      </c>
      <c r="D343" s="73">
        <f t="shared" si="47"/>
        <v>2.2720936553000001E-4</v>
      </c>
      <c r="E343" s="74">
        <f>D343*conf!B$7</f>
        <v>1.6618092994864202E-2</v>
      </c>
      <c r="F343" s="32">
        <f t="shared" si="48"/>
        <v>0.88179719000000001</v>
      </c>
      <c r="G343" s="33">
        <f t="shared" si="49"/>
        <v>-0.89738938000000001</v>
      </c>
      <c r="H343" s="32">
        <f t="shared" si="50"/>
        <v>4.9751249399999997</v>
      </c>
      <c r="I343" s="33">
        <f t="shared" si="51"/>
        <v>5.9390181599999998</v>
      </c>
      <c r="J343" s="32">
        <f t="shared" si="52"/>
        <v>4.9751249399999997</v>
      </c>
      <c r="K343" s="33">
        <f t="shared" si="53"/>
        <v>45.059657999999999</v>
      </c>
    </row>
    <row r="344" spans="1:11" x14ac:dyDescent="0.3">
      <c r="A344" s="78" t="str">
        <f>BTC[[#This Row],[Symbol]]</f>
        <v>BHAO</v>
      </c>
      <c r="B344" s="22" t="str">
        <f t="shared" si="45"/>
        <v>Bithao</v>
      </c>
      <c r="C344" s="77">
        <f t="shared" si="46"/>
        <v>2.5826118677836753E-5</v>
      </c>
      <c r="D344" s="73">
        <f t="shared" si="47"/>
        <v>0.94691869062760003</v>
      </c>
      <c r="E344" s="74">
        <f>D344*conf!B$7</f>
        <v>69.257633032502667</v>
      </c>
      <c r="F344" s="32">
        <f t="shared" si="48"/>
        <v>4.9721792999999996</v>
      </c>
      <c r="G344" s="33">
        <f t="shared" si="49"/>
        <v>2.7562588799999999</v>
      </c>
      <c r="H344" s="32">
        <f t="shared" si="50"/>
        <v>-4.1538702000000001</v>
      </c>
      <c r="I344" s="33">
        <f t="shared" si="51"/>
        <v>-3.9469478900000001</v>
      </c>
      <c r="J344" s="32">
        <f t="shared" si="52"/>
        <v>-4.1538702000000001</v>
      </c>
      <c r="K344" s="33">
        <f t="shared" si="53"/>
        <v>-16.267642129999999</v>
      </c>
    </row>
    <row r="345" spans="1:11" x14ac:dyDescent="0.3">
      <c r="A345" s="78" t="str">
        <f>BTC[[#This Row],[Symbol]]</f>
        <v>WOZX</v>
      </c>
      <c r="B345" s="22" t="str">
        <f t="shared" si="45"/>
        <v>EFFORCE</v>
      </c>
      <c r="C345" s="77">
        <f t="shared" si="46"/>
        <v>3.181415894006371E-5</v>
      </c>
      <c r="D345" s="73">
        <f t="shared" si="47"/>
        <v>1.16615600967509</v>
      </c>
      <c r="E345" s="74">
        <f>D345*conf!B$7</f>
        <v>85.292650547636086</v>
      </c>
      <c r="F345" s="32">
        <f t="shared" si="48"/>
        <v>1.11112666</v>
      </c>
      <c r="G345" s="33">
        <f t="shared" si="49"/>
        <v>-1.12278641</v>
      </c>
      <c r="H345" s="32">
        <f t="shared" si="50"/>
        <v>-3.6223503699999999</v>
      </c>
      <c r="I345" s="33">
        <f t="shared" si="51"/>
        <v>-3.43435355</v>
      </c>
      <c r="J345" s="32">
        <f t="shared" si="52"/>
        <v>-3.6223503699999999</v>
      </c>
      <c r="K345" s="33">
        <f t="shared" si="53"/>
        <v>-14.70375007</v>
      </c>
    </row>
    <row r="346" spans="1:11" x14ac:dyDescent="0.3">
      <c r="A346" s="78" t="str">
        <f>BTC[[#This Row],[Symbol]]</f>
        <v>MPH</v>
      </c>
      <c r="B346" s="22" t="str">
        <f t="shared" si="45"/>
        <v>88mph</v>
      </c>
      <c r="C346" s="77">
        <f t="shared" si="46"/>
        <v>4.0446832408657729E-3</v>
      </c>
      <c r="D346" s="73">
        <f t="shared" si="47"/>
        <v>148.44528269629922</v>
      </c>
      <c r="E346" s="74">
        <f>D346*conf!B$7</f>
        <v>10857.287976407324</v>
      </c>
      <c r="F346" s="32">
        <f t="shared" si="48"/>
        <v>-3.4594782099999999</v>
      </c>
      <c r="G346" s="33">
        <f t="shared" si="49"/>
        <v>-5.4540949599999999</v>
      </c>
      <c r="H346" s="32">
        <f t="shared" si="50"/>
        <v>10.77101796</v>
      </c>
      <c r="I346" s="33">
        <f t="shared" si="51"/>
        <v>11.213337839999999</v>
      </c>
      <c r="J346" s="32">
        <f t="shared" si="52"/>
        <v>10.77101796</v>
      </c>
      <c r="K346" s="33">
        <f t="shared" si="53"/>
        <v>5.5256530499999998</v>
      </c>
    </row>
    <row r="347" spans="1:11" x14ac:dyDescent="0.3">
      <c r="A347" s="78" t="str">
        <f>BTC[[#This Row],[Symbol]]</f>
        <v>HARD</v>
      </c>
      <c r="B347" s="22" t="str">
        <f t="shared" si="45"/>
        <v>HARD Protocol</v>
      </c>
      <c r="C347" s="77">
        <f t="shared" si="46"/>
        <v>2.3316832606826771E-5</v>
      </c>
      <c r="D347" s="73">
        <f t="shared" si="47"/>
        <v>0.85525697072631002</v>
      </c>
      <c r="E347" s="74">
        <f>D347*conf!B$7</f>
        <v>62.553494838922312</v>
      </c>
      <c r="F347" s="32">
        <f t="shared" si="48"/>
        <v>2.00697145</v>
      </c>
      <c r="G347" s="33">
        <f t="shared" si="49"/>
        <v>-0.16766067000000001</v>
      </c>
      <c r="H347" s="32">
        <f t="shared" si="50"/>
        <v>-0.61147468000000005</v>
      </c>
      <c r="I347" s="33">
        <f t="shared" si="51"/>
        <v>-8.9808849999999996E-2</v>
      </c>
      <c r="J347" s="32">
        <f t="shared" si="52"/>
        <v>-0.61147468000000005</v>
      </c>
      <c r="K347" s="33">
        <f t="shared" si="53"/>
        <v>-1.3124525300000001</v>
      </c>
    </row>
    <row r="348" spans="1:11" x14ac:dyDescent="0.3">
      <c r="A348" s="78" t="str">
        <f>BTC[[#This Row],[Symbol]]</f>
        <v>DDIM</v>
      </c>
      <c r="B348" s="22" t="str">
        <f t="shared" si="45"/>
        <v>DuckDaoDime</v>
      </c>
      <c r="C348" s="77">
        <f t="shared" si="46"/>
        <v>1.7358670409101968E-3</v>
      </c>
      <c r="D348" s="73">
        <f t="shared" si="47"/>
        <v>63.640575061494197</v>
      </c>
      <c r="E348" s="74">
        <f>D348*conf!B$7</f>
        <v>4654.6716599976853</v>
      </c>
      <c r="F348" s="32">
        <f t="shared" si="48"/>
        <v>-2.9448800000000001E-2</v>
      </c>
      <c r="G348" s="33">
        <f t="shared" si="49"/>
        <v>-2.1912240199999999</v>
      </c>
      <c r="H348" s="32">
        <f t="shared" si="50"/>
        <v>-6.7300981000000002</v>
      </c>
      <c r="I348" s="33">
        <f t="shared" si="51"/>
        <v>-6.4617284100000001</v>
      </c>
      <c r="J348" s="32">
        <f t="shared" si="52"/>
        <v>-6.7300981000000002</v>
      </c>
      <c r="K348" s="33">
        <f t="shared" si="53"/>
        <v>50.847271220000003</v>
      </c>
    </row>
    <row r="349" spans="1:11" x14ac:dyDescent="0.3">
      <c r="A349" s="78" t="str">
        <f>BTC[[#This Row],[Symbol]]</f>
        <v>UOS</v>
      </c>
      <c r="B349" s="22" t="str">
        <f t="shared" si="45"/>
        <v>Ultra</v>
      </c>
      <c r="C349" s="77">
        <f t="shared" si="46"/>
        <v>3.8803837456413945E-6</v>
      </c>
      <c r="D349" s="73">
        <f t="shared" si="47"/>
        <v>0.14267550717110999</v>
      </c>
      <c r="E349" s="74">
        <f>D349*conf!B$7</f>
        <v>10.435286594494984</v>
      </c>
      <c r="F349" s="32">
        <f t="shared" si="48"/>
        <v>-0.35270807999999998</v>
      </c>
      <c r="G349" s="33">
        <f t="shared" si="49"/>
        <v>-2.3450247200000001</v>
      </c>
      <c r="H349" s="32">
        <f t="shared" si="50"/>
        <v>-1.63792695</v>
      </c>
      <c r="I349" s="33">
        <f t="shared" si="51"/>
        <v>-0.81969930999999996</v>
      </c>
      <c r="J349" s="32">
        <f t="shared" si="52"/>
        <v>-1.63792695</v>
      </c>
      <c r="K349" s="33">
        <f t="shared" si="53"/>
        <v>-9.0669492199999997</v>
      </c>
    </row>
    <row r="350" spans="1:11" x14ac:dyDescent="0.3">
      <c r="A350" s="78" t="str">
        <f>BTC[[#This Row],[Symbol]]</f>
        <v>MX</v>
      </c>
      <c r="B350" s="22" t="str">
        <f t="shared" si="45"/>
        <v>MX Token</v>
      </c>
      <c r="C350" s="77">
        <f t="shared" si="46"/>
        <v>8.4746100794834923E-6</v>
      </c>
      <c r="D350" s="73">
        <f t="shared" si="47"/>
        <v>0.31089893659833001</v>
      </c>
      <c r="E350" s="74">
        <f>D350*conf!B$7</f>
        <v>22.739148222801859</v>
      </c>
      <c r="F350" s="32">
        <f t="shared" si="48"/>
        <v>-1.01950366</v>
      </c>
      <c r="G350" s="33">
        <f t="shared" si="49"/>
        <v>-3.09918643</v>
      </c>
      <c r="H350" s="32">
        <f t="shared" si="50"/>
        <v>-5.6224297600000002</v>
      </c>
      <c r="I350" s="33">
        <f t="shared" si="51"/>
        <v>-5.5054185999999996</v>
      </c>
      <c r="J350" s="32">
        <f t="shared" si="52"/>
        <v>-5.6224297600000002</v>
      </c>
      <c r="K350" s="33">
        <f t="shared" si="53"/>
        <v>36.14361375</v>
      </c>
    </row>
    <row r="351" spans="1:11" x14ac:dyDescent="0.3">
      <c r="A351" s="78" t="str">
        <f>BTC[[#This Row],[Symbol]]</f>
        <v>AION</v>
      </c>
      <c r="B351" s="22" t="str">
        <f t="shared" si="45"/>
        <v>Aion</v>
      </c>
      <c r="C351" s="77">
        <f t="shared" si="46"/>
        <v>2.2191759353187367E-6</v>
      </c>
      <c r="D351" s="73">
        <f t="shared" si="47"/>
        <v>8.1232398224600003E-2</v>
      </c>
      <c r="E351" s="74">
        <f>D351*conf!B$7</f>
        <v>5.9413376061472443</v>
      </c>
      <c r="F351" s="32">
        <f t="shared" si="48"/>
        <v>3.72463276</v>
      </c>
      <c r="G351" s="33">
        <f t="shared" si="49"/>
        <v>1.00771009</v>
      </c>
      <c r="H351" s="32">
        <f t="shared" si="50"/>
        <v>3.94557052</v>
      </c>
      <c r="I351" s="33">
        <f t="shared" si="51"/>
        <v>4.1901044499999998</v>
      </c>
      <c r="J351" s="32">
        <f t="shared" si="52"/>
        <v>3.94557052</v>
      </c>
      <c r="K351" s="33">
        <f t="shared" si="53"/>
        <v>12.73376266</v>
      </c>
    </row>
    <row r="352" spans="1:11" x14ac:dyDescent="0.3">
      <c r="A352" s="78" t="str">
        <f>BTC[[#This Row],[Symbol]]</f>
        <v>WIN</v>
      </c>
      <c r="B352" s="22" t="str">
        <f t="shared" si="45"/>
        <v>WINk</v>
      </c>
      <c r="C352" s="77">
        <f t="shared" si="46"/>
        <v>1E-8</v>
      </c>
      <c r="D352" s="73">
        <f t="shared" si="47"/>
        <v>1.2582238489999999E-4</v>
      </c>
      <c r="E352" s="74">
        <f>D352*conf!B$7</f>
        <v>9.2026492315859989E-3</v>
      </c>
      <c r="F352" s="32">
        <f t="shared" si="48"/>
        <v>0.86720739999999996</v>
      </c>
      <c r="G352" s="33">
        <f t="shared" si="49"/>
        <v>-1.5360736800000001</v>
      </c>
      <c r="H352" s="32">
        <f t="shared" si="50"/>
        <v>5.80744945</v>
      </c>
      <c r="I352" s="33">
        <f t="shared" si="51"/>
        <v>6.0670589799999997</v>
      </c>
      <c r="J352" s="32">
        <f t="shared" si="52"/>
        <v>5.80744945</v>
      </c>
      <c r="K352" s="33">
        <f t="shared" si="53"/>
        <v>35.678312750000003</v>
      </c>
    </row>
    <row r="353" spans="1:11" x14ac:dyDescent="0.3">
      <c r="A353" s="78" t="str">
        <f>BTC[[#This Row],[Symbol]]</f>
        <v>ELA</v>
      </c>
      <c r="B353" s="22" t="str">
        <f t="shared" si="45"/>
        <v>Elastos</v>
      </c>
      <c r="C353" s="77">
        <f t="shared" si="46"/>
        <v>6.2199594405980252E-5</v>
      </c>
      <c r="D353" s="73">
        <f t="shared" si="47"/>
        <v>2.2816632560882999</v>
      </c>
      <c r="E353" s="74">
        <f>D353*conf!B$7</f>
        <v>166.88085055029825</v>
      </c>
      <c r="F353" s="32">
        <f t="shared" si="48"/>
        <v>2.19572879</v>
      </c>
      <c r="G353" s="33">
        <f t="shared" si="49"/>
        <v>-3.3345809999999997E-2</v>
      </c>
      <c r="H353" s="32">
        <f t="shared" si="50"/>
        <v>-2.1798574099999999</v>
      </c>
      <c r="I353" s="33">
        <f t="shared" si="51"/>
        <v>-1.5225215000000001</v>
      </c>
      <c r="J353" s="32">
        <f t="shared" si="52"/>
        <v>-2.1798574099999999</v>
      </c>
      <c r="K353" s="33">
        <f t="shared" si="53"/>
        <v>-5.0796800000000003E-2</v>
      </c>
    </row>
    <row r="354" spans="1:11" x14ac:dyDescent="0.3">
      <c r="A354" s="78" t="str">
        <f>BTC[[#This Row],[Symbol]]</f>
        <v>PHA</v>
      </c>
      <c r="B354" s="22" t="str">
        <f t="shared" si="45"/>
        <v>Phala.Network</v>
      </c>
      <c r="C354" s="77">
        <f t="shared" si="46"/>
        <v>7.9173530713327792E-6</v>
      </c>
      <c r="D354" s="73">
        <f t="shared" si="47"/>
        <v>0.29025496877057</v>
      </c>
      <c r="E354" s="74">
        <f>D354*conf!B$7</f>
        <v>21.229248415879489</v>
      </c>
      <c r="F354" s="32">
        <f t="shared" si="48"/>
        <v>-0.77101573999999995</v>
      </c>
      <c r="G354" s="33">
        <f t="shared" si="49"/>
        <v>-2.92296998</v>
      </c>
      <c r="H354" s="32">
        <f t="shared" si="50"/>
        <v>-2.9346629100000001</v>
      </c>
      <c r="I354" s="33">
        <f t="shared" si="51"/>
        <v>-2.7346852300000002</v>
      </c>
      <c r="J354" s="32">
        <f t="shared" si="52"/>
        <v>-2.9346629100000001</v>
      </c>
      <c r="K354" s="33">
        <f t="shared" si="53"/>
        <v>7.4349964899999996</v>
      </c>
    </row>
    <row r="355" spans="1:11" x14ac:dyDescent="0.3">
      <c r="A355" s="78" t="str">
        <f>BTC[[#This Row],[Symbol]]</f>
        <v>PCX</v>
      </c>
      <c r="B355" s="22" t="str">
        <f t="shared" si="45"/>
        <v>ChainX</v>
      </c>
      <c r="C355" s="77">
        <f t="shared" si="46"/>
        <v>1.3757378431196644E-4</v>
      </c>
      <c r="D355" s="73">
        <f t="shared" si="47"/>
        <v>5.0331953161706</v>
      </c>
      <c r="E355" s="74">
        <f>D355*conf!B$7</f>
        <v>368.12790542471771</v>
      </c>
      <c r="F355" s="32">
        <f t="shared" si="48"/>
        <v>1.2364882800000001</v>
      </c>
      <c r="G355" s="33">
        <f t="shared" si="49"/>
        <v>-1.26967338</v>
      </c>
      <c r="H355" s="32">
        <f t="shared" si="50"/>
        <v>-0.36278537</v>
      </c>
      <c r="I355" s="33">
        <f t="shared" si="51"/>
        <v>-0.24107585000000001</v>
      </c>
      <c r="J355" s="32">
        <f t="shared" si="52"/>
        <v>-0.36278537</v>
      </c>
      <c r="K355" s="33">
        <f t="shared" si="53"/>
        <v>-11.5310019</v>
      </c>
    </row>
    <row r="356" spans="1:11" x14ac:dyDescent="0.3">
      <c r="A356" s="78" t="str">
        <f>BTC[[#This Row],[Symbol]]</f>
        <v>AXS</v>
      </c>
      <c r="B356" s="22" t="str">
        <f t="shared" si="45"/>
        <v>Axie Infinity</v>
      </c>
      <c r="C356" s="77">
        <f t="shared" si="46"/>
        <v>2.5164780882185237E-5</v>
      </c>
      <c r="D356" s="73">
        <f t="shared" si="47"/>
        <v>0.92241477666050997</v>
      </c>
      <c r="E356" s="74">
        <f>D356*conf!B$7</f>
        <v>67.465416764949694</v>
      </c>
      <c r="F356" s="32">
        <f t="shared" si="48"/>
        <v>-0.40787858999999999</v>
      </c>
      <c r="G356" s="33">
        <f t="shared" si="49"/>
        <v>-2.5472166999999999</v>
      </c>
      <c r="H356" s="32">
        <f t="shared" si="50"/>
        <v>-4.51239816</v>
      </c>
      <c r="I356" s="33">
        <f t="shared" si="51"/>
        <v>-4.3810128400000004</v>
      </c>
      <c r="J356" s="32">
        <f t="shared" si="52"/>
        <v>-4.51239816</v>
      </c>
      <c r="K356" s="33">
        <f t="shared" si="53"/>
        <v>5.0552712399999997</v>
      </c>
    </row>
    <row r="357" spans="1:11" x14ac:dyDescent="0.3">
      <c r="A357" s="78" t="str">
        <f>BTC[[#This Row],[Symbol]]</f>
        <v>SOLVE</v>
      </c>
      <c r="B357" s="22" t="str">
        <f t="shared" si="45"/>
        <v>SOLVE</v>
      </c>
      <c r="C357" s="77">
        <f t="shared" si="46"/>
        <v>2.7618340027535208E-6</v>
      </c>
      <c r="D357" s="73">
        <f t="shared" si="47"/>
        <v>0.10126879246659</v>
      </c>
      <c r="E357" s="74">
        <f>D357*conf!B$7</f>
        <v>7.4067994810063924</v>
      </c>
      <c r="F357" s="32">
        <f t="shared" si="48"/>
        <v>-0.57985374000000001</v>
      </c>
      <c r="G357" s="33">
        <f t="shared" si="49"/>
        <v>-2.6789117999999998</v>
      </c>
      <c r="H357" s="32">
        <f t="shared" si="50"/>
        <v>-0.40619021</v>
      </c>
      <c r="I357" s="33">
        <f t="shared" si="51"/>
        <v>0.64999662000000002</v>
      </c>
      <c r="J357" s="32">
        <f t="shared" si="52"/>
        <v>-0.40619021</v>
      </c>
      <c r="K357" s="33">
        <f t="shared" si="53"/>
        <v>4.4825792599999996</v>
      </c>
    </row>
    <row r="358" spans="1:11" x14ac:dyDescent="0.3">
      <c r="A358" s="78" t="str">
        <f>BTC[[#This Row],[Symbol]]</f>
        <v>MUSD</v>
      </c>
      <c r="B358" s="22" t="str">
        <f t="shared" si="45"/>
        <v>mStable USD</v>
      </c>
      <c r="C358" s="77">
        <f t="shared" si="46"/>
        <v>2.7159974072186929E-5</v>
      </c>
      <c r="D358" s="73">
        <f t="shared" si="47"/>
        <v>0.99562420038849997</v>
      </c>
      <c r="E358" s="74">
        <f>D358*conf!B$7</f>
        <v>72.819954016414883</v>
      </c>
      <c r="F358" s="32">
        <f t="shared" si="48"/>
        <v>1.7703349399999999</v>
      </c>
      <c r="G358" s="33">
        <f t="shared" si="49"/>
        <v>-0.44442570999999997</v>
      </c>
      <c r="H358" s="32">
        <f t="shared" si="50"/>
        <v>-1.3325867</v>
      </c>
      <c r="I358" s="33">
        <f t="shared" si="51"/>
        <v>-1.1369476300000001</v>
      </c>
      <c r="J358" s="32">
        <f t="shared" si="52"/>
        <v>-1.3325867</v>
      </c>
      <c r="K358" s="33">
        <f t="shared" si="53"/>
        <v>-2.7000207399999998</v>
      </c>
    </row>
    <row r="359" spans="1:11" x14ac:dyDescent="0.3">
      <c r="A359" s="78" t="str">
        <f>BTC[[#This Row],[Symbol]]</f>
        <v>DENT</v>
      </c>
      <c r="B359" s="22" t="str">
        <f t="shared" si="45"/>
        <v>Dent</v>
      </c>
      <c r="C359" s="77">
        <f t="shared" si="46"/>
        <v>1.1517946667575776E-8</v>
      </c>
      <c r="D359" s="73">
        <f t="shared" si="47"/>
        <v>4.2220204898999998E-4</v>
      </c>
      <c r="E359" s="74">
        <f>D359*conf!B$7</f>
        <v>3.08798578631286E-2</v>
      </c>
      <c r="F359" s="32">
        <f t="shared" si="48"/>
        <v>-0.25391962000000001</v>
      </c>
      <c r="G359" s="33">
        <f t="shared" si="49"/>
        <v>-3.15841956</v>
      </c>
      <c r="H359" s="32">
        <f t="shared" si="50"/>
        <v>-4.7626229000000002</v>
      </c>
      <c r="I359" s="33">
        <f t="shared" si="51"/>
        <v>-5.8544445899999999</v>
      </c>
      <c r="J359" s="32">
        <f t="shared" si="52"/>
        <v>-4.7626229000000002</v>
      </c>
      <c r="K359" s="33">
        <f t="shared" si="53"/>
        <v>51.29885848</v>
      </c>
    </row>
    <row r="360" spans="1:11" x14ac:dyDescent="0.3">
      <c r="A360" s="78" t="str">
        <f>BTC[[#This Row],[Symbol]]</f>
        <v>NULS</v>
      </c>
      <c r="B360" s="22" t="str">
        <f t="shared" si="45"/>
        <v>NULS</v>
      </c>
      <c r="C360" s="77">
        <f t="shared" si="46"/>
        <v>1.0143290118301461E-5</v>
      </c>
      <c r="D360" s="73">
        <f t="shared" si="47"/>
        <v>0.37324192272559997</v>
      </c>
      <c r="E360" s="74">
        <f>D360*conf!B$7</f>
        <v>27.298914228150384</v>
      </c>
      <c r="F360" s="32">
        <f t="shared" si="48"/>
        <v>-0.83992736999999995</v>
      </c>
      <c r="G360" s="33">
        <f t="shared" si="49"/>
        <v>-2.6296588399999998</v>
      </c>
      <c r="H360" s="32">
        <f t="shared" si="50"/>
        <v>-3.7814769699999999</v>
      </c>
      <c r="I360" s="33">
        <f t="shared" si="51"/>
        <v>-2.35505539</v>
      </c>
      <c r="J360" s="32">
        <f t="shared" si="52"/>
        <v>-3.7814769699999999</v>
      </c>
      <c r="K360" s="33">
        <f t="shared" si="53"/>
        <v>20.033001909999999</v>
      </c>
    </row>
    <row r="361" spans="1:11" x14ac:dyDescent="0.3">
      <c r="A361" s="78" t="str">
        <f>BTC[[#This Row],[Symbol]]</f>
        <v>PIVX</v>
      </c>
      <c r="B361" s="22" t="str">
        <f t="shared" si="45"/>
        <v>PIVX</v>
      </c>
      <c r="C361" s="77">
        <f t="shared" si="46"/>
        <v>1.5372803045497891E-5</v>
      </c>
      <c r="D361" s="73">
        <f t="shared" si="47"/>
        <v>0.56428761005905004</v>
      </c>
      <c r="E361" s="74">
        <f>D361*conf!B$7</f>
        <v>41.271995799718923</v>
      </c>
      <c r="F361" s="32">
        <f t="shared" si="48"/>
        <v>-0.65247672999999995</v>
      </c>
      <c r="G361" s="33">
        <f t="shared" si="49"/>
        <v>-2.8533546900000002</v>
      </c>
      <c r="H361" s="32">
        <f t="shared" si="50"/>
        <v>-10.33241086</v>
      </c>
      <c r="I361" s="33">
        <f t="shared" si="51"/>
        <v>-10.14694147</v>
      </c>
      <c r="J361" s="32">
        <f t="shared" si="52"/>
        <v>-10.33241086</v>
      </c>
      <c r="K361" s="33">
        <f t="shared" si="53"/>
        <v>41.95540415</v>
      </c>
    </row>
    <row r="362" spans="1:11" x14ac:dyDescent="0.3">
      <c r="A362" s="78" t="str">
        <f>BTC[[#This Row],[Symbol]]</f>
        <v>FRM</v>
      </c>
      <c r="B362" s="22" t="str">
        <f t="shared" si="45"/>
        <v>Ferrum Network</v>
      </c>
      <c r="C362" s="77">
        <f t="shared" si="46"/>
        <v>6.917340988327312E-6</v>
      </c>
      <c r="D362" s="73">
        <f t="shared" si="47"/>
        <v>0.25297938396750003</v>
      </c>
      <c r="E362" s="74">
        <f>D362*conf!B$7</f>
        <v>18.502912143382954</v>
      </c>
      <c r="F362" s="32">
        <f t="shared" si="48"/>
        <v>1.3583392400000001</v>
      </c>
      <c r="G362" s="33">
        <f t="shared" si="49"/>
        <v>-1.16142458</v>
      </c>
      <c r="H362" s="32">
        <f t="shared" si="50"/>
        <v>-1.28629254</v>
      </c>
      <c r="I362" s="33">
        <f t="shared" si="51"/>
        <v>-1.4543528100000001</v>
      </c>
      <c r="J362" s="32">
        <f t="shared" si="52"/>
        <v>-1.28629254</v>
      </c>
      <c r="K362" s="33">
        <f t="shared" si="53"/>
        <v>0.98418026999999997</v>
      </c>
    </row>
    <row r="363" spans="1:11" x14ac:dyDescent="0.3">
      <c r="A363" s="78" t="str">
        <f>BTC[[#This Row],[Symbol]]</f>
        <v>TRU</v>
      </c>
      <c r="B363" s="22" t="str">
        <f t="shared" si="45"/>
        <v>TrueFi</v>
      </c>
      <c r="C363" s="77">
        <f t="shared" si="46"/>
        <v>7.089273554361061E-6</v>
      </c>
      <c r="D363" s="73">
        <f t="shared" si="47"/>
        <v>0.26165348179470999</v>
      </c>
      <c r="E363" s="74">
        <f>D363*conf!B$7</f>
        <v>19.137335658465087</v>
      </c>
      <c r="F363" s="32">
        <f t="shared" si="48"/>
        <v>-2.3611790699999999</v>
      </c>
      <c r="G363" s="33">
        <f t="shared" si="49"/>
        <v>-3.6410701099999998</v>
      </c>
      <c r="H363" s="32">
        <f t="shared" si="50"/>
        <v>-7.4796084900000004</v>
      </c>
      <c r="I363" s="33">
        <f t="shared" si="51"/>
        <v>-6.6403040100000004</v>
      </c>
      <c r="J363" s="32">
        <f t="shared" si="52"/>
        <v>-7.4796084900000004</v>
      </c>
      <c r="K363" s="33">
        <f t="shared" si="53"/>
        <v>12.13940741</v>
      </c>
    </row>
    <row r="364" spans="1:11" x14ac:dyDescent="0.3">
      <c r="A364" s="78" t="str">
        <f>BTC[[#This Row],[Symbol]]</f>
        <v>IDEX</v>
      </c>
      <c r="B364" s="22" t="str">
        <f t="shared" si="45"/>
        <v>IDEX</v>
      </c>
      <c r="C364" s="77">
        <f t="shared" si="46"/>
        <v>1.7751631192595189E-6</v>
      </c>
      <c r="D364" s="73">
        <f t="shared" si="47"/>
        <v>6.5027848928720003E-2</v>
      </c>
      <c r="E364" s="74">
        <f>D364*conf!B$7</f>
        <v>4.7561368706465812</v>
      </c>
      <c r="F364" s="32">
        <f t="shared" si="48"/>
        <v>-3.05565351</v>
      </c>
      <c r="G364" s="33">
        <f t="shared" si="49"/>
        <v>-5.2286036100000004</v>
      </c>
      <c r="H364" s="32">
        <f t="shared" si="50"/>
        <v>-9.7295567500000004</v>
      </c>
      <c r="I364" s="33">
        <f t="shared" si="51"/>
        <v>-9.5497218000000004</v>
      </c>
      <c r="J364" s="32">
        <f t="shared" si="52"/>
        <v>-9.7295567500000004</v>
      </c>
      <c r="K364" s="33">
        <f t="shared" si="53"/>
        <v>54.887174219999999</v>
      </c>
    </row>
    <row r="365" spans="1:11" x14ac:dyDescent="0.3">
      <c r="A365" s="78" t="str">
        <f>BTC[[#This Row],[Symbol]]</f>
        <v>COTI</v>
      </c>
      <c r="B365" s="22" t="str">
        <f t="shared" si="45"/>
        <v>COTI</v>
      </c>
      <c r="C365" s="77">
        <f t="shared" si="46"/>
        <v>1.7632534071952991E-6</v>
      </c>
      <c r="D365" s="73">
        <f t="shared" si="47"/>
        <v>6.4686514500240003E-2</v>
      </c>
      <c r="E365" s="74">
        <f>D365*conf!B$7</f>
        <v>4.7311716705475542</v>
      </c>
      <c r="F365" s="32">
        <f t="shared" si="48"/>
        <v>0.24317057</v>
      </c>
      <c r="G365" s="33">
        <f t="shared" si="49"/>
        <v>-1.91021102</v>
      </c>
      <c r="H365" s="32">
        <f t="shared" si="50"/>
        <v>-4.17403426</v>
      </c>
      <c r="I365" s="33">
        <f t="shared" si="51"/>
        <v>-3.8153790700000001</v>
      </c>
      <c r="J365" s="32">
        <f t="shared" si="52"/>
        <v>-4.17403426</v>
      </c>
      <c r="K365" s="33">
        <f t="shared" si="53"/>
        <v>0.82730928000000004</v>
      </c>
    </row>
    <row r="366" spans="1:11" x14ac:dyDescent="0.3">
      <c r="A366" s="78" t="str">
        <f>BTC[[#This Row],[Symbol]]</f>
        <v>DGD</v>
      </c>
      <c r="B366" s="22" t="str">
        <f t="shared" si="45"/>
        <v>DigixDAO</v>
      </c>
      <c r="C366" s="77">
        <f t="shared" si="46"/>
        <v>8.3012512356841327E-3</v>
      </c>
      <c r="D366" s="73">
        <f t="shared" si="47"/>
        <v>304.09465908381077</v>
      </c>
      <c r="E366" s="74">
        <f>D366*conf!B$7</f>
        <v>22241.483365389919</v>
      </c>
      <c r="F366" s="32">
        <f t="shared" si="48"/>
        <v>-0.60433873000000005</v>
      </c>
      <c r="G366" s="33">
        <f t="shared" si="49"/>
        <v>-2.9391838699999999</v>
      </c>
      <c r="H366" s="32">
        <f t="shared" si="50"/>
        <v>1.8944755600000001</v>
      </c>
      <c r="I366" s="33">
        <f t="shared" si="51"/>
        <v>1.7566935400000001</v>
      </c>
      <c r="J366" s="32">
        <f t="shared" si="52"/>
        <v>1.8944755600000001</v>
      </c>
      <c r="K366" s="33">
        <f t="shared" si="53"/>
        <v>17.829767220000001</v>
      </c>
    </row>
    <row r="367" spans="1:11" x14ac:dyDescent="0.3">
      <c r="A367" s="78" t="str">
        <f>BTC[[#This Row],[Symbol]]</f>
        <v>ORC</v>
      </c>
      <c r="B367" s="22" t="str">
        <f t="shared" si="45"/>
        <v>Orbit Chain</v>
      </c>
      <c r="C367" s="77">
        <f t="shared" si="46"/>
        <v>2.1393907650399453E-6</v>
      </c>
      <c r="D367" s="73">
        <f t="shared" si="47"/>
        <v>7.8494304358140005E-2</v>
      </c>
      <c r="E367" s="74">
        <f>D367*conf!B$7</f>
        <v>5.7410734207543603</v>
      </c>
      <c r="F367" s="32">
        <f t="shared" si="48"/>
        <v>1.1204436799999999</v>
      </c>
      <c r="G367" s="33">
        <f t="shared" si="49"/>
        <v>-0.13603644000000001</v>
      </c>
      <c r="H367" s="32">
        <f t="shared" si="50"/>
        <v>-1.4233785999999999</v>
      </c>
      <c r="I367" s="33">
        <f t="shared" si="51"/>
        <v>-1.15228818</v>
      </c>
      <c r="J367" s="32">
        <f t="shared" si="52"/>
        <v>-1.4233785999999999</v>
      </c>
      <c r="K367" s="33">
        <f t="shared" si="53"/>
        <v>-6.82355467</v>
      </c>
    </row>
    <row r="368" spans="1:11" x14ac:dyDescent="0.3">
      <c r="A368" s="78" t="str">
        <f>BTC[[#This Row],[Symbol]]</f>
        <v>BLZ</v>
      </c>
      <c r="B368" s="22" t="str">
        <f t="shared" si="45"/>
        <v>Bluzelle</v>
      </c>
      <c r="C368" s="77">
        <f t="shared" si="46"/>
        <v>3.8217178452234291E-6</v>
      </c>
      <c r="D368" s="73">
        <f t="shared" si="47"/>
        <v>0.14055880211533001</v>
      </c>
      <c r="E368" s="74">
        <f>D368*conf!B$7</f>
        <v>10.280470786715236</v>
      </c>
      <c r="F368" s="32">
        <f t="shared" si="48"/>
        <v>-0.71521104999999996</v>
      </c>
      <c r="G368" s="33">
        <f t="shared" si="49"/>
        <v>-2.4840424099999998</v>
      </c>
      <c r="H368" s="32">
        <f t="shared" si="50"/>
        <v>-5.3483089799999997</v>
      </c>
      <c r="I368" s="33">
        <f t="shared" si="51"/>
        <v>-4.7373109199999996</v>
      </c>
      <c r="J368" s="32">
        <f t="shared" si="52"/>
        <v>-5.3483089799999997</v>
      </c>
      <c r="K368" s="33">
        <f t="shared" si="53"/>
        <v>-2.7541963800000002</v>
      </c>
    </row>
    <row r="369" spans="1:11" x14ac:dyDescent="0.3">
      <c r="A369" s="78" t="str">
        <f>BTC[[#This Row],[Symbol]]</f>
        <v>MXC</v>
      </c>
      <c r="B369" s="22" t="str">
        <f t="shared" si="45"/>
        <v>MXC</v>
      </c>
      <c r="C369" s="77">
        <f t="shared" si="46"/>
        <v>3.90238336459418E-7</v>
      </c>
      <c r="D369" s="73">
        <f t="shared" si="47"/>
        <v>1.432067501379E-2</v>
      </c>
      <c r="E369" s="74">
        <f>D369*conf!B$7</f>
        <v>1.0474141705086006</v>
      </c>
      <c r="F369" s="32">
        <f t="shared" si="48"/>
        <v>3.3043855299999998</v>
      </c>
      <c r="G369" s="33">
        <f t="shared" si="49"/>
        <v>1.3897024099999999</v>
      </c>
      <c r="H369" s="32">
        <f t="shared" si="50"/>
        <v>4.6217177700000001</v>
      </c>
      <c r="I369" s="33">
        <f t="shared" si="51"/>
        <v>4.96786964</v>
      </c>
      <c r="J369" s="32">
        <f t="shared" si="52"/>
        <v>4.6217177700000001</v>
      </c>
      <c r="K369" s="33">
        <f t="shared" si="53"/>
        <v>4.4109153699999997</v>
      </c>
    </row>
    <row r="370" spans="1:11" x14ac:dyDescent="0.3">
      <c r="A370" s="78" t="str">
        <f>BTC[[#This Row],[Symbol]]</f>
        <v>KRT</v>
      </c>
      <c r="B370" s="22" t="str">
        <f t="shared" si="45"/>
        <v>TerraKRW</v>
      </c>
      <c r="C370" s="77">
        <f t="shared" si="46"/>
        <v>2.4348163796986194E-8</v>
      </c>
      <c r="D370" s="73">
        <f t="shared" si="47"/>
        <v>8.9276268071999997E-4</v>
      </c>
      <c r="E370" s="74">
        <f>D370*conf!B$7</f>
        <v>6.5296662467860797E-2</v>
      </c>
      <c r="F370" s="32">
        <f t="shared" si="48"/>
        <v>2.5807342200000001</v>
      </c>
      <c r="G370" s="33">
        <f t="shared" si="49"/>
        <v>0.37104208</v>
      </c>
      <c r="H370" s="32">
        <f t="shared" si="50"/>
        <v>-0.73058226000000004</v>
      </c>
      <c r="I370" s="33">
        <f t="shared" si="51"/>
        <v>-0.51442823000000004</v>
      </c>
      <c r="J370" s="32">
        <f t="shared" si="52"/>
        <v>-0.73058226000000004</v>
      </c>
      <c r="K370" s="33">
        <f t="shared" si="53"/>
        <v>-3.4540370299999998</v>
      </c>
    </row>
    <row r="371" spans="1:11" x14ac:dyDescent="0.3">
      <c r="A371" s="78" t="str">
        <f>BTC[[#This Row],[Symbol]]</f>
        <v>TITAN</v>
      </c>
      <c r="B371" s="22" t="str">
        <f t="shared" si="45"/>
        <v>TitanSwap</v>
      </c>
      <c r="C371" s="77">
        <f t="shared" si="46"/>
        <v>1.8478095712632662E-5</v>
      </c>
      <c r="D371" s="73">
        <f t="shared" si="47"/>
        <v>0.67410429055494003</v>
      </c>
      <c r="E371" s="74">
        <f>D371*conf!B$7</f>
        <v>49.303987811188314</v>
      </c>
      <c r="F371" s="32">
        <f t="shared" si="48"/>
        <v>1.8640008800000001</v>
      </c>
      <c r="G371" s="33">
        <f t="shared" si="49"/>
        <v>-0.68681738000000003</v>
      </c>
      <c r="H371" s="32">
        <f t="shared" si="50"/>
        <v>0.57890695000000003</v>
      </c>
      <c r="I371" s="33">
        <f t="shared" si="51"/>
        <v>0.20783346999999999</v>
      </c>
      <c r="J371" s="32">
        <f t="shared" si="52"/>
        <v>0.57890695000000003</v>
      </c>
      <c r="K371" s="33">
        <f t="shared" si="53"/>
        <v>-2.5243571400000002</v>
      </c>
    </row>
    <row r="372" spans="1:11" x14ac:dyDescent="0.3">
      <c r="A372" s="78" t="str">
        <f>BTC[[#This Row],[Symbol]]</f>
        <v>LOKI</v>
      </c>
      <c r="B372" s="22" t="str">
        <f t="shared" si="45"/>
        <v>Oxen</v>
      </c>
      <c r="C372" s="77">
        <f t="shared" si="46"/>
        <v>1.8353555128203512E-5</v>
      </c>
      <c r="D372" s="73">
        <f t="shared" si="47"/>
        <v>0.67593399813822996</v>
      </c>
      <c r="E372" s="74">
        <f>D372*conf!B$7</f>
        <v>49.437812623830141</v>
      </c>
      <c r="F372" s="32">
        <f t="shared" si="48"/>
        <v>-0.63208237</v>
      </c>
      <c r="G372" s="33">
        <f t="shared" si="49"/>
        <v>-2.9405718200000002</v>
      </c>
      <c r="H372" s="32">
        <f t="shared" si="50"/>
        <v>22.709156109999999</v>
      </c>
      <c r="I372" s="33">
        <f t="shared" si="51"/>
        <v>23.525107049999999</v>
      </c>
      <c r="J372" s="32">
        <f t="shared" si="52"/>
        <v>22.709156109999999</v>
      </c>
      <c r="K372" s="33">
        <f t="shared" si="53"/>
        <v>32.920720129999999</v>
      </c>
    </row>
    <row r="373" spans="1:11" x14ac:dyDescent="0.3">
      <c r="A373" s="78" t="str">
        <f>BTC[[#This Row],[Symbol]]</f>
        <v>RGT</v>
      </c>
      <c r="B373" s="22" t="str">
        <f t="shared" si="45"/>
        <v>Rari Governance Token</v>
      </c>
      <c r="C373" s="77">
        <f t="shared" si="46"/>
        <v>1.2322004169981263E-4</v>
      </c>
      <c r="D373" s="73">
        <f t="shared" si="47"/>
        <v>4.5132544350528496</v>
      </c>
      <c r="E373" s="74">
        <f>D373*conf!B$7</f>
        <v>330.09942937976541</v>
      </c>
      <c r="F373" s="32">
        <f t="shared" si="48"/>
        <v>5.6442505499999998</v>
      </c>
      <c r="G373" s="33">
        <f t="shared" si="49"/>
        <v>3.26011812</v>
      </c>
      <c r="H373" s="32">
        <f t="shared" si="50"/>
        <v>32.667976600000003</v>
      </c>
      <c r="I373" s="33">
        <f t="shared" si="51"/>
        <v>32.821613200000002</v>
      </c>
      <c r="J373" s="32">
        <f t="shared" si="52"/>
        <v>32.667976600000003</v>
      </c>
      <c r="K373" s="33">
        <f t="shared" si="53"/>
        <v>145.97843610000001</v>
      </c>
    </row>
    <row r="374" spans="1:11" x14ac:dyDescent="0.3">
      <c r="A374" s="78" t="str">
        <f>BTC[[#This Row],[Symbol]]</f>
        <v>NXS</v>
      </c>
      <c r="B374" s="22" t="str">
        <f t="shared" si="45"/>
        <v>Nexus</v>
      </c>
      <c r="C374" s="77">
        <f t="shared" si="46"/>
        <v>1.3884960552852976E-5</v>
      </c>
      <c r="D374" s="73">
        <f t="shared" si="47"/>
        <v>0.50902876890879001</v>
      </c>
      <c r="E374" s="74">
        <f>D374*conf!B$7</f>
        <v>37.230364157988902</v>
      </c>
      <c r="F374" s="32">
        <f t="shared" si="48"/>
        <v>3.0725297299999998</v>
      </c>
      <c r="G374" s="33">
        <f t="shared" si="49"/>
        <v>0.73423189</v>
      </c>
      <c r="H374" s="32">
        <f t="shared" si="50"/>
        <v>10.714299929999999</v>
      </c>
      <c r="I374" s="33">
        <f t="shared" si="51"/>
        <v>10.05495273</v>
      </c>
      <c r="J374" s="32">
        <f t="shared" si="52"/>
        <v>10.714299929999999</v>
      </c>
      <c r="K374" s="33">
        <f t="shared" si="53"/>
        <v>26.12888547</v>
      </c>
    </row>
    <row r="375" spans="1:11" x14ac:dyDescent="0.3">
      <c r="A375" s="78" t="str">
        <f>BTC[[#This Row],[Symbol]]</f>
        <v>BNK</v>
      </c>
      <c r="B375" s="22" t="str">
        <f t="shared" si="45"/>
        <v>Bankera</v>
      </c>
      <c r="C375" s="77">
        <f t="shared" si="46"/>
        <v>3.9115387023184216E-8</v>
      </c>
      <c r="D375" s="73">
        <f t="shared" si="47"/>
        <v>1.4339734538100001E-3</v>
      </c>
      <c r="E375" s="74">
        <f>D375*conf!B$7</f>
        <v>0.1048808184116634</v>
      </c>
      <c r="F375" s="32">
        <f t="shared" si="48"/>
        <v>1.5217171300000001</v>
      </c>
      <c r="G375" s="33">
        <f t="shared" si="49"/>
        <v>-0.71256927000000003</v>
      </c>
      <c r="H375" s="32">
        <f t="shared" si="50"/>
        <v>-1.86245609</v>
      </c>
      <c r="I375" s="33">
        <f t="shared" si="51"/>
        <v>-1.7148022199999999</v>
      </c>
      <c r="J375" s="32">
        <f t="shared" si="52"/>
        <v>-1.86245609</v>
      </c>
      <c r="K375" s="33">
        <f t="shared" si="53"/>
        <v>11.522977819999999</v>
      </c>
    </row>
    <row r="376" spans="1:11" x14ac:dyDescent="0.3">
      <c r="A376" s="78" t="str">
        <f>BTC[[#This Row],[Symbol]]</f>
        <v>SCC</v>
      </c>
      <c r="B376" s="22" t="str">
        <f t="shared" si="45"/>
        <v>STEM CELL COIN</v>
      </c>
      <c r="C376" s="77">
        <f t="shared" si="46"/>
        <v>3.0004132848093819E-6</v>
      </c>
      <c r="D376" s="73">
        <f t="shared" si="47"/>
        <v>0.11000976443807001</v>
      </c>
      <c r="E376" s="74">
        <f>D376*conf!B$7</f>
        <v>8.0461141710004398</v>
      </c>
      <c r="F376" s="32">
        <f t="shared" si="48"/>
        <v>-1.283171E-2</v>
      </c>
      <c r="G376" s="33">
        <f t="shared" si="49"/>
        <v>-2.1782541700000002</v>
      </c>
      <c r="H376" s="32">
        <f t="shared" si="50"/>
        <v>1.1298570000000001E-2</v>
      </c>
      <c r="I376" s="33">
        <f t="shared" si="51"/>
        <v>0.17730331999999999</v>
      </c>
      <c r="J376" s="32">
        <f t="shared" si="52"/>
        <v>1.1298570000000001E-2</v>
      </c>
      <c r="K376" s="33">
        <f t="shared" si="53"/>
        <v>22.307816410000001</v>
      </c>
    </row>
    <row r="377" spans="1:11" x14ac:dyDescent="0.3">
      <c r="A377" s="78" t="str">
        <f>BTC[[#This Row],[Symbol]]</f>
        <v>WHITE</v>
      </c>
      <c r="B377" s="22" t="str">
        <f t="shared" si="45"/>
        <v>Whiteheart</v>
      </c>
      <c r="C377" s="77">
        <f t="shared" si="46"/>
        <v>0.10633188654516772</v>
      </c>
      <c r="D377" s="73">
        <f t="shared" si="47"/>
        <v>3897.8046202482624</v>
      </c>
      <c r="E377" s="74">
        <f>D377*conf!B$7</f>
        <v>285085.42992495792</v>
      </c>
      <c r="F377" s="32">
        <f t="shared" si="48"/>
        <v>2.7550207800000002</v>
      </c>
      <c r="G377" s="33">
        <f t="shared" si="49"/>
        <v>0.52344236</v>
      </c>
      <c r="H377" s="32">
        <f t="shared" si="50"/>
        <v>20.757362350000001</v>
      </c>
      <c r="I377" s="33">
        <f t="shared" si="51"/>
        <v>20.97732105</v>
      </c>
      <c r="J377" s="32">
        <f t="shared" si="52"/>
        <v>20.757362350000001</v>
      </c>
      <c r="K377" s="33">
        <f t="shared" si="53"/>
        <v>21.516583520000001</v>
      </c>
    </row>
    <row r="378" spans="1:11" x14ac:dyDescent="0.3">
      <c r="A378" s="78" t="str">
        <f>BTC[[#This Row],[Symbol]]</f>
        <v>BOR</v>
      </c>
      <c r="B378" s="22" t="str">
        <f t="shared" si="45"/>
        <v>BoringDAO</v>
      </c>
      <c r="C378" s="77">
        <f t="shared" si="46"/>
        <v>1.6690620663106413E-2</v>
      </c>
      <c r="D378" s="73">
        <f t="shared" si="47"/>
        <v>612.51358249842826</v>
      </c>
      <c r="E378" s="74">
        <f>D378*conf!B$7</f>
        <v>44799.24342393504</v>
      </c>
      <c r="F378" s="32">
        <f t="shared" si="48"/>
        <v>0.89237807000000002</v>
      </c>
      <c r="G378" s="33">
        <f t="shared" si="49"/>
        <v>-1.1904782</v>
      </c>
      <c r="H378" s="32">
        <f t="shared" si="50"/>
        <v>-4.7922793400000003</v>
      </c>
      <c r="I378" s="33">
        <f t="shared" si="51"/>
        <v>-4.4469245500000003</v>
      </c>
      <c r="J378" s="32">
        <f t="shared" si="52"/>
        <v>-4.7922793400000003</v>
      </c>
      <c r="K378" s="33">
        <f t="shared" si="53"/>
        <v>29.914995909999998</v>
      </c>
    </row>
    <row r="379" spans="1:11" x14ac:dyDescent="0.3">
      <c r="A379" s="78" t="str">
        <f>BTC[[#This Row],[Symbol]]</f>
        <v>RCN</v>
      </c>
      <c r="B379" s="22" t="str">
        <f t="shared" si="45"/>
        <v>Ripio Credit Network</v>
      </c>
      <c r="C379" s="77">
        <f t="shared" si="46"/>
        <v>1.8507492632418044E-6</v>
      </c>
      <c r="D379" s="73">
        <f t="shared" si="47"/>
        <v>6.7825719277010005E-2</v>
      </c>
      <c r="E379" s="74">
        <f>D379*conf!B$7</f>
        <v>4.9607731079205122</v>
      </c>
      <c r="F379" s="32">
        <f t="shared" si="48"/>
        <v>-1.587003E-2</v>
      </c>
      <c r="G379" s="33">
        <f t="shared" si="49"/>
        <v>-2.2578468900000002</v>
      </c>
      <c r="H379" s="32">
        <f t="shared" si="50"/>
        <v>-4.6643598500000003</v>
      </c>
      <c r="I379" s="33">
        <f t="shared" si="51"/>
        <v>-4.4973720100000003</v>
      </c>
      <c r="J379" s="32">
        <f t="shared" si="52"/>
        <v>-4.6643598500000003</v>
      </c>
      <c r="K379" s="33">
        <f t="shared" si="53"/>
        <v>51.033589769999999</v>
      </c>
    </row>
    <row r="380" spans="1:11" x14ac:dyDescent="0.3">
      <c r="A380" s="78" t="str">
        <f>BTC[[#This Row],[Symbol]]</f>
        <v>ZCN</v>
      </c>
      <c r="B380" s="22" t="str">
        <f t="shared" si="45"/>
        <v>0Chain</v>
      </c>
      <c r="C380" s="77">
        <f t="shared" si="46"/>
        <v>1.9161642378763465E-5</v>
      </c>
      <c r="D380" s="73">
        <f t="shared" si="47"/>
        <v>0.70240064890155995</v>
      </c>
      <c r="E380" s="74">
        <f>D380*conf!B$7</f>
        <v>51.373583460660093</v>
      </c>
      <c r="F380" s="32">
        <f t="shared" si="48"/>
        <v>-10.838801200000001</v>
      </c>
      <c r="G380" s="33">
        <f t="shared" si="49"/>
        <v>-12.798319559999999</v>
      </c>
      <c r="H380" s="32">
        <f t="shared" si="50"/>
        <v>-11.250396139999999</v>
      </c>
      <c r="I380" s="33">
        <f t="shared" si="51"/>
        <v>-11.55771959</v>
      </c>
      <c r="J380" s="32">
        <f t="shared" si="52"/>
        <v>-11.250396139999999</v>
      </c>
      <c r="K380" s="33">
        <f t="shared" si="53"/>
        <v>-32.528153609999997</v>
      </c>
    </row>
    <row r="381" spans="1:11" x14ac:dyDescent="0.3">
      <c r="A381" s="78" t="str">
        <f>BTC[[#This Row],[Symbol]]</f>
        <v>OCTO</v>
      </c>
      <c r="B381" s="22" t="str">
        <f t="shared" si="45"/>
        <v>OctoFi</v>
      </c>
      <c r="C381" s="77">
        <f t="shared" si="46"/>
        <v>1.6150662196724422E-3</v>
      </c>
      <c r="D381" s="73">
        <f t="shared" si="47"/>
        <v>59.207310922525942</v>
      </c>
      <c r="E381" s="74">
        <f>D381*conf!B$7</f>
        <v>4330.4227208735474</v>
      </c>
      <c r="F381" s="32">
        <f t="shared" si="48"/>
        <v>-0.99210686000000003</v>
      </c>
      <c r="G381" s="33">
        <f t="shared" si="49"/>
        <v>-3.2279289200000001</v>
      </c>
      <c r="H381" s="32">
        <f t="shared" si="50"/>
        <v>-9.1334255800000008</v>
      </c>
      <c r="I381" s="33">
        <f t="shared" si="51"/>
        <v>-8.9492897199999994</v>
      </c>
      <c r="J381" s="32">
        <f t="shared" si="52"/>
        <v>-9.1334255800000008</v>
      </c>
      <c r="K381" s="33">
        <f t="shared" si="53"/>
        <v>-14.242540310000001</v>
      </c>
    </row>
    <row r="382" spans="1:11" x14ac:dyDescent="0.3">
      <c r="A382" s="78" t="str">
        <f>BTC[[#This Row],[Symbol]]</f>
        <v>CTK</v>
      </c>
      <c r="B382" s="22" t="str">
        <f t="shared" si="45"/>
        <v>CertiK</v>
      </c>
      <c r="C382" s="77">
        <f t="shared" si="46"/>
        <v>2.6486816493918012E-5</v>
      </c>
      <c r="D382" s="73">
        <f t="shared" si="47"/>
        <v>0.97058959554250002</v>
      </c>
      <c r="E382" s="74">
        <f>D382*conf!B$7</f>
        <v>70.988923017978451</v>
      </c>
      <c r="F382" s="32">
        <f t="shared" si="48"/>
        <v>1.1124139099999999</v>
      </c>
      <c r="G382" s="33">
        <f t="shared" si="49"/>
        <v>-1.12451375</v>
      </c>
      <c r="H382" s="32">
        <f t="shared" si="50"/>
        <v>-5.7415719999999997</v>
      </c>
      <c r="I382" s="33">
        <f t="shared" si="51"/>
        <v>-5.59452119</v>
      </c>
      <c r="J382" s="32">
        <f t="shared" si="52"/>
        <v>-5.7415719999999997</v>
      </c>
      <c r="K382" s="33">
        <f t="shared" si="53"/>
        <v>4.7154852600000003</v>
      </c>
    </row>
    <row r="383" spans="1:11" x14ac:dyDescent="0.3">
      <c r="A383" s="78" t="str">
        <f>BTC[[#This Row],[Symbol]]</f>
        <v>VSYS</v>
      </c>
      <c r="B383" s="22" t="str">
        <f t="shared" si="45"/>
        <v>v.systems</v>
      </c>
      <c r="C383" s="77">
        <f t="shared" si="46"/>
        <v>4.1856872011710811E-7</v>
      </c>
      <c r="D383" s="73">
        <f t="shared" si="47"/>
        <v>1.5331002044830001E-2</v>
      </c>
      <c r="E383" s="74">
        <f>D383*conf!B$7</f>
        <v>1.1213094895588662</v>
      </c>
      <c r="F383" s="32">
        <f t="shared" si="48"/>
        <v>1.56025769</v>
      </c>
      <c r="G383" s="33">
        <f t="shared" si="49"/>
        <v>-0.99054109999999995</v>
      </c>
      <c r="H383" s="32">
        <f t="shared" si="50"/>
        <v>-0.60520362000000005</v>
      </c>
      <c r="I383" s="33">
        <f t="shared" si="51"/>
        <v>-0.72991651999999996</v>
      </c>
      <c r="J383" s="32">
        <f t="shared" si="52"/>
        <v>-0.60520362000000005</v>
      </c>
      <c r="K383" s="33">
        <f t="shared" si="53"/>
        <v>5.0593472999999998</v>
      </c>
    </row>
    <row r="384" spans="1:11" x14ac:dyDescent="0.3">
      <c r="A384" s="78" t="str">
        <f>BTC[[#This Row],[Symbol]]</f>
        <v>HC</v>
      </c>
      <c r="B384" s="22" t="str">
        <f t="shared" si="45"/>
        <v>HyperCash</v>
      </c>
      <c r="C384" s="77">
        <f t="shared" si="46"/>
        <v>2.0385388426560863E-5</v>
      </c>
      <c r="D384" s="73">
        <f t="shared" si="47"/>
        <v>0.74833340685451999</v>
      </c>
      <c r="E384" s="74">
        <f>D384*conf!B$7</f>
        <v>54.733105377339591</v>
      </c>
      <c r="F384" s="32">
        <f t="shared" si="48"/>
        <v>1.1367471200000001</v>
      </c>
      <c r="G384" s="33">
        <f t="shared" si="49"/>
        <v>-0.92515345999999998</v>
      </c>
      <c r="H384" s="32">
        <f t="shared" si="50"/>
        <v>-3.5277823800000001</v>
      </c>
      <c r="I384" s="33">
        <f t="shared" si="51"/>
        <v>-3.2006183300000002</v>
      </c>
      <c r="J384" s="32">
        <f t="shared" si="52"/>
        <v>-3.5277823800000001</v>
      </c>
      <c r="K384" s="33">
        <f t="shared" si="53"/>
        <v>7.5694835300000003</v>
      </c>
    </row>
    <row r="385" spans="1:11" x14ac:dyDescent="0.3">
      <c r="A385" s="78" t="str">
        <f>BTC[[#This Row],[Symbol]]</f>
        <v>CTXC</v>
      </c>
      <c r="B385" s="22" t="str">
        <f t="shared" si="45"/>
        <v>Cortex</v>
      </c>
      <c r="C385" s="77">
        <f t="shared" si="46"/>
        <v>3.6010785610707804E-6</v>
      </c>
      <c r="D385" s="73">
        <f t="shared" si="47"/>
        <v>0.13278994675092001</v>
      </c>
      <c r="E385" s="74">
        <f>D385*conf!B$7</f>
        <v>9.7122567053622895</v>
      </c>
      <c r="F385" s="32">
        <f t="shared" si="48"/>
        <v>-1.2193239600000001</v>
      </c>
      <c r="G385" s="33">
        <f t="shared" si="49"/>
        <v>-3.0122113800000001</v>
      </c>
      <c r="H385" s="32">
        <f t="shared" si="50"/>
        <v>1.6989200200000001</v>
      </c>
      <c r="I385" s="33">
        <f t="shared" si="51"/>
        <v>2.4166569</v>
      </c>
      <c r="J385" s="32">
        <f t="shared" si="52"/>
        <v>1.6989200200000001</v>
      </c>
      <c r="K385" s="33">
        <f t="shared" si="53"/>
        <v>17.73923216</v>
      </c>
    </row>
    <row r="386" spans="1:11" x14ac:dyDescent="0.3">
      <c r="A386" s="78" t="str">
        <f>BTC[[#This Row],[Symbol]]</f>
        <v>NIM</v>
      </c>
      <c r="B386" s="22" t="str">
        <f t="shared" ref="B386:B449" si="54">VLOOKUP(A386,BTCTABLE,2,FALSE)</f>
        <v>Nimiq</v>
      </c>
      <c r="C386" s="77">
        <f t="shared" ref="C386:C449" si="55">VLOOKUP(A386,BTCTABLE,3,FALSE)</f>
        <v>1.2487704866794112E-7</v>
      </c>
      <c r="D386" s="73">
        <f t="shared" ref="D386:D449" si="56">VLOOKUP(A386,USDTABLE,3,FALSE)</f>
        <v>4.5778945488400002E-3</v>
      </c>
      <c r="E386" s="74">
        <f>D386*conf!B$7</f>
        <v>0.33482720730215765</v>
      </c>
      <c r="F386" s="32">
        <f t="shared" ref="F386:F449" si="57">VLOOKUP(A386,BTCTABLE,5,FALSE)</f>
        <v>7.7697799999999996E-3</v>
      </c>
      <c r="G386" s="33">
        <f t="shared" ref="G386:G449" si="58">VLOOKUP(A386,USDTABLE,5,FALSE)</f>
        <v>-2.1647890799999998</v>
      </c>
      <c r="H386" s="32">
        <f t="shared" ref="H386:H449" si="59">VLOOKUP(A386,BTCTABLE,6,FALSE)</f>
        <v>-0.25148953000000002</v>
      </c>
      <c r="I386" s="33">
        <f t="shared" ref="I386:I449" si="60">VLOOKUP(A386,USDTABLE,6,FALSE)</f>
        <v>-4.9779480000000001E-2</v>
      </c>
      <c r="J386" s="32">
        <f t="shared" ref="J386:J449" si="61">VLOOKUP(A386,BTCTABLE,6,FALSE)</f>
        <v>-0.25148953000000002</v>
      </c>
      <c r="K386" s="33">
        <f t="shared" ref="K386:K449" si="62">VLOOKUP(A386,USDTABLE,7,FALSE)</f>
        <v>-7.01888515</v>
      </c>
    </row>
    <row r="387" spans="1:11" x14ac:dyDescent="0.3">
      <c r="A387" s="78" t="str">
        <f>BTC[[#This Row],[Symbol]]</f>
        <v>OM</v>
      </c>
      <c r="B387" s="22" t="str">
        <f t="shared" si="54"/>
        <v>MANTRA DAO</v>
      </c>
      <c r="C387" s="77">
        <f t="shared" si="55"/>
        <v>3.623943243269024E-6</v>
      </c>
      <c r="D387" s="73">
        <f t="shared" si="56"/>
        <v>0.13256036753093001</v>
      </c>
      <c r="E387" s="74">
        <f>D387*conf!B$7</f>
        <v>9.6954652812122202</v>
      </c>
      <c r="F387" s="32">
        <f t="shared" si="57"/>
        <v>4.7038136499999998</v>
      </c>
      <c r="G387" s="33">
        <f t="shared" si="58"/>
        <v>2.21932631</v>
      </c>
      <c r="H387" s="32">
        <f t="shared" si="59"/>
        <v>11.26466774</v>
      </c>
      <c r="I387" s="33">
        <f t="shared" si="60"/>
        <v>12.379109039999999</v>
      </c>
      <c r="J387" s="32">
        <f t="shared" si="61"/>
        <v>11.26466774</v>
      </c>
      <c r="K387" s="33">
        <f t="shared" si="62"/>
        <v>16.166927999999999</v>
      </c>
    </row>
    <row r="388" spans="1:11" x14ac:dyDescent="0.3">
      <c r="A388" s="78" t="str">
        <f>BTC[[#This Row],[Symbol]]</f>
        <v>ORBS</v>
      </c>
      <c r="B388" s="22" t="str">
        <f t="shared" si="54"/>
        <v>Orbs</v>
      </c>
      <c r="C388" s="77">
        <f t="shared" si="55"/>
        <v>4.0560314038714804E-7</v>
      </c>
      <c r="D388" s="73">
        <f t="shared" si="56"/>
        <v>1.48814992001E-2</v>
      </c>
      <c r="E388" s="74">
        <f>D388*conf!B$7</f>
        <v>1.0884328514953141</v>
      </c>
      <c r="F388" s="32">
        <f t="shared" si="57"/>
        <v>1.08628927</v>
      </c>
      <c r="G388" s="33">
        <f t="shared" si="58"/>
        <v>-1.0345734200000001</v>
      </c>
      <c r="H388" s="32">
        <f t="shared" si="59"/>
        <v>-4.6045658100000004</v>
      </c>
      <c r="I388" s="33">
        <f t="shared" si="60"/>
        <v>-4.1353546400000001</v>
      </c>
      <c r="J388" s="32">
        <f t="shared" si="61"/>
        <v>-4.6045658100000004</v>
      </c>
      <c r="K388" s="33">
        <f t="shared" si="62"/>
        <v>0.45177391</v>
      </c>
    </row>
    <row r="389" spans="1:11" x14ac:dyDescent="0.3">
      <c r="A389" s="78" t="str">
        <f>BTC[[#This Row],[Symbol]]</f>
        <v>CUSD</v>
      </c>
      <c r="B389" s="22" t="str">
        <f t="shared" si="54"/>
        <v>Celo Dollar</v>
      </c>
      <c r="C389" s="77">
        <f t="shared" si="55"/>
        <v>2.7289884595941035E-5</v>
      </c>
      <c r="D389" s="73">
        <f t="shared" si="56"/>
        <v>1.0004775416308</v>
      </c>
      <c r="E389" s="74">
        <f>D389*conf!B$7</f>
        <v>73.174927394876718</v>
      </c>
      <c r="F389" s="32">
        <f t="shared" si="57"/>
        <v>2.1822198099999999</v>
      </c>
      <c r="G389" s="33">
        <f t="shared" si="58"/>
        <v>-3.6278369999999997E-2</v>
      </c>
      <c r="H389" s="32">
        <f t="shared" si="59"/>
        <v>3.5910940000000002E-2</v>
      </c>
      <c r="I389" s="33">
        <f t="shared" si="60"/>
        <v>0.21789984000000001</v>
      </c>
      <c r="J389" s="32">
        <f t="shared" si="61"/>
        <v>3.5910940000000002E-2</v>
      </c>
      <c r="K389" s="33">
        <f t="shared" si="62"/>
        <v>-0.28616742000000001</v>
      </c>
    </row>
    <row r="390" spans="1:11" x14ac:dyDescent="0.3">
      <c r="A390" s="78" t="str">
        <f>BTC[[#This Row],[Symbol]]</f>
        <v>BEAM</v>
      </c>
      <c r="B390" s="22" t="str">
        <f t="shared" si="54"/>
        <v>Beam</v>
      </c>
      <c r="C390" s="77">
        <f t="shared" si="55"/>
        <v>1.1028480930265516E-5</v>
      </c>
      <c r="D390" s="73">
        <f t="shared" si="56"/>
        <v>0.40396748685574002</v>
      </c>
      <c r="E390" s="74">
        <f>D390*conf!B$7</f>
        <v>29.546181988628824</v>
      </c>
      <c r="F390" s="32">
        <f t="shared" si="57"/>
        <v>-1.06897997</v>
      </c>
      <c r="G390" s="33">
        <f t="shared" si="58"/>
        <v>-3.2499082600000002</v>
      </c>
      <c r="H390" s="32">
        <f t="shared" si="59"/>
        <v>-1.5748972400000001</v>
      </c>
      <c r="I390" s="33">
        <f t="shared" si="60"/>
        <v>-1.4773429199999999</v>
      </c>
      <c r="J390" s="32">
        <f t="shared" si="61"/>
        <v>-1.5748972400000001</v>
      </c>
      <c r="K390" s="33">
        <f t="shared" si="62"/>
        <v>15.16495791</v>
      </c>
    </row>
    <row r="391" spans="1:11" x14ac:dyDescent="0.3">
      <c r="A391" s="78" t="str">
        <f>BTC[[#This Row],[Symbol]]</f>
        <v>FST</v>
      </c>
      <c r="B391" s="22" t="str">
        <f t="shared" si="54"/>
        <v>1irstcoin</v>
      </c>
      <c r="C391" s="77">
        <f t="shared" si="55"/>
        <v>2.4267242705587104E-5</v>
      </c>
      <c r="D391" s="73">
        <f t="shared" si="56"/>
        <v>0.88955357554189995</v>
      </c>
      <c r="E391" s="74">
        <f>D391*conf!B$7</f>
        <v>65.06194851513456</v>
      </c>
      <c r="F391" s="32">
        <f t="shared" si="57"/>
        <v>-0.28082183999999999</v>
      </c>
      <c r="G391" s="33">
        <f t="shared" si="58"/>
        <v>-2.4475977900000001</v>
      </c>
      <c r="H391" s="32">
        <f t="shared" si="59"/>
        <v>-4.9369799800000003</v>
      </c>
      <c r="I391" s="33">
        <f t="shared" si="60"/>
        <v>-4.7732840200000002</v>
      </c>
      <c r="J391" s="32">
        <f t="shared" si="61"/>
        <v>-4.9369799800000003</v>
      </c>
      <c r="K391" s="33">
        <f t="shared" si="62"/>
        <v>-1.6932075799999999</v>
      </c>
    </row>
    <row r="392" spans="1:11" x14ac:dyDescent="0.3">
      <c r="A392" s="78" t="str">
        <f>BTC[[#This Row],[Symbol]]</f>
        <v>BRZE</v>
      </c>
      <c r="B392" s="22" t="str">
        <f t="shared" si="54"/>
        <v>Breezecoin</v>
      </c>
      <c r="C392" s="77">
        <f t="shared" si="55"/>
        <v>8.8855364142790762E-6</v>
      </c>
      <c r="D392" s="73">
        <f t="shared" si="56"/>
        <v>0.32574758563680001</v>
      </c>
      <c r="E392" s="74">
        <f>D392*conf!B$7</f>
        <v>23.825178413475552</v>
      </c>
      <c r="F392" s="32">
        <f t="shared" si="57"/>
        <v>20.698285179999999</v>
      </c>
      <c r="G392" s="33">
        <f t="shared" si="58"/>
        <v>18.080161690000001</v>
      </c>
      <c r="H392" s="32">
        <f t="shared" si="59"/>
        <v>-34.895173569999997</v>
      </c>
      <c r="I392" s="33">
        <f t="shared" si="60"/>
        <v>-34.761356999999997</v>
      </c>
      <c r="J392" s="32">
        <f t="shared" si="61"/>
        <v>-34.895173569999997</v>
      </c>
      <c r="K392" s="33">
        <f t="shared" si="62"/>
        <v>20.913948210000001</v>
      </c>
    </row>
    <row r="393" spans="1:11" x14ac:dyDescent="0.3">
      <c r="A393" s="78" t="str">
        <f>BTC[[#This Row],[Symbol]]</f>
        <v>AE</v>
      </c>
      <c r="B393" s="22" t="str">
        <f t="shared" si="54"/>
        <v>Aeternity</v>
      </c>
      <c r="C393" s="77">
        <f t="shared" si="55"/>
        <v>2.6579511676225864E-6</v>
      </c>
      <c r="D393" s="73">
        <f t="shared" si="56"/>
        <v>9.7428306967559997E-2</v>
      </c>
      <c r="E393" s="74">
        <f>D393*conf!B$7</f>
        <v>7.1259063716073383</v>
      </c>
      <c r="F393" s="32">
        <f t="shared" si="57"/>
        <v>2.34172724</v>
      </c>
      <c r="G393" s="33">
        <f t="shared" si="58"/>
        <v>-0.62489276999999999</v>
      </c>
      <c r="H393" s="32">
        <f t="shared" si="59"/>
        <v>5.8096672299999996</v>
      </c>
      <c r="I393" s="33">
        <f t="shared" si="60"/>
        <v>5.9963706700000001</v>
      </c>
      <c r="J393" s="32">
        <f t="shared" si="61"/>
        <v>5.8096672299999996</v>
      </c>
      <c r="K393" s="33">
        <f t="shared" si="62"/>
        <v>21.25056876</v>
      </c>
    </row>
    <row r="394" spans="1:11" x14ac:dyDescent="0.3">
      <c r="A394" s="78" t="str">
        <f>BTC[[#This Row],[Symbol]]</f>
        <v>KLV</v>
      </c>
      <c r="B394" s="22" t="str">
        <f t="shared" si="54"/>
        <v>Klever</v>
      </c>
      <c r="C394" s="77">
        <f t="shared" si="55"/>
        <v>2.100299435590385E-7</v>
      </c>
      <c r="D394" s="73">
        <f t="shared" si="56"/>
        <v>7.8709916108300002E-3</v>
      </c>
      <c r="E394" s="74">
        <f>D394*conf!B$7</f>
        <v>0.57568432641610623</v>
      </c>
      <c r="F394" s="32">
        <f t="shared" si="57"/>
        <v>-2.5912093</v>
      </c>
      <c r="G394" s="33">
        <f t="shared" si="58"/>
        <v>-2.5971123299999999</v>
      </c>
      <c r="H394" s="32">
        <f t="shared" si="59"/>
        <v>4.7800308899999999</v>
      </c>
      <c r="I394" s="33">
        <f t="shared" si="60"/>
        <v>5.8600551899999997</v>
      </c>
      <c r="J394" s="32">
        <f t="shared" si="61"/>
        <v>4.7800308899999999</v>
      </c>
      <c r="K394" s="33">
        <f t="shared" si="62"/>
        <v>62.703470269999997</v>
      </c>
    </row>
    <row r="395" spans="1:11" x14ac:dyDescent="0.3">
      <c r="A395" s="78" t="str">
        <f>BTC[[#This Row],[Symbol]]</f>
        <v>COVER</v>
      </c>
      <c r="B395" s="22" t="str">
        <f t="shared" si="54"/>
        <v>COVER Protocol</v>
      </c>
      <c r="C395" s="77">
        <f t="shared" si="55"/>
        <v>1.54415964098537E-2</v>
      </c>
      <c r="D395" s="73">
        <f t="shared" si="56"/>
        <v>566.14327448764027</v>
      </c>
      <c r="E395" s="74">
        <f>D395*conf!B$7</f>
        <v>41407.719096026012</v>
      </c>
      <c r="F395" s="32">
        <f t="shared" si="57"/>
        <v>2.1171814900000001</v>
      </c>
      <c r="G395" s="33">
        <f t="shared" si="58"/>
        <v>-8.7322040000000004E-2</v>
      </c>
      <c r="H395" s="32">
        <f t="shared" si="59"/>
        <v>7.6217593800000003</v>
      </c>
      <c r="I395" s="33">
        <f t="shared" si="60"/>
        <v>7.4978704699999996</v>
      </c>
      <c r="J395" s="32">
        <f t="shared" si="61"/>
        <v>7.6217593800000003</v>
      </c>
      <c r="K395" s="33">
        <f t="shared" si="62"/>
        <v>29.826396379999998</v>
      </c>
    </row>
    <row r="396" spans="1:11" x14ac:dyDescent="0.3">
      <c r="A396" s="78" t="str">
        <f>BTC[[#This Row],[Symbol]]</f>
        <v>PRE</v>
      </c>
      <c r="B396" s="22" t="str">
        <f t="shared" si="54"/>
        <v>Presearch</v>
      </c>
      <c r="C396" s="77">
        <f t="shared" si="55"/>
        <v>2.256509307707574E-6</v>
      </c>
      <c r="D396" s="73">
        <f t="shared" si="56"/>
        <v>8.2730300460450004E-2</v>
      </c>
      <c r="E396" s="74">
        <f>D396*conf!B$7</f>
        <v>6.0508941756773131</v>
      </c>
      <c r="F396" s="32">
        <f t="shared" si="57"/>
        <v>-0.44507425</v>
      </c>
      <c r="G396" s="33">
        <f t="shared" si="58"/>
        <v>-2.5755942900000002</v>
      </c>
      <c r="H396" s="32">
        <f t="shared" si="59"/>
        <v>-1.47149354</v>
      </c>
      <c r="I396" s="33">
        <f t="shared" si="60"/>
        <v>-1.3289874800000001</v>
      </c>
      <c r="J396" s="32">
        <f t="shared" si="61"/>
        <v>-1.47149354</v>
      </c>
      <c r="K396" s="33">
        <f t="shared" si="62"/>
        <v>75.214590529999995</v>
      </c>
    </row>
    <row r="397" spans="1:11" x14ac:dyDescent="0.3">
      <c r="A397" s="78" t="str">
        <f>BTC[[#This Row],[Symbol]]</f>
        <v>NFTX</v>
      </c>
      <c r="B397" s="22" t="str">
        <f t="shared" si="54"/>
        <v>NFTX</v>
      </c>
      <c r="C397" s="77">
        <f t="shared" si="55"/>
        <v>2.0345100315295969E-3</v>
      </c>
      <c r="D397" s="73">
        <f t="shared" si="56"/>
        <v>74.579150473304253</v>
      </c>
      <c r="E397" s="74">
        <f>D397*conf!B$7</f>
        <v>5454.7190656174735</v>
      </c>
      <c r="F397" s="32">
        <f t="shared" si="57"/>
        <v>-4.8161530199999998</v>
      </c>
      <c r="G397" s="33">
        <f t="shared" si="58"/>
        <v>-6.88939799</v>
      </c>
      <c r="H397" s="32">
        <f t="shared" si="59"/>
        <v>-16.803738710000001</v>
      </c>
      <c r="I397" s="33">
        <f t="shared" si="60"/>
        <v>-16.6530475</v>
      </c>
      <c r="J397" s="32">
        <f t="shared" si="61"/>
        <v>-16.803738710000001</v>
      </c>
      <c r="K397" s="33">
        <f t="shared" si="62"/>
        <v>-11.94340609</v>
      </c>
    </row>
    <row r="398" spans="1:11" x14ac:dyDescent="0.3">
      <c r="A398" s="78" t="str">
        <f>BTC[[#This Row],[Symbol]]</f>
        <v>vBUSD</v>
      </c>
      <c r="B398" s="22" t="str">
        <f t="shared" si="54"/>
        <v>Venus BUSD</v>
      </c>
      <c r="C398" s="77">
        <f t="shared" si="55"/>
        <v>5.5102251650609767E-7</v>
      </c>
      <c r="D398" s="73">
        <f t="shared" si="56"/>
        <v>2.0200819879999998E-2</v>
      </c>
      <c r="E398" s="74">
        <f>D398*conf!B$7</f>
        <v>1.4774879660231999</v>
      </c>
      <c r="F398" s="32">
        <f t="shared" si="57"/>
        <v>2.2387130399999999</v>
      </c>
      <c r="G398" s="33">
        <f t="shared" si="58"/>
        <v>2.1487559999999999E-2</v>
      </c>
      <c r="H398" s="32">
        <f t="shared" si="59"/>
        <v>-0.18588326999999999</v>
      </c>
      <c r="I398" s="33">
        <f t="shared" si="60"/>
        <v>1.9757549999999999E-2</v>
      </c>
      <c r="J398" s="32">
        <f t="shared" si="61"/>
        <v>-0.18588326999999999</v>
      </c>
      <c r="K398" s="33">
        <f t="shared" si="62"/>
        <v>0.15302304</v>
      </c>
    </row>
    <row r="399" spans="1:11" x14ac:dyDescent="0.3">
      <c r="A399" s="78" t="str">
        <f>BTC[[#This Row],[Symbol]]</f>
        <v>TT</v>
      </c>
      <c r="B399" s="22" t="str">
        <f t="shared" si="54"/>
        <v>Thunder Token</v>
      </c>
      <c r="C399" s="77">
        <f t="shared" si="55"/>
        <v>1.4488892590698039E-7</v>
      </c>
      <c r="D399" s="73">
        <f t="shared" si="56"/>
        <v>5.3110296955100004E-3</v>
      </c>
      <c r="E399" s="74">
        <f>D399*conf!B$7</f>
        <v>0.38844871192960145</v>
      </c>
      <c r="F399" s="32">
        <f t="shared" si="57"/>
        <v>-1.5489358799999999</v>
      </c>
      <c r="G399" s="33">
        <f t="shared" si="58"/>
        <v>-4.2573257499999997</v>
      </c>
      <c r="H399" s="32">
        <f t="shared" si="59"/>
        <v>3.0601641800000001</v>
      </c>
      <c r="I399" s="33">
        <f t="shared" si="60"/>
        <v>3.31790918</v>
      </c>
      <c r="J399" s="32">
        <f t="shared" si="61"/>
        <v>3.0601641800000001</v>
      </c>
      <c r="K399" s="33">
        <f t="shared" si="62"/>
        <v>9.9427132900000004</v>
      </c>
    </row>
    <row r="400" spans="1:11" x14ac:dyDescent="0.3">
      <c r="A400" s="78" t="str">
        <f>BTC[[#This Row],[Symbol]]</f>
        <v>LGCY</v>
      </c>
      <c r="B400" s="22" t="str">
        <f t="shared" si="54"/>
        <v>LGCY Network</v>
      </c>
      <c r="C400" s="77">
        <f t="shared" si="55"/>
        <v>7.6520988305994421E-8</v>
      </c>
      <c r="D400" s="73">
        <f t="shared" si="56"/>
        <v>2.7923138289099999E-3</v>
      </c>
      <c r="E400" s="74">
        <f>D400*conf!B$7</f>
        <v>0.20422983344647741</v>
      </c>
      <c r="F400" s="32">
        <f t="shared" si="57"/>
        <v>-0.62226017</v>
      </c>
      <c r="G400" s="33">
        <f t="shared" si="58"/>
        <v>-3.4580436300000001</v>
      </c>
      <c r="H400" s="32">
        <f t="shared" si="59"/>
        <v>-1.0523234100000001</v>
      </c>
      <c r="I400" s="33">
        <f t="shared" si="60"/>
        <v>-1.67645917</v>
      </c>
      <c r="J400" s="32">
        <f t="shared" si="61"/>
        <v>-1.0523234100000001</v>
      </c>
      <c r="K400" s="33">
        <f t="shared" si="62"/>
        <v>-18.00837495</v>
      </c>
    </row>
    <row r="401" spans="1:11" x14ac:dyDescent="0.3">
      <c r="A401" s="78" t="str">
        <f>BTC[[#This Row],[Symbol]]</f>
        <v>SALT</v>
      </c>
      <c r="B401" s="22" t="str">
        <f t="shared" si="54"/>
        <v>SALT</v>
      </c>
      <c r="C401" s="77">
        <f t="shared" si="55"/>
        <v>1.0677999631384966E-5</v>
      </c>
      <c r="D401" s="73">
        <f t="shared" si="56"/>
        <v>0.38455802643398002</v>
      </c>
      <c r="E401" s="74">
        <f>D401*conf!B$7</f>
        <v>28.126574053381297</v>
      </c>
      <c r="F401" s="32">
        <f t="shared" si="57"/>
        <v>2.72537019</v>
      </c>
      <c r="G401" s="33">
        <f t="shared" si="58"/>
        <v>-1.27480992</v>
      </c>
      <c r="H401" s="32">
        <f t="shared" si="59"/>
        <v>3.32593476</v>
      </c>
      <c r="I401" s="33">
        <f t="shared" si="60"/>
        <v>1.6818824299999999</v>
      </c>
      <c r="J401" s="32">
        <f t="shared" si="61"/>
        <v>3.32593476</v>
      </c>
      <c r="K401" s="33">
        <f t="shared" si="62"/>
        <v>-15.165623439999999</v>
      </c>
    </row>
    <row r="402" spans="1:11" x14ac:dyDescent="0.3">
      <c r="A402" s="78" t="str">
        <f>BTC[[#This Row],[Symbol]]</f>
        <v>UNFI</v>
      </c>
      <c r="B402" s="22" t="str">
        <f t="shared" si="54"/>
        <v>Unifi Protocol DAO</v>
      </c>
      <c r="C402" s="77">
        <f t="shared" si="55"/>
        <v>2.9384667540716434E-4</v>
      </c>
      <c r="D402" s="73">
        <f t="shared" si="56"/>
        <v>10.74137446516211</v>
      </c>
      <c r="E402" s="74">
        <f>D402*conf!B$7</f>
        <v>785.62412838195678</v>
      </c>
      <c r="F402" s="32">
        <f t="shared" si="57"/>
        <v>5.9017419499999999</v>
      </c>
      <c r="G402" s="33">
        <f t="shared" si="58"/>
        <v>3.3047911999999999</v>
      </c>
      <c r="H402" s="32">
        <f t="shared" si="59"/>
        <v>5.8826349699999998</v>
      </c>
      <c r="I402" s="33">
        <f t="shared" si="60"/>
        <v>6.0051709600000001</v>
      </c>
      <c r="J402" s="32">
        <f t="shared" si="61"/>
        <v>5.8826349699999998</v>
      </c>
      <c r="K402" s="33">
        <f t="shared" si="62"/>
        <v>14.192621989999999</v>
      </c>
    </row>
    <row r="403" spans="1:11" x14ac:dyDescent="0.3">
      <c r="A403" s="78" t="str">
        <f>BTC[[#This Row],[Symbol]]</f>
        <v>COS</v>
      </c>
      <c r="B403" s="22" t="str">
        <f t="shared" si="54"/>
        <v>Contentos</v>
      </c>
      <c r="C403" s="77">
        <f t="shared" si="55"/>
        <v>3.0933009794819622E-7</v>
      </c>
      <c r="D403" s="73">
        <f t="shared" si="56"/>
        <v>1.1350030318979999E-2</v>
      </c>
      <c r="E403" s="74">
        <f>D403*conf!B$7</f>
        <v>0.8301412175301971</v>
      </c>
      <c r="F403" s="32">
        <f t="shared" si="57"/>
        <v>9.1604164899999994</v>
      </c>
      <c r="G403" s="33">
        <f t="shared" si="58"/>
        <v>7.3656324199999998</v>
      </c>
      <c r="H403" s="32">
        <f t="shared" si="59"/>
        <v>3.0875263400000001</v>
      </c>
      <c r="I403" s="33">
        <f t="shared" si="60"/>
        <v>2.5260670200000002</v>
      </c>
      <c r="J403" s="32">
        <f t="shared" si="61"/>
        <v>3.0875263400000001</v>
      </c>
      <c r="K403" s="33">
        <f t="shared" si="62"/>
        <v>44.887869199999997</v>
      </c>
    </row>
    <row r="404" spans="1:11" x14ac:dyDescent="0.3">
      <c r="A404" s="78" t="str">
        <f>BTC[[#This Row],[Symbol]]</f>
        <v>BOA</v>
      </c>
      <c r="B404" s="22" t="str">
        <f t="shared" si="54"/>
        <v>BOSAGORA</v>
      </c>
      <c r="C404" s="77">
        <f t="shared" si="55"/>
        <v>2.7928585493999426E-6</v>
      </c>
      <c r="D404" s="73">
        <f t="shared" si="56"/>
        <v>0.10245697259484</v>
      </c>
      <c r="E404" s="74">
        <f>D404*conf!B$7</f>
        <v>7.493702975586598</v>
      </c>
      <c r="F404" s="32">
        <f t="shared" si="57"/>
        <v>0.92216034000000002</v>
      </c>
      <c r="G404" s="33">
        <f t="shared" si="58"/>
        <v>-1.18197368</v>
      </c>
      <c r="H404" s="32">
        <f t="shared" si="59"/>
        <v>5.08887204</v>
      </c>
      <c r="I404" s="33">
        <f t="shared" si="60"/>
        <v>5.3809961700000004</v>
      </c>
      <c r="J404" s="32">
        <f t="shared" si="61"/>
        <v>5.08887204</v>
      </c>
      <c r="K404" s="33">
        <f t="shared" si="62"/>
        <v>20.398611249999998</v>
      </c>
    </row>
    <row r="405" spans="1:11" x14ac:dyDescent="0.3">
      <c r="A405" s="78" t="str">
        <f>BTC[[#This Row],[Symbol]]</f>
        <v>SHR</v>
      </c>
      <c r="B405" s="22" t="str">
        <f t="shared" si="54"/>
        <v>ShareToken</v>
      </c>
      <c r="C405" s="77">
        <f t="shared" si="55"/>
        <v>3.675228762307511E-7</v>
      </c>
      <c r="D405" s="73">
        <f t="shared" si="56"/>
        <v>1.3494485328480001E-2</v>
      </c>
      <c r="E405" s="74">
        <f>D405*conf!B$7</f>
        <v>0.98698665692502729</v>
      </c>
      <c r="F405" s="32">
        <f t="shared" si="57"/>
        <v>1.43816918</v>
      </c>
      <c r="G405" s="33">
        <f t="shared" si="58"/>
        <v>-1.66245106</v>
      </c>
      <c r="H405" s="32">
        <f t="shared" si="59"/>
        <v>-11.237328229999999</v>
      </c>
      <c r="I405" s="33">
        <f t="shared" si="60"/>
        <v>-10.73631741</v>
      </c>
      <c r="J405" s="32">
        <f t="shared" si="61"/>
        <v>-11.237328229999999</v>
      </c>
      <c r="K405" s="33">
        <f t="shared" si="62"/>
        <v>-15.34726596</v>
      </c>
    </row>
    <row r="406" spans="1:11" x14ac:dyDescent="0.3">
      <c r="A406" s="78" t="str">
        <f>BTC[[#This Row],[Symbol]]</f>
        <v>MTL</v>
      </c>
      <c r="B406" s="22" t="str">
        <f t="shared" si="54"/>
        <v>Metal</v>
      </c>
      <c r="C406" s="77">
        <f t="shared" si="55"/>
        <v>1.271174030920874E-5</v>
      </c>
      <c r="D406" s="73">
        <f t="shared" si="56"/>
        <v>0.46642012456200999</v>
      </c>
      <c r="E406" s="74">
        <f>D406*conf!B$7</f>
        <v>34.113967910465412</v>
      </c>
      <c r="F406" s="32">
        <f t="shared" si="57"/>
        <v>-1.6038674900000001</v>
      </c>
      <c r="G406" s="33">
        <f t="shared" si="58"/>
        <v>-3.9574853499999998</v>
      </c>
      <c r="H406" s="32">
        <f t="shared" si="59"/>
        <v>-1.14771256</v>
      </c>
      <c r="I406" s="33">
        <f t="shared" si="60"/>
        <v>-1.13318439</v>
      </c>
      <c r="J406" s="32">
        <f t="shared" si="61"/>
        <v>-1.14771256</v>
      </c>
      <c r="K406" s="33">
        <f t="shared" si="62"/>
        <v>12.875191600000001</v>
      </c>
    </row>
    <row r="407" spans="1:11" x14ac:dyDescent="0.3">
      <c r="A407" s="78" t="str">
        <f>BTC[[#This Row],[Symbol]]</f>
        <v>KDA</v>
      </c>
      <c r="B407" s="22" t="str">
        <f t="shared" si="54"/>
        <v>Kadena</v>
      </c>
      <c r="C407" s="77">
        <f t="shared" si="55"/>
        <v>8.1252792675538429E-6</v>
      </c>
      <c r="D407" s="73">
        <f t="shared" si="56"/>
        <v>0.29788824875770997</v>
      </c>
      <c r="E407" s="74">
        <f>D407*conf!B$7</f>
        <v>21.787546514138906</v>
      </c>
      <c r="F407" s="32">
        <f t="shared" si="57"/>
        <v>4.1436069199999999</v>
      </c>
      <c r="G407" s="33">
        <f t="shared" si="58"/>
        <v>1.8686732800000001</v>
      </c>
      <c r="H407" s="32">
        <f t="shared" si="59"/>
        <v>-1.2487303999999999</v>
      </c>
      <c r="I407" s="33">
        <f t="shared" si="60"/>
        <v>-1.71627793</v>
      </c>
      <c r="J407" s="32">
        <f t="shared" si="61"/>
        <v>-1.2487303999999999</v>
      </c>
      <c r="K407" s="33">
        <f t="shared" si="62"/>
        <v>84.562739820000004</v>
      </c>
    </row>
    <row r="408" spans="1:11" x14ac:dyDescent="0.3">
      <c r="A408" s="78" t="str">
        <f>BTC[[#This Row],[Symbol]]</f>
        <v>SWTH</v>
      </c>
      <c r="B408" s="22" t="str">
        <f t="shared" si="54"/>
        <v>Switcheo</v>
      </c>
      <c r="C408" s="77">
        <f t="shared" si="55"/>
        <v>6.3799487010122498E-7</v>
      </c>
      <c r="D408" s="73">
        <f t="shared" si="56"/>
        <v>2.3308631822930002E-2</v>
      </c>
      <c r="E408" s="74">
        <f>D408*conf!B$7</f>
        <v>1.7047933315291004</v>
      </c>
      <c r="F408" s="32">
        <f t="shared" si="57"/>
        <v>2.5330862500000002</v>
      </c>
      <c r="G408" s="33">
        <f t="shared" si="58"/>
        <v>0.13604868000000001</v>
      </c>
      <c r="H408" s="32">
        <f t="shared" si="59"/>
        <v>2.7513770800000001</v>
      </c>
      <c r="I408" s="33">
        <f t="shared" si="60"/>
        <v>2.6290289900000001</v>
      </c>
      <c r="J408" s="32">
        <f t="shared" si="61"/>
        <v>2.7513770800000001</v>
      </c>
      <c r="K408" s="33">
        <f t="shared" si="62"/>
        <v>0.96760294999999996</v>
      </c>
    </row>
    <row r="409" spans="1:11" x14ac:dyDescent="0.3">
      <c r="A409" s="78" t="str">
        <f>BTC[[#This Row],[Symbol]]</f>
        <v>IGNIS</v>
      </c>
      <c r="B409" s="22" t="str">
        <f t="shared" si="54"/>
        <v>Ignis</v>
      </c>
      <c r="C409" s="77">
        <f t="shared" si="55"/>
        <v>1.0757528898099717E-6</v>
      </c>
      <c r="D409" s="73">
        <f t="shared" si="56"/>
        <v>3.943982159724E-2</v>
      </c>
      <c r="E409" s="74">
        <f>D409*conf!B$7</f>
        <v>2.8846285516221335</v>
      </c>
      <c r="F409" s="32">
        <f t="shared" si="57"/>
        <v>-0.24338066</v>
      </c>
      <c r="G409" s="33">
        <f t="shared" si="58"/>
        <v>-2.4166375900000001</v>
      </c>
      <c r="H409" s="32">
        <f t="shared" si="59"/>
        <v>-3.61000027</v>
      </c>
      <c r="I409" s="33">
        <f t="shared" si="60"/>
        <v>-3.8168017000000001</v>
      </c>
      <c r="J409" s="32">
        <f t="shared" si="61"/>
        <v>-3.61000027</v>
      </c>
      <c r="K409" s="33">
        <f t="shared" si="62"/>
        <v>5.1659006600000001</v>
      </c>
    </row>
    <row r="410" spans="1:11" x14ac:dyDescent="0.3">
      <c r="A410" s="78" t="str">
        <f>BTC[[#This Row],[Symbol]]</f>
        <v>vUSDT</v>
      </c>
      <c r="B410" s="22" t="str">
        <f t="shared" si="54"/>
        <v>Venus USDT</v>
      </c>
      <c r="C410" s="77">
        <f t="shared" si="55"/>
        <v>5.5253074926354525E-7</v>
      </c>
      <c r="D410" s="73">
        <f t="shared" si="56"/>
        <v>2.0254128086170001E-2</v>
      </c>
      <c r="E410" s="74">
        <f>D410*conf!B$7</f>
        <v>1.4813869282224739</v>
      </c>
      <c r="F410" s="32">
        <f t="shared" si="57"/>
        <v>2.2122959500000001</v>
      </c>
      <c r="G410" s="33">
        <f t="shared" si="58"/>
        <v>-1.415335E-2</v>
      </c>
      <c r="H410" s="32">
        <f t="shared" si="59"/>
        <v>-0.26414098000000003</v>
      </c>
      <c r="I410" s="33">
        <f t="shared" si="60"/>
        <v>-6.848928E-2</v>
      </c>
      <c r="J410" s="32">
        <f t="shared" si="61"/>
        <v>-0.26414098000000003</v>
      </c>
      <c r="K410" s="33">
        <f t="shared" si="62"/>
        <v>0.10589732</v>
      </c>
    </row>
    <row r="411" spans="1:11" x14ac:dyDescent="0.3">
      <c r="A411" s="78" t="str">
        <f>BTC[[#This Row],[Symbol]]</f>
        <v>MVL</v>
      </c>
      <c r="B411" s="22" t="str">
        <f t="shared" si="54"/>
        <v>MVL</v>
      </c>
      <c r="C411" s="77">
        <f t="shared" si="55"/>
        <v>7.5792219812048073E-8</v>
      </c>
      <c r="D411" s="73">
        <f t="shared" si="56"/>
        <v>2.7790154763900001E-3</v>
      </c>
      <c r="E411" s="74">
        <f>D411*conf!B$7</f>
        <v>0.20325719194316461</v>
      </c>
      <c r="F411" s="32">
        <f t="shared" si="57"/>
        <v>1.8983621100000001</v>
      </c>
      <c r="G411" s="33">
        <f t="shared" si="58"/>
        <v>-0.55598533999999999</v>
      </c>
      <c r="H411" s="32">
        <f t="shared" si="59"/>
        <v>-4.7064189999999999E-2</v>
      </c>
      <c r="I411" s="33">
        <f t="shared" si="60"/>
        <v>0.18120196999999999</v>
      </c>
      <c r="J411" s="32">
        <f t="shared" si="61"/>
        <v>-4.7064189999999999E-2</v>
      </c>
      <c r="K411" s="33">
        <f t="shared" si="62"/>
        <v>8.3801470400000007</v>
      </c>
    </row>
    <row r="412" spans="1:11" x14ac:dyDescent="0.3">
      <c r="A412" s="78" t="str">
        <f>BTC[[#This Row],[Symbol]]</f>
        <v>QSP</v>
      </c>
      <c r="B412" s="22" t="str">
        <f t="shared" si="54"/>
        <v>Quantstamp</v>
      </c>
      <c r="C412" s="77">
        <f t="shared" si="55"/>
        <v>1.1516848278053986E-6</v>
      </c>
      <c r="D412" s="73">
        <f t="shared" si="56"/>
        <v>4.205916143413E-2</v>
      </c>
      <c r="E412" s="74">
        <f>D412*conf!B$7</f>
        <v>3.0762070672922683</v>
      </c>
      <c r="F412" s="32">
        <f t="shared" si="57"/>
        <v>3.4864219599999999</v>
      </c>
      <c r="G412" s="33">
        <f t="shared" si="58"/>
        <v>0.8621103</v>
      </c>
      <c r="H412" s="32">
        <f t="shared" si="59"/>
        <v>-0.46810025999999999</v>
      </c>
      <c r="I412" s="33">
        <f t="shared" si="60"/>
        <v>-0.58135802999999997</v>
      </c>
      <c r="J412" s="32">
        <f t="shared" si="61"/>
        <v>-0.46810025999999999</v>
      </c>
      <c r="K412" s="33">
        <f t="shared" si="62"/>
        <v>49.989661239999997</v>
      </c>
    </row>
    <row r="413" spans="1:11" x14ac:dyDescent="0.3">
      <c r="A413" s="78" t="str">
        <f>BTC[[#This Row],[Symbol]]</f>
        <v>BEL</v>
      </c>
      <c r="B413" s="22" t="str">
        <f t="shared" si="54"/>
        <v>Bella Protocol</v>
      </c>
      <c r="C413" s="77">
        <f t="shared" si="55"/>
        <v>5.5770528028801567E-5</v>
      </c>
      <c r="D413" s="73">
        <f t="shared" si="56"/>
        <v>2.0466149154648501</v>
      </c>
      <c r="E413" s="74">
        <f>D413*conf!B$7</f>
        <v>149.68941491709913</v>
      </c>
      <c r="F413" s="32">
        <f t="shared" si="57"/>
        <v>-0.8194477</v>
      </c>
      <c r="G413" s="33">
        <f t="shared" si="58"/>
        <v>-3.12504267</v>
      </c>
      <c r="H413" s="32">
        <f t="shared" si="59"/>
        <v>-8.5199531000000004</v>
      </c>
      <c r="I413" s="33">
        <f t="shared" si="60"/>
        <v>-8.2111364200000008</v>
      </c>
      <c r="J413" s="32">
        <f t="shared" si="61"/>
        <v>-8.5199531000000004</v>
      </c>
      <c r="K413" s="33">
        <f t="shared" si="62"/>
        <v>22.850342730000001</v>
      </c>
    </row>
    <row r="414" spans="1:11" x14ac:dyDescent="0.3">
      <c r="A414" s="78" t="str">
        <f>BTC[[#This Row],[Symbol]]</f>
        <v>GRS</v>
      </c>
      <c r="B414" s="22" t="str">
        <f t="shared" si="54"/>
        <v>Groestlcoin</v>
      </c>
      <c r="C414" s="77">
        <f t="shared" si="55"/>
        <v>1.0481740953982926E-5</v>
      </c>
      <c r="D414" s="73">
        <f t="shared" si="56"/>
        <v>0.38655931478306998</v>
      </c>
      <c r="E414" s="74">
        <f>D414*conf!B$7</f>
        <v>28.272948283233738</v>
      </c>
      <c r="F414" s="32">
        <f t="shared" si="57"/>
        <v>-0.62953373999999995</v>
      </c>
      <c r="G414" s="33">
        <f t="shared" si="58"/>
        <v>-2.12278433</v>
      </c>
      <c r="H414" s="32">
        <f t="shared" si="59"/>
        <v>-7.8950539800000001</v>
      </c>
      <c r="I414" s="33">
        <f t="shared" si="60"/>
        <v>-7.3568465500000002</v>
      </c>
      <c r="J414" s="32">
        <f t="shared" si="61"/>
        <v>-7.8950539800000001</v>
      </c>
      <c r="K414" s="33">
        <f t="shared" si="62"/>
        <v>10.614493510000001</v>
      </c>
    </row>
    <row r="415" spans="1:11" x14ac:dyDescent="0.3">
      <c r="A415" s="78" t="str">
        <f>BTC[[#This Row],[Symbol]]</f>
        <v>WTC</v>
      </c>
      <c r="B415" s="22" t="str">
        <f t="shared" si="54"/>
        <v>Waltonchain</v>
      </c>
      <c r="C415" s="77">
        <f t="shared" si="55"/>
        <v>1.1025518750415461E-5</v>
      </c>
      <c r="D415" s="73">
        <f t="shared" si="56"/>
        <v>0.40609530079183997</v>
      </c>
      <c r="E415" s="74">
        <f>D415*conf!B$7</f>
        <v>29.701810299915177</v>
      </c>
      <c r="F415" s="32">
        <f t="shared" si="57"/>
        <v>-1.8188119300000001</v>
      </c>
      <c r="G415" s="33">
        <f t="shared" si="58"/>
        <v>-3.5366236299999998</v>
      </c>
      <c r="H415" s="32">
        <f t="shared" si="59"/>
        <v>4.8929812999999998</v>
      </c>
      <c r="I415" s="33">
        <f t="shared" si="60"/>
        <v>5.5091672300000001</v>
      </c>
      <c r="J415" s="32">
        <f t="shared" si="61"/>
        <v>4.8929812999999998</v>
      </c>
      <c r="K415" s="33">
        <f t="shared" si="62"/>
        <v>19.452006690000001</v>
      </c>
    </row>
    <row r="416" spans="1:11" x14ac:dyDescent="0.3">
      <c r="A416" s="78" t="str">
        <f>BTC[[#This Row],[Symbol]]</f>
        <v>GXC</v>
      </c>
      <c r="B416" s="22" t="str">
        <f t="shared" si="54"/>
        <v>GXChain</v>
      </c>
      <c r="C416" s="77">
        <f t="shared" si="55"/>
        <v>1.1317037968310587E-5</v>
      </c>
      <c r="D416" s="73">
        <f t="shared" si="56"/>
        <v>0.41475868029398</v>
      </c>
      <c r="E416" s="74">
        <f>D416*conf!B$7</f>
        <v>30.335449876701698</v>
      </c>
      <c r="F416" s="32">
        <f t="shared" si="57"/>
        <v>0.15953897</v>
      </c>
      <c r="G416" s="33">
        <f t="shared" si="58"/>
        <v>-2.07711953</v>
      </c>
      <c r="H416" s="32">
        <f t="shared" si="59"/>
        <v>-5.8268071099999998</v>
      </c>
      <c r="I416" s="33">
        <f t="shared" si="60"/>
        <v>-5.6625386200000003</v>
      </c>
      <c r="J416" s="32">
        <f t="shared" si="61"/>
        <v>-5.8268071099999998</v>
      </c>
      <c r="K416" s="33">
        <f t="shared" si="62"/>
        <v>21.97373443</v>
      </c>
    </row>
    <row r="417" spans="1:11" x14ac:dyDescent="0.3">
      <c r="A417" s="78" t="str">
        <f>BTC[[#This Row],[Symbol]]</f>
        <v>SERO</v>
      </c>
      <c r="B417" s="22" t="str">
        <f t="shared" si="54"/>
        <v>Super Zero Protocol</v>
      </c>
      <c r="C417" s="77">
        <f t="shared" si="55"/>
        <v>2.5897942158710036E-6</v>
      </c>
      <c r="D417" s="73">
        <f t="shared" si="56"/>
        <v>9.4934135815229997E-2</v>
      </c>
      <c r="E417" s="74">
        <f>D417*conf!B$7</f>
        <v>6.9434826935259224</v>
      </c>
      <c r="F417" s="32">
        <f t="shared" si="57"/>
        <v>3.0019411900000001</v>
      </c>
      <c r="G417" s="33">
        <f t="shared" si="58"/>
        <v>0.75830178999999998</v>
      </c>
      <c r="H417" s="32">
        <f t="shared" si="59"/>
        <v>-2.2800295199999998</v>
      </c>
      <c r="I417" s="33">
        <f t="shared" si="60"/>
        <v>-1.9346398199999999</v>
      </c>
      <c r="J417" s="32">
        <f t="shared" si="61"/>
        <v>-2.2800295199999998</v>
      </c>
      <c r="K417" s="33">
        <f t="shared" si="62"/>
        <v>1.49391714</v>
      </c>
    </row>
    <row r="418" spans="1:11" x14ac:dyDescent="0.3">
      <c r="A418" s="78" t="str">
        <f>BTC[[#This Row],[Symbol]]</f>
        <v>POND</v>
      </c>
      <c r="B418" s="22" t="str">
        <f t="shared" si="54"/>
        <v>Marlin</v>
      </c>
      <c r="C418" s="77">
        <f t="shared" si="55"/>
        <v>1.8098508390780144E-6</v>
      </c>
      <c r="D418" s="73">
        <f t="shared" si="56"/>
        <v>6.6632553331889999E-2</v>
      </c>
      <c r="E418" s="74">
        <f>D418*conf!B$7</f>
        <v>4.8735049506944348</v>
      </c>
      <c r="F418" s="32">
        <f t="shared" si="57"/>
        <v>2.4632123199999998</v>
      </c>
      <c r="G418" s="33">
        <f t="shared" si="58"/>
        <v>0.66764853999999996</v>
      </c>
      <c r="H418" s="32">
        <f t="shared" si="59"/>
        <v>-1.1672145199999999</v>
      </c>
      <c r="I418" s="33">
        <f t="shared" si="60"/>
        <v>-0.49862413</v>
      </c>
      <c r="J418" s="32">
        <f t="shared" si="61"/>
        <v>-1.1672145199999999</v>
      </c>
      <c r="K418" s="33">
        <f t="shared" si="62"/>
        <v>26.554615179999999</v>
      </c>
    </row>
    <row r="419" spans="1:11" x14ac:dyDescent="0.3">
      <c r="A419" s="78" t="str">
        <f>BTC[[#This Row],[Symbol]]</f>
        <v>USDK</v>
      </c>
      <c r="B419" s="22" t="str">
        <f t="shared" si="54"/>
        <v>USDK</v>
      </c>
      <c r="C419" s="77">
        <f t="shared" si="55"/>
        <v>2.721086448001128E-5</v>
      </c>
      <c r="D419" s="73">
        <f t="shared" si="56"/>
        <v>0.99666534179309996</v>
      </c>
      <c r="E419" s="74">
        <f>D419*conf!B$7</f>
        <v>72.896103098747332</v>
      </c>
      <c r="F419" s="32">
        <f t="shared" si="57"/>
        <v>2.0119628600000001</v>
      </c>
      <c r="G419" s="33">
        <f t="shared" si="58"/>
        <v>-0.13973026999999999</v>
      </c>
      <c r="H419" s="32">
        <f t="shared" si="59"/>
        <v>-0.41295587</v>
      </c>
      <c r="I419" s="33">
        <f t="shared" si="60"/>
        <v>-0.34009286999999999</v>
      </c>
      <c r="J419" s="32">
        <f t="shared" si="61"/>
        <v>-0.41295587</v>
      </c>
      <c r="K419" s="33">
        <f t="shared" si="62"/>
        <v>-1.0366028899999999</v>
      </c>
    </row>
    <row r="420" spans="1:11" x14ac:dyDescent="0.3">
      <c r="A420" s="78" t="str">
        <f>BTC[[#This Row],[Symbol]]</f>
        <v>ALEPH</v>
      </c>
      <c r="B420" s="22" t="str">
        <f t="shared" si="54"/>
        <v>Aleph.im</v>
      </c>
      <c r="C420" s="77">
        <f t="shared" si="55"/>
        <v>9.7559163814584126E-6</v>
      </c>
      <c r="D420" s="73">
        <f t="shared" si="56"/>
        <v>0.35861940965129002</v>
      </c>
      <c r="E420" s="74">
        <f>D420*conf!B$7</f>
        <v>26.229423621895354</v>
      </c>
      <c r="F420" s="32">
        <f t="shared" si="57"/>
        <v>-1.4328752</v>
      </c>
      <c r="G420" s="33">
        <f t="shared" si="58"/>
        <v>-3.44034379</v>
      </c>
      <c r="H420" s="32">
        <f t="shared" si="59"/>
        <v>-8.2649227799999991</v>
      </c>
      <c r="I420" s="33">
        <f t="shared" si="60"/>
        <v>-9.0100209099999997</v>
      </c>
      <c r="J420" s="32">
        <f t="shared" si="61"/>
        <v>-8.2649227799999991</v>
      </c>
      <c r="K420" s="33">
        <f t="shared" si="62"/>
        <v>124.28223878</v>
      </c>
    </row>
    <row r="421" spans="1:11" x14ac:dyDescent="0.3">
      <c r="A421" s="78" t="str">
        <f>BTC[[#This Row],[Symbol]]</f>
        <v>ARPA</v>
      </c>
      <c r="B421" s="22" t="str">
        <f t="shared" si="54"/>
        <v>ARPA Chain</v>
      </c>
      <c r="C421" s="77">
        <f t="shared" si="55"/>
        <v>7.974360567579811E-7</v>
      </c>
      <c r="D421" s="73">
        <f t="shared" si="56"/>
        <v>2.9219418228389998E-2</v>
      </c>
      <c r="E421" s="74">
        <f>D421*conf!B$7</f>
        <v>2.1371082492244446</v>
      </c>
      <c r="F421" s="32">
        <f t="shared" si="57"/>
        <v>-0.44445815</v>
      </c>
      <c r="G421" s="33">
        <f t="shared" si="58"/>
        <v>-2.6879353199999998</v>
      </c>
      <c r="H421" s="32">
        <f t="shared" si="59"/>
        <v>0.40777514999999998</v>
      </c>
      <c r="I421" s="33">
        <f t="shared" si="60"/>
        <v>-2.1707599999999999E-3</v>
      </c>
      <c r="J421" s="32">
        <f t="shared" si="61"/>
        <v>0.40777514999999998</v>
      </c>
      <c r="K421" s="33">
        <f t="shared" si="62"/>
        <v>18.114504159999999</v>
      </c>
    </row>
    <row r="422" spans="1:11" x14ac:dyDescent="0.3">
      <c r="A422" s="78" t="str">
        <f>BTC[[#This Row],[Symbol]]</f>
        <v>AUDIO</v>
      </c>
      <c r="B422" s="22" t="str">
        <f t="shared" si="54"/>
        <v>Audius</v>
      </c>
      <c r="C422" s="77">
        <f t="shared" si="55"/>
        <v>6.2817735771866462E-6</v>
      </c>
      <c r="D422" s="73">
        <f t="shared" si="56"/>
        <v>0.23031902111173</v>
      </c>
      <c r="E422" s="74">
        <f>D422*conf!B$7</f>
        <v>16.845533204111931</v>
      </c>
      <c r="F422" s="32">
        <f t="shared" si="57"/>
        <v>1.24410569</v>
      </c>
      <c r="G422" s="33">
        <f t="shared" si="58"/>
        <v>-0.93266521000000002</v>
      </c>
      <c r="H422" s="32">
        <f t="shared" si="59"/>
        <v>3.24386017</v>
      </c>
      <c r="I422" s="33">
        <f t="shared" si="60"/>
        <v>3.40372137</v>
      </c>
      <c r="J422" s="32">
        <f t="shared" si="61"/>
        <v>3.24386017</v>
      </c>
      <c r="K422" s="33">
        <f t="shared" si="62"/>
        <v>-1.8415611700000001</v>
      </c>
    </row>
    <row r="423" spans="1:11" x14ac:dyDescent="0.3">
      <c r="A423" s="78" t="str">
        <f>BTC[[#This Row],[Symbol]]</f>
        <v>USDX</v>
      </c>
      <c r="B423" s="22" t="str">
        <f t="shared" si="54"/>
        <v>USDX [Kava]</v>
      </c>
      <c r="C423" s="77">
        <f t="shared" si="55"/>
        <v>2.1214513191828575E-5</v>
      </c>
      <c r="D423" s="73">
        <f t="shared" si="56"/>
        <v>0.77817366201891003</v>
      </c>
      <c r="E423" s="74">
        <f>D423*conf!B$7</f>
        <v>56.91562164006308</v>
      </c>
      <c r="F423" s="32">
        <f t="shared" si="57"/>
        <v>4.1888528200000001</v>
      </c>
      <c r="G423" s="33">
        <f t="shared" si="58"/>
        <v>2.05477971</v>
      </c>
      <c r="H423" s="32">
        <f t="shared" si="59"/>
        <v>-2.2486941900000001</v>
      </c>
      <c r="I423" s="33">
        <f t="shared" si="60"/>
        <v>-1.99251687</v>
      </c>
      <c r="J423" s="32">
        <f t="shared" si="61"/>
        <v>-2.2486941900000001</v>
      </c>
      <c r="K423" s="33">
        <f t="shared" si="62"/>
        <v>-2.315178</v>
      </c>
    </row>
    <row r="424" spans="1:11" x14ac:dyDescent="0.3">
      <c r="A424" s="78" t="str">
        <f>BTC[[#This Row],[Symbol]]</f>
        <v>VRSC</v>
      </c>
      <c r="B424" s="22" t="str">
        <f t="shared" si="54"/>
        <v>VerusCoin</v>
      </c>
      <c r="C424" s="77">
        <f t="shared" si="55"/>
        <v>1.2324300590387936E-5</v>
      </c>
      <c r="D424" s="73">
        <f t="shared" si="56"/>
        <v>0.45133577106293998</v>
      </c>
      <c r="E424" s="74">
        <f>D424*conf!B$7</f>
        <v>33.010698295543428</v>
      </c>
      <c r="F424" s="32">
        <f t="shared" si="57"/>
        <v>2.7431953400000002</v>
      </c>
      <c r="G424" s="33">
        <f t="shared" si="58"/>
        <v>0.40816757999999997</v>
      </c>
      <c r="H424" s="32">
        <f t="shared" si="59"/>
        <v>9.2166468399999992</v>
      </c>
      <c r="I424" s="33">
        <f t="shared" si="60"/>
        <v>9.3240964300000009</v>
      </c>
      <c r="J424" s="32">
        <f t="shared" si="61"/>
        <v>9.2166468399999992</v>
      </c>
      <c r="K424" s="33">
        <f t="shared" si="62"/>
        <v>81.557758379999996</v>
      </c>
    </row>
    <row r="425" spans="1:11" x14ac:dyDescent="0.3">
      <c r="A425" s="78" t="str">
        <f>BTC[[#This Row],[Symbol]]</f>
        <v>MET</v>
      </c>
      <c r="B425" s="22" t="str">
        <f t="shared" si="54"/>
        <v>Metronome</v>
      </c>
      <c r="C425" s="77">
        <f t="shared" si="55"/>
        <v>6.485924565272731E-5</v>
      </c>
      <c r="D425" s="73">
        <f t="shared" si="56"/>
        <v>2.3806576904439298</v>
      </c>
      <c r="E425" s="74">
        <f>D425*conf!B$7</f>
        <v>174.12130347906904</v>
      </c>
      <c r="F425" s="32">
        <f t="shared" si="57"/>
        <v>0.73933188999999999</v>
      </c>
      <c r="G425" s="33">
        <f t="shared" si="58"/>
        <v>-0.49028495</v>
      </c>
      <c r="H425" s="32">
        <f t="shared" si="59"/>
        <v>4.7012791500000004</v>
      </c>
      <c r="I425" s="33">
        <f t="shared" si="60"/>
        <v>5.0439941700000004</v>
      </c>
      <c r="J425" s="32">
        <f t="shared" si="61"/>
        <v>4.7012791500000004</v>
      </c>
      <c r="K425" s="33">
        <f t="shared" si="62"/>
        <v>15.6176125</v>
      </c>
    </row>
    <row r="426" spans="1:11" x14ac:dyDescent="0.3">
      <c r="A426" s="78" t="str">
        <f>BTC[[#This Row],[Symbol]]</f>
        <v>ULT</v>
      </c>
      <c r="B426" s="22" t="str">
        <f t="shared" si="54"/>
        <v>Ultiledger</v>
      </c>
      <c r="C426" s="77">
        <f t="shared" si="55"/>
        <v>3.1105910335701709E-7</v>
      </c>
      <c r="D426" s="73">
        <f t="shared" si="56"/>
        <v>1.15263605378E-2</v>
      </c>
      <c r="E426" s="74">
        <f>D426*conf!B$7</f>
        <v>0.84303800973469201</v>
      </c>
      <c r="F426" s="32">
        <f t="shared" si="57"/>
        <v>-5.2803836500000001</v>
      </c>
      <c r="G426" s="33">
        <f t="shared" si="58"/>
        <v>-6.3371218000000002</v>
      </c>
      <c r="H426" s="32">
        <f t="shared" si="59"/>
        <v>-8.6878834499999993</v>
      </c>
      <c r="I426" s="33">
        <f t="shared" si="60"/>
        <v>-7.5148782299999999</v>
      </c>
      <c r="J426" s="32">
        <f t="shared" si="61"/>
        <v>-8.6878834499999993</v>
      </c>
      <c r="K426" s="33">
        <f t="shared" si="62"/>
        <v>1.2799235200000001</v>
      </c>
    </row>
    <row r="427" spans="1:11" x14ac:dyDescent="0.3">
      <c r="A427" s="78" t="str">
        <f>BTC[[#This Row],[Symbol]]</f>
        <v>VIDT</v>
      </c>
      <c r="B427" s="22" t="str">
        <f t="shared" si="54"/>
        <v>VIDT Datalink</v>
      </c>
      <c r="C427" s="77">
        <f t="shared" si="55"/>
        <v>1.4691729118971356E-5</v>
      </c>
      <c r="D427" s="73">
        <f t="shared" si="56"/>
        <v>0.53932681655743997</v>
      </c>
      <c r="E427" s="74">
        <f>D427*conf!B$7</f>
        <v>39.446363363011159</v>
      </c>
      <c r="F427" s="32">
        <f t="shared" si="57"/>
        <v>4.8758870000000003E-2</v>
      </c>
      <c r="G427" s="33">
        <f t="shared" si="58"/>
        <v>-1.8651889699999999</v>
      </c>
      <c r="H427" s="32">
        <f t="shared" si="59"/>
        <v>-7.3584951099999998</v>
      </c>
      <c r="I427" s="33">
        <f t="shared" si="60"/>
        <v>-7.3385573400000004</v>
      </c>
      <c r="J427" s="32">
        <f t="shared" si="61"/>
        <v>-7.3584951099999998</v>
      </c>
      <c r="K427" s="33">
        <f t="shared" si="62"/>
        <v>-10.88707707</v>
      </c>
    </row>
    <row r="428" spans="1:11" x14ac:dyDescent="0.3">
      <c r="A428" s="78" t="str">
        <f>BTC[[#This Row],[Symbol]]</f>
        <v>CND</v>
      </c>
      <c r="B428" s="22" t="str">
        <f t="shared" si="54"/>
        <v>Cindicator</v>
      </c>
      <c r="C428" s="77">
        <f t="shared" si="55"/>
        <v>3.7069793787836092E-7</v>
      </c>
      <c r="D428" s="73">
        <f t="shared" si="56"/>
        <v>1.323795158389E-2</v>
      </c>
      <c r="E428" s="74">
        <f>D428*conf!B$7</f>
        <v>0.96822377884571464</v>
      </c>
      <c r="F428" s="32">
        <f t="shared" si="57"/>
        <v>-7.3945200000000003E-2</v>
      </c>
      <c r="G428" s="33">
        <f t="shared" si="58"/>
        <v>-4.7735390400000002</v>
      </c>
      <c r="H428" s="32">
        <f t="shared" si="59"/>
        <v>-6.9761142300000003</v>
      </c>
      <c r="I428" s="33">
        <f t="shared" si="60"/>
        <v>-11.388561149999999</v>
      </c>
      <c r="J428" s="32">
        <f t="shared" si="61"/>
        <v>-6.9761142300000003</v>
      </c>
      <c r="K428" s="33">
        <f t="shared" si="62"/>
        <v>53.4504929</v>
      </c>
    </row>
    <row r="429" spans="1:11" x14ac:dyDescent="0.3">
      <c r="A429" s="78" t="str">
        <f>BTC[[#This Row],[Symbol]]</f>
        <v>WXT</v>
      </c>
      <c r="B429" s="22" t="str">
        <f t="shared" si="54"/>
        <v>Wirex Token</v>
      </c>
      <c r="C429" s="77">
        <f t="shared" si="55"/>
        <v>2.1195407250130789E-7</v>
      </c>
      <c r="D429" s="73">
        <f t="shared" si="56"/>
        <v>7.7691545425099999E-3</v>
      </c>
      <c r="E429" s="74">
        <f>D429*conf!B$7</f>
        <v>0.56823596323918135</v>
      </c>
      <c r="F429" s="32">
        <f t="shared" si="57"/>
        <v>3.2471475299999999</v>
      </c>
      <c r="G429" s="33">
        <f t="shared" si="58"/>
        <v>0.94401246999999999</v>
      </c>
      <c r="H429" s="32">
        <f t="shared" si="59"/>
        <v>1.24865716</v>
      </c>
      <c r="I429" s="33">
        <f t="shared" si="60"/>
        <v>1.8553871399999999</v>
      </c>
      <c r="J429" s="32">
        <f t="shared" si="61"/>
        <v>1.24865716</v>
      </c>
      <c r="K429" s="33">
        <f t="shared" si="62"/>
        <v>5.6703039300000002</v>
      </c>
    </row>
    <row r="430" spans="1:11" x14ac:dyDescent="0.3">
      <c r="A430" s="78" t="str">
        <f>BTC[[#This Row],[Symbol]]</f>
        <v>DF</v>
      </c>
      <c r="B430" s="22" t="str">
        <f t="shared" si="54"/>
        <v>dForce</v>
      </c>
      <c r="C430" s="77">
        <f t="shared" si="55"/>
        <v>6.1914615608634174E-6</v>
      </c>
      <c r="D430" s="73">
        <f t="shared" si="56"/>
        <v>0.22697468304047999</v>
      </c>
      <c r="E430" s="74">
        <f>D430*conf!B$7</f>
        <v>16.600928317580706</v>
      </c>
      <c r="F430" s="32">
        <f t="shared" si="57"/>
        <v>-4.8939889299999999</v>
      </c>
      <c r="G430" s="33">
        <f t="shared" si="58"/>
        <v>-7.2425033699999997</v>
      </c>
      <c r="H430" s="32">
        <f t="shared" si="59"/>
        <v>6.6736816399999999</v>
      </c>
      <c r="I430" s="33">
        <f t="shared" si="60"/>
        <v>6.7787449999999998</v>
      </c>
      <c r="J430" s="32">
        <f t="shared" si="61"/>
        <v>6.6736816399999999</v>
      </c>
      <c r="K430" s="33">
        <f t="shared" si="62"/>
        <v>53.369009370000001</v>
      </c>
    </row>
    <row r="431" spans="1:11" x14ac:dyDescent="0.3">
      <c r="A431" s="78" t="str">
        <f>BTC[[#This Row],[Symbol]]</f>
        <v>DHT</v>
      </c>
      <c r="B431" s="22" t="str">
        <f t="shared" si="54"/>
        <v>dHedge DAO</v>
      </c>
      <c r="C431" s="77">
        <f t="shared" si="55"/>
        <v>9.860108365285076E-5</v>
      </c>
      <c r="D431" s="73">
        <f t="shared" si="56"/>
        <v>3.5942639833407601</v>
      </c>
      <c r="E431" s="74">
        <f>D431*conf!B$7</f>
        <v>262.88446774154318</v>
      </c>
      <c r="F431" s="32">
        <f t="shared" si="57"/>
        <v>0.56958668000000001</v>
      </c>
      <c r="G431" s="33">
        <f t="shared" si="58"/>
        <v>-2.2290667599999998</v>
      </c>
      <c r="H431" s="32">
        <f t="shared" si="59"/>
        <v>5.0372329799999997</v>
      </c>
      <c r="I431" s="33">
        <f t="shared" si="60"/>
        <v>4.6523551599999999</v>
      </c>
      <c r="J431" s="32">
        <f t="shared" si="61"/>
        <v>5.0372329799999997</v>
      </c>
      <c r="K431" s="33">
        <f t="shared" si="62"/>
        <v>86.24777143</v>
      </c>
    </row>
    <row r="432" spans="1:11" x14ac:dyDescent="0.3">
      <c r="A432" s="78" t="str">
        <f>BTC[[#This Row],[Symbol]]</f>
        <v>DUSK</v>
      </c>
      <c r="B432" s="22" t="str">
        <f t="shared" si="54"/>
        <v>Dusk Network</v>
      </c>
      <c r="C432" s="77">
        <f t="shared" si="55"/>
        <v>2.3942665797984426E-6</v>
      </c>
      <c r="D432" s="73">
        <f t="shared" si="56"/>
        <v>8.7676798252499993E-2</v>
      </c>
      <c r="E432" s="74">
        <f>D432*conf!B$7</f>
        <v>6.4126810241878491</v>
      </c>
      <c r="F432" s="32">
        <f t="shared" si="57"/>
        <v>-1.28469272</v>
      </c>
      <c r="G432" s="33">
        <f t="shared" si="58"/>
        <v>-3.53384578</v>
      </c>
      <c r="H432" s="32">
        <f t="shared" si="59"/>
        <v>12.747801750000001</v>
      </c>
      <c r="I432" s="33">
        <f t="shared" si="60"/>
        <v>12.636830509999999</v>
      </c>
      <c r="J432" s="32">
        <f t="shared" si="61"/>
        <v>12.747801750000001</v>
      </c>
      <c r="K432" s="33">
        <f t="shared" si="62"/>
        <v>28.157862219999998</v>
      </c>
    </row>
    <row r="433" spans="1:11" x14ac:dyDescent="0.3">
      <c r="A433" s="78" t="str">
        <f>BTC[[#This Row],[Symbol]]</f>
        <v>L2</v>
      </c>
      <c r="B433" s="22" t="str">
        <f t="shared" si="54"/>
        <v>Leverj Gluon</v>
      </c>
      <c r="C433" s="77">
        <f t="shared" si="55"/>
        <v>2.9707958945765708E-6</v>
      </c>
      <c r="D433" s="73">
        <f t="shared" si="56"/>
        <v>0.10888997247708999</v>
      </c>
      <c r="E433" s="74">
        <f>D433*conf!B$7</f>
        <v>7.9642125869743623</v>
      </c>
      <c r="F433" s="32">
        <f t="shared" si="57"/>
        <v>-0.95905574999999998</v>
      </c>
      <c r="G433" s="33">
        <f t="shared" si="58"/>
        <v>-3.1257997999999998</v>
      </c>
      <c r="H433" s="32">
        <f t="shared" si="59"/>
        <v>-13.06214125</v>
      </c>
      <c r="I433" s="33">
        <f t="shared" si="60"/>
        <v>-12.899992689999999</v>
      </c>
      <c r="J433" s="32">
        <f t="shared" si="61"/>
        <v>-13.06214125</v>
      </c>
      <c r="K433" s="33">
        <f t="shared" si="62"/>
        <v>34.337017930000002</v>
      </c>
    </row>
    <row r="434" spans="1:11" x14ac:dyDescent="0.3">
      <c r="A434" s="78" t="str">
        <f>BTC[[#This Row],[Symbol]]</f>
        <v>WRX</v>
      </c>
      <c r="B434" s="22" t="str">
        <f t="shared" si="54"/>
        <v>WazirX</v>
      </c>
      <c r="C434" s="77">
        <f t="shared" si="55"/>
        <v>3.0909924310454407E-6</v>
      </c>
      <c r="D434" s="73">
        <f t="shared" si="56"/>
        <v>0.11333453472721</v>
      </c>
      <c r="E434" s="74">
        <f>D434*conf!B$7</f>
        <v>8.28928786994814</v>
      </c>
      <c r="F434" s="32">
        <f t="shared" si="57"/>
        <v>1.09443096</v>
      </c>
      <c r="G434" s="33">
        <f t="shared" si="58"/>
        <v>-1.0907223500000001</v>
      </c>
      <c r="H434" s="32">
        <f t="shared" si="59"/>
        <v>-1.5145700200000001</v>
      </c>
      <c r="I434" s="33">
        <f t="shared" si="60"/>
        <v>-1.3834327799999999</v>
      </c>
      <c r="J434" s="32">
        <f t="shared" si="61"/>
        <v>-1.5145700200000001</v>
      </c>
      <c r="K434" s="33">
        <f t="shared" si="62"/>
        <v>1.5020951600000001</v>
      </c>
    </row>
    <row r="435" spans="1:11" x14ac:dyDescent="0.3">
      <c r="A435" s="78" t="str">
        <f>BTC[[#This Row],[Symbol]]</f>
        <v>HEZ</v>
      </c>
      <c r="B435" s="22" t="str">
        <f t="shared" si="54"/>
        <v>Hermez Network</v>
      </c>
      <c r="C435" s="77">
        <f t="shared" si="55"/>
        <v>1.5499601742258255E-4</v>
      </c>
      <c r="D435" s="73">
        <f t="shared" si="56"/>
        <v>5.6967793848057102</v>
      </c>
      <c r="E435" s="74">
        <f>D435*conf!B$7</f>
        <v>416.66244420468962</v>
      </c>
      <c r="F435" s="32">
        <f t="shared" si="57"/>
        <v>3.3983793599999998</v>
      </c>
      <c r="G435" s="33">
        <f t="shared" si="58"/>
        <v>1.43361619</v>
      </c>
      <c r="H435" s="32">
        <f t="shared" si="59"/>
        <v>1.5596908199999999</v>
      </c>
      <c r="I435" s="33">
        <f t="shared" si="60"/>
        <v>1.97158514</v>
      </c>
      <c r="J435" s="32">
        <f t="shared" si="61"/>
        <v>1.5596908199999999</v>
      </c>
      <c r="K435" s="33">
        <f t="shared" si="62"/>
        <v>9.8259245899999996</v>
      </c>
    </row>
    <row r="436" spans="1:11" x14ac:dyDescent="0.3">
      <c r="A436" s="78" t="str">
        <f>BTC[[#This Row],[Symbol]]</f>
        <v>XRT</v>
      </c>
      <c r="B436" s="22" t="str">
        <f t="shared" si="54"/>
        <v>Robonomics.network</v>
      </c>
      <c r="C436" s="77">
        <f t="shared" si="55"/>
        <v>8.0565672619959305E-4</v>
      </c>
      <c r="D436" s="73">
        <f t="shared" si="56"/>
        <v>29.71034564633878</v>
      </c>
      <c r="E436" s="74">
        <f>D436*conf!B$7</f>
        <v>2173.0146805732184</v>
      </c>
      <c r="F436" s="32">
        <f t="shared" si="57"/>
        <v>-1.2405074300000001</v>
      </c>
      <c r="G436" s="33">
        <f t="shared" si="58"/>
        <v>-2.6376168600000001</v>
      </c>
      <c r="H436" s="32">
        <f t="shared" si="59"/>
        <v>3.3255413200000001</v>
      </c>
      <c r="I436" s="33">
        <f t="shared" si="60"/>
        <v>4.1633839200000002</v>
      </c>
      <c r="J436" s="32">
        <f t="shared" si="61"/>
        <v>3.3255413200000001</v>
      </c>
      <c r="K436" s="33">
        <f t="shared" si="62"/>
        <v>-2.43389152</v>
      </c>
    </row>
    <row r="437" spans="1:11" x14ac:dyDescent="0.3">
      <c r="A437" s="78" t="str">
        <f>BTC[[#This Row],[Symbol]]</f>
        <v>PERL</v>
      </c>
      <c r="B437" s="22" t="str">
        <f t="shared" si="54"/>
        <v>Perlin</v>
      </c>
      <c r="C437" s="77">
        <f t="shared" si="55"/>
        <v>1.4164038655841203E-6</v>
      </c>
      <c r="D437" s="73">
        <f t="shared" si="56"/>
        <v>5.1900065749670002E-2</v>
      </c>
      <c r="E437" s="74">
        <f>D437*conf!B$7</f>
        <v>3.7959708089308641</v>
      </c>
      <c r="F437" s="32">
        <f t="shared" si="57"/>
        <v>-5.3983680100000004</v>
      </c>
      <c r="G437" s="33">
        <f t="shared" si="58"/>
        <v>-8.8499043900000007</v>
      </c>
      <c r="H437" s="32">
        <f t="shared" si="59"/>
        <v>22.204609959999999</v>
      </c>
      <c r="I437" s="33">
        <f t="shared" si="60"/>
        <v>22.64264374</v>
      </c>
      <c r="J437" s="32">
        <f t="shared" si="61"/>
        <v>22.204609959999999</v>
      </c>
      <c r="K437" s="33">
        <f t="shared" si="62"/>
        <v>24.047169870000001</v>
      </c>
    </row>
    <row r="438" spans="1:11" x14ac:dyDescent="0.3">
      <c r="A438" s="78" t="str">
        <f>BTC[[#This Row],[Symbol]]</f>
        <v>HPT</v>
      </c>
      <c r="B438" s="22" t="str">
        <f t="shared" si="54"/>
        <v>Huobi Pool Token</v>
      </c>
      <c r="C438" s="77">
        <f t="shared" si="55"/>
        <v>1.3228847231119312E-7</v>
      </c>
      <c r="D438" s="73">
        <f t="shared" si="56"/>
        <v>4.83226369431E-3</v>
      </c>
      <c r="E438" s="74">
        <f>D438*conf!B$7</f>
        <v>0.3534317666018334</v>
      </c>
      <c r="F438" s="32">
        <f t="shared" si="57"/>
        <v>1.4340739999999999E-2</v>
      </c>
      <c r="G438" s="33">
        <f t="shared" si="58"/>
        <v>-2.5079537799999998</v>
      </c>
      <c r="H438" s="32">
        <f t="shared" si="59"/>
        <v>-0.15249498</v>
      </c>
      <c r="I438" s="33">
        <f t="shared" si="60"/>
        <v>-0.30806616999999997</v>
      </c>
      <c r="J438" s="32">
        <f t="shared" si="61"/>
        <v>-0.15249498</v>
      </c>
      <c r="K438" s="33">
        <f t="shared" si="62"/>
        <v>18.299646020000001</v>
      </c>
    </row>
    <row r="439" spans="1:11" x14ac:dyDescent="0.3">
      <c r="A439" s="78" t="str">
        <f>BTC[[#This Row],[Symbol]]</f>
        <v>BORA</v>
      </c>
      <c r="B439" s="22" t="str">
        <f t="shared" si="54"/>
        <v>BORA</v>
      </c>
      <c r="C439" s="77">
        <f t="shared" si="55"/>
        <v>8.0041218066442029E-7</v>
      </c>
      <c r="D439" s="73">
        <f t="shared" si="56"/>
        <v>2.9357958231379998E-2</v>
      </c>
      <c r="E439" s="74">
        <f>D439*conf!B$7</f>
        <v>2.1472410650431333</v>
      </c>
      <c r="F439" s="32">
        <f t="shared" si="57"/>
        <v>1.45607906</v>
      </c>
      <c r="G439" s="33">
        <f t="shared" si="58"/>
        <v>-0.63062622999999995</v>
      </c>
      <c r="H439" s="32">
        <f t="shared" si="59"/>
        <v>-5.5120122499999997</v>
      </c>
      <c r="I439" s="33">
        <f t="shared" si="60"/>
        <v>-5.4877446000000001</v>
      </c>
      <c r="J439" s="32">
        <f t="shared" si="61"/>
        <v>-5.5120122499999997</v>
      </c>
      <c r="K439" s="33">
        <f t="shared" si="62"/>
        <v>-3.66830013</v>
      </c>
    </row>
    <row r="440" spans="1:11" x14ac:dyDescent="0.3">
      <c r="A440" s="78" t="str">
        <f>BTC[[#This Row],[Symbol]]</f>
        <v>ERG</v>
      </c>
      <c r="B440" s="22" t="str">
        <f t="shared" si="54"/>
        <v>Ergo</v>
      </c>
      <c r="C440" s="77">
        <f t="shared" si="55"/>
        <v>2.4271638428994938E-5</v>
      </c>
      <c r="D440" s="73">
        <f t="shared" si="56"/>
        <v>0.88982321715479995</v>
      </c>
      <c r="E440" s="74">
        <f>D440*conf!B$7</f>
        <v>65.081670102702063</v>
      </c>
      <c r="F440" s="32">
        <f t="shared" si="57"/>
        <v>2.7280604500000001</v>
      </c>
      <c r="G440" s="33">
        <f t="shared" si="58"/>
        <v>0.48538909000000002</v>
      </c>
      <c r="H440" s="32">
        <f t="shared" si="59"/>
        <v>7.2954645500000002</v>
      </c>
      <c r="I440" s="33">
        <f t="shared" si="60"/>
        <v>7.4255113000000001</v>
      </c>
      <c r="J440" s="32">
        <f t="shared" si="61"/>
        <v>7.2954645500000002</v>
      </c>
      <c r="K440" s="33">
        <f t="shared" si="62"/>
        <v>0.74360879999999996</v>
      </c>
    </row>
    <row r="441" spans="1:11" x14ac:dyDescent="0.3">
      <c r="A441" s="78" t="str">
        <f>BTC[[#This Row],[Symbol]]</f>
        <v>DUCATO</v>
      </c>
      <c r="B441" s="22" t="str">
        <f t="shared" si="54"/>
        <v>Ducato Protocol Token</v>
      </c>
      <c r="C441" s="77">
        <f t="shared" si="55"/>
        <v>5.3363873394515456E-4</v>
      </c>
      <c r="D441" s="73">
        <f t="shared" si="56"/>
        <v>19.592734864112021</v>
      </c>
      <c r="E441" s="74">
        <f>D441*conf!B$7</f>
        <v>1433.0126279611532</v>
      </c>
      <c r="F441" s="32">
        <f t="shared" si="57"/>
        <v>1.1404490300000001</v>
      </c>
      <c r="G441" s="33">
        <f t="shared" si="58"/>
        <v>-0.84862243000000004</v>
      </c>
      <c r="H441" s="32">
        <f t="shared" si="59"/>
        <v>-3.2865782700000001</v>
      </c>
      <c r="I441" s="33">
        <f t="shared" si="60"/>
        <v>-3.03707386</v>
      </c>
      <c r="J441" s="32">
        <f t="shared" si="61"/>
        <v>-3.2865782700000001</v>
      </c>
      <c r="K441" s="33">
        <f t="shared" si="62"/>
        <v>10.614362890000001</v>
      </c>
    </row>
    <row r="442" spans="1:11" x14ac:dyDescent="0.3">
      <c r="A442" s="78" t="str">
        <f>BTC[[#This Row],[Symbol]]</f>
        <v>NSBT</v>
      </c>
      <c r="B442" s="22" t="str">
        <f t="shared" si="54"/>
        <v>Neutrino Token</v>
      </c>
      <c r="C442" s="77">
        <f t="shared" si="55"/>
        <v>3.6998588584926935E-4</v>
      </c>
      <c r="D442" s="73">
        <f t="shared" si="56"/>
        <v>13.559303842666219</v>
      </c>
      <c r="E442" s="74">
        <f>D442*conf!B$7</f>
        <v>991.72748305260734</v>
      </c>
      <c r="F442" s="32">
        <f t="shared" si="57"/>
        <v>3.1273451900000002</v>
      </c>
      <c r="G442" s="33">
        <f t="shared" si="58"/>
        <v>1.6510184699999999</v>
      </c>
      <c r="H442" s="32">
        <f t="shared" si="59"/>
        <v>1.1147978199999999</v>
      </c>
      <c r="I442" s="33">
        <f t="shared" si="60"/>
        <v>1.34413373</v>
      </c>
      <c r="J442" s="32">
        <f t="shared" si="61"/>
        <v>1.1147978199999999</v>
      </c>
      <c r="K442" s="33">
        <f t="shared" si="62"/>
        <v>22.04552833</v>
      </c>
    </row>
    <row r="443" spans="1:11" x14ac:dyDescent="0.3">
      <c r="A443" s="78" t="str">
        <f>BTC[[#This Row],[Symbol]]</f>
        <v>LAMB</v>
      </c>
      <c r="B443" s="22" t="str">
        <f t="shared" si="54"/>
        <v>Lambda</v>
      </c>
      <c r="C443" s="77">
        <f t="shared" si="55"/>
        <v>5.1201454627497386E-7</v>
      </c>
      <c r="D443" s="73">
        <f t="shared" si="56"/>
        <v>1.8784290441150001E-2</v>
      </c>
      <c r="E443" s="74">
        <f>D443*conf!B$7</f>
        <v>1.373883002865711</v>
      </c>
      <c r="F443" s="32">
        <f t="shared" si="57"/>
        <v>1.2823972299999999</v>
      </c>
      <c r="G443" s="33">
        <f t="shared" si="58"/>
        <v>-0.96818398999999999</v>
      </c>
      <c r="H443" s="32">
        <f t="shared" si="59"/>
        <v>-7.1314614000000001</v>
      </c>
      <c r="I443" s="33">
        <f t="shared" si="60"/>
        <v>-6.2644505600000002</v>
      </c>
      <c r="J443" s="32">
        <f t="shared" si="61"/>
        <v>-7.1314614000000001</v>
      </c>
      <c r="K443" s="33">
        <f t="shared" si="62"/>
        <v>2.0310413500000002</v>
      </c>
    </row>
    <row r="444" spans="1:11" x14ac:dyDescent="0.3">
      <c r="A444" s="78" t="str">
        <f>BTC[[#This Row],[Symbol]]</f>
        <v>GRO</v>
      </c>
      <c r="B444" s="22" t="str">
        <f t="shared" si="54"/>
        <v>Growth DeFi</v>
      </c>
      <c r="C444" s="77">
        <f t="shared" si="55"/>
        <v>4.2811850916659143E-3</v>
      </c>
      <c r="D444" s="73">
        <f t="shared" si="56"/>
        <v>156.93972223039285</v>
      </c>
      <c r="E444" s="74">
        <f>D444*conf!B$7</f>
        <v>11478.571283930933</v>
      </c>
      <c r="F444" s="32">
        <f t="shared" si="57"/>
        <v>-0.35537301999999998</v>
      </c>
      <c r="G444" s="33">
        <f t="shared" si="58"/>
        <v>-2.51922041</v>
      </c>
      <c r="H444" s="32">
        <f t="shared" si="59"/>
        <v>14.54495402</v>
      </c>
      <c r="I444" s="33">
        <f t="shared" si="60"/>
        <v>14.774296079999999</v>
      </c>
      <c r="J444" s="32">
        <f t="shared" si="61"/>
        <v>14.54495402</v>
      </c>
      <c r="K444" s="33">
        <f t="shared" si="62"/>
        <v>35.548205099999997</v>
      </c>
    </row>
    <row r="445" spans="1:11" x14ac:dyDescent="0.3">
      <c r="A445" s="78" t="str">
        <f>BTC[[#This Row],[Symbol]]</f>
        <v>SNTVT</v>
      </c>
      <c r="B445" s="22" t="str">
        <f t="shared" si="54"/>
        <v>Sentivate</v>
      </c>
      <c r="C445" s="77">
        <f t="shared" si="55"/>
        <v>1.8971359852258129E-7</v>
      </c>
      <c r="D445" s="73">
        <f t="shared" si="56"/>
        <v>6.9545204635000002E-3</v>
      </c>
      <c r="E445" s="74">
        <f>D445*conf!B$7</f>
        <v>0.50865362670039005</v>
      </c>
      <c r="F445" s="32">
        <f t="shared" si="57"/>
        <v>-2.5876858899999999</v>
      </c>
      <c r="G445" s="33">
        <f t="shared" si="58"/>
        <v>-4.7039065300000003</v>
      </c>
      <c r="H445" s="32">
        <f t="shared" si="59"/>
        <v>10.440534019999999</v>
      </c>
      <c r="I445" s="33">
        <f t="shared" si="60"/>
        <v>10.66018818</v>
      </c>
      <c r="J445" s="32">
        <f t="shared" si="61"/>
        <v>10.440534019999999</v>
      </c>
      <c r="K445" s="33">
        <f t="shared" si="62"/>
        <v>48.33544612</v>
      </c>
    </row>
    <row r="446" spans="1:11" x14ac:dyDescent="0.3">
      <c r="A446" s="78" t="str">
        <f>BTC[[#This Row],[Symbol]]</f>
        <v>SPARTA</v>
      </c>
      <c r="B446" s="22" t="str">
        <f t="shared" si="54"/>
        <v>Spartan Protocol</v>
      </c>
      <c r="C446" s="77">
        <f t="shared" si="55"/>
        <v>1.0475051473586549E-5</v>
      </c>
      <c r="D446" s="73">
        <f t="shared" si="56"/>
        <v>0.38330606629672997</v>
      </c>
      <c r="E446" s="74">
        <f>D446*conf!B$7</f>
        <v>28.035005688942832</v>
      </c>
      <c r="F446" s="32">
        <f t="shared" si="57"/>
        <v>1.0029316100000001</v>
      </c>
      <c r="G446" s="33">
        <f t="shared" si="58"/>
        <v>-1.4764137799999999</v>
      </c>
      <c r="H446" s="32">
        <f t="shared" si="59"/>
        <v>20.9615443</v>
      </c>
      <c r="I446" s="33">
        <f t="shared" si="60"/>
        <v>21.058312520000001</v>
      </c>
      <c r="J446" s="32">
        <f t="shared" si="61"/>
        <v>20.9615443</v>
      </c>
      <c r="K446" s="33">
        <f t="shared" si="62"/>
        <v>76.768174799999997</v>
      </c>
    </row>
    <row r="447" spans="1:11" x14ac:dyDescent="0.3">
      <c r="A447" s="78" t="str">
        <f>BTC[[#This Row],[Symbol]]</f>
        <v>PROM</v>
      </c>
      <c r="B447" s="22" t="str">
        <f t="shared" si="54"/>
        <v>Prometeus</v>
      </c>
      <c r="C447" s="77">
        <f t="shared" si="55"/>
        <v>1.0666322644674156E-4</v>
      </c>
      <c r="D447" s="73">
        <f t="shared" si="56"/>
        <v>3.9154828200120302</v>
      </c>
      <c r="E447" s="74">
        <f>D447*conf!B$7</f>
        <v>286.37841345567989</v>
      </c>
      <c r="F447" s="32">
        <f t="shared" si="57"/>
        <v>3.3219196100000001</v>
      </c>
      <c r="G447" s="33">
        <f t="shared" si="58"/>
        <v>1.3066338900000001</v>
      </c>
      <c r="H447" s="32">
        <f t="shared" si="59"/>
        <v>7.8051061800000001</v>
      </c>
      <c r="I447" s="33">
        <f t="shared" si="60"/>
        <v>8.0174767500000002</v>
      </c>
      <c r="J447" s="32">
        <f t="shared" si="61"/>
        <v>7.8051061800000001</v>
      </c>
      <c r="K447" s="33">
        <f t="shared" si="62"/>
        <v>53.697169860000002</v>
      </c>
    </row>
    <row r="448" spans="1:11" x14ac:dyDescent="0.3">
      <c r="A448" s="78" t="str">
        <f>BTC[[#This Row],[Symbol]]</f>
        <v>YFL</v>
      </c>
      <c r="B448" s="22" t="str">
        <f t="shared" si="54"/>
        <v>YF Link</v>
      </c>
      <c r="C448" s="77">
        <f t="shared" si="55"/>
        <v>1.2632334391522644E-2</v>
      </c>
      <c r="D448" s="73">
        <f t="shared" si="56"/>
        <v>463.29663573009123</v>
      </c>
      <c r="E448" s="74">
        <f>D448*conf!B$7</f>
        <v>33885.515937298871</v>
      </c>
      <c r="F448" s="32">
        <f t="shared" si="57"/>
        <v>-0.87863457</v>
      </c>
      <c r="G448" s="33">
        <f t="shared" si="58"/>
        <v>-2.9533242300000002</v>
      </c>
      <c r="H448" s="32">
        <f t="shared" si="59"/>
        <v>-13.29506233</v>
      </c>
      <c r="I448" s="33">
        <f t="shared" si="60"/>
        <v>-13.094925809999999</v>
      </c>
      <c r="J448" s="32">
        <f t="shared" si="61"/>
        <v>-13.29506233</v>
      </c>
      <c r="K448" s="33">
        <f t="shared" si="62"/>
        <v>-10.44478181</v>
      </c>
    </row>
    <row r="449" spans="1:11" x14ac:dyDescent="0.3">
      <c r="A449" s="78" t="str">
        <f>BTC[[#This Row],[Symbol]]</f>
        <v>ZAP</v>
      </c>
      <c r="B449" s="22" t="str">
        <f t="shared" si="54"/>
        <v>Zap</v>
      </c>
      <c r="C449" s="77">
        <f t="shared" si="55"/>
        <v>2.6694562834562081E-6</v>
      </c>
      <c r="D449" s="73">
        <f t="shared" si="56"/>
        <v>9.8883511247580005E-2</v>
      </c>
      <c r="E449" s="74">
        <f>D449*conf!B$7</f>
        <v>7.2323400126480015</v>
      </c>
      <c r="F449" s="32">
        <f t="shared" si="57"/>
        <v>4.9094496699999999</v>
      </c>
      <c r="G449" s="33">
        <f t="shared" si="58"/>
        <v>2.9561698299999999</v>
      </c>
      <c r="H449" s="32">
        <f t="shared" si="59"/>
        <v>2.33200144</v>
      </c>
      <c r="I449" s="33">
        <f t="shared" si="60"/>
        <v>2.8757073599999998</v>
      </c>
      <c r="J449" s="32">
        <f t="shared" si="61"/>
        <v>2.33200144</v>
      </c>
      <c r="K449" s="33">
        <f t="shared" si="62"/>
        <v>11.02783846</v>
      </c>
    </row>
    <row r="450" spans="1:11" x14ac:dyDescent="0.3">
      <c r="A450" s="78" t="str">
        <f>BTC[[#This Row],[Symbol]]</f>
        <v>SNOW</v>
      </c>
      <c r="B450" s="22" t="str">
        <f t="shared" ref="B450:B513" si="63">VLOOKUP(A450,BTCTABLE,2,FALSE)</f>
        <v>SnowSwap</v>
      </c>
      <c r="C450" s="77">
        <f t="shared" ref="C450:C513" si="64">VLOOKUP(A450,BTCTABLE,3,FALSE)</f>
        <v>3.2485363430981148E-3</v>
      </c>
      <c r="D450" s="73">
        <f t="shared" ref="D450:D513" si="65">VLOOKUP(A450,USDTABLE,3,FALSE)</f>
        <v>118.6723689474728</v>
      </c>
      <c r="E450" s="74">
        <f>D450*conf!B$7</f>
        <v>8679.6970648181614</v>
      </c>
      <c r="F450" s="32">
        <f t="shared" ref="F450:F513" si="66">VLOOKUP(A450,BTCTABLE,5,FALSE)</f>
        <v>5.0920325100000001</v>
      </c>
      <c r="G450" s="33">
        <f t="shared" ref="G450:G513" si="67">VLOOKUP(A450,USDTABLE,5,FALSE)</f>
        <v>2.4495271600000001</v>
      </c>
      <c r="H450" s="32">
        <f t="shared" ref="H450:H513" si="68">VLOOKUP(A450,BTCTABLE,6,FALSE)</f>
        <v>-0.22429869</v>
      </c>
      <c r="I450" s="33">
        <f t="shared" ref="I450:I513" si="69">VLOOKUP(A450,USDTABLE,6,FALSE)</f>
        <v>-0.37211631000000001</v>
      </c>
      <c r="J450" s="32">
        <f t="shared" ref="J450:J513" si="70">VLOOKUP(A450,BTCTABLE,6,FALSE)</f>
        <v>-0.22429869</v>
      </c>
      <c r="K450" s="33">
        <f t="shared" ref="K450:K513" si="71">VLOOKUP(A450,USDTABLE,7,FALSE)</f>
        <v>164.77699516999999</v>
      </c>
    </row>
    <row r="451" spans="1:11" x14ac:dyDescent="0.3">
      <c r="A451" s="78" t="str">
        <f>BTC[[#This Row],[Symbol]]</f>
        <v>NAV</v>
      </c>
      <c r="B451" s="22" t="str">
        <f t="shared" si="63"/>
        <v>Navcoin</v>
      </c>
      <c r="C451" s="77">
        <f t="shared" si="64"/>
        <v>8.9135131549084508E-6</v>
      </c>
      <c r="D451" s="73">
        <f t="shared" si="65"/>
        <v>0.32281532134610003</v>
      </c>
      <c r="E451" s="74">
        <f>D451*conf!B$7</f>
        <v>23.610712603253756</v>
      </c>
      <c r="F451" s="32">
        <f t="shared" si="66"/>
        <v>9.4704663799999995</v>
      </c>
      <c r="G451" s="33">
        <f t="shared" si="67"/>
        <v>5.7066576600000003</v>
      </c>
      <c r="H451" s="32">
        <f t="shared" si="68"/>
        <v>19.00247435</v>
      </c>
      <c r="I451" s="33">
        <f t="shared" si="69"/>
        <v>17.65033992</v>
      </c>
      <c r="J451" s="32">
        <f t="shared" si="70"/>
        <v>19.00247435</v>
      </c>
      <c r="K451" s="33">
        <f t="shared" si="71"/>
        <v>41.553659060000001</v>
      </c>
    </row>
    <row r="452" spans="1:11" x14ac:dyDescent="0.3">
      <c r="A452" s="78" t="str">
        <f>BTC[[#This Row],[Symbol]]</f>
        <v>BASIC</v>
      </c>
      <c r="B452" s="22" t="str">
        <f t="shared" si="63"/>
        <v>BASIC</v>
      </c>
      <c r="C452" s="77">
        <f t="shared" si="64"/>
        <v>1.553685946304331E-7</v>
      </c>
      <c r="D452" s="73">
        <f t="shared" si="65"/>
        <v>5.7045344585700004E-3</v>
      </c>
      <c r="E452" s="74">
        <f>D452*conf!B$7</f>
        <v>0.41722965029980985</v>
      </c>
      <c r="F452" s="32">
        <f t="shared" si="66"/>
        <v>7.6140239999999998E-2</v>
      </c>
      <c r="G452" s="33">
        <f t="shared" si="67"/>
        <v>-1.74131517</v>
      </c>
      <c r="H452" s="32">
        <f t="shared" si="68"/>
        <v>-0.31254866999999997</v>
      </c>
      <c r="I452" s="33">
        <f t="shared" si="69"/>
        <v>2.252067E-2</v>
      </c>
      <c r="J452" s="32">
        <f t="shared" si="70"/>
        <v>-0.31254866999999997</v>
      </c>
      <c r="K452" s="33">
        <f t="shared" si="71"/>
        <v>-26.91052715</v>
      </c>
    </row>
    <row r="453" spans="1:11" x14ac:dyDescent="0.3">
      <c r="A453" s="78" t="str">
        <f>BTC[[#This Row],[Symbol]]</f>
        <v>GRIN</v>
      </c>
      <c r="B453" s="22" t="str">
        <f t="shared" si="63"/>
        <v>Grin</v>
      </c>
      <c r="C453" s="77">
        <f t="shared" si="64"/>
        <v>9.7628916824772847E-6</v>
      </c>
      <c r="D453" s="73">
        <f t="shared" si="65"/>
        <v>0.35787038292619999</v>
      </c>
      <c r="E453" s="74">
        <f>D453*conf!B$7</f>
        <v>26.174639807222267</v>
      </c>
      <c r="F453" s="32">
        <f t="shared" si="66"/>
        <v>2.4829884199999999</v>
      </c>
      <c r="G453" s="33">
        <f t="shared" si="67"/>
        <v>-0.37740026999999998</v>
      </c>
      <c r="H453" s="32">
        <f t="shared" si="68"/>
        <v>-9.0337700000000007E-2</v>
      </c>
      <c r="I453" s="33">
        <f t="shared" si="69"/>
        <v>0.23822357999999999</v>
      </c>
      <c r="J453" s="32">
        <f t="shared" si="70"/>
        <v>-9.0337700000000007E-2</v>
      </c>
      <c r="K453" s="33">
        <f t="shared" si="71"/>
        <v>16.669213299999999</v>
      </c>
    </row>
    <row r="454" spans="1:11" x14ac:dyDescent="0.3">
      <c r="A454" s="78" t="str">
        <f>BTC[[#This Row],[Symbol]]</f>
        <v>DAD</v>
      </c>
      <c r="B454" s="22" t="str">
        <f t="shared" si="63"/>
        <v>DAD</v>
      </c>
      <c r="C454" s="77">
        <f t="shared" si="64"/>
        <v>4.680072954808915E-6</v>
      </c>
      <c r="D454" s="73">
        <f t="shared" si="65"/>
        <v>0.17141435051421999</v>
      </c>
      <c r="E454" s="74">
        <f>D454*conf!B$7</f>
        <v>12.537245596610051</v>
      </c>
      <c r="F454" s="32">
        <f t="shared" si="66"/>
        <v>0.10589332999999999</v>
      </c>
      <c r="G454" s="33">
        <f t="shared" si="67"/>
        <v>-2.24809701</v>
      </c>
      <c r="H454" s="32">
        <f t="shared" si="68"/>
        <v>-2.0213699200000002</v>
      </c>
      <c r="I454" s="33">
        <f t="shared" si="69"/>
        <v>-1.8584760899999999</v>
      </c>
      <c r="J454" s="32">
        <f t="shared" si="70"/>
        <v>-2.0213699200000002</v>
      </c>
      <c r="K454" s="33">
        <f t="shared" si="71"/>
        <v>26.08093409</v>
      </c>
    </row>
    <row r="455" spans="1:11" x14ac:dyDescent="0.3">
      <c r="A455" s="78" t="str">
        <f>BTC[[#This Row],[Symbol]]</f>
        <v>QRL</v>
      </c>
      <c r="B455" s="22" t="str">
        <f t="shared" si="63"/>
        <v>Quantum Resistant Ledger</v>
      </c>
      <c r="C455" s="77">
        <f t="shared" si="64"/>
        <v>8.6179022025922355E-6</v>
      </c>
      <c r="D455" s="73">
        <f t="shared" si="65"/>
        <v>0.31597426796410999</v>
      </c>
      <c r="E455" s="74">
        <f>D455*conf!B$7</f>
        <v>23.110357958895005</v>
      </c>
      <c r="F455" s="32">
        <f t="shared" si="66"/>
        <v>-0.49290498999999999</v>
      </c>
      <c r="G455" s="33">
        <f t="shared" si="67"/>
        <v>-2.4772448699999998</v>
      </c>
      <c r="H455" s="32">
        <f t="shared" si="68"/>
        <v>1.8228222199999999</v>
      </c>
      <c r="I455" s="33">
        <f t="shared" si="69"/>
        <v>2.6074759900000002</v>
      </c>
      <c r="J455" s="32">
        <f t="shared" si="70"/>
        <v>1.8228222199999999</v>
      </c>
      <c r="K455" s="33">
        <f t="shared" si="71"/>
        <v>7.9006629999999994E-2</v>
      </c>
    </row>
    <row r="456" spans="1:11" x14ac:dyDescent="0.3">
      <c r="A456" s="78" t="str">
        <f>BTC[[#This Row],[Symbol]]</f>
        <v>DREP</v>
      </c>
      <c r="B456" s="22" t="str">
        <f t="shared" si="63"/>
        <v>DREP</v>
      </c>
      <c r="C456" s="77">
        <f t="shared" si="64"/>
        <v>1.5709380131927317E-7</v>
      </c>
      <c r="D456" s="73">
        <f t="shared" si="65"/>
        <v>5.7573037803400002E-3</v>
      </c>
      <c r="E456" s="74">
        <f>D456*conf!B$7</f>
        <v>0.42108919849406762</v>
      </c>
      <c r="F456" s="32">
        <f t="shared" si="66"/>
        <v>2.3206155399999999</v>
      </c>
      <c r="G456" s="33">
        <f t="shared" si="67"/>
        <v>-0.72279881000000001</v>
      </c>
      <c r="H456" s="32">
        <f t="shared" si="68"/>
        <v>-20.562619900000001</v>
      </c>
      <c r="I456" s="33">
        <f t="shared" si="69"/>
        <v>-20.283080590000001</v>
      </c>
      <c r="J456" s="32">
        <f t="shared" si="70"/>
        <v>-20.562619900000001</v>
      </c>
      <c r="K456" s="33">
        <f t="shared" si="71"/>
        <v>46.970481820000003</v>
      </c>
    </row>
    <row r="457" spans="1:11" x14ac:dyDescent="0.3">
      <c r="A457" s="78" t="str">
        <f>BTC[[#This Row],[Symbol]]</f>
        <v>XLT</v>
      </c>
      <c r="B457" s="22" t="str">
        <f t="shared" si="63"/>
        <v>Nexalt</v>
      </c>
      <c r="C457" s="77">
        <f t="shared" si="64"/>
        <v>3.1451162343203782E-5</v>
      </c>
      <c r="D457" s="73">
        <f t="shared" si="65"/>
        <v>1.1520554647004999</v>
      </c>
      <c r="E457" s="74">
        <f>D457*conf!B$7</f>
        <v>84.261336688194561</v>
      </c>
      <c r="F457" s="32">
        <f t="shared" si="66"/>
        <v>-0.32398828000000002</v>
      </c>
      <c r="G457" s="33">
        <f t="shared" si="67"/>
        <v>-3.01843605</v>
      </c>
      <c r="H457" s="32">
        <f t="shared" si="68"/>
        <v>-1.94290564</v>
      </c>
      <c r="I457" s="33">
        <f t="shared" si="69"/>
        <v>-1.65448953</v>
      </c>
      <c r="J457" s="32">
        <f t="shared" si="70"/>
        <v>-1.94290564</v>
      </c>
      <c r="K457" s="33">
        <f t="shared" si="71"/>
        <v>2.5001042999999998</v>
      </c>
    </row>
    <row r="458" spans="1:11" x14ac:dyDescent="0.3">
      <c r="A458" s="78" t="str">
        <f>BTC[[#This Row],[Symbol]]</f>
        <v>FSN</v>
      </c>
      <c r="B458" s="22" t="str">
        <f t="shared" si="63"/>
        <v>Fusion</v>
      </c>
      <c r="C458" s="77">
        <f t="shared" si="64"/>
        <v>1.2699997350729474E-5</v>
      </c>
      <c r="D458" s="73">
        <f t="shared" si="65"/>
        <v>0.46470418404141001</v>
      </c>
      <c r="E458" s="74">
        <f>D458*conf!B$7</f>
        <v>33.988464020788726</v>
      </c>
      <c r="F458" s="32">
        <f t="shared" si="66"/>
        <v>-3.6428733200000001</v>
      </c>
      <c r="G458" s="33">
        <f t="shared" si="67"/>
        <v>-5.4721313900000004</v>
      </c>
      <c r="H458" s="32">
        <f t="shared" si="68"/>
        <v>79.319131970000001</v>
      </c>
      <c r="I458" s="33">
        <f t="shared" si="69"/>
        <v>79.361667190000006</v>
      </c>
      <c r="J458" s="32">
        <f t="shared" si="70"/>
        <v>79.319131970000001</v>
      </c>
      <c r="K458" s="33">
        <f t="shared" si="71"/>
        <v>149.55696105999999</v>
      </c>
    </row>
    <row r="459" spans="1:11" x14ac:dyDescent="0.3">
      <c r="A459" s="78" t="str">
        <f>BTC[[#This Row],[Symbol]]</f>
        <v>CCA</v>
      </c>
      <c r="B459" s="22" t="str">
        <f t="shared" si="63"/>
        <v>Counos Coin</v>
      </c>
      <c r="C459" s="77">
        <f t="shared" si="64"/>
        <v>4.1646090416131051E-5</v>
      </c>
      <c r="D459" s="73">
        <f t="shared" si="65"/>
        <v>1.5266679364268601</v>
      </c>
      <c r="E459" s="74">
        <f>D459*conf!B$7</f>
        <v>111.66049287026054</v>
      </c>
      <c r="F459" s="32">
        <f t="shared" si="66"/>
        <v>-39.890163780000002</v>
      </c>
      <c r="G459" s="33">
        <f t="shared" si="67"/>
        <v>-41.197255319999996</v>
      </c>
      <c r="H459" s="32">
        <f t="shared" si="68"/>
        <v>-0.57600514000000003</v>
      </c>
      <c r="I459" s="33">
        <f t="shared" si="69"/>
        <v>-0.40934667000000002</v>
      </c>
      <c r="J459" s="32">
        <f t="shared" si="70"/>
        <v>-0.57600514000000003</v>
      </c>
      <c r="K459" s="33">
        <f t="shared" si="71"/>
        <v>-1.2788479399999999</v>
      </c>
    </row>
    <row r="460" spans="1:11" x14ac:dyDescent="0.3">
      <c r="A460" s="78" t="str">
        <f>BTC[[#This Row],[Symbol]]</f>
        <v>ASTA</v>
      </c>
      <c r="B460" s="22" t="str">
        <f t="shared" si="63"/>
        <v>ASTA</v>
      </c>
      <c r="C460" s="77">
        <f t="shared" si="64"/>
        <v>7.9082745522530417E-7</v>
      </c>
      <c r="D460" s="73">
        <f t="shared" si="65"/>
        <v>2.910265495768E-2</v>
      </c>
      <c r="E460" s="74">
        <f>D460*conf!B$7</f>
        <v>2.128568183604715</v>
      </c>
      <c r="F460" s="32">
        <f t="shared" si="66"/>
        <v>1.40142096</v>
      </c>
      <c r="G460" s="33">
        <f t="shared" si="67"/>
        <v>-0.36204022000000002</v>
      </c>
      <c r="H460" s="32">
        <f t="shared" si="68"/>
        <v>-0.39257879000000001</v>
      </c>
      <c r="I460" s="33">
        <f t="shared" si="69"/>
        <v>0.33844392000000001</v>
      </c>
      <c r="J460" s="32">
        <f t="shared" si="70"/>
        <v>-0.39257879000000001</v>
      </c>
      <c r="K460" s="33">
        <f t="shared" si="71"/>
        <v>-18.621567129999999</v>
      </c>
    </row>
    <row r="461" spans="1:11" x14ac:dyDescent="0.3">
      <c r="A461" s="78" t="str">
        <f>BTC[[#This Row],[Symbol]]</f>
        <v>STPT</v>
      </c>
      <c r="B461" s="22" t="str">
        <f t="shared" si="63"/>
        <v>Standard Tokenization Protocol</v>
      </c>
      <c r="C461" s="77">
        <f t="shared" si="64"/>
        <v>6.5920759086993543E-7</v>
      </c>
      <c r="D461" s="73">
        <f t="shared" si="65"/>
        <v>2.4074337611419999E-2</v>
      </c>
      <c r="E461" s="74">
        <f>D461*conf!B$7</f>
        <v>1.7607970528992587</v>
      </c>
      <c r="F461" s="32">
        <f t="shared" si="66"/>
        <v>-3.0546227699999999</v>
      </c>
      <c r="G461" s="33">
        <f t="shared" si="67"/>
        <v>-5.5205108000000003</v>
      </c>
      <c r="H461" s="32">
        <f t="shared" si="68"/>
        <v>-26.801915170000001</v>
      </c>
      <c r="I461" s="33">
        <f t="shared" si="69"/>
        <v>-30.786321539999999</v>
      </c>
      <c r="J461" s="32">
        <f t="shared" si="70"/>
        <v>-26.801915170000001</v>
      </c>
      <c r="K461" s="33">
        <f t="shared" si="71"/>
        <v>0.75804245999999997</v>
      </c>
    </row>
    <row r="462" spans="1:11" x14ac:dyDescent="0.3">
      <c r="A462" s="78" t="str">
        <f>BTC[[#This Row],[Symbol]]</f>
        <v>REVV</v>
      </c>
      <c r="B462" s="22" t="str">
        <f t="shared" si="63"/>
        <v>REVV</v>
      </c>
      <c r="C462" s="77">
        <f t="shared" si="64"/>
        <v>2.1794577030889775E-6</v>
      </c>
      <c r="D462" s="73">
        <f t="shared" si="65"/>
        <v>7.9847343836870005E-2</v>
      </c>
      <c r="E462" s="74">
        <f>D462*conf!B$7</f>
        <v>5.8400347282286722</v>
      </c>
      <c r="F462" s="32">
        <f t="shared" si="66"/>
        <v>3.4194830000000001</v>
      </c>
      <c r="G462" s="33">
        <f t="shared" si="67"/>
        <v>0.79886330999999999</v>
      </c>
      <c r="H462" s="32">
        <f t="shared" si="68"/>
        <v>0.75910805999999997</v>
      </c>
      <c r="I462" s="33">
        <f t="shared" si="69"/>
        <v>0.87009683000000004</v>
      </c>
      <c r="J462" s="32">
        <f t="shared" si="70"/>
        <v>0.75910805999999997</v>
      </c>
      <c r="K462" s="33">
        <f t="shared" si="71"/>
        <v>7.0673640799999999</v>
      </c>
    </row>
    <row r="463" spans="1:11" x14ac:dyDescent="0.3">
      <c r="A463" s="78" t="str">
        <f>BTC[[#This Row],[Symbol]]</f>
        <v>GLEEC</v>
      </c>
      <c r="B463" s="22" t="str">
        <f t="shared" si="63"/>
        <v>Gleec</v>
      </c>
      <c r="C463" s="77">
        <f t="shared" si="64"/>
        <v>2.8865976811235721E-5</v>
      </c>
      <c r="D463" s="73">
        <f t="shared" si="65"/>
        <v>1.058527620737</v>
      </c>
      <c r="E463" s="74">
        <f>D463*conf!B$7</f>
        <v>77.420710180704177</v>
      </c>
      <c r="F463" s="32">
        <f t="shared" si="66"/>
        <v>-0.26640554999999999</v>
      </c>
      <c r="G463" s="33">
        <f t="shared" si="67"/>
        <v>-2.41229491</v>
      </c>
      <c r="H463" s="32">
        <f t="shared" si="68"/>
        <v>5.9119972699999996</v>
      </c>
      <c r="I463" s="33">
        <f t="shared" si="69"/>
        <v>6.1489142799999996</v>
      </c>
      <c r="J463" s="32">
        <f t="shared" si="70"/>
        <v>5.9119972699999996</v>
      </c>
      <c r="K463" s="33">
        <f t="shared" si="71"/>
        <v>33.171514449999997</v>
      </c>
    </row>
    <row r="464" spans="1:11" x14ac:dyDescent="0.3">
      <c r="A464" s="78" t="str">
        <f>BTC[[#This Row],[Symbol]]</f>
        <v>CRPT</v>
      </c>
      <c r="B464" s="22" t="str">
        <f t="shared" si="63"/>
        <v>Crypterium</v>
      </c>
      <c r="C464" s="77">
        <f t="shared" si="64"/>
        <v>7.1204668258838612E-6</v>
      </c>
      <c r="D464" s="73">
        <f t="shared" si="65"/>
        <v>0.26103989690228002</v>
      </c>
      <c r="E464" s="74">
        <f>D464*conf!B$7</f>
        <v>19.092458059432762</v>
      </c>
      <c r="F464" s="32">
        <f t="shared" si="66"/>
        <v>-0.40134416000000001</v>
      </c>
      <c r="G464" s="33">
        <f t="shared" si="67"/>
        <v>-2.4955012499999998</v>
      </c>
      <c r="H464" s="32">
        <f t="shared" si="68"/>
        <v>-2.8838695400000001</v>
      </c>
      <c r="I464" s="33">
        <f t="shared" si="69"/>
        <v>-2.7147415700000002</v>
      </c>
      <c r="J464" s="32">
        <f t="shared" si="70"/>
        <v>-2.8838695400000001</v>
      </c>
      <c r="K464" s="33">
        <f t="shared" si="71"/>
        <v>-1.31561543</v>
      </c>
    </row>
    <row r="465" spans="1:11" x14ac:dyDescent="0.3">
      <c r="A465" s="78" t="str">
        <f>BTC[[#This Row],[Symbol]]</f>
        <v>LDO</v>
      </c>
      <c r="B465" s="22" t="str">
        <f t="shared" si="63"/>
        <v>Lido DAO Token</v>
      </c>
      <c r="C465" s="77">
        <f t="shared" si="64"/>
        <v>6.8013784130059699E-5</v>
      </c>
      <c r="D465" s="73">
        <f t="shared" si="65"/>
        <v>2.4931417038050001</v>
      </c>
      <c r="E465" s="74">
        <f>D465*conf!B$7</f>
        <v>182.34838421629772</v>
      </c>
      <c r="F465" s="32">
        <f t="shared" si="66"/>
        <v>5.6200973100000002</v>
      </c>
      <c r="G465" s="33">
        <f t="shared" si="67"/>
        <v>3.3177340700000002</v>
      </c>
      <c r="H465" s="32">
        <f t="shared" si="68"/>
        <v>-11.68728827</v>
      </c>
      <c r="I465" s="33">
        <f t="shared" si="69"/>
        <v>-11.51545456</v>
      </c>
      <c r="J465" s="32">
        <f t="shared" si="70"/>
        <v>-11.68728827</v>
      </c>
      <c r="K465" s="33">
        <f t="shared" si="71"/>
        <v>71.607076019999994</v>
      </c>
    </row>
    <row r="466" spans="1:11" x14ac:dyDescent="0.3">
      <c r="A466" s="78" t="str">
        <f>BTC[[#This Row],[Symbol]]</f>
        <v>PICKLE</v>
      </c>
      <c r="B466" s="22" t="str">
        <f t="shared" si="63"/>
        <v>Pickle Finance</v>
      </c>
      <c r="C466" s="77">
        <f t="shared" si="64"/>
        <v>4.6226001653280896E-4</v>
      </c>
      <c r="D466" s="73">
        <f t="shared" si="65"/>
        <v>16.97603212556616</v>
      </c>
      <c r="E466" s="74">
        <f>D466*conf!B$7</f>
        <v>1241.6269896639089</v>
      </c>
      <c r="F466" s="32">
        <f t="shared" si="66"/>
        <v>-3.2707578599999998</v>
      </c>
      <c r="G466" s="33">
        <f t="shared" si="67"/>
        <v>-5.1444540099999996</v>
      </c>
      <c r="H466" s="32">
        <f t="shared" si="68"/>
        <v>4.9355052600000002</v>
      </c>
      <c r="I466" s="33">
        <f t="shared" si="69"/>
        <v>5.2959626899999996</v>
      </c>
      <c r="J466" s="32">
        <f t="shared" si="70"/>
        <v>4.9355052600000002</v>
      </c>
      <c r="K466" s="33">
        <f t="shared" si="71"/>
        <v>23.178086889999999</v>
      </c>
    </row>
    <row r="467" spans="1:11" x14ac:dyDescent="0.3">
      <c r="A467" s="78" t="str">
        <f>BTC[[#This Row],[Symbol]]</f>
        <v>TSHP</v>
      </c>
      <c r="B467" s="22" t="str">
        <f t="shared" si="63"/>
        <v>12Ships</v>
      </c>
      <c r="C467" s="77">
        <f t="shared" si="64"/>
        <v>1.2062964639162611E-7</v>
      </c>
      <c r="D467" s="73">
        <f t="shared" si="65"/>
        <v>4.37830087269E-3</v>
      </c>
      <c r="E467" s="74">
        <f>D467*conf!B$7</f>
        <v>0.32022892582854662</v>
      </c>
      <c r="F467" s="32">
        <f t="shared" si="66"/>
        <v>1.0166558999999999</v>
      </c>
      <c r="G467" s="33">
        <f t="shared" si="67"/>
        <v>-2.5701654700000001</v>
      </c>
      <c r="H467" s="32">
        <f t="shared" si="68"/>
        <v>-7.2738251800000002</v>
      </c>
      <c r="I467" s="33">
        <f t="shared" si="69"/>
        <v>-7.83293734</v>
      </c>
      <c r="J467" s="32">
        <f t="shared" si="70"/>
        <v>-7.2738251800000002</v>
      </c>
      <c r="K467" s="33">
        <f t="shared" si="71"/>
        <v>18.689255809999999</v>
      </c>
    </row>
    <row r="468" spans="1:11" x14ac:dyDescent="0.3">
      <c r="A468" s="78" t="str">
        <f>BTC[[#This Row],[Symbol]]</f>
        <v>APY</v>
      </c>
      <c r="B468" s="22" t="str">
        <f t="shared" si="63"/>
        <v>APY.Finance</v>
      </c>
      <c r="C468" s="77">
        <f t="shared" si="64"/>
        <v>3.7074638552536318E-5</v>
      </c>
      <c r="D468" s="73">
        <f t="shared" si="65"/>
        <v>1.35916596656254</v>
      </c>
      <c r="E468" s="74">
        <f>D468*conf!B$7</f>
        <v>99.409398794384174</v>
      </c>
      <c r="F468" s="32">
        <f t="shared" si="66"/>
        <v>6.5494466500000001</v>
      </c>
      <c r="G468" s="33">
        <f t="shared" si="67"/>
        <v>4.1863522299999998</v>
      </c>
      <c r="H468" s="32">
        <f t="shared" si="68"/>
        <v>35.231581319999997</v>
      </c>
      <c r="I468" s="33">
        <f t="shared" si="69"/>
        <v>31.912401280000001</v>
      </c>
      <c r="J468" s="32">
        <f t="shared" si="70"/>
        <v>35.231581319999997</v>
      </c>
      <c r="K468" s="33">
        <f t="shared" si="71"/>
        <v>122.85052254999999</v>
      </c>
    </row>
    <row r="469" spans="1:11" x14ac:dyDescent="0.3">
      <c r="A469" s="78" t="str">
        <f>BTC[[#This Row],[Symbol]]</f>
        <v>COCOS</v>
      </c>
      <c r="B469" s="22" t="str">
        <f t="shared" si="63"/>
        <v>Cocos-BCX</v>
      </c>
      <c r="C469" s="77">
        <f t="shared" si="64"/>
        <v>1.3795267273109897E-5</v>
      </c>
      <c r="D469" s="73">
        <f t="shared" si="65"/>
        <v>0.50882853708369002</v>
      </c>
      <c r="E469" s="74">
        <f>D469*conf!B$7</f>
        <v>37.215719202301088</v>
      </c>
      <c r="F469" s="32">
        <f t="shared" si="66"/>
        <v>0.57877933000000004</v>
      </c>
      <c r="G469" s="33">
        <f t="shared" si="67"/>
        <v>-1.00209901</v>
      </c>
      <c r="H469" s="32">
        <f t="shared" si="68"/>
        <v>-7.8019358600000004</v>
      </c>
      <c r="I469" s="33">
        <f t="shared" si="69"/>
        <v>-6.7405366100000004</v>
      </c>
      <c r="J469" s="32">
        <f t="shared" si="70"/>
        <v>-7.8019358600000004</v>
      </c>
      <c r="K469" s="33">
        <f t="shared" si="71"/>
        <v>-12.458451480000001</v>
      </c>
    </row>
    <row r="470" spans="1:11" x14ac:dyDescent="0.3">
      <c r="A470" s="78" t="str">
        <f>BTC[[#This Row],[Symbol]]</f>
        <v>RBTC</v>
      </c>
      <c r="B470" s="22" t="str">
        <f t="shared" si="63"/>
        <v>RSK Smart Bitcoin</v>
      </c>
      <c r="C470" s="77">
        <f t="shared" si="64"/>
        <v>1.0141966368631827</v>
      </c>
      <c r="D470" s="73">
        <f t="shared" si="65"/>
        <v>37186.11399229808</v>
      </c>
      <c r="E470" s="74">
        <f>D470*conf!B$7</f>
        <v>2719792.3773966818</v>
      </c>
      <c r="F470" s="32">
        <f t="shared" si="66"/>
        <v>-3.9852100000000003E-3</v>
      </c>
      <c r="G470" s="33">
        <f t="shared" si="67"/>
        <v>-2.2405358999999998</v>
      </c>
      <c r="H470" s="32">
        <f t="shared" si="68"/>
        <v>-0.11000575999999999</v>
      </c>
      <c r="I470" s="33">
        <f t="shared" si="69"/>
        <v>-1.387933E-2</v>
      </c>
      <c r="J470" s="32">
        <f t="shared" si="70"/>
        <v>-0.11000575999999999</v>
      </c>
      <c r="K470" s="33">
        <f t="shared" si="71"/>
        <v>19.844180439999999</v>
      </c>
    </row>
    <row r="471" spans="1:11" x14ac:dyDescent="0.3">
      <c r="A471" s="78" t="str">
        <f>BTC[[#This Row],[Symbol]]</f>
        <v>GBYTE</v>
      </c>
      <c r="B471" s="22" t="str">
        <f t="shared" si="63"/>
        <v>Obyte</v>
      </c>
      <c r="C471" s="77">
        <f t="shared" si="64"/>
        <v>7.7154334148477641E-4</v>
      </c>
      <c r="D471" s="73">
        <f t="shared" si="65"/>
        <v>28.2568356263568</v>
      </c>
      <c r="E471" s="74">
        <f>D471*conf!B$7</f>
        <v>2066.7049577117364</v>
      </c>
      <c r="F471" s="32">
        <f t="shared" si="66"/>
        <v>0.85306959999999998</v>
      </c>
      <c r="G471" s="33">
        <f t="shared" si="67"/>
        <v>-1.4332122</v>
      </c>
      <c r="H471" s="32">
        <f t="shared" si="68"/>
        <v>-5.1851846899999998</v>
      </c>
      <c r="I471" s="33">
        <f t="shared" si="69"/>
        <v>-5.0852779799999999</v>
      </c>
      <c r="J471" s="32">
        <f t="shared" si="70"/>
        <v>-5.1851846899999998</v>
      </c>
      <c r="K471" s="33">
        <f t="shared" si="71"/>
        <v>1.902576</v>
      </c>
    </row>
    <row r="472" spans="1:11" x14ac:dyDescent="0.3">
      <c r="A472" s="78" t="str">
        <f>BTC[[#This Row],[Symbol]]</f>
        <v>NEX</v>
      </c>
      <c r="B472" s="22" t="str">
        <f t="shared" si="63"/>
        <v>Nash Exchange</v>
      </c>
      <c r="C472" s="77">
        <f t="shared" si="64"/>
        <v>1.9774432371655918E-5</v>
      </c>
      <c r="D472" s="73">
        <f t="shared" si="65"/>
        <v>0.72492574170794</v>
      </c>
      <c r="E472" s="74">
        <f>D472*conf!B$7</f>
        <v>53.021068748518729</v>
      </c>
      <c r="F472" s="32">
        <f t="shared" si="66"/>
        <v>-0.79382841000000004</v>
      </c>
      <c r="G472" s="33">
        <f t="shared" si="67"/>
        <v>-2.9455691000000002</v>
      </c>
      <c r="H472" s="32">
        <f t="shared" si="68"/>
        <v>-10.816487589999999</v>
      </c>
      <c r="I472" s="33">
        <f t="shared" si="69"/>
        <v>-10.6564885</v>
      </c>
      <c r="J472" s="32">
        <f t="shared" si="70"/>
        <v>-10.816487589999999</v>
      </c>
      <c r="K472" s="33">
        <f t="shared" si="71"/>
        <v>-8.7503841799999993</v>
      </c>
    </row>
    <row r="473" spans="1:11" x14ac:dyDescent="0.3">
      <c r="A473" s="78" t="str">
        <f>BTC[[#This Row],[Symbol]]</f>
        <v>GDC</v>
      </c>
      <c r="B473" s="22" t="str">
        <f t="shared" si="63"/>
        <v>Global Digital Content</v>
      </c>
      <c r="C473" s="77">
        <f t="shared" si="64"/>
        <v>1.781279545556775E-7</v>
      </c>
      <c r="D473" s="73">
        <f t="shared" si="65"/>
        <v>6.53049133041E-3</v>
      </c>
      <c r="E473" s="74">
        <f>D473*conf!B$7</f>
        <v>0.47764013590618742</v>
      </c>
      <c r="F473" s="32">
        <f t="shared" si="66"/>
        <v>-0.24653285</v>
      </c>
      <c r="G473" s="33">
        <f t="shared" si="67"/>
        <v>-2.4276501000000001</v>
      </c>
      <c r="H473" s="32">
        <f t="shared" si="68"/>
        <v>-0.48840530999999998</v>
      </c>
      <c r="I473" s="33">
        <f t="shared" si="69"/>
        <v>-0.33154752999999998</v>
      </c>
      <c r="J473" s="32">
        <f t="shared" si="70"/>
        <v>-0.48840530999999998</v>
      </c>
      <c r="K473" s="33">
        <f t="shared" si="71"/>
        <v>20.31593367</v>
      </c>
    </row>
    <row r="474" spans="1:11" x14ac:dyDescent="0.3">
      <c r="A474" s="78" t="str">
        <f>BTC[[#This Row],[Symbol]]</f>
        <v>NWC</v>
      </c>
      <c r="B474" s="22" t="str">
        <f t="shared" si="63"/>
        <v>Newscrypto</v>
      </c>
      <c r="C474" s="77">
        <f t="shared" si="64"/>
        <v>5.9417105086885241E-6</v>
      </c>
      <c r="D474" s="73">
        <f t="shared" si="65"/>
        <v>0.21811722957018001</v>
      </c>
      <c r="E474" s="74">
        <f>D474*conf!B$7</f>
        <v>15.953094170762967</v>
      </c>
      <c r="F474" s="32">
        <f t="shared" si="66"/>
        <v>0.16460174</v>
      </c>
      <c r="G474" s="33">
        <f t="shared" si="67"/>
        <v>-1.8922419100000001</v>
      </c>
      <c r="H474" s="32">
        <f t="shared" si="68"/>
        <v>0.66638675000000003</v>
      </c>
      <c r="I474" s="33">
        <f t="shared" si="69"/>
        <v>1.25937988</v>
      </c>
      <c r="J474" s="32">
        <f t="shared" si="70"/>
        <v>0.66638675000000003</v>
      </c>
      <c r="K474" s="33">
        <f t="shared" si="71"/>
        <v>33.275269510000001</v>
      </c>
    </row>
    <row r="475" spans="1:11" x14ac:dyDescent="0.3">
      <c r="A475" s="78" t="str">
        <f>BTC[[#This Row],[Symbol]]</f>
        <v>SPND</v>
      </c>
      <c r="B475" s="22" t="str">
        <f t="shared" si="63"/>
        <v>Spendcoin</v>
      </c>
      <c r="C475" s="77">
        <f t="shared" si="64"/>
        <v>2.4619822999207548E-7</v>
      </c>
      <c r="D475" s="73">
        <f t="shared" si="65"/>
        <v>9.0231039425700005E-3</v>
      </c>
      <c r="E475" s="74">
        <f>D475*conf!B$7</f>
        <v>0.65994982235956989</v>
      </c>
      <c r="F475" s="32">
        <f t="shared" si="66"/>
        <v>0.11975226</v>
      </c>
      <c r="G475" s="33">
        <f t="shared" si="67"/>
        <v>-2.2103285100000001</v>
      </c>
      <c r="H475" s="32">
        <f t="shared" si="68"/>
        <v>-3.8383896599999998</v>
      </c>
      <c r="I475" s="33">
        <f t="shared" si="69"/>
        <v>-4.8507274699999998</v>
      </c>
      <c r="J475" s="32">
        <f t="shared" si="70"/>
        <v>-3.8383896599999998</v>
      </c>
      <c r="K475" s="33">
        <f t="shared" si="71"/>
        <v>56.056369330000003</v>
      </c>
    </row>
    <row r="476" spans="1:11" x14ac:dyDescent="0.3">
      <c r="A476" s="78" t="str">
        <f>BTC[[#This Row],[Symbol]]</f>
        <v>FIO</v>
      </c>
      <c r="B476" s="22" t="str">
        <f t="shared" si="63"/>
        <v>FIO Protocol</v>
      </c>
      <c r="C476" s="77">
        <f t="shared" si="64"/>
        <v>2.60644704345167E-6</v>
      </c>
      <c r="D476" s="73">
        <f t="shared" si="65"/>
        <v>9.5737236564590003E-2</v>
      </c>
      <c r="E476" s="74">
        <f>D476*conf!B$7</f>
        <v>7.0022214823341127</v>
      </c>
      <c r="F476" s="32">
        <f t="shared" si="66"/>
        <v>-0.44828203</v>
      </c>
      <c r="G476" s="33">
        <f t="shared" si="67"/>
        <v>-2.4277282200000001</v>
      </c>
      <c r="H476" s="32">
        <f t="shared" si="68"/>
        <v>13.075841580000001</v>
      </c>
      <c r="I476" s="33">
        <f t="shared" si="69"/>
        <v>13.52617085</v>
      </c>
      <c r="J476" s="32">
        <f t="shared" si="70"/>
        <v>13.075841580000001</v>
      </c>
      <c r="K476" s="33">
        <f t="shared" si="71"/>
        <v>34.170104850000001</v>
      </c>
    </row>
    <row r="477" spans="1:11" x14ac:dyDescent="0.3">
      <c r="A477" s="78" t="str">
        <f>BTC[[#This Row],[Symbol]]</f>
        <v>DNA</v>
      </c>
      <c r="B477" s="22" t="str">
        <f t="shared" si="63"/>
        <v>Metaverse Dualchain Network Architecture</v>
      </c>
      <c r="C477" s="77">
        <f t="shared" si="64"/>
        <v>2.8066082719029653E-8</v>
      </c>
      <c r="D477" s="73">
        <f t="shared" si="65"/>
        <v>1.0283836462700001E-3</v>
      </c>
      <c r="E477" s="74">
        <f>D477*conf!B$7</f>
        <v>7.5215979888187803E-2</v>
      </c>
      <c r="F477" s="32">
        <f t="shared" si="66"/>
        <v>2.48088051</v>
      </c>
      <c r="G477" s="33">
        <f t="shared" si="67"/>
        <v>0.45915592999999999</v>
      </c>
      <c r="H477" s="32">
        <f t="shared" si="68"/>
        <v>-2.8568605300000001</v>
      </c>
      <c r="I477" s="33">
        <f t="shared" si="69"/>
        <v>-2.81755288</v>
      </c>
      <c r="J477" s="32">
        <f t="shared" si="70"/>
        <v>-2.8568605300000001</v>
      </c>
      <c r="K477" s="33">
        <f t="shared" si="71"/>
        <v>3.1758949300000001</v>
      </c>
    </row>
    <row r="478" spans="1:11" x14ac:dyDescent="0.3">
      <c r="A478" s="78" t="str">
        <f>BTC[[#This Row],[Symbol]]</f>
        <v>GAS</v>
      </c>
      <c r="B478" s="22" t="str">
        <f t="shared" si="63"/>
        <v>Gas</v>
      </c>
      <c r="C478" s="77">
        <f t="shared" si="64"/>
        <v>5.5497940242580301E-5</v>
      </c>
      <c r="D478" s="73">
        <f t="shared" si="65"/>
        <v>2.0352062961340498</v>
      </c>
      <c r="E478" s="74">
        <f>D478*conf!B$7</f>
        <v>148.8549884992444</v>
      </c>
      <c r="F478" s="32">
        <f t="shared" si="66"/>
        <v>-0.17446252000000001</v>
      </c>
      <c r="G478" s="33">
        <f t="shared" si="67"/>
        <v>-2.2920949099999999</v>
      </c>
      <c r="H478" s="32">
        <f t="shared" si="68"/>
        <v>-3.40239081</v>
      </c>
      <c r="I478" s="33">
        <f t="shared" si="69"/>
        <v>-2.61637166</v>
      </c>
      <c r="J478" s="32">
        <f t="shared" si="70"/>
        <v>-3.40239081</v>
      </c>
      <c r="K478" s="33">
        <f t="shared" si="71"/>
        <v>13.78293747</v>
      </c>
    </row>
    <row r="479" spans="1:11" x14ac:dyDescent="0.3">
      <c r="A479" s="78" t="str">
        <f>BTC[[#This Row],[Symbol]]</f>
        <v>ARRR</v>
      </c>
      <c r="B479" s="22" t="str">
        <f t="shared" si="63"/>
        <v>Pirate Chain</v>
      </c>
      <c r="C479" s="77">
        <f t="shared" si="64"/>
        <v>3.2621687908425377E-6</v>
      </c>
      <c r="D479" s="73">
        <f t="shared" si="65"/>
        <v>0.11958663791720001</v>
      </c>
      <c r="E479" s="74">
        <f>D479*conf!B$7</f>
        <v>8.7465666972640079</v>
      </c>
      <c r="F479" s="32">
        <f t="shared" si="66"/>
        <v>5.5715185500000004</v>
      </c>
      <c r="G479" s="33">
        <f t="shared" si="67"/>
        <v>3.2734849000000001</v>
      </c>
      <c r="H479" s="32">
        <f t="shared" si="68"/>
        <v>4.7617811699999999</v>
      </c>
      <c r="I479" s="33">
        <f t="shared" si="69"/>
        <v>4.9892353299999996</v>
      </c>
      <c r="J479" s="32">
        <f t="shared" si="70"/>
        <v>4.7617811699999999</v>
      </c>
      <c r="K479" s="33">
        <f t="shared" si="71"/>
        <v>-11.72482054</v>
      </c>
    </row>
    <row r="480" spans="1:11" x14ac:dyDescent="0.3">
      <c r="A480" s="78" t="str">
        <f>BTC[[#This Row],[Symbol]]</f>
        <v>WING</v>
      </c>
      <c r="B480" s="22" t="str">
        <f t="shared" si="63"/>
        <v>Wing</v>
      </c>
      <c r="C480" s="77">
        <f t="shared" si="64"/>
        <v>5.9074922052466331E-4</v>
      </c>
      <c r="D480" s="73">
        <f t="shared" si="65"/>
        <v>21.779624880601581</v>
      </c>
      <c r="E480" s="74">
        <f>D480*conf!B$7</f>
        <v>1592.9617637671997</v>
      </c>
      <c r="F480" s="32">
        <f t="shared" si="66"/>
        <v>3.5632361399999999</v>
      </c>
      <c r="G480" s="33">
        <f t="shared" si="67"/>
        <v>1.8975266</v>
      </c>
      <c r="H480" s="32">
        <f t="shared" si="68"/>
        <v>8.2998919699999991</v>
      </c>
      <c r="I480" s="33">
        <f t="shared" si="69"/>
        <v>9.2517282999999999</v>
      </c>
      <c r="J480" s="32">
        <f t="shared" si="70"/>
        <v>8.2998919699999991</v>
      </c>
      <c r="K480" s="33">
        <f t="shared" si="71"/>
        <v>40.848282599999997</v>
      </c>
    </row>
    <row r="481" spans="1:11" x14ac:dyDescent="0.3">
      <c r="A481" s="78" t="str">
        <f>BTC[[#This Row],[Symbol]]</f>
        <v>DRGN</v>
      </c>
      <c r="B481" s="22" t="str">
        <f t="shared" si="63"/>
        <v>Dragonchain</v>
      </c>
      <c r="C481" s="77">
        <f t="shared" si="64"/>
        <v>1.4784039895567324E-6</v>
      </c>
      <c r="D481" s="73">
        <f t="shared" si="65"/>
        <v>5.4185708319329999E-2</v>
      </c>
      <c r="E481" s="74">
        <f>D481*conf!B$7</f>
        <v>3.963142706475796</v>
      </c>
      <c r="F481" s="32">
        <f t="shared" si="66"/>
        <v>0.68963269999999999</v>
      </c>
      <c r="G481" s="33">
        <f t="shared" si="67"/>
        <v>-1.8184707899999999</v>
      </c>
      <c r="H481" s="32">
        <f t="shared" si="68"/>
        <v>-2.75447643</v>
      </c>
      <c r="I481" s="33">
        <f t="shared" si="69"/>
        <v>-2.57485629</v>
      </c>
      <c r="J481" s="32">
        <f t="shared" si="70"/>
        <v>-2.75447643</v>
      </c>
      <c r="K481" s="33">
        <f t="shared" si="71"/>
        <v>21.21043688</v>
      </c>
    </row>
    <row r="482" spans="1:11" x14ac:dyDescent="0.3">
      <c r="A482" s="78" t="str">
        <f>BTC[[#This Row],[Symbol]]</f>
        <v>PEAK</v>
      </c>
      <c r="B482" s="22" t="str">
        <f t="shared" si="63"/>
        <v>PEAKDEFI</v>
      </c>
      <c r="C482" s="77">
        <f t="shared" si="64"/>
        <v>7.1663484088740725E-6</v>
      </c>
      <c r="D482" s="73">
        <f t="shared" si="65"/>
        <v>0.26272787948915999</v>
      </c>
      <c r="E482" s="74">
        <f>D482*conf!B$7</f>
        <v>19.215917105837161</v>
      </c>
      <c r="F482" s="32">
        <f t="shared" si="66"/>
        <v>1.29410515</v>
      </c>
      <c r="G482" s="33">
        <f t="shared" si="67"/>
        <v>-0.90067441000000004</v>
      </c>
      <c r="H482" s="32">
        <f t="shared" si="68"/>
        <v>0.76412723999999999</v>
      </c>
      <c r="I482" s="33">
        <f t="shared" si="69"/>
        <v>0.97372281999999999</v>
      </c>
      <c r="J482" s="32">
        <f t="shared" si="70"/>
        <v>0.76412723999999999</v>
      </c>
      <c r="K482" s="33">
        <f t="shared" si="71"/>
        <v>-0.39563411999999998</v>
      </c>
    </row>
    <row r="483" spans="1:11" x14ac:dyDescent="0.3">
      <c r="A483" s="78" t="str">
        <f>BTC[[#This Row],[Symbol]]</f>
        <v>CTSI</v>
      </c>
      <c r="B483" s="22" t="str">
        <f t="shared" si="63"/>
        <v>Cartesi</v>
      </c>
      <c r="C483" s="77">
        <f t="shared" si="64"/>
        <v>2.0132655626261129E-6</v>
      </c>
      <c r="D483" s="73">
        <f t="shared" si="65"/>
        <v>7.3894689896919996E-2</v>
      </c>
      <c r="E483" s="74">
        <f>D483*conf!B$7</f>
        <v>5.4046576190607283</v>
      </c>
      <c r="F483" s="32">
        <f t="shared" si="66"/>
        <v>1.3044268400000001</v>
      </c>
      <c r="G483" s="33">
        <f t="shared" si="67"/>
        <v>-0.43885925999999997</v>
      </c>
      <c r="H483" s="32">
        <f t="shared" si="68"/>
        <v>-0.93762827999999998</v>
      </c>
      <c r="I483" s="33">
        <f t="shared" si="69"/>
        <v>-0.64288511999999998</v>
      </c>
      <c r="J483" s="32">
        <f t="shared" si="70"/>
        <v>-0.93762827999999998</v>
      </c>
      <c r="K483" s="33">
        <f t="shared" si="71"/>
        <v>19.00074386</v>
      </c>
    </row>
    <row r="484" spans="1:11" x14ac:dyDescent="0.3">
      <c r="A484" s="78" t="str">
        <f>BTC[[#This Row],[Symbol]]</f>
        <v>DAG</v>
      </c>
      <c r="B484" s="22" t="str">
        <f t="shared" si="63"/>
        <v>Constellation</v>
      </c>
      <c r="C484" s="77">
        <f t="shared" si="64"/>
        <v>4.2874457920055009E-7</v>
      </c>
      <c r="D484" s="73">
        <f t="shared" si="65"/>
        <v>1.5716697553730001E-2</v>
      </c>
      <c r="E484" s="74">
        <f>D484*conf!B$7</f>
        <v>1.1495192590798122</v>
      </c>
      <c r="F484" s="32">
        <f t="shared" si="66"/>
        <v>2.8372928800000001</v>
      </c>
      <c r="G484" s="33">
        <f t="shared" si="67"/>
        <v>0.60034635999999997</v>
      </c>
      <c r="H484" s="32">
        <f t="shared" si="68"/>
        <v>-3.9547278499999998</v>
      </c>
      <c r="I484" s="33">
        <f t="shared" si="69"/>
        <v>-3.7069252000000001</v>
      </c>
      <c r="J484" s="32">
        <f t="shared" si="70"/>
        <v>-3.9547278499999998</v>
      </c>
      <c r="K484" s="33">
        <f t="shared" si="71"/>
        <v>31.14696897</v>
      </c>
    </row>
    <row r="485" spans="1:11" x14ac:dyDescent="0.3">
      <c r="A485" s="78" t="str">
        <f>BTC[[#This Row],[Symbol]]</f>
        <v>DEXT</v>
      </c>
      <c r="B485" s="22" t="str">
        <f t="shared" si="63"/>
        <v>DEXTools</v>
      </c>
      <c r="C485" s="77">
        <f t="shared" si="64"/>
        <v>5.5210330460992799E-6</v>
      </c>
      <c r="D485" s="73">
        <f t="shared" si="65"/>
        <v>0.20238331544064</v>
      </c>
      <c r="E485" s="74">
        <f>D485*conf!B$7</f>
        <v>14.80231569132841</v>
      </c>
      <c r="F485" s="32">
        <f t="shared" si="66"/>
        <v>2.0335687999999998</v>
      </c>
      <c r="G485" s="33">
        <f t="shared" si="67"/>
        <v>-0.18543788</v>
      </c>
      <c r="H485" s="32">
        <f t="shared" si="68"/>
        <v>9.1250918700000003</v>
      </c>
      <c r="I485" s="33">
        <f t="shared" si="69"/>
        <v>9.3304031500000004</v>
      </c>
      <c r="J485" s="32">
        <f t="shared" si="70"/>
        <v>9.1250918700000003</v>
      </c>
      <c r="K485" s="33">
        <f t="shared" si="71"/>
        <v>40.157090719999999</v>
      </c>
    </row>
    <row r="486" spans="1:11" x14ac:dyDescent="0.3">
      <c r="A486" s="78" t="str">
        <f>BTC[[#This Row],[Symbol]]</f>
        <v>CRE</v>
      </c>
      <c r="B486" s="22" t="str">
        <f t="shared" si="63"/>
        <v>Carry</v>
      </c>
      <c r="C486" s="77">
        <f t="shared" si="64"/>
        <v>8.2481828405429999E-8</v>
      </c>
      <c r="D486" s="73">
        <f t="shared" si="65"/>
        <v>3.0240970306699999E-3</v>
      </c>
      <c r="E486" s="74">
        <f>D486*conf!B$7</f>
        <v>0.22118245682320378</v>
      </c>
      <c r="F486" s="32">
        <f t="shared" si="66"/>
        <v>-5.7847750000000003E-2</v>
      </c>
      <c r="G486" s="33">
        <f t="shared" si="67"/>
        <v>-2.21675968</v>
      </c>
      <c r="H486" s="32">
        <f t="shared" si="68"/>
        <v>-0.96356428000000005</v>
      </c>
      <c r="I486" s="33">
        <f t="shared" si="69"/>
        <v>-0.75088951999999998</v>
      </c>
      <c r="J486" s="32">
        <f t="shared" si="70"/>
        <v>-0.96356428000000005</v>
      </c>
      <c r="K486" s="33">
        <f t="shared" si="71"/>
        <v>48.276836240000002</v>
      </c>
    </row>
    <row r="487" spans="1:11" x14ac:dyDescent="0.3">
      <c r="A487" s="78" t="str">
        <f>BTC[[#This Row],[Symbol]]</f>
        <v>RFR</v>
      </c>
      <c r="B487" s="22" t="str">
        <f t="shared" si="63"/>
        <v>Refereum</v>
      </c>
      <c r="C487" s="77">
        <f t="shared" si="64"/>
        <v>1.0795111006888105E-7</v>
      </c>
      <c r="D487" s="73">
        <f t="shared" si="65"/>
        <v>3.9490626115600003E-3</v>
      </c>
      <c r="E487" s="74">
        <f>D487*conf!B$7</f>
        <v>0.28883443940949843</v>
      </c>
      <c r="F487" s="32">
        <f t="shared" si="66"/>
        <v>-0.45802899000000002</v>
      </c>
      <c r="G487" s="33">
        <f t="shared" si="67"/>
        <v>-2.8256985100000001</v>
      </c>
      <c r="H487" s="32">
        <f t="shared" si="68"/>
        <v>-2.50585726</v>
      </c>
      <c r="I487" s="33">
        <f t="shared" si="69"/>
        <v>-2.51459264</v>
      </c>
      <c r="J487" s="32">
        <f t="shared" si="70"/>
        <v>-2.50585726</v>
      </c>
      <c r="K487" s="33">
        <f t="shared" si="71"/>
        <v>2.7802288399999999</v>
      </c>
    </row>
    <row r="488" spans="1:11" x14ac:dyDescent="0.3">
      <c r="A488" s="78" t="str">
        <f>BTC[[#This Row],[Symbol]]</f>
        <v>NEBL</v>
      </c>
      <c r="B488" s="22" t="str">
        <f t="shared" si="63"/>
        <v>Neblio</v>
      </c>
      <c r="C488" s="77">
        <f t="shared" si="64"/>
        <v>3.1994946030484235E-5</v>
      </c>
      <c r="D488" s="73">
        <f t="shared" si="65"/>
        <v>1.1730506999610399</v>
      </c>
      <c r="E488" s="74">
        <f>D488*conf!B$7</f>
        <v>85.796928195150457</v>
      </c>
      <c r="F488" s="32">
        <f t="shared" si="66"/>
        <v>7.56111778</v>
      </c>
      <c r="G488" s="33">
        <f t="shared" si="67"/>
        <v>5.2371292699999996</v>
      </c>
      <c r="H488" s="32">
        <f t="shared" si="68"/>
        <v>-1.69021676</v>
      </c>
      <c r="I488" s="33">
        <f t="shared" si="69"/>
        <v>-1.8122570099999999</v>
      </c>
      <c r="J488" s="32">
        <f t="shared" si="70"/>
        <v>-1.69021676</v>
      </c>
      <c r="K488" s="33">
        <f t="shared" si="71"/>
        <v>32.29662227</v>
      </c>
    </row>
    <row r="489" spans="1:11" x14ac:dyDescent="0.3">
      <c r="A489" s="78" t="str">
        <f>BTC[[#This Row],[Symbol]]</f>
        <v>UTNP</v>
      </c>
      <c r="B489" s="22" t="str">
        <f t="shared" si="63"/>
        <v>Universa</v>
      </c>
      <c r="C489" s="77">
        <f t="shared" si="64"/>
        <v>1.7119336535899151E-7</v>
      </c>
      <c r="D489" s="73">
        <f t="shared" si="65"/>
        <v>6.2269671516800001E-3</v>
      </c>
      <c r="E489" s="74">
        <f>D489*conf!B$7</f>
        <v>0.45544037747387522</v>
      </c>
      <c r="F489" s="32">
        <f t="shared" si="66"/>
        <v>-3.07712298</v>
      </c>
      <c r="G489" s="33">
        <f t="shared" si="67"/>
        <v>-5.9722198799999999</v>
      </c>
      <c r="H489" s="32">
        <f t="shared" si="68"/>
        <v>-4.3512805200000004</v>
      </c>
      <c r="I489" s="33">
        <f t="shared" si="69"/>
        <v>-4.91164443</v>
      </c>
      <c r="J489" s="32">
        <f t="shared" si="70"/>
        <v>-4.3512805200000004</v>
      </c>
      <c r="K489" s="33">
        <f t="shared" si="71"/>
        <v>37.624376089999998</v>
      </c>
    </row>
    <row r="490" spans="1:11" x14ac:dyDescent="0.3">
      <c r="A490" s="78" t="str">
        <f>BTC[[#This Row],[Symbol]]</f>
        <v>DVP</v>
      </c>
      <c r="B490" s="22" t="str">
        <f t="shared" si="63"/>
        <v>Decentralized Vulnerability Platform</v>
      </c>
      <c r="C490" s="77">
        <f t="shared" si="64"/>
        <v>1.7619200413252041E-6</v>
      </c>
      <c r="D490" s="73">
        <f t="shared" si="65"/>
        <v>6.4787791938139994E-2</v>
      </c>
      <c r="E490" s="74">
        <f>D490*conf!B$7</f>
        <v>4.7385791023555592</v>
      </c>
      <c r="F490" s="32">
        <f t="shared" si="66"/>
        <v>0.87388323000000001</v>
      </c>
      <c r="G490" s="33">
        <f t="shared" si="67"/>
        <v>0.51162962000000001</v>
      </c>
      <c r="H490" s="32">
        <f t="shared" si="68"/>
        <v>-2.07392464</v>
      </c>
      <c r="I490" s="33">
        <f t="shared" si="69"/>
        <v>-1.4753122400000001</v>
      </c>
      <c r="J490" s="32">
        <f t="shared" si="70"/>
        <v>-2.07392464</v>
      </c>
      <c r="K490" s="33">
        <f t="shared" si="71"/>
        <v>12.87140758</v>
      </c>
    </row>
    <row r="491" spans="1:11" x14ac:dyDescent="0.3">
      <c r="A491" s="78" t="str">
        <f>BTC[[#This Row],[Symbol]]</f>
        <v>GTO</v>
      </c>
      <c r="B491" s="22" t="str">
        <f t="shared" si="63"/>
        <v>Gifto</v>
      </c>
      <c r="C491" s="77">
        <f t="shared" si="64"/>
        <v>6.9534610737219973E-7</v>
      </c>
      <c r="D491" s="73">
        <f t="shared" si="65"/>
        <v>2.552838699177E-2</v>
      </c>
      <c r="E491" s="74">
        <f>D491*conf!B$7</f>
        <v>1.8671462245780577</v>
      </c>
      <c r="F491" s="32">
        <f t="shared" si="66"/>
        <v>-1.7226348600000001</v>
      </c>
      <c r="G491" s="33">
        <f t="shared" si="67"/>
        <v>-3.8856452699999999</v>
      </c>
      <c r="H491" s="32">
        <f t="shared" si="68"/>
        <v>-10.63302054</v>
      </c>
      <c r="I491" s="33">
        <f t="shared" si="69"/>
        <v>-11.472609</v>
      </c>
      <c r="J491" s="32">
        <f t="shared" si="70"/>
        <v>-10.63302054</v>
      </c>
      <c r="K491" s="33">
        <f t="shared" si="71"/>
        <v>-50.315800590000002</v>
      </c>
    </row>
    <row r="492" spans="1:11" x14ac:dyDescent="0.3">
      <c r="A492" s="78" t="str">
        <f>BTC[[#This Row],[Symbol]]</f>
        <v>AST</v>
      </c>
      <c r="B492" s="22" t="str">
        <f t="shared" si="63"/>
        <v>AirSwap</v>
      </c>
      <c r="C492" s="77">
        <f t="shared" si="64"/>
        <v>3.5738003202466072E-6</v>
      </c>
      <c r="D492" s="73">
        <f t="shared" si="65"/>
        <v>0.13038604340054999</v>
      </c>
      <c r="E492" s="74">
        <f>D492*conf!B$7</f>
        <v>9.5364352143162261</v>
      </c>
      <c r="F492" s="32">
        <f t="shared" si="66"/>
        <v>0.3824767</v>
      </c>
      <c r="G492" s="33">
        <f t="shared" si="67"/>
        <v>-2.2689563499999998</v>
      </c>
      <c r="H492" s="32">
        <f t="shared" si="68"/>
        <v>-3.5533539599999999</v>
      </c>
      <c r="I492" s="33">
        <f t="shared" si="69"/>
        <v>-4.0947140400000004</v>
      </c>
      <c r="J492" s="32">
        <f t="shared" si="70"/>
        <v>-3.5533539599999999</v>
      </c>
      <c r="K492" s="33">
        <f t="shared" si="71"/>
        <v>-8.2186829199999991</v>
      </c>
    </row>
    <row r="493" spans="1:11" x14ac:dyDescent="0.3">
      <c r="A493" s="78" t="str">
        <f>BTC[[#This Row],[Symbol]]</f>
        <v>NKN</v>
      </c>
      <c r="B493" s="22" t="str">
        <f t="shared" si="63"/>
        <v>NKN</v>
      </c>
      <c r="C493" s="77">
        <f t="shared" si="64"/>
        <v>9.1430263793651204E-7</v>
      </c>
      <c r="D493" s="73">
        <f t="shared" si="65"/>
        <v>3.3547560133989997E-2</v>
      </c>
      <c r="E493" s="74">
        <f>D493*conf!B$7</f>
        <v>2.4536685482000284</v>
      </c>
      <c r="F493" s="32">
        <f t="shared" si="66"/>
        <v>-0.31941237</v>
      </c>
      <c r="G493" s="33">
        <f t="shared" si="67"/>
        <v>-2.3977472799999999</v>
      </c>
      <c r="H493" s="32">
        <f t="shared" si="68"/>
        <v>-1.3793737399999999</v>
      </c>
      <c r="I493" s="33">
        <f t="shared" si="69"/>
        <v>-1.0916624500000001</v>
      </c>
      <c r="J493" s="32">
        <f t="shared" si="70"/>
        <v>-1.3793737399999999</v>
      </c>
      <c r="K493" s="33">
        <f t="shared" si="71"/>
        <v>4.59649559</v>
      </c>
    </row>
    <row r="494" spans="1:11" x14ac:dyDescent="0.3">
      <c r="A494" s="78" t="str">
        <f>BTC[[#This Row],[Symbol]]</f>
        <v>FIDA</v>
      </c>
      <c r="B494" s="22" t="str">
        <f t="shared" si="63"/>
        <v>Bonfida</v>
      </c>
      <c r="C494" s="77">
        <f t="shared" si="64"/>
        <v>2.047600069374232E-5</v>
      </c>
      <c r="D494" s="73">
        <f t="shared" si="65"/>
        <v>0.75059532689351005</v>
      </c>
      <c r="E494" s="74">
        <f>D494*conf!B$7</f>
        <v>54.898542208991323</v>
      </c>
      <c r="F494" s="32">
        <f t="shared" si="66"/>
        <v>1.3813042499999999</v>
      </c>
      <c r="G494" s="33">
        <f t="shared" si="67"/>
        <v>-1.06157137</v>
      </c>
      <c r="H494" s="32">
        <f t="shared" si="68"/>
        <v>2.4832369500000002</v>
      </c>
      <c r="I494" s="33">
        <f t="shared" si="69"/>
        <v>2.6893161999999999</v>
      </c>
      <c r="J494" s="32">
        <f t="shared" si="70"/>
        <v>2.4832369500000002</v>
      </c>
      <c r="K494" s="33">
        <f t="shared" si="71"/>
        <v>29.05800713</v>
      </c>
    </row>
    <row r="495" spans="1:11" x14ac:dyDescent="0.3">
      <c r="A495" s="78" t="str">
        <f>BTC[[#This Row],[Symbol]]</f>
        <v>NAS</v>
      </c>
      <c r="B495" s="22" t="str">
        <f t="shared" si="63"/>
        <v>Nebulas</v>
      </c>
      <c r="C495" s="77">
        <f t="shared" si="64"/>
        <v>9.1658884993976528E-6</v>
      </c>
      <c r="D495" s="73">
        <f t="shared" si="65"/>
        <v>0.33599508916243997</v>
      </c>
      <c r="E495" s="74">
        <f>D495*conf!B$7</f>
        <v>24.574680821340859</v>
      </c>
      <c r="F495" s="32">
        <f t="shared" si="66"/>
        <v>-0.89261798000000003</v>
      </c>
      <c r="G495" s="33">
        <f t="shared" si="67"/>
        <v>-3.0255494399999998</v>
      </c>
      <c r="H495" s="32">
        <f t="shared" si="68"/>
        <v>-3.8203289499999999</v>
      </c>
      <c r="I495" s="33">
        <f t="shared" si="69"/>
        <v>-3.6474234600000002</v>
      </c>
      <c r="J495" s="32">
        <f t="shared" si="70"/>
        <v>-3.8203289499999999</v>
      </c>
      <c r="K495" s="33">
        <f t="shared" si="71"/>
        <v>13.31442809</v>
      </c>
    </row>
    <row r="496" spans="1:11" x14ac:dyDescent="0.3">
      <c r="A496" s="78" t="str">
        <f>BTC[[#This Row],[Symbol]]</f>
        <v>BAR</v>
      </c>
      <c r="B496" s="22" t="str">
        <f t="shared" si="63"/>
        <v>FC Barcelona Fan Token</v>
      </c>
      <c r="C496" s="77">
        <f t="shared" si="64"/>
        <v>3.2533829986688799E-4</v>
      </c>
      <c r="D496" s="73">
        <f t="shared" si="65"/>
        <v>12.4035436834795</v>
      </c>
      <c r="E496" s="74">
        <f>D496*conf!B$7</f>
        <v>907.19518500969059</v>
      </c>
      <c r="F496" s="32">
        <f t="shared" si="66"/>
        <v>4.5265019999999998</v>
      </c>
      <c r="G496" s="33">
        <f t="shared" si="67"/>
        <v>7.2676812200000001</v>
      </c>
      <c r="H496" s="32">
        <f t="shared" si="68"/>
        <v>3.8622524500000002</v>
      </c>
      <c r="I496" s="33">
        <f t="shared" si="69"/>
        <v>7.9255731799999998</v>
      </c>
      <c r="J496" s="32">
        <f t="shared" si="70"/>
        <v>3.8622524500000002</v>
      </c>
      <c r="K496" s="33">
        <f t="shared" si="71"/>
        <v>19.77744057</v>
      </c>
    </row>
    <row r="497" spans="1:11" x14ac:dyDescent="0.3">
      <c r="A497" s="78" t="str">
        <f>BTC[[#This Row],[Symbol]]</f>
        <v>NDX</v>
      </c>
      <c r="B497" s="22" t="str">
        <f t="shared" si="63"/>
        <v>Indexed Finance</v>
      </c>
      <c r="C497" s="77">
        <f t="shared" si="64"/>
        <v>6.2041615815807002E-4</v>
      </c>
      <c r="D497" s="73">
        <f t="shared" si="65"/>
        <v>22.423331848655501</v>
      </c>
      <c r="E497" s="74">
        <f>D497*conf!B$7</f>
        <v>1640.0424914106634</v>
      </c>
      <c r="F497" s="32">
        <f t="shared" si="66"/>
        <v>-12.549078890000001</v>
      </c>
      <c r="G497" s="33">
        <f t="shared" si="67"/>
        <v>-15.651703639999999</v>
      </c>
      <c r="H497" s="32">
        <f t="shared" si="68"/>
        <v>75.518990740000007</v>
      </c>
      <c r="I497" s="33">
        <f t="shared" si="69"/>
        <v>70.429926260000002</v>
      </c>
      <c r="J497" s="32">
        <f t="shared" si="70"/>
        <v>75.518990740000007</v>
      </c>
      <c r="K497" s="33">
        <f t="shared" si="71"/>
        <v>222.18591423999999</v>
      </c>
    </row>
    <row r="498" spans="1:11" x14ac:dyDescent="0.3">
      <c r="A498" s="78" t="str">
        <f>BTC[[#This Row],[Symbol]]</f>
        <v>EMC2</v>
      </c>
      <c r="B498" s="22" t="str">
        <f t="shared" si="63"/>
        <v>Einsteinium</v>
      </c>
      <c r="C498" s="77">
        <f t="shared" si="64"/>
        <v>2.360525605897401E-6</v>
      </c>
      <c r="D498" s="73">
        <f t="shared" si="65"/>
        <v>8.6808745556129996E-2</v>
      </c>
      <c r="E498" s="74">
        <f>D498*conf!B$7</f>
        <v>6.3491916499753476</v>
      </c>
      <c r="F498" s="32">
        <f t="shared" si="66"/>
        <v>1.34819388</v>
      </c>
      <c r="G498" s="33">
        <f t="shared" si="67"/>
        <v>-0.56282842</v>
      </c>
      <c r="H498" s="32">
        <f t="shared" si="68"/>
        <v>-3.0972595599999999</v>
      </c>
      <c r="I498" s="33">
        <f t="shared" si="69"/>
        <v>-2.59165169</v>
      </c>
      <c r="J498" s="32">
        <f t="shared" si="70"/>
        <v>-3.0972595599999999</v>
      </c>
      <c r="K498" s="33">
        <f t="shared" si="71"/>
        <v>1.84328337</v>
      </c>
    </row>
    <row r="499" spans="1:11" x14ac:dyDescent="0.3">
      <c r="A499" s="78" t="str">
        <f>BTC[[#This Row],[Symbol]]</f>
        <v>PNT</v>
      </c>
      <c r="B499" s="22" t="str">
        <f t="shared" si="63"/>
        <v>pNetwork</v>
      </c>
      <c r="C499" s="77">
        <f t="shared" si="64"/>
        <v>2.0919866097328463E-5</v>
      </c>
      <c r="D499" s="73">
        <f t="shared" si="65"/>
        <v>0.76640596199227995</v>
      </c>
      <c r="E499" s="74">
        <f>D499*conf!B$7</f>
        <v>56.054932060115355</v>
      </c>
      <c r="F499" s="32">
        <f t="shared" si="66"/>
        <v>0.25443892000000001</v>
      </c>
      <c r="G499" s="33">
        <f t="shared" si="67"/>
        <v>-1.9031227799999999</v>
      </c>
      <c r="H499" s="32">
        <f t="shared" si="68"/>
        <v>-7.0944213999999999</v>
      </c>
      <c r="I499" s="33">
        <f t="shared" si="69"/>
        <v>-6.8717210399999997</v>
      </c>
      <c r="J499" s="32">
        <f t="shared" si="70"/>
        <v>-7.0944213999999999</v>
      </c>
      <c r="K499" s="33">
        <f t="shared" si="71"/>
        <v>78.022743000000006</v>
      </c>
    </row>
    <row r="500" spans="1:11" x14ac:dyDescent="0.3">
      <c r="A500" s="78" t="str">
        <f>BTC[[#This Row],[Symbol]]</f>
        <v>FX</v>
      </c>
      <c r="B500" s="22" t="str">
        <f t="shared" si="63"/>
        <v>Function X</v>
      </c>
      <c r="C500" s="77">
        <f t="shared" si="64"/>
        <v>2.2602105472977289E-6</v>
      </c>
      <c r="D500" s="73">
        <f t="shared" si="65"/>
        <v>8.2858920892570007E-2</v>
      </c>
      <c r="E500" s="74">
        <f>D500*conf!B$7</f>
        <v>6.0603014740825705</v>
      </c>
      <c r="F500" s="32">
        <f t="shared" si="66"/>
        <v>0.53767498999999996</v>
      </c>
      <c r="G500" s="33">
        <f t="shared" si="67"/>
        <v>-1.59858608</v>
      </c>
      <c r="H500" s="32">
        <f t="shared" si="68"/>
        <v>-0.23308923000000001</v>
      </c>
      <c r="I500" s="33">
        <f t="shared" si="69"/>
        <v>0.34834617000000001</v>
      </c>
      <c r="J500" s="32">
        <f t="shared" si="70"/>
        <v>-0.23308923000000001</v>
      </c>
      <c r="K500" s="33">
        <f t="shared" si="71"/>
        <v>10.841234979999999</v>
      </c>
    </row>
    <row r="501" spans="1:11" x14ac:dyDescent="0.3">
      <c r="A501" s="78" t="str">
        <f>BTC[[#This Row],[Symbol]]</f>
        <v>PHB</v>
      </c>
      <c r="B501" s="22" t="str">
        <f t="shared" si="63"/>
        <v>Phoenix Global</v>
      </c>
      <c r="C501" s="77">
        <f t="shared" si="64"/>
        <v>1.4083534139904286E-7</v>
      </c>
      <c r="D501" s="73">
        <f t="shared" si="65"/>
        <v>5.4729221675599996E-3</v>
      </c>
      <c r="E501" s="74">
        <f>D501*conf!B$7</f>
        <v>0.40028952733533835</v>
      </c>
      <c r="F501" s="32">
        <f t="shared" si="66"/>
        <v>-11.096605139999999</v>
      </c>
      <c r="G501" s="33">
        <f t="shared" si="67"/>
        <v>-2.65930394</v>
      </c>
      <c r="H501" s="32">
        <f t="shared" si="68"/>
        <v>-17.26633554</v>
      </c>
      <c r="I501" s="33">
        <f t="shared" si="69"/>
        <v>-12.28254911</v>
      </c>
      <c r="J501" s="32">
        <f t="shared" si="70"/>
        <v>-17.26633554</v>
      </c>
      <c r="K501" s="33">
        <f t="shared" si="71"/>
        <v>84.009487469999996</v>
      </c>
    </row>
    <row r="502" spans="1:11" x14ac:dyDescent="0.3">
      <c r="A502" s="78" t="str">
        <f>BTC[[#This Row],[Symbol]]</f>
        <v>ANY</v>
      </c>
      <c r="B502" s="22" t="str">
        <f t="shared" si="63"/>
        <v>Anyswap</v>
      </c>
      <c r="C502" s="77">
        <f t="shared" si="64"/>
        <v>2.670950649911874E-5</v>
      </c>
      <c r="D502" s="73">
        <f t="shared" si="65"/>
        <v>0.97915067995976002</v>
      </c>
      <c r="E502" s="74">
        <f>D502*conf!B$7</f>
        <v>71.615080732256843</v>
      </c>
      <c r="F502" s="32">
        <f t="shared" si="66"/>
        <v>-7.0650120200000002</v>
      </c>
      <c r="G502" s="33">
        <f t="shared" si="67"/>
        <v>-9.0699083799999993</v>
      </c>
      <c r="H502" s="32">
        <f t="shared" si="68"/>
        <v>247.67558020999999</v>
      </c>
      <c r="I502" s="33">
        <f t="shared" si="69"/>
        <v>248.38386306999999</v>
      </c>
      <c r="J502" s="32">
        <f t="shared" si="70"/>
        <v>247.67558020999999</v>
      </c>
      <c r="K502" s="33">
        <f t="shared" si="71"/>
        <v>530.04475659000002</v>
      </c>
    </row>
    <row r="503" spans="1:11" x14ac:dyDescent="0.3">
      <c r="A503" s="78" t="str">
        <f>BTC[[#This Row],[Symbol]]</f>
        <v>INFS</v>
      </c>
      <c r="B503" s="22" t="str">
        <f t="shared" si="63"/>
        <v>Infinity Esaham</v>
      </c>
      <c r="C503" s="77">
        <f t="shared" si="64"/>
        <v>8.0509131795339123E-4</v>
      </c>
      <c r="D503" s="73">
        <f t="shared" si="65"/>
        <v>29.51076641336163</v>
      </c>
      <c r="E503" s="74">
        <f>D503*conf!B$7</f>
        <v>2158.4174554732695</v>
      </c>
      <c r="F503" s="32">
        <f t="shared" si="66"/>
        <v>2.24536245</v>
      </c>
      <c r="G503" s="33">
        <f t="shared" si="67"/>
        <v>2.721297E-2</v>
      </c>
      <c r="H503" s="32">
        <f t="shared" si="68"/>
        <v>-4.6433057299999998</v>
      </c>
      <c r="I503" s="33">
        <f t="shared" si="69"/>
        <v>16.875726889999999</v>
      </c>
      <c r="J503" s="32">
        <f t="shared" si="70"/>
        <v>-4.6433057299999998</v>
      </c>
      <c r="K503" s="33">
        <f t="shared" si="71"/>
        <v>19.76408691</v>
      </c>
    </row>
    <row r="504" spans="1:11" x14ac:dyDescent="0.3">
      <c r="A504" s="78" t="str">
        <f>BTC[[#This Row],[Symbol]]</f>
        <v>QASH</v>
      </c>
      <c r="B504" s="22" t="str">
        <f t="shared" si="63"/>
        <v>QASH</v>
      </c>
      <c r="C504" s="77">
        <f t="shared" si="64"/>
        <v>1.4562228056621802E-6</v>
      </c>
      <c r="D504" s="73">
        <f t="shared" si="65"/>
        <v>5.3354377958159997E-2</v>
      </c>
      <c r="E504" s="74">
        <f>D504*conf!B$7</f>
        <v>3.9023392038598224</v>
      </c>
      <c r="F504" s="32">
        <f t="shared" si="66"/>
        <v>6.15356813</v>
      </c>
      <c r="G504" s="33">
        <f t="shared" si="67"/>
        <v>3.7262928</v>
      </c>
      <c r="H504" s="32">
        <f t="shared" si="68"/>
        <v>-1.2619567</v>
      </c>
      <c r="I504" s="33">
        <f t="shared" si="69"/>
        <v>-0.58748184000000003</v>
      </c>
      <c r="J504" s="32">
        <f t="shared" si="70"/>
        <v>-1.2619567</v>
      </c>
      <c r="K504" s="33">
        <f t="shared" si="71"/>
        <v>1.7853265</v>
      </c>
    </row>
    <row r="505" spans="1:11" x14ac:dyDescent="0.3">
      <c r="A505" s="78" t="str">
        <f>BTC[[#This Row],[Symbol]]</f>
        <v>NXT</v>
      </c>
      <c r="B505" s="22" t="str">
        <f t="shared" si="63"/>
        <v>Nxt</v>
      </c>
      <c r="C505" s="77">
        <f t="shared" si="64"/>
        <v>5.0464527013472144E-7</v>
      </c>
      <c r="D505" s="73">
        <f t="shared" si="65"/>
        <v>1.8562627758249999E-2</v>
      </c>
      <c r="E505" s="74">
        <f>D505*conf!B$7</f>
        <v>1.3576705942384049</v>
      </c>
      <c r="F505" s="32">
        <f t="shared" si="66"/>
        <v>-0.14816725</v>
      </c>
      <c r="G505" s="33">
        <f t="shared" si="67"/>
        <v>-1.9735848499999999</v>
      </c>
      <c r="H505" s="32">
        <f t="shared" si="68"/>
        <v>-1.220216</v>
      </c>
      <c r="I505" s="33">
        <f t="shared" si="69"/>
        <v>-0.71739934999999999</v>
      </c>
      <c r="J505" s="32">
        <f t="shared" si="70"/>
        <v>-1.220216</v>
      </c>
      <c r="K505" s="33">
        <f t="shared" si="71"/>
        <v>63.943590389999997</v>
      </c>
    </row>
    <row r="506" spans="1:11" x14ac:dyDescent="0.3">
      <c r="A506" s="78" t="str">
        <f>BTC[[#This Row],[Symbol]]</f>
        <v>IHF</v>
      </c>
      <c r="B506" s="22" t="str">
        <f t="shared" si="63"/>
        <v>Invictus Hyperion Fund</v>
      </c>
      <c r="C506" s="77">
        <f t="shared" si="64"/>
        <v>4.2087006504225361E-6</v>
      </c>
      <c r="D506" s="73">
        <f t="shared" si="65"/>
        <v>0.15430074900426</v>
      </c>
      <c r="E506" s="74">
        <f>D506*conf!B$7</f>
        <v>11.285556782171577</v>
      </c>
      <c r="F506" s="32">
        <f t="shared" si="66"/>
        <v>2.2048139299999998</v>
      </c>
      <c r="G506" s="33">
        <f t="shared" si="67"/>
        <v>-5.7398900000000001E-3</v>
      </c>
      <c r="H506" s="32">
        <f t="shared" si="68"/>
        <v>4.3327357900000001</v>
      </c>
      <c r="I506" s="33">
        <f t="shared" si="69"/>
        <v>4.5525460400000002</v>
      </c>
      <c r="J506" s="32">
        <f t="shared" si="70"/>
        <v>4.3327357900000001</v>
      </c>
      <c r="K506" s="33">
        <f t="shared" si="71"/>
        <v>8.9352661399999995</v>
      </c>
    </row>
    <row r="507" spans="1:11" x14ac:dyDescent="0.3">
      <c r="A507" s="78" t="str">
        <f>BTC[[#This Row],[Symbol]]</f>
        <v>XSR</v>
      </c>
      <c r="B507" s="22" t="str">
        <f t="shared" si="63"/>
        <v>Xensor</v>
      </c>
      <c r="C507" s="77">
        <f t="shared" si="64"/>
        <v>1.095960623896833E-7</v>
      </c>
      <c r="D507" s="73">
        <f t="shared" si="65"/>
        <v>3.9562084959400001E-3</v>
      </c>
      <c r="E507" s="74">
        <f>D507*conf!B$7</f>
        <v>0.2893570893930516</v>
      </c>
      <c r="F507" s="32">
        <f t="shared" si="66"/>
        <v>3.7325612600000002</v>
      </c>
      <c r="G507" s="33">
        <f t="shared" si="67"/>
        <v>-0.22952722</v>
      </c>
      <c r="H507" s="32">
        <f t="shared" si="68"/>
        <v>19.39616363</v>
      </c>
      <c r="I507" s="33">
        <f t="shared" si="69"/>
        <v>17.802637090000001</v>
      </c>
      <c r="J507" s="32">
        <f t="shared" si="70"/>
        <v>19.39616363</v>
      </c>
      <c r="K507" s="33">
        <f t="shared" si="71"/>
        <v>13.789542989999999</v>
      </c>
    </row>
    <row r="508" spans="1:11" x14ac:dyDescent="0.3">
      <c r="A508" s="78" t="str">
        <f>BTC[[#This Row],[Symbol]]</f>
        <v>FRONT</v>
      </c>
      <c r="B508" s="22" t="str">
        <f t="shared" si="63"/>
        <v>Frontier</v>
      </c>
      <c r="C508" s="77">
        <f t="shared" si="64"/>
        <v>1.9870319527508976E-5</v>
      </c>
      <c r="D508" s="73">
        <f t="shared" si="65"/>
        <v>0.72827138304396999</v>
      </c>
      <c r="E508" s="74">
        <f>D508*conf!B$7</f>
        <v>53.265768955835966</v>
      </c>
      <c r="F508" s="32">
        <f t="shared" si="66"/>
        <v>2.3753922599999999</v>
      </c>
      <c r="G508" s="33">
        <f t="shared" si="67"/>
        <v>9.1539599999999999E-2</v>
      </c>
      <c r="H508" s="32">
        <f t="shared" si="68"/>
        <v>3.11516174</v>
      </c>
      <c r="I508" s="33">
        <f t="shared" si="69"/>
        <v>3.25501094</v>
      </c>
      <c r="J508" s="32">
        <f t="shared" si="70"/>
        <v>3.11516174</v>
      </c>
      <c r="K508" s="33">
        <f t="shared" si="71"/>
        <v>15.885357430000001</v>
      </c>
    </row>
    <row r="509" spans="1:11" x14ac:dyDescent="0.3">
      <c r="A509" s="78" t="str">
        <f>BTC[[#This Row],[Symbol]]</f>
        <v>SBD</v>
      </c>
      <c r="B509" s="22" t="str">
        <f t="shared" si="63"/>
        <v>Steem Dollars</v>
      </c>
      <c r="C509" s="77">
        <f t="shared" si="64"/>
        <v>8.1084742147170688E-5</v>
      </c>
      <c r="D509" s="73">
        <f t="shared" si="65"/>
        <v>2.96407405652536</v>
      </c>
      <c r="E509" s="74">
        <f>D509*conf!B$7</f>
        <v>216.79237649426483</v>
      </c>
      <c r="F509" s="32">
        <f t="shared" si="66"/>
        <v>-0.40039429999999998</v>
      </c>
      <c r="G509" s="33">
        <f t="shared" si="67"/>
        <v>-2.8403785500000001</v>
      </c>
      <c r="H509" s="32">
        <f t="shared" si="68"/>
        <v>-3.91219502</v>
      </c>
      <c r="I509" s="33">
        <f t="shared" si="69"/>
        <v>-3.9909081400000002</v>
      </c>
      <c r="J509" s="32">
        <f t="shared" si="70"/>
        <v>-3.91219502</v>
      </c>
      <c r="K509" s="33">
        <f t="shared" si="71"/>
        <v>-3.2901937299999999</v>
      </c>
    </row>
    <row r="510" spans="1:11" x14ac:dyDescent="0.3">
      <c r="A510" s="78" t="str">
        <f>BTC[[#This Row],[Symbol]]</f>
        <v>SKY</v>
      </c>
      <c r="B510" s="22" t="str">
        <f t="shared" si="63"/>
        <v>Skycoin</v>
      </c>
      <c r="C510" s="77">
        <f t="shared" si="64"/>
        <v>2.4164508332428316E-5</v>
      </c>
      <c r="D510" s="73">
        <f t="shared" si="65"/>
        <v>0.88368541036262005</v>
      </c>
      <c r="E510" s="74">
        <f>D510*conf!B$7</f>
        <v>64.632750913922024</v>
      </c>
      <c r="F510" s="32">
        <f t="shared" si="66"/>
        <v>-1.0770924799999999</v>
      </c>
      <c r="G510" s="33">
        <f t="shared" si="67"/>
        <v>-3.6291297600000001</v>
      </c>
      <c r="H510" s="32">
        <f t="shared" si="68"/>
        <v>-5.7454184799999997</v>
      </c>
      <c r="I510" s="33">
        <f t="shared" si="69"/>
        <v>-5.7857987900000003</v>
      </c>
      <c r="J510" s="32">
        <f t="shared" si="70"/>
        <v>-5.7454184799999997</v>
      </c>
      <c r="K510" s="33">
        <f t="shared" si="71"/>
        <v>71.956197840000002</v>
      </c>
    </row>
    <row r="511" spans="1:11" x14ac:dyDescent="0.3">
      <c r="A511" s="78" t="str">
        <f>BTC[[#This Row],[Symbol]]</f>
        <v>ROOK</v>
      </c>
      <c r="B511" s="22" t="str">
        <f t="shared" si="63"/>
        <v>KeeperDAO</v>
      </c>
      <c r="C511" s="77">
        <f t="shared" si="64"/>
        <v>1.3364203851355028E-2</v>
      </c>
      <c r="D511" s="73">
        <f t="shared" si="65"/>
        <v>488.91218445261137</v>
      </c>
      <c r="E511" s="74">
        <f>D511*conf!B$7</f>
        <v>35759.037170863994</v>
      </c>
      <c r="F511" s="32">
        <f t="shared" si="66"/>
        <v>-12.51235952</v>
      </c>
      <c r="G511" s="33">
        <f t="shared" si="67"/>
        <v>-14.595372810000001</v>
      </c>
      <c r="H511" s="32">
        <f t="shared" si="68"/>
        <v>-0.15831121000000001</v>
      </c>
      <c r="I511" s="33">
        <f t="shared" si="69"/>
        <v>-0.20233734</v>
      </c>
      <c r="J511" s="32">
        <f t="shared" si="70"/>
        <v>-0.15831121000000001</v>
      </c>
      <c r="K511" s="33">
        <f t="shared" si="71"/>
        <v>50.650293050000002</v>
      </c>
    </row>
    <row r="512" spans="1:11" x14ac:dyDescent="0.3">
      <c r="A512" s="78" t="str">
        <f>BTC[[#This Row],[Symbol]]</f>
        <v>BFC</v>
      </c>
      <c r="B512" s="22" t="str">
        <f t="shared" si="63"/>
        <v>Bifrost</v>
      </c>
      <c r="C512" s="77">
        <f t="shared" si="64"/>
        <v>1.2033899892705609E-6</v>
      </c>
      <c r="D512" s="73">
        <f t="shared" si="65"/>
        <v>4.4293884497330002E-2</v>
      </c>
      <c r="E512" s="74">
        <f>D512*conf!B$7</f>
        <v>3.2396547121347163</v>
      </c>
      <c r="F512" s="32">
        <f t="shared" si="66"/>
        <v>-2.86516948</v>
      </c>
      <c r="G512" s="33">
        <f t="shared" si="67"/>
        <v>-4.6360924600000004</v>
      </c>
      <c r="H512" s="32">
        <f t="shared" si="68"/>
        <v>5.1612853999999997</v>
      </c>
      <c r="I512" s="33">
        <f t="shared" si="69"/>
        <v>5.9668054799999997</v>
      </c>
      <c r="J512" s="32">
        <f t="shared" si="70"/>
        <v>5.1612853999999997</v>
      </c>
      <c r="K512" s="33">
        <f t="shared" si="71"/>
        <v>7.9792667699999997</v>
      </c>
    </row>
    <row r="513" spans="1:11" x14ac:dyDescent="0.3">
      <c r="A513" s="78" t="str">
        <f>BTC[[#This Row],[Symbol]]</f>
        <v>DOCK</v>
      </c>
      <c r="B513" s="22" t="str">
        <f t="shared" si="63"/>
        <v>Dock</v>
      </c>
      <c r="C513" s="77">
        <f t="shared" si="64"/>
        <v>7.1142243958829441E-7</v>
      </c>
      <c r="D513" s="73">
        <f t="shared" si="65"/>
        <v>2.607623622049E-2</v>
      </c>
      <c r="E513" s="74">
        <f>D513*conf!B$7</f>
        <v>1.9072159171666387</v>
      </c>
      <c r="F513" s="32">
        <f t="shared" si="66"/>
        <v>2.1611739499999998</v>
      </c>
      <c r="G513" s="33">
        <f t="shared" si="67"/>
        <v>-4.7367529999999998E-2</v>
      </c>
      <c r="H513" s="32">
        <f t="shared" si="68"/>
        <v>8.7715465699999999</v>
      </c>
      <c r="I513" s="33">
        <f t="shared" si="69"/>
        <v>8.97293801</v>
      </c>
      <c r="J513" s="32">
        <f t="shared" si="70"/>
        <v>8.7715465699999999</v>
      </c>
      <c r="K513" s="33">
        <f t="shared" si="71"/>
        <v>29.700942739999999</v>
      </c>
    </row>
    <row r="514" spans="1:11" x14ac:dyDescent="0.3">
      <c r="A514" s="78" t="str">
        <f>BTC[[#This Row],[Symbol]]</f>
        <v>WOM</v>
      </c>
      <c r="B514" s="22" t="str">
        <f t="shared" ref="B514:B577" si="72">VLOOKUP(A514,BTCTABLE,2,FALSE)</f>
        <v>WOM Protocol</v>
      </c>
      <c r="C514" s="77">
        <f t="shared" ref="C514:C577" si="73">VLOOKUP(A514,BTCTABLE,3,FALSE)</f>
        <v>4.6514243962441251E-6</v>
      </c>
      <c r="D514" s="73">
        <f t="shared" ref="D514:D577" si="74">VLOOKUP(A514,USDTABLE,3,FALSE)</f>
        <v>0.17139606510017</v>
      </c>
      <c r="E514" s="74">
        <f>D514*conf!B$7</f>
        <v>12.535908201426434</v>
      </c>
      <c r="F514" s="32">
        <f t="shared" ref="F514:F577" si="75">VLOOKUP(A514,BTCTABLE,5,FALSE)</f>
        <v>0.50744796999999997</v>
      </c>
      <c r="G514" s="33">
        <f t="shared" ref="G514:G577" si="76">VLOOKUP(A514,USDTABLE,5,FALSE)</f>
        <v>-1.2761001199999999</v>
      </c>
      <c r="H514" s="32">
        <f t="shared" ref="H514:H577" si="77">VLOOKUP(A514,BTCTABLE,6,FALSE)</f>
        <v>-0.90739875999999997</v>
      </c>
      <c r="I514" s="33">
        <f t="shared" ref="I514:I577" si="78">VLOOKUP(A514,USDTABLE,6,FALSE)</f>
        <v>-0.19546193000000001</v>
      </c>
      <c r="J514" s="32">
        <f t="shared" ref="J514:J577" si="79">VLOOKUP(A514,BTCTABLE,6,FALSE)</f>
        <v>-0.90739875999999997</v>
      </c>
      <c r="K514" s="33">
        <f t="shared" ref="K514:K577" si="80">VLOOKUP(A514,USDTABLE,7,FALSE)</f>
        <v>4.6899674500000001</v>
      </c>
    </row>
    <row r="515" spans="1:11" x14ac:dyDescent="0.3">
      <c r="A515" s="78" t="str">
        <f>BTC[[#This Row],[Symbol]]</f>
        <v>MDT</v>
      </c>
      <c r="B515" s="22" t="str">
        <f t="shared" si="72"/>
        <v>Measurable Data Token</v>
      </c>
      <c r="C515" s="77">
        <f t="shared" si="73"/>
        <v>7.1745526188175043E-7</v>
      </c>
      <c r="D515" s="73">
        <f t="shared" si="74"/>
        <v>2.6281740468660001E-2</v>
      </c>
      <c r="E515" s="74">
        <f>D515*conf!B$7</f>
        <v>1.9222464978777924</v>
      </c>
      <c r="F515" s="32">
        <f t="shared" si="75"/>
        <v>-0.38003332000000001</v>
      </c>
      <c r="G515" s="33">
        <f t="shared" si="76"/>
        <v>-2.5720440400000002</v>
      </c>
      <c r="H515" s="32">
        <f t="shared" si="77"/>
        <v>-3.1591237799999998</v>
      </c>
      <c r="I515" s="33">
        <f t="shared" si="78"/>
        <v>-3.0735770699999998</v>
      </c>
      <c r="J515" s="32">
        <f t="shared" si="79"/>
        <v>-3.1591237799999998</v>
      </c>
      <c r="K515" s="33">
        <f t="shared" si="80"/>
        <v>25.5058656</v>
      </c>
    </row>
    <row r="516" spans="1:11" x14ac:dyDescent="0.3">
      <c r="A516" s="78" t="str">
        <f>BTC[[#This Row],[Symbol]]</f>
        <v>SFT</v>
      </c>
      <c r="B516" s="22" t="str">
        <f t="shared" si="72"/>
        <v>Safex Token</v>
      </c>
      <c r="C516" s="77">
        <f t="shared" si="73"/>
        <v>2.5053521379652619E-7</v>
      </c>
      <c r="D516" s="73">
        <f t="shared" si="74"/>
        <v>9.1576264109899993E-3</v>
      </c>
      <c r="E516" s="74">
        <f>D516*conf!B$7</f>
        <v>0.66978879569980854</v>
      </c>
      <c r="F516" s="32">
        <f t="shared" si="75"/>
        <v>0.38394369</v>
      </c>
      <c r="G516" s="33">
        <f t="shared" si="76"/>
        <v>-2.09234462</v>
      </c>
      <c r="H516" s="32">
        <f t="shared" si="77"/>
        <v>-40.226197679999999</v>
      </c>
      <c r="I516" s="33">
        <f t="shared" si="78"/>
        <v>-40.280785860000002</v>
      </c>
      <c r="J516" s="32">
        <f t="shared" si="79"/>
        <v>-40.226197679999999</v>
      </c>
      <c r="K516" s="33">
        <f t="shared" si="80"/>
        <v>-9.02577958</v>
      </c>
    </row>
    <row r="517" spans="1:11" x14ac:dyDescent="0.3">
      <c r="A517" s="78" t="str">
        <f>BTC[[#This Row],[Symbol]]</f>
        <v>SUTER</v>
      </c>
      <c r="B517" s="22" t="str">
        <f t="shared" si="72"/>
        <v>suterusu</v>
      </c>
      <c r="C517" s="77">
        <f t="shared" si="73"/>
        <v>1.5274649903480222E-7</v>
      </c>
      <c r="D517" s="73">
        <f t="shared" si="74"/>
        <v>5.6196689951199998E-3</v>
      </c>
      <c r="E517" s="74">
        <f>D517*conf!B$7</f>
        <v>0.41102259030307681</v>
      </c>
      <c r="F517" s="32">
        <f t="shared" si="75"/>
        <v>2.1806608299999999</v>
      </c>
      <c r="G517" s="33">
        <f t="shared" si="76"/>
        <v>0.31975498000000002</v>
      </c>
      <c r="H517" s="32">
        <f t="shared" si="77"/>
        <v>-27.313348640000001</v>
      </c>
      <c r="I517" s="33">
        <f t="shared" si="78"/>
        <v>-26.904892090000001</v>
      </c>
      <c r="J517" s="32">
        <f t="shared" si="79"/>
        <v>-27.313348640000001</v>
      </c>
      <c r="K517" s="33">
        <f t="shared" si="80"/>
        <v>93.339339850000002</v>
      </c>
    </row>
    <row r="518" spans="1:11" x14ac:dyDescent="0.3">
      <c r="A518" s="78" t="str">
        <f>BTC[[#This Row],[Symbol]]</f>
        <v>MITX</v>
      </c>
      <c r="B518" s="22" t="str">
        <f t="shared" si="72"/>
        <v>Morpheus Labs</v>
      </c>
      <c r="C518" s="77">
        <f t="shared" si="73"/>
        <v>1.1087701187561045E-6</v>
      </c>
      <c r="D518" s="73">
        <f t="shared" si="74"/>
        <v>4.0495119305299997E-2</v>
      </c>
      <c r="E518" s="74">
        <f>D518*conf!B$7</f>
        <v>2.9618130259896418</v>
      </c>
      <c r="F518" s="32">
        <f t="shared" si="75"/>
        <v>-7.0621693700000003</v>
      </c>
      <c r="G518" s="33">
        <f t="shared" si="76"/>
        <v>-9.4568874600000008</v>
      </c>
      <c r="H518" s="32">
        <f t="shared" si="77"/>
        <v>13.29590383</v>
      </c>
      <c r="I518" s="33">
        <f t="shared" si="78"/>
        <v>13.497617350000001</v>
      </c>
      <c r="J518" s="32">
        <f t="shared" si="79"/>
        <v>13.29590383</v>
      </c>
      <c r="K518" s="33">
        <f t="shared" si="80"/>
        <v>31.579339640000001</v>
      </c>
    </row>
    <row r="519" spans="1:11" x14ac:dyDescent="0.3">
      <c r="A519" s="78" t="str">
        <f>BTC[[#This Row],[Symbol]]</f>
        <v>YF-DAI</v>
      </c>
      <c r="B519" s="22" t="str">
        <f t="shared" si="72"/>
        <v>YFDAI.FINANCE</v>
      </c>
      <c r="C519" s="77">
        <f t="shared" si="73"/>
        <v>0.11374242288941976</v>
      </c>
      <c r="D519" s="73">
        <f t="shared" si="74"/>
        <v>4168.5253959708316</v>
      </c>
      <c r="E519" s="74">
        <f>D519*conf!B$7</f>
        <v>304885.94746130664</v>
      </c>
      <c r="F519" s="32">
        <f t="shared" si="75"/>
        <v>7.4236178700000002</v>
      </c>
      <c r="G519" s="33">
        <f t="shared" si="76"/>
        <v>4.1386022000000002</v>
      </c>
      <c r="H519" s="32">
        <f t="shared" si="77"/>
        <v>4.1694953899999998</v>
      </c>
      <c r="I519" s="33">
        <f t="shared" si="78"/>
        <v>2.0613246900000002</v>
      </c>
      <c r="J519" s="32">
        <f t="shared" si="79"/>
        <v>4.1694953899999998</v>
      </c>
      <c r="K519" s="33">
        <f t="shared" si="80"/>
        <v>11.325561110000001</v>
      </c>
    </row>
    <row r="520" spans="1:11" x14ac:dyDescent="0.3">
      <c r="A520" s="78" t="str">
        <f>BTC[[#This Row],[Symbol]]</f>
        <v>VTC</v>
      </c>
      <c r="B520" s="22" t="str">
        <f t="shared" si="72"/>
        <v>Vertcoin</v>
      </c>
      <c r="C520" s="77">
        <f t="shared" si="73"/>
        <v>7.9720830454482436E-6</v>
      </c>
      <c r="D520" s="73">
        <f t="shared" si="74"/>
        <v>0.29139084656367997</v>
      </c>
      <c r="E520" s="74">
        <f>D520*conf!B$7</f>
        <v>21.312326517667554</v>
      </c>
      <c r="F520" s="32">
        <f t="shared" si="75"/>
        <v>-1.3898640099999999</v>
      </c>
      <c r="G520" s="33">
        <f t="shared" si="76"/>
        <v>-3.5508671600000001</v>
      </c>
      <c r="H520" s="32">
        <f t="shared" si="77"/>
        <v>-3.31597148</v>
      </c>
      <c r="I520" s="33">
        <f t="shared" si="78"/>
        <v>-4.1095943200000002</v>
      </c>
      <c r="J520" s="32">
        <f t="shared" si="79"/>
        <v>-3.31597148</v>
      </c>
      <c r="K520" s="33">
        <f t="shared" si="80"/>
        <v>46.866222489999998</v>
      </c>
    </row>
    <row r="521" spans="1:11" x14ac:dyDescent="0.3">
      <c r="A521" s="78" t="str">
        <f>BTC[[#This Row],[Symbol]]</f>
        <v>AOA</v>
      </c>
      <c r="B521" s="22" t="str">
        <f t="shared" si="72"/>
        <v>Aurora</v>
      </c>
      <c r="C521" s="77">
        <f t="shared" si="73"/>
        <v>4.7487491685160664E-8</v>
      </c>
      <c r="D521" s="73">
        <f t="shared" si="74"/>
        <v>1.74151957041E-3</v>
      </c>
      <c r="E521" s="74">
        <f>D521*conf!B$7</f>
        <v>0.12737474137978741</v>
      </c>
      <c r="F521" s="32">
        <f t="shared" si="75"/>
        <v>1.1750207100000001</v>
      </c>
      <c r="G521" s="33">
        <f t="shared" si="76"/>
        <v>-1.0362004899999999</v>
      </c>
      <c r="H521" s="32">
        <f t="shared" si="77"/>
        <v>5.41990208</v>
      </c>
      <c r="I521" s="33">
        <f t="shared" si="78"/>
        <v>5.66819498</v>
      </c>
      <c r="J521" s="32">
        <f t="shared" si="79"/>
        <v>5.41990208</v>
      </c>
      <c r="K521" s="33">
        <f t="shared" si="80"/>
        <v>7.9706294399999997</v>
      </c>
    </row>
    <row r="522" spans="1:11" x14ac:dyDescent="0.3">
      <c r="A522" s="78" t="str">
        <f>BTC[[#This Row],[Symbol]]</f>
        <v>COMBO</v>
      </c>
      <c r="B522" s="22" t="str">
        <f t="shared" si="72"/>
        <v>Furucombo</v>
      </c>
      <c r="C522" s="77">
        <f t="shared" si="73"/>
        <v>9.989899872703804E-5</v>
      </c>
      <c r="D522" s="73">
        <f t="shared" si="74"/>
        <v>3.7559847714724999</v>
      </c>
      <c r="E522" s="74">
        <f>D522*conf!B$7</f>
        <v>274.71272618549864</v>
      </c>
      <c r="F522" s="32">
        <f t="shared" si="75"/>
        <v>-1.28620778</v>
      </c>
      <c r="G522" s="33">
        <f t="shared" si="76"/>
        <v>-1.46425217</v>
      </c>
      <c r="H522" s="32">
        <f t="shared" si="77"/>
        <v>-12.00641781</v>
      </c>
      <c r="I522" s="33">
        <f t="shared" si="78"/>
        <v>-9.2297515200000007</v>
      </c>
      <c r="J522" s="32">
        <f t="shared" si="79"/>
        <v>-12.00641781</v>
      </c>
      <c r="K522" s="33">
        <f t="shared" si="80"/>
        <v>88.871904619999995</v>
      </c>
    </row>
    <row r="523" spans="1:11" x14ac:dyDescent="0.3">
      <c r="A523" s="78" t="str">
        <f>BTC[[#This Row],[Symbol]]</f>
        <v>DMG</v>
      </c>
      <c r="B523" s="22" t="str">
        <f t="shared" si="72"/>
        <v>DMM: Governance</v>
      </c>
      <c r="C523" s="77">
        <f t="shared" si="73"/>
        <v>9.2066805637717954E-6</v>
      </c>
      <c r="D523" s="73">
        <f t="shared" si="74"/>
        <v>0.33769283395455002</v>
      </c>
      <c r="E523" s="74">
        <f>D523*conf!B$7</f>
        <v>24.698853875435788</v>
      </c>
      <c r="F523" s="32">
        <f t="shared" si="75"/>
        <v>2.3365168600000001</v>
      </c>
      <c r="G523" s="33">
        <f t="shared" si="76"/>
        <v>7.4479290000000004E-2</v>
      </c>
      <c r="H523" s="32">
        <f t="shared" si="77"/>
        <v>2.6401679800000002</v>
      </c>
      <c r="I523" s="33">
        <f t="shared" si="78"/>
        <v>2.8003894800000002</v>
      </c>
      <c r="J523" s="32">
        <f t="shared" si="79"/>
        <v>2.6401679800000002</v>
      </c>
      <c r="K523" s="33">
        <f t="shared" si="80"/>
        <v>17.2760946</v>
      </c>
    </row>
    <row r="524" spans="1:11" x14ac:dyDescent="0.3">
      <c r="A524" s="78" t="str">
        <f>BTC[[#This Row],[Symbol]]</f>
        <v>RLY</v>
      </c>
      <c r="B524" s="22" t="str">
        <f t="shared" si="72"/>
        <v>Rally</v>
      </c>
      <c r="C524" s="77">
        <f t="shared" si="73"/>
        <v>7.5696510116096994E-6</v>
      </c>
      <c r="D524" s="73">
        <f t="shared" si="74"/>
        <v>0.27750594013296997</v>
      </c>
      <c r="E524" s="74">
        <f>D524*conf!B$7</f>
        <v>20.296784461325423</v>
      </c>
      <c r="F524" s="32">
        <f t="shared" si="75"/>
        <v>-0.59705876000000002</v>
      </c>
      <c r="G524" s="33">
        <f t="shared" si="76"/>
        <v>-2.7498436100000001</v>
      </c>
      <c r="H524" s="32">
        <f t="shared" si="77"/>
        <v>-4.55404549</v>
      </c>
      <c r="I524" s="33">
        <f t="shared" si="78"/>
        <v>-4.3565278999999997</v>
      </c>
      <c r="J524" s="32">
        <f t="shared" si="79"/>
        <v>-4.55404549</v>
      </c>
      <c r="K524" s="33">
        <f t="shared" si="80"/>
        <v>16.691128389999999</v>
      </c>
    </row>
    <row r="525" spans="1:11" x14ac:dyDescent="0.3">
      <c r="A525" s="78" t="str">
        <f>BTC[[#This Row],[Symbol]]</f>
        <v>KEY</v>
      </c>
      <c r="B525" s="22" t="str">
        <f t="shared" si="72"/>
        <v>Selfkey</v>
      </c>
      <c r="C525" s="77">
        <f t="shared" si="73"/>
        <v>1.2496190115325459E-7</v>
      </c>
      <c r="D525" s="73">
        <f t="shared" si="74"/>
        <v>4.6056252930799998E-3</v>
      </c>
      <c r="E525" s="74">
        <f>D525*conf!B$7</f>
        <v>0.3368554339358712</v>
      </c>
      <c r="F525" s="32">
        <f t="shared" si="75"/>
        <v>-0.89309647999999997</v>
      </c>
      <c r="G525" s="33">
        <f t="shared" si="76"/>
        <v>-2.19911798</v>
      </c>
      <c r="H525" s="32">
        <f t="shared" si="77"/>
        <v>-18.834796709999999</v>
      </c>
      <c r="I525" s="33">
        <f t="shared" si="78"/>
        <v>-17.63722061</v>
      </c>
      <c r="J525" s="32">
        <f t="shared" si="79"/>
        <v>-18.834796709999999</v>
      </c>
      <c r="K525" s="33">
        <f t="shared" si="80"/>
        <v>63.864229090000002</v>
      </c>
    </row>
    <row r="526" spans="1:11" x14ac:dyDescent="0.3">
      <c r="A526" s="78" t="str">
        <f>BTC[[#This Row],[Symbol]]</f>
        <v>TLOS</v>
      </c>
      <c r="B526" s="22" t="str">
        <f t="shared" si="72"/>
        <v>Telos</v>
      </c>
      <c r="C526" s="77">
        <f t="shared" si="73"/>
        <v>1.8342231171075341E-6</v>
      </c>
      <c r="D526" s="73">
        <f t="shared" si="74"/>
        <v>6.233587646588E-2</v>
      </c>
      <c r="E526" s="74">
        <f>D526*conf!B$7</f>
        <v>4.5592460047144634</v>
      </c>
      <c r="F526" s="32">
        <f t="shared" si="75"/>
        <v>11.45468554</v>
      </c>
      <c r="G526" s="33">
        <f t="shared" si="76"/>
        <v>1.04048388</v>
      </c>
      <c r="H526" s="32">
        <f t="shared" si="77"/>
        <v>16.014526539999999</v>
      </c>
      <c r="I526" s="33">
        <f t="shared" si="78"/>
        <v>7.7541152599999998</v>
      </c>
      <c r="J526" s="32">
        <f t="shared" si="79"/>
        <v>16.014526539999999</v>
      </c>
      <c r="K526" s="33">
        <f t="shared" si="80"/>
        <v>48.561525840000002</v>
      </c>
    </row>
    <row r="527" spans="1:11" x14ac:dyDescent="0.3">
      <c r="A527" s="78" t="str">
        <f>BTC[[#This Row],[Symbol]]</f>
        <v>PZM</v>
      </c>
      <c r="B527" s="22" t="str">
        <f t="shared" si="72"/>
        <v>PRIZM</v>
      </c>
      <c r="C527" s="77">
        <f t="shared" si="73"/>
        <v>1.7624765497017901E-7</v>
      </c>
      <c r="D527" s="73">
        <f t="shared" si="74"/>
        <v>6.4617915563399998E-3</v>
      </c>
      <c r="E527" s="74">
        <f>D527*conf!B$7</f>
        <v>0.47261543443070758</v>
      </c>
      <c r="F527" s="32">
        <f t="shared" si="75"/>
        <v>0.56481840000000005</v>
      </c>
      <c r="G527" s="33">
        <f t="shared" si="76"/>
        <v>-1.6093214600000001</v>
      </c>
      <c r="H527" s="32">
        <f t="shared" si="77"/>
        <v>7.6803867700000001</v>
      </c>
      <c r="I527" s="33">
        <f t="shared" si="78"/>
        <v>7.9096746199999997</v>
      </c>
      <c r="J527" s="32">
        <f t="shared" si="79"/>
        <v>7.6803867700000001</v>
      </c>
      <c r="K527" s="33">
        <f t="shared" si="80"/>
        <v>24.156585119999999</v>
      </c>
    </row>
    <row r="528" spans="1:11" x14ac:dyDescent="0.3">
      <c r="A528" s="78" t="str">
        <f>BTC[[#This Row],[Symbol]]</f>
        <v>REV</v>
      </c>
      <c r="B528" s="22" t="str">
        <f t="shared" si="72"/>
        <v>Revain</v>
      </c>
      <c r="C528" s="77">
        <f t="shared" si="73"/>
        <v>3.1799127346418281E-7</v>
      </c>
      <c r="D528" s="73">
        <f t="shared" si="74"/>
        <v>1.16645234035E-2</v>
      </c>
      <c r="E528" s="74">
        <f>D528*conf!B$7</f>
        <v>0.85314324173199008</v>
      </c>
      <c r="F528" s="32">
        <f t="shared" si="75"/>
        <v>2.1671365800000002</v>
      </c>
      <c r="G528" s="33">
        <f t="shared" si="76"/>
        <v>1.3042420000000001E-2</v>
      </c>
      <c r="H528" s="32">
        <f t="shared" si="77"/>
        <v>-0.31704745000000001</v>
      </c>
      <c r="I528" s="33">
        <f t="shared" si="78"/>
        <v>1.6845600000000001E-3</v>
      </c>
      <c r="J528" s="32">
        <f t="shared" si="79"/>
        <v>-0.31704745000000001</v>
      </c>
      <c r="K528" s="33">
        <f t="shared" si="80"/>
        <v>0.13678861</v>
      </c>
    </row>
    <row r="529" spans="1:11" x14ac:dyDescent="0.3">
      <c r="A529" s="78" t="str">
        <f>BTC[[#This Row],[Symbol]]</f>
        <v>BAKE</v>
      </c>
      <c r="B529" s="22" t="str">
        <f t="shared" si="72"/>
        <v>BakeryToken</v>
      </c>
      <c r="C529" s="77">
        <f t="shared" si="73"/>
        <v>3.6312771460385368E-6</v>
      </c>
      <c r="D529" s="73">
        <f t="shared" si="74"/>
        <v>0.13267274731483999</v>
      </c>
      <c r="E529" s="74">
        <f>D529*conf!B$7</f>
        <v>9.7036847386073966</v>
      </c>
      <c r="F529" s="32">
        <f t="shared" si="75"/>
        <v>16.742504319999998</v>
      </c>
      <c r="G529" s="33">
        <f t="shared" si="76"/>
        <v>14.281052649999999</v>
      </c>
      <c r="H529" s="32">
        <f t="shared" si="77"/>
        <v>2.6828980100000002</v>
      </c>
      <c r="I529" s="33">
        <f t="shared" si="78"/>
        <v>3.1599863500000001</v>
      </c>
      <c r="J529" s="32">
        <f t="shared" si="79"/>
        <v>2.6828980100000002</v>
      </c>
      <c r="K529" s="33">
        <f t="shared" si="80"/>
        <v>353.94432547000002</v>
      </c>
    </row>
    <row r="530" spans="1:11" x14ac:dyDescent="0.3">
      <c r="A530" s="78" t="str">
        <f>BTC[[#This Row],[Symbol]]</f>
        <v>MEME</v>
      </c>
      <c r="B530" s="22" t="str">
        <f t="shared" si="72"/>
        <v>Meme</v>
      </c>
      <c r="C530" s="77">
        <f t="shared" si="73"/>
        <v>1.6235878187276655E-2</v>
      </c>
      <c r="D530" s="73">
        <f t="shared" si="74"/>
        <v>594.42841772428039</v>
      </c>
      <c r="E530" s="74">
        <f>D530*conf!B$7</f>
        <v>43476.494472353865</v>
      </c>
      <c r="F530" s="32">
        <f t="shared" si="75"/>
        <v>-1.11085023</v>
      </c>
      <c r="G530" s="33">
        <f t="shared" si="76"/>
        <v>-3.2937337499999999</v>
      </c>
      <c r="H530" s="32">
        <f t="shared" si="77"/>
        <v>4.8277743199999996</v>
      </c>
      <c r="I530" s="33">
        <f t="shared" si="78"/>
        <v>4.5006697600000001</v>
      </c>
      <c r="J530" s="32">
        <f t="shared" si="79"/>
        <v>4.8277743199999996</v>
      </c>
      <c r="K530" s="33">
        <f t="shared" si="80"/>
        <v>24.093855489999999</v>
      </c>
    </row>
    <row r="531" spans="1:11" x14ac:dyDescent="0.3">
      <c r="A531" s="78" t="str">
        <f>BTC[[#This Row],[Symbol]]</f>
        <v>BURGER</v>
      </c>
      <c r="B531" s="22" t="str">
        <f t="shared" si="72"/>
        <v>Burger Swap</v>
      </c>
      <c r="C531" s="77">
        <f t="shared" si="73"/>
        <v>3.826765096504221E-5</v>
      </c>
      <c r="D531" s="73">
        <f t="shared" si="74"/>
        <v>1.40179356838861</v>
      </c>
      <c r="E531" s="74">
        <f>D531*conf!B$7</f>
        <v>102.52718159194293</v>
      </c>
      <c r="F531" s="32">
        <f t="shared" si="75"/>
        <v>2.9089670299999999</v>
      </c>
      <c r="G531" s="33">
        <f t="shared" si="76"/>
        <v>0.59670656</v>
      </c>
      <c r="H531" s="32">
        <f t="shared" si="77"/>
        <v>1.0479646899999999</v>
      </c>
      <c r="I531" s="33">
        <f t="shared" si="78"/>
        <v>1.0336848300000001</v>
      </c>
      <c r="J531" s="32">
        <f t="shared" si="79"/>
        <v>1.0479646899999999</v>
      </c>
      <c r="K531" s="33">
        <f t="shared" si="80"/>
        <v>111.25136628</v>
      </c>
    </row>
    <row r="532" spans="1:11" x14ac:dyDescent="0.3">
      <c r="A532" s="78" t="str">
        <f>BTC[[#This Row],[Symbol]]</f>
        <v>ORAI</v>
      </c>
      <c r="B532" s="22" t="str">
        <f t="shared" si="72"/>
        <v>Oraichain Token</v>
      </c>
      <c r="C532" s="77">
        <f t="shared" si="73"/>
        <v>9.9281167207818859E-4</v>
      </c>
      <c r="D532" s="73">
        <f t="shared" si="74"/>
        <v>36.399079504432272</v>
      </c>
      <c r="E532" s="74">
        <f>D532*conf!B$7</f>
        <v>2662.2286749541763</v>
      </c>
      <c r="F532" s="32">
        <f t="shared" si="75"/>
        <v>-1.55404937</v>
      </c>
      <c r="G532" s="33">
        <f t="shared" si="76"/>
        <v>-3.6878254199999998</v>
      </c>
      <c r="H532" s="32">
        <f t="shared" si="77"/>
        <v>0.92023292999999995</v>
      </c>
      <c r="I532" s="33">
        <f t="shared" si="78"/>
        <v>1.2932653599999999</v>
      </c>
      <c r="J532" s="32">
        <f t="shared" si="79"/>
        <v>0.92023292999999995</v>
      </c>
      <c r="K532" s="33">
        <f t="shared" si="80"/>
        <v>-8.2982636900000006</v>
      </c>
    </row>
    <row r="533" spans="1:11" x14ac:dyDescent="0.3">
      <c r="A533" s="78" t="str">
        <f>BTC[[#This Row],[Symbol]]</f>
        <v>VITE</v>
      </c>
      <c r="B533" s="22" t="str">
        <f t="shared" si="72"/>
        <v>VITE</v>
      </c>
      <c r="C533" s="77">
        <f t="shared" si="73"/>
        <v>9.3560324580641836E-7</v>
      </c>
      <c r="D533" s="73">
        <f t="shared" si="74"/>
        <v>3.4341920413599999E-2</v>
      </c>
      <c r="E533" s="74">
        <f>D533*conf!B$7</f>
        <v>2.5117680590507039</v>
      </c>
      <c r="F533" s="32">
        <f t="shared" si="75"/>
        <v>4.1133089999999997E-2</v>
      </c>
      <c r="G533" s="33">
        <f t="shared" si="76"/>
        <v>-2.0424541500000002</v>
      </c>
      <c r="H533" s="32">
        <f t="shared" si="77"/>
        <v>-13.255369200000001</v>
      </c>
      <c r="I533" s="33">
        <f t="shared" si="78"/>
        <v>-12.23737229</v>
      </c>
      <c r="J533" s="32">
        <f t="shared" si="79"/>
        <v>-13.255369200000001</v>
      </c>
      <c r="K533" s="33">
        <f t="shared" si="80"/>
        <v>56.28272647</v>
      </c>
    </row>
    <row r="534" spans="1:11" x14ac:dyDescent="0.3">
      <c r="A534" s="78" t="str">
        <f>BTC[[#This Row],[Symbol]]</f>
        <v>GUSD</v>
      </c>
      <c r="B534" s="22" t="str">
        <f t="shared" si="72"/>
        <v>Gemini Dollar</v>
      </c>
      <c r="C534" s="77">
        <f t="shared" si="73"/>
        <v>2.7273406764714754E-5</v>
      </c>
      <c r="D534" s="73">
        <f t="shared" si="74"/>
        <v>0.99995431512699995</v>
      </c>
      <c r="E534" s="74">
        <f>D534*conf!B$7</f>
        <v>73.136658608388771</v>
      </c>
      <c r="F534" s="32">
        <f t="shared" si="75"/>
        <v>2.2115788599999999</v>
      </c>
      <c r="G534" s="33">
        <f t="shared" si="76"/>
        <v>3.488463E-2</v>
      </c>
      <c r="H534" s="32">
        <f t="shared" si="77"/>
        <v>-0.76215962000000004</v>
      </c>
      <c r="I534" s="33">
        <f t="shared" si="78"/>
        <v>-0.58387354000000002</v>
      </c>
      <c r="J534" s="32">
        <f t="shared" si="79"/>
        <v>-0.76215962000000004</v>
      </c>
      <c r="K534" s="33">
        <f t="shared" si="80"/>
        <v>0.26078234</v>
      </c>
    </row>
    <row r="535" spans="1:11" x14ac:dyDescent="0.3">
      <c r="A535" s="78" t="str">
        <f>BTC[[#This Row],[Symbol]]</f>
        <v>CHR</v>
      </c>
      <c r="B535" s="22" t="str">
        <f t="shared" si="72"/>
        <v>Chromia</v>
      </c>
      <c r="C535" s="77">
        <f t="shared" si="73"/>
        <v>1.0257980045556044E-6</v>
      </c>
      <c r="D535" s="73">
        <f t="shared" si="74"/>
        <v>3.7646315883339998E-2</v>
      </c>
      <c r="E535" s="74">
        <f>D535*conf!B$7</f>
        <v>2.7534515437074876</v>
      </c>
      <c r="F535" s="32">
        <f t="shared" si="75"/>
        <v>1.63537748</v>
      </c>
      <c r="G535" s="33">
        <f t="shared" si="76"/>
        <v>-0.46316634000000001</v>
      </c>
      <c r="H535" s="32">
        <f t="shared" si="77"/>
        <v>0.82851929000000002</v>
      </c>
      <c r="I535" s="33">
        <f t="shared" si="78"/>
        <v>1.94701685</v>
      </c>
      <c r="J535" s="32">
        <f t="shared" si="79"/>
        <v>0.82851929000000002</v>
      </c>
      <c r="K535" s="33">
        <f t="shared" si="80"/>
        <v>3.0123842999999999</v>
      </c>
    </row>
    <row r="536" spans="1:11" x14ac:dyDescent="0.3">
      <c r="A536" s="78" t="str">
        <f>BTC[[#This Row],[Symbol]]</f>
        <v>RNDR</v>
      </c>
      <c r="B536" s="22" t="str">
        <f t="shared" si="72"/>
        <v>Render Token</v>
      </c>
      <c r="C536" s="77">
        <f t="shared" si="73"/>
        <v>3.1297589192386353E-6</v>
      </c>
      <c r="D536" s="73">
        <f t="shared" si="74"/>
        <v>0.11476757275938999</v>
      </c>
      <c r="E536" s="74">
        <f>D536*conf!B$7</f>
        <v>8.3941002716217845</v>
      </c>
      <c r="F536" s="32">
        <f t="shared" si="75"/>
        <v>0.12557926</v>
      </c>
      <c r="G536" s="33">
        <f t="shared" si="76"/>
        <v>-1.9714783199999999</v>
      </c>
      <c r="H536" s="32">
        <f t="shared" si="77"/>
        <v>-1.18817094</v>
      </c>
      <c r="I536" s="33">
        <f t="shared" si="78"/>
        <v>-0.95981830000000001</v>
      </c>
      <c r="J536" s="32">
        <f t="shared" si="79"/>
        <v>-1.18817094</v>
      </c>
      <c r="K536" s="33">
        <f t="shared" si="80"/>
        <v>10.64937849</v>
      </c>
    </row>
    <row r="537" spans="1:11" x14ac:dyDescent="0.3">
      <c r="A537" s="78" t="str">
        <f>BTC[[#This Row],[Symbol]]</f>
        <v>ARMOR</v>
      </c>
      <c r="B537" s="22" t="str">
        <f t="shared" si="72"/>
        <v>ARMOR</v>
      </c>
      <c r="C537" s="77">
        <f t="shared" si="73"/>
        <v>3.9058568888963448E-5</v>
      </c>
      <c r="D537" s="73">
        <f t="shared" si="74"/>
        <v>1.4302141929715699</v>
      </c>
      <c r="E537" s="74">
        <f>D537*conf!B$7</f>
        <v>104.60586607394063</v>
      </c>
      <c r="F537" s="32">
        <f t="shared" si="75"/>
        <v>-2.35590112</v>
      </c>
      <c r="G537" s="33">
        <f t="shared" si="76"/>
        <v>-4.65630772</v>
      </c>
      <c r="H537" s="32">
        <f t="shared" si="77"/>
        <v>8.6402864699999995</v>
      </c>
      <c r="I537" s="33">
        <f t="shared" si="78"/>
        <v>8.7768289999999993</v>
      </c>
      <c r="J537" s="32">
        <f t="shared" si="79"/>
        <v>8.6402864699999995</v>
      </c>
      <c r="K537" s="33">
        <f t="shared" si="80"/>
        <v>134.72259084999999</v>
      </c>
    </row>
    <row r="538" spans="1:11" x14ac:dyDescent="0.3">
      <c r="A538" s="78" t="str">
        <f>BTC[[#This Row],[Symbol]]</f>
        <v>HAI</v>
      </c>
      <c r="B538" s="22" t="str">
        <f t="shared" si="72"/>
        <v>Hacken Token</v>
      </c>
      <c r="C538" s="77">
        <f t="shared" si="73"/>
        <v>2.4454045305494686E-6</v>
      </c>
      <c r="D538" s="73">
        <f t="shared" si="74"/>
        <v>8.8763635435710003E-2</v>
      </c>
      <c r="E538" s="74">
        <f>D538*conf!B$7</f>
        <v>6.4921722957678298</v>
      </c>
      <c r="F538" s="32">
        <f t="shared" si="75"/>
        <v>18.021344490000001</v>
      </c>
      <c r="G538" s="33">
        <f t="shared" si="76"/>
        <v>12.62077715</v>
      </c>
      <c r="H538" s="32">
        <f t="shared" si="77"/>
        <v>50.325707729999998</v>
      </c>
      <c r="I538" s="33">
        <f t="shared" si="78"/>
        <v>49.697647250000003</v>
      </c>
      <c r="J538" s="32">
        <f t="shared" si="79"/>
        <v>50.325707729999998</v>
      </c>
      <c r="K538" s="33">
        <f t="shared" si="80"/>
        <v>89.747253540000003</v>
      </c>
    </row>
    <row r="539" spans="1:11" x14ac:dyDescent="0.3">
      <c r="A539" s="78" t="str">
        <f>BTC[[#This Row],[Symbol]]</f>
        <v>STAX</v>
      </c>
      <c r="B539" s="22" t="str">
        <f t="shared" si="72"/>
        <v>StableXSwap</v>
      </c>
      <c r="C539" s="77">
        <f t="shared" si="73"/>
        <v>3.1502517869020823E-5</v>
      </c>
      <c r="D539" s="73">
        <f t="shared" si="74"/>
        <v>1.1654478673617501</v>
      </c>
      <c r="E539" s="74">
        <f>D539*conf!B$7</f>
        <v>85.240857018838398</v>
      </c>
      <c r="F539" s="32">
        <f t="shared" si="75"/>
        <v>7.8375355500000001</v>
      </c>
      <c r="G539" s="33">
        <f t="shared" si="76"/>
        <v>6.4735753899999997</v>
      </c>
      <c r="H539" s="32">
        <f t="shared" si="77"/>
        <v>35.108344000000002</v>
      </c>
      <c r="I539" s="33">
        <f t="shared" si="78"/>
        <v>36.611235020000002</v>
      </c>
      <c r="J539" s="32">
        <f t="shared" si="79"/>
        <v>35.108344000000002</v>
      </c>
      <c r="K539" s="33">
        <f t="shared" si="80"/>
        <v>30.84590223</v>
      </c>
    </row>
    <row r="540" spans="1:11" x14ac:dyDescent="0.3">
      <c r="A540" s="78" t="str">
        <f>BTC[[#This Row],[Symbol]]</f>
        <v>IDLE</v>
      </c>
      <c r="B540" s="22" t="str">
        <f t="shared" si="72"/>
        <v>Idle</v>
      </c>
      <c r="C540" s="77">
        <f t="shared" si="73"/>
        <v>3.9701284159646968E-4</v>
      </c>
      <c r="D540" s="73">
        <f t="shared" si="74"/>
        <v>14.55369999472596</v>
      </c>
      <c r="E540" s="74">
        <f>D540*conf!B$7</f>
        <v>1064.4576176142568</v>
      </c>
      <c r="F540" s="32">
        <f t="shared" si="75"/>
        <v>-8.8185789799999998</v>
      </c>
      <c r="G540" s="33">
        <f t="shared" si="76"/>
        <v>-10.82122378</v>
      </c>
      <c r="H540" s="32">
        <f t="shared" si="77"/>
        <v>5.1242090500000002</v>
      </c>
      <c r="I540" s="33">
        <f t="shared" si="78"/>
        <v>5.5015539799999997</v>
      </c>
      <c r="J540" s="32">
        <f t="shared" si="79"/>
        <v>5.1242090500000002</v>
      </c>
      <c r="K540" s="33">
        <f t="shared" si="80"/>
        <v>58.815954439999999</v>
      </c>
    </row>
    <row r="541" spans="1:11" x14ac:dyDescent="0.3">
      <c r="A541" s="78" t="str">
        <f>BTC[[#This Row],[Symbol]]</f>
        <v>PAC</v>
      </c>
      <c r="B541" s="22" t="str">
        <f t="shared" si="72"/>
        <v>PAC Global</v>
      </c>
      <c r="C541" s="77">
        <f t="shared" si="73"/>
        <v>3.2578561417075052E-8</v>
      </c>
      <c r="D541" s="73">
        <f t="shared" si="74"/>
        <v>1.19274601984E-3</v>
      </c>
      <c r="E541" s="74">
        <f>D541*conf!B$7</f>
        <v>8.723744389109761E-2</v>
      </c>
      <c r="F541" s="32">
        <f t="shared" si="75"/>
        <v>15.26176697</v>
      </c>
      <c r="G541" s="33">
        <f t="shared" si="76"/>
        <v>13.41680757</v>
      </c>
      <c r="H541" s="32">
        <f t="shared" si="77"/>
        <v>-19.890559710000002</v>
      </c>
      <c r="I541" s="33">
        <f t="shared" si="78"/>
        <v>-19.833828910000001</v>
      </c>
      <c r="J541" s="32">
        <f t="shared" si="79"/>
        <v>-19.890559710000002</v>
      </c>
      <c r="K541" s="33">
        <f t="shared" si="80"/>
        <v>46.120094590000001</v>
      </c>
    </row>
    <row r="542" spans="1:11" x14ac:dyDescent="0.3">
      <c r="A542" s="78" t="str">
        <f>BTC[[#This Row],[Symbol]]</f>
        <v>BFT</v>
      </c>
      <c r="B542" s="22" t="str">
        <f t="shared" si="72"/>
        <v>BnkToTheFuture</v>
      </c>
      <c r="C542" s="77">
        <f t="shared" si="73"/>
        <v>5.9655846225143953E-7</v>
      </c>
      <c r="D542" s="73">
        <f t="shared" si="74"/>
        <v>2.1739911561349998E-2</v>
      </c>
      <c r="E542" s="74">
        <f>D542*conf!B$7</f>
        <v>1.5900571315971388</v>
      </c>
      <c r="F542" s="32">
        <f t="shared" si="75"/>
        <v>4.6359764600000002</v>
      </c>
      <c r="G542" s="33">
        <f t="shared" si="76"/>
        <v>1.7569494000000001</v>
      </c>
      <c r="H542" s="32">
        <f t="shared" si="77"/>
        <v>9.1719795899999994</v>
      </c>
      <c r="I542" s="33">
        <f t="shared" si="78"/>
        <v>9.3011092899999994</v>
      </c>
      <c r="J542" s="32">
        <f t="shared" si="79"/>
        <v>9.1719795899999994</v>
      </c>
      <c r="K542" s="33">
        <f t="shared" si="80"/>
        <v>247.31374671</v>
      </c>
    </row>
    <row r="543" spans="1:11" x14ac:dyDescent="0.3">
      <c r="A543" s="78" t="str">
        <f>BTC[[#This Row],[Symbol]]</f>
        <v>GAL</v>
      </c>
      <c r="B543" s="22" t="str">
        <f t="shared" si="72"/>
        <v>Galatasaray Fan Token</v>
      </c>
      <c r="C543" s="77">
        <f t="shared" si="73"/>
        <v>1.2033004705172152E-4</v>
      </c>
      <c r="D543" s="73">
        <f t="shared" si="74"/>
        <v>4.40233188846255</v>
      </c>
      <c r="E543" s="74">
        <f>D543*conf!B$7</f>
        <v>321.98655432215088</v>
      </c>
      <c r="F543" s="32">
        <f t="shared" si="75"/>
        <v>-0.57776152000000003</v>
      </c>
      <c r="G543" s="33">
        <f t="shared" si="76"/>
        <v>-1.7587074899999999</v>
      </c>
      <c r="H543" s="32">
        <f t="shared" si="77"/>
        <v>-6.0454008200000002</v>
      </c>
      <c r="I543" s="33">
        <f t="shared" si="78"/>
        <v>-6.2717371899999996</v>
      </c>
      <c r="J543" s="32">
        <f t="shared" si="79"/>
        <v>-6.0454008200000002</v>
      </c>
      <c r="K543" s="33">
        <f t="shared" si="80"/>
        <v>-15.225549389999999</v>
      </c>
    </row>
    <row r="544" spans="1:11" x14ac:dyDescent="0.3">
      <c r="A544" s="78" t="str">
        <f>BTC[[#This Row],[Symbol]]</f>
        <v>NVT</v>
      </c>
      <c r="B544" s="22" t="str">
        <f t="shared" si="72"/>
        <v>NerveNetwork</v>
      </c>
      <c r="C544" s="77">
        <f t="shared" si="73"/>
        <v>1.5461027578535763E-6</v>
      </c>
      <c r="D544" s="73">
        <f t="shared" si="74"/>
        <v>5.6675512328840001E-2</v>
      </c>
      <c r="E544" s="74">
        <f>D544*conf!B$7</f>
        <v>4.1452469717313578</v>
      </c>
      <c r="F544" s="32">
        <f t="shared" si="75"/>
        <v>0.20625246999999999</v>
      </c>
      <c r="G544" s="33">
        <f t="shared" si="76"/>
        <v>-1.9764999999999999</v>
      </c>
      <c r="H544" s="32">
        <f t="shared" si="77"/>
        <v>0.82912737000000003</v>
      </c>
      <c r="I544" s="33">
        <f t="shared" si="78"/>
        <v>0.23928221</v>
      </c>
      <c r="J544" s="32">
        <f t="shared" si="79"/>
        <v>0.82912737000000003</v>
      </c>
      <c r="K544" s="33">
        <f t="shared" si="80"/>
        <v>-4.6907993499999998</v>
      </c>
    </row>
    <row r="545" spans="1:11" x14ac:dyDescent="0.3">
      <c r="A545" s="78" t="str">
        <f>BTC[[#This Row],[Symbol]]</f>
        <v>CVP</v>
      </c>
      <c r="B545" s="22" t="str">
        <f t="shared" si="72"/>
        <v>PowerPool</v>
      </c>
      <c r="C545" s="77">
        <f t="shared" si="73"/>
        <v>7.3941526956845132E-5</v>
      </c>
      <c r="D545" s="73">
        <f t="shared" si="74"/>
        <v>2.7142404786516199</v>
      </c>
      <c r="E545" s="74">
        <f>D545*conf!B$7</f>
        <v>198.51954860857947</v>
      </c>
      <c r="F545" s="32">
        <f t="shared" si="75"/>
        <v>2.5408910499999999</v>
      </c>
      <c r="G545" s="33">
        <f t="shared" si="76"/>
        <v>0.50334484000000002</v>
      </c>
      <c r="H545" s="32">
        <f t="shared" si="77"/>
        <v>7.0257662999999999</v>
      </c>
      <c r="I545" s="33">
        <f t="shared" si="78"/>
        <v>7.3782498399999996</v>
      </c>
      <c r="J545" s="32">
        <f t="shared" si="79"/>
        <v>7.0257662999999999</v>
      </c>
      <c r="K545" s="33">
        <f t="shared" si="80"/>
        <v>-3.0083493099999998</v>
      </c>
    </row>
    <row r="546" spans="1:11" x14ac:dyDescent="0.3">
      <c r="A546" s="78" t="str">
        <f>BTC[[#This Row],[Symbol]]</f>
        <v>XPR</v>
      </c>
      <c r="B546" s="22" t="str">
        <f t="shared" si="72"/>
        <v>Proton</v>
      </c>
      <c r="C546" s="77">
        <f t="shared" si="73"/>
        <v>1.2946813474710629E-7</v>
      </c>
      <c r="D546" s="73">
        <f t="shared" si="74"/>
        <v>4.7471106698899999E-3</v>
      </c>
      <c r="E546" s="74">
        <f>D546*conf!B$7</f>
        <v>0.34720367439575461</v>
      </c>
      <c r="F546" s="32">
        <f t="shared" si="75"/>
        <v>2.3236946600000001</v>
      </c>
      <c r="G546" s="33">
        <f t="shared" si="76"/>
        <v>-0.40691575000000002</v>
      </c>
      <c r="H546" s="32">
        <f t="shared" si="77"/>
        <v>0.62757653999999996</v>
      </c>
      <c r="I546" s="33">
        <f t="shared" si="78"/>
        <v>0.67493186999999999</v>
      </c>
      <c r="J546" s="32">
        <f t="shared" si="79"/>
        <v>0.62757653999999996</v>
      </c>
      <c r="K546" s="33">
        <f t="shared" si="80"/>
        <v>6.7081755699999999</v>
      </c>
    </row>
    <row r="547" spans="1:11" x14ac:dyDescent="0.3">
      <c r="A547" s="78" t="str">
        <f>BTC[[#This Row],[Symbol]]</f>
        <v>ZYN</v>
      </c>
      <c r="B547" s="22" t="str">
        <f t="shared" si="72"/>
        <v>Zynecoin</v>
      </c>
      <c r="C547" s="77">
        <f t="shared" si="73"/>
        <v>1.9195702169985145E-5</v>
      </c>
      <c r="D547" s="73">
        <f t="shared" si="74"/>
        <v>0.70362783957523001</v>
      </c>
      <c r="E547" s="74">
        <f>D547*conf!B$7</f>
        <v>51.463340186532321</v>
      </c>
      <c r="F547" s="32">
        <f t="shared" si="75"/>
        <v>-1.5874589699999999</v>
      </c>
      <c r="G547" s="33">
        <f t="shared" si="76"/>
        <v>-3.7252047799999999</v>
      </c>
      <c r="H547" s="32">
        <f t="shared" si="77"/>
        <v>5.1261351199999998</v>
      </c>
      <c r="I547" s="33">
        <f t="shared" si="78"/>
        <v>5.30721986</v>
      </c>
      <c r="J547" s="32">
        <f t="shared" si="79"/>
        <v>5.1261351199999998</v>
      </c>
      <c r="K547" s="33">
        <f t="shared" si="80"/>
        <v>0.62714256999999995</v>
      </c>
    </row>
    <row r="548" spans="1:11" x14ac:dyDescent="0.3">
      <c r="A548" s="78" t="str">
        <f>BTC[[#This Row],[Symbol]]</f>
        <v>AWC</v>
      </c>
      <c r="B548" s="22" t="str">
        <f t="shared" si="72"/>
        <v>Atomic Wallet Coin</v>
      </c>
      <c r="C548" s="77">
        <f t="shared" si="73"/>
        <v>3.983773252568735E-5</v>
      </c>
      <c r="D548" s="73">
        <f t="shared" si="74"/>
        <v>1.46096721325469</v>
      </c>
      <c r="E548" s="74">
        <f>D548*conf!B$7</f>
        <v>106.85514197744803</v>
      </c>
      <c r="F548" s="32">
        <f t="shared" si="75"/>
        <v>3.50921671</v>
      </c>
      <c r="G548" s="33">
        <f t="shared" si="76"/>
        <v>1.26971178</v>
      </c>
      <c r="H548" s="32">
        <f t="shared" si="77"/>
        <v>-1.8830392</v>
      </c>
      <c r="I548" s="33">
        <f t="shared" si="78"/>
        <v>-1.6477896400000001</v>
      </c>
      <c r="J548" s="32">
        <f t="shared" si="79"/>
        <v>-1.8830392</v>
      </c>
      <c r="K548" s="33">
        <f t="shared" si="80"/>
        <v>3.2329453199999998</v>
      </c>
    </row>
    <row r="549" spans="1:11" x14ac:dyDescent="0.3">
      <c r="A549" s="78" t="str">
        <f>BTC[[#This Row],[Symbol]]</f>
        <v>DTR</v>
      </c>
      <c r="B549" s="22" t="str">
        <f t="shared" si="72"/>
        <v>Dynamic Trading Rights</v>
      </c>
      <c r="C549" s="77">
        <f t="shared" si="73"/>
        <v>2.178670984940657E-7</v>
      </c>
      <c r="D549" s="73">
        <f t="shared" si="74"/>
        <v>7.9875190902200001E-3</v>
      </c>
      <c r="E549" s="74">
        <f>D549*conf!B$7</f>
        <v>0.58420714625869086</v>
      </c>
      <c r="F549" s="32">
        <f t="shared" si="75"/>
        <v>-1.7018209900000001</v>
      </c>
      <c r="G549" s="33">
        <f t="shared" si="76"/>
        <v>-3.9674787600000001</v>
      </c>
      <c r="H549" s="32">
        <f t="shared" si="77"/>
        <v>-12.868029590000001</v>
      </c>
      <c r="I549" s="33">
        <f t="shared" si="78"/>
        <v>-12.795960020000001</v>
      </c>
      <c r="J549" s="32">
        <f t="shared" si="79"/>
        <v>-12.868029590000001</v>
      </c>
      <c r="K549" s="33">
        <f t="shared" si="80"/>
        <v>-26.113328020000001</v>
      </c>
    </row>
    <row r="550" spans="1:11" x14ac:dyDescent="0.3">
      <c r="A550" s="78" t="str">
        <f>BTC[[#This Row],[Symbol]]</f>
        <v>CRU</v>
      </c>
      <c r="B550" s="22" t="str">
        <f t="shared" si="72"/>
        <v>Crust</v>
      </c>
      <c r="C550" s="77">
        <f t="shared" si="73"/>
        <v>2.5593814208692538E-4</v>
      </c>
      <c r="D550" s="73">
        <f t="shared" si="74"/>
        <v>9.3764573101160291</v>
      </c>
      <c r="E550" s="74">
        <f>D550*conf!B$7</f>
        <v>685.79408766188635</v>
      </c>
      <c r="F550" s="32">
        <f t="shared" si="75"/>
        <v>0.69407284000000002</v>
      </c>
      <c r="G550" s="33">
        <f t="shared" si="76"/>
        <v>-1.4693660099999999</v>
      </c>
      <c r="H550" s="32">
        <f t="shared" si="77"/>
        <v>2.7479857399999998</v>
      </c>
      <c r="I550" s="33">
        <f t="shared" si="78"/>
        <v>2.8173586099999999</v>
      </c>
      <c r="J550" s="32">
        <f t="shared" si="79"/>
        <v>2.7479857399999998</v>
      </c>
      <c r="K550" s="33">
        <f t="shared" si="80"/>
        <v>18.65398106</v>
      </c>
    </row>
    <row r="551" spans="1:11" x14ac:dyDescent="0.3">
      <c r="A551" s="78" t="str">
        <f>BTC[[#This Row],[Symbol]]</f>
        <v>OST</v>
      </c>
      <c r="B551" s="22" t="str">
        <f t="shared" si="72"/>
        <v>OST</v>
      </c>
      <c r="C551" s="77">
        <f t="shared" si="73"/>
        <v>5.4769932693844808E-7</v>
      </c>
      <c r="D551" s="73">
        <f t="shared" si="74"/>
        <v>2.005480916862E-2</v>
      </c>
      <c r="E551" s="74">
        <f>D551*conf!B$7</f>
        <v>1.4668087425928669</v>
      </c>
      <c r="F551" s="32">
        <f t="shared" si="75"/>
        <v>1.8284682800000001</v>
      </c>
      <c r="G551" s="33">
        <f t="shared" si="76"/>
        <v>-0.52105319999999999</v>
      </c>
      <c r="H551" s="32">
        <f t="shared" si="77"/>
        <v>-6.9012408599999997</v>
      </c>
      <c r="I551" s="33">
        <f t="shared" si="78"/>
        <v>-10.820113170000001</v>
      </c>
      <c r="J551" s="32">
        <f t="shared" si="79"/>
        <v>-6.9012408599999997</v>
      </c>
      <c r="K551" s="33">
        <f t="shared" si="80"/>
        <v>15.899285259999999</v>
      </c>
    </row>
    <row r="552" spans="1:11" x14ac:dyDescent="0.3">
      <c r="A552" s="78" t="str">
        <f>BTC[[#This Row],[Symbol]]</f>
        <v>S4F</v>
      </c>
      <c r="B552" s="22" t="str">
        <f t="shared" si="72"/>
        <v>S4FE</v>
      </c>
      <c r="C552" s="77">
        <f t="shared" si="73"/>
        <v>4.6283474892584522E-7</v>
      </c>
      <c r="D552" s="73">
        <f t="shared" si="74"/>
        <v>1.6967779029099999E-2</v>
      </c>
      <c r="E552" s="74">
        <f>D552*conf!B$7</f>
        <v>1.2410233581883738</v>
      </c>
      <c r="F552" s="32">
        <f t="shared" si="75"/>
        <v>15.47887764</v>
      </c>
      <c r="G552" s="33">
        <f t="shared" si="76"/>
        <v>12.952648</v>
      </c>
      <c r="H552" s="32">
        <f t="shared" si="77"/>
        <v>9.5967057800000006</v>
      </c>
      <c r="I552" s="33">
        <f t="shared" si="78"/>
        <v>9.7668101299999996</v>
      </c>
      <c r="J552" s="32">
        <f t="shared" si="79"/>
        <v>9.5967057800000006</v>
      </c>
      <c r="K552" s="33">
        <f t="shared" si="80"/>
        <v>3.2479068400000002</v>
      </c>
    </row>
    <row r="553" spans="1:11" x14ac:dyDescent="0.3">
      <c r="A553" s="78" t="str">
        <f>BTC[[#This Row],[Symbol]]</f>
        <v>GHST</v>
      </c>
      <c r="B553" s="22" t="str">
        <f t="shared" si="72"/>
        <v>Aavegotchi</v>
      </c>
      <c r="C553" s="77">
        <f t="shared" si="73"/>
        <v>1.8791884260934681E-5</v>
      </c>
      <c r="D553" s="73">
        <f t="shared" si="74"/>
        <v>0.68991879228005004</v>
      </c>
      <c r="E553" s="74">
        <f>D553*conf!B$7</f>
        <v>50.460660467362864</v>
      </c>
      <c r="F553" s="32">
        <f t="shared" si="75"/>
        <v>1.2658303900000001</v>
      </c>
      <c r="G553" s="33">
        <f t="shared" si="76"/>
        <v>-0.78570319</v>
      </c>
      <c r="H553" s="32">
        <f t="shared" si="77"/>
        <v>3.3253461</v>
      </c>
      <c r="I553" s="33">
        <f t="shared" si="78"/>
        <v>3.5374862500000002</v>
      </c>
      <c r="J553" s="32">
        <f t="shared" si="79"/>
        <v>3.3253461</v>
      </c>
      <c r="K553" s="33">
        <f t="shared" si="80"/>
        <v>-1.32896664</v>
      </c>
    </row>
    <row r="554" spans="1:11" x14ac:dyDescent="0.3">
      <c r="A554" s="78" t="str">
        <f>BTC[[#This Row],[Symbol]]</f>
        <v>ARCH</v>
      </c>
      <c r="B554" s="22" t="str">
        <f t="shared" si="72"/>
        <v>Archer DAO Governance Token</v>
      </c>
      <c r="C554" s="77">
        <f t="shared" si="73"/>
        <v>6.5104250652984295E-5</v>
      </c>
      <c r="D554" s="73">
        <f t="shared" si="74"/>
        <v>2.3947139909373099</v>
      </c>
      <c r="E554" s="74">
        <f>D554*conf!B$7</f>
        <v>175.14938129715483</v>
      </c>
      <c r="F554" s="32">
        <f t="shared" si="75"/>
        <v>-4.8727806500000002</v>
      </c>
      <c r="G554" s="33">
        <f t="shared" si="76"/>
        <v>-6.6601877199999997</v>
      </c>
      <c r="H554" s="32">
        <f t="shared" si="77"/>
        <v>-4.6577224700000004</v>
      </c>
      <c r="I554" s="33">
        <f t="shared" si="78"/>
        <v>-4.3795785299999999</v>
      </c>
      <c r="J554" s="32">
        <f t="shared" si="79"/>
        <v>-4.6577224700000004</v>
      </c>
      <c r="K554" s="33">
        <f t="shared" si="80"/>
        <v>35.683298030000003</v>
      </c>
    </row>
    <row r="555" spans="1:11" x14ac:dyDescent="0.3">
      <c r="A555" s="78" t="str">
        <f>BTC[[#This Row],[Symbol]]</f>
        <v>AERGO</v>
      </c>
      <c r="B555" s="22" t="str">
        <f t="shared" si="72"/>
        <v>Aergo</v>
      </c>
      <c r="C555" s="77">
        <f t="shared" si="73"/>
        <v>1.5253319772916041E-6</v>
      </c>
      <c r="D555" s="73">
        <f t="shared" si="74"/>
        <v>5.5977973698319999E-2</v>
      </c>
      <c r="E555" s="74">
        <f>D555*conf!B$7</f>
        <v>4.0942289962951248</v>
      </c>
      <c r="F555" s="32">
        <f t="shared" si="75"/>
        <v>-1.0698310499999999</v>
      </c>
      <c r="G555" s="33">
        <f t="shared" si="76"/>
        <v>-2.89035252</v>
      </c>
      <c r="H555" s="32">
        <f t="shared" si="77"/>
        <v>-7.2679279599999997</v>
      </c>
      <c r="I555" s="33">
        <f t="shared" si="78"/>
        <v>-7.2731196699999998</v>
      </c>
      <c r="J555" s="32">
        <f t="shared" si="79"/>
        <v>-7.2679279599999997</v>
      </c>
      <c r="K555" s="33">
        <f t="shared" si="80"/>
        <v>16.03734931</v>
      </c>
    </row>
    <row r="556" spans="1:11" x14ac:dyDescent="0.3">
      <c r="A556" s="78" t="str">
        <f>BTC[[#This Row],[Symbol]]</f>
        <v>SUKU</v>
      </c>
      <c r="B556" s="22" t="str">
        <f t="shared" si="72"/>
        <v>SUKU</v>
      </c>
      <c r="C556" s="77">
        <f t="shared" si="73"/>
        <v>4.6982317489807809E-6</v>
      </c>
      <c r="D556" s="73">
        <f t="shared" si="74"/>
        <v>0.17224134725158</v>
      </c>
      <c r="E556" s="74">
        <f>D556*conf!B$7</f>
        <v>12.597732137980561</v>
      </c>
      <c r="F556" s="32">
        <f t="shared" si="75"/>
        <v>0.15261590999999999</v>
      </c>
      <c r="G556" s="33">
        <f t="shared" si="76"/>
        <v>-2.0226876499999999</v>
      </c>
      <c r="H556" s="32">
        <f t="shared" si="77"/>
        <v>1.13123599</v>
      </c>
      <c r="I556" s="33">
        <f t="shared" si="78"/>
        <v>1.3401318600000001</v>
      </c>
      <c r="J556" s="32">
        <f t="shared" si="79"/>
        <v>1.13123599</v>
      </c>
      <c r="K556" s="33">
        <f t="shared" si="80"/>
        <v>6.0934741099999998</v>
      </c>
    </row>
    <row r="557" spans="1:11" x14ac:dyDescent="0.3">
      <c r="A557" s="78" t="str">
        <f>BTC[[#This Row],[Symbol]]</f>
        <v>GO</v>
      </c>
      <c r="B557" s="22" t="str">
        <f t="shared" si="72"/>
        <v>GoChain</v>
      </c>
      <c r="C557" s="77">
        <f t="shared" si="73"/>
        <v>3.81721625345835E-7</v>
      </c>
      <c r="D557" s="73">
        <f t="shared" si="74"/>
        <v>1.399402017563E-2</v>
      </c>
      <c r="E557" s="74">
        <f>D557*conf!B$7</f>
        <v>1.0235226356455782</v>
      </c>
      <c r="F557" s="32">
        <f t="shared" si="75"/>
        <v>-0.45103671000000001</v>
      </c>
      <c r="G557" s="33">
        <f t="shared" si="76"/>
        <v>-2.6477971199999999</v>
      </c>
      <c r="H557" s="32">
        <f t="shared" si="77"/>
        <v>5.5697751899999997</v>
      </c>
      <c r="I557" s="33">
        <f t="shared" si="78"/>
        <v>5.1862403199999996</v>
      </c>
      <c r="J557" s="32">
        <f t="shared" si="79"/>
        <v>5.5697751899999997</v>
      </c>
      <c r="K557" s="33">
        <f t="shared" si="80"/>
        <v>79.114382149999997</v>
      </c>
    </row>
    <row r="558" spans="1:11" x14ac:dyDescent="0.3">
      <c r="A558" s="78" t="str">
        <f>BTC[[#This Row],[Symbol]]</f>
        <v>USDJ</v>
      </c>
      <c r="B558" s="22" t="str">
        <f t="shared" si="72"/>
        <v>USDJ</v>
      </c>
      <c r="C558" s="77">
        <f t="shared" si="73"/>
        <v>2.7142372665430289E-5</v>
      </c>
      <c r="D558" s="73">
        <f t="shared" si="74"/>
        <v>0.99504443091523997</v>
      </c>
      <c r="E558" s="74">
        <f>D558*conf!B$7</f>
        <v>72.777549677140655</v>
      </c>
      <c r="F558" s="32">
        <f t="shared" si="75"/>
        <v>1.3576247100000001</v>
      </c>
      <c r="G558" s="33">
        <f t="shared" si="76"/>
        <v>-0.86928733999999996</v>
      </c>
      <c r="H558" s="32">
        <f t="shared" si="77"/>
        <v>-0.72079088999999996</v>
      </c>
      <c r="I558" s="33">
        <f t="shared" si="78"/>
        <v>-0.50264428000000005</v>
      </c>
      <c r="J558" s="32">
        <f t="shared" si="79"/>
        <v>-0.72079088999999996</v>
      </c>
      <c r="K558" s="33">
        <f t="shared" si="80"/>
        <v>-0.28790110000000002</v>
      </c>
    </row>
    <row r="559" spans="1:11" x14ac:dyDescent="0.3">
      <c r="A559" s="78" t="str">
        <f>BTC[[#This Row],[Symbol]]</f>
        <v>DMT</v>
      </c>
      <c r="B559" s="22" t="str">
        <f t="shared" si="72"/>
        <v>DMarket</v>
      </c>
      <c r="C559" s="77">
        <f t="shared" si="73"/>
        <v>6.9195165494297441E-6</v>
      </c>
      <c r="D559" s="73">
        <f t="shared" si="74"/>
        <v>0.25727648243641998</v>
      </c>
      <c r="E559" s="74">
        <f>D559*conf!B$7</f>
        <v>18.817201925399758</v>
      </c>
      <c r="F559" s="32">
        <f t="shared" si="75"/>
        <v>-2.7894015099999998</v>
      </c>
      <c r="G559" s="33">
        <f t="shared" si="76"/>
        <v>-3.5468892900000002</v>
      </c>
      <c r="H559" s="32">
        <f t="shared" si="77"/>
        <v>9.4870652399999997</v>
      </c>
      <c r="I559" s="33">
        <f t="shared" si="78"/>
        <v>11.27083082</v>
      </c>
      <c r="J559" s="32">
        <f t="shared" si="79"/>
        <v>9.4870652399999997</v>
      </c>
      <c r="K559" s="33">
        <f t="shared" si="80"/>
        <v>22.5007886</v>
      </c>
    </row>
    <row r="560" spans="1:11" x14ac:dyDescent="0.3">
      <c r="A560" s="78" t="str">
        <f>BTC[[#This Row],[Symbol]]</f>
        <v>FIS</v>
      </c>
      <c r="B560" s="22" t="str">
        <f t="shared" si="72"/>
        <v>Stafi</v>
      </c>
      <c r="C560" s="77">
        <f t="shared" si="73"/>
        <v>3.5255370939479566E-5</v>
      </c>
      <c r="D560" s="73">
        <f t="shared" si="74"/>
        <v>1.29024862969222</v>
      </c>
      <c r="E560" s="74">
        <f>D560*conf!B$7</f>
        <v>94.368784775688965</v>
      </c>
      <c r="F560" s="32">
        <f t="shared" si="75"/>
        <v>2.3977998299999999</v>
      </c>
      <c r="G560" s="33">
        <f t="shared" si="76"/>
        <v>-0.12333231</v>
      </c>
      <c r="H560" s="32">
        <f t="shared" si="77"/>
        <v>-3.5818316000000001</v>
      </c>
      <c r="I560" s="33">
        <f t="shared" si="78"/>
        <v>-3.5837413499999999</v>
      </c>
      <c r="J560" s="32">
        <f t="shared" si="79"/>
        <v>-3.5818316000000001</v>
      </c>
      <c r="K560" s="33">
        <f t="shared" si="80"/>
        <v>5.55889159</v>
      </c>
    </row>
    <row r="561" spans="1:11" x14ac:dyDescent="0.3">
      <c r="A561" s="78" t="str">
        <f>BTC[[#This Row],[Symbol]]</f>
        <v>vLINK</v>
      </c>
      <c r="B561" s="22" t="str">
        <f t="shared" si="72"/>
        <v>Venus LINK</v>
      </c>
      <c r="C561" s="77">
        <f t="shared" si="73"/>
        <v>1.283353415844367E-5</v>
      </c>
      <c r="D561" s="73">
        <f t="shared" si="74"/>
        <v>0.47036689764821998</v>
      </c>
      <c r="E561" s="74">
        <f>D561*conf!B$7</f>
        <v>34.402634893990808</v>
      </c>
      <c r="F561" s="32">
        <f t="shared" si="75"/>
        <v>-2.014022E-2</v>
      </c>
      <c r="G561" s="33">
        <f t="shared" si="76"/>
        <v>-2.2129628399999999</v>
      </c>
      <c r="H561" s="32">
        <f t="shared" si="77"/>
        <v>-5.88058309</v>
      </c>
      <c r="I561" s="33">
        <f t="shared" si="78"/>
        <v>-5.73945317</v>
      </c>
      <c r="J561" s="32">
        <f t="shared" si="79"/>
        <v>-5.88058309</v>
      </c>
      <c r="K561" s="33">
        <f t="shared" si="80"/>
        <v>-2.7579677500000002</v>
      </c>
    </row>
    <row r="562" spans="1:11" x14ac:dyDescent="0.3">
      <c r="A562" s="78" t="str">
        <f>BTC[[#This Row],[Symbol]]</f>
        <v>KDAG</v>
      </c>
      <c r="B562" s="22" t="str">
        <f t="shared" si="72"/>
        <v>King DAG</v>
      </c>
      <c r="C562" s="77">
        <f t="shared" si="73"/>
        <v>7.2272194764185181E-6</v>
      </c>
      <c r="D562" s="73">
        <f t="shared" si="74"/>
        <v>0.26613403935725</v>
      </c>
      <c r="E562" s="74">
        <f>D562*conf!B$7</f>
        <v>19.465043638589265</v>
      </c>
      <c r="F562" s="32">
        <f t="shared" si="75"/>
        <v>-0.53781347999999995</v>
      </c>
      <c r="G562" s="33">
        <f t="shared" si="76"/>
        <v>-2.2615451000000002</v>
      </c>
      <c r="H562" s="32">
        <f t="shared" si="77"/>
        <v>4.3779778499999997</v>
      </c>
      <c r="I562" s="33">
        <f t="shared" si="78"/>
        <v>5.0587526199999999</v>
      </c>
      <c r="J562" s="32">
        <f t="shared" si="79"/>
        <v>4.3779778499999997</v>
      </c>
      <c r="K562" s="33">
        <f t="shared" si="80"/>
        <v>14.293440179999999</v>
      </c>
    </row>
    <row r="563" spans="1:11" x14ac:dyDescent="0.3">
      <c r="A563" s="78" t="str">
        <f>BTC[[#This Row],[Symbol]]</f>
        <v>LGO</v>
      </c>
      <c r="B563" s="22" t="str">
        <f t="shared" si="72"/>
        <v>LGO Token</v>
      </c>
      <c r="C563" s="77">
        <f t="shared" si="73"/>
        <v>7.1520326816252185E-6</v>
      </c>
      <c r="D563" s="73">
        <f t="shared" si="74"/>
        <v>0.26217927254515999</v>
      </c>
      <c r="E563" s="74">
        <f>D563*conf!B$7</f>
        <v>19.175791993953002</v>
      </c>
      <c r="F563" s="32">
        <f t="shared" si="75"/>
        <v>-1.5992798100000001</v>
      </c>
      <c r="G563" s="33">
        <f t="shared" si="76"/>
        <v>-3.7604842299999999</v>
      </c>
      <c r="H563" s="32">
        <f t="shared" si="77"/>
        <v>-16.70490251</v>
      </c>
      <c r="I563" s="33">
        <f t="shared" si="78"/>
        <v>-16.406996920000001</v>
      </c>
      <c r="J563" s="32">
        <f t="shared" si="79"/>
        <v>-16.70490251</v>
      </c>
      <c r="K563" s="33">
        <f t="shared" si="80"/>
        <v>131.72237451999999</v>
      </c>
    </row>
    <row r="564" spans="1:11" x14ac:dyDescent="0.3">
      <c r="A564" s="78" t="str">
        <f>BTC[[#This Row],[Symbol]]</f>
        <v>EDR</v>
      </c>
      <c r="B564" s="22" t="str">
        <f t="shared" si="72"/>
        <v>Endor Protocol</v>
      </c>
      <c r="C564" s="77">
        <f t="shared" si="73"/>
        <v>2.6209866683920872E-7</v>
      </c>
      <c r="D564" s="73">
        <f t="shared" si="74"/>
        <v>9.6946934470399995E-3</v>
      </c>
      <c r="E564" s="74">
        <f>D564*conf!B$7</f>
        <v>0.70906987871650562</v>
      </c>
      <c r="F564" s="32">
        <f t="shared" si="75"/>
        <v>-1.02791451</v>
      </c>
      <c r="G564" s="33">
        <f t="shared" si="76"/>
        <v>-2.2779209699999998</v>
      </c>
      <c r="H564" s="32">
        <f t="shared" si="77"/>
        <v>-8.0661809099999999</v>
      </c>
      <c r="I564" s="33">
        <f t="shared" si="78"/>
        <v>-6.3304209</v>
      </c>
      <c r="J564" s="32">
        <f t="shared" si="79"/>
        <v>-8.0661809099999999</v>
      </c>
      <c r="K564" s="33">
        <f t="shared" si="80"/>
        <v>6.1379763399999998</v>
      </c>
    </row>
    <row r="565" spans="1:11" x14ac:dyDescent="0.3">
      <c r="A565" s="78" t="str">
        <f>BTC[[#This Row],[Symbol]]</f>
        <v>MITH</v>
      </c>
      <c r="B565" s="22" t="str">
        <f t="shared" si="72"/>
        <v>Mithril</v>
      </c>
      <c r="C565" s="77">
        <f t="shared" si="73"/>
        <v>3.8659793124756602E-7</v>
      </c>
      <c r="D565" s="73">
        <f t="shared" si="74"/>
        <v>1.4166160660450001E-2</v>
      </c>
      <c r="E565" s="74">
        <f>D565*conf!B$7</f>
        <v>1.036112990705313</v>
      </c>
      <c r="F565" s="32">
        <f t="shared" si="75"/>
        <v>2.31581854</v>
      </c>
      <c r="G565" s="33">
        <f t="shared" si="76"/>
        <v>0.21673294000000001</v>
      </c>
      <c r="H565" s="32">
        <f t="shared" si="77"/>
        <v>2.4248989999999999</v>
      </c>
      <c r="I565" s="33">
        <f t="shared" si="78"/>
        <v>2.47805009</v>
      </c>
      <c r="J565" s="32">
        <f t="shared" si="79"/>
        <v>2.4248989999999999</v>
      </c>
      <c r="K565" s="33">
        <f t="shared" si="80"/>
        <v>50.946706810000002</v>
      </c>
    </row>
    <row r="566" spans="1:11" x14ac:dyDescent="0.3">
      <c r="A566" s="78" t="str">
        <f>BTC[[#This Row],[Symbol]]</f>
        <v>BWF</v>
      </c>
      <c r="B566" s="22" t="str">
        <f t="shared" si="72"/>
        <v>Beowulf</v>
      </c>
      <c r="C566" s="77">
        <f t="shared" si="73"/>
        <v>3.8379841480768292E-7</v>
      </c>
      <c r="D566" s="73">
        <f t="shared" si="74"/>
        <v>1.4090938252299999E-2</v>
      </c>
      <c r="E566" s="74">
        <f>D566*conf!B$7</f>
        <v>1.0306112237732219</v>
      </c>
      <c r="F566" s="32">
        <f t="shared" si="75"/>
        <v>2.11953835</v>
      </c>
      <c r="G566" s="33">
        <f t="shared" si="76"/>
        <v>0.55301984999999998</v>
      </c>
      <c r="H566" s="32">
        <f t="shared" si="77"/>
        <v>6.7454503800000003</v>
      </c>
      <c r="I566" s="33">
        <f t="shared" si="78"/>
        <v>7.2850934199999999</v>
      </c>
      <c r="J566" s="32">
        <f t="shared" si="79"/>
        <v>6.7454503800000003</v>
      </c>
      <c r="K566" s="33">
        <f t="shared" si="80"/>
        <v>6.98873809</v>
      </c>
    </row>
    <row r="567" spans="1:11" x14ac:dyDescent="0.3">
      <c r="A567" s="78" t="str">
        <f>BTC[[#This Row],[Symbol]]</f>
        <v>BHD</v>
      </c>
      <c r="B567" s="22" t="str">
        <f t="shared" si="72"/>
        <v>BitcoinHD</v>
      </c>
      <c r="C567" s="77">
        <f t="shared" si="73"/>
        <v>6.3636879774231112E-5</v>
      </c>
      <c r="D567" s="73">
        <f t="shared" si="74"/>
        <v>2.3340348116799099</v>
      </c>
      <c r="E567" s="74">
        <f>D567*conf!B$7</f>
        <v>170.71130612626862</v>
      </c>
      <c r="F567" s="32">
        <f t="shared" si="75"/>
        <v>0.82599107000000005</v>
      </c>
      <c r="G567" s="33">
        <f t="shared" si="76"/>
        <v>-1.31543382</v>
      </c>
      <c r="H567" s="32">
        <f t="shared" si="77"/>
        <v>3.3890688600000001</v>
      </c>
      <c r="I567" s="33">
        <f t="shared" si="78"/>
        <v>3.6495103900000001</v>
      </c>
      <c r="J567" s="32">
        <f t="shared" si="79"/>
        <v>3.3890688600000001</v>
      </c>
      <c r="K567" s="33">
        <f t="shared" si="80"/>
        <v>7.5342420700000003</v>
      </c>
    </row>
    <row r="568" spans="1:11" x14ac:dyDescent="0.3">
      <c r="A568" s="78" t="str">
        <f>BTC[[#This Row],[Symbol]]</f>
        <v>ONE</v>
      </c>
      <c r="B568" s="22" t="str">
        <f t="shared" si="72"/>
        <v>Harmony</v>
      </c>
      <c r="C568" s="77">
        <f t="shared" si="73"/>
        <v>2.925583019074634E-7</v>
      </c>
      <c r="D568" s="73">
        <f t="shared" si="74"/>
        <v>1.069721802579E-2</v>
      </c>
      <c r="E568" s="74">
        <f>D568*conf!B$7</f>
        <v>0.7823945264062806</v>
      </c>
      <c r="F568" s="32">
        <f t="shared" si="75"/>
        <v>0.47561558999999998</v>
      </c>
      <c r="G568" s="33">
        <f t="shared" si="76"/>
        <v>-1.9613366800000001</v>
      </c>
      <c r="H568" s="32">
        <f t="shared" si="77"/>
        <v>5.5926105899999996</v>
      </c>
      <c r="I568" s="33">
        <f t="shared" si="78"/>
        <v>5.5324758699999999</v>
      </c>
      <c r="J568" s="32">
        <f t="shared" si="79"/>
        <v>5.5926105899999996</v>
      </c>
      <c r="K568" s="33">
        <f t="shared" si="80"/>
        <v>42.906584860000002</v>
      </c>
    </row>
    <row r="569" spans="1:11" x14ac:dyDescent="0.3">
      <c r="A569" s="78" t="str">
        <f>BTC[[#This Row],[Symbol]]</f>
        <v>APL</v>
      </c>
      <c r="B569" s="22" t="str">
        <f t="shared" si="72"/>
        <v>Apollo Currency</v>
      </c>
      <c r="C569" s="77">
        <f t="shared" si="73"/>
        <v>2.6168781119041551E-8</v>
      </c>
      <c r="D569" s="73">
        <f t="shared" si="74"/>
        <v>9.5926079196999997E-4</v>
      </c>
      <c r="E569" s="74">
        <f>D569*conf!B$7</f>
        <v>7.0160334324685797E-2</v>
      </c>
      <c r="F569" s="32">
        <f t="shared" si="75"/>
        <v>4.6848311799999998</v>
      </c>
      <c r="G569" s="33">
        <f t="shared" si="76"/>
        <v>1.9214900100000001</v>
      </c>
      <c r="H569" s="32">
        <f t="shared" si="77"/>
        <v>-1.322136E-2</v>
      </c>
      <c r="I569" s="33">
        <f t="shared" si="78"/>
        <v>0.14378742</v>
      </c>
      <c r="J569" s="32">
        <f t="shared" si="79"/>
        <v>-1.322136E-2</v>
      </c>
      <c r="K569" s="33">
        <f t="shared" si="80"/>
        <v>7.7646155300000004</v>
      </c>
    </row>
    <row r="570" spans="1:11" x14ac:dyDescent="0.3">
      <c r="A570" s="78" t="str">
        <f>BTC[[#This Row],[Symbol]]</f>
        <v>TRUE</v>
      </c>
      <c r="B570" s="22" t="str">
        <f t="shared" si="72"/>
        <v>TrueChain</v>
      </c>
      <c r="C570" s="77">
        <f t="shared" si="73"/>
        <v>4.7932914773892047E-6</v>
      </c>
      <c r="D570" s="73">
        <f t="shared" si="74"/>
        <v>0.17566171194206001</v>
      </c>
      <c r="E570" s="74">
        <f>D570*conf!B$7</f>
        <v>12.847897611442269</v>
      </c>
      <c r="F570" s="32">
        <f t="shared" si="75"/>
        <v>2.6708102999999999</v>
      </c>
      <c r="G570" s="33">
        <f t="shared" si="76"/>
        <v>0.50276337999999998</v>
      </c>
      <c r="H570" s="32">
        <f t="shared" si="77"/>
        <v>-2.1801369500000001</v>
      </c>
      <c r="I570" s="33">
        <f t="shared" si="78"/>
        <v>-1.91450082</v>
      </c>
      <c r="J570" s="32">
        <f t="shared" si="79"/>
        <v>-2.1801369500000001</v>
      </c>
      <c r="K570" s="33">
        <f t="shared" si="80"/>
        <v>11.084553229999999</v>
      </c>
    </row>
    <row r="571" spans="1:11" x14ac:dyDescent="0.3">
      <c r="A571" s="78" t="str">
        <f>BTC[[#This Row],[Symbol]]</f>
        <v>MARK</v>
      </c>
      <c r="B571" s="22" t="str">
        <f t="shared" si="72"/>
        <v>Benchmark Protocol</v>
      </c>
      <c r="C571" s="77">
        <f t="shared" si="73"/>
        <v>3.9130870371609298E-5</v>
      </c>
      <c r="D571" s="73">
        <f t="shared" si="74"/>
        <v>1.43450308379289</v>
      </c>
      <c r="E571" s="74">
        <f>D571*conf!B$7</f>
        <v>104.91955554861198</v>
      </c>
      <c r="F571" s="32">
        <f t="shared" si="75"/>
        <v>24.54160061</v>
      </c>
      <c r="G571" s="33">
        <f t="shared" si="76"/>
        <v>21.839547190000001</v>
      </c>
      <c r="H571" s="32">
        <f t="shared" si="77"/>
        <v>-25.265422869999998</v>
      </c>
      <c r="I571" s="33">
        <f t="shared" si="78"/>
        <v>-24.818917979999998</v>
      </c>
      <c r="J571" s="32">
        <f t="shared" si="79"/>
        <v>-25.265422869999998</v>
      </c>
      <c r="K571" s="33">
        <f t="shared" si="80"/>
        <v>-10.63031185</v>
      </c>
    </row>
    <row r="572" spans="1:11" x14ac:dyDescent="0.3">
      <c r="A572" s="78" t="str">
        <f>BTC[[#This Row],[Symbol]]</f>
        <v>KAN</v>
      </c>
      <c r="B572" s="22" t="str">
        <f t="shared" si="72"/>
        <v>BitKan</v>
      </c>
      <c r="C572" s="77">
        <f t="shared" si="73"/>
        <v>5.4490628687552554E-8</v>
      </c>
      <c r="D572" s="73">
        <f t="shared" si="74"/>
        <v>1.9951489232499999E-3</v>
      </c>
      <c r="E572" s="74">
        <f>D572*conf!B$7</f>
        <v>0.14592519224650499</v>
      </c>
      <c r="F572" s="32">
        <f t="shared" si="75"/>
        <v>1.97192437</v>
      </c>
      <c r="G572" s="33">
        <f t="shared" si="76"/>
        <v>-0.36489117999999998</v>
      </c>
      <c r="H572" s="32">
        <f t="shared" si="77"/>
        <v>-1.24904061</v>
      </c>
      <c r="I572" s="33">
        <f t="shared" si="78"/>
        <v>-1.1699529399999999</v>
      </c>
      <c r="J572" s="32">
        <f t="shared" si="79"/>
        <v>-1.24904061</v>
      </c>
      <c r="K572" s="33">
        <f t="shared" si="80"/>
        <v>2.9105099700000001</v>
      </c>
    </row>
    <row r="573" spans="1:11" x14ac:dyDescent="0.3">
      <c r="A573" s="78" t="str">
        <f>BTC[[#This Row],[Symbol]]</f>
        <v>KSP</v>
      </c>
      <c r="B573" s="22" t="str">
        <f t="shared" si="72"/>
        <v>KLAYswap Protocol</v>
      </c>
      <c r="C573" s="77">
        <f t="shared" si="73"/>
        <v>6.4396317455764785E-5</v>
      </c>
      <c r="D573" s="73">
        <f t="shared" si="74"/>
        <v>2.3655757289476602</v>
      </c>
      <c r="E573" s="74">
        <f>D573*conf!B$7</f>
        <v>173.01820881523187</v>
      </c>
      <c r="F573" s="32">
        <f t="shared" si="75"/>
        <v>1.1699991300000001</v>
      </c>
      <c r="G573" s="33">
        <f t="shared" si="76"/>
        <v>-0.84891190999999999</v>
      </c>
      <c r="H573" s="32">
        <f t="shared" si="77"/>
        <v>-2.0018436099999999</v>
      </c>
      <c r="I573" s="33">
        <f t="shared" si="78"/>
        <v>-1.7967401999999999</v>
      </c>
      <c r="J573" s="32">
        <f t="shared" si="79"/>
        <v>-2.0018436099999999</v>
      </c>
      <c r="K573" s="33">
        <f t="shared" si="80"/>
        <v>7.7935737899999999</v>
      </c>
    </row>
    <row r="574" spans="1:11" x14ac:dyDescent="0.3">
      <c r="A574" s="78" t="str">
        <f>BTC[[#This Row],[Symbol]]</f>
        <v>XDB</v>
      </c>
      <c r="B574" s="22" t="str">
        <f t="shared" si="72"/>
        <v>DigitalBits</v>
      </c>
      <c r="C574" s="77">
        <f t="shared" si="73"/>
        <v>4.8303557740908236E-7</v>
      </c>
      <c r="D574" s="73">
        <f t="shared" si="74"/>
        <v>1.8203711038039999E-2</v>
      </c>
      <c r="E574" s="74">
        <f>D574*conf!B$7</f>
        <v>1.3314194253222456</v>
      </c>
      <c r="F574" s="32">
        <f t="shared" si="75"/>
        <v>6.6459894500000001</v>
      </c>
      <c r="G574" s="33">
        <f t="shared" si="76"/>
        <v>7.1266812899999996</v>
      </c>
      <c r="H574" s="32">
        <f t="shared" si="77"/>
        <v>1.87029545</v>
      </c>
      <c r="I574" s="33">
        <f t="shared" si="78"/>
        <v>4.8999134399999997</v>
      </c>
      <c r="J574" s="32">
        <f t="shared" si="79"/>
        <v>1.87029545</v>
      </c>
      <c r="K574" s="33">
        <f t="shared" si="80"/>
        <v>-8.6941773700000002</v>
      </c>
    </row>
    <row r="575" spans="1:11" x14ac:dyDescent="0.3">
      <c r="A575" s="78" t="str">
        <f>BTC[[#This Row],[Symbol]]</f>
        <v>MOF</v>
      </c>
      <c r="B575" s="22" t="str">
        <f t="shared" si="72"/>
        <v>Molecular Future</v>
      </c>
      <c r="C575" s="77">
        <f t="shared" si="73"/>
        <v>4.3511543300906216E-6</v>
      </c>
      <c r="D575" s="73">
        <f t="shared" si="74"/>
        <v>0.15945546370725</v>
      </c>
      <c r="E575" s="74">
        <f>D575*conf!B$7</f>
        <v>11.662572615548266</v>
      </c>
      <c r="F575" s="32">
        <f t="shared" si="75"/>
        <v>2.4974194500000002</v>
      </c>
      <c r="G575" s="33">
        <f t="shared" si="76"/>
        <v>5.3666909999999998E-2</v>
      </c>
      <c r="H575" s="32">
        <f t="shared" si="77"/>
        <v>1.1848186599999999</v>
      </c>
      <c r="I575" s="33">
        <f t="shared" si="78"/>
        <v>1.30036145</v>
      </c>
      <c r="J575" s="32">
        <f t="shared" si="79"/>
        <v>1.1848186599999999</v>
      </c>
      <c r="K575" s="33">
        <f t="shared" si="80"/>
        <v>2.6000056800000002</v>
      </c>
    </row>
    <row r="576" spans="1:11" x14ac:dyDescent="0.3">
      <c r="A576" s="78" t="str">
        <f>BTC[[#This Row],[Symbol]]</f>
        <v>SWRV</v>
      </c>
      <c r="B576" s="22" t="str">
        <f t="shared" si="72"/>
        <v>Swerve</v>
      </c>
      <c r="C576" s="77">
        <f t="shared" si="73"/>
        <v>3.5148436724466306E-5</v>
      </c>
      <c r="D576" s="73">
        <f t="shared" si="74"/>
        <v>1.28583125237222</v>
      </c>
      <c r="E576" s="74">
        <f>D576*conf!B$7</f>
        <v>94.045697798504165</v>
      </c>
      <c r="F576" s="32">
        <f t="shared" si="75"/>
        <v>-7.29667843</v>
      </c>
      <c r="G576" s="33">
        <f t="shared" si="76"/>
        <v>-9.3637501899999993</v>
      </c>
      <c r="H576" s="32">
        <f t="shared" si="77"/>
        <v>56.646919590000003</v>
      </c>
      <c r="I576" s="33">
        <f t="shared" si="78"/>
        <v>56.361424659999997</v>
      </c>
      <c r="J576" s="32">
        <f t="shared" si="79"/>
        <v>56.646919590000003</v>
      </c>
      <c r="K576" s="33">
        <f t="shared" si="80"/>
        <v>59.966881000000001</v>
      </c>
    </row>
    <row r="577" spans="1:11" x14ac:dyDescent="0.3">
      <c r="A577" s="78" t="str">
        <f>BTC[[#This Row],[Symbol]]</f>
        <v>vSXP</v>
      </c>
      <c r="B577" s="22" t="str">
        <f t="shared" si="72"/>
        <v>Venus SXP</v>
      </c>
      <c r="C577" s="77">
        <f t="shared" si="73"/>
        <v>9.3627498335773084E-7</v>
      </c>
      <c r="D577" s="73">
        <f t="shared" si="74"/>
        <v>3.4137369718460001E-2</v>
      </c>
      <c r="E577" s="74">
        <f>D577*conf!B$7</f>
        <v>2.4968072212081647</v>
      </c>
      <c r="F577" s="32">
        <f t="shared" si="75"/>
        <v>3.05478915</v>
      </c>
      <c r="G577" s="33">
        <f t="shared" si="76"/>
        <v>1.59290373</v>
      </c>
      <c r="H577" s="32">
        <f t="shared" si="77"/>
        <v>15.157207720000001</v>
      </c>
      <c r="I577" s="33">
        <f t="shared" si="78"/>
        <v>14.73392271</v>
      </c>
      <c r="J577" s="32">
        <f t="shared" si="79"/>
        <v>15.157207720000001</v>
      </c>
      <c r="K577" s="33">
        <f t="shared" si="80"/>
        <v>27.824359250000001</v>
      </c>
    </row>
    <row r="578" spans="1:11" x14ac:dyDescent="0.3">
      <c r="A578" s="78" t="str">
        <f>BTC[[#This Row],[Symbol]]</f>
        <v>PLC</v>
      </c>
      <c r="B578" s="22" t="str">
        <f t="shared" ref="B578:B641" si="81">VLOOKUP(A578,BTCTABLE,2,FALSE)</f>
        <v>PLATINCOIN</v>
      </c>
      <c r="C578" s="77">
        <f t="shared" ref="C578:C641" si="82">VLOOKUP(A578,BTCTABLE,3,FALSE)</f>
        <v>7.4033889338738694E-5</v>
      </c>
      <c r="D578" s="73">
        <f t="shared" ref="D578:D641" si="83">VLOOKUP(A578,USDTABLE,3,FALSE)</f>
        <v>2.70423209569707</v>
      </c>
      <c r="E578" s="74">
        <f>D578*conf!B$7</f>
        <v>197.78753547928369</v>
      </c>
      <c r="F578" s="32">
        <f t="shared" ref="F578:F641" si="84">VLOOKUP(A578,BTCTABLE,5,FALSE)</f>
        <v>-1.7479176000000001</v>
      </c>
      <c r="G578" s="33">
        <f t="shared" ref="G578:G641" si="85">VLOOKUP(A578,USDTABLE,5,FALSE)</f>
        <v>-4.2408993600000002</v>
      </c>
      <c r="H578" s="32">
        <f t="shared" ref="H578:H641" si="86">VLOOKUP(A578,BTCTABLE,6,FALSE)</f>
        <v>8.4726574299999999</v>
      </c>
      <c r="I578" s="33">
        <f t="shared" ref="I578:I641" si="87">VLOOKUP(A578,USDTABLE,6,FALSE)</f>
        <v>8.2991796799999999</v>
      </c>
      <c r="J578" s="32">
        <f t="shared" ref="J578:J641" si="88">VLOOKUP(A578,BTCTABLE,6,FALSE)</f>
        <v>8.4726574299999999</v>
      </c>
      <c r="K578" s="33">
        <f t="shared" ref="K578:K641" si="89">VLOOKUP(A578,USDTABLE,7,FALSE)</f>
        <v>0.58120483999999994</v>
      </c>
    </row>
    <row r="579" spans="1:11" x14ac:dyDescent="0.3">
      <c r="A579" s="78" t="str">
        <f>BTC[[#This Row],[Symbol]]</f>
        <v>BF</v>
      </c>
      <c r="B579" s="22" t="str">
        <f t="shared" si="81"/>
        <v>BitForex Token</v>
      </c>
      <c r="C579" s="77">
        <f t="shared" si="82"/>
        <v>8.5995556473051306E-8</v>
      </c>
      <c r="D579" s="73">
        <f t="shared" si="83"/>
        <v>3.1527901897799998E-3</v>
      </c>
      <c r="E579" s="74">
        <f>D579*conf!B$7</f>
        <v>0.2305950744805092</v>
      </c>
      <c r="F579" s="32">
        <f t="shared" si="84"/>
        <v>1.05622875</v>
      </c>
      <c r="G579" s="33">
        <f t="shared" si="85"/>
        <v>-1.1887904899999999</v>
      </c>
      <c r="H579" s="32">
        <f t="shared" si="86"/>
        <v>-5.9919498600000001</v>
      </c>
      <c r="I579" s="33">
        <f t="shared" si="87"/>
        <v>-6.2017263299999996</v>
      </c>
      <c r="J579" s="32">
        <f t="shared" si="88"/>
        <v>-5.9919498600000001</v>
      </c>
      <c r="K579" s="33">
        <f t="shared" si="89"/>
        <v>-4.2128257299999996</v>
      </c>
    </row>
    <row r="580" spans="1:11" x14ac:dyDescent="0.3">
      <c r="A580" s="78" t="str">
        <f>BTC[[#This Row],[Symbol]]</f>
        <v>APPC</v>
      </c>
      <c r="B580" s="22" t="str">
        <f t="shared" si="81"/>
        <v>AppCoins</v>
      </c>
      <c r="C580" s="77">
        <f t="shared" si="82"/>
        <v>1.4899884565545776E-6</v>
      </c>
      <c r="D580" s="73">
        <f t="shared" si="83"/>
        <v>5.4630923323440002E-2</v>
      </c>
      <c r="E580" s="74">
        <f>D580*conf!B$7</f>
        <v>3.9957057318764018</v>
      </c>
      <c r="F580" s="32">
        <f t="shared" si="84"/>
        <v>-1.8574340199999999</v>
      </c>
      <c r="G580" s="33">
        <f t="shared" si="85"/>
        <v>-3.3998978700000002</v>
      </c>
      <c r="H580" s="32">
        <f t="shared" si="86"/>
        <v>1.3598504300000001</v>
      </c>
      <c r="I580" s="33">
        <f t="shared" si="87"/>
        <v>1.5266159500000001</v>
      </c>
      <c r="J580" s="32">
        <f t="shared" si="88"/>
        <v>1.3598504300000001</v>
      </c>
      <c r="K580" s="33">
        <f t="shared" si="89"/>
        <v>56.057972769999999</v>
      </c>
    </row>
    <row r="581" spans="1:11" x14ac:dyDescent="0.3">
      <c r="A581" s="78" t="str">
        <f>BTC[[#This Row],[Symbol]]</f>
        <v>MDA</v>
      </c>
      <c r="B581" s="22" t="str">
        <f t="shared" si="81"/>
        <v>Moeda Loyalty Points</v>
      </c>
      <c r="C581" s="77">
        <f t="shared" si="82"/>
        <v>1.8594992348248982E-5</v>
      </c>
      <c r="D581" s="73">
        <f t="shared" si="83"/>
        <v>0.68233507443477004</v>
      </c>
      <c r="E581" s="74">
        <f>D581*conf!B$7</f>
        <v>49.90598734415908</v>
      </c>
      <c r="F581" s="32">
        <f t="shared" si="84"/>
        <v>2.1528972999999998</v>
      </c>
      <c r="G581" s="33">
        <f t="shared" si="85"/>
        <v>3.0091409999999999E-2</v>
      </c>
      <c r="H581" s="32">
        <f t="shared" si="86"/>
        <v>-6.5394615900000002</v>
      </c>
      <c r="I581" s="33">
        <f t="shared" si="87"/>
        <v>-6.2282575400000004</v>
      </c>
      <c r="J581" s="32">
        <f t="shared" si="88"/>
        <v>-6.5394615900000002</v>
      </c>
      <c r="K581" s="33">
        <f t="shared" si="89"/>
        <v>8.4948031700000008</v>
      </c>
    </row>
    <row r="582" spans="1:11" x14ac:dyDescent="0.3">
      <c r="A582" s="78" t="str">
        <f>BTC[[#This Row],[Symbol]]</f>
        <v>SRN</v>
      </c>
      <c r="B582" s="22" t="str">
        <f t="shared" si="81"/>
        <v>SIRIN LABS Token</v>
      </c>
      <c r="C582" s="77">
        <f t="shared" si="82"/>
        <v>7.3357405473504954E-7</v>
      </c>
      <c r="D582" s="73">
        <f t="shared" si="83"/>
        <v>2.6896587245689999E-2</v>
      </c>
      <c r="E582" s="74">
        <f>D582*conf!B$7</f>
        <v>1.9672163911497667</v>
      </c>
      <c r="F582" s="32">
        <f t="shared" si="84"/>
        <v>-0.29722855999999998</v>
      </c>
      <c r="G582" s="33">
        <f t="shared" si="85"/>
        <v>-2.3812642099999999</v>
      </c>
      <c r="H582" s="32">
        <f t="shared" si="86"/>
        <v>-5.2377235799999999</v>
      </c>
      <c r="I582" s="33">
        <f t="shared" si="87"/>
        <v>-4.3983280899999997</v>
      </c>
      <c r="J582" s="32">
        <f t="shared" si="88"/>
        <v>-5.2377235799999999</v>
      </c>
      <c r="K582" s="33">
        <f t="shared" si="89"/>
        <v>2.5586126500000002</v>
      </c>
    </row>
    <row r="583" spans="1:11" x14ac:dyDescent="0.3">
      <c r="A583" s="78" t="str">
        <f>BTC[[#This Row],[Symbol]]</f>
        <v>PTF</v>
      </c>
      <c r="B583" s="22" t="str">
        <f t="shared" si="81"/>
        <v>PowerTrade Fuel</v>
      </c>
      <c r="C583" s="77">
        <f t="shared" si="82"/>
        <v>1.9021546143666495E-5</v>
      </c>
      <c r="D583" s="73">
        <f t="shared" si="83"/>
        <v>0.69736408999211996</v>
      </c>
      <c r="E583" s="74">
        <f>D583*conf!B$7</f>
        <v>51.005209542023657</v>
      </c>
      <c r="F583" s="32">
        <f t="shared" si="84"/>
        <v>1.7657579800000001</v>
      </c>
      <c r="G583" s="33">
        <f t="shared" si="85"/>
        <v>-0.43562514000000002</v>
      </c>
      <c r="H583" s="32">
        <f t="shared" si="86"/>
        <v>-8.0906013199999993</v>
      </c>
      <c r="I583" s="33">
        <f t="shared" si="87"/>
        <v>-7.8984579999999998</v>
      </c>
      <c r="J583" s="32">
        <f t="shared" si="88"/>
        <v>-8.0906013199999993</v>
      </c>
      <c r="K583" s="33">
        <f t="shared" si="89"/>
        <v>18.152215689999998</v>
      </c>
    </row>
    <row r="584" spans="1:11" x14ac:dyDescent="0.3">
      <c r="A584" s="78" t="str">
        <f>BTC[[#This Row],[Symbol]]</f>
        <v>VIA</v>
      </c>
      <c r="B584" s="22" t="str">
        <f t="shared" si="81"/>
        <v>Viacoin</v>
      </c>
      <c r="C584" s="77">
        <f t="shared" si="82"/>
        <v>1.5690356418116175E-5</v>
      </c>
      <c r="D584" s="73">
        <f t="shared" si="83"/>
        <v>0.57460121398511999</v>
      </c>
      <c r="E584" s="74">
        <f>D584*conf!B$7</f>
        <v>42.026332790871678</v>
      </c>
      <c r="F584" s="32">
        <f t="shared" si="84"/>
        <v>-2.8778884100000002</v>
      </c>
      <c r="G584" s="33">
        <f t="shared" si="85"/>
        <v>-4.7702314100000001</v>
      </c>
      <c r="H584" s="32">
        <f t="shared" si="86"/>
        <v>18.365669329999999</v>
      </c>
      <c r="I584" s="33">
        <f t="shared" si="87"/>
        <v>18.479450499999999</v>
      </c>
      <c r="J584" s="32">
        <f t="shared" si="88"/>
        <v>18.365669329999999</v>
      </c>
      <c r="K584" s="33">
        <f t="shared" si="89"/>
        <v>83.654042399999994</v>
      </c>
    </row>
    <row r="585" spans="1:11" x14ac:dyDescent="0.3">
      <c r="A585" s="78" t="str">
        <f>BTC[[#This Row],[Symbol]]</f>
        <v>FCT</v>
      </c>
      <c r="B585" s="22" t="str">
        <f t="shared" si="81"/>
        <v>Factom</v>
      </c>
      <c r="C585" s="77">
        <f t="shared" si="82"/>
        <v>3.7693136015315018E-5</v>
      </c>
      <c r="D585" s="73">
        <f t="shared" si="83"/>
        <v>1.3818465739825201</v>
      </c>
      <c r="E585" s="74">
        <f>D585*conf!B$7</f>
        <v>101.06825842108152</v>
      </c>
      <c r="F585" s="32">
        <f t="shared" si="84"/>
        <v>-2.8701844799999998</v>
      </c>
      <c r="G585" s="33">
        <f t="shared" si="85"/>
        <v>-4.9852338600000001</v>
      </c>
      <c r="H585" s="32">
        <f t="shared" si="86"/>
        <v>-6.2537350700000003</v>
      </c>
      <c r="I585" s="33">
        <f t="shared" si="87"/>
        <v>-6.1118277399999998</v>
      </c>
      <c r="J585" s="32">
        <f t="shared" si="88"/>
        <v>-6.2537350700000003</v>
      </c>
      <c r="K585" s="33">
        <f t="shared" si="89"/>
        <v>0.34306255000000002</v>
      </c>
    </row>
    <row r="586" spans="1:11" x14ac:dyDescent="0.3">
      <c r="A586" s="78" t="str">
        <f>BTC[[#This Row],[Symbol]]</f>
        <v>UPP</v>
      </c>
      <c r="B586" s="22" t="str">
        <f t="shared" si="81"/>
        <v>Sentinel Protocol</v>
      </c>
      <c r="C586" s="77">
        <f t="shared" si="82"/>
        <v>8.0534951142056983E-7</v>
      </c>
      <c r="D586" s="73">
        <f t="shared" si="83"/>
        <v>2.9527848671950001E-2</v>
      </c>
      <c r="E586" s="74">
        <f>D586*conf!B$7</f>
        <v>2.1596668518664233</v>
      </c>
      <c r="F586" s="32">
        <f t="shared" si="84"/>
        <v>-0.96223022000000002</v>
      </c>
      <c r="G586" s="33">
        <f t="shared" si="85"/>
        <v>-3.09938271</v>
      </c>
      <c r="H586" s="32">
        <f t="shared" si="86"/>
        <v>-7.2556782799999997</v>
      </c>
      <c r="I586" s="33">
        <f t="shared" si="87"/>
        <v>-7.3789985800000002</v>
      </c>
      <c r="J586" s="32">
        <f t="shared" si="88"/>
        <v>-7.2556782799999997</v>
      </c>
      <c r="K586" s="33">
        <f t="shared" si="89"/>
        <v>8.7652363799999993</v>
      </c>
    </row>
    <row r="587" spans="1:11" x14ac:dyDescent="0.3">
      <c r="A587" s="78" t="str">
        <f>BTC[[#This Row],[Symbol]]</f>
        <v>OAX</v>
      </c>
      <c r="B587" s="22" t="str">
        <f t="shared" si="81"/>
        <v>OAX</v>
      </c>
      <c r="C587" s="77">
        <f t="shared" si="82"/>
        <v>4.7733558100374248E-6</v>
      </c>
      <c r="D587" s="73">
        <f t="shared" si="83"/>
        <v>0.17453555763192</v>
      </c>
      <c r="E587" s="74">
        <f>D587*conf!B$7</f>
        <v>12.765530685198629</v>
      </c>
      <c r="F587" s="32">
        <f t="shared" si="84"/>
        <v>0.28921460999999998</v>
      </c>
      <c r="G587" s="33">
        <f t="shared" si="85"/>
        <v>-2.5947591999999999</v>
      </c>
      <c r="H587" s="32">
        <f t="shared" si="86"/>
        <v>-1.3541486</v>
      </c>
      <c r="I587" s="33">
        <f t="shared" si="87"/>
        <v>-1.4795123100000001</v>
      </c>
      <c r="J587" s="32">
        <f t="shared" si="88"/>
        <v>-1.3541486</v>
      </c>
      <c r="K587" s="33">
        <f t="shared" si="89"/>
        <v>42.664906809999998</v>
      </c>
    </row>
    <row r="588" spans="1:11" x14ac:dyDescent="0.3">
      <c r="A588" s="78" t="str">
        <f>BTC[[#This Row],[Symbol]]</f>
        <v>MED</v>
      </c>
      <c r="B588" s="22" t="str">
        <f t="shared" si="81"/>
        <v>MediBloc</v>
      </c>
      <c r="C588" s="77">
        <f t="shared" si="82"/>
        <v>1.3093149026742217E-7</v>
      </c>
      <c r="D588" s="73">
        <f t="shared" si="83"/>
        <v>4.7918849592299998E-3</v>
      </c>
      <c r="E588" s="74">
        <f>D588*conf!B$7</f>
        <v>0.35047846591808218</v>
      </c>
      <c r="F588" s="32">
        <f t="shared" si="84"/>
        <v>-1.08361379</v>
      </c>
      <c r="G588" s="33">
        <f t="shared" si="85"/>
        <v>-3.34779209</v>
      </c>
      <c r="H588" s="32">
        <f t="shared" si="86"/>
        <v>-4.2280175299999998</v>
      </c>
      <c r="I588" s="33">
        <f t="shared" si="87"/>
        <v>-3.5185396899999999</v>
      </c>
      <c r="J588" s="32">
        <f t="shared" si="88"/>
        <v>-4.2280175299999998</v>
      </c>
      <c r="K588" s="33">
        <f t="shared" si="89"/>
        <v>6.5466903600000004</v>
      </c>
    </row>
    <row r="589" spans="1:11" x14ac:dyDescent="0.3">
      <c r="A589" s="78" t="str">
        <f>BTC[[#This Row],[Symbol]]</f>
        <v>RDN</v>
      </c>
      <c r="B589" s="22" t="str">
        <f t="shared" si="81"/>
        <v>Raiden Network Token</v>
      </c>
      <c r="C589" s="77">
        <f t="shared" si="82"/>
        <v>6.9981275252477738E-6</v>
      </c>
      <c r="D589" s="73">
        <f t="shared" si="83"/>
        <v>0.25713274957804</v>
      </c>
      <c r="E589" s="74">
        <f>D589*conf!B$7</f>
        <v>18.806689304137844</v>
      </c>
      <c r="F589" s="32">
        <f t="shared" si="84"/>
        <v>0.70218707999999996</v>
      </c>
      <c r="G589" s="33">
        <f t="shared" si="85"/>
        <v>-1.6084278700000001</v>
      </c>
      <c r="H589" s="32">
        <f t="shared" si="86"/>
        <v>-2.3107406799999999</v>
      </c>
      <c r="I589" s="33">
        <f t="shared" si="87"/>
        <v>-1.84539407</v>
      </c>
      <c r="J589" s="32">
        <f t="shared" si="88"/>
        <v>-2.3107406799999999</v>
      </c>
      <c r="K589" s="33">
        <f t="shared" si="89"/>
        <v>31.349951919999999</v>
      </c>
    </row>
    <row r="590" spans="1:11" x14ac:dyDescent="0.3">
      <c r="A590" s="78" t="str">
        <f>BTC[[#This Row],[Symbol]]</f>
        <v>POOLZ</v>
      </c>
      <c r="B590" s="22" t="str">
        <f t="shared" si="81"/>
        <v>Poolz Finance</v>
      </c>
      <c r="C590" s="77">
        <f t="shared" si="82"/>
        <v>5.4293763466875978E-4</v>
      </c>
      <c r="D590" s="73">
        <f t="shared" si="83"/>
        <v>20.001809854427918</v>
      </c>
      <c r="E590" s="74">
        <f>D590*conf!B$7</f>
        <v>1462.9323727528579</v>
      </c>
      <c r="F590" s="32">
        <f t="shared" si="84"/>
        <v>2.3736650400000001</v>
      </c>
      <c r="G590" s="33">
        <f t="shared" si="85"/>
        <v>0.59128084999999997</v>
      </c>
      <c r="H590" s="32">
        <f t="shared" si="86"/>
        <v>-2.5068615799999998</v>
      </c>
      <c r="I590" s="33">
        <f t="shared" si="87"/>
        <v>-1.7751136700000001</v>
      </c>
      <c r="J590" s="32">
        <f t="shared" si="88"/>
        <v>-2.5068615799999998</v>
      </c>
      <c r="K590" s="33">
        <f t="shared" si="89"/>
        <v>11.064752929999999</v>
      </c>
    </row>
    <row r="591" spans="1:11" x14ac:dyDescent="0.3">
      <c r="A591" s="78" t="str">
        <f>BTC[[#This Row],[Symbol]]</f>
        <v>RFI</v>
      </c>
      <c r="B591" s="22" t="str">
        <f t="shared" si="81"/>
        <v>reflect.finance</v>
      </c>
      <c r="C591" s="77">
        <f t="shared" si="82"/>
        <v>3.6931904423301119E-5</v>
      </c>
      <c r="D591" s="73">
        <f t="shared" si="83"/>
        <v>1.35385439255249</v>
      </c>
      <c r="E591" s="74">
        <f>D591*conf!B$7</f>
        <v>99.020910271289111</v>
      </c>
      <c r="F591" s="32">
        <f t="shared" si="84"/>
        <v>-2.6155206400000002</v>
      </c>
      <c r="G591" s="33">
        <f t="shared" si="85"/>
        <v>-4.7500734299999996</v>
      </c>
      <c r="H591" s="32">
        <f t="shared" si="86"/>
        <v>1.3567964100000001</v>
      </c>
      <c r="I591" s="33">
        <f t="shared" si="87"/>
        <v>1.7196060399999999</v>
      </c>
      <c r="J591" s="32">
        <f t="shared" si="88"/>
        <v>1.3567964100000001</v>
      </c>
      <c r="K591" s="33">
        <f t="shared" si="89"/>
        <v>-15.773568920000001</v>
      </c>
    </row>
    <row r="592" spans="1:11" x14ac:dyDescent="0.3">
      <c r="A592" s="78" t="str">
        <f>BTC[[#This Row],[Symbol]]</f>
        <v>DAC</v>
      </c>
      <c r="B592" s="22" t="str">
        <f t="shared" si="81"/>
        <v>Davinci Coin</v>
      </c>
      <c r="C592" s="77">
        <f t="shared" si="82"/>
        <v>7.608758821428266E-8</v>
      </c>
      <c r="D592" s="73">
        <f t="shared" si="83"/>
        <v>2.7889661754600002E-3</v>
      </c>
      <c r="E592" s="74">
        <f>D592*conf!B$7</f>
        <v>0.20398498607314441</v>
      </c>
      <c r="F592" s="32">
        <f t="shared" si="84"/>
        <v>1.39583711</v>
      </c>
      <c r="G592" s="33">
        <f t="shared" si="85"/>
        <v>-0.75977404999999998</v>
      </c>
      <c r="H592" s="32">
        <f t="shared" si="86"/>
        <v>-1.0087409000000001</v>
      </c>
      <c r="I592" s="33">
        <f t="shared" si="87"/>
        <v>-0.51252692</v>
      </c>
      <c r="J592" s="32">
        <f t="shared" si="88"/>
        <v>-1.0087409000000001</v>
      </c>
      <c r="K592" s="33">
        <f t="shared" si="89"/>
        <v>14.69000952</v>
      </c>
    </row>
    <row r="593" spans="1:11" x14ac:dyDescent="0.3">
      <c r="A593" s="78" t="str">
        <f>BTC[[#This Row],[Symbol]]</f>
        <v>MRX</v>
      </c>
      <c r="B593" s="22" t="str">
        <f t="shared" si="81"/>
        <v>Metrix Coin</v>
      </c>
      <c r="C593" s="77">
        <f t="shared" si="82"/>
        <v>2.0002851767618403E-8</v>
      </c>
      <c r="D593" s="73">
        <f t="shared" si="83"/>
        <v>7.3331314682000004E-4</v>
      </c>
      <c r="E593" s="74">
        <f>D593*conf!B$7</f>
        <v>5.3634523558414804E-2</v>
      </c>
      <c r="F593" s="32">
        <f t="shared" si="84"/>
        <v>-1.234916E-2</v>
      </c>
      <c r="G593" s="33">
        <f t="shared" si="85"/>
        <v>-2.1896293099999999</v>
      </c>
      <c r="H593" s="32">
        <f t="shared" si="86"/>
        <v>100.02356248</v>
      </c>
      <c r="I593" s="33">
        <f t="shared" si="87"/>
        <v>100.33130853</v>
      </c>
      <c r="J593" s="32">
        <f t="shared" si="88"/>
        <v>100.02356248</v>
      </c>
      <c r="K593" s="33">
        <f t="shared" si="89"/>
        <v>128.28817502000001</v>
      </c>
    </row>
    <row r="594" spans="1:11" x14ac:dyDescent="0.3">
      <c r="A594" s="78" t="str">
        <f>BTC[[#This Row],[Symbol]]</f>
        <v>WABI</v>
      </c>
      <c r="B594" s="22" t="str">
        <f t="shared" si="81"/>
        <v>Wabi</v>
      </c>
      <c r="C594" s="77">
        <f t="shared" si="82"/>
        <v>3.761652851823826E-6</v>
      </c>
      <c r="D594" s="73">
        <f t="shared" si="83"/>
        <v>0.13855357964674</v>
      </c>
      <c r="E594" s="74">
        <f>D594*conf!B$7</f>
        <v>10.133808815362563</v>
      </c>
      <c r="F594" s="32">
        <f t="shared" si="84"/>
        <v>-1.7007862600000001</v>
      </c>
      <c r="G594" s="33">
        <f t="shared" si="85"/>
        <v>-4.1796389200000004</v>
      </c>
      <c r="H594" s="32">
        <f t="shared" si="86"/>
        <v>12.99048185</v>
      </c>
      <c r="I594" s="33">
        <f t="shared" si="87"/>
        <v>13.7258291</v>
      </c>
      <c r="J594" s="32">
        <f t="shared" si="88"/>
        <v>12.99048185</v>
      </c>
      <c r="K594" s="33">
        <f t="shared" si="89"/>
        <v>60.575561729999997</v>
      </c>
    </row>
    <row r="595" spans="1:11" x14ac:dyDescent="0.3">
      <c r="A595" s="78" t="str">
        <f>BTC[[#This Row],[Symbol]]</f>
        <v>LA</v>
      </c>
      <c r="B595" s="22" t="str">
        <f t="shared" si="81"/>
        <v>LATOKEN</v>
      </c>
      <c r="C595" s="77">
        <f t="shared" si="82"/>
        <v>9.1345980087219342E-7</v>
      </c>
      <c r="D595" s="73">
        <f t="shared" si="83"/>
        <v>3.348766766248E-2</v>
      </c>
      <c r="E595" s="74">
        <f>D595*conf!B$7</f>
        <v>2.4492880128337871</v>
      </c>
      <c r="F595" s="32">
        <f t="shared" si="84"/>
        <v>-1.00210409</v>
      </c>
      <c r="G595" s="33">
        <f t="shared" si="85"/>
        <v>-3.2012194699999998</v>
      </c>
      <c r="H595" s="32">
        <f t="shared" si="86"/>
        <v>-0.47222113999999998</v>
      </c>
      <c r="I595" s="33">
        <f t="shared" si="87"/>
        <v>-0.28477295000000002</v>
      </c>
      <c r="J595" s="32">
        <f t="shared" si="88"/>
        <v>-0.47222113999999998</v>
      </c>
      <c r="K595" s="33">
        <f t="shared" si="89"/>
        <v>2.2013811400000001</v>
      </c>
    </row>
    <row r="596" spans="1:11" x14ac:dyDescent="0.3">
      <c r="A596" s="78" t="str">
        <f>BTC[[#This Row],[Symbol]]</f>
        <v>PLTC</v>
      </c>
      <c r="B596" s="22" t="str">
        <f t="shared" si="81"/>
        <v>PlatonCoin</v>
      </c>
      <c r="C596" s="77">
        <f t="shared" si="82"/>
        <v>1.3740000000000048E-5</v>
      </c>
      <c r="D596" s="73">
        <f t="shared" si="83"/>
        <v>0.50378613186393995</v>
      </c>
      <c r="E596" s="74">
        <f>D596*conf!B$7</f>
        <v>36.84691768452857</v>
      </c>
      <c r="F596" s="32">
        <f t="shared" si="84"/>
        <v>0</v>
      </c>
      <c r="G596" s="33">
        <f t="shared" si="85"/>
        <v>-2.1812285</v>
      </c>
      <c r="H596" s="32">
        <f t="shared" si="86"/>
        <v>1.93634543</v>
      </c>
      <c r="I596" s="33">
        <f t="shared" si="87"/>
        <v>2.1578996199999998</v>
      </c>
      <c r="J596" s="32">
        <f t="shared" si="88"/>
        <v>1.93634543</v>
      </c>
      <c r="K596" s="33">
        <f t="shared" si="89"/>
        <v>12.68626019</v>
      </c>
    </row>
    <row r="597" spans="1:11" x14ac:dyDescent="0.3">
      <c r="A597" s="78" t="str">
        <f>BTC[[#This Row],[Symbol]]</f>
        <v>ERC20</v>
      </c>
      <c r="B597" s="22" t="str">
        <f t="shared" si="81"/>
        <v>ERC20</v>
      </c>
      <c r="C597" s="77">
        <f t="shared" si="82"/>
        <v>3.0718712714773879E-7</v>
      </c>
      <c r="D597" s="73">
        <f t="shared" si="83"/>
        <v>1.1261785794430001E-2</v>
      </c>
      <c r="E597" s="74">
        <f>D597*conf!B$7</f>
        <v>0.82368701300461022</v>
      </c>
      <c r="F597" s="32">
        <f t="shared" si="84"/>
        <v>-13.27803009</v>
      </c>
      <c r="G597" s="33">
        <f t="shared" si="85"/>
        <v>-15.354132509999999</v>
      </c>
      <c r="H597" s="32">
        <f t="shared" si="86"/>
        <v>113.56713637</v>
      </c>
      <c r="I597" s="33">
        <f t="shared" si="87"/>
        <v>113.73961384</v>
      </c>
      <c r="J597" s="32">
        <f t="shared" si="88"/>
        <v>113.56713637</v>
      </c>
      <c r="K597" s="33">
        <f t="shared" si="89"/>
        <v>-12.68444654</v>
      </c>
    </row>
    <row r="598" spans="1:11" x14ac:dyDescent="0.3">
      <c r="A598" s="78" t="str">
        <f>BTC[[#This Row],[Symbol]]</f>
        <v>BHP</v>
      </c>
      <c r="B598" s="22" t="str">
        <f t="shared" si="81"/>
        <v>BHPCoin</v>
      </c>
      <c r="C598" s="77">
        <f t="shared" si="82"/>
        <v>1.6928128930850592E-5</v>
      </c>
      <c r="D598" s="73">
        <f t="shared" si="83"/>
        <v>0.62079746227971999</v>
      </c>
      <c r="E598" s="74">
        <f>D598*conf!B$7</f>
        <v>45.405126391138722</v>
      </c>
      <c r="F598" s="32">
        <f t="shared" si="84"/>
        <v>1.56305823</v>
      </c>
      <c r="G598" s="33">
        <f t="shared" si="85"/>
        <v>-0.60717620000000005</v>
      </c>
      <c r="H598" s="32">
        <f t="shared" si="86"/>
        <v>-2.56539508</v>
      </c>
      <c r="I598" s="33">
        <f t="shared" si="87"/>
        <v>-2.4446306500000001</v>
      </c>
      <c r="J598" s="32">
        <f t="shared" si="88"/>
        <v>-2.56539508</v>
      </c>
      <c r="K598" s="33">
        <f t="shared" si="89"/>
        <v>-4.5824160599999999</v>
      </c>
    </row>
    <row r="599" spans="1:11" x14ac:dyDescent="0.3">
      <c r="A599" s="78" t="str">
        <f>BTC[[#This Row],[Symbol]]</f>
        <v>ANW</v>
      </c>
      <c r="B599" s="22" t="str">
        <f t="shared" si="81"/>
        <v>Anchor Neural World</v>
      </c>
      <c r="C599" s="77">
        <f t="shared" si="82"/>
        <v>3.062884632949372E-6</v>
      </c>
      <c r="D599" s="73">
        <f t="shared" si="83"/>
        <v>0.1121267674554</v>
      </c>
      <c r="E599" s="74">
        <f>D599*conf!B$7</f>
        <v>8.2009517716879561</v>
      </c>
      <c r="F599" s="32">
        <f t="shared" si="84"/>
        <v>3.1239355199999999</v>
      </c>
      <c r="G599" s="33">
        <f t="shared" si="85"/>
        <v>0.74335883999999997</v>
      </c>
      <c r="H599" s="32">
        <f t="shared" si="86"/>
        <v>-0.68674049000000004</v>
      </c>
      <c r="I599" s="33">
        <f t="shared" si="87"/>
        <v>-0.62804636999999996</v>
      </c>
      <c r="J599" s="32">
        <f t="shared" si="88"/>
        <v>-0.68674049000000004</v>
      </c>
      <c r="K599" s="33">
        <f t="shared" si="89"/>
        <v>-4.70690513</v>
      </c>
    </row>
    <row r="600" spans="1:11" x14ac:dyDescent="0.3">
      <c r="A600" s="78" t="str">
        <f>BTC[[#This Row],[Symbol]]</f>
        <v>ATRI</v>
      </c>
      <c r="B600" s="22" t="str">
        <f t="shared" si="81"/>
        <v>Atari Token</v>
      </c>
      <c r="C600" s="77">
        <f t="shared" si="82"/>
        <v>4.884691881485729E-6</v>
      </c>
      <c r="D600" s="73">
        <f t="shared" si="83"/>
        <v>0.17906388424808001</v>
      </c>
      <c r="E600" s="74">
        <f>D600*conf!B$7</f>
        <v>13.096732493904572</v>
      </c>
      <c r="F600" s="32">
        <f t="shared" si="84"/>
        <v>1.62599447</v>
      </c>
      <c r="G600" s="33">
        <f t="shared" si="85"/>
        <v>-0.58100253999999996</v>
      </c>
      <c r="H600" s="32">
        <f t="shared" si="86"/>
        <v>6.1627438999999997</v>
      </c>
      <c r="I600" s="33">
        <f t="shared" si="87"/>
        <v>6.3734186700000004</v>
      </c>
      <c r="J600" s="32">
        <f t="shared" si="88"/>
        <v>6.1627438999999997</v>
      </c>
      <c r="K600" s="33">
        <f t="shared" si="89"/>
        <v>-8.8197201199999995</v>
      </c>
    </row>
    <row r="601" spans="1:11" x14ac:dyDescent="0.3">
      <c r="A601" s="78" t="str">
        <f>BTC[[#This Row],[Symbol]]</f>
        <v>VID</v>
      </c>
      <c r="B601" s="22" t="str">
        <f t="shared" si="81"/>
        <v>VideoCoin</v>
      </c>
      <c r="C601" s="77">
        <f t="shared" si="82"/>
        <v>2.3040373343907875E-6</v>
      </c>
      <c r="D601" s="73">
        <f t="shared" si="83"/>
        <v>8.4462646471389999E-2</v>
      </c>
      <c r="E601" s="74">
        <f>D601*conf!B$7</f>
        <v>6.1775979629174644</v>
      </c>
      <c r="F601" s="32">
        <f t="shared" si="84"/>
        <v>19.26761922</v>
      </c>
      <c r="G601" s="33">
        <f t="shared" si="85"/>
        <v>16.57505914</v>
      </c>
      <c r="H601" s="32">
        <f t="shared" si="86"/>
        <v>43.64447809</v>
      </c>
      <c r="I601" s="33">
        <f t="shared" si="87"/>
        <v>44.497354700000002</v>
      </c>
      <c r="J601" s="32">
        <f t="shared" si="88"/>
        <v>43.64447809</v>
      </c>
      <c r="K601" s="33">
        <f t="shared" si="89"/>
        <v>61.223447419999999</v>
      </c>
    </row>
    <row r="602" spans="1:11" x14ac:dyDescent="0.3">
      <c r="A602" s="78" t="str">
        <f>BTC[[#This Row],[Symbol]]</f>
        <v>PAI</v>
      </c>
      <c r="B602" s="22" t="str">
        <f t="shared" si="81"/>
        <v>Project Pai</v>
      </c>
      <c r="C602" s="77">
        <f t="shared" si="82"/>
        <v>2.2325952840195081E-7</v>
      </c>
      <c r="D602" s="73">
        <f t="shared" si="83"/>
        <v>8.1831467636199993E-3</v>
      </c>
      <c r="E602" s="74">
        <f>D602*conf!B$7</f>
        <v>0.59851535429116676</v>
      </c>
      <c r="F602" s="32">
        <f t="shared" si="84"/>
        <v>2.63591431</v>
      </c>
      <c r="G602" s="33">
        <f t="shared" si="85"/>
        <v>0.56734850000000003</v>
      </c>
      <c r="H602" s="32">
        <f t="shared" si="86"/>
        <v>-4.0999579500000003</v>
      </c>
      <c r="I602" s="33">
        <f t="shared" si="87"/>
        <v>-4.0240675299999999</v>
      </c>
      <c r="J602" s="32">
        <f t="shared" si="88"/>
        <v>-4.0999579500000003</v>
      </c>
      <c r="K602" s="33">
        <f t="shared" si="89"/>
        <v>2.1011752700000002</v>
      </c>
    </row>
    <row r="603" spans="1:11" x14ac:dyDescent="0.3">
      <c r="A603" s="78" t="str">
        <f>BTC[[#This Row],[Symbol]]</f>
        <v>GVT</v>
      </c>
      <c r="B603" s="22" t="str">
        <f t="shared" si="81"/>
        <v>Genesis Vision</v>
      </c>
      <c r="C603" s="77">
        <f t="shared" si="82"/>
        <v>7.5484528534847057E-5</v>
      </c>
      <c r="D603" s="73">
        <f t="shared" si="83"/>
        <v>2.7673090384853198</v>
      </c>
      <c r="E603" s="74">
        <f>D603*conf!B$7</f>
        <v>202.40098307481628</v>
      </c>
      <c r="F603" s="32">
        <f t="shared" si="84"/>
        <v>2.3739600200000002</v>
      </c>
      <c r="G603" s="33">
        <f t="shared" si="85"/>
        <v>-1.5491999999999999E-4</v>
      </c>
      <c r="H603" s="32">
        <f t="shared" si="86"/>
        <v>-0.69042965999999995</v>
      </c>
      <c r="I603" s="33">
        <f t="shared" si="87"/>
        <v>-0.48864487000000001</v>
      </c>
      <c r="J603" s="32">
        <f t="shared" si="88"/>
        <v>-0.69042965999999995</v>
      </c>
      <c r="K603" s="33">
        <f t="shared" si="89"/>
        <v>16.377092909999998</v>
      </c>
    </row>
    <row r="604" spans="1:11" x14ac:dyDescent="0.3">
      <c r="A604" s="78" t="str">
        <f>BTC[[#This Row],[Symbol]]</f>
        <v>DYN</v>
      </c>
      <c r="B604" s="22" t="str">
        <f t="shared" si="81"/>
        <v>Dynamic</v>
      </c>
      <c r="C604" s="77">
        <f t="shared" si="82"/>
        <v>2.1999680412331353E-5</v>
      </c>
      <c r="D604" s="73">
        <f t="shared" si="83"/>
        <v>0.80664030197902004</v>
      </c>
      <c r="E604" s="74">
        <f>D604*conf!B$7</f>
        <v>58.997671686745527</v>
      </c>
      <c r="F604" s="32">
        <f t="shared" si="84"/>
        <v>2.27444055</v>
      </c>
      <c r="G604" s="33">
        <f t="shared" si="85"/>
        <v>7.2848140000000006E-2</v>
      </c>
      <c r="H604" s="32">
        <f t="shared" si="86"/>
        <v>-1.0593032499999999</v>
      </c>
      <c r="I604" s="33">
        <f t="shared" si="87"/>
        <v>-0.84340855999999997</v>
      </c>
      <c r="J604" s="32">
        <f t="shared" si="88"/>
        <v>-1.0593032499999999</v>
      </c>
      <c r="K604" s="33">
        <f t="shared" si="89"/>
        <v>4.7102493499999998</v>
      </c>
    </row>
    <row r="605" spans="1:11" x14ac:dyDescent="0.3">
      <c r="A605" s="78" t="str">
        <f>BTC[[#This Row],[Symbol]]</f>
        <v>GOM2</v>
      </c>
      <c r="B605" s="22" t="str">
        <f t="shared" si="81"/>
        <v>AnimalGo</v>
      </c>
      <c r="C605" s="77">
        <f t="shared" si="82"/>
        <v>3.4704439285835546E-7</v>
      </c>
      <c r="D605" s="73">
        <f t="shared" si="83"/>
        <v>1.2724509126619999E-2</v>
      </c>
      <c r="E605" s="74">
        <f>D605*conf!B$7</f>
        <v>0.9306705975209868</v>
      </c>
      <c r="F605" s="32">
        <f t="shared" si="84"/>
        <v>-1.8054084100000001</v>
      </c>
      <c r="G605" s="33">
        <f t="shared" si="85"/>
        <v>-3.9257686500000002</v>
      </c>
      <c r="H605" s="32">
        <f t="shared" si="86"/>
        <v>-5.1228990999999997</v>
      </c>
      <c r="I605" s="33">
        <f t="shared" si="87"/>
        <v>-4.9567108600000003</v>
      </c>
      <c r="J605" s="32">
        <f t="shared" si="88"/>
        <v>-5.1228990999999997</v>
      </c>
      <c r="K605" s="33">
        <f t="shared" si="89"/>
        <v>-13.41137981</v>
      </c>
    </row>
    <row r="606" spans="1:11" x14ac:dyDescent="0.3">
      <c r="A606" s="78" t="str">
        <f>BTC[[#This Row],[Symbol]]</f>
        <v>PROPS</v>
      </c>
      <c r="B606" s="22" t="str">
        <f t="shared" si="81"/>
        <v>Props Token</v>
      </c>
      <c r="C606" s="77">
        <f t="shared" si="82"/>
        <v>1.605545933750767E-6</v>
      </c>
      <c r="D606" s="73">
        <f t="shared" si="83"/>
        <v>5.8854567331530001E-2</v>
      </c>
      <c r="E606" s="74">
        <f>D606*conf!B$7</f>
        <v>4.3046230546281041</v>
      </c>
      <c r="F606" s="32">
        <f t="shared" si="84"/>
        <v>1.00290806</v>
      </c>
      <c r="G606" s="33">
        <f t="shared" si="85"/>
        <v>-1.07931551</v>
      </c>
      <c r="H606" s="32">
        <f t="shared" si="86"/>
        <v>-10.907987589999999</v>
      </c>
      <c r="I606" s="33">
        <f t="shared" si="87"/>
        <v>-10.744477209999999</v>
      </c>
      <c r="J606" s="32">
        <f t="shared" si="88"/>
        <v>-10.907987589999999</v>
      </c>
      <c r="K606" s="33">
        <f t="shared" si="89"/>
        <v>-37.590015739999998</v>
      </c>
    </row>
    <row r="607" spans="1:11" x14ac:dyDescent="0.3">
      <c r="A607" s="78" t="str">
        <f>BTC[[#This Row],[Symbol]]</f>
        <v>IQN</v>
      </c>
      <c r="B607" s="22" t="str">
        <f t="shared" si="81"/>
        <v>IQeon</v>
      </c>
      <c r="C607" s="77">
        <f t="shared" si="82"/>
        <v>6.0999444099568978E-5</v>
      </c>
      <c r="D607" s="73">
        <f t="shared" si="83"/>
        <v>2.2336157351022199</v>
      </c>
      <c r="E607" s="74">
        <f>D607*conf!B$7</f>
        <v>163.36665486537638</v>
      </c>
      <c r="F607" s="32">
        <f t="shared" si="84"/>
        <v>0.78234488000000002</v>
      </c>
      <c r="G607" s="33">
        <f t="shared" si="85"/>
        <v>-1.52209905</v>
      </c>
      <c r="H607" s="32">
        <f t="shared" si="86"/>
        <v>-1.76896476</v>
      </c>
      <c r="I607" s="33">
        <f t="shared" si="87"/>
        <v>-1.90004704</v>
      </c>
      <c r="J607" s="32">
        <f t="shared" si="88"/>
        <v>-1.76896476</v>
      </c>
      <c r="K607" s="33">
        <f t="shared" si="89"/>
        <v>-2.25264102</v>
      </c>
    </row>
    <row r="608" spans="1:11" x14ac:dyDescent="0.3">
      <c r="A608" s="78" t="str">
        <f>BTC[[#This Row],[Symbol]]</f>
        <v>DEXE</v>
      </c>
      <c r="B608" s="22" t="str">
        <f t="shared" si="81"/>
        <v>DeXe</v>
      </c>
      <c r="C608" s="77">
        <f t="shared" si="82"/>
        <v>1.1996785038577644E-4</v>
      </c>
      <c r="D608" s="73">
        <f t="shared" si="83"/>
        <v>4.4026369250702402</v>
      </c>
      <c r="E608" s="74">
        <f>D608*conf!B$7</f>
        <v>322.00886469963734</v>
      </c>
      <c r="F608" s="32">
        <f t="shared" si="84"/>
        <v>0.20198959</v>
      </c>
      <c r="G608" s="33">
        <f t="shared" si="85"/>
        <v>-1.9361277400000001</v>
      </c>
      <c r="H608" s="32">
        <f t="shared" si="86"/>
        <v>1.5970504800000001</v>
      </c>
      <c r="I608" s="33">
        <f t="shared" si="87"/>
        <v>2.0887514600000001</v>
      </c>
      <c r="J608" s="32">
        <f t="shared" si="88"/>
        <v>1.5970504800000001</v>
      </c>
      <c r="K608" s="33">
        <f t="shared" si="89"/>
        <v>13.42051457</v>
      </c>
    </row>
    <row r="609" spans="1:11" x14ac:dyDescent="0.3">
      <c r="A609" s="78" t="str">
        <f>BTC[[#This Row],[Symbol]]</f>
        <v>ABT</v>
      </c>
      <c r="B609" s="22" t="str">
        <f t="shared" si="81"/>
        <v>Arcblock</v>
      </c>
      <c r="C609" s="77">
        <f t="shared" si="82"/>
        <v>3.3971634103327678E-6</v>
      </c>
      <c r="D609" s="73">
        <f t="shared" si="83"/>
        <v>0.12459084009049</v>
      </c>
      <c r="E609" s="74">
        <f>D609*conf!B$7</f>
        <v>9.1125740442184391</v>
      </c>
      <c r="F609" s="32">
        <f t="shared" si="84"/>
        <v>-0.51835246999999995</v>
      </c>
      <c r="G609" s="33">
        <f t="shared" si="85"/>
        <v>-3.38282923</v>
      </c>
      <c r="H609" s="32">
        <f t="shared" si="86"/>
        <v>6.4091883300000001</v>
      </c>
      <c r="I609" s="33">
        <f t="shared" si="87"/>
        <v>7.0735428899999997</v>
      </c>
      <c r="J609" s="32">
        <f t="shared" si="88"/>
        <v>6.4091883300000001</v>
      </c>
      <c r="K609" s="33">
        <f t="shared" si="89"/>
        <v>14.31925459</v>
      </c>
    </row>
    <row r="610" spans="1:11" x14ac:dyDescent="0.3">
      <c r="A610" s="78" t="str">
        <f>BTC[[#This Row],[Symbol]]</f>
        <v>AMB</v>
      </c>
      <c r="B610" s="22" t="str">
        <f t="shared" si="81"/>
        <v>Ambrosus</v>
      </c>
      <c r="C610" s="77">
        <f t="shared" si="82"/>
        <v>8.1436347831448709E-7</v>
      </c>
      <c r="D610" s="73">
        <f t="shared" si="83"/>
        <v>2.986464745652E-2</v>
      </c>
      <c r="E610" s="74">
        <f>D610*conf!B$7</f>
        <v>2.1843003149698728</v>
      </c>
      <c r="F610" s="32">
        <f t="shared" si="84"/>
        <v>2.15073318</v>
      </c>
      <c r="G610" s="33">
        <f t="shared" si="85"/>
        <v>-6.4607170000000005E-2</v>
      </c>
      <c r="H610" s="32">
        <f t="shared" si="86"/>
        <v>0.82518340000000001</v>
      </c>
      <c r="I610" s="33">
        <f t="shared" si="87"/>
        <v>0.14778411</v>
      </c>
      <c r="J610" s="32">
        <f t="shared" si="88"/>
        <v>0.82518340000000001</v>
      </c>
      <c r="K610" s="33">
        <f t="shared" si="89"/>
        <v>41.410548009999999</v>
      </c>
    </row>
    <row r="611" spans="1:11" x14ac:dyDescent="0.3">
      <c r="A611" s="78" t="str">
        <f>BTC[[#This Row],[Symbol]]</f>
        <v>ETHM</v>
      </c>
      <c r="B611" s="22" t="str">
        <f t="shared" si="81"/>
        <v>Ethereum Meta</v>
      </c>
      <c r="C611" s="77">
        <f t="shared" si="82"/>
        <v>1E-8</v>
      </c>
      <c r="D611" s="73">
        <f t="shared" si="83"/>
        <v>2.4297579351999999E-4</v>
      </c>
      <c r="E611" s="74">
        <f>D611*conf!B$7</f>
        <v>1.77712495380528E-2</v>
      </c>
      <c r="F611" s="32">
        <f t="shared" si="84"/>
        <v>9.38506003</v>
      </c>
      <c r="G611" s="33">
        <f t="shared" si="85"/>
        <v>6.9809393999999996</v>
      </c>
      <c r="H611" s="32">
        <f t="shared" si="86"/>
        <v>1460.1236067699999</v>
      </c>
      <c r="I611" s="33">
        <f t="shared" si="87"/>
        <v>1463.17079947</v>
      </c>
      <c r="J611" s="32">
        <f t="shared" si="88"/>
        <v>1460.1236067699999</v>
      </c>
      <c r="K611" s="33">
        <f t="shared" si="89"/>
        <v>804.25016171000004</v>
      </c>
    </row>
    <row r="612" spans="1:11" x14ac:dyDescent="0.3">
      <c r="A612" s="78" t="str">
        <f>BTC[[#This Row],[Symbol]]</f>
        <v>SRK</v>
      </c>
      <c r="B612" s="22" t="str">
        <f t="shared" si="81"/>
        <v>SparkPoint</v>
      </c>
      <c r="C612" s="77">
        <f t="shared" si="82"/>
        <v>4.4384138866211474E-8</v>
      </c>
      <c r="D612" s="73">
        <f t="shared" si="83"/>
        <v>1.62687672776E-3</v>
      </c>
      <c r="E612" s="74">
        <f>D612*conf!B$7</f>
        <v>0.1189897638683664</v>
      </c>
      <c r="F612" s="32">
        <f t="shared" si="84"/>
        <v>-0.82823674999999997</v>
      </c>
      <c r="G612" s="33">
        <f t="shared" si="85"/>
        <v>-2.9796098199999999</v>
      </c>
      <c r="H612" s="32">
        <f t="shared" si="86"/>
        <v>-17.884619220000001</v>
      </c>
      <c r="I612" s="33">
        <f t="shared" si="87"/>
        <v>-17.190636250000001</v>
      </c>
      <c r="J612" s="32">
        <f t="shared" si="88"/>
        <v>-17.884619220000001</v>
      </c>
      <c r="K612" s="33">
        <f t="shared" si="89"/>
        <v>-32.195634429999998</v>
      </c>
    </row>
    <row r="613" spans="1:11" x14ac:dyDescent="0.3">
      <c r="A613" s="78" t="str">
        <f>BTC[[#This Row],[Symbol]]</f>
        <v>vLTC</v>
      </c>
      <c r="B613" s="22" t="str">
        <f t="shared" si="81"/>
        <v>Venus LTC</v>
      </c>
      <c r="C613" s="77">
        <f t="shared" si="82"/>
        <v>7.9133437783955384E-5</v>
      </c>
      <c r="D613" s="73">
        <f t="shared" si="83"/>
        <v>2.9010919238152102</v>
      </c>
      <c r="E613" s="74">
        <f>D613*conf!B$7</f>
        <v>212.18586330784447</v>
      </c>
      <c r="F613" s="32">
        <f t="shared" si="84"/>
        <v>-0.16295195000000001</v>
      </c>
      <c r="G613" s="33">
        <f t="shared" si="85"/>
        <v>-2.3296007699999999</v>
      </c>
      <c r="H613" s="32">
        <f t="shared" si="86"/>
        <v>-4.3464259900000002</v>
      </c>
      <c r="I613" s="33">
        <f t="shared" si="87"/>
        <v>-4.1567026199999999</v>
      </c>
      <c r="J613" s="32">
        <f t="shared" si="88"/>
        <v>-4.3464259900000002</v>
      </c>
      <c r="K613" s="33">
        <f t="shared" si="89"/>
        <v>10.303761980000001</v>
      </c>
    </row>
    <row r="614" spans="1:11" x14ac:dyDescent="0.3">
      <c r="A614" s="78" t="str">
        <f>BTC[[#This Row],[Symbol]]</f>
        <v>NET</v>
      </c>
      <c r="B614" s="22" t="str">
        <f t="shared" si="81"/>
        <v>NEXT</v>
      </c>
      <c r="C614" s="77">
        <f t="shared" si="82"/>
        <v>8.1143064721854631E-6</v>
      </c>
      <c r="D614" s="73">
        <f t="shared" si="83"/>
        <v>0.29752346453751</v>
      </c>
      <c r="E614" s="74">
        <f>D614*conf!B$7</f>
        <v>21.760866196273483</v>
      </c>
      <c r="F614" s="32">
        <f t="shared" si="84"/>
        <v>0.55165929999999996</v>
      </c>
      <c r="G614" s="33">
        <f t="shared" si="85"/>
        <v>-1.61432405</v>
      </c>
      <c r="H614" s="32">
        <f t="shared" si="86"/>
        <v>0.37587029</v>
      </c>
      <c r="I614" s="33">
        <f t="shared" si="87"/>
        <v>0.59818917000000005</v>
      </c>
      <c r="J614" s="32">
        <f t="shared" si="88"/>
        <v>0.37587029</v>
      </c>
      <c r="K614" s="33">
        <f t="shared" si="89"/>
        <v>-6.8781473799999997</v>
      </c>
    </row>
    <row r="615" spans="1:11" x14ac:dyDescent="0.3">
      <c r="A615" s="78" t="str">
        <f>BTC[[#This Row],[Symbol]]</f>
        <v>EMRX</v>
      </c>
      <c r="B615" s="22" t="str">
        <f t="shared" si="81"/>
        <v>Emirex Token</v>
      </c>
      <c r="C615" s="77">
        <f t="shared" si="82"/>
        <v>1.2007298994467614E-5</v>
      </c>
      <c r="D615" s="73">
        <f t="shared" si="83"/>
        <v>0.44015505853749998</v>
      </c>
      <c r="E615" s="74">
        <f>D615*conf!B$7</f>
        <v>32.192940981432749</v>
      </c>
      <c r="F615" s="32">
        <f t="shared" si="84"/>
        <v>3.6269664599999998</v>
      </c>
      <c r="G615" s="33">
        <f t="shared" si="85"/>
        <v>1.3406698399999999</v>
      </c>
      <c r="H615" s="32">
        <f t="shared" si="86"/>
        <v>6.5781099200000002</v>
      </c>
      <c r="I615" s="33">
        <f t="shared" si="87"/>
        <v>6.7782689700000001</v>
      </c>
      <c r="J615" s="32">
        <f t="shared" si="88"/>
        <v>6.5781099200000002</v>
      </c>
      <c r="K615" s="33">
        <f t="shared" si="89"/>
        <v>10.53211937</v>
      </c>
    </row>
    <row r="616" spans="1:11" x14ac:dyDescent="0.3">
      <c r="A616" s="78" t="str">
        <f>BTC[[#This Row],[Symbol]]</f>
        <v>FOR</v>
      </c>
      <c r="B616" s="22" t="str">
        <f t="shared" si="81"/>
        <v>ForTube</v>
      </c>
      <c r="C616" s="77">
        <f t="shared" si="82"/>
        <v>7.302410425343263E-7</v>
      </c>
      <c r="D616" s="73">
        <f t="shared" si="83"/>
        <v>2.6804203774159999E-2</v>
      </c>
      <c r="E616" s="74">
        <f>D616*conf!B$7</f>
        <v>1.9604594640420623</v>
      </c>
      <c r="F616" s="32">
        <f t="shared" si="84"/>
        <v>0.28452205000000003</v>
      </c>
      <c r="G616" s="33">
        <f t="shared" si="85"/>
        <v>-1.1136547800000001</v>
      </c>
      <c r="H616" s="32">
        <f t="shared" si="86"/>
        <v>-3.8129517399999999</v>
      </c>
      <c r="I616" s="33">
        <f t="shared" si="87"/>
        <v>-3.3089713199999999</v>
      </c>
      <c r="J616" s="32">
        <f t="shared" si="88"/>
        <v>-3.8129517399999999</v>
      </c>
      <c r="K616" s="33">
        <f t="shared" si="89"/>
        <v>22.867085830000001</v>
      </c>
    </row>
    <row r="617" spans="1:11" x14ac:dyDescent="0.3">
      <c r="A617" s="78" t="str">
        <f>BTC[[#This Row],[Symbol]]</f>
        <v>VEST</v>
      </c>
      <c r="B617" s="22" t="str">
        <f t="shared" si="81"/>
        <v>VestChain</v>
      </c>
      <c r="C617" s="77">
        <f t="shared" si="82"/>
        <v>8.0011407083566691E-8</v>
      </c>
      <c r="D617" s="73">
        <f t="shared" si="83"/>
        <v>2.9332525877599999E-3</v>
      </c>
      <c r="E617" s="74">
        <f>D617*conf!B$7</f>
        <v>0.21453809426876638</v>
      </c>
      <c r="F617" s="32">
        <f t="shared" si="84"/>
        <v>-2.1886570000000001E-2</v>
      </c>
      <c r="G617" s="33">
        <f t="shared" si="85"/>
        <v>-2.1905590300000002</v>
      </c>
      <c r="H617" s="32">
        <f t="shared" si="86"/>
        <v>-7.4271166400000004</v>
      </c>
      <c r="I617" s="33">
        <f t="shared" si="87"/>
        <v>-7.2391401599999998</v>
      </c>
      <c r="J617" s="32">
        <f t="shared" si="88"/>
        <v>-7.4271166400000004</v>
      </c>
      <c r="K617" s="33">
        <f t="shared" si="89"/>
        <v>14.46232738</v>
      </c>
    </row>
    <row r="618" spans="1:11" x14ac:dyDescent="0.3">
      <c r="A618" s="78" t="str">
        <f>BTC[[#This Row],[Symbol]]</f>
        <v>TKN</v>
      </c>
      <c r="B618" s="22" t="str">
        <f t="shared" si="81"/>
        <v>Monolith</v>
      </c>
      <c r="C618" s="77">
        <f t="shared" si="82"/>
        <v>9.1599574632887103E-6</v>
      </c>
      <c r="D618" s="73">
        <f t="shared" si="83"/>
        <v>0.33571143189002001</v>
      </c>
      <c r="E618" s="74">
        <f>D618*conf!B$7</f>
        <v>24.553934128436062</v>
      </c>
      <c r="F618" s="32">
        <f t="shared" si="84"/>
        <v>-1.11721906</v>
      </c>
      <c r="G618" s="33">
        <f t="shared" si="85"/>
        <v>-3.2580741299999998</v>
      </c>
      <c r="H618" s="32">
        <f t="shared" si="86"/>
        <v>2.7494190700000001</v>
      </c>
      <c r="I618" s="33">
        <f t="shared" si="87"/>
        <v>2.93125429</v>
      </c>
      <c r="J618" s="32">
        <f t="shared" si="88"/>
        <v>2.7494190700000001</v>
      </c>
      <c r="K618" s="33">
        <f t="shared" si="89"/>
        <v>-22.35042134</v>
      </c>
    </row>
    <row r="619" spans="1:11" x14ac:dyDescent="0.3">
      <c r="A619" s="78" t="str">
        <f>BTC[[#This Row],[Symbol]]</f>
        <v>PAY</v>
      </c>
      <c r="B619" s="22" t="str">
        <f t="shared" si="81"/>
        <v>TenX</v>
      </c>
      <c r="C619" s="77">
        <f t="shared" si="82"/>
        <v>2.1258924021393666E-6</v>
      </c>
      <c r="D619" s="73">
        <f t="shared" si="83"/>
        <v>7.8189514311409997E-2</v>
      </c>
      <c r="E619" s="74">
        <f>D619*conf!B$7</f>
        <v>5.7187810767365272</v>
      </c>
      <c r="F619" s="32">
        <f t="shared" si="84"/>
        <v>-8.6859169999999999E-2</v>
      </c>
      <c r="G619" s="33">
        <f t="shared" si="85"/>
        <v>-2.7718511399999999</v>
      </c>
      <c r="H619" s="32">
        <f t="shared" si="86"/>
        <v>1.9783314599999999</v>
      </c>
      <c r="I619" s="33">
        <f t="shared" si="87"/>
        <v>2.5515667</v>
      </c>
      <c r="J619" s="32">
        <f t="shared" si="88"/>
        <v>1.9783314599999999</v>
      </c>
      <c r="K619" s="33">
        <f t="shared" si="89"/>
        <v>62.264088110000003</v>
      </c>
    </row>
    <row r="620" spans="1:11" x14ac:dyDescent="0.3">
      <c r="A620" s="78" t="str">
        <f>BTC[[#This Row],[Symbol]]</f>
        <v>MLK</v>
      </c>
      <c r="B620" s="22" t="str">
        <f t="shared" si="81"/>
        <v>MiL.k</v>
      </c>
      <c r="C620" s="77">
        <f t="shared" si="82"/>
        <v>3.975530131946049E-6</v>
      </c>
      <c r="D620" s="73">
        <f t="shared" si="83"/>
        <v>0.14499709453003001</v>
      </c>
      <c r="E620" s="74">
        <f>D620*conf!B$7</f>
        <v>10.605087493926396</v>
      </c>
      <c r="F620" s="32">
        <f t="shared" si="84"/>
        <v>1.4408279399999999</v>
      </c>
      <c r="G620" s="33">
        <f t="shared" si="85"/>
        <v>-1.2884688</v>
      </c>
      <c r="H620" s="32">
        <f t="shared" si="86"/>
        <v>-1.72918638</v>
      </c>
      <c r="I620" s="33">
        <f t="shared" si="87"/>
        <v>-2.2527214799999999</v>
      </c>
      <c r="J620" s="32">
        <f t="shared" si="88"/>
        <v>-1.72918638</v>
      </c>
      <c r="K620" s="33">
        <f t="shared" si="89"/>
        <v>0.34125992999999999</v>
      </c>
    </row>
    <row r="621" spans="1:11" x14ac:dyDescent="0.3">
      <c r="A621" s="78" t="str">
        <f>BTC[[#This Row],[Symbol]]</f>
        <v>PRO</v>
      </c>
      <c r="B621" s="22" t="str">
        <f t="shared" si="81"/>
        <v>Propy</v>
      </c>
      <c r="C621" s="77">
        <f t="shared" si="82"/>
        <v>4.3717871667366235E-6</v>
      </c>
      <c r="D621" s="73">
        <f t="shared" si="83"/>
        <v>0.16133535633137999</v>
      </c>
      <c r="E621" s="74">
        <f>D621*conf!B$7</f>
        <v>11.800067962077133</v>
      </c>
      <c r="F621" s="32">
        <f t="shared" si="84"/>
        <v>-2.8166762599999999</v>
      </c>
      <c r="G621" s="33">
        <f t="shared" si="85"/>
        <v>-4.7038297299999998</v>
      </c>
      <c r="H621" s="32">
        <f t="shared" si="86"/>
        <v>-5.8510524500000001</v>
      </c>
      <c r="I621" s="33">
        <f t="shared" si="87"/>
        <v>-2.8144437999999998</v>
      </c>
      <c r="J621" s="32">
        <f t="shared" si="88"/>
        <v>-5.8510524500000001</v>
      </c>
      <c r="K621" s="33">
        <f t="shared" si="89"/>
        <v>77.576125340000004</v>
      </c>
    </row>
    <row r="622" spans="1:11" x14ac:dyDescent="0.3">
      <c r="A622" s="78" t="str">
        <f>BTC[[#This Row],[Symbol]]</f>
        <v>YOP</v>
      </c>
      <c r="B622" s="22" t="str">
        <f t="shared" si="81"/>
        <v>Yield Optimization Platform &amp; Protocol</v>
      </c>
      <c r="C622" s="77">
        <f t="shared" si="82"/>
        <v>3.0919082438160004E-5</v>
      </c>
      <c r="D622" s="73">
        <f t="shared" si="83"/>
        <v>1.1335091997396001</v>
      </c>
      <c r="E622" s="74">
        <f>D622*conf!B$7</f>
        <v>82.904862868954353</v>
      </c>
      <c r="F622" s="32">
        <f t="shared" si="84"/>
        <v>-0.50578548000000001</v>
      </c>
      <c r="G622" s="33">
        <f t="shared" si="85"/>
        <v>-2.6637602899999999</v>
      </c>
      <c r="H622" s="32">
        <f t="shared" si="86"/>
        <v>24.825357480000001</v>
      </c>
      <c r="I622" s="33">
        <f t="shared" si="87"/>
        <v>25.083803379999999</v>
      </c>
      <c r="J622" s="32">
        <f t="shared" si="88"/>
        <v>24.825357480000001</v>
      </c>
      <c r="K622" s="33">
        <f t="shared" si="89"/>
        <v>23.61614367</v>
      </c>
    </row>
    <row r="623" spans="1:11" x14ac:dyDescent="0.3">
      <c r="A623" s="78" t="str">
        <f>BTC[[#This Row],[Symbol]]</f>
        <v>THX</v>
      </c>
      <c r="B623" s="22" t="str">
        <f t="shared" si="81"/>
        <v>ThoreNext</v>
      </c>
      <c r="C623" s="77">
        <f t="shared" si="82"/>
        <v>6.3408734085639679E-6</v>
      </c>
      <c r="D623" s="73">
        <f t="shared" si="83"/>
        <v>0.23248730217912</v>
      </c>
      <c r="E623" s="74">
        <f>D623*conf!B$7</f>
        <v>17.004121281380836</v>
      </c>
      <c r="F623" s="32">
        <f t="shared" si="84"/>
        <v>-2.1418739999999999E-2</v>
      </c>
      <c r="G623" s="33">
        <f t="shared" si="85"/>
        <v>-2.1782541700000002</v>
      </c>
      <c r="H623" s="32">
        <f t="shared" si="86"/>
        <v>-6.4791101800000002</v>
      </c>
      <c r="I623" s="33">
        <f t="shared" si="87"/>
        <v>-6.3238785999999996</v>
      </c>
      <c r="J623" s="32">
        <f t="shared" si="88"/>
        <v>-6.4791101800000002</v>
      </c>
      <c r="K623" s="33">
        <f t="shared" si="89"/>
        <v>65.994522689999997</v>
      </c>
    </row>
    <row r="624" spans="1:11" x14ac:dyDescent="0.3">
      <c r="A624" s="78" t="str">
        <f>BTC[[#This Row],[Symbol]]</f>
        <v>NMC</v>
      </c>
      <c r="B624" s="22" t="str">
        <f t="shared" si="81"/>
        <v>Namecoin</v>
      </c>
      <c r="C624" s="77">
        <f t="shared" si="82"/>
        <v>2.0642682898872711E-5</v>
      </c>
      <c r="D624" s="73">
        <f t="shared" si="83"/>
        <v>0.75578841147327003</v>
      </c>
      <c r="E624" s="74">
        <f>D624*conf!B$7</f>
        <v>55.278364415154968</v>
      </c>
      <c r="F624" s="32">
        <f t="shared" si="84"/>
        <v>0.73647172999999999</v>
      </c>
      <c r="G624" s="33">
        <f t="shared" si="85"/>
        <v>-1.6010354899999999</v>
      </c>
      <c r="H624" s="32">
        <f t="shared" si="86"/>
        <v>0.27372351</v>
      </c>
      <c r="I624" s="33">
        <f t="shared" si="87"/>
        <v>0.25134237999999998</v>
      </c>
      <c r="J624" s="32">
        <f t="shared" si="88"/>
        <v>0.27372351</v>
      </c>
      <c r="K624" s="33">
        <f t="shared" si="89"/>
        <v>-1.9030334799999999</v>
      </c>
    </row>
    <row r="625" spans="1:11" x14ac:dyDescent="0.3">
      <c r="A625" s="78" t="str">
        <f>BTC[[#This Row],[Symbol]]</f>
        <v>DOUGH</v>
      </c>
      <c r="B625" s="22" t="str">
        <f t="shared" si="81"/>
        <v>PieDAO DOUGH v2</v>
      </c>
      <c r="C625" s="77">
        <f t="shared" si="82"/>
        <v>4.4134437682777263E-5</v>
      </c>
      <c r="D625" s="73">
        <f t="shared" si="83"/>
        <v>1.6178805775857801</v>
      </c>
      <c r="E625" s="74">
        <f>D625*conf!B$7</f>
        <v>118.33178544462396</v>
      </c>
      <c r="F625" s="32">
        <f t="shared" si="84"/>
        <v>-0.95157636000000001</v>
      </c>
      <c r="G625" s="33">
        <f t="shared" si="85"/>
        <v>-3.1231258899999998</v>
      </c>
      <c r="H625" s="32">
        <f t="shared" si="86"/>
        <v>-7.9961308999999998</v>
      </c>
      <c r="I625" s="33">
        <f t="shared" si="87"/>
        <v>-7.81223066</v>
      </c>
      <c r="J625" s="32">
        <f t="shared" si="88"/>
        <v>-7.9961308999999998</v>
      </c>
      <c r="K625" s="33">
        <f t="shared" si="89"/>
        <v>44.201815170000003</v>
      </c>
    </row>
    <row r="626" spans="1:11" x14ac:dyDescent="0.3">
      <c r="A626" s="78" t="str">
        <f>BTC[[#This Row],[Symbol]]</f>
        <v>NCASH</v>
      </c>
      <c r="B626" s="22" t="str">
        <f t="shared" si="81"/>
        <v>Nucleus Vision</v>
      </c>
      <c r="C626" s="77">
        <f t="shared" si="82"/>
        <v>4.2644783519080626E-8</v>
      </c>
      <c r="D626" s="73">
        <f t="shared" si="83"/>
        <v>1.5629477296100001E-3</v>
      </c>
      <c r="E626" s="74">
        <f>D626*conf!B$7</f>
        <v>0.1143139969436754</v>
      </c>
      <c r="F626" s="32">
        <f t="shared" si="84"/>
        <v>-4.4812441999999999</v>
      </c>
      <c r="G626" s="33">
        <f t="shared" si="85"/>
        <v>-6.5787914000000001</v>
      </c>
      <c r="H626" s="32">
        <f t="shared" si="86"/>
        <v>3.9950574799999998</v>
      </c>
      <c r="I626" s="33">
        <f t="shared" si="87"/>
        <v>4.1802555000000003</v>
      </c>
      <c r="J626" s="32">
        <f t="shared" si="88"/>
        <v>3.9950574799999998</v>
      </c>
      <c r="K626" s="33">
        <f t="shared" si="89"/>
        <v>65.173911309999994</v>
      </c>
    </row>
    <row r="627" spans="1:11" x14ac:dyDescent="0.3">
      <c r="A627" s="78" t="str">
        <f>BTC[[#This Row],[Symbol]]</f>
        <v>MBL</v>
      </c>
      <c r="B627" s="22" t="str">
        <f t="shared" si="81"/>
        <v>MovieBloc</v>
      </c>
      <c r="C627" s="77">
        <f t="shared" si="82"/>
        <v>4.6442767239741634E-8</v>
      </c>
      <c r="D627" s="73">
        <f t="shared" si="83"/>
        <v>1.7025199182300001E-3</v>
      </c>
      <c r="E627" s="74">
        <f>D627*conf!B$7</f>
        <v>0.1245223068193422</v>
      </c>
      <c r="F627" s="32">
        <f t="shared" si="84"/>
        <v>-3.4943250000000002E-2</v>
      </c>
      <c r="G627" s="33">
        <f t="shared" si="85"/>
        <v>-2.2086110699999999</v>
      </c>
      <c r="H627" s="32">
        <f t="shared" si="86"/>
        <v>-7.47743497</v>
      </c>
      <c r="I627" s="33">
        <f t="shared" si="87"/>
        <v>-6.1262766299999996</v>
      </c>
      <c r="J627" s="32">
        <f t="shared" si="88"/>
        <v>-7.47743497</v>
      </c>
      <c r="K627" s="33">
        <f t="shared" si="89"/>
        <v>9.7383795099999997</v>
      </c>
    </row>
    <row r="628" spans="1:11" x14ac:dyDescent="0.3">
      <c r="A628" s="78" t="str">
        <f>BTC[[#This Row],[Symbol]]</f>
        <v>DSLA</v>
      </c>
      <c r="B628" s="22" t="str">
        <f t="shared" si="81"/>
        <v>DSLA Protocol</v>
      </c>
      <c r="C628" s="77">
        <f t="shared" si="82"/>
        <v>4.7093449888396674E-8</v>
      </c>
      <c r="D628" s="73">
        <f t="shared" si="83"/>
        <v>1.7289983649900001E-3</v>
      </c>
      <c r="E628" s="74">
        <f>D628*conf!B$7</f>
        <v>0.12645894041536859</v>
      </c>
      <c r="F628" s="32">
        <f t="shared" si="84"/>
        <v>-3.0691228599999998</v>
      </c>
      <c r="G628" s="33">
        <f t="shared" si="85"/>
        <v>-5.1305541300000002</v>
      </c>
      <c r="H628" s="32">
        <f t="shared" si="86"/>
        <v>11.13804936</v>
      </c>
      <c r="I628" s="33">
        <f t="shared" si="87"/>
        <v>11.52554209</v>
      </c>
      <c r="J628" s="32">
        <f t="shared" si="88"/>
        <v>11.13804936</v>
      </c>
      <c r="K628" s="33">
        <f t="shared" si="89"/>
        <v>19.212518320000001</v>
      </c>
    </row>
    <row r="629" spans="1:11" x14ac:dyDescent="0.3">
      <c r="A629" s="78" t="str">
        <f>BTC[[#This Row],[Symbol]]</f>
        <v>META</v>
      </c>
      <c r="B629" s="22" t="str">
        <f t="shared" si="81"/>
        <v>Metadium</v>
      </c>
      <c r="C629" s="77">
        <f t="shared" si="82"/>
        <v>2.3760441210946358E-7</v>
      </c>
      <c r="D629" s="73">
        <f t="shared" si="83"/>
        <v>8.7999546399400008E-3</v>
      </c>
      <c r="E629" s="74">
        <f>D629*conf!B$7</f>
        <v>0.64362868236521165</v>
      </c>
      <c r="F629" s="32">
        <f t="shared" si="84"/>
        <v>1.6271938800000001</v>
      </c>
      <c r="G629" s="33">
        <f t="shared" si="85"/>
        <v>0.60581441000000003</v>
      </c>
      <c r="H629" s="32">
        <f t="shared" si="86"/>
        <v>-3.9514093300000002</v>
      </c>
      <c r="I629" s="33">
        <f t="shared" si="87"/>
        <v>-2.6810588000000002</v>
      </c>
      <c r="J629" s="32">
        <f t="shared" si="88"/>
        <v>-3.9514093300000002</v>
      </c>
      <c r="K629" s="33">
        <f t="shared" si="89"/>
        <v>2.1984898899999998</v>
      </c>
    </row>
    <row r="630" spans="1:11" x14ac:dyDescent="0.3">
      <c r="A630" s="78" t="str">
        <f>BTC[[#This Row],[Symbol]]</f>
        <v>GXT</v>
      </c>
      <c r="B630" s="22" t="str">
        <f t="shared" si="81"/>
        <v>Gem Exchange And Trading</v>
      </c>
      <c r="C630" s="77">
        <f t="shared" si="82"/>
        <v>6.8541718494347585E-6</v>
      </c>
      <c r="D630" s="73">
        <f t="shared" si="83"/>
        <v>0.25776911463685998</v>
      </c>
      <c r="E630" s="74">
        <f>D630*conf!B$7</f>
        <v>18.853233044539937</v>
      </c>
      <c r="F630" s="32">
        <f t="shared" si="84"/>
        <v>-4.2472858899999997</v>
      </c>
      <c r="G630" s="33">
        <f t="shared" si="85"/>
        <v>-3.9295748599999998</v>
      </c>
      <c r="H630" s="32">
        <f t="shared" si="86"/>
        <v>-5.7548444600000002</v>
      </c>
      <c r="I630" s="33">
        <f t="shared" si="87"/>
        <v>-3.12352081</v>
      </c>
      <c r="J630" s="32">
        <f t="shared" si="88"/>
        <v>-5.7548444600000002</v>
      </c>
      <c r="K630" s="33">
        <f t="shared" si="89"/>
        <v>7.9514793800000003</v>
      </c>
    </row>
    <row r="631" spans="1:11" x14ac:dyDescent="0.3">
      <c r="A631" s="78" t="str">
        <f>BTC[[#This Row],[Symbol]]</f>
        <v>EQUAD</v>
      </c>
      <c r="B631" s="22" t="str">
        <f t="shared" si="81"/>
        <v>QuadrantProtocol</v>
      </c>
      <c r="C631" s="77">
        <f t="shared" si="82"/>
        <v>7.4107968982242272E-7</v>
      </c>
      <c r="D631" s="73">
        <f t="shared" si="83"/>
        <v>2.7163480720760001E-2</v>
      </c>
      <c r="E631" s="74">
        <f>D631*conf!B$7</f>
        <v>1.9867369799163865</v>
      </c>
      <c r="F631" s="32">
        <f t="shared" si="84"/>
        <v>-14.35216628</v>
      </c>
      <c r="G631" s="33">
        <f t="shared" si="85"/>
        <v>-16.332077229999999</v>
      </c>
      <c r="H631" s="32">
        <f t="shared" si="86"/>
        <v>-3.7256657500000001</v>
      </c>
      <c r="I631" s="33">
        <f t="shared" si="87"/>
        <v>-3.4387159999999999</v>
      </c>
      <c r="J631" s="32">
        <f t="shared" si="88"/>
        <v>-3.7256657500000001</v>
      </c>
      <c r="K631" s="33">
        <f t="shared" si="89"/>
        <v>11.94256775</v>
      </c>
    </row>
    <row r="632" spans="1:11" x14ac:dyDescent="0.3">
      <c r="A632" s="78" t="str">
        <f>BTC[[#This Row],[Symbol]]</f>
        <v>DKA</v>
      </c>
      <c r="B632" s="22" t="str">
        <f t="shared" si="81"/>
        <v>dKargo</v>
      </c>
      <c r="C632" s="77">
        <f t="shared" si="82"/>
        <v>6.0557430577768206E-7</v>
      </c>
      <c r="D632" s="73">
        <f t="shared" si="83"/>
        <v>2.2200229165960001E-2</v>
      </c>
      <c r="E632" s="74">
        <f>D632*conf!B$7</f>
        <v>1.6237247611983145</v>
      </c>
      <c r="F632" s="32">
        <f t="shared" si="84"/>
        <v>2.7050704099999998</v>
      </c>
      <c r="G632" s="33">
        <f t="shared" si="85"/>
        <v>0.42441479999999998</v>
      </c>
      <c r="H632" s="32">
        <f t="shared" si="86"/>
        <v>-6.2578478899999999</v>
      </c>
      <c r="I632" s="33">
        <f t="shared" si="87"/>
        <v>-5.02450435</v>
      </c>
      <c r="J632" s="32">
        <f t="shared" si="88"/>
        <v>-6.2578478899999999</v>
      </c>
      <c r="K632" s="33">
        <f t="shared" si="89"/>
        <v>-0.68989182000000004</v>
      </c>
    </row>
    <row r="633" spans="1:11" x14ac:dyDescent="0.3">
      <c r="A633" s="78" t="str">
        <f>BTC[[#This Row],[Symbol]]</f>
        <v>PPC</v>
      </c>
      <c r="B633" s="22" t="str">
        <f t="shared" si="81"/>
        <v>Peercoin</v>
      </c>
      <c r="C633" s="77">
        <f t="shared" si="82"/>
        <v>1.0941902564711633E-5</v>
      </c>
      <c r="D633" s="73">
        <f t="shared" si="83"/>
        <v>0.39985323945293999</v>
      </c>
      <c r="E633" s="74">
        <f>D633*conf!B$7</f>
        <v>29.24526593358803</v>
      </c>
      <c r="F633" s="32">
        <f t="shared" si="84"/>
        <v>0.95033816000000004</v>
      </c>
      <c r="G633" s="33">
        <f t="shared" si="85"/>
        <v>-1.5705623</v>
      </c>
      <c r="H633" s="32">
        <f t="shared" si="86"/>
        <v>-5.2371054299999997</v>
      </c>
      <c r="I633" s="33">
        <f t="shared" si="87"/>
        <v>-5.3482762599999996</v>
      </c>
      <c r="J633" s="32">
        <f t="shared" si="88"/>
        <v>-5.2371054299999997</v>
      </c>
      <c r="K633" s="33">
        <f t="shared" si="89"/>
        <v>10.74259217</v>
      </c>
    </row>
    <row r="634" spans="1:11" x14ac:dyDescent="0.3">
      <c r="A634" s="78" t="str">
        <f>BTC[[#This Row],[Symbol]]</f>
        <v>ZT</v>
      </c>
      <c r="B634" s="22" t="str">
        <f t="shared" si="81"/>
        <v>ZBG Token</v>
      </c>
      <c r="C634" s="77">
        <f t="shared" si="82"/>
        <v>1.1011191046669029E-6</v>
      </c>
      <c r="D634" s="73">
        <f t="shared" si="83"/>
        <v>4.0452330764369999E-2</v>
      </c>
      <c r="E634" s="74">
        <f>D634*conf!B$7</f>
        <v>2.958683472106022</v>
      </c>
      <c r="F634" s="32">
        <f t="shared" si="84"/>
        <v>1.5446207599999999</v>
      </c>
      <c r="G634" s="33">
        <f t="shared" si="85"/>
        <v>-0.32039251000000002</v>
      </c>
      <c r="H634" s="32">
        <f t="shared" si="86"/>
        <v>-1.05917365</v>
      </c>
      <c r="I634" s="33">
        <f t="shared" si="87"/>
        <v>-0.52925851999999995</v>
      </c>
      <c r="J634" s="32">
        <f t="shared" si="88"/>
        <v>-1.05917365</v>
      </c>
      <c r="K634" s="33">
        <f t="shared" si="89"/>
        <v>-3.3561209999999999</v>
      </c>
    </row>
    <row r="635" spans="1:11" x14ac:dyDescent="0.3">
      <c r="A635" s="78" t="str">
        <f>BTC[[#This Row],[Symbol]]</f>
        <v>SWINGBY</v>
      </c>
      <c r="B635" s="22" t="str">
        <f t="shared" si="81"/>
        <v>Swingby</v>
      </c>
      <c r="C635" s="77">
        <f t="shared" si="82"/>
        <v>5.4355373624467062E-6</v>
      </c>
      <c r="D635" s="73">
        <f t="shared" si="83"/>
        <v>0.19925091844872</v>
      </c>
      <c r="E635" s="74">
        <f>D635*conf!B$7</f>
        <v>14.573212175339382</v>
      </c>
      <c r="F635" s="32">
        <f t="shared" si="84"/>
        <v>3.6880881200000002</v>
      </c>
      <c r="G635" s="33">
        <f t="shared" si="85"/>
        <v>1.53235159</v>
      </c>
      <c r="H635" s="32">
        <f t="shared" si="86"/>
        <v>10.83110456</v>
      </c>
      <c r="I635" s="33">
        <f t="shared" si="87"/>
        <v>11.0517986</v>
      </c>
      <c r="J635" s="32">
        <f t="shared" si="88"/>
        <v>10.83110456</v>
      </c>
      <c r="K635" s="33">
        <f t="shared" si="89"/>
        <v>153.94825041000001</v>
      </c>
    </row>
    <row r="636" spans="1:11" x14ac:dyDescent="0.3">
      <c r="A636" s="78" t="str">
        <f>BTC[[#This Row],[Symbol]]</f>
        <v>GARD</v>
      </c>
      <c r="B636" s="22" t="str">
        <f t="shared" si="81"/>
        <v>Hashgard</v>
      </c>
      <c r="C636" s="77">
        <f t="shared" si="82"/>
        <v>1E-8</v>
      </c>
      <c r="D636" s="73">
        <f t="shared" si="83"/>
        <v>1.0756237593999999E-4</v>
      </c>
      <c r="E636" s="74">
        <f>D636*conf!B$7</f>
        <v>7.8671121762515991E-3</v>
      </c>
      <c r="F636" s="32">
        <f t="shared" si="84"/>
        <v>3.6196724499999999</v>
      </c>
      <c r="G636" s="33">
        <f t="shared" si="85"/>
        <v>1.19644537</v>
      </c>
      <c r="H636" s="32">
        <f t="shared" si="86"/>
        <v>4.5176807099999996</v>
      </c>
      <c r="I636" s="33">
        <f t="shared" si="87"/>
        <v>4.7086541000000004</v>
      </c>
      <c r="J636" s="32">
        <f t="shared" si="88"/>
        <v>4.5176807099999996</v>
      </c>
      <c r="K636" s="33">
        <f t="shared" si="89"/>
        <v>16.17531181</v>
      </c>
    </row>
    <row r="637" spans="1:11" x14ac:dyDescent="0.3">
      <c r="A637" s="78" t="str">
        <f>BTC[[#This Row],[Symbol]]</f>
        <v>SPI</v>
      </c>
      <c r="B637" s="22" t="str">
        <f t="shared" si="81"/>
        <v>Shopping</v>
      </c>
      <c r="C637" s="77">
        <f t="shared" si="82"/>
        <v>3.1793781021248777E-4</v>
      </c>
      <c r="D637" s="73">
        <f t="shared" si="83"/>
        <v>11.654929208551289</v>
      </c>
      <c r="E637" s="74">
        <f>D637*conf!B$7</f>
        <v>852.44152231344128</v>
      </c>
      <c r="F637" s="32">
        <f t="shared" si="84"/>
        <v>16.295859020000002</v>
      </c>
      <c r="G637" s="33">
        <f t="shared" si="85"/>
        <v>13.76534732</v>
      </c>
      <c r="H637" s="32">
        <f t="shared" si="86"/>
        <v>10.121425370000001</v>
      </c>
      <c r="I637" s="33">
        <f t="shared" si="87"/>
        <v>10.314190050000001</v>
      </c>
      <c r="J637" s="32">
        <f t="shared" si="88"/>
        <v>10.121425370000001</v>
      </c>
      <c r="K637" s="33">
        <f t="shared" si="89"/>
        <v>5.6081054200000002</v>
      </c>
    </row>
    <row r="638" spans="1:11" x14ac:dyDescent="0.3">
      <c r="A638" s="78" t="str">
        <f>BTC[[#This Row],[Symbol]]</f>
        <v>ETP</v>
      </c>
      <c r="B638" s="22" t="str">
        <f t="shared" si="81"/>
        <v>Metaverse ETP</v>
      </c>
      <c r="C638" s="77">
        <f t="shared" si="82"/>
        <v>3.6385997811361607E-6</v>
      </c>
      <c r="D638" s="73">
        <f t="shared" si="83"/>
        <v>0.13338393733421999</v>
      </c>
      <c r="E638" s="74">
        <f>D638*conf!B$7</f>
        <v>9.75570117662485</v>
      </c>
      <c r="F638" s="32">
        <f t="shared" si="84"/>
        <v>0.93073119000000004</v>
      </c>
      <c r="G638" s="33">
        <f t="shared" si="85"/>
        <v>-1.1437687599999999</v>
      </c>
      <c r="H638" s="32">
        <f t="shared" si="86"/>
        <v>2.2594348399999999</v>
      </c>
      <c r="I638" s="33">
        <f t="shared" si="87"/>
        <v>2.4652044499999999</v>
      </c>
      <c r="J638" s="32">
        <f t="shared" si="88"/>
        <v>2.2594348399999999</v>
      </c>
      <c r="K638" s="33">
        <f t="shared" si="89"/>
        <v>19.05311</v>
      </c>
    </row>
    <row r="639" spans="1:11" x14ac:dyDescent="0.3">
      <c r="A639" s="78" t="str">
        <f>BTC[[#This Row],[Symbol]]</f>
        <v>TNB</v>
      </c>
      <c r="B639" s="22" t="str">
        <f t="shared" si="81"/>
        <v>Time New Bank</v>
      </c>
      <c r="C639" s="77">
        <f t="shared" si="82"/>
        <v>7.9842292781829921E-8</v>
      </c>
      <c r="D639" s="73">
        <f t="shared" si="83"/>
        <v>2.9275857713100002E-3</v>
      </c>
      <c r="E639" s="74">
        <f>D639*conf!B$7</f>
        <v>0.21412362331361343</v>
      </c>
      <c r="F639" s="32">
        <f t="shared" si="84"/>
        <v>10.38697082</v>
      </c>
      <c r="G639" s="33">
        <f t="shared" si="85"/>
        <v>8.0069562300000001</v>
      </c>
      <c r="H639" s="32">
        <f t="shared" si="86"/>
        <v>-11.12722173</v>
      </c>
      <c r="I639" s="33">
        <f t="shared" si="87"/>
        <v>-10.580728430000001</v>
      </c>
      <c r="J639" s="32">
        <f t="shared" si="88"/>
        <v>-11.12722173</v>
      </c>
      <c r="K639" s="33">
        <f t="shared" si="89"/>
        <v>32.7201843</v>
      </c>
    </row>
    <row r="640" spans="1:11" x14ac:dyDescent="0.3">
      <c r="A640" s="78" t="str">
        <f>BTC[[#This Row],[Symbol]]</f>
        <v>TXL</v>
      </c>
      <c r="B640" s="22" t="str">
        <f t="shared" si="81"/>
        <v>Tixl [NEW]</v>
      </c>
      <c r="C640" s="77">
        <f t="shared" si="82"/>
        <v>5.3120802781849185E-6</v>
      </c>
      <c r="D640" s="73">
        <f t="shared" si="83"/>
        <v>0.19472765615097001</v>
      </c>
      <c r="E640" s="74">
        <f>D640*conf!B$7</f>
        <v>14.242380770881947</v>
      </c>
      <c r="F640" s="32">
        <f t="shared" si="84"/>
        <v>18.985056369999999</v>
      </c>
      <c r="G640" s="33">
        <f t="shared" si="85"/>
        <v>16.36881206</v>
      </c>
      <c r="H640" s="32">
        <f t="shared" si="86"/>
        <v>17.498576530000001</v>
      </c>
      <c r="I640" s="33">
        <f t="shared" si="87"/>
        <v>18.246790149999999</v>
      </c>
      <c r="J640" s="32">
        <f t="shared" si="88"/>
        <v>17.498576530000001</v>
      </c>
      <c r="K640" s="33">
        <f t="shared" si="89"/>
        <v>143.46013432000001</v>
      </c>
    </row>
    <row r="641" spans="1:11" x14ac:dyDescent="0.3">
      <c r="A641" s="78" t="str">
        <f>BTC[[#This Row],[Symbol]]</f>
        <v>AYA</v>
      </c>
      <c r="B641" s="22" t="str">
        <f t="shared" si="81"/>
        <v>Aryacoin</v>
      </c>
      <c r="C641" s="77">
        <f t="shared" si="82"/>
        <v>1.7896089405984894E-6</v>
      </c>
      <c r="D641" s="73">
        <f t="shared" si="83"/>
        <v>6.5637293270949998E-2</v>
      </c>
      <c r="E641" s="74">
        <f>D641*conf!B$7</f>
        <v>4.8007116298372825</v>
      </c>
      <c r="F641" s="32">
        <f t="shared" si="84"/>
        <v>-0.58530609</v>
      </c>
      <c r="G641" s="33">
        <f t="shared" si="85"/>
        <v>-2.69808512</v>
      </c>
      <c r="H641" s="32">
        <f t="shared" si="86"/>
        <v>1.9458003399999999</v>
      </c>
      <c r="I641" s="33">
        <f t="shared" si="87"/>
        <v>2.1781622899999999</v>
      </c>
      <c r="J641" s="32">
        <f t="shared" si="88"/>
        <v>1.9458003399999999</v>
      </c>
      <c r="K641" s="33">
        <f t="shared" si="89"/>
        <v>51.683845750000003</v>
      </c>
    </row>
    <row r="642" spans="1:11" x14ac:dyDescent="0.3">
      <c r="A642" s="78" t="str">
        <f>BTC[[#This Row],[Symbol]]</f>
        <v>BLOCK</v>
      </c>
      <c r="B642" s="22" t="str">
        <f t="shared" ref="B642:B705" si="90">VLOOKUP(A642,BTCTABLE,2,FALSE)</f>
        <v>Blocknet</v>
      </c>
      <c r="C642" s="77">
        <f t="shared" ref="C642:C705" si="91">VLOOKUP(A642,BTCTABLE,3,FALSE)</f>
        <v>3.8365389028883329E-5</v>
      </c>
      <c r="D642" s="73">
        <f t="shared" ref="D642:D705" si="92">VLOOKUP(A642,USDTABLE,3,FALSE)</f>
        <v>1.4040947553168599</v>
      </c>
      <c r="E642" s="74">
        <f>D642*conf!B$7</f>
        <v>102.69549040387514</v>
      </c>
      <c r="F642" s="32">
        <f t="shared" ref="F642:F705" si="93">VLOOKUP(A642,BTCTABLE,5,FALSE)</f>
        <v>-1.3706252000000001</v>
      </c>
      <c r="G642" s="33">
        <f t="shared" ref="G642:G705" si="94">VLOOKUP(A642,USDTABLE,5,FALSE)</f>
        <v>-3.7839156699999998</v>
      </c>
      <c r="H642" s="32">
        <f t="shared" ref="H642:H705" si="95">VLOOKUP(A642,BTCTABLE,6,FALSE)</f>
        <v>-10.23209269</v>
      </c>
      <c r="I642" s="33">
        <f t="shared" ref="I642:I705" si="96">VLOOKUP(A642,USDTABLE,6,FALSE)</f>
        <v>-10.35466128</v>
      </c>
      <c r="J642" s="32">
        <f t="shared" ref="J642:J705" si="97">VLOOKUP(A642,BTCTABLE,6,FALSE)</f>
        <v>-10.23209269</v>
      </c>
      <c r="K642" s="33">
        <f t="shared" ref="K642:K705" si="98">VLOOKUP(A642,USDTABLE,7,FALSE)</f>
        <v>1.2276002500000001</v>
      </c>
    </row>
    <row r="643" spans="1:11" x14ac:dyDescent="0.3">
      <c r="A643" s="78" t="str">
        <f>BTC[[#This Row],[Symbol]]</f>
        <v>AGA</v>
      </c>
      <c r="B643" s="22" t="str">
        <f t="shared" si="90"/>
        <v>AGA Token</v>
      </c>
      <c r="C643" s="77">
        <f t="shared" si="91"/>
        <v>4.1099171368859411E-5</v>
      </c>
      <c r="D643" s="73">
        <f t="shared" si="92"/>
        <v>1.5075187029175601</v>
      </c>
      <c r="E643" s="74">
        <f>D643*conf!B$7</f>
        <v>110.25991793139035</v>
      </c>
      <c r="F643" s="32">
        <f t="shared" si="93"/>
        <v>-1.1637844100000001</v>
      </c>
      <c r="G643" s="33">
        <f t="shared" si="94"/>
        <v>-3.25820496</v>
      </c>
      <c r="H643" s="32">
        <f t="shared" si="95"/>
        <v>1.9349810599999999</v>
      </c>
      <c r="I643" s="33">
        <f t="shared" si="96"/>
        <v>2.20042392</v>
      </c>
      <c r="J643" s="32">
        <f t="shared" si="97"/>
        <v>1.9349810599999999</v>
      </c>
      <c r="K643" s="33">
        <f t="shared" si="98"/>
        <v>-10.25824296</v>
      </c>
    </row>
    <row r="644" spans="1:11" x14ac:dyDescent="0.3">
      <c r="A644" s="78" t="str">
        <f>BTC[[#This Row],[Symbol]]</f>
        <v>PSG</v>
      </c>
      <c r="B644" s="22" t="str">
        <f t="shared" si="90"/>
        <v>Paris Saint-Germain Fan Token</v>
      </c>
      <c r="C644" s="77">
        <f t="shared" si="91"/>
        <v>2.191254031049139E-4</v>
      </c>
      <c r="D644" s="73">
        <f t="shared" si="92"/>
        <v>8.0836086679780408</v>
      </c>
      <c r="E644" s="74">
        <f>D644*conf!B$7</f>
        <v>591.23513797591386</v>
      </c>
      <c r="F644" s="32">
        <f t="shared" si="93"/>
        <v>1.28819716</v>
      </c>
      <c r="G644" s="33">
        <f t="shared" si="94"/>
        <v>-0.41334975000000002</v>
      </c>
      <c r="H644" s="32">
        <f t="shared" si="95"/>
        <v>-0.32114723000000001</v>
      </c>
      <c r="I644" s="33">
        <f t="shared" si="96"/>
        <v>0.32441122999999999</v>
      </c>
      <c r="J644" s="32">
        <f t="shared" si="97"/>
        <v>-0.32114723000000001</v>
      </c>
      <c r="K644" s="33">
        <f t="shared" si="98"/>
        <v>-7.0668639400000002</v>
      </c>
    </row>
    <row r="645" spans="1:11" x14ac:dyDescent="0.3">
      <c r="A645" s="78" t="str">
        <f>BTC[[#This Row],[Symbol]]</f>
        <v>IPX</v>
      </c>
      <c r="B645" s="22" t="str">
        <f t="shared" si="90"/>
        <v>Tachyon Protocol</v>
      </c>
      <c r="C645" s="77">
        <f t="shared" si="91"/>
        <v>1.0693100738308119E-6</v>
      </c>
      <c r="D645" s="73">
        <f t="shared" si="92"/>
        <v>3.9205757319089998E-2</v>
      </c>
      <c r="E645" s="74">
        <f>D645*conf!B$7</f>
        <v>2.8675090903182423</v>
      </c>
      <c r="F645" s="32">
        <f t="shared" si="93"/>
        <v>2.7309329999999998</v>
      </c>
      <c r="G645" s="33">
        <f t="shared" si="94"/>
        <v>0.51265574999999997</v>
      </c>
      <c r="H645" s="32">
        <f t="shared" si="95"/>
        <v>-1.4813000999999999</v>
      </c>
      <c r="I645" s="33">
        <f t="shared" si="96"/>
        <v>-1.12894688</v>
      </c>
      <c r="J645" s="32">
        <f t="shared" si="97"/>
        <v>-1.4813000999999999</v>
      </c>
      <c r="K645" s="33">
        <f t="shared" si="98"/>
        <v>0.38954178</v>
      </c>
    </row>
    <row r="646" spans="1:11" x14ac:dyDescent="0.3">
      <c r="A646" s="78" t="str">
        <f>BTC[[#This Row],[Symbol]]</f>
        <v>SURE</v>
      </c>
      <c r="B646" s="22" t="str">
        <f t="shared" si="90"/>
        <v>inSure DeFi</v>
      </c>
      <c r="C646" s="77">
        <f t="shared" si="91"/>
        <v>7.9917309988889072E-8</v>
      </c>
      <c r="D646" s="73">
        <f t="shared" si="92"/>
        <v>2.9297112112800002E-3</v>
      </c>
      <c r="E646" s="74">
        <f>D646*conf!B$7</f>
        <v>0.21427907799301921</v>
      </c>
      <c r="F646" s="32">
        <f t="shared" si="93"/>
        <v>-0.16493587000000001</v>
      </c>
      <c r="G646" s="33">
        <f t="shared" si="94"/>
        <v>-2.33356356</v>
      </c>
      <c r="H646" s="32">
        <f t="shared" si="95"/>
        <v>0.93822331999999997</v>
      </c>
      <c r="I646" s="33">
        <f t="shared" si="96"/>
        <v>2.9611021800000001</v>
      </c>
      <c r="J646" s="32">
        <f t="shared" si="97"/>
        <v>0.93822331999999997</v>
      </c>
      <c r="K646" s="33">
        <f t="shared" si="98"/>
        <v>-36.482175730000002</v>
      </c>
    </row>
    <row r="647" spans="1:11" x14ac:dyDescent="0.3">
      <c r="A647" s="78" t="str">
        <f>BTC[[#This Row],[Symbol]]</f>
        <v>STA</v>
      </c>
      <c r="B647" s="22" t="str">
        <f t="shared" si="90"/>
        <v>STATERA</v>
      </c>
      <c r="C647" s="77">
        <f t="shared" si="91"/>
        <v>3.4281153261745216E-6</v>
      </c>
      <c r="D647" s="73">
        <f t="shared" si="92"/>
        <v>0.12566441469219</v>
      </c>
      <c r="E647" s="74">
        <f>D647*conf!B$7</f>
        <v>9.1910952905867767</v>
      </c>
      <c r="F647" s="32">
        <f t="shared" si="93"/>
        <v>-4.2071650099999998</v>
      </c>
      <c r="G647" s="33">
        <f t="shared" si="94"/>
        <v>-6.2860800399999999</v>
      </c>
      <c r="H647" s="32">
        <f t="shared" si="95"/>
        <v>5.7830612600000002</v>
      </c>
      <c r="I647" s="33">
        <f t="shared" si="96"/>
        <v>5.2836193199999997</v>
      </c>
      <c r="J647" s="32">
        <f t="shared" si="97"/>
        <v>5.7830612600000002</v>
      </c>
      <c r="K647" s="33">
        <f t="shared" si="98"/>
        <v>25.943585779999999</v>
      </c>
    </row>
    <row r="648" spans="1:11" x14ac:dyDescent="0.3">
      <c r="A648" s="78" t="str">
        <f>BTC[[#This Row],[Symbol]]</f>
        <v>FXS</v>
      </c>
      <c r="B648" s="22" t="str">
        <f t="shared" si="90"/>
        <v>Frax Share</v>
      </c>
      <c r="C648" s="77">
        <f t="shared" si="91"/>
        <v>1.2485643117051662E-4</v>
      </c>
      <c r="D648" s="73">
        <f t="shared" si="92"/>
        <v>4.5826193592209199</v>
      </c>
      <c r="E648" s="74">
        <f>D648*conf!B$7</f>
        <v>335.1727799334181</v>
      </c>
      <c r="F648" s="32">
        <f t="shared" si="93"/>
        <v>0.77540584999999995</v>
      </c>
      <c r="G648" s="33">
        <f t="shared" si="94"/>
        <v>-1.3020342199999999</v>
      </c>
      <c r="H648" s="32">
        <f t="shared" si="95"/>
        <v>-12.540420320000001</v>
      </c>
      <c r="I648" s="33">
        <f t="shared" si="96"/>
        <v>-12.28737063</v>
      </c>
      <c r="J648" s="32">
        <f t="shared" si="97"/>
        <v>-12.540420320000001</v>
      </c>
      <c r="K648" s="33">
        <f t="shared" si="98"/>
        <v>7.0801207100000001</v>
      </c>
    </row>
    <row r="649" spans="1:11" x14ac:dyDescent="0.3">
      <c r="A649" s="78" t="str">
        <f>BTC[[#This Row],[Symbol]]</f>
        <v>AOG</v>
      </c>
      <c r="B649" s="22" t="str">
        <f t="shared" si="90"/>
        <v>smARTOFGIVING</v>
      </c>
      <c r="C649" s="77">
        <f t="shared" si="91"/>
        <v>3.8069481522418822E-6</v>
      </c>
      <c r="D649" s="73">
        <f t="shared" si="92"/>
        <v>0.13918845359668</v>
      </c>
      <c r="E649" s="74">
        <f>D649*conf!B$7</f>
        <v>10.180243496061175</v>
      </c>
      <c r="F649" s="32">
        <f t="shared" si="93"/>
        <v>1.7286042500000001</v>
      </c>
      <c r="G649" s="33">
        <f t="shared" si="94"/>
        <v>-0.74534480999999997</v>
      </c>
      <c r="H649" s="32">
        <f t="shared" si="95"/>
        <v>3.4348246900000001</v>
      </c>
      <c r="I649" s="33">
        <f t="shared" si="96"/>
        <v>3.3680305800000001</v>
      </c>
      <c r="J649" s="32">
        <f t="shared" si="97"/>
        <v>3.4348246900000001</v>
      </c>
      <c r="K649" s="33">
        <f t="shared" si="98"/>
        <v>3.1242845400000001</v>
      </c>
    </row>
    <row r="650" spans="1:11" x14ac:dyDescent="0.3">
      <c r="A650" s="78" t="str">
        <f>BTC[[#This Row],[Symbol]]</f>
        <v>BTC2</v>
      </c>
      <c r="B650" s="22" t="str">
        <f t="shared" si="90"/>
        <v>Bitcoin 2</v>
      </c>
      <c r="C650" s="77">
        <f t="shared" si="91"/>
        <v>1.5802110517160282E-5</v>
      </c>
      <c r="D650" s="73">
        <f t="shared" si="92"/>
        <v>0.57940094113822005</v>
      </c>
      <c r="E650" s="74">
        <f>D650*conf!B$7</f>
        <v>42.377384834849416</v>
      </c>
      <c r="F650" s="32">
        <f t="shared" si="93"/>
        <v>-6.4355458499999996</v>
      </c>
      <c r="G650" s="33">
        <f t="shared" si="94"/>
        <v>-8.47683462</v>
      </c>
      <c r="H650" s="32">
        <f t="shared" si="95"/>
        <v>-13.17736781</v>
      </c>
      <c r="I650" s="33">
        <f t="shared" si="96"/>
        <v>-13.017578350000001</v>
      </c>
      <c r="J650" s="32">
        <f t="shared" si="97"/>
        <v>-13.17736781</v>
      </c>
      <c r="K650" s="33">
        <f t="shared" si="98"/>
        <v>-16.668660989999999</v>
      </c>
    </row>
    <row r="651" spans="1:11" x14ac:dyDescent="0.3">
      <c r="A651" s="78" t="str">
        <f>BTC[[#This Row],[Symbol]]</f>
        <v>MARO</v>
      </c>
      <c r="B651" s="22" t="str">
        <f t="shared" si="90"/>
        <v>Maro</v>
      </c>
      <c r="C651" s="77">
        <f t="shared" si="91"/>
        <v>6.0192577820848131E-7</v>
      </c>
      <c r="D651" s="73">
        <f t="shared" si="92"/>
        <v>2.2069700189390001E-2</v>
      </c>
      <c r="E651" s="74">
        <f>D651*conf!B$7</f>
        <v>1.6141778718519848</v>
      </c>
      <c r="F651" s="32">
        <f t="shared" si="93"/>
        <v>1.18297283</v>
      </c>
      <c r="G651" s="33">
        <f t="shared" si="94"/>
        <v>-0.99908456999999995</v>
      </c>
      <c r="H651" s="32">
        <f t="shared" si="95"/>
        <v>-4.7626851300000004</v>
      </c>
      <c r="I651" s="33">
        <f t="shared" si="96"/>
        <v>-4.5546418500000003</v>
      </c>
      <c r="J651" s="32">
        <f t="shared" si="97"/>
        <v>-4.7626851300000004</v>
      </c>
      <c r="K651" s="33">
        <f t="shared" si="98"/>
        <v>2.8099874300000001</v>
      </c>
    </row>
    <row r="652" spans="1:11" x14ac:dyDescent="0.3">
      <c r="A652" s="78" t="str">
        <f>BTC[[#This Row],[Symbol]]</f>
        <v>SDT</v>
      </c>
      <c r="B652" s="22" t="str">
        <f t="shared" si="90"/>
        <v>Stake DAO</v>
      </c>
      <c r="C652" s="77">
        <f t="shared" si="91"/>
        <v>3.9340143674470907E-4</v>
      </c>
      <c r="D652" s="73">
        <f t="shared" si="92"/>
        <v>14.42134084252289</v>
      </c>
      <c r="E652" s="74">
        <f>D652*conf!B$7</f>
        <v>1054.7768692221241</v>
      </c>
      <c r="F652" s="32">
        <f t="shared" si="93"/>
        <v>-1.7300430099999999</v>
      </c>
      <c r="G652" s="33">
        <f t="shared" si="94"/>
        <v>-3.8678289800000001</v>
      </c>
      <c r="H652" s="32">
        <f t="shared" si="95"/>
        <v>3.7501583300000001</v>
      </c>
      <c r="I652" s="33">
        <f t="shared" si="96"/>
        <v>3.9567387900000002</v>
      </c>
      <c r="J652" s="32">
        <f t="shared" si="97"/>
        <v>3.7501583300000001</v>
      </c>
      <c r="K652" s="33">
        <f t="shared" si="98"/>
        <v>41.507998569999998</v>
      </c>
    </row>
    <row r="653" spans="1:11" x14ac:dyDescent="0.3">
      <c r="A653" s="78" t="str">
        <f>BTC[[#This Row],[Symbol]]</f>
        <v>TRADE</v>
      </c>
      <c r="B653" s="22" t="str">
        <f t="shared" si="90"/>
        <v>Unitrade</v>
      </c>
      <c r="C653" s="77">
        <f t="shared" si="91"/>
        <v>1.0133943367491618E-5</v>
      </c>
      <c r="D653" s="73">
        <f t="shared" si="92"/>
        <v>0.37101914460117003</v>
      </c>
      <c r="E653" s="74">
        <f>D653*conf!B$7</f>
        <v>27.136340236129577</v>
      </c>
      <c r="F653" s="32">
        <f t="shared" si="93"/>
        <v>3.5808848900000001</v>
      </c>
      <c r="G653" s="33">
        <f t="shared" si="94"/>
        <v>1.65060523</v>
      </c>
      <c r="H653" s="32">
        <f t="shared" si="95"/>
        <v>-15.862166670000001</v>
      </c>
      <c r="I653" s="33">
        <f t="shared" si="96"/>
        <v>-18.881860419999999</v>
      </c>
      <c r="J653" s="32">
        <f t="shared" si="97"/>
        <v>-15.862166670000001</v>
      </c>
      <c r="K653" s="33">
        <f t="shared" si="98"/>
        <v>155.98384428</v>
      </c>
    </row>
    <row r="654" spans="1:11" x14ac:dyDescent="0.3">
      <c r="A654" s="78" t="str">
        <f>BTC[[#This Row],[Symbol]]</f>
        <v>JUV</v>
      </c>
      <c r="B654" s="22" t="str">
        <f t="shared" si="90"/>
        <v>Juventus Fan Token</v>
      </c>
      <c r="C654" s="77">
        <f t="shared" si="91"/>
        <v>2.1065396125095767E-4</v>
      </c>
      <c r="D654" s="73">
        <f t="shared" si="92"/>
        <v>7.7324378134118597</v>
      </c>
      <c r="E654" s="74">
        <f>D654*conf!B$7</f>
        <v>565.55050167294337</v>
      </c>
      <c r="F654" s="32">
        <f t="shared" si="93"/>
        <v>2.28186606</v>
      </c>
      <c r="G654" s="33">
        <f t="shared" si="94"/>
        <v>0.16489951</v>
      </c>
      <c r="H654" s="32">
        <f t="shared" si="95"/>
        <v>-1.3896508700000001</v>
      </c>
      <c r="I654" s="33">
        <f t="shared" si="96"/>
        <v>-1.0456532300000001</v>
      </c>
      <c r="J654" s="32">
        <f t="shared" si="97"/>
        <v>-1.3896508700000001</v>
      </c>
      <c r="K654" s="33">
        <f t="shared" si="98"/>
        <v>-10.45186187</v>
      </c>
    </row>
    <row r="655" spans="1:11" x14ac:dyDescent="0.3">
      <c r="A655" s="78" t="str">
        <f>BTC[[#This Row],[Symbol]]</f>
        <v>CON</v>
      </c>
      <c r="B655" s="22" t="str">
        <f t="shared" si="90"/>
        <v>CONUN</v>
      </c>
      <c r="C655" s="77">
        <f t="shared" si="91"/>
        <v>9.6153313331085484E-8</v>
      </c>
      <c r="D655" s="73">
        <f t="shared" si="92"/>
        <v>3.5238214538599998E-3</v>
      </c>
      <c r="E655" s="74">
        <f>D655*conf!B$7</f>
        <v>0.25773230113532036</v>
      </c>
      <c r="F655" s="32">
        <f t="shared" si="93"/>
        <v>2.0097410999999998</v>
      </c>
      <c r="G655" s="33">
        <f t="shared" si="94"/>
        <v>-0.23698370999999999</v>
      </c>
      <c r="H655" s="32">
        <f t="shared" si="95"/>
        <v>4.8983349699999996</v>
      </c>
      <c r="I655" s="33">
        <f t="shared" si="96"/>
        <v>5.04614136</v>
      </c>
      <c r="J655" s="32">
        <f t="shared" si="97"/>
        <v>4.8983349699999996</v>
      </c>
      <c r="K655" s="33">
        <f t="shared" si="98"/>
        <v>1.18900999</v>
      </c>
    </row>
    <row r="656" spans="1:11" x14ac:dyDescent="0.3">
      <c r="A656" s="78" t="str">
        <f>BTC[[#This Row],[Symbol]]</f>
        <v>ZEON</v>
      </c>
      <c r="B656" s="22" t="str">
        <f t="shared" si="90"/>
        <v>ZEON</v>
      </c>
      <c r="C656" s="77">
        <f t="shared" si="91"/>
        <v>1E-8</v>
      </c>
      <c r="D656" s="73">
        <f t="shared" si="92"/>
        <v>3.4475337212000001E-4</v>
      </c>
      <c r="E656" s="74">
        <f>D656*conf!B$7</f>
        <v>2.5215261636856803E-2</v>
      </c>
      <c r="F656" s="32">
        <f t="shared" si="93"/>
        <v>0.19362652</v>
      </c>
      <c r="G656" s="33">
        <f t="shared" si="94"/>
        <v>-1.9858055100000001</v>
      </c>
      <c r="H656" s="32">
        <f t="shared" si="95"/>
        <v>-9.4013159999999998E-2</v>
      </c>
      <c r="I656" s="33">
        <f t="shared" si="96"/>
        <v>0.1020691</v>
      </c>
      <c r="J656" s="32">
        <f t="shared" si="97"/>
        <v>-9.4013159999999998E-2</v>
      </c>
      <c r="K656" s="33">
        <f t="shared" si="98"/>
        <v>44.34268788</v>
      </c>
    </row>
    <row r="657" spans="1:11" x14ac:dyDescent="0.3">
      <c r="A657" s="78" t="str">
        <f>BTC[[#This Row],[Symbol]]</f>
        <v>ANCT</v>
      </c>
      <c r="B657" s="22" t="str">
        <f t="shared" si="90"/>
        <v>Anchor</v>
      </c>
      <c r="C657" s="77">
        <f t="shared" si="91"/>
        <v>2.1421486259692021E-5</v>
      </c>
      <c r="D657" s="73">
        <f t="shared" si="92"/>
        <v>0.78532449473836996</v>
      </c>
      <c r="E657" s="74">
        <f>D657*conf!B$7</f>
        <v>57.438633545164379</v>
      </c>
      <c r="F657" s="32">
        <f t="shared" si="93"/>
        <v>0.76627619000000002</v>
      </c>
      <c r="G657" s="33">
        <f t="shared" si="94"/>
        <v>-1.42085002</v>
      </c>
      <c r="H657" s="32">
        <f t="shared" si="95"/>
        <v>-1.1487415299999999</v>
      </c>
      <c r="I657" s="33">
        <f t="shared" si="96"/>
        <v>-0.94595463999999996</v>
      </c>
      <c r="J657" s="32">
        <f t="shared" si="97"/>
        <v>-1.1487415299999999</v>
      </c>
      <c r="K657" s="33">
        <f t="shared" si="98"/>
        <v>-2.4526793100000002</v>
      </c>
    </row>
    <row r="658" spans="1:11" x14ac:dyDescent="0.3">
      <c r="A658" s="78" t="str">
        <f>BTC[[#This Row],[Symbol]]</f>
        <v>SPC</v>
      </c>
      <c r="B658" s="22" t="str">
        <f t="shared" si="90"/>
        <v>SpaceChain</v>
      </c>
      <c r="C658" s="77">
        <f t="shared" si="91"/>
        <v>7.628220349441616E-7</v>
      </c>
      <c r="D658" s="73">
        <f t="shared" si="92"/>
        <v>2.7966278356779999E-2</v>
      </c>
      <c r="E658" s="74">
        <f>D658*conf!B$7</f>
        <v>2.045453599014889</v>
      </c>
      <c r="F658" s="32">
        <f t="shared" si="93"/>
        <v>-2.24281241</v>
      </c>
      <c r="G658" s="33">
        <f t="shared" si="94"/>
        <v>-4.3784244699999997</v>
      </c>
      <c r="H658" s="32">
        <f t="shared" si="95"/>
        <v>-2.4194754199999999</v>
      </c>
      <c r="I658" s="33">
        <f t="shared" si="96"/>
        <v>-2.2204617600000001</v>
      </c>
      <c r="J658" s="32">
        <f t="shared" si="97"/>
        <v>-2.4194754199999999</v>
      </c>
      <c r="K658" s="33">
        <f t="shared" si="98"/>
        <v>-18.80341589</v>
      </c>
    </row>
    <row r="659" spans="1:11" x14ac:dyDescent="0.3">
      <c r="A659" s="78" t="str">
        <f>BTC[[#This Row],[Symbol]]</f>
        <v>RUFF</v>
      </c>
      <c r="B659" s="22" t="str">
        <f t="shared" si="90"/>
        <v>Ruff</v>
      </c>
      <c r="C659" s="77">
        <f t="shared" si="91"/>
        <v>2.8232284895245913E-7</v>
      </c>
      <c r="D659" s="73">
        <f t="shared" si="92"/>
        <v>1.0362502954659999E-2</v>
      </c>
      <c r="E659" s="74">
        <f>D659*conf!B$7</f>
        <v>0.75791346610383237</v>
      </c>
      <c r="F659" s="32">
        <f t="shared" si="93"/>
        <v>3.93032256</v>
      </c>
      <c r="G659" s="33">
        <f t="shared" si="94"/>
        <v>1.8613106500000001</v>
      </c>
      <c r="H659" s="32">
        <f t="shared" si="95"/>
        <v>32.460988929999999</v>
      </c>
      <c r="I659" s="33">
        <f t="shared" si="96"/>
        <v>32.335654560000002</v>
      </c>
      <c r="J659" s="32">
        <f t="shared" si="97"/>
        <v>32.460988929999999</v>
      </c>
      <c r="K659" s="33">
        <f t="shared" si="98"/>
        <v>16.982978599999999</v>
      </c>
    </row>
    <row r="660" spans="1:11" x14ac:dyDescent="0.3">
      <c r="A660" s="78" t="str">
        <f>BTC[[#This Row],[Symbol]]</f>
        <v>MOC</v>
      </c>
      <c r="B660" s="22" t="str">
        <f t="shared" si="90"/>
        <v>Moss Coin</v>
      </c>
      <c r="C660" s="77">
        <f t="shared" si="91"/>
        <v>7.4554644485081359E-7</v>
      </c>
      <c r="D660" s="73">
        <f t="shared" si="92"/>
        <v>2.7335577295480001E-2</v>
      </c>
      <c r="E660" s="74">
        <f>D660*conf!B$7</f>
        <v>1.9993241233914074</v>
      </c>
      <c r="F660" s="32">
        <f t="shared" si="93"/>
        <v>2.69589926</v>
      </c>
      <c r="G660" s="33">
        <f t="shared" si="94"/>
        <v>0.12879541</v>
      </c>
      <c r="H660" s="32">
        <f t="shared" si="95"/>
        <v>-4.88853984</v>
      </c>
      <c r="I660" s="33">
        <f t="shared" si="96"/>
        <v>-4.6807591899999998</v>
      </c>
      <c r="J660" s="32">
        <f t="shared" si="97"/>
        <v>-4.88853984</v>
      </c>
      <c r="K660" s="33">
        <f t="shared" si="98"/>
        <v>1.8610711799999999</v>
      </c>
    </row>
    <row r="661" spans="1:11" x14ac:dyDescent="0.3">
      <c r="A661" s="78" t="str">
        <f>BTC[[#This Row],[Symbol]]</f>
        <v>KCASH</v>
      </c>
      <c r="B661" s="22" t="str">
        <f t="shared" si="90"/>
        <v>Kcash</v>
      </c>
      <c r="C661" s="77">
        <f t="shared" si="91"/>
        <v>6.1482319443979379E-7</v>
      </c>
      <c r="D661" s="73">
        <f t="shared" si="92"/>
        <v>2.2556790734710001E-2</v>
      </c>
      <c r="E661" s="74">
        <f>D661*conf!B$7</f>
        <v>1.6498036743366895</v>
      </c>
      <c r="F661" s="32">
        <f t="shared" si="93"/>
        <v>8.6932783199999992</v>
      </c>
      <c r="G661" s="33">
        <f t="shared" si="94"/>
        <v>6.38177561</v>
      </c>
      <c r="H661" s="32">
        <f t="shared" si="95"/>
        <v>11.122895160000001</v>
      </c>
      <c r="I661" s="33">
        <f t="shared" si="96"/>
        <v>11.58471634</v>
      </c>
      <c r="J661" s="32">
        <f t="shared" si="97"/>
        <v>11.122895160000001</v>
      </c>
      <c r="K661" s="33">
        <f t="shared" si="98"/>
        <v>19.82303112</v>
      </c>
    </row>
    <row r="662" spans="1:11" x14ac:dyDescent="0.3">
      <c r="A662" s="78" t="str">
        <f>BTC[[#This Row],[Symbol]]</f>
        <v>SENT</v>
      </c>
      <c r="B662" s="22" t="str">
        <f t="shared" si="90"/>
        <v>Sentinel</v>
      </c>
      <c r="C662" s="77">
        <f t="shared" si="91"/>
        <v>1.410601018540095E-7</v>
      </c>
      <c r="D662" s="73">
        <f t="shared" si="92"/>
        <v>4.9704395015600002E-3</v>
      </c>
      <c r="E662" s="74">
        <f>D662*conf!B$7</f>
        <v>0.36353794514409843</v>
      </c>
      <c r="F662" s="32">
        <f t="shared" si="93"/>
        <v>1.6022536000000001</v>
      </c>
      <c r="G662" s="33">
        <f t="shared" si="94"/>
        <v>-4.4601164100000004</v>
      </c>
      <c r="H662" s="32">
        <f t="shared" si="95"/>
        <v>-0.86006225999999997</v>
      </c>
      <c r="I662" s="33">
        <f t="shared" si="96"/>
        <v>-4.5153809200000001</v>
      </c>
      <c r="J662" s="32">
        <f t="shared" si="97"/>
        <v>-0.86006225999999997</v>
      </c>
      <c r="K662" s="33">
        <f t="shared" si="98"/>
        <v>-6.3363711</v>
      </c>
    </row>
    <row r="663" spans="1:11" x14ac:dyDescent="0.3">
      <c r="A663" s="78" t="str">
        <f>BTC[[#This Row],[Symbol]]</f>
        <v>TCT</v>
      </c>
      <c r="B663" s="22" t="str">
        <f t="shared" si="90"/>
        <v>TokenClub</v>
      </c>
      <c r="C663" s="77">
        <f t="shared" si="91"/>
        <v>3.9505691074489963E-7</v>
      </c>
      <c r="D663" s="73">
        <f t="shared" si="92"/>
        <v>1.460376023112E-2</v>
      </c>
      <c r="E663" s="74">
        <f>D663*conf!B$7</f>
        <v>1.0681190233041169</v>
      </c>
      <c r="F663" s="32">
        <f t="shared" si="93"/>
        <v>0.49906741999999998</v>
      </c>
      <c r="G663" s="33">
        <f t="shared" si="94"/>
        <v>-1.0128004900000001</v>
      </c>
      <c r="H663" s="32">
        <f t="shared" si="95"/>
        <v>-2.5764753300000001</v>
      </c>
      <c r="I663" s="33">
        <f t="shared" si="96"/>
        <v>-3.3121988199999999</v>
      </c>
      <c r="J663" s="32">
        <f t="shared" si="97"/>
        <v>-2.5764753300000001</v>
      </c>
      <c r="K663" s="33">
        <f t="shared" si="98"/>
        <v>52.227590280000001</v>
      </c>
    </row>
    <row r="664" spans="1:11" x14ac:dyDescent="0.3">
      <c r="A664" s="78" t="str">
        <f>BTC[[#This Row],[Symbol]]</f>
        <v>YLD</v>
      </c>
      <c r="B664" s="22" t="str">
        <f t="shared" si="90"/>
        <v>YIELD App</v>
      </c>
      <c r="C664" s="77">
        <f t="shared" si="91"/>
        <v>7.8889420143240809E-6</v>
      </c>
      <c r="D664" s="73">
        <f t="shared" si="92"/>
        <v>0.28919967328224999</v>
      </c>
      <c r="E664" s="74">
        <f>D664*conf!B$7</f>
        <v>21.152064103863765</v>
      </c>
      <c r="F664" s="32">
        <f t="shared" si="93"/>
        <v>9.8225821500000006</v>
      </c>
      <c r="G664" s="33">
        <f t="shared" si="94"/>
        <v>7.3890925599999999</v>
      </c>
      <c r="H664" s="32">
        <f t="shared" si="95"/>
        <v>15.36422142</v>
      </c>
      <c r="I664" s="33">
        <f t="shared" si="96"/>
        <v>13.02074479</v>
      </c>
      <c r="J664" s="32">
        <f t="shared" si="97"/>
        <v>15.36422142</v>
      </c>
      <c r="K664" s="33">
        <f t="shared" si="98"/>
        <v>37.236247210000002</v>
      </c>
    </row>
    <row r="665" spans="1:11" x14ac:dyDescent="0.3">
      <c r="A665" s="78" t="str">
        <f>BTC[[#This Row],[Symbol]]</f>
        <v>UBQ</v>
      </c>
      <c r="B665" s="22" t="str">
        <f t="shared" si="90"/>
        <v>Ubiq</v>
      </c>
      <c r="C665" s="77">
        <f t="shared" si="91"/>
        <v>6.3673337824985407E-6</v>
      </c>
      <c r="D665" s="73">
        <f t="shared" si="92"/>
        <v>0.23364440855341001</v>
      </c>
      <c r="E665" s="74">
        <f>D665*conf!B$7</f>
        <v>17.088752041596408</v>
      </c>
      <c r="F665" s="32">
        <f t="shared" si="93"/>
        <v>1.6531449300000001</v>
      </c>
      <c r="G665" s="33">
        <f t="shared" si="94"/>
        <v>-0.44731795000000002</v>
      </c>
      <c r="H665" s="32">
        <f t="shared" si="95"/>
        <v>-2.7633388999999999</v>
      </c>
      <c r="I665" s="33">
        <f t="shared" si="96"/>
        <v>-2.4772503399999999</v>
      </c>
      <c r="J665" s="32">
        <f t="shared" si="97"/>
        <v>-2.7633388999999999</v>
      </c>
      <c r="K665" s="33">
        <f t="shared" si="98"/>
        <v>-10.81843216</v>
      </c>
    </row>
    <row r="666" spans="1:11" x14ac:dyDescent="0.3">
      <c r="A666" s="78" t="str">
        <f>BTC[[#This Row],[Symbol]]</f>
        <v>PI</v>
      </c>
      <c r="B666" s="22" t="str">
        <f t="shared" si="90"/>
        <v>PCHAIN</v>
      </c>
      <c r="C666" s="77">
        <f t="shared" si="91"/>
        <v>3.3771845836073969E-7</v>
      </c>
      <c r="D666" s="73">
        <f t="shared" si="92"/>
        <v>1.238073253636E-2</v>
      </c>
      <c r="E666" s="74">
        <f>D666*conf!B$7</f>
        <v>0.9055267777093704</v>
      </c>
      <c r="F666" s="32">
        <f t="shared" si="93"/>
        <v>3.3803970799999998</v>
      </c>
      <c r="G666" s="33">
        <f t="shared" si="94"/>
        <v>1.0862512900000001</v>
      </c>
      <c r="H666" s="32">
        <f t="shared" si="95"/>
        <v>-11.566973320000001</v>
      </c>
      <c r="I666" s="33">
        <f t="shared" si="96"/>
        <v>-11.36656063</v>
      </c>
      <c r="J666" s="32">
        <f t="shared" si="97"/>
        <v>-11.566973320000001</v>
      </c>
      <c r="K666" s="33">
        <f t="shared" si="98"/>
        <v>25.631178290000001</v>
      </c>
    </row>
    <row r="667" spans="1:11" x14ac:dyDescent="0.3">
      <c r="A667" s="78" t="str">
        <f>BTC[[#This Row],[Symbol]]</f>
        <v>PMA</v>
      </c>
      <c r="B667" s="22" t="str">
        <f t="shared" si="90"/>
        <v>PumaPay</v>
      </c>
      <c r="C667" s="77">
        <f t="shared" si="91"/>
        <v>1E-8</v>
      </c>
      <c r="D667" s="73">
        <f t="shared" si="92"/>
        <v>3.6146928847000001E-4</v>
      </c>
      <c r="E667" s="74">
        <f>D667*conf!B$7</f>
        <v>2.64378637586958E-2</v>
      </c>
      <c r="F667" s="32">
        <f t="shared" si="93"/>
        <v>4.5645310500000003</v>
      </c>
      <c r="G667" s="33">
        <f t="shared" si="94"/>
        <v>2.2569853800000002</v>
      </c>
      <c r="H667" s="32">
        <f t="shared" si="95"/>
        <v>2.0351053600000002</v>
      </c>
      <c r="I667" s="33">
        <f t="shared" si="96"/>
        <v>2.21490578</v>
      </c>
      <c r="J667" s="32">
        <f t="shared" si="97"/>
        <v>2.0351053600000002</v>
      </c>
      <c r="K667" s="33">
        <f t="shared" si="98"/>
        <v>115.13158613</v>
      </c>
    </row>
    <row r="668" spans="1:11" x14ac:dyDescent="0.3">
      <c r="A668" s="78" t="str">
        <f>BTC[[#This Row],[Symbol]]</f>
        <v>DAWN</v>
      </c>
      <c r="B668" s="22" t="str">
        <f t="shared" si="90"/>
        <v>Dawn Protocol</v>
      </c>
      <c r="C668" s="77">
        <f t="shared" si="91"/>
        <v>5.6642184652775925E-6</v>
      </c>
      <c r="D668" s="73">
        <f t="shared" si="92"/>
        <v>0.20807394796482001</v>
      </c>
      <c r="E668" s="74">
        <f>D668*conf!B$7</f>
        <v>15.218528554146936</v>
      </c>
      <c r="F668" s="32">
        <f t="shared" si="93"/>
        <v>3.2996330500000002</v>
      </c>
      <c r="G668" s="33">
        <f t="shared" si="94"/>
        <v>0.94403901000000001</v>
      </c>
      <c r="H668" s="32">
        <f t="shared" si="95"/>
        <v>27.978464169999999</v>
      </c>
      <c r="I668" s="33">
        <f t="shared" si="96"/>
        <v>29.164073980000001</v>
      </c>
      <c r="J668" s="32">
        <f t="shared" si="97"/>
        <v>27.978464169999999</v>
      </c>
      <c r="K668" s="33">
        <f t="shared" si="98"/>
        <v>1.4875181500000001</v>
      </c>
    </row>
    <row r="669" spans="1:11" x14ac:dyDescent="0.3">
      <c r="A669" s="78" t="str">
        <f>BTC[[#This Row],[Symbol]]</f>
        <v>XTP</v>
      </c>
      <c r="B669" s="22" t="str">
        <f t="shared" si="90"/>
        <v>Tap</v>
      </c>
      <c r="C669" s="77">
        <f t="shared" si="91"/>
        <v>2.1395041398484809E-7</v>
      </c>
      <c r="D669" s="73">
        <f t="shared" si="92"/>
        <v>7.8320593803399997E-3</v>
      </c>
      <c r="E669" s="74">
        <f>D669*conf!B$7</f>
        <v>0.5728368230780676</v>
      </c>
      <c r="F669" s="32">
        <f t="shared" si="93"/>
        <v>-0.86401254999999999</v>
      </c>
      <c r="G669" s="33">
        <f t="shared" si="94"/>
        <v>-3.0965810500000002</v>
      </c>
      <c r="H669" s="32">
        <f t="shared" si="95"/>
        <v>6.8249668400000001</v>
      </c>
      <c r="I669" s="33">
        <f t="shared" si="96"/>
        <v>6.7104456399999997</v>
      </c>
      <c r="J669" s="32">
        <f t="shared" si="97"/>
        <v>6.8249668400000001</v>
      </c>
      <c r="K669" s="33">
        <f t="shared" si="98"/>
        <v>33.009488320000003</v>
      </c>
    </row>
    <row r="670" spans="1:11" x14ac:dyDescent="0.3">
      <c r="A670" s="78" t="str">
        <f>BTC[[#This Row],[Symbol]]</f>
        <v>MAP</v>
      </c>
      <c r="B670" s="22" t="str">
        <f t="shared" si="90"/>
        <v>MAP Protocol</v>
      </c>
      <c r="C670" s="77">
        <f t="shared" si="91"/>
        <v>8.2428165658535E-7</v>
      </c>
      <c r="D670" s="73">
        <f t="shared" si="92"/>
        <v>3.022157305107E-2</v>
      </c>
      <c r="E670" s="74">
        <f>D670*conf!B$7</f>
        <v>2.2104058529552599</v>
      </c>
      <c r="F670" s="32">
        <f t="shared" si="93"/>
        <v>-1.5575336399999999</v>
      </c>
      <c r="G670" s="33">
        <f t="shared" si="94"/>
        <v>-3.3468220999999998</v>
      </c>
      <c r="H670" s="32">
        <f t="shared" si="95"/>
        <v>-15.788518939999999</v>
      </c>
      <c r="I670" s="33">
        <f t="shared" si="96"/>
        <v>-15.60739729</v>
      </c>
      <c r="J670" s="32">
        <f t="shared" si="97"/>
        <v>-15.788518939999999</v>
      </c>
      <c r="K670" s="33">
        <f t="shared" si="98"/>
        <v>24.28211224</v>
      </c>
    </row>
    <row r="671" spans="1:11" x14ac:dyDescent="0.3">
      <c r="A671" s="78" t="str">
        <f>BTC[[#This Row],[Symbol]]</f>
        <v>BZ</v>
      </c>
      <c r="B671" s="22" t="str">
        <f t="shared" si="90"/>
        <v>Bit-Z Token</v>
      </c>
      <c r="C671" s="77">
        <f t="shared" si="91"/>
        <v>2.10189661340369E-6</v>
      </c>
      <c r="D671" s="73">
        <f t="shared" si="92"/>
        <v>7.7049256151830003E-2</v>
      </c>
      <c r="E671" s="74">
        <f>D671*conf!B$7</f>
        <v>5.6353825949448462</v>
      </c>
      <c r="F671" s="32">
        <f t="shared" si="93"/>
        <v>0.25780785000000001</v>
      </c>
      <c r="G671" s="33">
        <f t="shared" si="94"/>
        <v>-1.9230059799999999</v>
      </c>
      <c r="H671" s="32">
        <f t="shared" si="95"/>
        <v>-4.2609412400000002</v>
      </c>
      <c r="I671" s="33">
        <f t="shared" si="96"/>
        <v>-5.0179484299999997</v>
      </c>
      <c r="J671" s="32">
        <f t="shared" si="97"/>
        <v>-4.2609412400000002</v>
      </c>
      <c r="K671" s="33">
        <f t="shared" si="98"/>
        <v>-1.57201335</v>
      </c>
    </row>
    <row r="672" spans="1:11" x14ac:dyDescent="0.3">
      <c r="A672" s="78" t="str">
        <f>BTC[[#This Row],[Symbol]]</f>
        <v>DOS</v>
      </c>
      <c r="B672" s="22" t="str">
        <f t="shared" si="90"/>
        <v>DOS Network</v>
      </c>
      <c r="C672" s="77">
        <f t="shared" si="91"/>
        <v>1.8970631448959717E-6</v>
      </c>
      <c r="D672" s="73">
        <f t="shared" si="92"/>
        <v>6.9548107354779995E-2</v>
      </c>
      <c r="E672" s="74">
        <f>D672*conf!B$7</f>
        <v>5.0867485719286085</v>
      </c>
      <c r="F672" s="32">
        <f t="shared" si="93"/>
        <v>-0.64775996999999996</v>
      </c>
      <c r="G672" s="33">
        <f t="shared" si="94"/>
        <v>-2.8030955999999998</v>
      </c>
      <c r="H672" s="32">
        <f t="shared" si="95"/>
        <v>0.97788238999999999</v>
      </c>
      <c r="I672" s="33">
        <f t="shared" si="96"/>
        <v>1.1890745300000001</v>
      </c>
      <c r="J672" s="32">
        <f t="shared" si="97"/>
        <v>0.97788238999999999</v>
      </c>
      <c r="K672" s="33">
        <f t="shared" si="98"/>
        <v>6.6627670400000003</v>
      </c>
    </row>
    <row r="673" spans="1:11" x14ac:dyDescent="0.3">
      <c r="A673" s="78" t="str">
        <f>BTC[[#This Row],[Symbol]]</f>
        <v>HUNT</v>
      </c>
      <c r="B673" s="22" t="str">
        <f t="shared" si="90"/>
        <v>HUNT</v>
      </c>
      <c r="C673" s="77">
        <f t="shared" si="91"/>
        <v>2.339023684656259E-6</v>
      </c>
      <c r="D673" s="73">
        <f t="shared" si="92"/>
        <v>8.5849847835920007E-2</v>
      </c>
      <c r="E673" s="74">
        <f>D673*conf!B$7</f>
        <v>6.2790578707191891</v>
      </c>
      <c r="F673" s="32">
        <f t="shared" si="93"/>
        <v>0.84440486000000003</v>
      </c>
      <c r="G673" s="33">
        <f t="shared" si="94"/>
        <v>-1.68779653</v>
      </c>
      <c r="H673" s="32">
        <f t="shared" si="95"/>
        <v>-7.30608434</v>
      </c>
      <c r="I673" s="33">
        <f t="shared" si="96"/>
        <v>-7.0104792099999997</v>
      </c>
      <c r="J673" s="32">
        <f t="shared" si="97"/>
        <v>-7.30608434</v>
      </c>
      <c r="K673" s="33">
        <f t="shared" si="98"/>
        <v>4.42598395</v>
      </c>
    </row>
    <row r="674" spans="1:11" x14ac:dyDescent="0.3">
      <c r="A674" s="78" t="str">
        <f>BTC[[#This Row],[Symbol]]</f>
        <v>LIKE</v>
      </c>
      <c r="B674" s="22" t="str">
        <f t="shared" si="90"/>
        <v>LikeCoin</v>
      </c>
      <c r="C674" s="77">
        <f t="shared" si="91"/>
        <v>3.0778633285510159E-7</v>
      </c>
      <c r="D674" s="73">
        <f t="shared" si="92"/>
        <v>1.128314046392E-2</v>
      </c>
      <c r="E674" s="74">
        <f>D674*conf!B$7</f>
        <v>0.82524889353110886</v>
      </c>
      <c r="F674" s="32">
        <f t="shared" si="93"/>
        <v>4.1126832999999996</v>
      </c>
      <c r="G674" s="33">
        <f t="shared" si="94"/>
        <v>1.8503345899999999</v>
      </c>
      <c r="H674" s="32">
        <f t="shared" si="95"/>
        <v>8.8123523099999996</v>
      </c>
      <c r="I674" s="33">
        <f t="shared" si="96"/>
        <v>9.0060186499999997</v>
      </c>
      <c r="J674" s="32">
        <f t="shared" si="97"/>
        <v>8.8123523099999996</v>
      </c>
      <c r="K674" s="33">
        <f t="shared" si="98"/>
        <v>17.081825500000001</v>
      </c>
    </row>
    <row r="675" spans="1:11" x14ac:dyDescent="0.3">
      <c r="A675" s="78" t="str">
        <f>BTC[[#This Row],[Symbol]]</f>
        <v>BRD</v>
      </c>
      <c r="B675" s="22" t="str">
        <f t="shared" si="90"/>
        <v>Bread</v>
      </c>
      <c r="C675" s="77">
        <f t="shared" si="91"/>
        <v>2.8923034242890097E-6</v>
      </c>
      <c r="D675" s="73">
        <f t="shared" si="92"/>
        <v>0.10667932323499001</v>
      </c>
      <c r="E675" s="74">
        <f>D675*conf!B$7</f>
        <v>7.8025257014071689</v>
      </c>
      <c r="F675" s="32">
        <f t="shared" si="93"/>
        <v>-1.32881111</v>
      </c>
      <c r="G675" s="33">
        <f t="shared" si="94"/>
        <v>-3.17160742</v>
      </c>
      <c r="H675" s="32">
        <f t="shared" si="95"/>
        <v>4.0178033600000003</v>
      </c>
      <c r="I675" s="33">
        <f t="shared" si="96"/>
        <v>4.8179276700000004</v>
      </c>
      <c r="J675" s="32">
        <f t="shared" si="97"/>
        <v>4.0178033600000003</v>
      </c>
      <c r="K675" s="33">
        <f t="shared" si="98"/>
        <v>39.821906560000002</v>
      </c>
    </row>
    <row r="676" spans="1:11" x14ac:dyDescent="0.3">
      <c r="A676" s="78" t="str">
        <f>BTC[[#This Row],[Symbol]]</f>
        <v>EVX</v>
      </c>
      <c r="B676" s="22" t="str">
        <f t="shared" si="90"/>
        <v>Everex</v>
      </c>
      <c r="C676" s="77">
        <f t="shared" si="91"/>
        <v>1.1322932668038274E-5</v>
      </c>
      <c r="D676" s="73">
        <f t="shared" si="92"/>
        <v>0.41521247987099003</v>
      </c>
      <c r="E676" s="74">
        <f>D676*conf!B$7</f>
        <v>30.36864077776421</v>
      </c>
      <c r="F676" s="32">
        <f t="shared" si="93"/>
        <v>1.6235365399999999</v>
      </c>
      <c r="G676" s="33">
        <f t="shared" si="94"/>
        <v>0.20143981999999999</v>
      </c>
      <c r="H676" s="32">
        <f t="shared" si="95"/>
        <v>1.6215834499999999</v>
      </c>
      <c r="I676" s="33">
        <f t="shared" si="96"/>
        <v>1.85411514</v>
      </c>
      <c r="J676" s="32">
        <f t="shared" si="97"/>
        <v>1.6215834499999999</v>
      </c>
      <c r="K676" s="33">
        <f t="shared" si="98"/>
        <v>41.838003870000001</v>
      </c>
    </row>
    <row r="677" spans="1:11" x14ac:dyDescent="0.3">
      <c r="A677" s="78" t="str">
        <f>BTC[[#This Row],[Symbol]]</f>
        <v>BIKI</v>
      </c>
      <c r="B677" s="22" t="str">
        <f t="shared" si="90"/>
        <v>BIKI</v>
      </c>
      <c r="C677" s="77">
        <f t="shared" si="91"/>
        <v>8.0351475396108642E-7</v>
      </c>
      <c r="D677" s="73">
        <f t="shared" si="92"/>
        <v>2.939406411454E-2</v>
      </c>
      <c r="E677" s="74">
        <f>D677*conf!B$7</f>
        <v>2.1498818493374556</v>
      </c>
      <c r="F677" s="32">
        <f t="shared" si="93"/>
        <v>0.29449424000000002</v>
      </c>
      <c r="G677" s="33">
        <f t="shared" si="94"/>
        <v>-2.0913282199999998</v>
      </c>
      <c r="H677" s="32">
        <f t="shared" si="95"/>
        <v>-2.6622724400000002</v>
      </c>
      <c r="I677" s="33">
        <f t="shared" si="96"/>
        <v>-2.6714627800000001</v>
      </c>
      <c r="J677" s="32">
        <f t="shared" si="97"/>
        <v>-2.6622724400000002</v>
      </c>
      <c r="K677" s="33">
        <f t="shared" si="98"/>
        <v>-2.73720586</v>
      </c>
    </row>
    <row r="678" spans="1:11" x14ac:dyDescent="0.3">
      <c r="A678" s="78" t="str">
        <f>BTC[[#This Row],[Symbol]]</f>
        <v>TONE</v>
      </c>
      <c r="B678" s="22" t="str">
        <f t="shared" si="90"/>
        <v>TE-FOOD</v>
      </c>
      <c r="C678" s="77">
        <f t="shared" si="91"/>
        <v>5.333687086769816E-7</v>
      </c>
      <c r="D678" s="73">
        <f t="shared" si="92"/>
        <v>1.9553508847140001E-2</v>
      </c>
      <c r="E678" s="74">
        <f>D678*conf!B$7</f>
        <v>1.4301436370798197</v>
      </c>
      <c r="F678" s="32">
        <f t="shared" si="93"/>
        <v>-0.45269412999999997</v>
      </c>
      <c r="G678" s="33">
        <f t="shared" si="94"/>
        <v>-2.6121081899999998</v>
      </c>
      <c r="H678" s="32">
        <f t="shared" si="95"/>
        <v>-2.8395565</v>
      </c>
      <c r="I678" s="33">
        <f t="shared" si="96"/>
        <v>-2.6618887600000001</v>
      </c>
      <c r="J678" s="32">
        <f t="shared" si="97"/>
        <v>-2.8395565</v>
      </c>
      <c r="K678" s="33">
        <f t="shared" si="98"/>
        <v>25.182056809999999</v>
      </c>
    </row>
    <row r="679" spans="1:11" x14ac:dyDescent="0.3">
      <c r="A679" s="78" t="str">
        <f>BTC[[#This Row],[Symbol]]</f>
        <v>DAPP</v>
      </c>
      <c r="B679" s="22" t="str">
        <f t="shared" si="90"/>
        <v>LiquidApps</v>
      </c>
      <c r="C679" s="77">
        <f t="shared" si="91"/>
        <v>3.5460739502191385E-7</v>
      </c>
      <c r="D679" s="73">
        <f t="shared" si="92"/>
        <v>1.2999008835990001E-2</v>
      </c>
      <c r="E679" s="74">
        <f>D679*conf!B$7</f>
        <v>0.9507475062643086</v>
      </c>
      <c r="F679" s="32">
        <f t="shared" si="93"/>
        <v>0.12600546000000001</v>
      </c>
      <c r="G679" s="33">
        <f t="shared" si="94"/>
        <v>-2.0537922399999999</v>
      </c>
      <c r="H679" s="32">
        <f t="shared" si="95"/>
        <v>-5.4531571100000003</v>
      </c>
      <c r="I679" s="33">
        <f t="shared" si="96"/>
        <v>-5.2689897200000004</v>
      </c>
      <c r="J679" s="32">
        <f t="shared" si="97"/>
        <v>-5.4531571100000003</v>
      </c>
      <c r="K679" s="33">
        <f t="shared" si="98"/>
        <v>34.251587550000004</v>
      </c>
    </row>
    <row r="680" spans="1:11" x14ac:dyDescent="0.3">
      <c r="A680" s="78" t="str">
        <f>BTC[[#This Row],[Symbol]]</f>
        <v>CWS</v>
      </c>
      <c r="B680" s="22" t="str">
        <f t="shared" si="90"/>
        <v>Crowns</v>
      </c>
      <c r="C680" s="77">
        <f t="shared" si="91"/>
        <v>4.6864451964076352E-4</v>
      </c>
      <c r="D680" s="73">
        <f t="shared" si="92"/>
        <v>17.297631743210069</v>
      </c>
      <c r="E680" s="74">
        <f>D680*conf!B$7</f>
        <v>1265.1487856983845</v>
      </c>
      <c r="F680" s="32">
        <f t="shared" si="93"/>
        <v>-16.333988600000001</v>
      </c>
      <c r="G680" s="33">
        <f t="shared" si="94"/>
        <v>-17.639793210000001</v>
      </c>
      <c r="H680" s="32">
        <f t="shared" si="95"/>
        <v>-28.19792271</v>
      </c>
      <c r="I680" s="33">
        <f t="shared" si="96"/>
        <v>-29.183100509999999</v>
      </c>
      <c r="J680" s="32">
        <f t="shared" si="97"/>
        <v>-28.19792271</v>
      </c>
      <c r="K680" s="33">
        <f t="shared" si="98"/>
        <v>0</v>
      </c>
    </row>
    <row r="681" spans="1:11" x14ac:dyDescent="0.3">
      <c r="A681" s="78" t="str">
        <f>BTC[[#This Row],[Symbol]]</f>
        <v>ILC</v>
      </c>
      <c r="B681" s="22" t="str">
        <f t="shared" si="90"/>
        <v>ILCOIN</v>
      </c>
      <c r="C681" s="77">
        <f t="shared" si="91"/>
        <v>3.9074380699027962E-7</v>
      </c>
      <c r="D681" s="73">
        <f t="shared" si="92"/>
        <v>1.4323610842169999E-2</v>
      </c>
      <c r="E681" s="74">
        <f>D681*conf!B$7</f>
        <v>1.0476288969963137</v>
      </c>
      <c r="F681" s="32">
        <f t="shared" si="93"/>
        <v>1.05266602</v>
      </c>
      <c r="G681" s="33">
        <f t="shared" si="94"/>
        <v>-1.16971194</v>
      </c>
      <c r="H681" s="32">
        <f t="shared" si="95"/>
        <v>-6.2539307300000004</v>
      </c>
      <c r="I681" s="33">
        <f t="shared" si="96"/>
        <v>-6.06759322</v>
      </c>
      <c r="J681" s="32">
        <f t="shared" si="97"/>
        <v>-6.2539307300000004</v>
      </c>
      <c r="K681" s="33">
        <f t="shared" si="98"/>
        <v>0.62483714999999995</v>
      </c>
    </row>
    <row r="682" spans="1:11" x14ac:dyDescent="0.3">
      <c r="A682" s="78" t="str">
        <f>BTC[[#This Row],[Symbol]]</f>
        <v>POA</v>
      </c>
      <c r="B682" s="22" t="str">
        <f t="shared" si="90"/>
        <v>POA</v>
      </c>
      <c r="C682" s="77">
        <f t="shared" si="91"/>
        <v>8.8162122261801256E-7</v>
      </c>
      <c r="D682" s="73">
        <f t="shared" si="92"/>
        <v>3.1987175903279999E-2</v>
      </c>
      <c r="E682" s="74">
        <f>D682*conf!B$7</f>
        <v>2.3395420455658993</v>
      </c>
      <c r="F682" s="32">
        <f t="shared" si="93"/>
        <v>2.34407495</v>
      </c>
      <c r="G682" s="33">
        <f t="shared" si="94"/>
        <v>-0.93507660000000004</v>
      </c>
      <c r="H682" s="32">
        <f t="shared" si="95"/>
        <v>-1.9727782199999999</v>
      </c>
      <c r="I682" s="33">
        <f t="shared" si="96"/>
        <v>-2.7093545400000001</v>
      </c>
      <c r="J682" s="32">
        <f t="shared" si="97"/>
        <v>-1.9727782199999999</v>
      </c>
      <c r="K682" s="33">
        <f t="shared" si="98"/>
        <v>47.633353</v>
      </c>
    </row>
    <row r="683" spans="1:11" x14ac:dyDescent="0.3">
      <c r="A683" s="78" t="str">
        <f>BTC[[#This Row],[Symbol]]</f>
        <v>ZEE</v>
      </c>
      <c r="B683" s="22" t="str">
        <f t="shared" si="90"/>
        <v>ZeroSwap</v>
      </c>
      <c r="C683" s="77">
        <f t="shared" si="91"/>
        <v>1.0914897975905623E-5</v>
      </c>
      <c r="D683" s="73">
        <f t="shared" si="92"/>
        <v>0.39879416031970999</v>
      </c>
      <c r="E683" s="74">
        <f>D683*conf!B$7</f>
        <v>29.167804885783589</v>
      </c>
      <c r="F683" s="32">
        <f t="shared" si="93"/>
        <v>-0.88797691999999995</v>
      </c>
      <c r="G683" s="33">
        <f t="shared" si="94"/>
        <v>-3.9225730599999999</v>
      </c>
      <c r="H683" s="32">
        <f t="shared" si="95"/>
        <v>12.8663028</v>
      </c>
      <c r="I683" s="33">
        <f t="shared" si="96"/>
        <v>9.9277647200000008</v>
      </c>
      <c r="J683" s="32">
        <f t="shared" si="97"/>
        <v>12.8663028</v>
      </c>
      <c r="K683" s="33">
        <f t="shared" si="98"/>
        <v>215.04716311000001</v>
      </c>
    </row>
    <row r="684" spans="1:11" x14ac:dyDescent="0.3">
      <c r="A684" s="78" t="str">
        <f>BTC[[#This Row],[Symbol]]</f>
        <v>LET</v>
      </c>
      <c r="B684" s="22" t="str">
        <f t="shared" si="90"/>
        <v>LinkEye</v>
      </c>
      <c r="C684" s="77">
        <f t="shared" si="91"/>
        <v>2.9790277647505684E-7</v>
      </c>
      <c r="D684" s="73">
        <f t="shared" si="92"/>
        <v>1.091779018948E-2</v>
      </c>
      <c r="E684" s="74">
        <f>D684*conf!B$7</f>
        <v>0.79852717445856713</v>
      </c>
      <c r="F684" s="32">
        <f t="shared" si="93"/>
        <v>0.84795286000000003</v>
      </c>
      <c r="G684" s="33">
        <f t="shared" si="94"/>
        <v>-1.4277185800000001</v>
      </c>
      <c r="H684" s="32">
        <f t="shared" si="95"/>
        <v>1.59919652</v>
      </c>
      <c r="I684" s="33">
        <f t="shared" si="96"/>
        <v>1.1338256799999999</v>
      </c>
      <c r="J684" s="32">
        <f t="shared" si="97"/>
        <v>1.59919652</v>
      </c>
      <c r="K684" s="33">
        <f t="shared" si="98"/>
        <v>10.77584008</v>
      </c>
    </row>
    <row r="685" spans="1:11" x14ac:dyDescent="0.3">
      <c r="A685" s="78" t="str">
        <f>BTC[[#This Row],[Symbol]]</f>
        <v>CDT</v>
      </c>
      <c r="B685" s="22" t="str">
        <f t="shared" si="90"/>
        <v>Blox</v>
      </c>
      <c r="C685" s="77">
        <f t="shared" si="91"/>
        <v>3.6552637867832718E-7</v>
      </c>
      <c r="D685" s="73">
        <f t="shared" si="92"/>
        <v>1.337308799281E-2</v>
      </c>
      <c r="E685" s="74">
        <f>D685*conf!B$7</f>
        <v>0.9781076557941234</v>
      </c>
      <c r="F685" s="32">
        <f t="shared" si="93"/>
        <v>-1.03198915</v>
      </c>
      <c r="G685" s="33">
        <f t="shared" si="94"/>
        <v>-3.3757569599999999</v>
      </c>
      <c r="H685" s="32">
        <f t="shared" si="95"/>
        <v>-5.1714143100000003</v>
      </c>
      <c r="I685" s="33">
        <f t="shared" si="96"/>
        <v>-5.1698514700000002</v>
      </c>
      <c r="J685" s="32">
        <f t="shared" si="97"/>
        <v>-5.1714143100000003</v>
      </c>
      <c r="K685" s="33">
        <f t="shared" si="98"/>
        <v>59.233301410000003</v>
      </c>
    </row>
    <row r="686" spans="1:11" x14ac:dyDescent="0.3">
      <c r="A686" s="78" t="str">
        <f>BTC[[#This Row],[Symbol]]</f>
        <v>FCT</v>
      </c>
      <c r="B686" s="22" t="str">
        <f t="shared" si="90"/>
        <v>Factom</v>
      </c>
      <c r="C686" s="77">
        <f t="shared" si="91"/>
        <v>3.7693136015315018E-5</v>
      </c>
      <c r="D686" s="73">
        <f t="shared" si="92"/>
        <v>1.3818465739825201</v>
      </c>
      <c r="E686" s="74">
        <f>D686*conf!B$7</f>
        <v>101.06825842108152</v>
      </c>
      <c r="F686" s="32">
        <f t="shared" si="93"/>
        <v>-2.8701844799999998</v>
      </c>
      <c r="G686" s="33">
        <f t="shared" si="94"/>
        <v>-4.9852338600000001</v>
      </c>
      <c r="H686" s="32">
        <f t="shared" si="95"/>
        <v>-6.2537350700000003</v>
      </c>
      <c r="I686" s="33">
        <f t="shared" si="96"/>
        <v>-6.1118277399999998</v>
      </c>
      <c r="J686" s="32">
        <f t="shared" si="97"/>
        <v>-6.2537350700000003</v>
      </c>
      <c r="K686" s="33">
        <f t="shared" si="98"/>
        <v>0.34306255000000002</v>
      </c>
    </row>
    <row r="687" spans="1:11" x14ac:dyDescent="0.3">
      <c r="A687" s="78" t="str">
        <f>BTC[[#This Row],[Symbol]]</f>
        <v>TRV</v>
      </c>
      <c r="B687" s="22" t="str">
        <f t="shared" si="90"/>
        <v>TrustVerse</v>
      </c>
      <c r="C687" s="77">
        <f t="shared" si="91"/>
        <v>4.9584897174198536E-7</v>
      </c>
      <c r="D687" s="73">
        <f t="shared" si="92"/>
        <v>1.83865295493E-2</v>
      </c>
      <c r="E687" s="74">
        <f>D687*conf!B$7</f>
        <v>1.344790771235802</v>
      </c>
      <c r="F687" s="32">
        <f t="shared" si="93"/>
        <v>11.78251094</v>
      </c>
      <c r="G687" s="33">
        <f t="shared" si="94"/>
        <v>10.61067038</v>
      </c>
      <c r="H687" s="32">
        <f t="shared" si="95"/>
        <v>9.5412402299999997</v>
      </c>
      <c r="I687" s="33">
        <f t="shared" si="96"/>
        <v>10.4824082</v>
      </c>
      <c r="J687" s="32">
        <f t="shared" si="97"/>
        <v>9.5412402299999997</v>
      </c>
      <c r="K687" s="33">
        <f t="shared" si="98"/>
        <v>19.597746669999999</v>
      </c>
    </row>
    <row r="688" spans="1:11" x14ac:dyDescent="0.3">
      <c r="A688" s="78" t="str">
        <f>BTC[[#This Row],[Symbol]]</f>
        <v>HOLY</v>
      </c>
      <c r="B688" s="22" t="str">
        <f t="shared" si="90"/>
        <v>Holyheld</v>
      </c>
      <c r="C688" s="77">
        <f t="shared" si="91"/>
        <v>4.3764506743036269E-5</v>
      </c>
      <c r="D688" s="73">
        <f t="shared" si="92"/>
        <v>1.6043196461708</v>
      </c>
      <c r="E688" s="74">
        <f>D688*conf!B$7</f>
        <v>117.33993892093231</v>
      </c>
      <c r="F688" s="32">
        <f t="shared" si="93"/>
        <v>-3.8919491000000002</v>
      </c>
      <c r="G688" s="33">
        <f t="shared" si="94"/>
        <v>-6.0027989399999999</v>
      </c>
      <c r="H688" s="32">
        <f t="shared" si="95"/>
        <v>30.789958559999999</v>
      </c>
      <c r="I688" s="33">
        <f t="shared" si="96"/>
        <v>31.257729909999998</v>
      </c>
      <c r="J688" s="32">
        <f t="shared" si="97"/>
        <v>30.789958559999999</v>
      </c>
      <c r="K688" s="33">
        <f t="shared" si="98"/>
        <v>94.550670940000003</v>
      </c>
    </row>
    <row r="689" spans="1:11" x14ac:dyDescent="0.3">
      <c r="A689" s="78" t="str">
        <f>BTC[[#This Row],[Symbol]]</f>
        <v>CUDOS</v>
      </c>
      <c r="B689" s="22" t="str">
        <f t="shared" si="90"/>
        <v>CUDOS</v>
      </c>
      <c r="C689" s="77">
        <f t="shared" si="91"/>
        <v>1.2759946659823314E-6</v>
      </c>
      <c r="D689" s="73">
        <f t="shared" si="92"/>
        <v>4.6813032457929997E-2</v>
      </c>
      <c r="E689" s="74">
        <f>D689*conf!B$7</f>
        <v>3.4239051939729999</v>
      </c>
      <c r="F689" s="32">
        <f t="shared" si="93"/>
        <v>-0.73226197999999998</v>
      </c>
      <c r="G689" s="33">
        <f t="shared" si="94"/>
        <v>-2.7906488700000001</v>
      </c>
      <c r="H689" s="32">
        <f t="shared" si="95"/>
        <v>-20.290691519999999</v>
      </c>
      <c r="I689" s="33">
        <f t="shared" si="96"/>
        <v>-19.9756742</v>
      </c>
      <c r="J689" s="32">
        <f t="shared" si="97"/>
        <v>-20.290691519999999</v>
      </c>
      <c r="K689" s="33">
        <f t="shared" si="98"/>
        <v>-38.603129809999999</v>
      </c>
    </row>
    <row r="690" spans="1:11" x14ac:dyDescent="0.3">
      <c r="A690" s="78" t="str">
        <f>BTC[[#This Row],[Symbol]]</f>
        <v>LOC</v>
      </c>
      <c r="B690" s="22" t="str">
        <f t="shared" si="90"/>
        <v>LockTrip</v>
      </c>
      <c r="C690" s="77">
        <f t="shared" si="91"/>
        <v>1.6320675849014289E-5</v>
      </c>
      <c r="D690" s="73">
        <f t="shared" si="92"/>
        <v>0.59821783999120004</v>
      </c>
      <c r="E690" s="74">
        <f>D690*conf!B$7</f>
        <v>43.753652816956368</v>
      </c>
      <c r="F690" s="32">
        <f t="shared" si="93"/>
        <v>2.0806595200000002</v>
      </c>
      <c r="G690" s="33">
        <f t="shared" si="94"/>
        <v>-0.15164222999999999</v>
      </c>
      <c r="H690" s="32">
        <f t="shared" si="95"/>
        <v>2.5128433700000001</v>
      </c>
      <c r="I690" s="33">
        <f t="shared" si="96"/>
        <v>2.6933156999999999</v>
      </c>
      <c r="J690" s="32">
        <f t="shared" si="97"/>
        <v>2.5128433700000001</v>
      </c>
      <c r="K690" s="33">
        <f t="shared" si="98"/>
        <v>-7.7289466400000002</v>
      </c>
    </row>
    <row r="691" spans="1:11" x14ac:dyDescent="0.3">
      <c r="A691" s="78" t="str">
        <f>BTC[[#This Row],[Symbol]]</f>
        <v>WPR</v>
      </c>
      <c r="B691" s="22" t="str">
        <f t="shared" si="90"/>
        <v>WePower</v>
      </c>
      <c r="C691" s="77">
        <f t="shared" si="91"/>
        <v>3.521050949703108E-7</v>
      </c>
      <c r="D691" s="73">
        <f t="shared" si="92"/>
        <v>1.290647016016E-2</v>
      </c>
      <c r="E691" s="74">
        <f>D691*conf!B$7</f>
        <v>0.94397922751410235</v>
      </c>
      <c r="F691" s="32">
        <f t="shared" si="93"/>
        <v>-2.1264191000000001</v>
      </c>
      <c r="G691" s="33">
        <f t="shared" si="94"/>
        <v>-4.2631938099999998</v>
      </c>
      <c r="H691" s="32">
        <f t="shared" si="95"/>
        <v>-7.3765711700000001</v>
      </c>
      <c r="I691" s="33">
        <f t="shared" si="96"/>
        <v>-7.1995236599999997</v>
      </c>
      <c r="J691" s="32">
        <f t="shared" si="97"/>
        <v>-7.3765711700000001</v>
      </c>
      <c r="K691" s="33">
        <f t="shared" si="98"/>
        <v>21.063631730000001</v>
      </c>
    </row>
    <row r="692" spans="1:11" x14ac:dyDescent="0.3">
      <c r="A692" s="78" t="str">
        <f>BTC[[#This Row],[Symbol]]</f>
        <v>XDN</v>
      </c>
      <c r="B692" s="22" t="str">
        <f t="shared" si="90"/>
        <v>DigitalNote</v>
      </c>
      <c r="C692" s="77">
        <f t="shared" si="91"/>
        <v>5.0007129418909624E-8</v>
      </c>
      <c r="D692" s="73">
        <f t="shared" si="92"/>
        <v>1.83328286704E-3</v>
      </c>
      <c r="E692" s="74">
        <f>D692*conf!B$7</f>
        <v>0.13408630889530559</v>
      </c>
      <c r="F692" s="32">
        <f t="shared" si="93"/>
        <v>25.017823549999999</v>
      </c>
      <c r="G692" s="33">
        <f t="shared" si="94"/>
        <v>22.273464369999999</v>
      </c>
      <c r="H692" s="32">
        <f t="shared" si="95"/>
        <v>25.017823549999999</v>
      </c>
      <c r="I692" s="33">
        <f t="shared" si="96"/>
        <v>25.271682040000002</v>
      </c>
      <c r="J692" s="32">
        <f t="shared" si="97"/>
        <v>25.017823549999999</v>
      </c>
      <c r="K692" s="33">
        <f t="shared" si="98"/>
        <v>186.15581845</v>
      </c>
    </row>
    <row r="693" spans="1:11" x14ac:dyDescent="0.3">
      <c r="A693" s="78" t="str">
        <f>BTC[[#This Row],[Symbol]]</f>
        <v>LEVL</v>
      </c>
      <c r="B693" s="22" t="str">
        <f t="shared" si="90"/>
        <v>Levolution</v>
      </c>
      <c r="C693" s="77">
        <f t="shared" si="91"/>
        <v>3.4220814733970343E-6</v>
      </c>
      <c r="D693" s="73">
        <f t="shared" si="92"/>
        <v>0.12581681377691001</v>
      </c>
      <c r="E693" s="74">
        <f>D693*conf!B$7</f>
        <v>9.2022417596431989</v>
      </c>
      <c r="F693" s="32">
        <f t="shared" si="93"/>
        <v>-2.06017063</v>
      </c>
      <c r="G693" s="33">
        <f t="shared" si="94"/>
        <v>-3.9555703599999998</v>
      </c>
      <c r="H693" s="32">
        <f t="shared" si="95"/>
        <v>-9.1004193099999995</v>
      </c>
      <c r="I693" s="33">
        <f t="shared" si="96"/>
        <v>-8.7095488900000007</v>
      </c>
      <c r="J693" s="32">
        <f t="shared" si="97"/>
        <v>-9.1004193099999995</v>
      </c>
      <c r="K693" s="33">
        <f t="shared" si="98"/>
        <v>23.923854819999999</v>
      </c>
    </row>
    <row r="694" spans="1:11" x14ac:dyDescent="0.3">
      <c r="A694" s="78" t="str">
        <f>BTC[[#This Row],[Symbol]]</f>
        <v>HUM</v>
      </c>
      <c r="B694" s="22" t="str">
        <f t="shared" si="90"/>
        <v>Humanscape</v>
      </c>
      <c r="C694" s="77">
        <f t="shared" si="91"/>
        <v>4.8039161911101952E-7</v>
      </c>
      <c r="D694" s="73">
        <f t="shared" si="92"/>
        <v>1.761215785231E-2</v>
      </c>
      <c r="E694" s="74">
        <f>D694*conf!B$7</f>
        <v>1.2881532253179535</v>
      </c>
      <c r="F694" s="32">
        <f t="shared" si="93"/>
        <v>-0.80194007</v>
      </c>
      <c r="G694" s="33">
        <f t="shared" si="94"/>
        <v>-2.9741445</v>
      </c>
      <c r="H694" s="32">
        <f t="shared" si="95"/>
        <v>-1.10974632</v>
      </c>
      <c r="I694" s="33">
        <f t="shared" si="96"/>
        <v>-0.90244681000000004</v>
      </c>
      <c r="J694" s="32">
        <f t="shared" si="97"/>
        <v>-1.10974632</v>
      </c>
      <c r="K694" s="33">
        <f t="shared" si="98"/>
        <v>-33.461273689999999</v>
      </c>
    </row>
    <row r="695" spans="1:11" x14ac:dyDescent="0.3">
      <c r="A695" s="78" t="str">
        <f>BTC[[#This Row],[Symbol]]</f>
        <v>VIDY</v>
      </c>
      <c r="B695" s="22" t="str">
        <f t="shared" si="90"/>
        <v>VIDY</v>
      </c>
      <c r="C695" s="77">
        <f t="shared" si="91"/>
        <v>2.6797922495295132E-8</v>
      </c>
      <c r="D695" s="73">
        <f t="shared" si="92"/>
        <v>9.8311308810000004E-4</v>
      </c>
      <c r="E695" s="74">
        <f>D695*conf!B$7</f>
        <v>7.1904891263634002E-2</v>
      </c>
      <c r="F695" s="32">
        <f t="shared" si="93"/>
        <v>1.68813094</v>
      </c>
      <c r="G695" s="33">
        <f t="shared" si="94"/>
        <v>-0.44515564000000002</v>
      </c>
      <c r="H695" s="32">
        <f t="shared" si="95"/>
        <v>-1.19211409</v>
      </c>
      <c r="I695" s="33">
        <f t="shared" si="96"/>
        <v>-0.92433220999999999</v>
      </c>
      <c r="J695" s="32">
        <f t="shared" si="97"/>
        <v>-1.19211409</v>
      </c>
      <c r="K695" s="33">
        <f t="shared" si="98"/>
        <v>-0.53772825999999996</v>
      </c>
    </row>
    <row r="696" spans="1:11" x14ac:dyDescent="0.3">
      <c r="A696" s="78" t="str">
        <f>BTC[[#This Row],[Symbol]]</f>
        <v>LYXe</v>
      </c>
      <c r="B696" s="22" t="str">
        <f t="shared" si="90"/>
        <v>LUKSO</v>
      </c>
      <c r="C696" s="77">
        <f t="shared" si="91"/>
        <v>6.4575170110755734E-5</v>
      </c>
      <c r="D696" s="73">
        <f t="shared" si="92"/>
        <v>2.29070271325525</v>
      </c>
      <c r="E696" s="74">
        <f>D696*conf!B$7</f>
        <v>167.541996447489</v>
      </c>
      <c r="F696" s="32">
        <f t="shared" si="93"/>
        <v>4.3592802900000001</v>
      </c>
      <c r="G696" s="33">
        <f t="shared" si="94"/>
        <v>-1.2402419600000001</v>
      </c>
      <c r="H696" s="32">
        <f t="shared" si="95"/>
        <v>1.2658972399999999</v>
      </c>
      <c r="I696" s="33">
        <f t="shared" si="96"/>
        <v>-1.7982242399999999</v>
      </c>
      <c r="J696" s="32">
        <f t="shared" si="97"/>
        <v>1.2658972399999999</v>
      </c>
      <c r="K696" s="33">
        <f t="shared" si="98"/>
        <v>-4.72531195</v>
      </c>
    </row>
    <row r="697" spans="1:11" x14ac:dyDescent="0.3">
      <c r="A697" s="78" t="str">
        <f>BTC[[#This Row],[Symbol]]</f>
        <v>DEX</v>
      </c>
      <c r="B697" s="22" t="str">
        <f t="shared" si="90"/>
        <v>DEX</v>
      </c>
      <c r="C697" s="77">
        <f t="shared" si="91"/>
        <v>1.2200008672096549E-6</v>
      </c>
      <c r="D697" s="73">
        <f t="shared" si="92"/>
        <v>4.5000328315779999E-2</v>
      </c>
      <c r="E697" s="74">
        <f>D697*conf!B$7</f>
        <v>3.291324013016149</v>
      </c>
      <c r="F697" s="32">
        <f t="shared" si="93"/>
        <v>-2.2506169999999999E-2</v>
      </c>
      <c r="G697" s="33">
        <f t="shared" si="94"/>
        <v>-1.7053207100000001</v>
      </c>
      <c r="H697" s="32">
        <f t="shared" si="95"/>
        <v>-8.3325732299999995</v>
      </c>
      <c r="I697" s="33">
        <f t="shared" si="96"/>
        <v>-8.0156427899999994</v>
      </c>
      <c r="J697" s="32">
        <f t="shared" si="97"/>
        <v>-8.3325732299999995</v>
      </c>
      <c r="K697" s="33">
        <f t="shared" si="98"/>
        <v>11.68460808</v>
      </c>
    </row>
    <row r="698" spans="1:11" x14ac:dyDescent="0.3">
      <c r="A698" s="78" t="str">
        <f>BTC[[#This Row],[Symbol]]</f>
        <v>LCX</v>
      </c>
      <c r="B698" s="22" t="str">
        <f t="shared" si="90"/>
        <v>LCX</v>
      </c>
      <c r="C698" s="77">
        <f t="shared" si="91"/>
        <v>4.1047374726811619E-7</v>
      </c>
      <c r="D698" s="73">
        <f t="shared" si="92"/>
        <v>1.5047352843349999E-2</v>
      </c>
      <c r="E698" s="74">
        <f>D698*conf!B$7</f>
        <v>1.100563386962619</v>
      </c>
      <c r="F698" s="32">
        <f t="shared" si="93"/>
        <v>2.1098334400000001</v>
      </c>
      <c r="G698" s="33">
        <f t="shared" si="94"/>
        <v>-0.11033163</v>
      </c>
      <c r="H698" s="32">
        <f t="shared" si="95"/>
        <v>-7.9340872500000001</v>
      </c>
      <c r="I698" s="33">
        <f t="shared" si="96"/>
        <v>-7.7654427699999999</v>
      </c>
      <c r="J698" s="32">
        <f t="shared" si="97"/>
        <v>-7.9340872500000001</v>
      </c>
      <c r="K698" s="33">
        <f t="shared" si="98"/>
        <v>-5.4565056199999997</v>
      </c>
    </row>
    <row r="699" spans="1:11" x14ac:dyDescent="0.3">
      <c r="A699" s="78" t="str">
        <f>BTC[[#This Row],[Symbol]]</f>
        <v>HAKKA</v>
      </c>
      <c r="B699" s="22" t="str">
        <f t="shared" si="90"/>
        <v>Hakka.Finance</v>
      </c>
      <c r="C699" s="77">
        <f t="shared" si="91"/>
        <v>1.5219009594046098E-6</v>
      </c>
      <c r="D699" s="73">
        <f t="shared" si="92"/>
        <v>5.5810342724979999E-2</v>
      </c>
      <c r="E699" s="74">
        <f>D699*conf!B$7</f>
        <v>4.0819684669050371</v>
      </c>
      <c r="F699" s="32">
        <f t="shared" si="93"/>
        <v>14.198824699999999</v>
      </c>
      <c r="G699" s="33">
        <f t="shared" si="94"/>
        <v>11.65787321</v>
      </c>
      <c r="H699" s="32">
        <f t="shared" si="95"/>
        <v>21.129019880000001</v>
      </c>
      <c r="I699" s="33">
        <f t="shared" si="96"/>
        <v>21.175801710000002</v>
      </c>
      <c r="J699" s="32">
        <f t="shared" si="97"/>
        <v>21.129019880000001</v>
      </c>
      <c r="K699" s="33">
        <f t="shared" si="98"/>
        <v>16.3932933</v>
      </c>
    </row>
    <row r="700" spans="1:11" x14ac:dyDescent="0.3">
      <c r="A700" s="78" t="str">
        <f>BTC[[#This Row],[Symbol]]</f>
        <v>AMO</v>
      </c>
      <c r="B700" s="22" t="str">
        <f t="shared" si="90"/>
        <v>AMO Coin</v>
      </c>
      <c r="C700" s="77">
        <f t="shared" si="91"/>
        <v>1.2635521407209856E-8</v>
      </c>
      <c r="D700" s="73">
        <f t="shared" si="92"/>
        <v>4.6328169266999998E-4</v>
      </c>
      <c r="E700" s="74">
        <f>D700*conf!B$7</f>
        <v>3.3884423001883802E-2</v>
      </c>
      <c r="F700" s="32">
        <f t="shared" si="93"/>
        <v>2.7263354</v>
      </c>
      <c r="G700" s="33">
        <f t="shared" si="94"/>
        <v>1.36061963</v>
      </c>
      <c r="H700" s="32">
        <f t="shared" si="95"/>
        <v>5.1287501300000002</v>
      </c>
      <c r="I700" s="33">
        <f t="shared" si="96"/>
        <v>5.44661697</v>
      </c>
      <c r="J700" s="32">
        <f t="shared" si="97"/>
        <v>5.1287501300000002</v>
      </c>
      <c r="K700" s="33">
        <f t="shared" si="98"/>
        <v>5.0128754300000002</v>
      </c>
    </row>
    <row r="701" spans="1:11" x14ac:dyDescent="0.3">
      <c r="A701" s="78" t="str">
        <f>BTC[[#This Row],[Symbol]]</f>
        <v>MTXLT</v>
      </c>
      <c r="B701" s="22" t="str">
        <f t="shared" si="90"/>
        <v>Tixl [old]</v>
      </c>
      <c r="C701" s="77">
        <f t="shared" si="91"/>
        <v>4.6370822993546173E-3</v>
      </c>
      <c r="D701" s="73">
        <f t="shared" si="92"/>
        <v>170.04026071023756</v>
      </c>
      <c r="E701" s="74">
        <f>D701*conf!B$7</f>
        <v>12436.744668346775</v>
      </c>
      <c r="F701" s="32">
        <f t="shared" si="93"/>
        <v>37.344220530000001</v>
      </c>
      <c r="G701" s="33">
        <f t="shared" si="94"/>
        <v>34.267473180000003</v>
      </c>
      <c r="H701" s="32">
        <f t="shared" si="95"/>
        <v>18.041496840000001</v>
      </c>
      <c r="I701" s="33">
        <f t="shared" si="96"/>
        <v>18.359013310000002</v>
      </c>
      <c r="J701" s="32">
        <f t="shared" si="97"/>
        <v>18.041496840000001</v>
      </c>
      <c r="K701" s="33">
        <f t="shared" si="98"/>
        <v>136.26048043</v>
      </c>
    </row>
    <row r="702" spans="1:11" x14ac:dyDescent="0.3">
      <c r="A702" s="78" t="str">
        <f>BTC[[#This Row],[Symbol]]</f>
        <v>NLG</v>
      </c>
      <c r="B702" s="22" t="str">
        <f t="shared" si="90"/>
        <v>Gulden</v>
      </c>
      <c r="C702" s="77">
        <f t="shared" si="91"/>
        <v>4.4615481442487437E-7</v>
      </c>
      <c r="D702" s="73">
        <f t="shared" si="92"/>
        <v>1.589136310207E-2</v>
      </c>
      <c r="E702" s="74">
        <f>D702*conf!B$7</f>
        <v>1.1622942972853998</v>
      </c>
      <c r="F702" s="32">
        <f t="shared" si="93"/>
        <v>-0.35839017000000001</v>
      </c>
      <c r="G702" s="33">
        <f t="shared" si="94"/>
        <v>-3.94604205</v>
      </c>
      <c r="H702" s="32">
        <f t="shared" si="95"/>
        <v>-2.8682346600000002</v>
      </c>
      <c r="I702" s="33">
        <f t="shared" si="96"/>
        <v>-5.5162175199999997</v>
      </c>
      <c r="J702" s="32">
        <f t="shared" si="97"/>
        <v>-2.8682346600000002</v>
      </c>
      <c r="K702" s="33">
        <f t="shared" si="98"/>
        <v>21.258785540000002</v>
      </c>
    </row>
    <row r="703" spans="1:11" x14ac:dyDescent="0.3">
      <c r="A703" s="78" t="str">
        <f>BTC[[#This Row],[Symbol]]</f>
        <v>ACH</v>
      </c>
      <c r="B703" s="22" t="str">
        <f t="shared" si="90"/>
        <v>Alchemy Pay</v>
      </c>
      <c r="C703" s="77">
        <f t="shared" si="91"/>
        <v>1.6127155887214464E-7</v>
      </c>
      <c r="D703" s="73">
        <f t="shared" si="92"/>
        <v>5.9611994732000004E-3</v>
      </c>
      <c r="E703" s="74">
        <f>D703*conf!B$7</f>
        <v>0.43600212946984801</v>
      </c>
      <c r="F703" s="32">
        <f t="shared" si="93"/>
        <v>4.7740888500000001</v>
      </c>
      <c r="G703" s="33">
        <f t="shared" si="94"/>
        <v>3.6398274599999998</v>
      </c>
      <c r="H703" s="32">
        <f t="shared" si="95"/>
        <v>8.2828069299999996</v>
      </c>
      <c r="I703" s="33">
        <f t="shared" si="96"/>
        <v>9.2035666099999993</v>
      </c>
      <c r="J703" s="32">
        <f t="shared" si="97"/>
        <v>8.2828069299999996</v>
      </c>
      <c r="K703" s="33">
        <f t="shared" si="98"/>
        <v>21.337035419999999</v>
      </c>
    </row>
    <row r="704" spans="1:11" x14ac:dyDescent="0.3">
      <c r="A704" s="78" t="str">
        <f>BTC[[#This Row],[Symbol]]</f>
        <v>PROS</v>
      </c>
      <c r="B704" s="22" t="str">
        <f t="shared" si="90"/>
        <v>Prosper</v>
      </c>
      <c r="C704" s="77">
        <f t="shared" si="91"/>
        <v>5.2739023362768925E-5</v>
      </c>
      <c r="D704" s="73">
        <f t="shared" si="92"/>
        <v>1.9332034932617399</v>
      </c>
      <c r="E704" s="74">
        <f>D704*conf!B$7</f>
        <v>141.39450349716367</v>
      </c>
      <c r="F704" s="32">
        <f t="shared" si="93"/>
        <v>-3.5004230500000002</v>
      </c>
      <c r="G704" s="33">
        <f t="shared" si="94"/>
        <v>-5.6000687899999999</v>
      </c>
      <c r="H704" s="32">
        <f t="shared" si="95"/>
        <v>-10.90193408</v>
      </c>
      <c r="I704" s="33">
        <f t="shared" si="96"/>
        <v>-7.8984474200000001</v>
      </c>
      <c r="J704" s="32">
        <f t="shared" si="97"/>
        <v>-10.90193408</v>
      </c>
      <c r="K704" s="33">
        <f t="shared" si="98"/>
        <v>0.44336942000000001</v>
      </c>
    </row>
    <row r="705" spans="1:11" x14ac:dyDescent="0.3">
      <c r="A705" s="78" t="str">
        <f>BTC[[#This Row],[Symbol]]</f>
        <v>CUT</v>
      </c>
      <c r="B705" s="22" t="str">
        <f t="shared" si="90"/>
        <v>CUTcoin</v>
      </c>
      <c r="C705" s="77">
        <f t="shared" si="91"/>
        <v>1.7977095130048063E-6</v>
      </c>
      <c r="D705" s="73">
        <f t="shared" si="92"/>
        <v>6.5914519111359995E-2</v>
      </c>
      <c r="E705" s="74">
        <f>D705*conf!B$7</f>
        <v>4.82098792780487</v>
      </c>
      <c r="F705" s="32">
        <f t="shared" si="93"/>
        <v>3.4700299999999998E-3</v>
      </c>
      <c r="G705" s="33">
        <f t="shared" si="94"/>
        <v>-2.1513301899999999</v>
      </c>
      <c r="H705" s="32">
        <f t="shared" si="95"/>
        <v>8.9520917000000004</v>
      </c>
      <c r="I705" s="33">
        <f t="shared" si="96"/>
        <v>9.1921262299999995</v>
      </c>
      <c r="J705" s="32">
        <f t="shared" si="97"/>
        <v>8.9520917000000004</v>
      </c>
      <c r="K705" s="33">
        <f t="shared" si="98"/>
        <v>105.23640696</v>
      </c>
    </row>
    <row r="706" spans="1:11" x14ac:dyDescent="0.3">
      <c r="A706" s="78" t="str">
        <f>BTC[[#This Row],[Symbol]]</f>
        <v>BTSE</v>
      </c>
      <c r="B706" s="22" t="str">
        <f t="shared" ref="B706:B769" si="99">VLOOKUP(A706,BTCTABLE,2,FALSE)</f>
        <v>BTSE</v>
      </c>
      <c r="C706" s="77">
        <f t="shared" ref="C706:C769" si="100">VLOOKUP(A706,BTCTABLE,3,FALSE)</f>
        <v>5.233506034310335E-5</v>
      </c>
      <c r="D706" s="73">
        <f t="shared" ref="D706:D769" si="101">VLOOKUP(A706,USDTABLE,3,FALSE)</f>
        <v>1.9179695054148</v>
      </c>
      <c r="E706" s="74">
        <f>D706*conf!B$7</f>
        <v>140.28028962603847</v>
      </c>
      <c r="F706" s="32">
        <f t="shared" ref="F706:F769" si="102">VLOOKUP(A706,BTCTABLE,5,FALSE)</f>
        <v>1.5956020099999999</v>
      </c>
      <c r="G706" s="33">
        <f t="shared" ref="G706:G769" si="103">VLOOKUP(A706,USDTABLE,5,FALSE)</f>
        <v>-0.64750231000000003</v>
      </c>
      <c r="H706" s="32">
        <f t="shared" ref="H706:H769" si="104">VLOOKUP(A706,BTCTABLE,6,FALSE)</f>
        <v>14.546646750000001</v>
      </c>
      <c r="I706" s="33">
        <f t="shared" ref="I706:I769" si="105">VLOOKUP(A706,USDTABLE,6,FALSE)</f>
        <v>14.767988580000001</v>
      </c>
      <c r="J706" s="32">
        <f t="shared" ref="J706:J769" si="106">VLOOKUP(A706,BTCTABLE,6,FALSE)</f>
        <v>14.546646750000001</v>
      </c>
      <c r="K706" s="33">
        <f t="shared" ref="K706:K769" si="107">VLOOKUP(A706,USDTABLE,7,FALSE)</f>
        <v>34.771073450000003</v>
      </c>
    </row>
    <row r="707" spans="1:11" x14ac:dyDescent="0.3">
      <c r="A707" s="78" t="str">
        <f>BTC[[#This Row],[Symbol]]</f>
        <v>VIB</v>
      </c>
      <c r="B707" s="22" t="str">
        <f t="shared" si="99"/>
        <v>Viberate</v>
      </c>
      <c r="C707" s="77">
        <f t="shared" si="100"/>
        <v>1.16505603948858E-6</v>
      </c>
      <c r="D707" s="73">
        <f t="shared" si="101"/>
        <v>4.2720687673330003E-2</v>
      </c>
      <c r="E707" s="74">
        <f>D707*conf!B$7</f>
        <v>3.1245910964273564</v>
      </c>
      <c r="F707" s="32">
        <f t="shared" si="102"/>
        <v>1.1783368400000001</v>
      </c>
      <c r="G707" s="33">
        <f t="shared" si="103"/>
        <v>-1.2018127199999999</v>
      </c>
      <c r="H707" s="32">
        <f t="shared" si="104"/>
        <v>-3.6613434499999999</v>
      </c>
      <c r="I707" s="33">
        <f t="shared" si="105"/>
        <v>-3.8420915600000001</v>
      </c>
      <c r="J707" s="32">
        <f t="shared" si="106"/>
        <v>-3.6613434499999999</v>
      </c>
      <c r="K707" s="33">
        <f t="shared" si="107"/>
        <v>133.73445115999999</v>
      </c>
    </row>
    <row r="708" spans="1:11" x14ac:dyDescent="0.3">
      <c r="A708" s="78" t="str">
        <f>BTC[[#This Row],[Symbol]]</f>
        <v>BIRD</v>
      </c>
      <c r="B708" s="22" t="str">
        <f t="shared" si="99"/>
        <v>Bird.Money</v>
      </c>
      <c r="C708" s="77">
        <f t="shared" si="100"/>
        <v>3.0278328078657728E-3</v>
      </c>
      <c r="D708" s="73">
        <f t="shared" si="101"/>
        <v>111.33760691251859</v>
      </c>
      <c r="E708" s="74">
        <f>D708*conf!B$7</f>
        <v>8143.2325695816098</v>
      </c>
      <c r="F708" s="32">
        <f t="shared" si="102"/>
        <v>-3.32122721</v>
      </c>
      <c r="G708" s="33">
        <f t="shared" si="103"/>
        <v>-5.1320740999999996</v>
      </c>
      <c r="H708" s="32">
        <f t="shared" si="104"/>
        <v>-12.07122378</v>
      </c>
      <c r="I708" s="33">
        <f t="shared" si="105"/>
        <v>-11.62382526</v>
      </c>
      <c r="J708" s="32">
        <f t="shared" si="106"/>
        <v>-12.07122378</v>
      </c>
      <c r="K708" s="33">
        <f t="shared" si="107"/>
        <v>-18.745667269999998</v>
      </c>
    </row>
    <row r="709" spans="1:11" x14ac:dyDescent="0.3">
      <c r="A709" s="78" t="str">
        <f>BTC[[#This Row],[Symbol]]</f>
        <v>OBSR</v>
      </c>
      <c r="B709" s="22" t="str">
        <f t="shared" si="99"/>
        <v>Observer</v>
      </c>
      <c r="C709" s="77">
        <f t="shared" si="100"/>
        <v>9.9370037102660192E-8</v>
      </c>
      <c r="D709" s="73">
        <f t="shared" si="101"/>
        <v>3.6429809999099999E-3</v>
      </c>
      <c r="E709" s="74">
        <f>D709*conf!B$7</f>
        <v>0.2664476303334174</v>
      </c>
      <c r="F709" s="32">
        <f t="shared" si="102"/>
        <v>1.4981400899999999</v>
      </c>
      <c r="G709" s="33">
        <f t="shared" si="103"/>
        <v>-0.72540442999999999</v>
      </c>
      <c r="H709" s="32">
        <f t="shared" si="104"/>
        <v>-0.58571490000000004</v>
      </c>
      <c r="I709" s="33">
        <f t="shared" si="105"/>
        <v>-0.84642426000000004</v>
      </c>
      <c r="J709" s="32">
        <f t="shared" si="106"/>
        <v>-0.58571490000000004</v>
      </c>
      <c r="K709" s="33">
        <f t="shared" si="107"/>
        <v>1.91548564</v>
      </c>
    </row>
    <row r="710" spans="1:11" x14ac:dyDescent="0.3">
      <c r="A710" s="78" t="str">
        <f>BTC[[#This Row],[Symbol]]</f>
        <v>MHC</v>
      </c>
      <c r="B710" s="22" t="str">
        <f t="shared" si="99"/>
        <v>#MetaHash</v>
      </c>
      <c r="C710" s="77">
        <f t="shared" si="100"/>
        <v>9.6421435000546009E-8</v>
      </c>
      <c r="D710" s="73">
        <f t="shared" si="101"/>
        <v>3.53511416077E-3</v>
      </c>
      <c r="E710" s="74">
        <f>D710*conf!B$7</f>
        <v>0.25855824971871783</v>
      </c>
      <c r="F710" s="32">
        <f t="shared" si="102"/>
        <v>1.49430902</v>
      </c>
      <c r="G710" s="33">
        <f t="shared" si="103"/>
        <v>-1.8570202899999999</v>
      </c>
      <c r="H710" s="32">
        <f t="shared" si="104"/>
        <v>4.8005904199999998</v>
      </c>
      <c r="I710" s="33">
        <f t="shared" si="105"/>
        <v>4.9507652200000001</v>
      </c>
      <c r="J710" s="32">
        <f t="shared" si="106"/>
        <v>4.8005904199999998</v>
      </c>
      <c r="K710" s="33">
        <f t="shared" si="107"/>
        <v>6.5569829000000004</v>
      </c>
    </row>
    <row r="711" spans="1:11" x14ac:dyDescent="0.3">
      <c r="A711" s="78" t="str">
        <f>BTC[[#This Row],[Symbol]]</f>
        <v>CET</v>
      </c>
      <c r="B711" s="22" t="str">
        <f t="shared" si="99"/>
        <v>CoinEx Token</v>
      </c>
      <c r="C711" s="77">
        <f t="shared" si="100"/>
        <v>3.1808982140907048E-7</v>
      </c>
      <c r="D711" s="73">
        <f t="shared" si="101"/>
        <v>1.166717737616E-2</v>
      </c>
      <c r="E711" s="74">
        <f>D711*conf!B$7</f>
        <v>0.85333735329234239</v>
      </c>
      <c r="F711" s="32">
        <f t="shared" si="102"/>
        <v>0.12859092</v>
      </c>
      <c r="G711" s="33">
        <f t="shared" si="103"/>
        <v>-1.89603721</v>
      </c>
      <c r="H711" s="32">
        <f t="shared" si="104"/>
        <v>-1.80827859</v>
      </c>
      <c r="I711" s="33">
        <f t="shared" si="105"/>
        <v>-1.2929986</v>
      </c>
      <c r="J711" s="32">
        <f t="shared" si="106"/>
        <v>-1.80827859</v>
      </c>
      <c r="K711" s="33">
        <f t="shared" si="107"/>
        <v>3.3525230700000002</v>
      </c>
    </row>
    <row r="712" spans="1:11" x14ac:dyDescent="0.3">
      <c r="A712" s="78" t="str">
        <f>BTC[[#This Row],[Symbol]]</f>
        <v>KIMCHI</v>
      </c>
      <c r="B712" s="22" t="str">
        <f t="shared" si="99"/>
        <v>KIMCHI.finance</v>
      </c>
      <c r="C712" s="77">
        <f t="shared" si="100"/>
        <v>2.237870015159073E-7</v>
      </c>
      <c r="D712" s="73">
        <f t="shared" si="101"/>
        <v>8.2478814356599997E-3</v>
      </c>
      <c r="E712" s="74">
        <f>D712*conf!B$7</f>
        <v>0.60325004820417238</v>
      </c>
      <c r="F712" s="32">
        <f t="shared" si="102"/>
        <v>-2.0069465399999999</v>
      </c>
      <c r="G712" s="33">
        <f t="shared" si="103"/>
        <v>-4.3222451099999999</v>
      </c>
      <c r="H712" s="32">
        <f t="shared" si="104"/>
        <v>82.980818499999998</v>
      </c>
      <c r="I712" s="33">
        <f t="shared" si="105"/>
        <v>84.378347509999998</v>
      </c>
      <c r="J712" s="32">
        <f t="shared" si="106"/>
        <v>82.980818499999998</v>
      </c>
      <c r="K712" s="33">
        <f t="shared" si="107"/>
        <v>65.215569369999997</v>
      </c>
    </row>
    <row r="713" spans="1:11" x14ac:dyDescent="0.3">
      <c r="A713" s="78" t="str">
        <f>BTC[[#This Row],[Symbol]]</f>
        <v>MAHA</v>
      </c>
      <c r="B713" s="22" t="str">
        <f t="shared" si="99"/>
        <v>MahaDAO</v>
      </c>
      <c r="C713" s="77">
        <f t="shared" si="100"/>
        <v>2.8426104300547658E-4</v>
      </c>
      <c r="D713" s="73">
        <f t="shared" si="101"/>
        <v>10.42011206380486</v>
      </c>
      <c r="E713" s="74">
        <f>D713*conf!B$7</f>
        <v>762.12699634668741</v>
      </c>
      <c r="F713" s="32">
        <f t="shared" si="102"/>
        <v>1.3693093999999999</v>
      </c>
      <c r="G713" s="33">
        <f t="shared" si="103"/>
        <v>-0.83924677999999997</v>
      </c>
      <c r="H713" s="32">
        <f t="shared" si="104"/>
        <v>-10.83718414</v>
      </c>
      <c r="I713" s="33">
        <f t="shared" si="105"/>
        <v>-10.66266377</v>
      </c>
      <c r="J713" s="32">
        <f t="shared" si="106"/>
        <v>-10.83718414</v>
      </c>
      <c r="K713" s="33">
        <f t="shared" si="107"/>
        <v>-13.03868044</v>
      </c>
    </row>
    <row r="714" spans="1:11" x14ac:dyDescent="0.3">
      <c r="A714" s="78" t="str">
        <f>BTC[[#This Row],[Symbol]]</f>
        <v>XIO</v>
      </c>
      <c r="B714" s="22" t="str">
        <f t="shared" si="99"/>
        <v>Blockzero Labs</v>
      </c>
      <c r="C714" s="77">
        <f t="shared" si="100"/>
        <v>6.6874743812130822E-6</v>
      </c>
      <c r="D714" s="73">
        <f t="shared" si="101"/>
        <v>0.24511912734470001</v>
      </c>
      <c r="E714" s="74">
        <f>D714*conf!B$7</f>
        <v>17.928012973991358</v>
      </c>
      <c r="F714" s="32">
        <f t="shared" si="102"/>
        <v>-1.62900706</v>
      </c>
      <c r="G714" s="33">
        <f t="shared" si="103"/>
        <v>-3.8120533499999998</v>
      </c>
      <c r="H714" s="32">
        <f t="shared" si="104"/>
        <v>0.21066064000000001</v>
      </c>
      <c r="I714" s="33">
        <f t="shared" si="105"/>
        <v>-0.16059034999999999</v>
      </c>
      <c r="J714" s="32">
        <f t="shared" si="106"/>
        <v>0.21066064000000001</v>
      </c>
      <c r="K714" s="33">
        <f t="shared" si="107"/>
        <v>3.2547772400000001</v>
      </c>
    </row>
    <row r="715" spans="1:11" x14ac:dyDescent="0.3">
      <c r="A715" s="78" t="str">
        <f>BTC[[#This Row],[Symbol]]</f>
        <v>YOYOW</v>
      </c>
      <c r="B715" s="22" t="str">
        <f t="shared" si="99"/>
        <v>YOYOW</v>
      </c>
      <c r="C715" s="77">
        <f t="shared" si="100"/>
        <v>4.5042060900771961E-7</v>
      </c>
      <c r="D715" s="73">
        <f t="shared" si="101"/>
        <v>1.6501600688299999E-2</v>
      </c>
      <c r="E715" s="74">
        <f>D715*conf!B$7</f>
        <v>1.206927074342262</v>
      </c>
      <c r="F715" s="32">
        <f t="shared" si="102"/>
        <v>-2.0075004999999999</v>
      </c>
      <c r="G715" s="33">
        <f t="shared" si="103"/>
        <v>-4.2210674199999998</v>
      </c>
      <c r="H715" s="32">
        <f t="shared" si="104"/>
        <v>-11.664630349999999</v>
      </c>
      <c r="I715" s="33">
        <f t="shared" si="105"/>
        <v>-11.544242990000001</v>
      </c>
      <c r="J715" s="32">
        <f t="shared" si="106"/>
        <v>-11.664630349999999</v>
      </c>
      <c r="K715" s="33">
        <f t="shared" si="107"/>
        <v>46.969714269999997</v>
      </c>
    </row>
    <row r="716" spans="1:11" x14ac:dyDescent="0.3">
      <c r="A716" s="78" t="str">
        <f>BTC[[#This Row],[Symbol]]</f>
        <v>VRS</v>
      </c>
      <c r="B716" s="22" t="str">
        <f t="shared" si="99"/>
        <v>Veros</v>
      </c>
      <c r="C716" s="77">
        <f t="shared" si="100"/>
        <v>1.7235213042951131E-4</v>
      </c>
      <c r="D716" s="73">
        <f t="shared" si="101"/>
        <v>8.5506340782170405</v>
      </c>
      <c r="E716" s="74">
        <f>D716*conf!B$7</f>
        <v>625.39337648079436</v>
      </c>
      <c r="F716" s="32">
        <f t="shared" si="102"/>
        <v>2.30305603</v>
      </c>
      <c r="G716" s="33">
        <f t="shared" si="103"/>
        <v>35.442226499999997</v>
      </c>
      <c r="H716" s="32">
        <f t="shared" si="104"/>
        <v>-22.191040000000001</v>
      </c>
      <c r="I716" s="33">
        <f t="shared" si="105"/>
        <v>29.726944809999999</v>
      </c>
      <c r="J716" s="32">
        <f t="shared" si="106"/>
        <v>-22.191040000000001</v>
      </c>
      <c r="K716" s="33">
        <f t="shared" si="107"/>
        <v>27.150564079999999</v>
      </c>
    </row>
    <row r="717" spans="1:11" x14ac:dyDescent="0.3">
      <c r="A717" s="78" t="str">
        <f>BTC[[#This Row],[Symbol]]</f>
        <v>MYST</v>
      </c>
      <c r="B717" s="22" t="str">
        <f t="shared" si="99"/>
        <v>Mysterium</v>
      </c>
      <c r="C717" s="77">
        <f t="shared" si="100"/>
        <v>1.0985116728397201E-5</v>
      </c>
      <c r="D717" s="73">
        <f t="shared" si="101"/>
        <v>0.40272475233677002</v>
      </c>
      <c r="E717" s="74">
        <f>D717*conf!B$7</f>
        <v>29.455288385911359</v>
      </c>
      <c r="F717" s="32">
        <f t="shared" si="102"/>
        <v>0.80110004000000001</v>
      </c>
      <c r="G717" s="33">
        <f t="shared" si="103"/>
        <v>-1.38717212</v>
      </c>
      <c r="H717" s="32">
        <f t="shared" si="104"/>
        <v>0.80578875000000005</v>
      </c>
      <c r="I717" s="33">
        <f t="shared" si="105"/>
        <v>0.99939701000000003</v>
      </c>
      <c r="J717" s="32">
        <f t="shared" si="106"/>
        <v>0.80578875000000005</v>
      </c>
      <c r="K717" s="33">
        <f t="shared" si="107"/>
        <v>23.18956846</v>
      </c>
    </row>
    <row r="718" spans="1:11" x14ac:dyDescent="0.3">
      <c r="A718" s="78" t="str">
        <f>BTC[[#This Row],[Symbol]]</f>
        <v>MILK2</v>
      </c>
      <c r="B718" s="22" t="str">
        <f t="shared" si="99"/>
        <v>Spaceswap</v>
      </c>
      <c r="C718" s="77">
        <f t="shared" si="100"/>
        <v>8.7686447030735075E-5</v>
      </c>
      <c r="D718" s="73">
        <f t="shared" si="101"/>
        <v>3.3172197071638601</v>
      </c>
      <c r="E718" s="74">
        <f>D718*conf!B$7</f>
        <v>242.62144938196474</v>
      </c>
      <c r="F718" s="32">
        <f t="shared" si="102"/>
        <v>29.475391500000001</v>
      </c>
      <c r="G718" s="33">
        <f t="shared" si="103"/>
        <v>30.00379663</v>
      </c>
      <c r="H718" s="32">
        <f t="shared" si="104"/>
        <v>228.67480774000001</v>
      </c>
      <c r="I718" s="33">
        <f t="shared" si="105"/>
        <v>244.31062840000001</v>
      </c>
      <c r="J718" s="32">
        <f t="shared" si="106"/>
        <v>228.67480774000001</v>
      </c>
      <c r="K718" s="33">
        <f t="shared" si="107"/>
        <v>12295.142229409999</v>
      </c>
    </row>
    <row r="719" spans="1:11" x14ac:dyDescent="0.3">
      <c r="A719" s="78" t="str">
        <f>BTC[[#This Row],[Symbol]]</f>
        <v>TRTT</v>
      </c>
      <c r="B719" s="22" t="str">
        <f t="shared" si="99"/>
        <v>Trittium</v>
      </c>
      <c r="C719" s="77">
        <f t="shared" si="100"/>
        <v>1.699753597177538E-6</v>
      </c>
      <c r="D719" s="73">
        <f t="shared" si="101"/>
        <v>6.2321245468069997E-2</v>
      </c>
      <c r="E719" s="74">
        <f>D719*conf!B$7</f>
        <v>4.5581758935346395</v>
      </c>
      <c r="F719" s="32">
        <f t="shared" si="102"/>
        <v>3.1166964300000002</v>
      </c>
      <c r="G719" s="33">
        <f t="shared" si="103"/>
        <v>0.88349776000000002</v>
      </c>
      <c r="H719" s="32">
        <f t="shared" si="104"/>
        <v>-9.9373227699999997</v>
      </c>
      <c r="I719" s="33">
        <f t="shared" si="105"/>
        <v>-9.7879965999999996</v>
      </c>
      <c r="J719" s="32">
        <f t="shared" si="106"/>
        <v>-9.9373227699999997</v>
      </c>
      <c r="K719" s="33">
        <f t="shared" si="107"/>
        <v>53.875457369999999</v>
      </c>
    </row>
    <row r="720" spans="1:11" x14ac:dyDescent="0.3">
      <c r="A720" s="78" t="str">
        <f>BTC[[#This Row],[Symbol]]</f>
        <v>SATT</v>
      </c>
      <c r="B720" s="22" t="str">
        <f t="shared" si="99"/>
        <v>SaTT</v>
      </c>
      <c r="C720" s="77">
        <f t="shared" si="100"/>
        <v>7.0314414649271662E-8</v>
      </c>
      <c r="D720" s="73">
        <f t="shared" si="101"/>
        <v>2.5784733778099998E-3</v>
      </c>
      <c r="E720" s="74">
        <f>D720*conf!B$7</f>
        <v>0.1885895428530234</v>
      </c>
      <c r="F720" s="32">
        <f t="shared" si="102"/>
        <v>1.38830286</v>
      </c>
      <c r="G720" s="33">
        <f t="shared" si="103"/>
        <v>-0.80066497000000003</v>
      </c>
      <c r="H720" s="32">
        <f t="shared" si="104"/>
        <v>-3.328068</v>
      </c>
      <c r="I720" s="33">
        <f t="shared" si="105"/>
        <v>-3.1418316499999999</v>
      </c>
      <c r="J720" s="32">
        <f t="shared" si="106"/>
        <v>-3.328068</v>
      </c>
      <c r="K720" s="33">
        <f t="shared" si="107"/>
        <v>-10.658973489999999</v>
      </c>
    </row>
    <row r="721" spans="1:11" x14ac:dyDescent="0.3">
      <c r="A721" s="78" t="str">
        <f>BTC[[#This Row],[Symbol]]</f>
        <v>UFT</v>
      </c>
      <c r="B721" s="22" t="str">
        <f t="shared" si="99"/>
        <v>UniLend</v>
      </c>
      <c r="C721" s="77">
        <f t="shared" si="100"/>
        <v>1.5352412193118272E-5</v>
      </c>
      <c r="D721" s="73">
        <f t="shared" si="101"/>
        <v>0.56587726639435998</v>
      </c>
      <c r="E721" s="74">
        <f>D721*conf!B$7</f>
        <v>41.388263264083491</v>
      </c>
      <c r="F721" s="32">
        <f t="shared" si="102"/>
        <v>4.0730896799999998</v>
      </c>
      <c r="G721" s="33">
        <f t="shared" si="103"/>
        <v>2.0451334600000002</v>
      </c>
      <c r="H721" s="32">
        <f t="shared" si="104"/>
        <v>2.45454916</v>
      </c>
      <c r="I721" s="33">
        <f t="shared" si="105"/>
        <v>4.0014518600000004</v>
      </c>
      <c r="J721" s="32">
        <f t="shared" si="106"/>
        <v>2.45454916</v>
      </c>
      <c r="K721" s="33">
        <f t="shared" si="107"/>
        <v>25.84640301</v>
      </c>
    </row>
    <row r="722" spans="1:11" x14ac:dyDescent="0.3">
      <c r="A722" s="78" t="str">
        <f>BTC[[#This Row],[Symbol]]</f>
        <v>VNXLU</v>
      </c>
      <c r="B722" s="22" t="str">
        <f t="shared" si="99"/>
        <v>VNX Exchange</v>
      </c>
      <c r="C722" s="77">
        <f t="shared" si="100"/>
        <v>7.7289548155294093E-6</v>
      </c>
      <c r="D722" s="73">
        <f t="shared" si="101"/>
        <v>0.27534118334807001</v>
      </c>
      <c r="E722" s="74">
        <f>D722*conf!B$7</f>
        <v>20.138454150077841</v>
      </c>
      <c r="F722" s="32">
        <f t="shared" si="102"/>
        <v>3.0164100700000001</v>
      </c>
      <c r="G722" s="33">
        <f t="shared" si="103"/>
        <v>-2.15074056</v>
      </c>
      <c r="H722" s="32">
        <f t="shared" si="104"/>
        <v>1.3038859700000001</v>
      </c>
      <c r="I722" s="33">
        <f t="shared" si="105"/>
        <v>-1.48336567</v>
      </c>
      <c r="J722" s="32">
        <f t="shared" si="106"/>
        <v>1.3038859700000001</v>
      </c>
      <c r="K722" s="33">
        <f t="shared" si="107"/>
        <v>12.50030158</v>
      </c>
    </row>
    <row r="723" spans="1:11" x14ac:dyDescent="0.3">
      <c r="A723" s="78" t="str">
        <f>BTC[[#This Row],[Symbol]]</f>
        <v>ACT</v>
      </c>
      <c r="B723" s="22" t="str">
        <f t="shared" si="99"/>
        <v>Achain</v>
      </c>
      <c r="C723" s="77">
        <f t="shared" si="100"/>
        <v>2.1964140292517931E-7</v>
      </c>
      <c r="D723" s="73">
        <f t="shared" si="101"/>
        <v>8.0387395514900008E-3</v>
      </c>
      <c r="E723" s="74">
        <f>D723*conf!B$7</f>
        <v>0.58795341079597863</v>
      </c>
      <c r="F723" s="32">
        <f t="shared" si="102"/>
        <v>1.7161034900000001</v>
      </c>
      <c r="G723" s="33">
        <f t="shared" si="103"/>
        <v>-0.55776228000000005</v>
      </c>
      <c r="H723" s="32">
        <f t="shared" si="104"/>
        <v>-3.8677748599999999</v>
      </c>
      <c r="I723" s="33">
        <f t="shared" si="105"/>
        <v>-3.9718963399999998</v>
      </c>
      <c r="J723" s="32">
        <f t="shared" si="106"/>
        <v>-3.8677748599999999</v>
      </c>
      <c r="K723" s="33">
        <f t="shared" si="107"/>
        <v>22.719338409999999</v>
      </c>
    </row>
    <row r="724" spans="1:11" x14ac:dyDescent="0.3">
      <c r="A724" s="78" t="str">
        <f>BTC[[#This Row],[Symbol]]</f>
        <v>HGET</v>
      </c>
      <c r="B724" s="22" t="str">
        <f t="shared" si="99"/>
        <v>Hedget</v>
      </c>
      <c r="C724" s="77">
        <f t="shared" si="100"/>
        <v>1.2342435537452361E-4</v>
      </c>
      <c r="D724" s="73">
        <f t="shared" si="101"/>
        <v>4.5244899155013902</v>
      </c>
      <c r="E724" s="74">
        <f>D724*conf!B$7</f>
        <v>330.92119241977167</v>
      </c>
      <c r="F724" s="32">
        <f t="shared" si="102"/>
        <v>2.0234272500000001</v>
      </c>
      <c r="G724" s="33">
        <f t="shared" si="103"/>
        <v>-0.19622917000000001</v>
      </c>
      <c r="H724" s="32">
        <f t="shared" si="104"/>
        <v>-10.747404059999999</v>
      </c>
      <c r="I724" s="33">
        <f t="shared" si="105"/>
        <v>-10.376877739999999</v>
      </c>
      <c r="J724" s="32">
        <f t="shared" si="106"/>
        <v>-10.747404059999999</v>
      </c>
      <c r="K724" s="33">
        <f t="shared" si="107"/>
        <v>41.259924929999997</v>
      </c>
    </row>
    <row r="725" spans="1:11" x14ac:dyDescent="0.3">
      <c r="A725" s="78" t="str">
        <f>BTC[[#This Row],[Symbol]]</f>
        <v>FNB</v>
      </c>
      <c r="B725" s="22" t="str">
        <f t="shared" si="99"/>
        <v>FNB Protocol</v>
      </c>
      <c r="C725" s="77">
        <f t="shared" si="100"/>
        <v>9.0232008338454989E-8</v>
      </c>
      <c r="D725" s="73">
        <f t="shared" si="101"/>
        <v>3.32278888519E-3</v>
      </c>
      <c r="E725" s="74">
        <f>D725*conf!B$7</f>
        <v>0.2430287790627966</v>
      </c>
      <c r="F725" s="32">
        <f t="shared" si="102"/>
        <v>-3.7353739199999998</v>
      </c>
      <c r="G725" s="33">
        <f t="shared" si="103"/>
        <v>-5.5704130599999999</v>
      </c>
      <c r="H725" s="32">
        <f t="shared" si="104"/>
        <v>17.794309850000001</v>
      </c>
      <c r="I725" s="33">
        <f t="shared" si="105"/>
        <v>18.451630189999999</v>
      </c>
      <c r="J725" s="32">
        <f t="shared" si="106"/>
        <v>17.794309850000001</v>
      </c>
      <c r="K725" s="33">
        <f t="shared" si="107"/>
        <v>3.4587537199999998</v>
      </c>
    </row>
    <row r="726" spans="1:11" x14ac:dyDescent="0.3">
      <c r="A726" s="78" t="str">
        <f>BTC[[#This Row],[Symbol]]</f>
        <v>DGTX</v>
      </c>
      <c r="B726" s="22" t="str">
        <f t="shared" si="99"/>
        <v>Digitex Token</v>
      </c>
      <c r="C726" s="77">
        <f t="shared" si="100"/>
        <v>2.3423000629315074E-7</v>
      </c>
      <c r="D726" s="73">
        <f t="shared" si="101"/>
        <v>8.5859227543500002E-3</v>
      </c>
      <c r="E726" s="74">
        <f>D726*conf!B$7</f>
        <v>0.62797439025315904</v>
      </c>
      <c r="F726" s="32">
        <f t="shared" si="102"/>
        <v>-3.3412267999999998</v>
      </c>
      <c r="G726" s="33">
        <f t="shared" si="103"/>
        <v>-1.61644492</v>
      </c>
      <c r="H726" s="32">
        <f t="shared" si="104"/>
        <v>23.103366600000001</v>
      </c>
      <c r="I726" s="33">
        <f t="shared" si="105"/>
        <v>26.204326869999999</v>
      </c>
      <c r="J726" s="32">
        <f t="shared" si="106"/>
        <v>23.103366600000001</v>
      </c>
      <c r="K726" s="33">
        <f t="shared" si="107"/>
        <v>63.786946669999999</v>
      </c>
    </row>
    <row r="727" spans="1:11" x14ac:dyDescent="0.3">
      <c r="A727" s="78" t="str">
        <f>BTC[[#This Row],[Symbol]]</f>
        <v>SCC</v>
      </c>
      <c r="B727" s="22" t="str">
        <f t="shared" si="99"/>
        <v>STEM CELL COIN</v>
      </c>
      <c r="C727" s="77">
        <f t="shared" si="100"/>
        <v>3.0004132848093819E-6</v>
      </c>
      <c r="D727" s="73">
        <f t="shared" si="101"/>
        <v>0.11000976443807001</v>
      </c>
      <c r="E727" s="74">
        <f>D727*conf!B$7</f>
        <v>8.0461141710004398</v>
      </c>
      <c r="F727" s="32">
        <f t="shared" si="102"/>
        <v>-1.283171E-2</v>
      </c>
      <c r="G727" s="33">
        <f t="shared" si="103"/>
        <v>-2.1782541700000002</v>
      </c>
      <c r="H727" s="32">
        <f t="shared" si="104"/>
        <v>1.1298570000000001E-2</v>
      </c>
      <c r="I727" s="33">
        <f t="shared" si="105"/>
        <v>0.17730331999999999</v>
      </c>
      <c r="J727" s="32">
        <f t="shared" si="106"/>
        <v>1.1298570000000001E-2</v>
      </c>
      <c r="K727" s="33">
        <f t="shared" si="107"/>
        <v>22.307816410000001</v>
      </c>
    </row>
    <row r="728" spans="1:11" x14ac:dyDescent="0.3">
      <c r="A728" s="78" t="str">
        <f>BTC[[#This Row],[Symbol]]</f>
        <v>NIX</v>
      </c>
      <c r="B728" s="22" t="str">
        <f t="shared" si="99"/>
        <v>NIX</v>
      </c>
      <c r="C728" s="77">
        <f t="shared" si="100"/>
        <v>4.4066938279102955E-6</v>
      </c>
      <c r="D728" s="73">
        <f t="shared" si="101"/>
        <v>0.1610537457674</v>
      </c>
      <c r="E728" s="74">
        <f>D728*conf!B$7</f>
        <v>11.779470965427636</v>
      </c>
      <c r="F728" s="32">
        <f t="shared" si="102"/>
        <v>3.8332483499999999</v>
      </c>
      <c r="G728" s="33">
        <f t="shared" si="103"/>
        <v>1.2681038600000001</v>
      </c>
      <c r="H728" s="32">
        <f t="shared" si="104"/>
        <v>-12.45893629</v>
      </c>
      <c r="I728" s="33">
        <f t="shared" si="105"/>
        <v>-12.58942717</v>
      </c>
      <c r="J728" s="32">
        <f t="shared" si="106"/>
        <v>-12.45893629</v>
      </c>
      <c r="K728" s="33">
        <f t="shared" si="107"/>
        <v>104.18975303000001</v>
      </c>
    </row>
    <row r="729" spans="1:11" x14ac:dyDescent="0.3">
      <c r="A729" s="78" t="str">
        <f>BTC[[#This Row],[Symbol]]</f>
        <v>LAYER</v>
      </c>
      <c r="B729" s="22" t="str">
        <f t="shared" si="99"/>
        <v>UniLayer</v>
      </c>
      <c r="C729" s="77">
        <f t="shared" si="100"/>
        <v>1.0632225398348314E-5</v>
      </c>
      <c r="D729" s="73">
        <f t="shared" si="101"/>
        <v>0.39088187466573998</v>
      </c>
      <c r="E729" s="74">
        <f>D729*conf!B$7</f>
        <v>28.589100313052221</v>
      </c>
      <c r="F729" s="32">
        <f t="shared" si="102"/>
        <v>-3.4988692000000001</v>
      </c>
      <c r="G729" s="33">
        <f t="shared" si="103"/>
        <v>-5.3888533699999996</v>
      </c>
      <c r="H729" s="32">
        <f t="shared" si="104"/>
        <v>-9.2506000999999998</v>
      </c>
      <c r="I729" s="33">
        <f t="shared" si="105"/>
        <v>-8.9945619400000005</v>
      </c>
      <c r="J729" s="32">
        <f t="shared" si="106"/>
        <v>-9.2506000999999998</v>
      </c>
      <c r="K729" s="33">
        <f t="shared" si="107"/>
        <v>201.77324034</v>
      </c>
    </row>
    <row r="730" spans="1:11" x14ac:dyDescent="0.3">
      <c r="A730" s="78" t="str">
        <f>BTC[[#This Row],[Symbol]]</f>
        <v>KRL</v>
      </c>
      <c r="B730" s="22" t="str">
        <f t="shared" si="99"/>
        <v>Kryll</v>
      </c>
      <c r="C730" s="77">
        <f t="shared" si="100"/>
        <v>7.081051551944595E-6</v>
      </c>
      <c r="D730" s="73">
        <f t="shared" si="101"/>
        <v>0.25959422504700003</v>
      </c>
      <c r="E730" s="74">
        <f>D730*conf!B$7</f>
        <v>18.986721619937583</v>
      </c>
      <c r="F730" s="32">
        <f t="shared" si="102"/>
        <v>-8.8432960000000005E-2</v>
      </c>
      <c r="G730" s="33">
        <f t="shared" si="103"/>
        <v>-2.61113836</v>
      </c>
      <c r="H730" s="32">
        <f t="shared" si="104"/>
        <v>-0.96844262999999997</v>
      </c>
      <c r="I730" s="33">
        <f t="shared" si="105"/>
        <v>-0.80314260000000004</v>
      </c>
      <c r="J730" s="32">
        <f t="shared" si="106"/>
        <v>-0.96844262999999997</v>
      </c>
      <c r="K730" s="33">
        <f t="shared" si="107"/>
        <v>11.315433860000001</v>
      </c>
    </row>
    <row r="731" spans="1:11" x14ac:dyDescent="0.3">
      <c r="A731" s="78" t="str">
        <f>BTC[[#This Row],[Symbol]]</f>
        <v>PXL</v>
      </c>
      <c r="B731" s="22" t="str">
        <f t="shared" si="99"/>
        <v>PIXEL</v>
      </c>
      <c r="C731" s="77">
        <f t="shared" si="100"/>
        <v>3.7526480739744539E-7</v>
      </c>
      <c r="D731" s="73">
        <f t="shared" si="101"/>
        <v>1.37596530906E-2</v>
      </c>
      <c r="E731" s="74">
        <f>D731*conf!B$7</f>
        <v>1.0063810270464839</v>
      </c>
      <c r="F731" s="32">
        <f t="shared" si="102"/>
        <v>-0.53734305000000004</v>
      </c>
      <c r="G731" s="33">
        <f t="shared" si="103"/>
        <v>-2.67868065</v>
      </c>
      <c r="H731" s="32">
        <f t="shared" si="104"/>
        <v>-4.8526192400000001</v>
      </c>
      <c r="I731" s="33">
        <f t="shared" si="105"/>
        <v>-5.2316965199999999</v>
      </c>
      <c r="J731" s="32">
        <f t="shared" si="106"/>
        <v>-4.8526192400000001</v>
      </c>
      <c r="K731" s="33">
        <f t="shared" si="107"/>
        <v>3.5850775800000001</v>
      </c>
    </row>
    <row r="732" spans="1:11" x14ac:dyDescent="0.3">
      <c r="A732" s="78" t="str">
        <f>BTC[[#This Row],[Symbol]]</f>
        <v>FOAM</v>
      </c>
      <c r="B732" s="22" t="str">
        <f t="shared" si="99"/>
        <v>FOAM</v>
      </c>
      <c r="C732" s="77">
        <f t="shared" si="100"/>
        <v>6.8428847638620126E-7</v>
      </c>
      <c r="D732" s="73">
        <f t="shared" si="101"/>
        <v>2.5085612835999999E-2</v>
      </c>
      <c r="E732" s="74">
        <f>D732*conf!B$7</f>
        <v>1.8347617228250399</v>
      </c>
      <c r="F732" s="32">
        <f t="shared" si="102"/>
        <v>1.9289003</v>
      </c>
      <c r="G732" s="33">
        <f t="shared" si="103"/>
        <v>-0.30528369999999999</v>
      </c>
      <c r="H732" s="32">
        <f t="shared" si="104"/>
        <v>6.5538720899999996</v>
      </c>
      <c r="I732" s="33">
        <f t="shared" si="105"/>
        <v>6.7655489900000001</v>
      </c>
      <c r="J732" s="32">
        <f t="shared" si="106"/>
        <v>6.5538720899999996</v>
      </c>
      <c r="K732" s="33">
        <f t="shared" si="107"/>
        <v>7.4565277400000003</v>
      </c>
    </row>
    <row r="733" spans="1:11" x14ac:dyDescent="0.3">
      <c r="A733" s="78" t="str">
        <f>BTC[[#This Row],[Symbol]]</f>
        <v>ELAMA</v>
      </c>
      <c r="B733" s="22" t="str">
        <f t="shared" si="99"/>
        <v>Elamachain</v>
      </c>
      <c r="C733" s="77">
        <f t="shared" si="100"/>
        <v>2.8411861509946256E-7</v>
      </c>
      <c r="D733" s="73">
        <f t="shared" si="101"/>
        <v>1.0424269192789999E-2</v>
      </c>
      <c r="E733" s="74">
        <f>D733*conf!B$7</f>
        <v>0.76243104876066059</v>
      </c>
      <c r="F733" s="32">
        <f t="shared" si="102"/>
        <v>3.1983451399999998</v>
      </c>
      <c r="G733" s="33">
        <f t="shared" si="103"/>
        <v>0.12548641999999999</v>
      </c>
      <c r="H733" s="32">
        <f t="shared" si="104"/>
        <v>4.9683048699999999</v>
      </c>
      <c r="I733" s="33">
        <f t="shared" si="105"/>
        <v>5.0362390100000001</v>
      </c>
      <c r="J733" s="32">
        <f t="shared" si="106"/>
        <v>4.9683048699999999</v>
      </c>
      <c r="K733" s="33">
        <f t="shared" si="107"/>
        <v>17.608699600000001</v>
      </c>
    </row>
    <row r="734" spans="1:11" x14ac:dyDescent="0.3">
      <c r="A734" s="78" t="str">
        <f>BTC[[#This Row],[Symbol]]</f>
        <v>WOO</v>
      </c>
      <c r="B734" s="22" t="str">
        <f t="shared" si="99"/>
        <v>Wootrade</v>
      </c>
      <c r="C734" s="77">
        <f t="shared" si="100"/>
        <v>1.0377588569551229E-6</v>
      </c>
      <c r="D734" s="73">
        <f t="shared" si="101"/>
        <v>3.8666325250829997E-2</v>
      </c>
      <c r="E734" s="74">
        <f>D734*conf!B$7</f>
        <v>2.8280550288457058</v>
      </c>
      <c r="F734" s="32">
        <f t="shared" si="102"/>
        <v>-0.61623368000000001</v>
      </c>
      <c r="G734" s="33">
        <f t="shared" si="103"/>
        <v>-1.1512558399999999</v>
      </c>
      <c r="H734" s="32">
        <f t="shared" si="104"/>
        <v>16.96989482</v>
      </c>
      <c r="I734" s="33">
        <f t="shared" si="105"/>
        <v>19.10739465</v>
      </c>
      <c r="J734" s="32">
        <f t="shared" si="106"/>
        <v>16.96989482</v>
      </c>
      <c r="K734" s="33">
        <f t="shared" si="107"/>
        <v>25.614869089999999</v>
      </c>
    </row>
    <row r="735" spans="1:11" x14ac:dyDescent="0.3">
      <c r="A735" s="78" t="str">
        <f>BTC[[#This Row],[Symbol]]</f>
        <v>SPANK</v>
      </c>
      <c r="B735" s="22" t="str">
        <f t="shared" si="99"/>
        <v>SpankChain</v>
      </c>
      <c r="C735" s="77">
        <f t="shared" si="100"/>
        <v>6.9350444754280819E-7</v>
      </c>
      <c r="D735" s="73">
        <f t="shared" si="101"/>
        <v>2.542249171074E-2</v>
      </c>
      <c r="E735" s="74">
        <f>D735*conf!B$7</f>
        <v>1.8594010437235235</v>
      </c>
      <c r="F735" s="32">
        <f t="shared" si="102"/>
        <v>-1.1505383</v>
      </c>
      <c r="G735" s="33">
        <f t="shared" si="103"/>
        <v>-3.32471586</v>
      </c>
      <c r="H735" s="32">
        <f t="shared" si="104"/>
        <v>-14.507522310000001</v>
      </c>
      <c r="I735" s="33">
        <f t="shared" si="105"/>
        <v>-14.33634998</v>
      </c>
      <c r="J735" s="32">
        <f t="shared" si="106"/>
        <v>-14.507522310000001</v>
      </c>
      <c r="K735" s="33">
        <f t="shared" si="107"/>
        <v>-5.1273225800000004</v>
      </c>
    </row>
    <row r="736" spans="1:11" x14ac:dyDescent="0.3">
      <c r="A736" s="78" t="str">
        <f>BTC[[#This Row],[Symbol]]</f>
        <v>AIDUS</v>
      </c>
      <c r="B736" s="22" t="str">
        <f t="shared" si="99"/>
        <v>AIDUS TOKEN</v>
      </c>
      <c r="C736" s="77">
        <f t="shared" si="100"/>
        <v>4.5364577158721427E-7</v>
      </c>
      <c r="D736" s="73">
        <f t="shared" si="101"/>
        <v>1.7438210626639999E-2</v>
      </c>
      <c r="E736" s="74">
        <f>D736*conf!B$7</f>
        <v>1.2754307252324495</v>
      </c>
      <c r="F736" s="32">
        <f t="shared" si="102"/>
        <v>12.143969</v>
      </c>
      <c r="G736" s="33">
        <f t="shared" si="103"/>
        <v>15.529057630000001</v>
      </c>
      <c r="H736" s="32">
        <f t="shared" si="104"/>
        <v>-4.0455852200000004</v>
      </c>
      <c r="I736" s="33">
        <f t="shared" si="105"/>
        <v>2.0293673800000001</v>
      </c>
      <c r="J736" s="32">
        <f t="shared" si="106"/>
        <v>-4.0455852200000004</v>
      </c>
      <c r="K736" s="33">
        <f t="shared" si="107"/>
        <v>-44.835650999999999</v>
      </c>
    </row>
    <row r="737" spans="1:11" x14ac:dyDescent="0.3">
      <c r="A737" s="78" t="str">
        <f>BTC[[#This Row],[Symbol]]</f>
        <v>MXX</v>
      </c>
      <c r="B737" s="22" t="str">
        <f t="shared" si="99"/>
        <v>Multiplier</v>
      </c>
      <c r="C737" s="77">
        <f t="shared" si="100"/>
        <v>1.2319620177730859E-6</v>
      </c>
      <c r="D737" s="73">
        <f t="shared" si="101"/>
        <v>4.5164080493430001E-2</v>
      </c>
      <c r="E737" s="74">
        <f>D737*conf!B$7</f>
        <v>3.3033008472894703</v>
      </c>
      <c r="F737" s="32">
        <f t="shared" si="102"/>
        <v>0.70461578999999996</v>
      </c>
      <c r="G737" s="33">
        <f t="shared" si="103"/>
        <v>-1.47928364</v>
      </c>
      <c r="H737" s="32">
        <f t="shared" si="104"/>
        <v>4.0050072800000001</v>
      </c>
      <c r="I737" s="33">
        <f t="shared" si="105"/>
        <v>4.2199157300000003</v>
      </c>
      <c r="J737" s="32">
        <f t="shared" si="106"/>
        <v>4.0050072800000001</v>
      </c>
      <c r="K737" s="33">
        <f t="shared" si="107"/>
        <v>-4.8841462099999999</v>
      </c>
    </row>
    <row r="738" spans="1:11" x14ac:dyDescent="0.3">
      <c r="A738" s="78" t="str">
        <f>BTC[[#This Row],[Symbol]]</f>
        <v>FO</v>
      </c>
      <c r="B738" s="22" t="str">
        <f t="shared" si="99"/>
        <v>FIBOS</v>
      </c>
      <c r="C738" s="77">
        <f t="shared" si="100"/>
        <v>1.923988267402455E-7</v>
      </c>
      <c r="D738" s="73">
        <f t="shared" si="101"/>
        <v>7.0527667204399996E-3</v>
      </c>
      <c r="E738" s="74">
        <f>D738*conf!B$7</f>
        <v>0.51583935793298152</v>
      </c>
      <c r="F738" s="32">
        <f t="shared" si="102"/>
        <v>1.1755864499999999</v>
      </c>
      <c r="G738" s="33">
        <f t="shared" si="103"/>
        <v>-0.77259133000000002</v>
      </c>
      <c r="H738" s="32">
        <f t="shared" si="104"/>
        <v>-1.5029859400000001</v>
      </c>
      <c r="I738" s="33">
        <f t="shared" si="105"/>
        <v>-0.9970099</v>
      </c>
      <c r="J738" s="32">
        <f t="shared" si="106"/>
        <v>-1.5029859400000001</v>
      </c>
      <c r="K738" s="33">
        <f t="shared" si="107"/>
        <v>-7.7715752900000004</v>
      </c>
    </row>
    <row r="739" spans="1:11" x14ac:dyDescent="0.3">
      <c r="A739" s="78" t="str">
        <f>BTC[[#This Row],[Symbol]]</f>
        <v>HPB</v>
      </c>
      <c r="B739" s="22" t="str">
        <f t="shared" si="99"/>
        <v>High Performance Blockchain</v>
      </c>
      <c r="C739" s="77">
        <f t="shared" si="100"/>
        <v>2.7785336005080661E-6</v>
      </c>
      <c r="D739" s="73">
        <f t="shared" si="101"/>
        <v>0.10242411143393</v>
      </c>
      <c r="E739" s="74">
        <f>D739*conf!B$7</f>
        <v>7.4912995102776403</v>
      </c>
      <c r="F739" s="32">
        <f t="shared" si="102"/>
        <v>-0.41016448</v>
      </c>
      <c r="G739" s="33">
        <f t="shared" si="103"/>
        <v>-2.0329903499999999</v>
      </c>
      <c r="H739" s="32">
        <f t="shared" si="104"/>
        <v>-3.3182355000000001</v>
      </c>
      <c r="I739" s="33">
        <f t="shared" si="105"/>
        <v>-2.5851202</v>
      </c>
      <c r="J739" s="32">
        <f t="shared" si="106"/>
        <v>-3.3182355000000001</v>
      </c>
      <c r="K739" s="33">
        <f t="shared" si="107"/>
        <v>4.7506429600000004</v>
      </c>
    </row>
    <row r="740" spans="1:11" x14ac:dyDescent="0.3">
      <c r="A740" s="78" t="str">
        <f>BTC[[#This Row],[Symbol]]</f>
        <v>POLIS</v>
      </c>
      <c r="B740" s="22" t="str">
        <f t="shared" si="99"/>
        <v>Polis</v>
      </c>
      <c r="C740" s="77">
        <f t="shared" si="100"/>
        <v>2.0986943833154361E-5</v>
      </c>
      <c r="D740" s="73">
        <f t="shared" si="101"/>
        <v>0.76938971913760001</v>
      </c>
      <c r="E740" s="74">
        <f>D740*conf!B$7</f>
        <v>56.273164057724067</v>
      </c>
      <c r="F740" s="32">
        <f t="shared" si="102"/>
        <v>2.1725604399999998</v>
      </c>
      <c r="G740" s="33">
        <f t="shared" si="103"/>
        <v>-7.0309720000000006E-2</v>
      </c>
      <c r="H740" s="32">
        <f t="shared" si="104"/>
        <v>19.76178006</v>
      </c>
      <c r="I740" s="33">
        <f t="shared" si="105"/>
        <v>20.11850905</v>
      </c>
      <c r="J740" s="32">
        <f t="shared" si="106"/>
        <v>19.76178006</v>
      </c>
      <c r="K740" s="33">
        <f t="shared" si="107"/>
        <v>-6.4645708600000003</v>
      </c>
    </row>
    <row r="741" spans="1:11" x14ac:dyDescent="0.3">
      <c r="A741" s="78" t="str">
        <f>BTC[[#This Row],[Symbol]]</f>
        <v>CMT</v>
      </c>
      <c r="B741" s="22" t="str">
        <f t="shared" si="99"/>
        <v>CyberMiles</v>
      </c>
      <c r="C741" s="77">
        <f t="shared" si="100"/>
        <v>2.5584852435195288E-7</v>
      </c>
      <c r="D741" s="73">
        <f t="shared" si="101"/>
        <v>9.3889602370400005E-3</v>
      </c>
      <c r="E741" s="74">
        <f>D741*conf!B$7</f>
        <v>0.68670855173710565</v>
      </c>
      <c r="F741" s="32">
        <f t="shared" si="102"/>
        <v>0.49103388999999997</v>
      </c>
      <c r="G741" s="33">
        <f t="shared" si="103"/>
        <v>-1.2306508300000001</v>
      </c>
      <c r="H741" s="32">
        <f t="shared" si="104"/>
        <v>-6.22634518</v>
      </c>
      <c r="I741" s="33">
        <f t="shared" si="105"/>
        <v>-5.9442777099999997</v>
      </c>
      <c r="J741" s="32">
        <f t="shared" si="106"/>
        <v>-6.22634518</v>
      </c>
      <c r="K741" s="33">
        <f t="shared" si="107"/>
        <v>-6.6212270899999996</v>
      </c>
    </row>
    <row r="742" spans="1:11" x14ac:dyDescent="0.3">
      <c r="A742" s="78" t="str">
        <f>BTC[[#This Row],[Symbol]]</f>
        <v>QTCON</v>
      </c>
      <c r="B742" s="22" t="str">
        <f t="shared" si="99"/>
        <v>Quiztok</v>
      </c>
      <c r="C742" s="77">
        <f t="shared" si="100"/>
        <v>3.8197376762599274E-7</v>
      </c>
      <c r="D742" s="73">
        <f t="shared" si="101"/>
        <v>1.400564264418E-2</v>
      </c>
      <c r="E742" s="74">
        <f>D742*conf!B$7</f>
        <v>1.0243727029953251</v>
      </c>
      <c r="F742" s="32">
        <f t="shared" si="102"/>
        <v>0.73451864</v>
      </c>
      <c r="G742" s="33">
        <f t="shared" si="103"/>
        <v>-1.4356757200000001</v>
      </c>
      <c r="H742" s="32">
        <f t="shared" si="104"/>
        <v>-1.80580761</v>
      </c>
      <c r="I742" s="33">
        <f t="shared" si="105"/>
        <v>-1.6616462999999999</v>
      </c>
      <c r="J742" s="32">
        <f t="shared" si="106"/>
        <v>-1.80580761</v>
      </c>
      <c r="K742" s="33">
        <f t="shared" si="107"/>
        <v>-1.13147084</v>
      </c>
    </row>
    <row r="743" spans="1:11" x14ac:dyDescent="0.3">
      <c r="A743" s="78" t="str">
        <f>BTC[[#This Row],[Symbol]]</f>
        <v>SHARE</v>
      </c>
      <c r="B743" s="22" t="str">
        <f t="shared" si="99"/>
        <v>Seigniorage Shares</v>
      </c>
      <c r="C743" s="77">
        <f t="shared" si="100"/>
        <v>9.9201941912177765E-6</v>
      </c>
      <c r="D743" s="73">
        <f t="shared" si="101"/>
        <v>0.36304058090356001</v>
      </c>
      <c r="E743" s="74">
        <f>D743*conf!B$7</f>
        <v>26.55278808728638</v>
      </c>
      <c r="F743" s="32">
        <f t="shared" si="102"/>
        <v>-1.8255983099999999</v>
      </c>
      <c r="G743" s="33">
        <f t="shared" si="103"/>
        <v>-4.1147078400000003</v>
      </c>
      <c r="H743" s="32">
        <f t="shared" si="104"/>
        <v>-1.05249803</v>
      </c>
      <c r="I743" s="33">
        <f t="shared" si="105"/>
        <v>-1.02340889</v>
      </c>
      <c r="J743" s="32">
        <f t="shared" si="106"/>
        <v>-1.05249803</v>
      </c>
      <c r="K743" s="33">
        <f t="shared" si="107"/>
        <v>-43.708260439999997</v>
      </c>
    </row>
    <row r="744" spans="1:11" x14ac:dyDescent="0.3">
      <c r="A744" s="78" t="str">
        <f>BTC[[#This Row],[Symbol]]</f>
        <v>GOC</v>
      </c>
      <c r="B744" s="22" t="str">
        <f t="shared" si="99"/>
        <v>GoCrypto Token</v>
      </c>
      <c r="C744" s="77">
        <f t="shared" si="100"/>
        <v>9.866688831116795E-7</v>
      </c>
      <c r="D744" s="73">
        <f t="shared" si="101"/>
        <v>3.616510661235E-2</v>
      </c>
      <c r="E744" s="74">
        <f>D744*conf!B$7</f>
        <v>2.6451158976272788</v>
      </c>
      <c r="F744" s="32">
        <f t="shared" si="102"/>
        <v>-0.90335352999999996</v>
      </c>
      <c r="G744" s="33">
        <f t="shared" si="103"/>
        <v>-3.05169537</v>
      </c>
      <c r="H744" s="32">
        <f t="shared" si="104"/>
        <v>-7.3673799500000001</v>
      </c>
      <c r="I744" s="33">
        <f t="shared" si="105"/>
        <v>-7.2253103300000001</v>
      </c>
      <c r="J744" s="32">
        <f t="shared" si="106"/>
        <v>-7.3673799500000001</v>
      </c>
      <c r="K744" s="33">
        <f t="shared" si="107"/>
        <v>-10.216379119999999</v>
      </c>
    </row>
    <row r="745" spans="1:11" x14ac:dyDescent="0.3">
      <c r="A745" s="78" t="str">
        <f>BTC[[#This Row],[Symbol]]</f>
        <v>MIX</v>
      </c>
      <c r="B745" s="22" t="str">
        <f t="shared" si="99"/>
        <v>MixMarvel</v>
      </c>
      <c r="C745" s="77">
        <f t="shared" si="100"/>
        <v>5.5722324789374711E-8</v>
      </c>
      <c r="D745" s="73">
        <f t="shared" si="101"/>
        <v>2.0116544715400001E-3</v>
      </c>
      <c r="E745" s="74">
        <f>D745*conf!B$7</f>
        <v>0.14713240804843561</v>
      </c>
      <c r="F745" s="32">
        <f t="shared" si="102"/>
        <v>5.90303296</v>
      </c>
      <c r="G745" s="33">
        <f t="shared" si="103"/>
        <v>2.0275345300000001</v>
      </c>
      <c r="H745" s="32">
        <f t="shared" si="104"/>
        <v>9.3656165700000003</v>
      </c>
      <c r="I745" s="33">
        <f t="shared" si="105"/>
        <v>7.79961137</v>
      </c>
      <c r="J745" s="32">
        <f t="shared" si="106"/>
        <v>9.3656165700000003</v>
      </c>
      <c r="K745" s="33">
        <f t="shared" si="107"/>
        <v>11.085725480000001</v>
      </c>
    </row>
    <row r="746" spans="1:11" x14ac:dyDescent="0.3">
      <c r="A746" s="78" t="str">
        <f>BTC[[#This Row],[Symbol]]</f>
        <v>GAME</v>
      </c>
      <c r="B746" s="22" t="str">
        <f t="shared" si="99"/>
        <v>GameCredits</v>
      </c>
      <c r="C746" s="77">
        <f t="shared" si="100"/>
        <v>1.4989370003160999E-6</v>
      </c>
      <c r="D746" s="73">
        <f t="shared" si="101"/>
        <v>5.4947077533489999E-2</v>
      </c>
      <c r="E746" s="74">
        <f>D746*conf!B$7</f>
        <v>4.0188292507994587</v>
      </c>
      <c r="F746" s="32">
        <f t="shared" si="102"/>
        <v>1.66923606</v>
      </c>
      <c r="G746" s="33">
        <f t="shared" si="103"/>
        <v>-0.54096135000000001</v>
      </c>
      <c r="H746" s="32">
        <f t="shared" si="104"/>
        <v>-3.8475801999999999</v>
      </c>
      <c r="I746" s="33">
        <f t="shared" si="105"/>
        <v>-3.7028043199999998</v>
      </c>
      <c r="J746" s="32">
        <f t="shared" si="106"/>
        <v>-3.8475801999999999</v>
      </c>
      <c r="K746" s="33">
        <f t="shared" si="107"/>
        <v>8.95680196</v>
      </c>
    </row>
    <row r="747" spans="1:11" x14ac:dyDescent="0.3">
      <c r="A747" s="78" t="str">
        <f>BTC[[#This Row],[Symbol]]</f>
        <v>DLT</v>
      </c>
      <c r="B747" s="22" t="str">
        <f t="shared" si="99"/>
        <v>Agrello</v>
      </c>
      <c r="C747" s="77">
        <f t="shared" si="100"/>
        <v>2.0657129194671365E-6</v>
      </c>
      <c r="D747" s="73">
        <f t="shared" si="101"/>
        <v>7.5730041045590002E-2</v>
      </c>
      <c r="E747" s="74">
        <f>D747*conf!B$7</f>
        <v>5.5388952020744524</v>
      </c>
      <c r="F747" s="32">
        <f t="shared" si="102"/>
        <v>-1.9220701499999999</v>
      </c>
      <c r="G747" s="33">
        <f t="shared" si="103"/>
        <v>-4.05778529</v>
      </c>
      <c r="H747" s="32">
        <f t="shared" si="104"/>
        <v>-14.148721889999999</v>
      </c>
      <c r="I747" s="33">
        <f t="shared" si="105"/>
        <v>-14.365439589999999</v>
      </c>
      <c r="J747" s="32">
        <f t="shared" si="106"/>
        <v>-14.148721889999999</v>
      </c>
      <c r="K747" s="33">
        <f t="shared" si="107"/>
        <v>53.716977040000003</v>
      </c>
    </row>
    <row r="748" spans="1:11" x14ac:dyDescent="0.3">
      <c r="A748" s="78" t="str">
        <f>BTC[[#This Row],[Symbol]]</f>
        <v>TON</v>
      </c>
      <c r="B748" s="22" t="str">
        <f t="shared" si="99"/>
        <v>Tokamak Network</v>
      </c>
      <c r="C748" s="77">
        <f t="shared" si="100"/>
        <v>7.2140926846750645E-5</v>
      </c>
      <c r="D748" s="73">
        <f t="shared" si="101"/>
        <v>2.6450571779928902</v>
      </c>
      <c r="E748" s="74">
        <f>D748*conf!B$7</f>
        <v>193.45948199839998</v>
      </c>
      <c r="F748" s="32">
        <f t="shared" si="102"/>
        <v>-0.85250811000000004</v>
      </c>
      <c r="G748" s="33">
        <f t="shared" si="103"/>
        <v>-2.4669422499999998</v>
      </c>
      <c r="H748" s="32">
        <f t="shared" si="104"/>
        <v>2.9682712499999999</v>
      </c>
      <c r="I748" s="33">
        <f t="shared" si="105"/>
        <v>3.36974084</v>
      </c>
      <c r="J748" s="32">
        <f t="shared" si="106"/>
        <v>2.9682712499999999</v>
      </c>
      <c r="K748" s="33">
        <f t="shared" si="107"/>
        <v>9.55535128</v>
      </c>
    </row>
    <row r="749" spans="1:11" x14ac:dyDescent="0.3">
      <c r="A749" s="78" t="str">
        <f>BTC[[#This Row],[Symbol]]</f>
        <v>WGR</v>
      </c>
      <c r="B749" s="22" t="str">
        <f t="shared" si="99"/>
        <v>Wagerr</v>
      </c>
      <c r="C749" s="77">
        <f t="shared" si="100"/>
        <v>1.0101391392192776E-6</v>
      </c>
      <c r="D749" s="73">
        <f t="shared" si="101"/>
        <v>3.7036620694150001E-2</v>
      </c>
      <c r="E749" s="74">
        <f>D749*conf!B$7</f>
        <v>2.708858437570131</v>
      </c>
      <c r="F749" s="32">
        <f t="shared" si="102"/>
        <v>3.6643021600000001</v>
      </c>
      <c r="G749" s="33">
        <f t="shared" si="103"/>
        <v>1.41968889</v>
      </c>
      <c r="H749" s="32">
        <f t="shared" si="104"/>
        <v>-0.25598082</v>
      </c>
      <c r="I749" s="33">
        <f t="shared" si="105"/>
        <v>-2.7850730000000001E-2</v>
      </c>
      <c r="J749" s="32">
        <f t="shared" si="106"/>
        <v>-0.25598082</v>
      </c>
      <c r="K749" s="33">
        <f t="shared" si="107"/>
        <v>-1.09884892</v>
      </c>
    </row>
    <row r="750" spans="1:11" x14ac:dyDescent="0.3">
      <c r="A750" s="78" t="str">
        <f>BTC[[#This Row],[Symbol]]</f>
        <v>MOON</v>
      </c>
      <c r="B750" s="22" t="str">
        <f t="shared" si="99"/>
        <v>Mooncoin</v>
      </c>
      <c r="C750" s="77">
        <f t="shared" si="100"/>
        <v>1E-8</v>
      </c>
      <c r="D750" s="73">
        <f t="shared" si="101"/>
        <v>3.1545618470000003E-5</v>
      </c>
      <c r="E750" s="74">
        <f>D750*conf!B$7</f>
        <v>2.3072465348958002E-3</v>
      </c>
      <c r="F750" s="32">
        <f t="shared" si="102"/>
        <v>-0.87611455000000005</v>
      </c>
      <c r="G750" s="33">
        <f t="shared" si="103"/>
        <v>-3.0791999300000001</v>
      </c>
      <c r="H750" s="32">
        <f t="shared" si="104"/>
        <v>1.27316958</v>
      </c>
      <c r="I750" s="33">
        <f t="shared" si="105"/>
        <v>1.4734614800000001</v>
      </c>
      <c r="J750" s="32">
        <f t="shared" si="106"/>
        <v>1.27316958</v>
      </c>
      <c r="K750" s="33">
        <f t="shared" si="107"/>
        <v>134.09684919</v>
      </c>
    </row>
    <row r="751" spans="1:11" x14ac:dyDescent="0.3">
      <c r="A751" s="78" t="str">
        <f>BTC[[#This Row],[Symbol]]</f>
        <v>PART</v>
      </c>
      <c r="B751" s="22" t="str">
        <f t="shared" si="99"/>
        <v>Particl</v>
      </c>
      <c r="C751" s="77">
        <f t="shared" si="100"/>
        <v>2.001596958189845E-5</v>
      </c>
      <c r="D751" s="73">
        <f t="shared" si="101"/>
        <v>0.73391631851739003</v>
      </c>
      <c r="E751" s="74">
        <f>D751*conf!B$7</f>
        <v>53.678639536361906</v>
      </c>
      <c r="F751" s="32">
        <f t="shared" si="102"/>
        <v>3.7127469500000001</v>
      </c>
      <c r="G751" s="33">
        <f t="shared" si="103"/>
        <v>1.47997088</v>
      </c>
      <c r="H751" s="32">
        <f t="shared" si="104"/>
        <v>-0.76503114999999999</v>
      </c>
      <c r="I751" s="33">
        <f t="shared" si="105"/>
        <v>-0.61156991000000005</v>
      </c>
      <c r="J751" s="32">
        <f t="shared" si="106"/>
        <v>-0.76503114999999999</v>
      </c>
      <c r="K751" s="33">
        <f t="shared" si="107"/>
        <v>23.949879240000001</v>
      </c>
    </row>
    <row r="752" spans="1:11" x14ac:dyDescent="0.3">
      <c r="A752" s="78" t="str">
        <f>BTC[[#This Row],[Symbol]]</f>
        <v>RIO</v>
      </c>
      <c r="B752" s="22" t="str">
        <f t="shared" si="99"/>
        <v>Realio Network</v>
      </c>
      <c r="C752" s="77">
        <f t="shared" si="100"/>
        <v>2.8998077545223988E-5</v>
      </c>
      <c r="D752" s="73">
        <f t="shared" si="101"/>
        <v>1.0630288857041399</v>
      </c>
      <c r="E752" s="74">
        <f>D752*conf!B$7</f>
        <v>77.749932700400791</v>
      </c>
      <c r="F752" s="32">
        <f t="shared" si="102"/>
        <v>-3.1288391600000001</v>
      </c>
      <c r="G752" s="33">
        <f t="shared" si="103"/>
        <v>-5.2309255600000002</v>
      </c>
      <c r="H752" s="32">
        <f t="shared" si="104"/>
        <v>5.5672904499999998</v>
      </c>
      <c r="I752" s="33">
        <f t="shared" si="105"/>
        <v>5.7802565799999996</v>
      </c>
      <c r="J752" s="32">
        <f t="shared" si="106"/>
        <v>5.5672904499999998</v>
      </c>
      <c r="K752" s="33">
        <f t="shared" si="107"/>
        <v>9.1157080100000005</v>
      </c>
    </row>
    <row r="753" spans="1:11" x14ac:dyDescent="0.3">
      <c r="A753" s="78" t="str">
        <f>BTC[[#This Row],[Symbol]]</f>
        <v>SWFTC</v>
      </c>
      <c r="B753" s="22" t="str">
        <f t="shared" si="99"/>
        <v>SwftCoin</v>
      </c>
      <c r="C753" s="77">
        <f t="shared" si="100"/>
        <v>4.7662930901826555E-8</v>
      </c>
      <c r="D753" s="73">
        <f t="shared" si="101"/>
        <v>1.7445562940600001E-3</v>
      </c>
      <c r="E753" s="74">
        <f>D753*conf!B$7</f>
        <v>0.12759684734754839</v>
      </c>
      <c r="F753" s="32">
        <f t="shared" si="102"/>
        <v>9.5621447499999999</v>
      </c>
      <c r="G753" s="33">
        <f t="shared" si="103"/>
        <v>6.7439851700000002</v>
      </c>
      <c r="H753" s="32">
        <f t="shared" si="104"/>
        <v>2.3681606799999999</v>
      </c>
      <c r="I753" s="33">
        <f t="shared" si="105"/>
        <v>2.3647216499999999</v>
      </c>
      <c r="J753" s="32">
        <f t="shared" si="106"/>
        <v>2.3681606799999999</v>
      </c>
      <c r="K753" s="33">
        <f t="shared" si="107"/>
        <v>110.28932438</v>
      </c>
    </row>
    <row r="754" spans="1:11" x14ac:dyDescent="0.3">
      <c r="A754" s="78" t="str">
        <f>BTC[[#This Row],[Symbol]]</f>
        <v>QLC</v>
      </c>
      <c r="B754" s="22" t="str">
        <f t="shared" si="99"/>
        <v>QLC Chain</v>
      </c>
      <c r="C754" s="77">
        <f t="shared" si="100"/>
        <v>7.9216202664663608E-7</v>
      </c>
      <c r="D754" s="73">
        <f t="shared" si="101"/>
        <v>2.9066501857220001E-2</v>
      </c>
      <c r="E754" s="74">
        <f>D754*conf!B$7</f>
        <v>2.1259239458370711</v>
      </c>
      <c r="F754" s="32">
        <f t="shared" si="102"/>
        <v>-0.29138568999999997</v>
      </c>
      <c r="G754" s="33">
        <f t="shared" si="103"/>
        <v>-2.4777116100000001</v>
      </c>
      <c r="H754" s="32">
        <f t="shared" si="104"/>
        <v>-10.19537079</v>
      </c>
      <c r="I754" s="33">
        <f t="shared" si="105"/>
        <v>-9.9506211499999999</v>
      </c>
      <c r="J754" s="32">
        <f t="shared" si="106"/>
        <v>-10.19537079</v>
      </c>
      <c r="K754" s="33">
        <f t="shared" si="107"/>
        <v>63.176846849999997</v>
      </c>
    </row>
    <row r="755" spans="1:11" x14ac:dyDescent="0.3">
      <c r="A755" s="78" t="str">
        <f>BTC[[#This Row],[Symbol]]</f>
        <v>CARD</v>
      </c>
      <c r="B755" s="22" t="str">
        <f t="shared" si="99"/>
        <v>Cardstack</v>
      </c>
      <c r="C755" s="77">
        <f t="shared" si="100"/>
        <v>7.9432161234524254E-8</v>
      </c>
      <c r="D755" s="73">
        <f t="shared" si="101"/>
        <v>2.9117435656299999E-3</v>
      </c>
      <c r="E755" s="74">
        <f>D755*conf!B$7</f>
        <v>0.2129649243901782</v>
      </c>
      <c r="F755" s="32">
        <f t="shared" si="102"/>
        <v>-6.4048867200000004</v>
      </c>
      <c r="G755" s="33">
        <f t="shared" si="103"/>
        <v>-8.4710824099999993</v>
      </c>
      <c r="H755" s="32">
        <f t="shared" si="104"/>
        <v>27.471473369999998</v>
      </c>
      <c r="I755" s="33">
        <f t="shared" si="105"/>
        <v>27.58040467</v>
      </c>
      <c r="J755" s="32">
        <f t="shared" si="106"/>
        <v>27.471473369999998</v>
      </c>
      <c r="K755" s="33">
        <f t="shared" si="107"/>
        <v>39.273597940000002</v>
      </c>
    </row>
    <row r="756" spans="1:11" x14ac:dyDescent="0.3">
      <c r="A756" s="78" t="str">
        <f>BTC[[#This Row],[Symbol]]</f>
        <v>DERO</v>
      </c>
      <c r="B756" s="22" t="str">
        <f t="shared" si="99"/>
        <v>Dero</v>
      </c>
      <c r="C756" s="77">
        <f t="shared" si="100"/>
        <v>1.8319641076280211E-5</v>
      </c>
      <c r="D756" s="73">
        <f t="shared" si="101"/>
        <v>0.67146425194903003</v>
      </c>
      <c r="E756" s="74">
        <f>D756*conf!B$7</f>
        <v>49.110895387552056</v>
      </c>
      <c r="F756" s="32">
        <f t="shared" si="102"/>
        <v>-0.66205875999999997</v>
      </c>
      <c r="G756" s="33">
        <f t="shared" si="103"/>
        <v>-2.82251706</v>
      </c>
      <c r="H756" s="32">
        <f t="shared" si="104"/>
        <v>2.7472531</v>
      </c>
      <c r="I756" s="33">
        <f t="shared" si="105"/>
        <v>2.9149884300000002</v>
      </c>
      <c r="J756" s="32">
        <f t="shared" si="106"/>
        <v>2.7472531</v>
      </c>
      <c r="K756" s="33">
        <f t="shared" si="107"/>
        <v>8.9228906600000002</v>
      </c>
    </row>
    <row r="757" spans="1:11" x14ac:dyDescent="0.3">
      <c r="A757" s="78" t="str">
        <f>BTC[[#This Row],[Symbol]]</f>
        <v>BIZZ</v>
      </c>
      <c r="B757" s="22" t="str">
        <f t="shared" si="99"/>
        <v>BIZZCOIN</v>
      </c>
      <c r="C757" s="77">
        <f t="shared" si="100"/>
        <v>2.5708832413870511E-5</v>
      </c>
      <c r="D757" s="73">
        <f t="shared" si="101"/>
        <v>0.94373102134701004</v>
      </c>
      <c r="E757" s="74">
        <f>D757*conf!B$7</f>
        <v>69.024486901320316</v>
      </c>
      <c r="F757" s="32">
        <f t="shared" si="102"/>
        <v>0.72719844</v>
      </c>
      <c r="G757" s="33">
        <f t="shared" si="103"/>
        <v>-1.3389487099999999</v>
      </c>
      <c r="H757" s="32">
        <f t="shared" si="104"/>
        <v>-1.87974649</v>
      </c>
      <c r="I757" s="33">
        <f t="shared" si="105"/>
        <v>-1.4838209499999999</v>
      </c>
      <c r="J757" s="32">
        <f t="shared" si="106"/>
        <v>-1.87974649</v>
      </c>
      <c r="K757" s="33">
        <f t="shared" si="107"/>
        <v>-2.5916327300000002</v>
      </c>
    </row>
    <row r="758" spans="1:11" x14ac:dyDescent="0.3">
      <c r="A758" s="78" t="str">
        <f>BTC[[#This Row],[Symbol]]</f>
        <v>APIX</v>
      </c>
      <c r="B758" s="22" t="str">
        <f t="shared" si="99"/>
        <v>APIX</v>
      </c>
      <c r="C758" s="77">
        <f t="shared" si="100"/>
        <v>1.588913570034261E-6</v>
      </c>
      <c r="D758" s="73">
        <f t="shared" si="101"/>
        <v>5.830101226685E-2</v>
      </c>
      <c r="E758" s="74">
        <f>D758*conf!B$7</f>
        <v>4.2641360371974093</v>
      </c>
      <c r="F758" s="32">
        <f t="shared" si="102"/>
        <v>0.79499713000000005</v>
      </c>
      <c r="G758" s="33">
        <f t="shared" si="103"/>
        <v>-1.32024608</v>
      </c>
      <c r="H758" s="32">
        <f t="shared" si="104"/>
        <v>3.6274635399999999</v>
      </c>
      <c r="I758" s="33">
        <f t="shared" si="105"/>
        <v>3.7828306899999999</v>
      </c>
      <c r="J758" s="32">
        <f t="shared" si="106"/>
        <v>3.6274635399999999</v>
      </c>
      <c r="K758" s="33">
        <f t="shared" si="107"/>
        <v>8.5182953900000005</v>
      </c>
    </row>
    <row r="759" spans="1:11" x14ac:dyDescent="0.3">
      <c r="A759" s="78" t="str">
        <f>BTC[[#This Row],[Symbol]]</f>
        <v>CWV</v>
      </c>
      <c r="B759" s="22" t="str">
        <f t="shared" si="99"/>
        <v>CWV Chain</v>
      </c>
      <c r="C759" s="77">
        <f t="shared" si="100"/>
        <v>5.3032969029841278E-8</v>
      </c>
      <c r="D759" s="73">
        <f t="shared" si="101"/>
        <v>1.9442863264899999E-3</v>
      </c>
      <c r="E759" s="74">
        <f>D759*conf!B$7</f>
        <v>0.1422051019194786</v>
      </c>
      <c r="F759" s="32">
        <f t="shared" si="102"/>
        <v>1.5661138800000001</v>
      </c>
      <c r="G759" s="33">
        <f t="shared" si="103"/>
        <v>-1.3748498199999999</v>
      </c>
      <c r="H759" s="32">
        <f t="shared" si="104"/>
        <v>-2.19076359</v>
      </c>
      <c r="I759" s="33">
        <f t="shared" si="105"/>
        <v>-2.0008027799999999</v>
      </c>
      <c r="J759" s="32">
        <f t="shared" si="106"/>
        <v>-2.19076359</v>
      </c>
      <c r="K759" s="33">
        <f t="shared" si="107"/>
        <v>4.5699943799999998</v>
      </c>
    </row>
    <row r="760" spans="1:11" x14ac:dyDescent="0.3">
      <c r="A760" s="78" t="str">
        <f>BTC[[#This Row],[Symbol]]</f>
        <v>CVNT</v>
      </c>
      <c r="B760" s="22" t="str">
        <f t="shared" si="99"/>
        <v>Content Value Network</v>
      </c>
      <c r="C760" s="77">
        <f t="shared" si="100"/>
        <v>1.8674043489964886E-7</v>
      </c>
      <c r="D760" s="73">
        <f t="shared" si="101"/>
        <v>6.86090140005E-3</v>
      </c>
      <c r="E760" s="74">
        <f>D760*conf!B$7</f>
        <v>0.501806328399657</v>
      </c>
      <c r="F760" s="32">
        <f t="shared" si="102"/>
        <v>-1.0494585599999999</v>
      </c>
      <c r="G760" s="33">
        <f t="shared" si="103"/>
        <v>-1.9897118</v>
      </c>
      <c r="H760" s="32">
        <f t="shared" si="104"/>
        <v>-5.82709615</v>
      </c>
      <c r="I760" s="33">
        <f t="shared" si="105"/>
        <v>-5.4825205199999996</v>
      </c>
      <c r="J760" s="32">
        <f t="shared" si="106"/>
        <v>-5.82709615</v>
      </c>
      <c r="K760" s="33">
        <f t="shared" si="107"/>
        <v>-18.604204660000001</v>
      </c>
    </row>
    <row r="761" spans="1:11" x14ac:dyDescent="0.3">
      <c r="A761" s="78" t="str">
        <f>BTC[[#This Row],[Symbol]]</f>
        <v>TRIX</v>
      </c>
      <c r="B761" s="22" t="str">
        <f t="shared" si="99"/>
        <v>TriumphX</v>
      </c>
      <c r="C761" s="77">
        <f t="shared" si="100"/>
        <v>1.5069671405032E-5</v>
      </c>
      <c r="D761" s="73">
        <f t="shared" si="101"/>
        <v>0.55242428485345996</v>
      </c>
      <c r="E761" s="74">
        <f>D761*conf!B$7</f>
        <v>40.404312194182062</v>
      </c>
      <c r="F761" s="32">
        <f t="shared" si="102"/>
        <v>1.63353886</v>
      </c>
      <c r="G761" s="33">
        <f t="shared" si="103"/>
        <v>-0.63270981000000004</v>
      </c>
      <c r="H761" s="32">
        <f t="shared" si="104"/>
        <v>1.45436571</v>
      </c>
      <c r="I761" s="33">
        <f t="shared" si="105"/>
        <v>1.6584087300000001</v>
      </c>
      <c r="J761" s="32">
        <f t="shared" si="106"/>
        <v>1.45436571</v>
      </c>
      <c r="K761" s="33">
        <f t="shared" si="107"/>
        <v>-21.174738909999999</v>
      </c>
    </row>
    <row r="762" spans="1:11" x14ac:dyDescent="0.3">
      <c r="A762" s="78" t="str">
        <f>BTC[[#This Row],[Symbol]]</f>
        <v>BULL</v>
      </c>
      <c r="B762" s="22" t="str">
        <f t="shared" si="99"/>
        <v>BuySell</v>
      </c>
      <c r="C762" s="77">
        <f t="shared" si="100"/>
        <v>3.6760528665814387E-5</v>
      </c>
      <c r="D762" s="73">
        <f t="shared" si="101"/>
        <v>1.3478200218680401</v>
      </c>
      <c r="E762" s="74">
        <f>D762*conf!B$7</f>
        <v>98.579556399428455</v>
      </c>
      <c r="F762" s="32">
        <f t="shared" si="102"/>
        <v>-2.167927E-2</v>
      </c>
      <c r="G762" s="33">
        <f t="shared" si="103"/>
        <v>-2.1938419900000001</v>
      </c>
      <c r="H762" s="32">
        <f t="shared" si="104"/>
        <v>3.3165168899999999</v>
      </c>
      <c r="I762" s="33">
        <f t="shared" si="105"/>
        <v>3.5567518599999999</v>
      </c>
      <c r="J762" s="32">
        <f t="shared" si="106"/>
        <v>3.3165168899999999</v>
      </c>
      <c r="K762" s="33">
        <f t="shared" si="107"/>
        <v>18.23547902</v>
      </c>
    </row>
    <row r="763" spans="1:11" x14ac:dyDescent="0.3">
      <c r="A763" s="78" t="str">
        <f>BTC[[#This Row],[Symbol]]</f>
        <v>COV</v>
      </c>
      <c r="B763" s="22" t="str">
        <f t="shared" si="99"/>
        <v>Covesting</v>
      </c>
      <c r="C763" s="77">
        <f t="shared" si="100"/>
        <v>1.0085152162439728E-5</v>
      </c>
      <c r="D763" s="73">
        <f t="shared" si="101"/>
        <v>0.36976661343695</v>
      </c>
      <c r="E763" s="74">
        <f>D763*conf!B$7</f>
        <v>27.044730106778523</v>
      </c>
      <c r="F763" s="32">
        <f t="shared" si="102"/>
        <v>1.1102240699999999</v>
      </c>
      <c r="G763" s="33">
        <f t="shared" si="103"/>
        <v>-1.07214371</v>
      </c>
      <c r="H763" s="32">
        <f t="shared" si="104"/>
        <v>-2.2878533299999999</v>
      </c>
      <c r="I763" s="33">
        <f t="shared" si="105"/>
        <v>-2.0762640399999999</v>
      </c>
      <c r="J763" s="32">
        <f t="shared" si="106"/>
        <v>-2.2878533299999999</v>
      </c>
      <c r="K763" s="33">
        <f t="shared" si="107"/>
        <v>19.547587719999999</v>
      </c>
    </row>
    <row r="764" spans="1:11" x14ac:dyDescent="0.3">
      <c r="A764" s="78" t="str">
        <f>BTC[[#This Row],[Symbol]]</f>
        <v>SOUL</v>
      </c>
      <c r="B764" s="22" t="str">
        <f t="shared" si="99"/>
        <v>Phantasma</v>
      </c>
      <c r="C764" s="77">
        <f t="shared" si="100"/>
        <v>3.2044986122036115E-6</v>
      </c>
      <c r="D764" s="73">
        <f t="shared" si="101"/>
        <v>0.11664872501753</v>
      </c>
      <c r="E764" s="74">
        <f>D764*conf!B$7</f>
        <v>8.5316877477821436</v>
      </c>
      <c r="F764" s="32">
        <f t="shared" si="102"/>
        <v>-0.23949644</v>
      </c>
      <c r="G764" s="33">
        <f t="shared" si="103"/>
        <v>-3.112663</v>
      </c>
      <c r="H764" s="32">
        <f t="shared" si="104"/>
        <v>-11.14772269</v>
      </c>
      <c r="I764" s="33">
        <f t="shared" si="105"/>
        <v>-11.689032040000001</v>
      </c>
      <c r="J764" s="32">
        <f t="shared" si="106"/>
        <v>-11.14772269</v>
      </c>
      <c r="K764" s="33">
        <f t="shared" si="107"/>
        <v>5.6978699600000002</v>
      </c>
    </row>
    <row r="765" spans="1:11" x14ac:dyDescent="0.3">
      <c r="A765" s="78" t="str">
        <f>BTC[[#This Row],[Symbol]]</f>
        <v>EGG</v>
      </c>
      <c r="B765" s="22" t="str">
        <f t="shared" si="99"/>
        <v>Nestree</v>
      </c>
      <c r="C765" s="77">
        <f t="shared" si="100"/>
        <v>1.2062378856934601E-7</v>
      </c>
      <c r="D765" s="73">
        <f t="shared" si="101"/>
        <v>4.3896887236600001E-3</v>
      </c>
      <c r="E765" s="74">
        <f>D765*conf!B$7</f>
        <v>0.32106183324849241</v>
      </c>
      <c r="F765" s="32">
        <f t="shared" si="102"/>
        <v>0.58059179000000005</v>
      </c>
      <c r="G765" s="33">
        <f t="shared" si="103"/>
        <v>-2.4841464900000001</v>
      </c>
      <c r="H765" s="32">
        <f t="shared" si="104"/>
        <v>-0.45157297000000002</v>
      </c>
      <c r="I765" s="33">
        <f t="shared" si="105"/>
        <v>-0.97116071000000004</v>
      </c>
      <c r="J765" s="32">
        <f t="shared" si="106"/>
        <v>-0.45157297000000002</v>
      </c>
      <c r="K765" s="33">
        <f t="shared" si="107"/>
        <v>4.9464269999999998E-2</v>
      </c>
    </row>
    <row r="766" spans="1:11" x14ac:dyDescent="0.3">
      <c r="A766" s="78" t="str">
        <f>BTC[[#This Row],[Symbol]]</f>
        <v>DYP</v>
      </c>
      <c r="B766" s="22" t="str">
        <f t="shared" si="99"/>
        <v>DeFi Yield Protocol</v>
      </c>
      <c r="C766" s="77">
        <f t="shared" si="100"/>
        <v>1.1868015794144413E-4</v>
      </c>
      <c r="D766" s="73">
        <f t="shared" si="101"/>
        <v>4.3504890774932097</v>
      </c>
      <c r="E766" s="74">
        <f>D766*conf!B$7</f>
        <v>318.19477112785336</v>
      </c>
      <c r="F766" s="32">
        <f t="shared" si="102"/>
        <v>0.74251688999999998</v>
      </c>
      <c r="G766" s="33">
        <f t="shared" si="103"/>
        <v>-1.4490753700000001</v>
      </c>
      <c r="H766" s="32">
        <f t="shared" si="104"/>
        <v>-1.4987682600000001</v>
      </c>
      <c r="I766" s="33">
        <f t="shared" si="105"/>
        <v>-1.3379579500000001</v>
      </c>
      <c r="J766" s="32">
        <f t="shared" si="106"/>
        <v>-1.4987682600000001</v>
      </c>
      <c r="K766" s="33">
        <f t="shared" si="107"/>
        <v>-4.2363286000000002</v>
      </c>
    </row>
    <row r="767" spans="1:11" x14ac:dyDescent="0.3">
      <c r="A767" s="78" t="str">
        <f>BTC[[#This Row],[Symbol]]</f>
        <v>BCDT</v>
      </c>
      <c r="B767" s="22" t="str">
        <f t="shared" si="99"/>
        <v>Blockchain Certified Data Token</v>
      </c>
      <c r="C767" s="77">
        <f t="shared" si="100"/>
        <v>4.6759679571357704E-6</v>
      </c>
      <c r="D767" s="73">
        <f t="shared" si="101"/>
        <v>0.17141167162113</v>
      </c>
      <c r="E767" s="74">
        <f>D767*conf!B$7</f>
        <v>12.537049662369448</v>
      </c>
      <c r="F767" s="32">
        <f t="shared" si="102"/>
        <v>3.7624712300000001</v>
      </c>
      <c r="G767" s="33">
        <f t="shared" si="103"/>
        <v>1.50500455</v>
      </c>
      <c r="H767" s="32">
        <f t="shared" si="104"/>
        <v>52.573981689999997</v>
      </c>
      <c r="I767" s="33">
        <f t="shared" si="105"/>
        <v>52.877482669999999</v>
      </c>
      <c r="J767" s="32">
        <f t="shared" si="106"/>
        <v>52.573981689999997</v>
      </c>
      <c r="K767" s="33">
        <f t="shared" si="107"/>
        <v>208.98274896999999</v>
      </c>
    </row>
    <row r="768" spans="1:11" x14ac:dyDescent="0.3">
      <c r="A768" s="78" t="str">
        <f>BTC[[#This Row],[Symbol]]</f>
        <v>GRID</v>
      </c>
      <c r="B768" s="22" t="str">
        <f t="shared" si="99"/>
        <v>Grid+</v>
      </c>
      <c r="C768" s="77">
        <f t="shared" si="100"/>
        <v>4.5048265365968501E-6</v>
      </c>
      <c r="D768" s="73">
        <f t="shared" si="101"/>
        <v>0.16594420518499001</v>
      </c>
      <c r="E768" s="74">
        <f>D768*conf!B$7</f>
        <v>12.13715916723017</v>
      </c>
      <c r="F768" s="32">
        <f t="shared" si="102"/>
        <v>-3.42815732</v>
      </c>
      <c r="G768" s="33">
        <f t="shared" si="103"/>
        <v>-5.12091283</v>
      </c>
      <c r="H768" s="32">
        <f t="shared" si="104"/>
        <v>-4.1309489399999997</v>
      </c>
      <c r="I768" s="33">
        <f t="shared" si="105"/>
        <v>-3.3784615499999999</v>
      </c>
      <c r="J768" s="32">
        <f t="shared" si="106"/>
        <v>-4.1309489399999997</v>
      </c>
      <c r="K768" s="33">
        <f t="shared" si="107"/>
        <v>-3.4821942199999998</v>
      </c>
    </row>
    <row r="769" spans="1:11" x14ac:dyDescent="0.3">
      <c r="A769" s="78" t="str">
        <f>BTC[[#This Row],[Symbol]]</f>
        <v>MTLX</v>
      </c>
      <c r="B769" s="22" t="str">
        <f t="shared" si="99"/>
        <v>Mettalex</v>
      </c>
      <c r="C769" s="77">
        <f t="shared" si="100"/>
        <v>1.5771636380107482E-4</v>
      </c>
      <c r="D769" s="73">
        <f t="shared" si="101"/>
        <v>5.7822485099503904</v>
      </c>
      <c r="E769" s="74">
        <f>D769*conf!B$7</f>
        <v>422.91365601777159</v>
      </c>
      <c r="F769" s="32">
        <f t="shared" si="102"/>
        <v>4.6770270000000003E-2</v>
      </c>
      <c r="G769" s="33">
        <f t="shared" si="103"/>
        <v>-2.1171079399999999</v>
      </c>
      <c r="H769" s="32">
        <f t="shared" si="104"/>
        <v>11.547252609999999</v>
      </c>
      <c r="I769" s="33">
        <f t="shared" si="105"/>
        <v>11.78226254</v>
      </c>
      <c r="J769" s="32">
        <f t="shared" si="106"/>
        <v>11.547252609999999</v>
      </c>
      <c r="K769" s="33">
        <f t="shared" si="107"/>
        <v>20.25610198</v>
      </c>
    </row>
    <row r="770" spans="1:11" x14ac:dyDescent="0.3">
      <c r="A770" s="78" t="str">
        <f>BTC[[#This Row],[Symbol]]</f>
        <v>CBK</v>
      </c>
      <c r="B770" s="22" t="str">
        <f t="shared" ref="B770:B833" si="108">VLOOKUP(A770,BTCTABLE,2,FALSE)</f>
        <v>Cobak Token</v>
      </c>
      <c r="C770" s="77">
        <f t="shared" ref="C770:C833" si="109">VLOOKUP(A770,BTCTABLE,3,FALSE)</f>
        <v>6.3063833847690375E-5</v>
      </c>
      <c r="D770" s="73">
        <f t="shared" ref="D770:D833" si="110">VLOOKUP(A770,USDTABLE,3,FALSE)</f>
        <v>2.3092994275530798</v>
      </c>
      <c r="E770" s="74">
        <f>D770*conf!B$7</f>
        <v>168.90216013123225</v>
      </c>
      <c r="F770" s="32">
        <f t="shared" ref="F770:F833" si="111">VLOOKUP(A770,BTCTABLE,5,FALSE)</f>
        <v>0.35358249000000003</v>
      </c>
      <c r="G770" s="33">
        <f t="shared" ref="G770:G833" si="112">VLOOKUP(A770,USDTABLE,5,FALSE)</f>
        <v>-1.9408609800000001</v>
      </c>
      <c r="H770" s="32">
        <f t="shared" ref="H770:H833" si="113">VLOOKUP(A770,BTCTABLE,6,FALSE)</f>
        <v>-1.97934794</v>
      </c>
      <c r="I770" s="33">
        <f t="shared" ref="I770:I833" si="114">VLOOKUP(A770,USDTABLE,6,FALSE)</f>
        <v>-1.5664619099999999</v>
      </c>
      <c r="J770" s="32">
        <f t="shared" ref="J770:J833" si="115">VLOOKUP(A770,BTCTABLE,6,FALSE)</f>
        <v>-1.97934794</v>
      </c>
      <c r="K770" s="33">
        <f t="shared" ref="K770:K833" si="116">VLOOKUP(A770,USDTABLE,7,FALSE)</f>
        <v>-4.1727215600000003</v>
      </c>
    </row>
    <row r="771" spans="1:11" x14ac:dyDescent="0.3">
      <c r="A771" s="78" t="str">
        <f>BTC[[#This Row],[Symbol]]</f>
        <v>XMY</v>
      </c>
      <c r="B771" s="22" t="str">
        <f t="shared" si="108"/>
        <v>Myriad</v>
      </c>
      <c r="C771" s="77">
        <f t="shared" si="109"/>
        <v>1.0001301777762339E-7</v>
      </c>
      <c r="D771" s="73">
        <f t="shared" si="110"/>
        <v>3.6665202398700001E-3</v>
      </c>
      <c r="E771" s="74">
        <f>D771*conf!B$7</f>
        <v>0.26816929034409182</v>
      </c>
      <c r="F771" s="32">
        <f t="shared" si="111"/>
        <v>1.4296970000000001E-2</v>
      </c>
      <c r="G771" s="33">
        <f t="shared" si="112"/>
        <v>-2.1811741699999998</v>
      </c>
      <c r="H771" s="32">
        <f t="shared" si="113"/>
        <v>1.90316335</v>
      </c>
      <c r="I771" s="33">
        <f t="shared" si="114"/>
        <v>2.1062262199999999</v>
      </c>
      <c r="J771" s="32">
        <f t="shared" si="115"/>
        <v>1.90316335</v>
      </c>
      <c r="K771" s="33">
        <f t="shared" si="116"/>
        <v>124.12505487</v>
      </c>
    </row>
    <row r="772" spans="1:11" x14ac:dyDescent="0.3">
      <c r="A772" s="78" t="str">
        <f>BTC[[#This Row],[Symbol]]</f>
        <v>vDOT</v>
      </c>
      <c r="B772" s="22" t="str">
        <f t="shared" si="108"/>
        <v>Venus DOT</v>
      </c>
      <c r="C772" s="77">
        <f t="shared" si="109"/>
        <v>1.0604587062295768E-5</v>
      </c>
      <c r="D772" s="73">
        <f t="shared" si="110"/>
        <v>0.3885888149642</v>
      </c>
      <c r="E772" s="74">
        <f>D772*conf!B$7</f>
        <v>28.421385926481587</v>
      </c>
      <c r="F772" s="32">
        <f t="shared" si="111"/>
        <v>-1.61175242</v>
      </c>
      <c r="G772" s="33">
        <f t="shared" si="112"/>
        <v>-3.8108879600000001</v>
      </c>
      <c r="H772" s="32">
        <f t="shared" si="113"/>
        <v>-5.737606E-2</v>
      </c>
      <c r="I772" s="33">
        <f t="shared" si="114"/>
        <v>0.19899702999999999</v>
      </c>
      <c r="J772" s="32">
        <f t="shared" si="115"/>
        <v>-5.737606E-2</v>
      </c>
      <c r="K772" s="33">
        <f t="shared" si="116"/>
        <v>11.671682909999999</v>
      </c>
    </row>
    <row r="773" spans="1:11" x14ac:dyDescent="0.3">
      <c r="A773" s="78" t="str">
        <f>BTC[[#This Row],[Symbol]]</f>
        <v>NOKU</v>
      </c>
      <c r="B773" s="22" t="str">
        <f t="shared" si="108"/>
        <v>Noku</v>
      </c>
      <c r="C773" s="77">
        <f t="shared" si="109"/>
        <v>5.6098220600538747E-6</v>
      </c>
      <c r="D773" s="73">
        <f t="shared" si="110"/>
        <v>0.20791717134758</v>
      </c>
      <c r="E773" s="74">
        <f>D773*conf!B$7</f>
        <v>15.207061912362002</v>
      </c>
      <c r="F773" s="32">
        <f t="shared" si="111"/>
        <v>-1.5030984300000001</v>
      </c>
      <c r="G773" s="33">
        <f t="shared" si="112"/>
        <v>-2.6360321099999999</v>
      </c>
      <c r="H773" s="32">
        <f t="shared" si="113"/>
        <v>0.90172368999999997</v>
      </c>
      <c r="I773" s="33">
        <f t="shared" si="114"/>
        <v>2.4213759000000001</v>
      </c>
      <c r="J773" s="32">
        <f t="shared" si="115"/>
        <v>0.90172368999999997</v>
      </c>
      <c r="K773" s="33">
        <f t="shared" si="116"/>
        <v>59.196485010000004</v>
      </c>
    </row>
    <row r="774" spans="1:11" x14ac:dyDescent="0.3">
      <c r="A774" s="78" t="str">
        <f>BTC[[#This Row],[Symbol]]</f>
        <v>TOP</v>
      </c>
      <c r="B774" s="22" t="str">
        <f t="shared" si="108"/>
        <v>TOP</v>
      </c>
      <c r="C774" s="77">
        <f t="shared" si="109"/>
        <v>3.416364037885259E-8</v>
      </c>
      <c r="D774" s="73">
        <f t="shared" si="110"/>
        <v>1.25236932709E-3</v>
      </c>
      <c r="E774" s="74">
        <f>D774*conf!B$7</f>
        <v>9.1598292583362592E-2</v>
      </c>
      <c r="F774" s="32">
        <f t="shared" si="111"/>
        <v>0.87435342000000005</v>
      </c>
      <c r="G774" s="33">
        <f t="shared" si="112"/>
        <v>-1.3203076899999999</v>
      </c>
      <c r="H774" s="32">
        <f t="shared" si="113"/>
        <v>-5.3558599200000003</v>
      </c>
      <c r="I774" s="33">
        <f t="shared" si="114"/>
        <v>-4.99716</v>
      </c>
      <c r="J774" s="32">
        <f t="shared" si="115"/>
        <v>-5.3558599200000003</v>
      </c>
      <c r="K774" s="33">
        <f t="shared" si="116"/>
        <v>19.87521465</v>
      </c>
    </row>
    <row r="775" spans="1:11" x14ac:dyDescent="0.3">
      <c r="A775" s="78" t="str">
        <f>BTC[[#This Row],[Symbol]]</f>
        <v>PLR</v>
      </c>
      <c r="B775" s="22" t="str">
        <f t="shared" si="108"/>
        <v>Pillar</v>
      </c>
      <c r="C775" s="77">
        <f t="shared" si="109"/>
        <v>6.7298740422231333E-7</v>
      </c>
      <c r="D775" s="73">
        <f t="shared" si="110"/>
        <v>2.4667391187029999E-2</v>
      </c>
      <c r="E775" s="74">
        <f>D775*conf!B$7</f>
        <v>1.8041729914193743</v>
      </c>
      <c r="F775" s="32">
        <f t="shared" si="111"/>
        <v>0.65690663999999999</v>
      </c>
      <c r="G775" s="33">
        <f t="shared" si="112"/>
        <v>-1.54072348</v>
      </c>
      <c r="H775" s="32">
        <f t="shared" si="113"/>
        <v>19.456792960000001</v>
      </c>
      <c r="I775" s="33">
        <f t="shared" si="114"/>
        <v>19.682498079999998</v>
      </c>
      <c r="J775" s="32">
        <f t="shared" si="115"/>
        <v>19.456792960000001</v>
      </c>
      <c r="K775" s="33">
        <f t="shared" si="116"/>
        <v>-1.2910499</v>
      </c>
    </row>
    <row r="776" spans="1:11" x14ac:dyDescent="0.3">
      <c r="A776" s="78" t="str">
        <f>BTC[[#This Row],[Symbol]]</f>
        <v>EFX</v>
      </c>
      <c r="B776" s="22" t="str">
        <f t="shared" si="108"/>
        <v>Effect.AI</v>
      </c>
      <c r="C776" s="77">
        <f t="shared" si="109"/>
        <v>6.8954111228135743E-7</v>
      </c>
      <c r="D776" s="73">
        <f t="shared" si="110"/>
        <v>2.5278270800619999E-2</v>
      </c>
      <c r="E776" s="74">
        <f>D776*conf!B$7</f>
        <v>1.8488527263573469</v>
      </c>
      <c r="F776" s="32">
        <f t="shared" si="111"/>
        <v>2.3937780200000001</v>
      </c>
      <c r="G776" s="33">
        <f t="shared" si="112"/>
        <v>0.16716296999999999</v>
      </c>
      <c r="H776" s="32">
        <f t="shared" si="113"/>
        <v>-1.9484899899999999</v>
      </c>
      <c r="I776" s="33">
        <f t="shared" si="114"/>
        <v>-1.7492979500000001</v>
      </c>
      <c r="J776" s="32">
        <f t="shared" si="115"/>
        <v>-1.9484899899999999</v>
      </c>
      <c r="K776" s="33">
        <f t="shared" si="116"/>
        <v>-12.02423718</v>
      </c>
    </row>
    <row r="777" spans="1:11" x14ac:dyDescent="0.3">
      <c r="A777" s="78" t="str">
        <f>BTC[[#This Row],[Symbol]]</f>
        <v>AITRA</v>
      </c>
      <c r="B777" s="22" t="str">
        <f t="shared" si="108"/>
        <v>Aitra</v>
      </c>
      <c r="C777" s="77">
        <f t="shared" si="109"/>
        <v>1.1530887643038432E-4</v>
      </c>
      <c r="D777" s="73">
        <f t="shared" si="110"/>
        <v>4.2272726806387402</v>
      </c>
      <c r="E777" s="74">
        <f>D777*conf!B$7</f>
        <v>309.18272386191745</v>
      </c>
      <c r="F777" s="32">
        <f t="shared" si="111"/>
        <v>-1.2203169999999999E-2</v>
      </c>
      <c r="G777" s="33">
        <f t="shared" si="112"/>
        <v>-2.1725429300000001</v>
      </c>
      <c r="H777" s="32">
        <f t="shared" si="113"/>
        <v>1.9994419999999999E-2</v>
      </c>
      <c r="I777" s="33">
        <f t="shared" si="114"/>
        <v>0.17393179</v>
      </c>
      <c r="J777" s="32">
        <f t="shared" si="115"/>
        <v>1.9994419999999999E-2</v>
      </c>
      <c r="K777" s="33">
        <f t="shared" si="116"/>
        <v>15.401399380000001</v>
      </c>
    </row>
    <row r="778" spans="1:11" x14ac:dyDescent="0.3">
      <c r="A778" s="78" t="str">
        <f>BTC[[#This Row],[Symbol]]</f>
        <v>EM</v>
      </c>
      <c r="B778" s="22" t="str">
        <f t="shared" si="108"/>
        <v>Eminer</v>
      </c>
      <c r="C778" s="77">
        <f t="shared" si="109"/>
        <v>1.18532702363552E-7</v>
      </c>
      <c r="D778" s="73">
        <f t="shared" si="110"/>
        <v>4.34640272464E-3</v>
      </c>
      <c r="E778" s="74">
        <f>D778*conf!B$7</f>
        <v>0.31789589528016959</v>
      </c>
      <c r="F778" s="32">
        <f t="shared" si="111"/>
        <v>1.8717590500000001</v>
      </c>
      <c r="G778" s="33">
        <f t="shared" si="112"/>
        <v>-0.13015011000000001</v>
      </c>
      <c r="H778" s="32">
        <f t="shared" si="113"/>
        <v>-0.48235159999999999</v>
      </c>
      <c r="I778" s="33">
        <f t="shared" si="114"/>
        <v>-0.25213400000000002</v>
      </c>
      <c r="J778" s="32">
        <f t="shared" si="115"/>
        <v>-0.48235159999999999</v>
      </c>
      <c r="K778" s="33">
        <f t="shared" si="116"/>
        <v>0.96181664</v>
      </c>
    </row>
    <row r="779" spans="1:11" x14ac:dyDescent="0.3">
      <c r="A779" s="78" t="str">
        <f>BTC[[#This Row],[Symbol]]</f>
        <v>EASY</v>
      </c>
      <c r="B779" s="22" t="str">
        <f t="shared" si="108"/>
        <v>EasyFi</v>
      </c>
      <c r="C779" s="77">
        <f t="shared" si="109"/>
        <v>3.2552056445879702E-4</v>
      </c>
      <c r="D779" s="73">
        <f t="shared" si="110"/>
        <v>11.9206016976022</v>
      </c>
      <c r="E779" s="74">
        <f>D779*conf!B$7</f>
        <v>871.87280816262489</v>
      </c>
      <c r="F779" s="32">
        <f t="shared" si="111"/>
        <v>2.61848583</v>
      </c>
      <c r="G779" s="33">
        <f t="shared" si="112"/>
        <v>0.36717464999999999</v>
      </c>
      <c r="H779" s="32">
        <f t="shared" si="113"/>
        <v>-3.00360016</v>
      </c>
      <c r="I779" s="33">
        <f t="shared" si="114"/>
        <v>-3.02881628</v>
      </c>
      <c r="J779" s="32">
        <f t="shared" si="115"/>
        <v>-3.00360016</v>
      </c>
      <c r="K779" s="33">
        <f t="shared" si="116"/>
        <v>55.454255070000002</v>
      </c>
    </row>
    <row r="780" spans="1:11" x14ac:dyDescent="0.3">
      <c r="A780" s="78" t="str">
        <f>BTC[[#This Row],[Symbol]]</f>
        <v>PNT</v>
      </c>
      <c r="B780" s="22" t="str">
        <f t="shared" si="108"/>
        <v>pNetwork</v>
      </c>
      <c r="C780" s="77">
        <f t="shared" si="109"/>
        <v>2.0919866097328463E-5</v>
      </c>
      <c r="D780" s="73">
        <f t="shared" si="110"/>
        <v>0.76640596199227995</v>
      </c>
      <c r="E780" s="74">
        <f>D780*conf!B$7</f>
        <v>56.054932060115355</v>
      </c>
      <c r="F780" s="32">
        <f t="shared" si="111"/>
        <v>0.25443892000000001</v>
      </c>
      <c r="G780" s="33">
        <f t="shared" si="112"/>
        <v>-1.9031227799999999</v>
      </c>
      <c r="H780" s="32">
        <f t="shared" si="113"/>
        <v>-7.0944213999999999</v>
      </c>
      <c r="I780" s="33">
        <f t="shared" si="114"/>
        <v>-6.8717210399999997</v>
      </c>
      <c r="J780" s="32">
        <f t="shared" si="115"/>
        <v>-7.0944213999999999</v>
      </c>
      <c r="K780" s="33">
        <f t="shared" si="116"/>
        <v>78.022743000000006</v>
      </c>
    </row>
    <row r="781" spans="1:11" x14ac:dyDescent="0.3">
      <c r="A781" s="78" t="str">
        <f>BTC[[#This Row],[Symbol]]</f>
        <v>NEW</v>
      </c>
      <c r="B781" s="22" t="str">
        <f t="shared" si="108"/>
        <v>Newton</v>
      </c>
      <c r="C781" s="77">
        <f t="shared" si="109"/>
        <v>1E-8</v>
      </c>
      <c r="D781" s="73">
        <f t="shared" si="110"/>
        <v>3.0751966773E-4</v>
      </c>
      <c r="E781" s="74">
        <f>D781*conf!B$7</f>
        <v>2.2491988497772199E-2</v>
      </c>
      <c r="F781" s="32">
        <f t="shared" si="111"/>
        <v>1.6479433800000001</v>
      </c>
      <c r="G781" s="33">
        <f t="shared" si="112"/>
        <v>-0.55906688999999998</v>
      </c>
      <c r="H781" s="32">
        <f t="shared" si="113"/>
        <v>-0.88946137000000003</v>
      </c>
      <c r="I781" s="33">
        <f t="shared" si="114"/>
        <v>-0.71701272000000005</v>
      </c>
      <c r="J781" s="32">
        <f t="shared" si="115"/>
        <v>-0.88946137000000003</v>
      </c>
      <c r="K781" s="33">
        <f t="shared" si="116"/>
        <v>10.37020701</v>
      </c>
    </row>
    <row r="782" spans="1:11" x14ac:dyDescent="0.3">
      <c r="A782" s="78" t="str">
        <f>BTC[[#This Row],[Symbol]]</f>
        <v>BIP</v>
      </c>
      <c r="B782" s="22" t="str">
        <f t="shared" si="108"/>
        <v>Minter Network</v>
      </c>
      <c r="C782" s="77">
        <f t="shared" si="109"/>
        <v>5.0226321071361284E-8</v>
      </c>
      <c r="D782" s="73">
        <f t="shared" si="110"/>
        <v>1.80388027882E-3</v>
      </c>
      <c r="E782" s="74">
        <f>D782*conf!B$7</f>
        <v>0.13193580359289481</v>
      </c>
      <c r="F782" s="32">
        <f t="shared" si="111"/>
        <v>1.15587438</v>
      </c>
      <c r="G782" s="33">
        <f t="shared" si="112"/>
        <v>-3.0504639099999999</v>
      </c>
      <c r="H782" s="32">
        <f t="shared" si="113"/>
        <v>-8.2366810899999994</v>
      </c>
      <c r="I782" s="33">
        <f t="shared" si="114"/>
        <v>-9.9176652000000001</v>
      </c>
      <c r="J782" s="32">
        <f t="shared" si="115"/>
        <v>-8.2366810899999994</v>
      </c>
      <c r="K782" s="33">
        <f t="shared" si="116"/>
        <v>-7.3908261199999998</v>
      </c>
    </row>
    <row r="783" spans="1:11" x14ac:dyDescent="0.3">
      <c r="A783" s="78" t="str">
        <f>BTC[[#This Row],[Symbol]]</f>
        <v>KEX</v>
      </c>
      <c r="B783" s="22" t="str">
        <f t="shared" si="108"/>
        <v>Kira Network</v>
      </c>
      <c r="C783" s="77">
        <f t="shared" si="109"/>
        <v>1.3626973371982387E-5</v>
      </c>
      <c r="D783" s="73">
        <f t="shared" si="110"/>
        <v>0.49954468136551</v>
      </c>
      <c r="E783" s="74">
        <f>D783*conf!B$7</f>
        <v>36.536697995073403</v>
      </c>
      <c r="F783" s="32">
        <f t="shared" si="111"/>
        <v>0.32296404000000001</v>
      </c>
      <c r="G783" s="33">
        <f t="shared" si="112"/>
        <v>-2.0241064999999998</v>
      </c>
      <c r="H783" s="32">
        <f t="shared" si="113"/>
        <v>0.24758245000000001</v>
      </c>
      <c r="I783" s="33">
        <f t="shared" si="114"/>
        <v>0.44866433999999999</v>
      </c>
      <c r="J783" s="32">
        <f t="shared" si="115"/>
        <v>0.24758245000000001</v>
      </c>
      <c r="K783" s="33">
        <f t="shared" si="116"/>
        <v>5.4136010600000004</v>
      </c>
    </row>
    <row r="784" spans="1:11" x14ac:dyDescent="0.3">
      <c r="A784" s="78" t="str">
        <f>BTC[[#This Row],[Symbol]]</f>
        <v>ROOBEE</v>
      </c>
      <c r="B784" s="22" t="str">
        <f t="shared" si="108"/>
        <v>ROOBEE</v>
      </c>
      <c r="C784" s="77">
        <f t="shared" si="109"/>
        <v>6.990348365529925E-8</v>
      </c>
      <c r="D784" s="73">
        <f t="shared" si="110"/>
        <v>2.5665306185600001E-3</v>
      </c>
      <c r="E784" s="74">
        <f>D784*conf!B$7</f>
        <v>0.18771604944147841</v>
      </c>
      <c r="F784" s="32">
        <f t="shared" si="111"/>
        <v>2.6458999599999999</v>
      </c>
      <c r="G784" s="33">
        <f t="shared" si="112"/>
        <v>0.27333991000000002</v>
      </c>
      <c r="H784" s="32">
        <f t="shared" si="113"/>
        <v>8.5875595199999992</v>
      </c>
      <c r="I784" s="33">
        <f t="shared" si="114"/>
        <v>8.8617311500000007</v>
      </c>
      <c r="J784" s="32">
        <f t="shared" si="115"/>
        <v>8.5875595199999992</v>
      </c>
      <c r="K784" s="33">
        <f t="shared" si="116"/>
        <v>22.472979840000001</v>
      </c>
    </row>
    <row r="785" spans="1:11" x14ac:dyDescent="0.3">
      <c r="A785" s="78" t="str">
        <f>BTC[[#This Row],[Symbol]]</f>
        <v>HTDF</v>
      </c>
      <c r="B785" s="22" t="str">
        <f t="shared" si="108"/>
        <v>Orient Walt</v>
      </c>
      <c r="C785" s="77">
        <f t="shared" si="109"/>
        <v>1.8345552051479091E-6</v>
      </c>
      <c r="D785" s="73">
        <f t="shared" si="110"/>
        <v>6.7439484025829999E-2</v>
      </c>
      <c r="E785" s="74">
        <f>D785*conf!B$7</f>
        <v>4.932523861649206</v>
      </c>
      <c r="F785" s="32">
        <f t="shared" si="111"/>
        <v>1.3683543199999999</v>
      </c>
      <c r="G785" s="33">
        <f t="shared" si="112"/>
        <v>-0.55696182000000005</v>
      </c>
      <c r="H785" s="32">
        <f t="shared" si="113"/>
        <v>-0.60123013000000003</v>
      </c>
      <c r="I785" s="33">
        <f t="shared" si="114"/>
        <v>-0.12479695</v>
      </c>
      <c r="J785" s="32">
        <f t="shared" si="115"/>
        <v>-0.60123013000000003</v>
      </c>
      <c r="K785" s="33">
        <f t="shared" si="116"/>
        <v>2.49168593</v>
      </c>
    </row>
    <row r="786" spans="1:11" x14ac:dyDescent="0.3">
      <c r="A786" s="78" t="str">
        <f>BTC[[#This Row],[Symbol]]</f>
        <v>SIX</v>
      </c>
      <c r="B786" s="22" t="str">
        <f t="shared" si="108"/>
        <v>SIX</v>
      </c>
      <c r="C786" s="77">
        <f t="shared" si="109"/>
        <v>6.2175505801548212E-7</v>
      </c>
      <c r="D786" s="73">
        <f t="shared" si="110"/>
        <v>2.278540196527E-2</v>
      </c>
      <c r="E786" s="74">
        <f>D786*conf!B$7</f>
        <v>1.6665242997398477</v>
      </c>
      <c r="F786" s="32">
        <f t="shared" si="111"/>
        <v>0.44546057</v>
      </c>
      <c r="G786" s="33">
        <f t="shared" si="112"/>
        <v>-1.77446635</v>
      </c>
      <c r="H786" s="32">
        <f t="shared" si="113"/>
        <v>-4.48167165</v>
      </c>
      <c r="I786" s="33">
        <f t="shared" si="114"/>
        <v>-4.1443622800000002</v>
      </c>
      <c r="J786" s="32">
        <f t="shared" si="115"/>
        <v>-4.48167165</v>
      </c>
      <c r="K786" s="33">
        <f t="shared" si="116"/>
        <v>73.250871320000002</v>
      </c>
    </row>
    <row r="787" spans="1:11" x14ac:dyDescent="0.3">
      <c r="A787" s="78" t="str">
        <f>BTC[[#This Row],[Symbol]]</f>
        <v>PLF</v>
      </c>
      <c r="B787" s="22" t="str">
        <f t="shared" si="108"/>
        <v>PlayFuel</v>
      </c>
      <c r="C787" s="77">
        <f t="shared" si="109"/>
        <v>3.4014842022912588E-7</v>
      </c>
      <c r="D787" s="73">
        <f t="shared" si="110"/>
        <v>1.2469764010080001E-2</v>
      </c>
      <c r="E787" s="74">
        <f>D787*conf!B$7</f>
        <v>0.91203853969725124</v>
      </c>
      <c r="F787" s="32">
        <f t="shared" si="111"/>
        <v>0.29471356999999998</v>
      </c>
      <c r="G787" s="33">
        <f t="shared" si="112"/>
        <v>-1.88356597</v>
      </c>
      <c r="H787" s="32">
        <f t="shared" si="113"/>
        <v>-8.6417059100000007</v>
      </c>
      <c r="I787" s="33">
        <f t="shared" si="114"/>
        <v>-8.3243548100000009</v>
      </c>
      <c r="J787" s="32">
        <f t="shared" si="115"/>
        <v>-8.6417059100000007</v>
      </c>
      <c r="K787" s="33">
        <f t="shared" si="116"/>
        <v>-16.05391882</v>
      </c>
    </row>
    <row r="788" spans="1:11" x14ac:dyDescent="0.3">
      <c r="A788" s="78" t="str">
        <f>BTC[[#This Row],[Symbol]]</f>
        <v>FTC</v>
      </c>
      <c r="B788" s="22" t="str">
        <f t="shared" si="108"/>
        <v>Feathercoin</v>
      </c>
      <c r="C788" s="77">
        <f t="shared" si="109"/>
        <v>7.3406752025080054E-7</v>
      </c>
      <c r="D788" s="73">
        <f t="shared" si="110"/>
        <v>2.6911132006929999E-2</v>
      </c>
      <c r="E788" s="74">
        <f>D788*conf!B$7</f>
        <v>1.9682801949868602</v>
      </c>
      <c r="F788" s="32">
        <f t="shared" si="111"/>
        <v>13.70774256</v>
      </c>
      <c r="G788" s="33">
        <f t="shared" si="112"/>
        <v>11.210566269999999</v>
      </c>
      <c r="H788" s="32">
        <f t="shared" si="113"/>
        <v>-0.97622960999999997</v>
      </c>
      <c r="I788" s="33">
        <f t="shared" si="114"/>
        <v>-0.77779719000000003</v>
      </c>
      <c r="J788" s="32">
        <f t="shared" si="115"/>
        <v>-0.97622960999999997</v>
      </c>
      <c r="K788" s="33">
        <f t="shared" si="116"/>
        <v>85.740006870000002</v>
      </c>
    </row>
    <row r="789" spans="1:11" x14ac:dyDescent="0.3">
      <c r="A789" s="78" t="str">
        <f>BTC[[#This Row],[Symbol]]</f>
        <v>BURST</v>
      </c>
      <c r="B789" s="22" t="str">
        <f t="shared" si="108"/>
        <v>Burst</v>
      </c>
      <c r="C789" s="77">
        <f t="shared" si="109"/>
        <v>8.0011020928202904E-8</v>
      </c>
      <c r="D789" s="73">
        <f t="shared" si="110"/>
        <v>2.9335937183500001E-3</v>
      </c>
      <c r="E789" s="74">
        <f>D789*conf!B$7</f>
        <v>0.21456304456011902</v>
      </c>
      <c r="F789" s="32">
        <f t="shared" si="111"/>
        <v>-1.283171E-2</v>
      </c>
      <c r="G789" s="33">
        <f t="shared" si="112"/>
        <v>-2.1782541700000002</v>
      </c>
      <c r="H789" s="32">
        <f t="shared" si="113"/>
        <v>-10.992530670000001</v>
      </c>
      <c r="I789" s="33">
        <f t="shared" si="114"/>
        <v>-10.844790740000001</v>
      </c>
      <c r="J789" s="32">
        <f t="shared" si="115"/>
        <v>-10.992530670000001</v>
      </c>
      <c r="K789" s="33">
        <f t="shared" si="116"/>
        <v>28.815565679999999</v>
      </c>
    </row>
    <row r="790" spans="1:11" x14ac:dyDescent="0.3">
      <c r="A790" s="78" t="str">
        <f>BTC[[#This Row],[Symbol]]</f>
        <v>EUNO</v>
      </c>
      <c r="B790" s="22" t="str">
        <f t="shared" si="108"/>
        <v>EUNO</v>
      </c>
      <c r="C790" s="77">
        <f t="shared" si="109"/>
        <v>2.7595651927769569E-8</v>
      </c>
      <c r="D790" s="73">
        <f t="shared" si="110"/>
        <v>1.011721861E-3</v>
      </c>
      <c r="E790" s="74">
        <f>D790*conf!B$7</f>
        <v>7.3997336913540004E-2</v>
      </c>
      <c r="F790" s="32">
        <f t="shared" si="111"/>
        <v>31.390478470000001</v>
      </c>
      <c r="G790" s="33">
        <f t="shared" si="112"/>
        <v>28.54720988</v>
      </c>
      <c r="H790" s="32">
        <f t="shared" si="113"/>
        <v>28.642798320000001</v>
      </c>
      <c r="I790" s="33">
        <f t="shared" si="114"/>
        <v>28.860714210000001</v>
      </c>
      <c r="J790" s="32">
        <f t="shared" si="115"/>
        <v>28.642798320000001</v>
      </c>
      <c r="K790" s="33">
        <f t="shared" si="116"/>
        <v>4.9185438599999998</v>
      </c>
    </row>
    <row r="791" spans="1:11" x14ac:dyDescent="0.3">
      <c r="A791" s="78" t="str">
        <f>BTC[[#This Row],[Symbol]]</f>
        <v>JUL</v>
      </c>
      <c r="B791" s="22" t="str">
        <f t="shared" si="108"/>
        <v>JustLiquidity</v>
      </c>
      <c r="C791" s="77">
        <f t="shared" si="109"/>
        <v>1.0590294072561756E-3</v>
      </c>
      <c r="D791" s="73">
        <f t="shared" si="110"/>
        <v>38.8819509381863</v>
      </c>
      <c r="E791" s="74">
        <f>D791*conf!B$7</f>
        <v>2843.8258916189461</v>
      </c>
      <c r="F791" s="32">
        <f t="shared" si="111"/>
        <v>0.77322915000000003</v>
      </c>
      <c r="G791" s="33">
        <f t="shared" si="112"/>
        <v>-1.9696553800000001</v>
      </c>
      <c r="H791" s="32">
        <f t="shared" si="113"/>
        <v>-4.3330290199999997</v>
      </c>
      <c r="I791" s="33">
        <f t="shared" si="114"/>
        <v>-4.0160848299999996</v>
      </c>
      <c r="J791" s="32">
        <f t="shared" si="115"/>
        <v>-4.3330290199999997</v>
      </c>
      <c r="K791" s="33">
        <f t="shared" si="116"/>
        <v>-16.53996806</v>
      </c>
    </row>
    <row r="792" spans="1:11" x14ac:dyDescent="0.3">
      <c r="A792" s="78" t="str">
        <f>BTC[[#This Row],[Symbol]]</f>
        <v>CRON</v>
      </c>
      <c r="B792" s="22" t="str">
        <f t="shared" si="108"/>
        <v>Cryptocean</v>
      </c>
      <c r="C792" s="77">
        <f t="shared" si="109"/>
        <v>2.0538059111063289E-5</v>
      </c>
      <c r="D792" s="73">
        <f t="shared" si="110"/>
        <v>0.75253210449385999</v>
      </c>
      <c r="E792" s="74">
        <f>D792*conf!B$7</f>
        <v>55.04019812268092</v>
      </c>
      <c r="F792" s="32">
        <f t="shared" si="111"/>
        <v>1.72549318</v>
      </c>
      <c r="G792" s="33">
        <f t="shared" si="112"/>
        <v>-0.72204469999999998</v>
      </c>
      <c r="H792" s="32">
        <f t="shared" si="113"/>
        <v>-1.98442502</v>
      </c>
      <c r="I792" s="33">
        <f t="shared" si="114"/>
        <v>-1.85666413</v>
      </c>
      <c r="J792" s="32">
        <f t="shared" si="115"/>
        <v>-1.98442502</v>
      </c>
      <c r="K792" s="33">
        <f t="shared" si="116"/>
        <v>-12.53073569</v>
      </c>
    </row>
    <row r="793" spans="1:11" x14ac:dyDescent="0.3">
      <c r="A793" s="78" t="str">
        <f>BTC[[#This Row],[Symbol]]</f>
        <v>MTH</v>
      </c>
      <c r="B793" s="22" t="str">
        <f t="shared" si="108"/>
        <v>Monetha</v>
      </c>
      <c r="C793" s="77">
        <f t="shared" si="109"/>
        <v>4.3004472116841284E-7</v>
      </c>
      <c r="D793" s="73">
        <f t="shared" si="110"/>
        <v>1.5765624400000001E-2</v>
      </c>
      <c r="E793" s="74">
        <f>D793*conf!B$7</f>
        <v>1.153097768616</v>
      </c>
      <c r="F793" s="32">
        <f t="shared" si="111"/>
        <v>11.717120639999999</v>
      </c>
      <c r="G793" s="33">
        <f t="shared" si="112"/>
        <v>0.13836372</v>
      </c>
      <c r="H793" s="32">
        <f t="shared" si="113"/>
        <v>19.459273280000001</v>
      </c>
      <c r="I793" s="33">
        <f t="shared" si="114"/>
        <v>23.046791729999999</v>
      </c>
      <c r="J793" s="32">
        <f t="shared" si="115"/>
        <v>19.459273280000001</v>
      </c>
      <c r="K793" s="33">
        <f t="shared" si="116"/>
        <v>76.584189530000003</v>
      </c>
    </row>
    <row r="794" spans="1:11" x14ac:dyDescent="0.3">
      <c r="A794" s="78" t="str">
        <f>BTC[[#This Row],[Symbol]]</f>
        <v>TEN</v>
      </c>
      <c r="B794" s="22" t="str">
        <f t="shared" si="108"/>
        <v>Tokenomy</v>
      </c>
      <c r="C794" s="77">
        <f t="shared" si="109"/>
        <v>8.3377769504507777E-7</v>
      </c>
      <c r="D794" s="73">
        <f t="shared" si="110"/>
        <v>3.0551928581420001E-2</v>
      </c>
      <c r="E794" s="74">
        <f>D794*conf!B$7</f>
        <v>2.2345680564450587</v>
      </c>
      <c r="F794" s="32">
        <f t="shared" si="111"/>
        <v>1.92758093</v>
      </c>
      <c r="G794" s="33">
        <f t="shared" si="112"/>
        <v>-0.32735056000000001</v>
      </c>
      <c r="H794" s="32">
        <f t="shared" si="113"/>
        <v>-6.0194464099999996</v>
      </c>
      <c r="I794" s="33">
        <f t="shared" si="114"/>
        <v>-5.0559614799999997</v>
      </c>
      <c r="J794" s="32">
        <f t="shared" si="115"/>
        <v>-6.0194464099999996</v>
      </c>
      <c r="K794" s="33">
        <f t="shared" si="116"/>
        <v>11.341974069999999</v>
      </c>
    </row>
    <row r="795" spans="1:11" x14ac:dyDescent="0.3">
      <c r="A795" s="78" t="str">
        <f>BTC[[#This Row],[Symbol]]</f>
        <v>SEELE</v>
      </c>
      <c r="B795" s="22" t="str">
        <f t="shared" si="108"/>
        <v>Seele-N</v>
      </c>
      <c r="C795" s="77">
        <f t="shared" si="109"/>
        <v>2.3680020301612213E-7</v>
      </c>
      <c r="D795" s="73">
        <f t="shared" si="110"/>
        <v>8.6833878285600009E-3</v>
      </c>
      <c r="E795" s="74">
        <f>D795*conf!B$7</f>
        <v>0.63510298578087843</v>
      </c>
      <c r="F795" s="32">
        <f t="shared" si="111"/>
        <v>1.9351105799999999</v>
      </c>
      <c r="G795" s="33">
        <f t="shared" si="112"/>
        <v>-0.21838141999999999</v>
      </c>
      <c r="H795" s="32">
        <f t="shared" si="113"/>
        <v>-1.04596829</v>
      </c>
      <c r="I795" s="33">
        <f t="shared" si="114"/>
        <v>-0.74988847000000003</v>
      </c>
      <c r="J795" s="32">
        <f t="shared" si="115"/>
        <v>-1.04596829</v>
      </c>
      <c r="K795" s="33">
        <f t="shared" si="116"/>
        <v>0.92610574999999995</v>
      </c>
    </row>
    <row r="796" spans="1:11" x14ac:dyDescent="0.3">
      <c r="A796" s="78" t="str">
        <f>BTC[[#This Row],[Symbol]]</f>
        <v>VBIT</v>
      </c>
      <c r="B796" s="22" t="str">
        <f t="shared" si="108"/>
        <v>Valobit</v>
      </c>
      <c r="C796" s="77">
        <f t="shared" si="109"/>
        <v>3.4009404876401301E-7</v>
      </c>
      <c r="D796" s="73">
        <f t="shared" si="110"/>
        <v>1.2467252514519999E-2</v>
      </c>
      <c r="E796" s="74">
        <f>D796*conf!B$7</f>
        <v>0.91185484891199275</v>
      </c>
      <c r="F796" s="32">
        <f t="shared" si="111"/>
        <v>1.3017029099999999</v>
      </c>
      <c r="G796" s="33">
        <f t="shared" si="112"/>
        <v>-1.30762574</v>
      </c>
      <c r="H796" s="32">
        <f t="shared" si="113"/>
        <v>-0.55567493000000001</v>
      </c>
      <c r="I796" s="33">
        <f t="shared" si="114"/>
        <v>-0.42116197</v>
      </c>
      <c r="J796" s="32">
        <f t="shared" si="115"/>
        <v>-0.55567493000000001</v>
      </c>
      <c r="K796" s="33">
        <f t="shared" si="116"/>
        <v>2.2901570800000002</v>
      </c>
    </row>
    <row r="797" spans="1:11" x14ac:dyDescent="0.3">
      <c r="A797" s="78" t="str">
        <f>BTC[[#This Row],[Symbol]]</f>
        <v>KTON</v>
      </c>
      <c r="B797" s="22" t="str">
        <f t="shared" si="108"/>
        <v>Darwinia Commitment Token</v>
      </c>
      <c r="C797" s="77">
        <f t="shared" si="109"/>
        <v>3.138134808860949E-3</v>
      </c>
      <c r="D797" s="73">
        <f t="shared" si="110"/>
        <v>115.03015347604936</v>
      </c>
      <c r="E797" s="74">
        <f>D797*conf!B$7</f>
        <v>8413.3054252382499</v>
      </c>
      <c r="F797" s="32">
        <f t="shared" si="111"/>
        <v>4.1706252800000003</v>
      </c>
      <c r="G797" s="33">
        <f t="shared" si="112"/>
        <v>1.84571229</v>
      </c>
      <c r="H797" s="32">
        <f t="shared" si="113"/>
        <v>7.9697181700000002</v>
      </c>
      <c r="I797" s="33">
        <f t="shared" si="114"/>
        <v>8.1279369199999998</v>
      </c>
      <c r="J797" s="32">
        <f t="shared" si="115"/>
        <v>7.9697181700000002</v>
      </c>
      <c r="K797" s="33">
        <f t="shared" si="116"/>
        <v>7.7425876899999997</v>
      </c>
    </row>
    <row r="798" spans="1:11" x14ac:dyDescent="0.3">
      <c r="A798" s="78" t="str">
        <f>BTC[[#This Row],[Symbol]]</f>
        <v>USNBT</v>
      </c>
      <c r="B798" s="22" t="str">
        <f t="shared" si="108"/>
        <v>NuBits</v>
      </c>
      <c r="C798" s="77">
        <f t="shared" si="109"/>
        <v>1.4946414276697474E-5</v>
      </c>
      <c r="D798" s="73">
        <f t="shared" si="110"/>
        <v>0.54794234118226004</v>
      </c>
      <c r="E798" s="74">
        <f>D798*conf!B$7</f>
        <v>40.076502834070503</v>
      </c>
      <c r="F798" s="32">
        <f t="shared" si="111"/>
        <v>1.4571280000000001E-2</v>
      </c>
      <c r="G798" s="33">
        <f t="shared" si="112"/>
        <v>-2.1808467899999999</v>
      </c>
      <c r="H798" s="32">
        <f t="shared" si="113"/>
        <v>-1.1471155</v>
      </c>
      <c r="I798" s="33">
        <f t="shared" si="114"/>
        <v>-0.94636290999999995</v>
      </c>
      <c r="J798" s="32">
        <f t="shared" si="115"/>
        <v>-1.1471155</v>
      </c>
      <c r="K798" s="33">
        <f t="shared" si="116"/>
        <v>-26.741164390000002</v>
      </c>
    </row>
    <row r="799" spans="1:11" x14ac:dyDescent="0.3">
      <c r="A799" s="78" t="str">
        <f>BTC[[#This Row],[Symbol]]</f>
        <v>ATM</v>
      </c>
      <c r="B799" s="22" t="str">
        <f t="shared" si="108"/>
        <v>Atletico De Madrid Fan Token</v>
      </c>
      <c r="C799" s="77">
        <f t="shared" si="109"/>
        <v>1.3576072248005824E-4</v>
      </c>
      <c r="D799" s="73">
        <f t="shared" si="110"/>
        <v>4.9739428183445202</v>
      </c>
      <c r="E799" s="74">
        <f>D799*conf!B$7</f>
        <v>363.79417773371819</v>
      </c>
      <c r="F799" s="32">
        <f t="shared" si="111"/>
        <v>2.3102006500000001</v>
      </c>
      <c r="G799" s="33">
        <f t="shared" si="112"/>
        <v>2.8525930000000001E-2</v>
      </c>
      <c r="H799" s="32">
        <f t="shared" si="113"/>
        <v>6.6026145600000001</v>
      </c>
      <c r="I799" s="33">
        <f t="shared" si="114"/>
        <v>6.7551126500000001</v>
      </c>
      <c r="J799" s="32">
        <f t="shared" si="115"/>
        <v>6.6026145600000001</v>
      </c>
      <c r="K799" s="33">
        <f t="shared" si="116"/>
        <v>6.5349322799999996</v>
      </c>
    </row>
    <row r="800" spans="1:11" x14ac:dyDescent="0.3">
      <c r="A800" s="78" t="str">
        <f>BTC[[#This Row],[Symbol]]</f>
        <v>LBTC</v>
      </c>
      <c r="B800" s="22" t="str">
        <f t="shared" si="108"/>
        <v>Lightning Bitcoin</v>
      </c>
      <c r="C800" s="77">
        <f t="shared" si="109"/>
        <v>4.2169777818228617E-5</v>
      </c>
      <c r="D800" s="73">
        <f t="shared" si="110"/>
        <v>1.5089538099000701</v>
      </c>
      <c r="E800" s="74">
        <f>D800*conf!B$7</f>
        <v>110.36488165609113</v>
      </c>
      <c r="F800" s="32">
        <f t="shared" si="111"/>
        <v>1.7709631100000001</v>
      </c>
      <c r="G800" s="33">
        <f t="shared" si="112"/>
        <v>-1.4537682599999999</v>
      </c>
      <c r="H800" s="32">
        <f t="shared" si="113"/>
        <v>7.1626499999999996E-2</v>
      </c>
      <c r="I800" s="33">
        <f t="shared" si="114"/>
        <v>-2.15584467</v>
      </c>
      <c r="J800" s="32">
        <f t="shared" si="115"/>
        <v>7.1626499999999996E-2</v>
      </c>
      <c r="K800" s="33">
        <f t="shared" si="116"/>
        <v>1.27062618</v>
      </c>
    </row>
    <row r="801" spans="1:11" x14ac:dyDescent="0.3">
      <c r="A801" s="78" t="str">
        <f>BTC[[#This Row],[Symbol]]</f>
        <v>UDOO</v>
      </c>
      <c r="B801" s="22" t="str">
        <f t="shared" si="108"/>
        <v>Hyprr (Howdoo)</v>
      </c>
      <c r="C801" s="77">
        <f t="shared" si="109"/>
        <v>1.6210917241153838E-6</v>
      </c>
      <c r="D801" s="73">
        <f t="shared" si="110"/>
        <v>5.8172735721500002E-2</v>
      </c>
      <c r="E801" s="74">
        <f>D801*conf!B$7</f>
        <v>4.2547538906705098</v>
      </c>
      <c r="F801" s="32">
        <f t="shared" si="111"/>
        <v>-10.848755069999999</v>
      </c>
      <c r="G801" s="33">
        <f t="shared" si="112"/>
        <v>-14.627579190000001</v>
      </c>
      <c r="H801" s="32">
        <f t="shared" si="113"/>
        <v>-13.20177181</v>
      </c>
      <c r="I801" s="33">
        <f t="shared" si="114"/>
        <v>-14.86327528</v>
      </c>
      <c r="J801" s="32">
        <f t="shared" si="115"/>
        <v>-13.20177181</v>
      </c>
      <c r="K801" s="33">
        <f t="shared" si="116"/>
        <v>42.561241840000001</v>
      </c>
    </row>
    <row r="802" spans="1:11" x14ac:dyDescent="0.3">
      <c r="A802" s="78" t="str">
        <f>BTC[[#This Row],[Symbol]]</f>
        <v>RARI</v>
      </c>
      <c r="B802" s="22" t="str">
        <f t="shared" si="108"/>
        <v>Rarible</v>
      </c>
      <c r="C802" s="77">
        <f t="shared" si="109"/>
        <v>1.9025402041258107E-4</v>
      </c>
      <c r="D802" s="73">
        <f t="shared" si="110"/>
        <v>6.9740117914930098</v>
      </c>
      <c r="E802" s="74">
        <f>D802*conf!B$7</f>
        <v>510.07922242979873</v>
      </c>
      <c r="F802" s="32">
        <f t="shared" si="111"/>
        <v>1.13784478</v>
      </c>
      <c r="G802" s="33">
        <f t="shared" si="112"/>
        <v>-1.0626140100000001</v>
      </c>
      <c r="H802" s="32">
        <f t="shared" si="113"/>
        <v>34.130193689999999</v>
      </c>
      <c r="I802" s="33">
        <f t="shared" si="114"/>
        <v>34.394380609999999</v>
      </c>
      <c r="J802" s="32">
        <f t="shared" si="115"/>
        <v>34.130193689999999</v>
      </c>
      <c r="K802" s="33">
        <f t="shared" si="116"/>
        <v>29.064923019999998</v>
      </c>
    </row>
    <row r="803" spans="1:11" x14ac:dyDescent="0.3">
      <c r="A803" s="78" t="str">
        <f>BTC[[#This Row],[Symbol]]</f>
        <v>UCA</v>
      </c>
      <c r="B803" s="22" t="str">
        <f t="shared" si="108"/>
        <v>UCA Coin</v>
      </c>
      <c r="C803" s="77">
        <f t="shared" si="109"/>
        <v>1.0201553149585989E-7</v>
      </c>
      <c r="D803" s="73">
        <f t="shared" si="110"/>
        <v>3.62881452041E-3</v>
      </c>
      <c r="E803" s="74">
        <f>D803*conf!B$7</f>
        <v>0.26541149402278741</v>
      </c>
      <c r="F803" s="32">
        <f t="shared" si="111"/>
        <v>0.47465709</v>
      </c>
      <c r="G803" s="33">
        <f t="shared" si="112"/>
        <v>-4.5659271300000004</v>
      </c>
      <c r="H803" s="32">
        <f t="shared" si="113"/>
        <v>3.9281315800000001</v>
      </c>
      <c r="I803" s="33">
        <f t="shared" si="114"/>
        <v>1.21472607</v>
      </c>
      <c r="J803" s="32">
        <f t="shared" si="115"/>
        <v>3.9281315800000001</v>
      </c>
      <c r="K803" s="33">
        <f t="shared" si="116"/>
        <v>30.47915248</v>
      </c>
    </row>
    <row r="804" spans="1:11" x14ac:dyDescent="0.3">
      <c r="A804" s="78" t="str">
        <f>BTC[[#This Row],[Symbol]]</f>
        <v>mAMZN</v>
      </c>
      <c r="B804" s="22" t="str">
        <f t="shared" si="108"/>
        <v>Mirrored Amazon</v>
      </c>
      <c r="C804" s="77">
        <f t="shared" si="109"/>
        <v>0.10675661297869396</v>
      </c>
      <c r="D804" s="73">
        <f t="shared" si="110"/>
        <v>3890.182350484115</v>
      </c>
      <c r="E804" s="74">
        <f>D804*conf!B$7</f>
        <v>284527.93711440818</v>
      </c>
      <c r="F804" s="32">
        <f t="shared" si="111"/>
        <v>6.3401383100000004</v>
      </c>
      <c r="G804" s="33">
        <f t="shared" si="112"/>
        <v>3.5966727600000001</v>
      </c>
      <c r="H804" s="32">
        <f t="shared" si="113"/>
        <v>2.1546717200000001</v>
      </c>
      <c r="I804" s="33">
        <f t="shared" si="114"/>
        <v>1.65679541</v>
      </c>
      <c r="J804" s="32">
        <f t="shared" si="115"/>
        <v>2.1546717200000001</v>
      </c>
      <c r="K804" s="33">
        <f t="shared" si="116"/>
        <v>19.777691520000001</v>
      </c>
    </row>
    <row r="805" spans="1:11" x14ac:dyDescent="0.3">
      <c r="A805" s="78" t="str">
        <f>BTC[[#This Row],[Symbol]]</f>
        <v>ANJ</v>
      </c>
      <c r="B805" s="22" t="str">
        <f t="shared" si="108"/>
        <v>Aragon Court</v>
      </c>
      <c r="C805" s="77">
        <f t="shared" si="109"/>
        <v>1.3104431836305011E-6</v>
      </c>
      <c r="D805" s="73">
        <f t="shared" si="110"/>
        <v>4.8089508213600002E-2</v>
      </c>
      <c r="E805" s="74">
        <f>D805*conf!B$7</f>
        <v>3.5172666307427041</v>
      </c>
      <c r="F805" s="32">
        <f t="shared" si="111"/>
        <v>4.60232E-2</v>
      </c>
      <c r="G805" s="33">
        <f t="shared" si="112"/>
        <v>-2.0409367399999998</v>
      </c>
      <c r="H805" s="32">
        <f t="shared" si="113"/>
        <v>-1.74095563</v>
      </c>
      <c r="I805" s="33">
        <f t="shared" si="114"/>
        <v>-1.4859586199999999</v>
      </c>
      <c r="J805" s="32">
        <f t="shared" si="115"/>
        <v>-1.74095563</v>
      </c>
      <c r="K805" s="33">
        <f t="shared" si="116"/>
        <v>8.7405633100000006</v>
      </c>
    </row>
    <row r="806" spans="1:11" x14ac:dyDescent="0.3">
      <c r="A806" s="78" t="str">
        <f>BTC[[#This Row],[Symbol]]</f>
        <v>AQT</v>
      </c>
      <c r="B806" s="22" t="str">
        <f t="shared" si="108"/>
        <v>Alpha Quark Token</v>
      </c>
      <c r="C806" s="77">
        <f t="shared" si="109"/>
        <v>5.0925851995802323E-5</v>
      </c>
      <c r="D806" s="73">
        <f t="shared" si="110"/>
        <v>1.8672035762630701</v>
      </c>
      <c r="E806" s="74">
        <f>D806*conf!B$7</f>
        <v>136.56726956788094</v>
      </c>
      <c r="F806" s="32">
        <f t="shared" si="111"/>
        <v>-0.40295177999999998</v>
      </c>
      <c r="G806" s="33">
        <f t="shared" si="112"/>
        <v>-2.5056166599999998</v>
      </c>
      <c r="H806" s="32">
        <f t="shared" si="113"/>
        <v>3.9467505200000002</v>
      </c>
      <c r="I806" s="33">
        <f t="shared" si="114"/>
        <v>3.91029246</v>
      </c>
      <c r="J806" s="32">
        <f t="shared" si="115"/>
        <v>3.9467505200000002</v>
      </c>
      <c r="K806" s="33">
        <f t="shared" si="116"/>
        <v>2.7417378000000001</v>
      </c>
    </row>
    <row r="807" spans="1:11" x14ac:dyDescent="0.3">
      <c r="A807" s="78" t="str">
        <f>BTC[[#This Row],[Symbol]]</f>
        <v>HOLD</v>
      </c>
      <c r="B807" s="22" t="str">
        <f t="shared" si="108"/>
        <v>HOLD</v>
      </c>
      <c r="C807" s="77">
        <f t="shared" si="109"/>
        <v>2.2630551853334913E-7</v>
      </c>
      <c r="D807" s="73">
        <f t="shared" si="110"/>
        <v>8.2948820517399994E-3</v>
      </c>
      <c r="E807" s="74">
        <f>D807*conf!B$7</f>
        <v>0.60668767326426354</v>
      </c>
      <c r="F807" s="32">
        <f t="shared" si="111"/>
        <v>-0.93070889999999995</v>
      </c>
      <c r="G807" s="33">
        <f t="shared" si="112"/>
        <v>-3.0781152000000001</v>
      </c>
      <c r="H807" s="32">
        <f t="shared" si="113"/>
        <v>1.2648318599999999</v>
      </c>
      <c r="I807" s="33">
        <f t="shared" si="114"/>
        <v>1.4537012</v>
      </c>
      <c r="J807" s="32">
        <f t="shared" si="115"/>
        <v>1.2648318599999999</v>
      </c>
      <c r="K807" s="33">
        <f t="shared" si="116"/>
        <v>16.949918709999999</v>
      </c>
    </row>
    <row r="808" spans="1:11" x14ac:dyDescent="0.3">
      <c r="A808" s="78" t="str">
        <f>BTC[[#This Row],[Symbol]]</f>
        <v>MOBI</v>
      </c>
      <c r="B808" s="22" t="str">
        <f t="shared" si="108"/>
        <v>Mobius</v>
      </c>
      <c r="C808" s="77">
        <f t="shared" si="109"/>
        <v>3.0733053598087444E-7</v>
      </c>
      <c r="D808" s="73">
        <f t="shared" si="110"/>
        <v>1.1248825186999999E-2</v>
      </c>
      <c r="E808" s="74">
        <f>D808*conf!B$7</f>
        <v>0.82273907417717995</v>
      </c>
      <c r="F808" s="32">
        <f t="shared" si="111"/>
        <v>-1.5114588499999999</v>
      </c>
      <c r="G808" s="33">
        <f t="shared" si="112"/>
        <v>-3.6843328199999998</v>
      </c>
      <c r="H808" s="32">
        <f t="shared" si="113"/>
        <v>-1.82033143</v>
      </c>
      <c r="I808" s="33">
        <f t="shared" si="114"/>
        <v>-1.80533823</v>
      </c>
      <c r="J808" s="32">
        <f t="shared" si="115"/>
        <v>-1.82033143</v>
      </c>
      <c r="K808" s="33">
        <f t="shared" si="116"/>
        <v>19.393717890000001</v>
      </c>
    </row>
    <row r="809" spans="1:11" x14ac:dyDescent="0.3">
      <c r="A809" s="78" t="str">
        <f>BTC[[#This Row],[Symbol]]</f>
        <v>mAAPL</v>
      </c>
      <c r="B809" s="22" t="str">
        <f t="shared" si="108"/>
        <v>Mirrored Apple</v>
      </c>
      <c r="C809" s="77">
        <f t="shared" si="109"/>
        <v>4.3863246849045971E-3</v>
      </c>
      <c r="D809" s="73">
        <f t="shared" si="110"/>
        <v>159.83649533836507</v>
      </c>
      <c r="E809" s="74">
        <f>D809*conf!B$7</f>
        <v>11690.44126904802</v>
      </c>
      <c r="F809" s="32">
        <f t="shared" si="111"/>
        <v>5.2821146299999997</v>
      </c>
      <c r="G809" s="33">
        <f t="shared" si="112"/>
        <v>2.4280290999999998</v>
      </c>
      <c r="H809" s="32">
        <f t="shared" si="113"/>
        <v>3.8408090000000001</v>
      </c>
      <c r="I809" s="33">
        <f t="shared" si="114"/>
        <v>3.3347148799999999</v>
      </c>
      <c r="J809" s="32">
        <f t="shared" si="115"/>
        <v>3.8408090000000001</v>
      </c>
      <c r="K809" s="33">
        <f t="shared" si="116"/>
        <v>14.61944845</v>
      </c>
    </row>
    <row r="810" spans="1:11" x14ac:dyDescent="0.3">
      <c r="A810" s="78" t="str">
        <f>BTC[[#This Row],[Symbol]]</f>
        <v>EL</v>
      </c>
      <c r="B810" s="22" t="str">
        <f t="shared" si="108"/>
        <v>ELYSIA</v>
      </c>
      <c r="C810" s="77">
        <f t="shared" si="109"/>
        <v>6.5341993577162074E-8</v>
      </c>
      <c r="D810" s="73">
        <f t="shared" si="110"/>
        <v>2.3942889718499998E-3</v>
      </c>
      <c r="E810" s="74">
        <f>D810*conf!B$7</f>
        <v>0.17511829540110899</v>
      </c>
      <c r="F810" s="32">
        <f t="shared" si="111"/>
        <v>3.8095747599999998</v>
      </c>
      <c r="G810" s="33">
        <f t="shared" si="112"/>
        <v>1.12115097</v>
      </c>
      <c r="H810" s="32">
        <f t="shared" si="113"/>
        <v>1.91246698</v>
      </c>
      <c r="I810" s="33">
        <f t="shared" si="114"/>
        <v>1.95893637</v>
      </c>
      <c r="J810" s="32">
        <f t="shared" si="115"/>
        <v>1.91246698</v>
      </c>
      <c r="K810" s="33">
        <f t="shared" si="116"/>
        <v>-3.9349179099999998</v>
      </c>
    </row>
    <row r="811" spans="1:11" x14ac:dyDescent="0.3">
      <c r="A811" s="78" t="str">
        <f>BTC[[#This Row],[Symbol]]</f>
        <v>QCX</v>
      </c>
      <c r="B811" s="22" t="str">
        <f t="shared" si="108"/>
        <v>QuickX Protocol</v>
      </c>
      <c r="C811" s="77">
        <f t="shared" si="109"/>
        <v>3.1611291008176357E-7</v>
      </c>
      <c r="D811" s="73">
        <f t="shared" si="110"/>
        <v>1.158775575844E-2</v>
      </c>
      <c r="E811" s="74">
        <f>D811*conf!B$7</f>
        <v>0.84752845617230166</v>
      </c>
      <c r="F811" s="32">
        <f t="shared" si="111"/>
        <v>0.95298159000000005</v>
      </c>
      <c r="G811" s="33">
        <f t="shared" si="112"/>
        <v>-1.2429536999999999</v>
      </c>
      <c r="H811" s="32">
        <f t="shared" si="113"/>
        <v>-6.4641495100000004</v>
      </c>
      <c r="I811" s="33">
        <f t="shared" si="114"/>
        <v>-5.8429460799999999</v>
      </c>
      <c r="J811" s="32">
        <f t="shared" si="115"/>
        <v>-6.4641495100000004</v>
      </c>
      <c r="K811" s="33">
        <f t="shared" si="116"/>
        <v>-15.01128514</v>
      </c>
    </row>
    <row r="812" spans="1:11" x14ac:dyDescent="0.3">
      <c r="A812" s="78" t="str">
        <f>BTC[[#This Row],[Symbol]]</f>
        <v>GEEQ</v>
      </c>
      <c r="B812" s="22" t="str">
        <f t="shared" si="108"/>
        <v>Geeq</v>
      </c>
      <c r="C812" s="77">
        <f t="shared" si="109"/>
        <v>2.0792701631519828E-5</v>
      </c>
      <c r="D812" s="73">
        <f t="shared" si="110"/>
        <v>0.76230463557591999</v>
      </c>
      <c r="E812" s="74">
        <f>D812*conf!B$7</f>
        <v>55.754961046022785</v>
      </c>
      <c r="F812" s="32">
        <f t="shared" si="111"/>
        <v>-2.8979100000000001E-2</v>
      </c>
      <c r="G812" s="33">
        <f t="shared" si="112"/>
        <v>-2.1982479700000002</v>
      </c>
      <c r="H812" s="32">
        <f t="shared" si="113"/>
        <v>-10.153192219999999</v>
      </c>
      <c r="I812" s="33">
        <f t="shared" si="114"/>
        <v>-9.9137180699999998</v>
      </c>
      <c r="J812" s="32">
        <f t="shared" si="115"/>
        <v>-10.153192219999999</v>
      </c>
      <c r="K812" s="33">
        <f t="shared" si="116"/>
        <v>11.67461638</v>
      </c>
    </row>
    <row r="813" spans="1:11" x14ac:dyDescent="0.3">
      <c r="A813" s="78" t="str">
        <f>BTC[[#This Row],[Symbol]]</f>
        <v>SNC</v>
      </c>
      <c r="B813" s="22" t="str">
        <f t="shared" si="108"/>
        <v>SunContract</v>
      </c>
      <c r="C813" s="77">
        <f t="shared" si="109"/>
        <v>1.279347630160982E-6</v>
      </c>
      <c r="D813" s="73">
        <f t="shared" si="110"/>
        <v>4.6811195075539998E-2</v>
      </c>
      <c r="E813" s="74">
        <f>D813*conf!B$7</f>
        <v>3.4237708078249955</v>
      </c>
      <c r="F813" s="32">
        <f t="shared" si="111"/>
        <v>-0.67592953</v>
      </c>
      <c r="G813" s="33">
        <f t="shared" si="112"/>
        <v>-3.0424506600000001</v>
      </c>
      <c r="H813" s="32">
        <f t="shared" si="113"/>
        <v>-1.5369761099999999</v>
      </c>
      <c r="I813" s="33">
        <f t="shared" si="114"/>
        <v>-1.5252886000000001</v>
      </c>
      <c r="J813" s="32">
        <f t="shared" si="115"/>
        <v>-1.5369761099999999</v>
      </c>
      <c r="K813" s="33">
        <f t="shared" si="116"/>
        <v>10.885781890000001</v>
      </c>
    </row>
    <row r="814" spans="1:11" x14ac:dyDescent="0.3">
      <c r="A814" s="78" t="str">
        <f>BTC[[#This Row],[Symbol]]</f>
        <v>SAN</v>
      </c>
      <c r="B814" s="22" t="str">
        <f t="shared" si="108"/>
        <v>Santiment Network Token</v>
      </c>
      <c r="C814" s="77">
        <f t="shared" si="109"/>
        <v>2.4648181259725604E-6</v>
      </c>
      <c r="D814" s="73">
        <f t="shared" si="110"/>
        <v>9.0352032422380005E-2</v>
      </c>
      <c r="E814" s="74">
        <f>D814*conf!B$7</f>
        <v>6.6083476513728732</v>
      </c>
      <c r="F814" s="32">
        <f t="shared" si="111"/>
        <v>3.1916814499999999</v>
      </c>
      <c r="G814" s="33">
        <f t="shared" si="112"/>
        <v>0.91475976000000003</v>
      </c>
      <c r="H814" s="32">
        <f t="shared" si="113"/>
        <v>-1.85133554</v>
      </c>
      <c r="I814" s="33">
        <f t="shared" si="114"/>
        <v>-1.66732517</v>
      </c>
      <c r="J814" s="32">
        <f t="shared" si="115"/>
        <v>-1.85133554</v>
      </c>
      <c r="K814" s="33">
        <f t="shared" si="116"/>
        <v>29.80907809</v>
      </c>
    </row>
    <row r="815" spans="1:11" x14ac:dyDescent="0.3">
      <c r="A815" s="78" t="str">
        <f>BTC[[#This Row],[Symbol]]</f>
        <v>SHA</v>
      </c>
      <c r="B815" s="22" t="str">
        <f t="shared" si="108"/>
        <v>Safe Haven</v>
      </c>
      <c r="C815" s="77">
        <f t="shared" si="109"/>
        <v>5.1754668424883852E-8</v>
      </c>
      <c r="D815" s="73">
        <f t="shared" si="110"/>
        <v>1.8972408661300001E-3</v>
      </c>
      <c r="E815" s="74">
        <f>D815*conf!B$7</f>
        <v>0.1387641969487482</v>
      </c>
      <c r="F815" s="32">
        <f t="shared" si="111"/>
        <v>0.72255183999999995</v>
      </c>
      <c r="G815" s="33">
        <f t="shared" si="112"/>
        <v>-1.3325837199999999</v>
      </c>
      <c r="H815" s="32">
        <f t="shared" si="113"/>
        <v>-2.8985241799999999</v>
      </c>
      <c r="I815" s="33">
        <f t="shared" si="114"/>
        <v>-3.0082180799999998</v>
      </c>
      <c r="J815" s="32">
        <f t="shared" si="115"/>
        <v>-2.8985241799999999</v>
      </c>
      <c r="K815" s="33">
        <f t="shared" si="116"/>
        <v>-6.1375942800000001</v>
      </c>
    </row>
    <row r="816" spans="1:11" x14ac:dyDescent="0.3">
      <c r="A816" s="78" t="str">
        <f>BTC[[#This Row],[Symbol]]</f>
        <v>mQQQ</v>
      </c>
      <c r="B816" s="22" t="str">
        <f t="shared" si="108"/>
        <v>Mirrored Invesco QQQ Trust</v>
      </c>
      <c r="C816" s="77">
        <f t="shared" si="109"/>
        <v>1.0157356351409016E-2</v>
      </c>
      <c r="D816" s="73">
        <f t="shared" si="110"/>
        <v>370.13134178128252</v>
      </c>
      <c r="E816" s="74">
        <f>D816*conf!B$7</f>
        <v>27071.406337883003</v>
      </c>
      <c r="F816" s="32">
        <f t="shared" si="111"/>
        <v>1.62719222</v>
      </c>
      <c r="G816" s="33">
        <f t="shared" si="112"/>
        <v>-0.99468418999999997</v>
      </c>
      <c r="H816" s="32">
        <f t="shared" si="113"/>
        <v>-4.9116899999999998E-3</v>
      </c>
      <c r="I816" s="33">
        <f t="shared" si="114"/>
        <v>-0.49226272999999998</v>
      </c>
      <c r="J816" s="32">
        <f t="shared" si="115"/>
        <v>-4.9116899999999998E-3</v>
      </c>
      <c r="K816" s="33">
        <f t="shared" si="116"/>
        <v>15.140413759999999</v>
      </c>
    </row>
    <row r="817" spans="1:11" x14ac:dyDescent="0.3">
      <c r="A817" s="78" t="str">
        <f>BTC[[#This Row],[Symbol]]</f>
        <v>SNM</v>
      </c>
      <c r="B817" s="22" t="str">
        <f t="shared" si="108"/>
        <v>SONM</v>
      </c>
      <c r="C817" s="77">
        <f t="shared" si="109"/>
        <v>4.3005923748946568E-7</v>
      </c>
      <c r="D817" s="73">
        <f t="shared" si="110"/>
        <v>1.5768066236119999E-2</v>
      </c>
      <c r="E817" s="74">
        <f>D817*conf!B$7</f>
        <v>1.1532763645098167</v>
      </c>
      <c r="F817" s="32">
        <f t="shared" si="111"/>
        <v>2.35902367</v>
      </c>
      <c r="G817" s="33">
        <f t="shared" si="112"/>
        <v>0.15083501999999999</v>
      </c>
      <c r="H817" s="32">
        <f t="shared" si="113"/>
        <v>-2.2603970599999998</v>
      </c>
      <c r="I817" s="33">
        <f t="shared" si="114"/>
        <v>0.17598201999999999</v>
      </c>
      <c r="J817" s="32">
        <f t="shared" si="115"/>
        <v>-2.2603970599999998</v>
      </c>
      <c r="K817" s="33">
        <f t="shared" si="116"/>
        <v>58.342592420000003</v>
      </c>
    </row>
    <row r="818" spans="1:11" x14ac:dyDescent="0.3">
      <c r="A818" s="78" t="str">
        <f>BTC[[#This Row],[Symbol]]</f>
        <v>DUN</v>
      </c>
      <c r="B818" s="22" t="str">
        <f t="shared" si="108"/>
        <v>Dune Network</v>
      </c>
      <c r="C818" s="77">
        <f t="shared" si="109"/>
        <v>4.0485872089917148E-7</v>
      </c>
      <c r="D818" s="73">
        <f t="shared" si="110"/>
        <v>1.48444827727E-2</v>
      </c>
      <c r="E818" s="74">
        <f>D818*conf!B$7</f>
        <v>1.0857254699952781</v>
      </c>
      <c r="F818" s="32">
        <f t="shared" si="111"/>
        <v>-18.568531740000001</v>
      </c>
      <c r="G818" s="33">
        <f t="shared" si="112"/>
        <v>-20.413679869999999</v>
      </c>
      <c r="H818" s="32">
        <f t="shared" si="113"/>
        <v>-12.46799719</v>
      </c>
      <c r="I818" s="33">
        <f t="shared" si="114"/>
        <v>-12.388643910000001</v>
      </c>
      <c r="J818" s="32">
        <f t="shared" si="115"/>
        <v>-12.46799719</v>
      </c>
      <c r="K818" s="33">
        <f t="shared" si="116"/>
        <v>4.3398477099999999</v>
      </c>
    </row>
    <row r="819" spans="1:11" x14ac:dyDescent="0.3">
      <c r="A819" s="78" t="str">
        <f>BTC[[#This Row],[Symbol]]</f>
        <v>42</v>
      </c>
      <c r="B819" s="22" t="str">
        <f t="shared" si="108"/>
        <v>42-coin</v>
      </c>
      <c r="C819" s="77">
        <f t="shared" si="109"/>
        <v>3.67052328933852</v>
      </c>
      <c r="D819" s="73">
        <f t="shared" si="110"/>
        <v>134562.96207443887</v>
      </c>
      <c r="E819" s="74">
        <f>D819*conf!B$7</f>
        <v>9841935.0461244583</v>
      </c>
      <c r="F819" s="32">
        <f t="shared" si="111"/>
        <v>-1.234916E-2</v>
      </c>
      <c r="G819" s="33">
        <f t="shared" si="112"/>
        <v>-2.1896293099999999</v>
      </c>
      <c r="H819" s="32">
        <f t="shared" si="113"/>
        <v>1.178124E-2</v>
      </c>
      <c r="I819" s="33">
        <f t="shared" si="114"/>
        <v>0.16565426999999999</v>
      </c>
      <c r="J819" s="32">
        <f t="shared" si="115"/>
        <v>1.178124E-2</v>
      </c>
      <c r="K819" s="33">
        <f t="shared" si="116"/>
        <v>14.16249972</v>
      </c>
    </row>
    <row r="820" spans="1:11" x14ac:dyDescent="0.3">
      <c r="A820" s="78" t="str">
        <f>BTC[[#This Row],[Symbol]]</f>
        <v>SMART</v>
      </c>
      <c r="B820" s="22" t="str">
        <f t="shared" si="108"/>
        <v>SmartCash</v>
      </c>
      <c r="C820" s="77">
        <f t="shared" si="109"/>
        <v>1.0677533789610478E-7</v>
      </c>
      <c r="D820" s="73">
        <f t="shared" si="110"/>
        <v>3.9145104871600002E-3</v>
      </c>
      <c r="E820" s="74">
        <f>D820*conf!B$7</f>
        <v>0.28630729703088242</v>
      </c>
      <c r="F820" s="32">
        <f t="shared" si="111"/>
        <v>-2.0697297200000002</v>
      </c>
      <c r="G820" s="33">
        <f t="shared" si="112"/>
        <v>-4.1687896999999996</v>
      </c>
      <c r="H820" s="32">
        <f t="shared" si="113"/>
        <v>-2.7985620199999999</v>
      </c>
      <c r="I820" s="33">
        <f t="shared" si="114"/>
        <v>-2.7857639500000002</v>
      </c>
      <c r="J820" s="32">
        <f t="shared" si="115"/>
        <v>-2.7985620199999999</v>
      </c>
      <c r="K820" s="33">
        <f t="shared" si="116"/>
        <v>10.93355893</v>
      </c>
    </row>
    <row r="821" spans="1:11" x14ac:dyDescent="0.3">
      <c r="A821" s="78" t="str">
        <f>BTC[[#This Row],[Symbol]]</f>
        <v>NCT</v>
      </c>
      <c r="B821" s="22" t="str">
        <f t="shared" si="108"/>
        <v>PolySwarm</v>
      </c>
      <c r="C821" s="77">
        <f t="shared" si="109"/>
        <v>9.6124045864716691E-8</v>
      </c>
      <c r="D821" s="73">
        <f t="shared" si="110"/>
        <v>3.7709987444000002E-3</v>
      </c>
      <c r="E821" s="74">
        <f>D821*conf!B$7</f>
        <v>0.27581084816541601</v>
      </c>
      <c r="F821" s="32">
        <f t="shared" si="111"/>
        <v>11.0846809</v>
      </c>
      <c r="G821" s="33">
        <f t="shared" si="112"/>
        <v>16.230531200000001</v>
      </c>
      <c r="H821" s="32">
        <f t="shared" si="113"/>
        <v>1.8681588600000001</v>
      </c>
      <c r="I821" s="33">
        <f t="shared" si="114"/>
        <v>11.100271360000001</v>
      </c>
      <c r="J821" s="32">
        <f t="shared" si="115"/>
        <v>1.8681588600000001</v>
      </c>
      <c r="K821" s="33">
        <f t="shared" si="116"/>
        <v>25.432345460000001</v>
      </c>
    </row>
    <row r="822" spans="1:11" x14ac:dyDescent="0.3">
      <c r="A822" s="78" t="str">
        <f>BTC[[#This Row],[Symbol]]</f>
        <v>AUC</v>
      </c>
      <c r="B822" s="22" t="str">
        <f t="shared" si="108"/>
        <v>Auctus</v>
      </c>
      <c r="C822" s="77">
        <f t="shared" si="109"/>
        <v>4.6527337306945557E-6</v>
      </c>
      <c r="D822" s="73">
        <f t="shared" si="110"/>
        <v>0.17049123646480999</v>
      </c>
      <c r="E822" s="74">
        <f>D822*conf!B$7</f>
        <v>12.469729035036202</v>
      </c>
      <c r="F822" s="32">
        <f t="shared" si="111"/>
        <v>-6.2902452899999997</v>
      </c>
      <c r="G822" s="33">
        <f t="shared" si="112"/>
        <v>-8.4378246600000004</v>
      </c>
      <c r="H822" s="32">
        <f t="shared" si="113"/>
        <v>-13.25634337</v>
      </c>
      <c r="I822" s="33">
        <f t="shared" si="114"/>
        <v>-13.14051557</v>
      </c>
      <c r="J822" s="32">
        <f t="shared" si="115"/>
        <v>-13.25634337</v>
      </c>
      <c r="K822" s="33">
        <f t="shared" si="116"/>
        <v>-5.2179538699999997</v>
      </c>
    </row>
    <row r="823" spans="1:11" x14ac:dyDescent="0.3">
      <c r="A823" s="78" t="str">
        <f>BTC[[#This Row],[Symbol]]</f>
        <v>NDX</v>
      </c>
      <c r="B823" s="22" t="str">
        <f t="shared" si="108"/>
        <v>Indexed Finance</v>
      </c>
      <c r="C823" s="77">
        <f t="shared" si="109"/>
        <v>6.2041615815807002E-4</v>
      </c>
      <c r="D823" s="73">
        <f t="shared" si="110"/>
        <v>22.423331848655501</v>
      </c>
      <c r="E823" s="74">
        <f>D823*conf!B$7</f>
        <v>1640.0424914106634</v>
      </c>
      <c r="F823" s="32">
        <f t="shared" si="111"/>
        <v>-12.549078890000001</v>
      </c>
      <c r="G823" s="33">
        <f t="shared" si="112"/>
        <v>-15.651703639999999</v>
      </c>
      <c r="H823" s="32">
        <f t="shared" si="113"/>
        <v>75.518990740000007</v>
      </c>
      <c r="I823" s="33">
        <f t="shared" si="114"/>
        <v>70.429926260000002</v>
      </c>
      <c r="J823" s="32">
        <f t="shared" si="115"/>
        <v>75.518990740000007</v>
      </c>
      <c r="K823" s="33">
        <f t="shared" si="116"/>
        <v>222.18591423999999</v>
      </c>
    </row>
    <row r="824" spans="1:11" x14ac:dyDescent="0.3">
      <c r="A824" s="78" t="str">
        <f>BTC[[#This Row],[Symbol]]</f>
        <v>VIBE</v>
      </c>
      <c r="B824" s="22" t="str">
        <f t="shared" si="108"/>
        <v>VIBE</v>
      </c>
      <c r="C824" s="77">
        <f t="shared" si="109"/>
        <v>5.6007263791466895E-7</v>
      </c>
      <c r="D824" s="73">
        <f t="shared" si="110"/>
        <v>2.089906362146E-2</v>
      </c>
      <c r="E824" s="74">
        <f>D824*conf!B$7</f>
        <v>1.5285575132735845</v>
      </c>
      <c r="F824" s="32">
        <f t="shared" si="111"/>
        <v>-5.0785278800000002</v>
      </c>
      <c r="G824" s="33">
        <f t="shared" si="112"/>
        <v>-3.8610512199999998</v>
      </c>
      <c r="H824" s="32">
        <f t="shared" si="113"/>
        <v>-13.830346970000001</v>
      </c>
      <c r="I824" s="33">
        <f t="shared" si="114"/>
        <v>-12.159221049999999</v>
      </c>
      <c r="J824" s="32">
        <f t="shared" si="115"/>
        <v>-13.830346970000001</v>
      </c>
      <c r="K824" s="33">
        <f t="shared" si="116"/>
        <v>-2.8288877700000001</v>
      </c>
    </row>
    <row r="825" spans="1:11" x14ac:dyDescent="0.3">
      <c r="A825" s="78" t="str">
        <f>BTC[[#This Row],[Symbol]]</f>
        <v>DVC</v>
      </c>
      <c r="B825" s="22" t="str">
        <f t="shared" si="108"/>
        <v>DragonVein</v>
      </c>
      <c r="C825" s="77">
        <f t="shared" si="109"/>
        <v>9.6786862785344043E-7</v>
      </c>
      <c r="D825" s="73">
        <f t="shared" si="110"/>
        <v>3.5211410622890002E-2</v>
      </c>
      <c r="E825" s="74">
        <f>D825*conf!B$7</f>
        <v>2.5753625729581748</v>
      </c>
      <c r="F825" s="32">
        <f t="shared" si="111"/>
        <v>2.8381672899999999</v>
      </c>
      <c r="G825" s="33">
        <f t="shared" si="112"/>
        <v>-0.31412359000000001</v>
      </c>
      <c r="H825" s="32">
        <f t="shared" si="113"/>
        <v>-0.67894606000000002</v>
      </c>
      <c r="I825" s="33">
        <f t="shared" si="114"/>
        <v>-1.58186844</v>
      </c>
      <c r="J825" s="32">
        <f t="shared" si="115"/>
        <v>-0.67894606000000002</v>
      </c>
      <c r="K825" s="33">
        <f t="shared" si="116"/>
        <v>-4.5578512399999997</v>
      </c>
    </row>
    <row r="826" spans="1:11" x14ac:dyDescent="0.3">
      <c r="A826" s="78" t="str">
        <f>BTC[[#This Row],[Symbol]]</f>
        <v>TOSC</v>
      </c>
      <c r="B826" s="22" t="str">
        <f t="shared" si="108"/>
        <v>T.OS</v>
      </c>
      <c r="C826" s="77">
        <f t="shared" si="109"/>
        <v>1.8002479708852474E-7</v>
      </c>
      <c r="D826" s="73">
        <f t="shared" si="110"/>
        <v>6.6005858662799999E-3</v>
      </c>
      <c r="E826" s="74">
        <f>D826*conf!B$7</f>
        <v>0.48276685025971922</v>
      </c>
      <c r="F826" s="32">
        <f t="shared" si="111"/>
        <v>-1.283171E-2</v>
      </c>
      <c r="G826" s="33">
        <f t="shared" si="112"/>
        <v>-2.1782541700000002</v>
      </c>
      <c r="H826" s="32">
        <f t="shared" si="113"/>
        <v>1.1298570000000001E-2</v>
      </c>
      <c r="I826" s="33">
        <f t="shared" si="114"/>
        <v>0.17730331999999999</v>
      </c>
      <c r="J826" s="32">
        <f t="shared" si="115"/>
        <v>1.1298570000000001E-2</v>
      </c>
      <c r="K826" s="33">
        <f t="shared" si="116"/>
        <v>20.891998399999999</v>
      </c>
    </row>
    <row r="827" spans="1:11" x14ac:dyDescent="0.3">
      <c r="A827" s="78" t="str">
        <f>BTC[[#This Row],[Symbol]]</f>
        <v>OG</v>
      </c>
      <c r="B827" s="22" t="str">
        <f t="shared" si="108"/>
        <v>OG Fan Token</v>
      </c>
      <c r="C827" s="77">
        <f t="shared" si="109"/>
        <v>1.14717356682434E-4</v>
      </c>
      <c r="D827" s="73">
        <f t="shared" si="110"/>
        <v>4.20663162464861</v>
      </c>
      <c r="E827" s="74">
        <f>D827*conf!B$7</f>
        <v>307.67303702679931</v>
      </c>
      <c r="F827" s="32">
        <f t="shared" si="111"/>
        <v>6.9643354999999998</v>
      </c>
      <c r="G827" s="33">
        <f t="shared" si="112"/>
        <v>4.50373321</v>
      </c>
      <c r="H827" s="32">
        <f t="shared" si="113"/>
        <v>-7.9738714499999999</v>
      </c>
      <c r="I827" s="33">
        <f t="shared" si="114"/>
        <v>-7.9618335199999999</v>
      </c>
      <c r="J827" s="32">
        <f t="shared" si="115"/>
        <v>-7.9738714499999999</v>
      </c>
      <c r="K827" s="33">
        <f t="shared" si="116"/>
        <v>13.92933552</v>
      </c>
    </row>
    <row r="828" spans="1:11" x14ac:dyDescent="0.3">
      <c r="A828" s="78" t="str">
        <f>BTC[[#This Row],[Symbol]]</f>
        <v>EMC</v>
      </c>
      <c r="B828" s="22" t="str">
        <f t="shared" si="108"/>
        <v>Emercoin</v>
      </c>
      <c r="C828" s="77">
        <f t="shared" si="109"/>
        <v>3.1117039205674439E-6</v>
      </c>
      <c r="D828" s="73">
        <f t="shared" si="110"/>
        <v>0.11406963395807</v>
      </c>
      <c r="E828" s="74">
        <f>D828*conf!B$7</f>
        <v>8.3430530276932409</v>
      </c>
      <c r="F828" s="32">
        <f t="shared" si="111"/>
        <v>1.48564955</v>
      </c>
      <c r="G828" s="33">
        <f t="shared" si="112"/>
        <v>-0.73912443000000005</v>
      </c>
      <c r="H828" s="32">
        <f t="shared" si="113"/>
        <v>-1.77520996</v>
      </c>
      <c r="I828" s="33">
        <f t="shared" si="114"/>
        <v>-1.5848089599999999</v>
      </c>
      <c r="J828" s="32">
        <f t="shared" si="115"/>
        <v>-1.77520996</v>
      </c>
      <c r="K828" s="33">
        <f t="shared" si="116"/>
        <v>44.89103703</v>
      </c>
    </row>
    <row r="829" spans="1:11" x14ac:dyDescent="0.3">
      <c r="A829" s="78" t="str">
        <f>BTC[[#This Row],[Symbol]]</f>
        <v>XCP</v>
      </c>
      <c r="B829" s="22" t="str">
        <f t="shared" si="108"/>
        <v>Counterparty</v>
      </c>
      <c r="C829" s="77">
        <f t="shared" si="109"/>
        <v>5.5365339155167678E-5</v>
      </c>
      <c r="D829" s="73">
        <f t="shared" si="110"/>
        <v>2.0297593134001701</v>
      </c>
      <c r="E829" s="74">
        <f>D829*conf!B$7</f>
        <v>148.45659618208845</v>
      </c>
      <c r="F829" s="32">
        <f t="shared" si="111"/>
        <v>2.02677584</v>
      </c>
      <c r="G829" s="33">
        <f t="shared" si="112"/>
        <v>-0.18805512999999999</v>
      </c>
      <c r="H829" s="32">
        <f t="shared" si="113"/>
        <v>-1.9575948400000001</v>
      </c>
      <c r="I829" s="33">
        <f t="shared" si="114"/>
        <v>-1.75441114</v>
      </c>
      <c r="J829" s="32">
        <f t="shared" si="115"/>
        <v>-1.9575948400000001</v>
      </c>
      <c r="K829" s="33">
        <f t="shared" si="116"/>
        <v>17.701795829999998</v>
      </c>
    </row>
    <row r="830" spans="1:11" x14ac:dyDescent="0.3">
      <c r="A830" s="78" t="str">
        <f>BTC[[#This Row],[Symbol]]</f>
        <v>ZANO</v>
      </c>
      <c r="B830" s="22" t="str">
        <f t="shared" si="108"/>
        <v>Zano</v>
      </c>
      <c r="C830" s="77">
        <f t="shared" si="109"/>
        <v>1.3775993902751592E-5</v>
      </c>
      <c r="D830" s="73">
        <f t="shared" si="110"/>
        <v>0.50472593724759995</v>
      </c>
      <c r="E830" s="74">
        <f>D830*conf!B$7</f>
        <v>36.915655050289459</v>
      </c>
      <c r="F830" s="32">
        <f t="shared" si="111"/>
        <v>3.5236597500000002</v>
      </c>
      <c r="G830" s="33">
        <f t="shared" si="112"/>
        <v>1.2072940400000001</v>
      </c>
      <c r="H830" s="32">
        <f t="shared" si="113"/>
        <v>3.86999154</v>
      </c>
      <c r="I830" s="33">
        <f t="shared" si="114"/>
        <v>3.9690080499999998</v>
      </c>
      <c r="J830" s="32">
        <f t="shared" si="115"/>
        <v>3.86999154</v>
      </c>
      <c r="K830" s="33">
        <f t="shared" si="116"/>
        <v>20.069186380000001</v>
      </c>
    </row>
    <row r="831" spans="1:11" x14ac:dyDescent="0.3">
      <c r="A831" s="78" t="str">
        <f>BTC[[#This Row],[Symbol]]</f>
        <v>SHAKE</v>
      </c>
      <c r="B831" s="22" t="str">
        <f t="shared" si="108"/>
        <v>SHAKE</v>
      </c>
      <c r="C831" s="77">
        <f t="shared" si="109"/>
        <v>0.26009547573782649</v>
      </c>
      <c r="D831" s="73">
        <f t="shared" si="110"/>
        <v>9501.1320624019045</v>
      </c>
      <c r="E831" s="74">
        <f>D831*conf!B$7</f>
        <v>694912.79904407531</v>
      </c>
      <c r="F831" s="32">
        <f t="shared" si="111"/>
        <v>48.243736509999998</v>
      </c>
      <c r="G831" s="33">
        <f t="shared" si="112"/>
        <v>44.548067039999999</v>
      </c>
      <c r="H831" s="32">
        <f t="shared" si="113"/>
        <v>169.09180900000001</v>
      </c>
      <c r="I831" s="33">
        <f t="shared" si="114"/>
        <v>178.51348547000001</v>
      </c>
      <c r="J831" s="32">
        <f t="shared" si="115"/>
        <v>169.09180900000001</v>
      </c>
      <c r="K831" s="33">
        <f t="shared" si="116"/>
        <v>2899.2741021699999</v>
      </c>
    </row>
    <row r="832" spans="1:11" x14ac:dyDescent="0.3">
      <c r="A832" s="78" t="str">
        <f>BTC[[#This Row],[Symbol]]</f>
        <v>GLC</v>
      </c>
      <c r="B832" s="22" t="str">
        <f t="shared" si="108"/>
        <v>Goldcoin</v>
      </c>
      <c r="C832" s="77">
        <f t="shared" si="109"/>
        <v>3.4165290364829012E-6</v>
      </c>
      <c r="D832" s="73">
        <f t="shared" si="110"/>
        <v>0.12555128900929999</v>
      </c>
      <c r="E832" s="74">
        <f>D832*conf!B$7</f>
        <v>9.1828212781402012</v>
      </c>
      <c r="F832" s="32">
        <f t="shared" si="111"/>
        <v>0.20818739</v>
      </c>
      <c r="G832" s="33">
        <f t="shared" si="112"/>
        <v>-1.7569142099999999</v>
      </c>
      <c r="H832" s="32">
        <f t="shared" si="113"/>
        <v>0.78256745000000005</v>
      </c>
      <c r="I832" s="33">
        <f t="shared" si="114"/>
        <v>1.2289886699999999</v>
      </c>
      <c r="J832" s="32">
        <f t="shared" si="115"/>
        <v>0.78256745000000005</v>
      </c>
      <c r="K832" s="33">
        <f t="shared" si="116"/>
        <v>21.975080850000001</v>
      </c>
    </row>
    <row r="833" spans="1:11" x14ac:dyDescent="0.3">
      <c r="A833" s="78" t="str">
        <f>BTC[[#This Row],[Symbol]]</f>
        <v>mUSO</v>
      </c>
      <c r="B833" s="22" t="str">
        <f t="shared" si="108"/>
        <v>Mirrored United States Oil Fund</v>
      </c>
      <c r="C833" s="77">
        <f t="shared" si="109"/>
        <v>1.1444997397532968E-3</v>
      </c>
      <c r="D833" s="73">
        <f t="shared" si="110"/>
        <v>41.705263622502819</v>
      </c>
      <c r="E833" s="74">
        <f>D833*conf!B$7</f>
        <v>3050.322981349856</v>
      </c>
      <c r="F833" s="32">
        <f t="shared" si="111"/>
        <v>2.6543395599999999</v>
      </c>
      <c r="G833" s="33">
        <f t="shared" si="112"/>
        <v>-0.12850980000000001</v>
      </c>
      <c r="H833" s="32">
        <f t="shared" si="113"/>
        <v>0.13267049</v>
      </c>
      <c r="I833" s="33">
        <f t="shared" si="114"/>
        <v>-0.35535108999999998</v>
      </c>
      <c r="J833" s="32">
        <f t="shared" si="115"/>
        <v>0.13267049</v>
      </c>
      <c r="K833" s="33">
        <f t="shared" si="116"/>
        <v>14.5374658</v>
      </c>
    </row>
    <row r="834" spans="1:11" x14ac:dyDescent="0.3">
      <c r="A834" s="78" t="str">
        <f>BTC[[#This Row],[Symbol]]</f>
        <v>mIAU</v>
      </c>
      <c r="B834" s="22" t="str">
        <f t="shared" ref="B834:B897" si="117">VLOOKUP(A834,BTCTABLE,2,FALSE)</f>
        <v>Mirrored iShares Gold Trust</v>
      </c>
      <c r="C834" s="77">
        <f t="shared" ref="C834:C897" si="118">VLOOKUP(A834,BTCTABLE,3,FALSE)</f>
        <v>5.4752576427472292E-4</v>
      </c>
      <c r="D834" s="73">
        <f t="shared" ref="D834:D897" si="119">VLOOKUP(A834,USDTABLE,3,FALSE)</f>
        <v>19.951692032810602</v>
      </c>
      <c r="E834" s="74">
        <f>D834*conf!B$7</f>
        <v>1459.2667552797675</v>
      </c>
      <c r="F834" s="32">
        <f t="shared" ref="F834:F897" si="120">VLOOKUP(A834,BTCTABLE,5,FALSE)</f>
        <v>2.4665665400000001</v>
      </c>
      <c r="G834" s="33">
        <f t="shared" ref="G834:G897" si="121">VLOOKUP(A834,USDTABLE,5,FALSE)</f>
        <v>-0.17696486</v>
      </c>
      <c r="H834" s="32">
        <f t="shared" ref="H834:H897" si="122">VLOOKUP(A834,BTCTABLE,6,FALSE)</f>
        <v>1.39077088</v>
      </c>
      <c r="I834" s="33">
        <f t="shared" ref="I834:I897" si="123">VLOOKUP(A834,USDTABLE,6,FALSE)</f>
        <v>0.83336392000000004</v>
      </c>
      <c r="J834" s="32">
        <f t="shared" ref="J834:J897" si="124">VLOOKUP(A834,BTCTABLE,6,FALSE)</f>
        <v>1.39077088</v>
      </c>
      <c r="K834" s="33">
        <f t="shared" ref="K834:K897" si="125">VLOOKUP(A834,USDTABLE,7,FALSE)</f>
        <v>10.705620229999999</v>
      </c>
    </row>
    <row r="835" spans="1:11" x14ac:dyDescent="0.3">
      <c r="A835" s="78" t="str">
        <f>BTC[[#This Row],[Symbol]]</f>
        <v>mTSLA</v>
      </c>
      <c r="B835" s="22" t="str">
        <f t="shared" si="117"/>
        <v>Mirrored Tesla</v>
      </c>
      <c r="C835" s="77">
        <f t="shared" si="118"/>
        <v>2.7609910997018938E-2</v>
      </c>
      <c r="D835" s="73">
        <f t="shared" si="119"/>
        <v>1006.0977532181196</v>
      </c>
      <c r="E835" s="74">
        <f>D835*conf!B$7</f>
        <v>73585.989670373267</v>
      </c>
      <c r="F835" s="32">
        <f t="shared" si="120"/>
        <v>2.4665665400000001</v>
      </c>
      <c r="G835" s="33">
        <f t="shared" si="121"/>
        <v>-0.12850980000000001</v>
      </c>
      <c r="H835" s="32">
        <f t="shared" si="122"/>
        <v>0.31603715999999998</v>
      </c>
      <c r="I835" s="33">
        <f t="shared" si="123"/>
        <v>-0.32527878999999998</v>
      </c>
      <c r="J835" s="32">
        <f t="shared" si="124"/>
        <v>0.31603715999999998</v>
      </c>
      <c r="K835" s="33">
        <f t="shared" si="125"/>
        <v>21.314110970000002</v>
      </c>
    </row>
    <row r="836" spans="1:11" x14ac:dyDescent="0.3">
      <c r="A836" s="78" t="str">
        <f>BTC[[#This Row],[Symbol]]</f>
        <v>GRG</v>
      </c>
      <c r="B836" s="22" t="str">
        <f t="shared" si="117"/>
        <v>RigoBlock</v>
      </c>
      <c r="C836" s="77">
        <f t="shared" si="118"/>
        <v>1.077362692809536E-4</v>
      </c>
      <c r="D836" s="73">
        <f t="shared" si="119"/>
        <v>3.9496661202618202</v>
      </c>
      <c r="E836" s="74">
        <f>D836*conf!B$7</f>
        <v>288.87858003594954</v>
      </c>
      <c r="F836" s="32">
        <f t="shared" si="120"/>
        <v>-1.1857722399999999</v>
      </c>
      <c r="G836" s="33">
        <f t="shared" si="121"/>
        <v>-3.3249826200000001</v>
      </c>
      <c r="H836" s="32">
        <f t="shared" si="122"/>
        <v>1.1989526800000001</v>
      </c>
      <c r="I836" s="33">
        <f t="shared" si="123"/>
        <v>1.40848106</v>
      </c>
      <c r="J836" s="32">
        <f t="shared" si="124"/>
        <v>1.1989526800000001</v>
      </c>
      <c r="K836" s="33">
        <f t="shared" si="125"/>
        <v>192.04257129999999</v>
      </c>
    </row>
    <row r="837" spans="1:11" x14ac:dyDescent="0.3">
      <c r="A837" s="78" t="str">
        <f>BTC[[#This Row],[Symbol]]</f>
        <v>mSLV</v>
      </c>
      <c r="B837" s="22" t="str">
        <f t="shared" si="117"/>
        <v>Mirrored iShares Silver Trust</v>
      </c>
      <c r="C837" s="77">
        <f t="shared" si="118"/>
        <v>7.6606399755216597E-4</v>
      </c>
      <c r="D837" s="73">
        <f t="shared" si="119"/>
        <v>27.91516665308129</v>
      </c>
      <c r="E837" s="74">
        <f>D837*conf!B$7</f>
        <v>2041.7152890063655</v>
      </c>
      <c r="F837" s="32">
        <f t="shared" si="120"/>
        <v>1.1593157700000001</v>
      </c>
      <c r="G837" s="33">
        <f t="shared" si="121"/>
        <v>-1.6307544700000001</v>
      </c>
      <c r="H837" s="32">
        <f t="shared" si="122"/>
        <v>-0.19387020999999999</v>
      </c>
      <c r="I837" s="33">
        <f t="shared" si="123"/>
        <v>-0.68030031000000002</v>
      </c>
      <c r="J837" s="32">
        <f t="shared" si="124"/>
        <v>-0.19387020999999999</v>
      </c>
      <c r="K837" s="33">
        <f t="shared" si="125"/>
        <v>15.76859818</v>
      </c>
    </row>
    <row r="838" spans="1:11" x14ac:dyDescent="0.3">
      <c r="A838" s="78" t="str">
        <f>BTC[[#This Row],[Symbol]]</f>
        <v>BMX</v>
      </c>
      <c r="B838" s="22" t="str">
        <f t="shared" si="117"/>
        <v>BitMart Token</v>
      </c>
      <c r="C838" s="77">
        <f t="shared" si="118"/>
        <v>8.1220394468512243E-7</v>
      </c>
      <c r="D838" s="73">
        <f t="shared" si="119"/>
        <v>2.9774011955310001E-2</v>
      </c>
      <c r="E838" s="74">
        <f>D838*conf!B$7</f>
        <v>2.1776712344113736</v>
      </c>
      <c r="F838" s="32">
        <f t="shared" si="120"/>
        <v>0.90688531999999999</v>
      </c>
      <c r="G838" s="33">
        <f t="shared" si="121"/>
        <v>-1.28937637</v>
      </c>
      <c r="H838" s="32">
        <f t="shared" si="122"/>
        <v>-2.9411119399999999</v>
      </c>
      <c r="I838" s="33">
        <f t="shared" si="123"/>
        <v>-2.7674538000000002</v>
      </c>
      <c r="J838" s="32">
        <f t="shared" si="124"/>
        <v>-2.9411119399999999</v>
      </c>
      <c r="K838" s="33">
        <f t="shared" si="125"/>
        <v>-5.6517491499999997</v>
      </c>
    </row>
    <row r="839" spans="1:11" x14ac:dyDescent="0.3">
      <c r="A839" s="78" t="str">
        <f>BTC[[#This Row],[Symbol]]</f>
        <v>CHI</v>
      </c>
      <c r="B839" s="22" t="str">
        <f t="shared" si="117"/>
        <v>Chi Gastoken</v>
      </c>
      <c r="C839" s="77">
        <f t="shared" si="118"/>
        <v>1.5888186015381017E-4</v>
      </c>
      <c r="D839" s="73">
        <f t="shared" si="119"/>
        <v>5.8244997646655001</v>
      </c>
      <c r="E839" s="74">
        <f>D839*conf!B$7</f>
        <v>426.0039127876347</v>
      </c>
      <c r="F839" s="32">
        <f t="shared" si="120"/>
        <v>0.85034463000000005</v>
      </c>
      <c r="G839" s="33">
        <f t="shared" si="121"/>
        <v>-1.3484129600000001</v>
      </c>
      <c r="H839" s="32">
        <f t="shared" si="122"/>
        <v>27.497646339999999</v>
      </c>
      <c r="I839" s="33">
        <f t="shared" si="123"/>
        <v>27.700267199999999</v>
      </c>
      <c r="J839" s="32">
        <f t="shared" si="124"/>
        <v>27.497646339999999</v>
      </c>
      <c r="K839" s="33">
        <f t="shared" si="125"/>
        <v>139.75135718000001</v>
      </c>
    </row>
    <row r="840" spans="1:11" x14ac:dyDescent="0.3">
      <c r="A840" s="78" t="str">
        <f>BTC[[#This Row],[Symbol]]</f>
        <v>BIFI</v>
      </c>
      <c r="B840" s="22" t="str">
        <f t="shared" si="117"/>
        <v>Beefy.Finance</v>
      </c>
      <c r="C840" s="77">
        <f t="shared" si="118"/>
        <v>2.1509518607404049E-2</v>
      </c>
      <c r="D840" s="73">
        <f t="shared" si="119"/>
        <v>722.07632843837825</v>
      </c>
      <c r="E840" s="74">
        <f>D840*conf!B$7</f>
        <v>52812.662661982984</v>
      </c>
      <c r="F840" s="32">
        <f t="shared" si="120"/>
        <v>7.1956098600000002</v>
      </c>
      <c r="G840" s="33">
        <f t="shared" si="121"/>
        <v>-3.9426389500000001</v>
      </c>
      <c r="H840" s="32">
        <f t="shared" si="122"/>
        <v>32.327812160000001</v>
      </c>
      <c r="I840" s="33">
        <f t="shared" si="123"/>
        <v>21.438659250000001</v>
      </c>
      <c r="J840" s="32">
        <f t="shared" si="124"/>
        <v>32.327812160000001</v>
      </c>
      <c r="K840" s="33">
        <f t="shared" si="125"/>
        <v>24.208305459999998</v>
      </c>
    </row>
    <row r="841" spans="1:11" x14ac:dyDescent="0.3">
      <c r="A841" s="78" t="str">
        <f>BTC[[#This Row],[Symbol]]</f>
        <v>PCM</v>
      </c>
      <c r="B841" s="22" t="str">
        <f t="shared" si="117"/>
        <v>Precium</v>
      </c>
      <c r="C841" s="77">
        <f t="shared" si="118"/>
        <v>1.8538631723835354E-7</v>
      </c>
      <c r="D841" s="73">
        <f t="shared" si="119"/>
        <v>6.7992599553499998E-3</v>
      </c>
      <c r="E841" s="74">
        <f>D841*conf!B$7</f>
        <v>0.49729787313429902</v>
      </c>
      <c r="F841" s="32">
        <f t="shared" si="120"/>
        <v>1.5409265999999999</v>
      </c>
      <c r="G841" s="33">
        <f t="shared" si="121"/>
        <v>-0.62024835</v>
      </c>
      <c r="H841" s="32">
        <f t="shared" si="122"/>
        <v>2.1335017600000001</v>
      </c>
      <c r="I841" s="33">
        <f t="shared" si="123"/>
        <v>2.3835310199999999</v>
      </c>
      <c r="J841" s="32">
        <f t="shared" si="124"/>
        <v>2.1335017600000001</v>
      </c>
      <c r="K841" s="33">
        <f t="shared" si="125"/>
        <v>9.98151163</v>
      </c>
    </row>
    <row r="842" spans="1:11" x14ac:dyDescent="0.3">
      <c r="A842" s="78" t="str">
        <f>BTC[[#This Row],[Symbol]]</f>
        <v>mNFLX</v>
      </c>
      <c r="B842" s="22" t="str">
        <f t="shared" si="117"/>
        <v>Mirrored Netflix</v>
      </c>
      <c r="C842" s="77">
        <f t="shared" si="118"/>
        <v>1.7113444997962881E-2</v>
      </c>
      <c r="D842" s="73">
        <f t="shared" si="119"/>
        <v>623.60934680779451</v>
      </c>
      <c r="E842" s="74">
        <f>D842*conf!B$7</f>
        <v>45610.787625522091</v>
      </c>
      <c r="F842" s="32">
        <f t="shared" si="120"/>
        <v>3.3407168999999999</v>
      </c>
      <c r="G842" s="33">
        <f t="shared" si="121"/>
        <v>0.49048153999999999</v>
      </c>
      <c r="H842" s="32">
        <f t="shared" si="122"/>
        <v>1.3457835899999999</v>
      </c>
      <c r="I842" s="33">
        <f t="shared" si="123"/>
        <v>0.85184959999999998</v>
      </c>
      <c r="J842" s="32">
        <f t="shared" si="124"/>
        <v>1.3457835899999999</v>
      </c>
      <c r="K842" s="33">
        <f t="shared" si="125"/>
        <v>17.58190651</v>
      </c>
    </row>
    <row r="843" spans="1:11" x14ac:dyDescent="0.3">
      <c r="A843" s="78" t="str">
        <f>BTC[[#This Row],[Symbol]]</f>
        <v>SNGLS</v>
      </c>
      <c r="B843" s="22" t="str">
        <f t="shared" si="117"/>
        <v>SingularDTV</v>
      </c>
      <c r="C843" s="77">
        <f t="shared" si="118"/>
        <v>2.3858126086870971E-7</v>
      </c>
      <c r="D843" s="73">
        <f t="shared" si="119"/>
        <v>8.4442316187799994E-3</v>
      </c>
      <c r="E843" s="74">
        <f>D843*conf!B$7</f>
        <v>0.61761110059756918</v>
      </c>
      <c r="F843" s="32">
        <f t="shared" si="120"/>
        <v>0.17345746000000001</v>
      </c>
      <c r="G843" s="33">
        <f t="shared" si="121"/>
        <v>-5.46315872</v>
      </c>
      <c r="H843" s="32">
        <f t="shared" si="122"/>
        <v>-3.10354237</v>
      </c>
      <c r="I843" s="33">
        <f t="shared" si="123"/>
        <v>-3.7338562500000001</v>
      </c>
      <c r="J843" s="32">
        <f t="shared" si="124"/>
        <v>-3.10354237</v>
      </c>
      <c r="K843" s="33">
        <f t="shared" si="125"/>
        <v>39.422125229999999</v>
      </c>
    </row>
    <row r="844" spans="1:11" x14ac:dyDescent="0.3">
      <c r="A844" s="78" t="str">
        <f>BTC[[#This Row],[Symbol]]</f>
        <v>RINGX</v>
      </c>
      <c r="B844" s="22" t="str">
        <f t="shared" si="117"/>
        <v>RING X PLATFORM</v>
      </c>
      <c r="C844" s="77">
        <f t="shared" si="118"/>
        <v>1.0029334415406038E-6</v>
      </c>
      <c r="D844" s="73">
        <f t="shared" si="119"/>
        <v>3.677271891772E-2</v>
      </c>
      <c r="E844" s="74">
        <f>D844*conf!B$7</f>
        <v>2.6895566616420408</v>
      </c>
      <c r="F844" s="32">
        <f t="shared" si="120"/>
        <v>0.11844916</v>
      </c>
      <c r="G844" s="33">
        <f t="shared" si="121"/>
        <v>-1.29665261</v>
      </c>
      <c r="H844" s="32">
        <f t="shared" si="122"/>
        <v>-2.4994360499999999</v>
      </c>
      <c r="I844" s="33">
        <f t="shared" si="123"/>
        <v>-0.88635609000000004</v>
      </c>
      <c r="J844" s="32">
        <f t="shared" si="124"/>
        <v>-2.4994360499999999</v>
      </c>
      <c r="K844" s="33">
        <f t="shared" si="125"/>
        <v>0.40719379</v>
      </c>
    </row>
    <row r="845" spans="1:11" x14ac:dyDescent="0.3">
      <c r="A845" s="78" t="str">
        <f>BTC[[#This Row],[Symbol]]</f>
        <v>TEMCO</v>
      </c>
      <c r="B845" s="22" t="str">
        <f t="shared" si="117"/>
        <v>TEMCO</v>
      </c>
      <c r="C845" s="77">
        <f t="shared" si="118"/>
        <v>4.2342490761758971E-8</v>
      </c>
      <c r="D845" s="73">
        <f t="shared" si="119"/>
        <v>1.54668404035E-3</v>
      </c>
      <c r="E845" s="74">
        <f>D845*conf!B$7</f>
        <v>0.11312447071119901</v>
      </c>
      <c r="F845" s="32">
        <f t="shared" si="120"/>
        <v>3.2590767600000001</v>
      </c>
      <c r="G845" s="33">
        <f t="shared" si="121"/>
        <v>1.4255933999999999</v>
      </c>
      <c r="H845" s="32">
        <f t="shared" si="122"/>
        <v>7.1910009500000003</v>
      </c>
      <c r="I845" s="33">
        <f t="shared" si="123"/>
        <v>6.9765273800000003</v>
      </c>
      <c r="J845" s="32">
        <f t="shared" si="124"/>
        <v>7.1910009500000003</v>
      </c>
      <c r="K845" s="33">
        <f t="shared" si="125"/>
        <v>4.1359542300000003</v>
      </c>
    </row>
    <row r="846" spans="1:11" x14ac:dyDescent="0.3">
      <c r="A846" s="78" t="str">
        <f>BTC[[#This Row],[Symbol]]</f>
        <v>VEE</v>
      </c>
      <c r="B846" s="22" t="str">
        <f t="shared" si="117"/>
        <v>BLOCKv</v>
      </c>
      <c r="C846" s="77">
        <f t="shared" si="118"/>
        <v>4.1963672443462345E-8</v>
      </c>
      <c r="D846" s="73">
        <f t="shared" si="119"/>
        <v>1.53840894573E-3</v>
      </c>
      <c r="E846" s="74">
        <f>D846*conf!B$7</f>
        <v>0.1125192302906922</v>
      </c>
      <c r="F846" s="32">
        <f t="shared" si="120"/>
        <v>0.86398792000000002</v>
      </c>
      <c r="G846" s="33">
        <f t="shared" si="121"/>
        <v>-1.34085688</v>
      </c>
      <c r="H846" s="32">
        <f t="shared" si="122"/>
        <v>-15.36786936</v>
      </c>
      <c r="I846" s="33">
        <f t="shared" si="123"/>
        <v>-15.2017544</v>
      </c>
      <c r="J846" s="32">
        <f t="shared" si="124"/>
        <v>-15.36786936</v>
      </c>
      <c r="K846" s="33">
        <f t="shared" si="125"/>
        <v>7.76351982</v>
      </c>
    </row>
    <row r="847" spans="1:11" x14ac:dyDescent="0.3">
      <c r="A847" s="78" t="str">
        <f>BTC[[#This Row],[Symbol]]</f>
        <v>BIX</v>
      </c>
      <c r="B847" s="22" t="str">
        <f t="shared" si="117"/>
        <v>Bibox Token</v>
      </c>
      <c r="C847" s="77">
        <f t="shared" si="118"/>
        <v>1.6594338187469759E-6</v>
      </c>
      <c r="D847" s="73">
        <f t="shared" si="119"/>
        <v>6.1031690103309999E-2</v>
      </c>
      <c r="E847" s="74">
        <f>D847*conf!B$7</f>
        <v>4.4638578141560936</v>
      </c>
      <c r="F847" s="32">
        <f t="shared" si="120"/>
        <v>1.9824245199999999</v>
      </c>
      <c r="G847" s="33">
        <f t="shared" si="121"/>
        <v>0.42873955000000002</v>
      </c>
      <c r="H847" s="32">
        <f t="shared" si="122"/>
        <v>-3.7485295299999999</v>
      </c>
      <c r="I847" s="33">
        <f t="shared" si="123"/>
        <v>-2.9075614299999999</v>
      </c>
      <c r="J847" s="32">
        <f t="shared" si="124"/>
        <v>-3.7485295299999999</v>
      </c>
      <c r="K847" s="33">
        <f t="shared" si="125"/>
        <v>5.34699686</v>
      </c>
    </row>
    <row r="848" spans="1:11" x14ac:dyDescent="0.3">
      <c r="A848" s="78" t="str">
        <f>BTC[[#This Row],[Symbol]]</f>
        <v>FREE</v>
      </c>
      <c r="B848" s="22" t="str">
        <f t="shared" si="117"/>
        <v>FREE Coin</v>
      </c>
      <c r="C848" s="77">
        <f t="shared" si="118"/>
        <v>1E-8</v>
      </c>
      <c r="D848" s="73">
        <f t="shared" si="119"/>
        <v>5.1639180999999998E-7</v>
      </c>
      <c r="E848" s="74">
        <f>D848*conf!B$7</f>
        <v>3.7768896983399999E-5</v>
      </c>
      <c r="F848" s="32">
        <f t="shared" si="120"/>
        <v>2.2081552599999998</v>
      </c>
      <c r="G848" s="33">
        <f t="shared" si="121"/>
        <v>-2.3726540000000001E-2</v>
      </c>
      <c r="H848" s="32">
        <f t="shared" si="122"/>
        <v>8.4095327700000002</v>
      </c>
      <c r="I848" s="33">
        <f t="shared" si="123"/>
        <v>8.6490586100000009</v>
      </c>
      <c r="J848" s="32">
        <f t="shared" si="124"/>
        <v>8.4095327700000002</v>
      </c>
      <c r="K848" s="33">
        <f t="shared" si="125"/>
        <v>25.99675015</v>
      </c>
    </row>
    <row r="849" spans="1:11" x14ac:dyDescent="0.3">
      <c r="A849" s="78" t="str">
        <f>BTC[[#This Row],[Symbol]]</f>
        <v>CPAY</v>
      </c>
      <c r="B849" s="22" t="str">
        <f t="shared" si="117"/>
        <v>Cryptopay</v>
      </c>
      <c r="C849" s="77">
        <f t="shared" si="118"/>
        <v>1.9995988947399132E-6</v>
      </c>
      <c r="D849" s="73">
        <f t="shared" si="119"/>
        <v>7.3307285485670004E-2</v>
      </c>
      <c r="E849" s="74">
        <f>D849*conf!B$7</f>
        <v>5.3616948604219044</v>
      </c>
      <c r="F849" s="32">
        <f t="shared" si="120"/>
        <v>-0.87611455000000005</v>
      </c>
      <c r="G849" s="33">
        <f t="shared" si="121"/>
        <v>-3.0791999200000002</v>
      </c>
      <c r="H849" s="32">
        <f t="shared" si="122"/>
        <v>14.067300850000001</v>
      </c>
      <c r="I849" s="33">
        <f t="shared" si="123"/>
        <v>14.292896219999999</v>
      </c>
      <c r="J849" s="32">
        <f t="shared" si="124"/>
        <v>14.067300850000001</v>
      </c>
      <c r="K849" s="33">
        <f t="shared" si="125"/>
        <v>26.666192339999998</v>
      </c>
    </row>
    <row r="850" spans="1:11" x14ac:dyDescent="0.3">
      <c r="A850" s="78" t="str">
        <f>BTC[[#This Row],[Symbol]]</f>
        <v>mBABA</v>
      </c>
      <c r="B850" s="22" t="str">
        <f t="shared" si="117"/>
        <v>Mirrored Alibaba</v>
      </c>
      <c r="C850" s="77">
        <f t="shared" si="118"/>
        <v>8.6089947301681412E-3</v>
      </c>
      <c r="D850" s="73">
        <f t="shared" si="119"/>
        <v>313.70945949170158</v>
      </c>
      <c r="E850" s="74">
        <f>D850*conf!B$7</f>
        <v>22944.709867223053</v>
      </c>
      <c r="F850" s="32">
        <f t="shared" si="120"/>
        <v>8.0981105299999996</v>
      </c>
      <c r="G850" s="33">
        <f t="shared" si="121"/>
        <v>5.1676863700000002</v>
      </c>
      <c r="H850" s="32">
        <f t="shared" si="122"/>
        <v>7.2432908500000002</v>
      </c>
      <c r="I850" s="33">
        <f t="shared" si="123"/>
        <v>6.7206138800000002</v>
      </c>
      <c r="J850" s="32">
        <f t="shared" si="124"/>
        <v>7.2432908500000002</v>
      </c>
      <c r="K850" s="33">
        <f t="shared" si="125"/>
        <v>20.75006398</v>
      </c>
    </row>
    <row r="851" spans="1:11" x14ac:dyDescent="0.3">
      <c r="A851" s="78" t="str">
        <f>BTC[[#This Row],[Symbol]]</f>
        <v>BPC</v>
      </c>
      <c r="B851" s="22" t="str">
        <f t="shared" si="117"/>
        <v>BackPacker Coin</v>
      </c>
      <c r="C851" s="77">
        <f t="shared" si="118"/>
        <v>2.2340000000000071E-5</v>
      </c>
      <c r="D851" s="73">
        <f t="shared" si="119"/>
        <v>0.81911473811277002</v>
      </c>
      <c r="E851" s="74">
        <f>D851*conf!B$7</f>
        <v>59.910051945568</v>
      </c>
      <c r="F851" s="32">
        <f t="shared" si="120"/>
        <v>0</v>
      </c>
      <c r="G851" s="33">
        <f t="shared" si="121"/>
        <v>-2.1547254599999999</v>
      </c>
      <c r="H851" s="32">
        <f t="shared" si="122"/>
        <v>-0.13410817999999999</v>
      </c>
      <c r="I851" s="33">
        <f t="shared" si="123"/>
        <v>8.5908360000000003E-2</v>
      </c>
      <c r="J851" s="32">
        <f t="shared" si="124"/>
        <v>-0.13410817999999999</v>
      </c>
      <c r="K851" s="33">
        <f t="shared" si="125"/>
        <v>-33.961611980000001</v>
      </c>
    </row>
    <row r="852" spans="1:11" x14ac:dyDescent="0.3">
      <c r="A852" s="78" t="str">
        <f>BTC[[#This Row],[Symbol]]</f>
        <v>DMD</v>
      </c>
      <c r="B852" s="22" t="str">
        <f t="shared" si="117"/>
        <v>Diamond</v>
      </c>
      <c r="C852" s="77">
        <f t="shared" si="118"/>
        <v>3.7708036215530424E-5</v>
      </c>
      <c r="D852" s="73">
        <f t="shared" si="119"/>
        <v>1.39236227304946</v>
      </c>
      <c r="E852" s="74">
        <f>D852*conf!B$7</f>
        <v>101.83737665083751</v>
      </c>
      <c r="F852" s="32">
        <f t="shared" si="120"/>
        <v>1.657316E-2</v>
      </c>
      <c r="G852" s="33">
        <f t="shared" si="121"/>
        <v>-2.7206654399999999</v>
      </c>
      <c r="H852" s="32">
        <f t="shared" si="122"/>
        <v>5.0314595400000002</v>
      </c>
      <c r="I852" s="33">
        <f t="shared" si="123"/>
        <v>4.4558827799999996</v>
      </c>
      <c r="J852" s="32">
        <f t="shared" si="124"/>
        <v>5.0314595400000002</v>
      </c>
      <c r="K852" s="33">
        <f t="shared" si="125"/>
        <v>13.378043549999999</v>
      </c>
    </row>
    <row r="853" spans="1:11" x14ac:dyDescent="0.3">
      <c r="A853" s="78" t="str">
        <f>BTC[[#This Row],[Symbol]]</f>
        <v>mMSFT</v>
      </c>
      <c r="B853" s="22" t="str">
        <f t="shared" si="117"/>
        <v>Mirrored Microsoft</v>
      </c>
      <c r="C853" s="77">
        <f t="shared" si="118"/>
        <v>7.5512614271546832E-3</v>
      </c>
      <c r="D853" s="73">
        <f t="shared" si="119"/>
        <v>275.16594155784372</v>
      </c>
      <c r="E853" s="74">
        <f>D853*conf!B$7</f>
        <v>20125.636965540689</v>
      </c>
      <c r="F853" s="32">
        <f t="shared" si="120"/>
        <v>3.6020396200000002</v>
      </c>
      <c r="G853" s="33">
        <f t="shared" si="121"/>
        <v>0.74459671999999999</v>
      </c>
      <c r="H853" s="32">
        <f t="shared" si="122"/>
        <v>0.63364458999999995</v>
      </c>
      <c r="I853" s="33">
        <f t="shared" si="123"/>
        <v>0.14318138999999999</v>
      </c>
      <c r="J853" s="32">
        <f t="shared" si="124"/>
        <v>0.63364458999999995</v>
      </c>
      <c r="K853" s="33">
        <f t="shared" si="125"/>
        <v>17.090600760000001</v>
      </c>
    </row>
    <row r="854" spans="1:11" x14ac:dyDescent="0.3">
      <c r="A854" s="78" t="str">
        <f>BTC[[#This Row],[Symbol]]</f>
        <v>VALOR</v>
      </c>
      <c r="B854" s="22" t="str">
        <f t="shared" si="117"/>
        <v>Valor Token</v>
      </c>
      <c r="C854" s="77">
        <f t="shared" si="118"/>
        <v>6.7757579106610512E-6</v>
      </c>
      <c r="D854" s="73">
        <f t="shared" si="119"/>
        <v>0.24845837101528001</v>
      </c>
      <c r="E854" s="74">
        <f>D854*conf!B$7</f>
        <v>18.172245256057579</v>
      </c>
      <c r="F854" s="32">
        <f t="shared" si="120"/>
        <v>1.29774857</v>
      </c>
      <c r="G854" s="33">
        <f t="shared" si="121"/>
        <v>-0.83338117</v>
      </c>
      <c r="H854" s="32">
        <f t="shared" si="122"/>
        <v>-5.4308322899999997</v>
      </c>
      <c r="I854" s="33">
        <f t="shared" si="123"/>
        <v>-5.2203223699999999</v>
      </c>
      <c r="J854" s="32">
        <f t="shared" si="124"/>
        <v>-5.4308322899999997</v>
      </c>
      <c r="K854" s="33">
        <f t="shared" si="125"/>
        <v>12.492198030000001</v>
      </c>
    </row>
    <row r="855" spans="1:11" x14ac:dyDescent="0.3">
      <c r="A855" s="78" t="str">
        <f>BTC[[#This Row],[Symbol]]</f>
        <v>LVX</v>
      </c>
      <c r="B855" s="22" t="str">
        <f t="shared" si="117"/>
        <v>Level01</v>
      </c>
      <c r="C855" s="77">
        <f t="shared" si="118"/>
        <v>8.2095836992738178E-7</v>
      </c>
      <c r="D855" s="73">
        <f t="shared" si="119"/>
        <v>3.009388346275E-2</v>
      </c>
      <c r="E855" s="74">
        <f>D855*conf!B$7</f>
        <v>2.2010666364655349</v>
      </c>
      <c r="F855" s="32">
        <f t="shared" si="120"/>
        <v>2.2318608599999998</v>
      </c>
      <c r="G855" s="33">
        <f t="shared" si="121"/>
        <v>4.9853800000000002E-3</v>
      </c>
      <c r="H855" s="32">
        <f t="shared" si="122"/>
        <v>-1.71401435</v>
      </c>
      <c r="I855" s="33">
        <f t="shared" si="123"/>
        <v>-1.5213269899999999</v>
      </c>
      <c r="J855" s="32">
        <f t="shared" si="124"/>
        <v>-1.71401435</v>
      </c>
      <c r="K855" s="33">
        <f t="shared" si="125"/>
        <v>-4.3932029100000003</v>
      </c>
    </row>
    <row r="856" spans="1:11" x14ac:dyDescent="0.3">
      <c r="A856" s="78" t="str">
        <f>BTC[[#This Row],[Symbol]]</f>
        <v>NTY</v>
      </c>
      <c r="B856" s="22" t="str">
        <f t="shared" si="117"/>
        <v>Nexty</v>
      </c>
      <c r="C856" s="77">
        <f t="shared" si="118"/>
        <v>1E-8</v>
      </c>
      <c r="D856" s="73">
        <f t="shared" si="119"/>
        <v>3.1539475480000002E-5</v>
      </c>
      <c r="E856" s="74">
        <f>D856*conf!B$7</f>
        <v>2.3067972366072002E-3</v>
      </c>
      <c r="F856" s="32">
        <f t="shared" si="120"/>
        <v>-0.87506470000000003</v>
      </c>
      <c r="G856" s="33">
        <f t="shared" si="121"/>
        <v>-3.0980736699999998</v>
      </c>
      <c r="H856" s="32">
        <f t="shared" si="122"/>
        <v>1.2742421900000001</v>
      </c>
      <c r="I856" s="33">
        <f t="shared" si="123"/>
        <v>1.4537011799999999</v>
      </c>
      <c r="J856" s="32">
        <f t="shared" si="124"/>
        <v>1.2742421900000001</v>
      </c>
      <c r="K856" s="33">
        <f t="shared" si="125"/>
        <v>17.02563129</v>
      </c>
    </row>
    <row r="857" spans="1:11" x14ac:dyDescent="0.3">
      <c r="A857" s="78" t="str">
        <f>BTC[[#This Row],[Symbol]]</f>
        <v>OUSD</v>
      </c>
      <c r="B857" s="22" t="str">
        <f t="shared" si="117"/>
        <v>Origin Dollar</v>
      </c>
      <c r="C857" s="77">
        <f t="shared" si="118"/>
        <v>2.7261104146305511E-5</v>
      </c>
      <c r="D857" s="73">
        <f t="shared" si="119"/>
        <v>0.99945544666749997</v>
      </c>
      <c r="E857" s="74">
        <f>D857*conf!B$7</f>
        <v>73.100171369260948</v>
      </c>
      <c r="F857" s="32">
        <f t="shared" si="120"/>
        <v>2.20240181</v>
      </c>
      <c r="G857" s="33">
        <f t="shared" si="121"/>
        <v>-6.9918200000000002E-3</v>
      </c>
      <c r="H857" s="32">
        <f t="shared" si="122"/>
        <v>0.36630235</v>
      </c>
      <c r="I857" s="33">
        <f t="shared" si="123"/>
        <v>0.57756874000000002</v>
      </c>
      <c r="J857" s="32">
        <f t="shared" si="124"/>
        <v>0.36630235</v>
      </c>
      <c r="K857" s="33">
        <f t="shared" si="125"/>
        <v>-5.0805570000000001E-2</v>
      </c>
    </row>
    <row r="858" spans="1:11" x14ac:dyDescent="0.3">
      <c r="A858" s="78" t="str">
        <f>BTC[[#This Row],[Symbol]]</f>
        <v>FAT</v>
      </c>
      <c r="B858" s="22" t="str">
        <f t="shared" si="117"/>
        <v>Fatcoin</v>
      </c>
      <c r="C858" s="77">
        <f t="shared" si="118"/>
        <v>1.1204637765054576E-6</v>
      </c>
      <c r="D858" s="73">
        <f t="shared" si="119"/>
        <v>4.1070335707159997E-2</v>
      </c>
      <c r="E858" s="74">
        <f>D858*conf!B$7</f>
        <v>3.0038843536216824</v>
      </c>
      <c r="F858" s="32">
        <f t="shared" si="120"/>
        <v>-0.88457021999999996</v>
      </c>
      <c r="G858" s="33">
        <f t="shared" si="121"/>
        <v>-3.7158654800000002</v>
      </c>
      <c r="H858" s="32">
        <f t="shared" si="122"/>
        <v>-1.08974247</v>
      </c>
      <c r="I858" s="33">
        <f t="shared" si="123"/>
        <v>-1.46082081</v>
      </c>
      <c r="J858" s="32">
        <f t="shared" si="124"/>
        <v>-1.08974247</v>
      </c>
      <c r="K858" s="33">
        <f t="shared" si="125"/>
        <v>6.23171345</v>
      </c>
    </row>
    <row r="859" spans="1:11" x14ac:dyDescent="0.3">
      <c r="A859" s="78" t="str">
        <f>BTC[[#This Row],[Symbol]]</f>
        <v>DEP</v>
      </c>
      <c r="B859" s="22" t="str">
        <f t="shared" si="117"/>
        <v>DEAPcoin</v>
      </c>
      <c r="C859" s="77">
        <f t="shared" si="118"/>
        <v>1.520086044469874E-7</v>
      </c>
      <c r="D859" s="73">
        <f t="shared" si="119"/>
        <v>5.5746483633400002E-3</v>
      </c>
      <c r="E859" s="74">
        <f>D859*conf!B$7</f>
        <v>0.40772978129468762</v>
      </c>
      <c r="F859" s="32">
        <f t="shared" si="120"/>
        <v>2.3332180199999999</v>
      </c>
      <c r="G859" s="33">
        <f t="shared" si="121"/>
        <v>0.11902404</v>
      </c>
      <c r="H859" s="32">
        <f t="shared" si="122"/>
        <v>1.21309494</v>
      </c>
      <c r="I859" s="33">
        <f t="shared" si="123"/>
        <v>1.56154467</v>
      </c>
      <c r="J859" s="32">
        <f t="shared" si="124"/>
        <v>1.21309494</v>
      </c>
      <c r="K859" s="33">
        <f t="shared" si="125"/>
        <v>2.4498313899999999</v>
      </c>
    </row>
    <row r="860" spans="1:11" x14ac:dyDescent="0.3">
      <c r="A860" s="78" t="str">
        <f>BTC[[#This Row],[Symbol]]</f>
        <v>UTT</v>
      </c>
      <c r="B860" s="22" t="str">
        <f t="shared" si="117"/>
        <v>United Traders Token</v>
      </c>
      <c r="C860" s="77">
        <f t="shared" si="118"/>
        <v>3.554722606394105E-6</v>
      </c>
      <c r="D860" s="73">
        <f t="shared" si="119"/>
        <v>0.13032043436057</v>
      </c>
      <c r="E860" s="74">
        <f>D860*conf!B$7</f>
        <v>9.5316365691320897</v>
      </c>
      <c r="F860" s="32">
        <f t="shared" si="120"/>
        <v>3.4322121499999998</v>
      </c>
      <c r="G860" s="33">
        <f t="shared" si="121"/>
        <v>1.1604582800000001</v>
      </c>
      <c r="H860" s="32">
        <f t="shared" si="122"/>
        <v>27.278329360000001</v>
      </c>
      <c r="I860" s="33">
        <f t="shared" si="123"/>
        <v>27.52309151</v>
      </c>
      <c r="J860" s="32">
        <f t="shared" si="124"/>
        <v>27.278329360000001</v>
      </c>
      <c r="K860" s="33">
        <f t="shared" si="125"/>
        <v>23.121415750000001</v>
      </c>
    </row>
    <row r="861" spans="1:11" x14ac:dyDescent="0.3">
      <c r="A861" s="78" t="str">
        <f>BTC[[#This Row],[Symbol]]</f>
        <v>DTA</v>
      </c>
      <c r="B861" s="22" t="str">
        <f t="shared" si="117"/>
        <v>DATA</v>
      </c>
      <c r="C861" s="77">
        <f t="shared" si="118"/>
        <v>1.1569558177289406E-8</v>
      </c>
      <c r="D861" s="73">
        <f t="shared" si="119"/>
        <v>4.2743216479E-4</v>
      </c>
      <c r="E861" s="74">
        <f>D861*conf!B$7</f>
        <v>3.1262388532740604E-2</v>
      </c>
      <c r="F861" s="32">
        <f t="shared" si="120"/>
        <v>-2.2476651699999999</v>
      </c>
      <c r="G861" s="33">
        <f t="shared" si="121"/>
        <v>-3.1590779699999998</v>
      </c>
      <c r="H861" s="32">
        <f t="shared" si="122"/>
        <v>-4.5602700499999997</v>
      </c>
      <c r="I861" s="33">
        <f t="shared" si="123"/>
        <v>-3.2327469600000001</v>
      </c>
      <c r="J861" s="32">
        <f t="shared" si="124"/>
        <v>-4.5602700499999997</v>
      </c>
      <c r="K861" s="33">
        <f t="shared" si="125"/>
        <v>27.206468879999999</v>
      </c>
    </row>
    <row r="862" spans="1:11" x14ac:dyDescent="0.3">
      <c r="A862" s="78" t="str">
        <f>BTC[[#This Row],[Symbol]]</f>
        <v>JNT</v>
      </c>
      <c r="B862" s="22" t="str">
        <f t="shared" si="117"/>
        <v>Jibrel Network</v>
      </c>
      <c r="C862" s="77">
        <f t="shared" si="118"/>
        <v>7.8687542167064016E-7</v>
      </c>
      <c r="D862" s="73">
        <f t="shared" si="119"/>
        <v>2.8964181488009999E-2</v>
      </c>
      <c r="E862" s="74">
        <f>D862*conf!B$7</f>
        <v>2.1184402340330513</v>
      </c>
      <c r="F862" s="32">
        <f t="shared" si="120"/>
        <v>2.69164789</v>
      </c>
      <c r="G862" s="33">
        <f t="shared" si="121"/>
        <v>0.49166628000000001</v>
      </c>
      <c r="H862" s="32">
        <f t="shared" si="122"/>
        <v>-3.6574811399999998</v>
      </c>
      <c r="I862" s="33">
        <f t="shared" si="123"/>
        <v>-3.3751148199999998</v>
      </c>
      <c r="J862" s="32">
        <f t="shared" si="124"/>
        <v>-3.6574811399999998</v>
      </c>
      <c r="K862" s="33">
        <f t="shared" si="125"/>
        <v>-11.558505909999999</v>
      </c>
    </row>
    <row r="863" spans="1:11" x14ac:dyDescent="0.3">
      <c r="A863" s="78" t="str">
        <f>BTC[[#This Row],[Symbol]]</f>
        <v>VAL</v>
      </c>
      <c r="B863" s="22" t="str">
        <f t="shared" si="117"/>
        <v>Validity</v>
      </c>
      <c r="C863" s="77">
        <f t="shared" si="118"/>
        <v>3.1518443178718318E-5</v>
      </c>
      <c r="D863" s="73">
        <f t="shared" si="119"/>
        <v>1.1554796795384401</v>
      </c>
      <c r="E863" s="74">
        <f>D863*conf!B$7</f>
        <v>84.511783761441507</v>
      </c>
      <c r="F863" s="32">
        <f t="shared" si="120"/>
        <v>-6.4664629800000002</v>
      </c>
      <c r="G863" s="33">
        <f t="shared" si="121"/>
        <v>-8.51968718</v>
      </c>
      <c r="H863" s="32">
        <f t="shared" si="122"/>
        <v>6.3132959800000004</v>
      </c>
      <c r="I863" s="33">
        <f t="shared" si="123"/>
        <v>6.41049121</v>
      </c>
      <c r="J863" s="32">
        <f t="shared" si="124"/>
        <v>6.3132959800000004</v>
      </c>
      <c r="K863" s="33">
        <f t="shared" si="125"/>
        <v>75.747058780000003</v>
      </c>
    </row>
    <row r="864" spans="1:11" x14ac:dyDescent="0.3">
      <c r="A864" s="78" t="str">
        <f>BTC[[#This Row],[Symbol]]</f>
        <v>ZASH</v>
      </c>
      <c r="B864" s="22" t="str">
        <f t="shared" si="117"/>
        <v>ZIMBOCASH</v>
      </c>
      <c r="C864" s="77">
        <f t="shared" si="118"/>
        <v>1.1725454114253909E-7</v>
      </c>
      <c r="D864" s="73">
        <f t="shared" si="119"/>
        <v>4.2987665344099996E-3</v>
      </c>
      <c r="E864" s="74">
        <f>D864*conf!B$7</f>
        <v>0.31441178432674738</v>
      </c>
      <c r="F864" s="32">
        <f t="shared" si="120"/>
        <v>2.0804380099999999</v>
      </c>
      <c r="G864" s="33">
        <f t="shared" si="121"/>
        <v>-0.14633531999999999</v>
      </c>
      <c r="H864" s="32">
        <f t="shared" si="122"/>
        <v>0.18662997000000001</v>
      </c>
      <c r="I864" s="33">
        <f t="shared" si="123"/>
        <v>0.39548686999999999</v>
      </c>
      <c r="J864" s="32">
        <f t="shared" si="124"/>
        <v>0.18662997000000001</v>
      </c>
      <c r="K864" s="33">
        <f t="shared" si="125"/>
        <v>2.7751034899999998</v>
      </c>
    </row>
    <row r="865" spans="1:11" x14ac:dyDescent="0.3">
      <c r="A865" s="78" t="str">
        <f>BTC[[#This Row],[Symbol]]</f>
        <v>XCASH</v>
      </c>
      <c r="B865" s="22" t="str">
        <f t="shared" si="117"/>
        <v>X-CASH</v>
      </c>
      <c r="C865" s="77">
        <f t="shared" si="118"/>
        <v>1E-8</v>
      </c>
      <c r="D865" s="73">
        <f t="shared" si="119"/>
        <v>7.8846346620000006E-5</v>
      </c>
      <c r="E865" s="74">
        <f>D865*conf!B$7</f>
        <v>5.7668217917868003E-3</v>
      </c>
      <c r="F865" s="32">
        <f t="shared" si="120"/>
        <v>-2.28219196</v>
      </c>
      <c r="G865" s="33">
        <f t="shared" si="121"/>
        <v>-4.4456362699999996</v>
      </c>
      <c r="H865" s="32">
        <f t="shared" si="122"/>
        <v>72.475562510000003</v>
      </c>
      <c r="I865" s="33">
        <f t="shared" si="123"/>
        <v>72.827516430000003</v>
      </c>
      <c r="J865" s="32">
        <f t="shared" si="124"/>
        <v>72.475562510000003</v>
      </c>
      <c r="K865" s="33">
        <f t="shared" si="125"/>
        <v>82.802544190000006</v>
      </c>
    </row>
    <row r="866" spans="1:11" x14ac:dyDescent="0.3">
      <c r="A866" s="78" t="str">
        <f>BTC[[#This Row],[Symbol]]</f>
        <v>PCL</v>
      </c>
      <c r="B866" s="22" t="str">
        <f t="shared" si="117"/>
        <v>Peculium</v>
      </c>
      <c r="C866" s="77">
        <f t="shared" si="118"/>
        <v>6.2559789482419292E-8</v>
      </c>
      <c r="D866" s="73">
        <f t="shared" si="119"/>
        <v>2.2934903416200001E-3</v>
      </c>
      <c r="E866" s="74">
        <f>D866*conf!B$7</f>
        <v>0.1677458835860868</v>
      </c>
      <c r="F866" s="32">
        <f t="shared" si="120"/>
        <v>-0.32184605999999999</v>
      </c>
      <c r="G866" s="33">
        <f t="shared" si="121"/>
        <v>-2.6085097300000002</v>
      </c>
      <c r="H866" s="32">
        <f t="shared" si="122"/>
        <v>23.973731019999999</v>
      </c>
      <c r="I866" s="33">
        <f t="shared" si="123"/>
        <v>24.149707639999999</v>
      </c>
      <c r="J866" s="32">
        <f t="shared" si="124"/>
        <v>23.973731019999999</v>
      </c>
      <c r="K866" s="33">
        <f t="shared" si="125"/>
        <v>-1.35088074</v>
      </c>
    </row>
    <row r="867" spans="1:11" x14ac:dyDescent="0.3">
      <c r="A867" s="78" t="str">
        <f>BTC[[#This Row],[Symbol]]</f>
        <v>DIME</v>
      </c>
      <c r="B867" s="22" t="str">
        <f t="shared" si="117"/>
        <v>Dimecoin</v>
      </c>
      <c r="C867" s="77">
        <f t="shared" si="118"/>
        <v>1E-8</v>
      </c>
      <c r="D867" s="73">
        <f t="shared" si="119"/>
        <v>1.001261553E-5</v>
      </c>
      <c r="E867" s="74">
        <f>D867*conf!B$7</f>
        <v>7.323226998642E-4</v>
      </c>
      <c r="F867" s="32">
        <f t="shared" si="120"/>
        <v>46.456130850000001</v>
      </c>
      <c r="G867" s="33">
        <f t="shared" si="121"/>
        <v>43.265101620000003</v>
      </c>
      <c r="H867" s="32">
        <f t="shared" si="122"/>
        <v>58.191454579999998</v>
      </c>
      <c r="I867" s="33">
        <f t="shared" si="123"/>
        <v>58.539582060000001</v>
      </c>
      <c r="J867" s="32">
        <f t="shared" si="124"/>
        <v>58.191454579999998</v>
      </c>
      <c r="K867" s="33">
        <f t="shared" si="125"/>
        <v>77.494261300000005</v>
      </c>
    </row>
    <row r="868" spans="1:11" x14ac:dyDescent="0.3">
      <c r="A868" s="78" t="str">
        <f>BTC[[#This Row],[Symbol]]</f>
        <v>SMARTCREDIT</v>
      </c>
      <c r="B868" s="22" t="str">
        <f t="shared" si="117"/>
        <v>SmartCredit Token</v>
      </c>
      <c r="C868" s="77">
        <f t="shared" si="118"/>
        <v>1.1783846667932124E-4</v>
      </c>
      <c r="D868" s="73">
        <f t="shared" si="119"/>
        <v>4.3170267185447999</v>
      </c>
      <c r="E868" s="74">
        <f>D868*conf!B$7</f>
        <v>315.74733419436666</v>
      </c>
      <c r="F868" s="32">
        <f t="shared" si="120"/>
        <v>1.0598316000000001</v>
      </c>
      <c r="G868" s="33">
        <f t="shared" si="121"/>
        <v>-1.1832069300000001</v>
      </c>
      <c r="H868" s="32">
        <f t="shared" si="122"/>
        <v>6.7956777900000001</v>
      </c>
      <c r="I868" s="33">
        <f t="shared" si="123"/>
        <v>6.9335875099999997</v>
      </c>
      <c r="J868" s="32">
        <f t="shared" si="124"/>
        <v>6.7956777900000001</v>
      </c>
      <c r="K868" s="33">
        <f t="shared" si="125"/>
        <v>52.222459729999997</v>
      </c>
    </row>
    <row r="869" spans="1:11" x14ac:dyDescent="0.3">
      <c r="A869" s="78" t="str">
        <f>BTC[[#This Row],[Symbol]]</f>
        <v>mTWTR</v>
      </c>
      <c r="B869" s="22" t="str">
        <f t="shared" si="117"/>
        <v>Mirrored Twitter</v>
      </c>
      <c r="C869" s="77">
        <f t="shared" si="118"/>
        <v>1.7223213392678831E-3</v>
      </c>
      <c r="D869" s="73">
        <f t="shared" si="119"/>
        <v>62.760927767718421</v>
      </c>
      <c r="E869" s="74">
        <f>D869*conf!B$7</f>
        <v>4590.3342569309252</v>
      </c>
      <c r="F869" s="32">
        <f t="shared" si="120"/>
        <v>1.77761883</v>
      </c>
      <c r="G869" s="33">
        <f t="shared" si="121"/>
        <v>-0.98146356999999995</v>
      </c>
      <c r="H869" s="32">
        <f t="shared" si="122"/>
        <v>3.3917176599999999</v>
      </c>
      <c r="I869" s="33">
        <f t="shared" si="123"/>
        <v>2.8878123000000002</v>
      </c>
      <c r="J869" s="32">
        <f t="shared" si="124"/>
        <v>3.3917176599999999</v>
      </c>
      <c r="K869" s="33">
        <f t="shared" si="125"/>
        <v>28.425598560000001</v>
      </c>
    </row>
    <row r="870" spans="1:11" x14ac:dyDescent="0.3">
      <c r="A870" s="78" t="str">
        <f>BTC[[#This Row],[Symbol]]</f>
        <v>BTX</v>
      </c>
      <c r="B870" s="22" t="str">
        <f t="shared" si="117"/>
        <v>BitCore</v>
      </c>
      <c r="C870" s="77">
        <f t="shared" si="118"/>
        <v>7.2252586389233042E-6</v>
      </c>
      <c r="D870" s="73">
        <f t="shared" si="119"/>
        <v>0.26490238967544</v>
      </c>
      <c r="E870" s="74">
        <f>D870*conf!B$7</f>
        <v>19.374960780861681</v>
      </c>
      <c r="F870" s="32">
        <f t="shared" si="120"/>
        <v>4.4112520100000001</v>
      </c>
      <c r="G870" s="33">
        <f t="shared" si="121"/>
        <v>2.1026779200000001</v>
      </c>
      <c r="H870" s="32">
        <f t="shared" si="122"/>
        <v>6.5672365599999996</v>
      </c>
      <c r="I870" s="33">
        <f t="shared" si="123"/>
        <v>6.7529459000000003</v>
      </c>
      <c r="J870" s="32">
        <f t="shared" si="124"/>
        <v>6.5672365599999996</v>
      </c>
      <c r="K870" s="33">
        <f t="shared" si="125"/>
        <v>11.42328266</v>
      </c>
    </row>
    <row r="871" spans="1:11" x14ac:dyDescent="0.3">
      <c r="A871" s="78" t="str">
        <f>BTC[[#This Row],[Symbol]]</f>
        <v>ASR</v>
      </c>
      <c r="B871" s="22" t="str">
        <f t="shared" si="117"/>
        <v>AS Roma Fan Token</v>
      </c>
      <c r="C871" s="77">
        <f t="shared" si="118"/>
        <v>1.0526372200315104E-4</v>
      </c>
      <c r="D871" s="73">
        <f t="shared" si="119"/>
        <v>3.88608618368256</v>
      </c>
      <c r="E871" s="74">
        <f>D871*conf!B$7</f>
        <v>284.22834347454244</v>
      </c>
      <c r="F871" s="32">
        <f t="shared" si="120"/>
        <v>4.1641757100000003</v>
      </c>
      <c r="G871" s="33">
        <f t="shared" si="121"/>
        <v>2.3290930599999999</v>
      </c>
      <c r="H871" s="32">
        <f t="shared" si="122"/>
        <v>0.52757482</v>
      </c>
      <c r="I871" s="33">
        <f t="shared" si="123"/>
        <v>1.3583211900000001</v>
      </c>
      <c r="J871" s="32">
        <f t="shared" si="124"/>
        <v>0.52757482</v>
      </c>
      <c r="K871" s="33">
        <f t="shared" si="125"/>
        <v>-24.02171804</v>
      </c>
    </row>
    <row r="872" spans="1:11" x14ac:dyDescent="0.3">
      <c r="A872" s="78" t="str">
        <f>BTC[[#This Row],[Symbol]]</f>
        <v>APM</v>
      </c>
      <c r="B872" s="22" t="str">
        <f t="shared" si="117"/>
        <v>apM Coin</v>
      </c>
      <c r="C872" s="77">
        <f t="shared" si="118"/>
        <v>3.4673616600969451E-7</v>
      </c>
      <c r="D872" s="73">
        <f t="shared" si="119"/>
        <v>1.2713554386329999E-2</v>
      </c>
      <c r="E872" s="74">
        <f>D872*conf!B$7</f>
        <v>0.92986936781617613</v>
      </c>
      <c r="F872" s="32">
        <f t="shared" si="120"/>
        <v>-1.3920638299999999</v>
      </c>
      <c r="G872" s="33">
        <f t="shared" si="121"/>
        <v>-3.498694</v>
      </c>
      <c r="H872" s="32">
        <f t="shared" si="122"/>
        <v>-2.0082651899999999</v>
      </c>
      <c r="I872" s="33">
        <f t="shared" si="123"/>
        <v>-1.72359573</v>
      </c>
      <c r="J872" s="32">
        <f t="shared" si="124"/>
        <v>-2.0082651899999999</v>
      </c>
      <c r="K872" s="33">
        <f t="shared" si="125"/>
        <v>11.05154394</v>
      </c>
    </row>
    <row r="873" spans="1:11" x14ac:dyDescent="0.3">
      <c r="A873" s="78" t="str">
        <f>BTC[[#This Row],[Symbol]]</f>
        <v>WET</v>
      </c>
      <c r="B873" s="22" t="str">
        <f t="shared" si="117"/>
        <v>WeShow Token</v>
      </c>
      <c r="C873" s="77">
        <f t="shared" si="118"/>
        <v>1.1933626463454124E-7</v>
      </c>
      <c r="D873" s="73">
        <f t="shared" si="119"/>
        <v>4.3754828536799999E-3</v>
      </c>
      <c r="E873" s="74">
        <f>D873*conf!B$7</f>
        <v>0.32002281591815518</v>
      </c>
      <c r="F873" s="32">
        <f t="shared" si="120"/>
        <v>-0.63283579999999995</v>
      </c>
      <c r="G873" s="33">
        <f t="shared" si="121"/>
        <v>-2.752761</v>
      </c>
      <c r="H873" s="32">
        <f t="shared" si="122"/>
        <v>3.7167353799999998</v>
      </c>
      <c r="I873" s="33">
        <f t="shared" si="123"/>
        <v>4.05284157</v>
      </c>
      <c r="J873" s="32">
        <f t="shared" si="124"/>
        <v>3.7167353799999998</v>
      </c>
      <c r="K873" s="33">
        <f t="shared" si="125"/>
        <v>0.14433091000000001</v>
      </c>
    </row>
    <row r="874" spans="1:11" x14ac:dyDescent="0.3">
      <c r="A874" s="78" t="str">
        <f>BTC[[#This Row],[Symbol]]</f>
        <v>CXO</v>
      </c>
      <c r="B874" s="22" t="str">
        <f t="shared" si="117"/>
        <v>CargoX</v>
      </c>
      <c r="C874" s="77">
        <f t="shared" si="118"/>
        <v>8.2227801994898791E-7</v>
      </c>
      <c r="D874" s="73">
        <f t="shared" si="119"/>
        <v>3.0145278047310001E-2</v>
      </c>
      <c r="E874" s="74">
        <f>D874*conf!B$7</f>
        <v>2.2048256363802534</v>
      </c>
      <c r="F874" s="32">
        <f t="shared" si="120"/>
        <v>7.2602200000000006E-2</v>
      </c>
      <c r="G874" s="33">
        <f t="shared" si="121"/>
        <v>-2.12698616</v>
      </c>
      <c r="H874" s="32">
        <f t="shared" si="122"/>
        <v>-12.63334731</v>
      </c>
      <c r="I874" s="33">
        <f t="shared" si="123"/>
        <v>-12.48441751</v>
      </c>
      <c r="J874" s="32">
        <f t="shared" si="124"/>
        <v>-12.63334731</v>
      </c>
      <c r="K874" s="33">
        <f t="shared" si="125"/>
        <v>5.4924526199999999</v>
      </c>
    </row>
    <row r="875" spans="1:11" x14ac:dyDescent="0.3">
      <c r="A875" s="78" t="str">
        <f>BTC[[#This Row],[Symbol]]</f>
        <v>SOC</v>
      </c>
      <c r="B875" s="22" t="str">
        <f t="shared" si="117"/>
        <v>All Sports</v>
      </c>
      <c r="C875" s="77">
        <f t="shared" si="118"/>
        <v>8.6613470538176829E-8</v>
      </c>
      <c r="D875" s="73">
        <f t="shared" si="119"/>
        <v>3.1654903371199999E-3</v>
      </c>
      <c r="E875" s="74">
        <f>D875*conf!B$7</f>
        <v>0.23152396325695679</v>
      </c>
      <c r="F875" s="32">
        <f t="shared" si="120"/>
        <v>4.6256630599999999</v>
      </c>
      <c r="G875" s="33">
        <f t="shared" si="121"/>
        <v>2.1408259799999998</v>
      </c>
      <c r="H875" s="32">
        <f t="shared" si="122"/>
        <v>-0.50220485999999998</v>
      </c>
      <c r="I875" s="33">
        <f t="shared" si="123"/>
        <v>-0.43613389000000002</v>
      </c>
      <c r="J875" s="32">
        <f t="shared" si="124"/>
        <v>-0.50220485999999998</v>
      </c>
      <c r="K875" s="33">
        <f t="shared" si="125"/>
        <v>11.498534080000001</v>
      </c>
    </row>
    <row r="876" spans="1:11" x14ac:dyDescent="0.3">
      <c r="A876" s="78" t="str">
        <f>BTC[[#This Row],[Symbol]]</f>
        <v>FLETA</v>
      </c>
      <c r="B876" s="22" t="str">
        <f t="shared" si="117"/>
        <v>FLETA</v>
      </c>
      <c r="C876" s="77">
        <f t="shared" si="118"/>
        <v>1.1672428440745405E-7</v>
      </c>
      <c r="D876" s="73">
        <f t="shared" si="119"/>
        <v>4.2819862813600002E-3</v>
      </c>
      <c r="E876" s="74">
        <f>D876*conf!B$7</f>
        <v>0.31318447661867044</v>
      </c>
      <c r="F876" s="32">
        <f t="shared" si="120"/>
        <v>1.3464075499999999</v>
      </c>
      <c r="G876" s="33">
        <f t="shared" si="121"/>
        <v>-0.58937589999999995</v>
      </c>
      <c r="H876" s="32">
        <f t="shared" si="122"/>
        <v>-1.4921446899999999</v>
      </c>
      <c r="I876" s="33">
        <f t="shared" si="123"/>
        <v>-1.2248680599999999</v>
      </c>
      <c r="J876" s="32">
        <f t="shared" si="124"/>
        <v>-1.4921446899999999</v>
      </c>
      <c r="K876" s="33">
        <f t="shared" si="125"/>
        <v>4.0036562800000004</v>
      </c>
    </row>
    <row r="877" spans="1:11" x14ac:dyDescent="0.3">
      <c r="A877" s="78" t="str">
        <f>BTC[[#This Row],[Symbol]]</f>
        <v>FNX</v>
      </c>
      <c r="B877" s="22" t="str">
        <f t="shared" si="117"/>
        <v>FinNexus</v>
      </c>
      <c r="C877" s="77">
        <f t="shared" si="118"/>
        <v>7.2036424733315577E-6</v>
      </c>
      <c r="D877" s="73">
        <f t="shared" si="119"/>
        <v>0.26072111852004998</v>
      </c>
      <c r="E877" s="74">
        <f>D877*conf!B$7</f>
        <v>19.069142608556454</v>
      </c>
      <c r="F877" s="32">
        <f t="shared" si="120"/>
        <v>-6.8172099999999999E-2</v>
      </c>
      <c r="G877" s="33">
        <f t="shared" si="121"/>
        <v>-4.7227408500000001</v>
      </c>
      <c r="H877" s="32">
        <f t="shared" si="122"/>
        <v>1.0955636799999999</v>
      </c>
      <c r="I877" s="33">
        <f t="shared" si="123"/>
        <v>-2.9628760000000001E-2</v>
      </c>
      <c r="J877" s="32">
        <f t="shared" si="124"/>
        <v>1.0955636799999999</v>
      </c>
      <c r="K877" s="33">
        <f t="shared" si="125"/>
        <v>29.625628110000001</v>
      </c>
    </row>
    <row r="878" spans="1:11" x14ac:dyDescent="0.3">
      <c r="A878" s="78" t="str">
        <f>BTC[[#This Row],[Symbol]]</f>
        <v>ITC</v>
      </c>
      <c r="B878" s="22" t="str">
        <f t="shared" si="117"/>
        <v>IoT Chain</v>
      </c>
      <c r="C878" s="77">
        <f t="shared" si="118"/>
        <v>1.4702910850880733E-6</v>
      </c>
      <c r="D878" s="73">
        <f t="shared" si="119"/>
        <v>5.3619520491829997E-2</v>
      </c>
      <c r="E878" s="74">
        <f>D878*conf!B$7</f>
        <v>3.9217317287724462</v>
      </c>
      <c r="F878" s="32">
        <f t="shared" si="120"/>
        <v>0.44534342999999998</v>
      </c>
      <c r="G878" s="33">
        <f t="shared" si="121"/>
        <v>-2.2475401800000001</v>
      </c>
      <c r="H878" s="32">
        <f t="shared" si="122"/>
        <v>-1.1773209200000001</v>
      </c>
      <c r="I878" s="33">
        <f t="shared" si="123"/>
        <v>-1.40293421</v>
      </c>
      <c r="J878" s="32">
        <f t="shared" si="124"/>
        <v>-1.1773209200000001</v>
      </c>
      <c r="K878" s="33">
        <f t="shared" si="125"/>
        <v>7.5870480100000002</v>
      </c>
    </row>
    <row r="879" spans="1:11" x14ac:dyDescent="0.3">
      <c r="A879" s="78" t="str">
        <f>BTC[[#This Row],[Symbol]]</f>
        <v>COLX</v>
      </c>
      <c r="B879" s="22" t="str">
        <f t="shared" si="117"/>
        <v>ColossusXT</v>
      </c>
      <c r="C879" s="77">
        <f t="shared" si="118"/>
        <v>1.0001377616059459E-8</v>
      </c>
      <c r="D879" s="73">
        <f t="shared" si="119"/>
        <v>3.6669921478999998E-4</v>
      </c>
      <c r="E879" s="74">
        <f>D879*conf!B$7</f>
        <v>2.68203805697406E-2</v>
      </c>
      <c r="F879" s="32">
        <f t="shared" si="120"/>
        <v>-1.283171E-2</v>
      </c>
      <c r="G879" s="33">
        <f t="shared" si="121"/>
        <v>-2.1935871100000002</v>
      </c>
      <c r="H879" s="32">
        <f t="shared" si="122"/>
        <v>1.1298570000000001E-2</v>
      </c>
      <c r="I879" s="33">
        <f t="shared" si="123"/>
        <v>0.19214311000000001</v>
      </c>
      <c r="J879" s="32">
        <f t="shared" si="124"/>
        <v>1.1298570000000001E-2</v>
      </c>
      <c r="K879" s="33">
        <f t="shared" si="125"/>
        <v>14.15736223</v>
      </c>
    </row>
    <row r="880" spans="1:11" x14ac:dyDescent="0.3">
      <c r="A880" s="78" t="str">
        <f>BTC[[#This Row],[Symbol]]</f>
        <v>PGT</v>
      </c>
      <c r="B880" s="22" t="str">
        <f t="shared" si="117"/>
        <v>Polyient Games Governance Token</v>
      </c>
      <c r="C880" s="77">
        <f t="shared" si="118"/>
        <v>7.1619623313273579E-3</v>
      </c>
      <c r="D880" s="73">
        <f t="shared" si="119"/>
        <v>262.15407853833221</v>
      </c>
      <c r="E880" s="74">
        <f>D880*conf!B$7</f>
        <v>19173.949304293619</v>
      </c>
      <c r="F880" s="32">
        <f t="shared" si="120"/>
        <v>2.1968453000000001</v>
      </c>
      <c r="G880" s="33">
        <f t="shared" si="121"/>
        <v>-0.17256731</v>
      </c>
      <c r="H880" s="32">
        <f t="shared" si="122"/>
        <v>22.09599279</v>
      </c>
      <c r="I880" s="33">
        <f t="shared" si="123"/>
        <v>22.15712035</v>
      </c>
      <c r="J880" s="32">
        <f t="shared" si="124"/>
        <v>22.09599279</v>
      </c>
      <c r="K880" s="33">
        <f t="shared" si="125"/>
        <v>3.6750531500000001</v>
      </c>
    </row>
    <row r="881" spans="1:11" x14ac:dyDescent="0.3">
      <c r="A881" s="78" t="str">
        <f>BTC[[#This Row],[Symbol]]</f>
        <v>QBX</v>
      </c>
      <c r="B881" s="22" t="str">
        <f t="shared" si="117"/>
        <v>qiibee</v>
      </c>
      <c r="C881" s="77">
        <f t="shared" si="118"/>
        <v>1.5002138825645608E-7</v>
      </c>
      <c r="D881" s="73">
        <f t="shared" si="119"/>
        <v>5.4998486011299998E-3</v>
      </c>
      <c r="E881" s="74">
        <f>D881*conf!B$7</f>
        <v>0.4022589266866482</v>
      </c>
      <c r="F881" s="32">
        <f t="shared" si="120"/>
        <v>1.425884E-2</v>
      </c>
      <c r="G881" s="33">
        <f t="shared" si="121"/>
        <v>-2.1812285</v>
      </c>
      <c r="H881" s="32">
        <f t="shared" si="122"/>
        <v>7.1581344700000002</v>
      </c>
      <c r="I881" s="33">
        <f t="shared" si="123"/>
        <v>7.3757274600000002</v>
      </c>
      <c r="J881" s="32">
        <f t="shared" si="124"/>
        <v>7.1581344700000002</v>
      </c>
      <c r="K881" s="33">
        <f t="shared" si="125"/>
        <v>43.077909230000003</v>
      </c>
    </row>
    <row r="882" spans="1:11" x14ac:dyDescent="0.3">
      <c r="A882" s="78" t="str">
        <f>BTC[[#This Row],[Symbol]]</f>
        <v>RPZX</v>
      </c>
      <c r="B882" s="22" t="str">
        <f t="shared" si="117"/>
        <v>Rapidz</v>
      </c>
      <c r="C882" s="77">
        <f t="shared" si="118"/>
        <v>7.1852372566547251E-8</v>
      </c>
      <c r="D882" s="73">
        <f t="shared" si="119"/>
        <v>2.6426494487899999E-3</v>
      </c>
      <c r="E882" s="74">
        <f>D882*conf!B$7</f>
        <v>0.1932833806845006</v>
      </c>
      <c r="F882" s="32">
        <f t="shared" si="120"/>
        <v>2.60216088</v>
      </c>
      <c r="G882" s="33">
        <f t="shared" si="121"/>
        <v>0.70129067</v>
      </c>
      <c r="H882" s="32">
        <f t="shared" si="122"/>
        <v>-2.0117965199999999</v>
      </c>
      <c r="I882" s="33">
        <f t="shared" si="123"/>
        <v>-1.4950695599999999</v>
      </c>
      <c r="J882" s="32">
        <f t="shared" si="124"/>
        <v>-2.0117965199999999</v>
      </c>
      <c r="K882" s="33">
        <f t="shared" si="125"/>
        <v>18.73058674</v>
      </c>
    </row>
    <row r="883" spans="1:11" x14ac:dyDescent="0.3">
      <c r="A883" s="78" t="str">
        <f>BTC[[#This Row],[Symbol]]</f>
        <v>GEN</v>
      </c>
      <c r="B883" s="22" t="str">
        <f t="shared" si="117"/>
        <v>DAOstack</v>
      </c>
      <c r="C883" s="77">
        <f t="shared" si="118"/>
        <v>2.5491278791857241E-6</v>
      </c>
      <c r="D883" s="73">
        <f t="shared" si="119"/>
        <v>9.3462220620399994E-2</v>
      </c>
      <c r="E883" s="74">
        <f>D883*conf!B$7</f>
        <v>6.8358268161760556</v>
      </c>
      <c r="F883" s="32">
        <f t="shared" si="120"/>
        <v>-4.5452151699999996</v>
      </c>
      <c r="G883" s="33">
        <f t="shared" si="121"/>
        <v>-6.6983876499999999</v>
      </c>
      <c r="H883" s="32">
        <f t="shared" si="122"/>
        <v>-37.619168809999998</v>
      </c>
      <c r="I883" s="33">
        <f t="shared" si="123"/>
        <v>-42.501682889999998</v>
      </c>
      <c r="J883" s="32">
        <f t="shared" si="124"/>
        <v>-37.619168809999998</v>
      </c>
      <c r="K883" s="33">
        <f t="shared" si="125"/>
        <v>-12.934739240000001</v>
      </c>
    </row>
    <row r="884" spans="1:11" x14ac:dyDescent="0.3">
      <c r="A884" s="78" t="str">
        <f>BTC[[#This Row],[Symbol]]</f>
        <v>WISH</v>
      </c>
      <c r="B884" s="22" t="str">
        <f t="shared" si="117"/>
        <v>MyWish</v>
      </c>
      <c r="C884" s="77">
        <f t="shared" si="118"/>
        <v>1.2845083669819181E-5</v>
      </c>
      <c r="D884" s="73">
        <f t="shared" si="119"/>
        <v>0.47100936478674998</v>
      </c>
      <c r="E884" s="74">
        <f>D884*conf!B$7</f>
        <v>34.449624940502893</v>
      </c>
      <c r="F884" s="32">
        <f t="shared" si="120"/>
        <v>-26.878401839999999</v>
      </c>
      <c r="G884" s="33">
        <f t="shared" si="121"/>
        <v>-28.508599199999999</v>
      </c>
      <c r="H884" s="32">
        <f t="shared" si="122"/>
        <v>2.3586909199999999</v>
      </c>
      <c r="I884" s="33">
        <f t="shared" si="123"/>
        <v>2.6306305700000001</v>
      </c>
      <c r="J884" s="32">
        <f t="shared" si="124"/>
        <v>2.3586909199999999</v>
      </c>
      <c r="K884" s="33">
        <f t="shared" si="125"/>
        <v>65.183683369999997</v>
      </c>
    </row>
    <row r="885" spans="1:11" x14ac:dyDescent="0.3">
      <c r="A885" s="78" t="str">
        <f>BTC[[#This Row],[Symbol]]</f>
        <v>NEU</v>
      </c>
      <c r="B885" s="22" t="str">
        <f t="shared" si="117"/>
        <v>Neumark</v>
      </c>
      <c r="C885" s="77">
        <f t="shared" si="118"/>
        <v>3.6166270617631399E-6</v>
      </c>
      <c r="D885" s="73">
        <f t="shared" si="119"/>
        <v>0.13261478906197999</v>
      </c>
      <c r="E885" s="74">
        <f>D885*conf!B$7</f>
        <v>9.6994456719932156</v>
      </c>
      <c r="F885" s="32">
        <f t="shared" si="120"/>
        <v>1.89551673</v>
      </c>
      <c r="G885" s="33">
        <f t="shared" si="121"/>
        <v>-0.28384600999999998</v>
      </c>
      <c r="H885" s="32">
        <f t="shared" si="122"/>
        <v>-2.7234466500000001</v>
      </c>
      <c r="I885" s="33">
        <f t="shared" si="123"/>
        <v>-2.52324825</v>
      </c>
      <c r="J885" s="32">
        <f t="shared" si="124"/>
        <v>-2.7234466500000001</v>
      </c>
      <c r="K885" s="33">
        <f t="shared" si="125"/>
        <v>13.29134021</v>
      </c>
    </row>
    <row r="886" spans="1:11" x14ac:dyDescent="0.3">
      <c r="A886" s="78" t="str">
        <f>BTC[[#This Row],[Symbol]]</f>
        <v>GAP</v>
      </c>
      <c r="B886" s="22" t="str">
        <f t="shared" si="117"/>
        <v>GAPS</v>
      </c>
      <c r="C886" s="77">
        <f t="shared" si="118"/>
        <v>1.2180344531469425E-5</v>
      </c>
      <c r="D886" s="73">
        <f t="shared" si="119"/>
        <v>0.44659424730718</v>
      </c>
      <c r="E886" s="74">
        <f>D886*conf!B$7</f>
        <v>32.663903248047149</v>
      </c>
      <c r="F886" s="32">
        <f t="shared" si="120"/>
        <v>2.0246018100000001</v>
      </c>
      <c r="G886" s="33">
        <f t="shared" si="121"/>
        <v>-0.19849892</v>
      </c>
      <c r="H886" s="32">
        <f t="shared" si="122"/>
        <v>-0.53941178999999995</v>
      </c>
      <c r="I886" s="33">
        <f t="shared" si="123"/>
        <v>-0.31957290999999999</v>
      </c>
      <c r="J886" s="32">
        <f t="shared" si="124"/>
        <v>-0.53941178999999995</v>
      </c>
      <c r="K886" s="33">
        <f t="shared" si="125"/>
        <v>-0.46852590999999999</v>
      </c>
    </row>
    <row r="887" spans="1:11" x14ac:dyDescent="0.3">
      <c r="A887" s="78" t="str">
        <f>BTC[[#This Row],[Symbol]]</f>
        <v>DEV</v>
      </c>
      <c r="B887" s="22" t="str">
        <f t="shared" si="117"/>
        <v>Dev Protocol</v>
      </c>
      <c r="C887" s="77">
        <f t="shared" si="118"/>
        <v>1.7252053423426586E-4</v>
      </c>
      <c r="D887" s="73">
        <f t="shared" si="119"/>
        <v>6.3237661868298396</v>
      </c>
      <c r="E887" s="74">
        <f>D887*conf!B$7</f>
        <v>462.52025890473448</v>
      </c>
      <c r="F887" s="32">
        <f t="shared" si="120"/>
        <v>0.51073842000000003</v>
      </c>
      <c r="G887" s="33">
        <f t="shared" si="121"/>
        <v>-1.72695982</v>
      </c>
      <c r="H887" s="32">
        <f t="shared" si="122"/>
        <v>-9.3951445299999996</v>
      </c>
      <c r="I887" s="33">
        <f t="shared" si="123"/>
        <v>-9.5263215999999993</v>
      </c>
      <c r="J887" s="32">
        <f t="shared" si="124"/>
        <v>-9.3951445299999996</v>
      </c>
      <c r="K887" s="33">
        <f t="shared" si="125"/>
        <v>27.75971625</v>
      </c>
    </row>
    <row r="888" spans="1:11" x14ac:dyDescent="0.3">
      <c r="A888" s="78" t="str">
        <f>BTC[[#This Row],[Symbol]]</f>
        <v>BITCNY</v>
      </c>
      <c r="B888" s="22" t="str">
        <f t="shared" si="117"/>
        <v>bitCNY</v>
      </c>
      <c r="C888" s="77">
        <f t="shared" si="118"/>
        <v>4.2774980737951482E-6</v>
      </c>
      <c r="D888" s="73">
        <f t="shared" si="119"/>
        <v>0.15679340185946999</v>
      </c>
      <c r="E888" s="74">
        <f>D888*conf!B$7</f>
        <v>11.467869412001635</v>
      </c>
      <c r="F888" s="32">
        <f t="shared" si="120"/>
        <v>2.0905804200000002</v>
      </c>
      <c r="G888" s="33">
        <f t="shared" si="121"/>
        <v>-0.13496421</v>
      </c>
      <c r="H888" s="32">
        <f t="shared" si="122"/>
        <v>-7.128574E-2</v>
      </c>
      <c r="I888" s="33">
        <f t="shared" si="123"/>
        <v>7.5966290000000006E-2</v>
      </c>
      <c r="J888" s="32">
        <f t="shared" si="124"/>
        <v>-7.128574E-2</v>
      </c>
      <c r="K888" s="33">
        <f t="shared" si="125"/>
        <v>0.65206602000000002</v>
      </c>
    </row>
    <row r="889" spans="1:11" x14ac:dyDescent="0.3">
      <c r="A889" s="78" t="str">
        <f>BTC[[#This Row],[Symbol]]</f>
        <v>NYC</v>
      </c>
      <c r="B889" s="22" t="str">
        <f t="shared" si="117"/>
        <v>NewYorkCoin</v>
      </c>
      <c r="C889" s="77">
        <f t="shared" si="118"/>
        <v>1E-8</v>
      </c>
      <c r="D889" s="73">
        <f t="shared" si="119"/>
        <v>3.0762625520000002E-5</v>
      </c>
      <c r="E889" s="74">
        <f>D889*conf!B$7</f>
        <v>2.2499784305328001E-3</v>
      </c>
      <c r="F889" s="32">
        <f t="shared" si="120"/>
        <v>60.45188117</v>
      </c>
      <c r="G889" s="33">
        <f t="shared" si="121"/>
        <v>58.870245859999997</v>
      </c>
      <c r="H889" s="32">
        <f t="shared" si="122"/>
        <v>5.8072884299999998</v>
      </c>
      <c r="I889" s="33">
        <f t="shared" si="123"/>
        <v>7.4837041400000004</v>
      </c>
      <c r="J889" s="32">
        <f t="shared" si="124"/>
        <v>5.8072884299999998</v>
      </c>
      <c r="K889" s="33">
        <f t="shared" si="125"/>
        <v>35.990872009999997</v>
      </c>
    </row>
    <row r="890" spans="1:11" x14ac:dyDescent="0.3">
      <c r="A890" s="78" t="str">
        <f>BTC[[#This Row],[Symbol]]</f>
        <v>GEO</v>
      </c>
      <c r="B890" s="22" t="str">
        <f t="shared" si="117"/>
        <v>GeoDB</v>
      </c>
      <c r="C890" s="77">
        <f t="shared" si="118"/>
        <v>5.5979470810477543E-6</v>
      </c>
      <c r="D890" s="73">
        <f t="shared" si="119"/>
        <v>0.20520921285668001</v>
      </c>
      <c r="E890" s="74">
        <f>D890*conf!B$7</f>
        <v>15.009001828337576</v>
      </c>
      <c r="F890" s="32">
        <f t="shared" si="120"/>
        <v>1.69696538</v>
      </c>
      <c r="G890" s="33">
        <f t="shared" si="121"/>
        <v>-0.13085604000000001</v>
      </c>
      <c r="H890" s="32">
        <f t="shared" si="122"/>
        <v>-3.3347936300000001</v>
      </c>
      <c r="I890" s="33">
        <f t="shared" si="123"/>
        <v>-3.3030762500000002</v>
      </c>
      <c r="J890" s="32">
        <f t="shared" si="124"/>
        <v>-3.3347936300000001</v>
      </c>
      <c r="K890" s="33">
        <f t="shared" si="125"/>
        <v>-26.254435560000001</v>
      </c>
    </row>
    <row r="891" spans="1:11" x14ac:dyDescent="0.3">
      <c r="A891" s="78" t="str">
        <f>BTC[[#This Row],[Symbol]]</f>
        <v>mVIXY</v>
      </c>
      <c r="B891" s="22" t="str">
        <f t="shared" si="117"/>
        <v>Mirrored ProShares VIX</v>
      </c>
      <c r="C891" s="77">
        <f t="shared" si="118"/>
        <v>4.8117121563967882E-4</v>
      </c>
      <c r="D891" s="73">
        <f t="shared" si="119"/>
        <v>17.53375007331902</v>
      </c>
      <c r="E891" s="74">
        <f>D891*conf!B$7</f>
        <v>1282.4184803625531</v>
      </c>
      <c r="F891" s="32">
        <f t="shared" si="120"/>
        <v>-0.19730740999999999</v>
      </c>
      <c r="G891" s="33">
        <f t="shared" si="121"/>
        <v>-2.90285167</v>
      </c>
      <c r="H891" s="32">
        <f t="shared" si="122"/>
        <v>-2.4079618100000002</v>
      </c>
      <c r="I891" s="33">
        <f t="shared" si="123"/>
        <v>-2.7960888499999998</v>
      </c>
      <c r="J891" s="32">
        <f t="shared" si="124"/>
        <v>-2.4079618100000002</v>
      </c>
      <c r="K891" s="33">
        <f t="shared" si="125"/>
        <v>5.3160221300000003</v>
      </c>
    </row>
    <row r="892" spans="1:11" x14ac:dyDescent="0.3">
      <c r="A892" s="78" t="str">
        <f>BTC[[#This Row],[Symbol]]</f>
        <v>CBC</v>
      </c>
      <c r="B892" s="22" t="str">
        <f t="shared" si="117"/>
        <v>Casino Betting Coin</v>
      </c>
      <c r="C892" s="77">
        <f t="shared" si="118"/>
        <v>7.7041215277228748E-7</v>
      </c>
      <c r="D892" s="73">
        <f t="shared" si="119"/>
        <v>2.824107746168E-2</v>
      </c>
      <c r="E892" s="74">
        <f>D892*conf!B$7</f>
        <v>2.0655524055472751</v>
      </c>
      <c r="F892" s="32">
        <f t="shared" si="120"/>
        <v>-0.47982343999999999</v>
      </c>
      <c r="G892" s="33">
        <f t="shared" si="121"/>
        <v>-2.6473988799999999</v>
      </c>
      <c r="H892" s="32">
        <f t="shared" si="122"/>
        <v>7.5255597600000002</v>
      </c>
      <c r="I892" s="33">
        <f t="shared" si="123"/>
        <v>7.7367498100000001</v>
      </c>
      <c r="J892" s="32">
        <f t="shared" si="124"/>
        <v>7.5255597600000002</v>
      </c>
      <c r="K892" s="33">
        <f t="shared" si="125"/>
        <v>5.7746456100000003</v>
      </c>
    </row>
    <row r="893" spans="1:11" x14ac:dyDescent="0.3">
      <c r="A893" s="78" t="str">
        <f>BTC[[#This Row],[Symbol]]</f>
        <v>USDX</v>
      </c>
      <c r="B893" s="22" t="str">
        <f t="shared" si="117"/>
        <v>USDX [Kava]</v>
      </c>
      <c r="C893" s="77">
        <f t="shared" si="118"/>
        <v>2.1214513191828575E-5</v>
      </c>
      <c r="D893" s="73">
        <f t="shared" si="119"/>
        <v>0.77817366201891003</v>
      </c>
      <c r="E893" s="74">
        <f>D893*conf!B$7</f>
        <v>56.91562164006308</v>
      </c>
      <c r="F893" s="32">
        <f t="shared" si="120"/>
        <v>4.1888528200000001</v>
      </c>
      <c r="G893" s="33">
        <f t="shared" si="121"/>
        <v>2.05477971</v>
      </c>
      <c r="H893" s="32">
        <f t="shared" si="122"/>
        <v>-2.2486941900000001</v>
      </c>
      <c r="I893" s="33">
        <f t="shared" si="123"/>
        <v>-1.99251687</v>
      </c>
      <c r="J893" s="32">
        <f t="shared" si="124"/>
        <v>-2.2486941900000001</v>
      </c>
      <c r="K893" s="33">
        <f t="shared" si="125"/>
        <v>-2.315178</v>
      </c>
    </row>
    <row r="894" spans="1:11" x14ac:dyDescent="0.3">
      <c r="A894" s="78" t="str">
        <f>BTC[[#This Row],[Symbol]]</f>
        <v>MIR</v>
      </c>
      <c r="B894" s="22" t="str">
        <f t="shared" si="117"/>
        <v>Mirror Protocol</v>
      </c>
      <c r="C894" s="77">
        <f t="shared" si="118"/>
        <v>1.4957511281959662E-4</v>
      </c>
      <c r="D894" s="73">
        <f t="shared" si="119"/>
        <v>5.4686598889485598</v>
      </c>
      <c r="E894" s="74">
        <f>D894*conf!B$7</f>
        <v>399.97778427769765</v>
      </c>
      <c r="F894" s="32">
        <f t="shared" si="120"/>
        <v>6.2274900400000002</v>
      </c>
      <c r="G894" s="33">
        <f t="shared" si="121"/>
        <v>3.6770274299999999</v>
      </c>
      <c r="H894" s="32">
        <f t="shared" si="122"/>
        <v>4.1625125799999996</v>
      </c>
      <c r="I894" s="33">
        <f t="shared" si="123"/>
        <v>3.7250115099999999</v>
      </c>
      <c r="J894" s="32">
        <f t="shared" si="124"/>
        <v>4.1625125799999996</v>
      </c>
      <c r="K894" s="33">
        <f t="shared" si="125"/>
        <v>56.005963090000002</v>
      </c>
    </row>
    <row r="895" spans="1:11" x14ac:dyDescent="0.3">
      <c r="A895" s="78" t="str">
        <f>BTC[[#This Row],[Symbol]]</f>
        <v>CLO</v>
      </c>
      <c r="B895" s="22" t="str">
        <f t="shared" si="117"/>
        <v>Callisto Network</v>
      </c>
      <c r="C895" s="77">
        <f t="shared" si="118"/>
        <v>4.6241705189495035E-8</v>
      </c>
      <c r="D895" s="73">
        <f t="shared" si="119"/>
        <v>1.6915180632700001E-3</v>
      </c>
      <c r="E895" s="74">
        <f>D895*conf!B$7</f>
        <v>0.1237176311475678</v>
      </c>
      <c r="F895" s="32">
        <f t="shared" si="120"/>
        <v>2.5862768100000002</v>
      </c>
      <c r="G895" s="33">
        <f t="shared" si="121"/>
        <v>0.37492955</v>
      </c>
      <c r="H895" s="32">
        <f t="shared" si="122"/>
        <v>-0.61716453000000004</v>
      </c>
      <c r="I895" s="33">
        <f t="shared" si="123"/>
        <v>-0.85592661000000003</v>
      </c>
      <c r="J895" s="32">
        <f t="shared" si="124"/>
        <v>-0.61716453000000004</v>
      </c>
      <c r="K895" s="33">
        <f t="shared" si="125"/>
        <v>0.13949088000000001</v>
      </c>
    </row>
    <row r="896" spans="1:11" x14ac:dyDescent="0.3">
      <c r="A896" s="78" t="str">
        <f>BTC[[#This Row],[Symbol]]</f>
        <v>BLY</v>
      </c>
      <c r="B896" s="22" t="str">
        <f t="shared" si="117"/>
        <v>Blocery</v>
      </c>
      <c r="C896" s="77">
        <f t="shared" si="118"/>
        <v>2.1865072867307791E-6</v>
      </c>
      <c r="D896" s="73">
        <f t="shared" si="119"/>
        <v>8.0160869338819996E-2</v>
      </c>
      <c r="E896" s="74">
        <f>D896*conf!B$7</f>
        <v>5.8629659834412946</v>
      </c>
      <c r="F896" s="32">
        <f t="shared" si="120"/>
        <v>10.1979548</v>
      </c>
      <c r="G896" s="33">
        <f t="shared" si="121"/>
        <v>7.8031819899999997</v>
      </c>
      <c r="H896" s="32">
        <f t="shared" si="122"/>
        <v>6.1871376900000001</v>
      </c>
      <c r="I896" s="33">
        <f t="shared" si="123"/>
        <v>6.4099627699999999</v>
      </c>
      <c r="J896" s="32">
        <f t="shared" si="124"/>
        <v>6.1871376900000001</v>
      </c>
      <c r="K896" s="33">
        <f t="shared" si="125"/>
        <v>-11.26060041</v>
      </c>
    </row>
    <row r="897" spans="1:11" x14ac:dyDescent="0.3">
      <c r="A897" s="78" t="str">
        <f>BTC[[#This Row],[Symbol]]</f>
        <v>HOT</v>
      </c>
      <c r="B897" s="22" t="str">
        <f t="shared" si="117"/>
        <v>Holo</v>
      </c>
      <c r="C897" s="77">
        <f t="shared" si="118"/>
        <v>2.1266131090160935E-8</v>
      </c>
      <c r="D897" s="73">
        <f t="shared" si="119"/>
        <v>7.8050757497999997E-4</v>
      </c>
      <c r="E897" s="74">
        <f>D897*conf!B$7</f>
        <v>5.7086324034037197E-2</v>
      </c>
      <c r="F897" s="32">
        <f t="shared" si="120"/>
        <v>1.2828735200000001</v>
      </c>
      <c r="G897" s="33">
        <f t="shared" si="121"/>
        <v>-0.95312713000000004</v>
      </c>
      <c r="H897" s="32">
        <f t="shared" si="122"/>
        <v>-3.4827724</v>
      </c>
      <c r="I897" s="33">
        <f t="shared" si="123"/>
        <v>-3.23966384</v>
      </c>
      <c r="J897" s="32">
        <f t="shared" si="124"/>
        <v>-3.4827724</v>
      </c>
      <c r="K897" s="33">
        <f t="shared" si="125"/>
        <v>11.691643579999999</v>
      </c>
    </row>
    <row r="898" spans="1:11" x14ac:dyDescent="0.3">
      <c r="A898" s="78" t="str">
        <f>BTC[[#This Row],[Symbol]]</f>
        <v>DJV</v>
      </c>
      <c r="B898" s="22" t="str">
        <f t="shared" ref="B898:B961" si="126">VLOOKUP(A898,BTCTABLE,2,FALSE)</f>
        <v>DEJAVE</v>
      </c>
      <c r="C898" s="77">
        <f t="shared" ref="C898:C961" si="127">VLOOKUP(A898,BTCTABLE,3,FALSE)</f>
        <v>6.6992591819085831E-2</v>
      </c>
      <c r="D898" s="73">
        <f t="shared" ref="D898:D961" si="128">VLOOKUP(A898,USDTABLE,3,FALSE)</f>
        <v>2456.0049115489674</v>
      </c>
      <c r="E898" s="74">
        <f>D898*conf!B$7</f>
        <v>179632.19923069148</v>
      </c>
      <c r="F898" s="32">
        <f t="shared" ref="F898:F961" si="129">VLOOKUP(A898,BTCTABLE,5,FALSE)</f>
        <v>0.49219615</v>
      </c>
      <c r="G898" s="33">
        <f t="shared" ref="G898:G961" si="130">VLOOKUP(A898,USDTABLE,5,FALSE)</f>
        <v>-1.67130986</v>
      </c>
      <c r="H898" s="32">
        <f t="shared" ref="H898:H961" si="131">VLOOKUP(A898,BTCTABLE,6,FALSE)</f>
        <v>-2.4673317799999999</v>
      </c>
      <c r="I898" s="33">
        <f t="shared" ref="I898:I961" si="132">VLOOKUP(A898,USDTABLE,6,FALSE)</f>
        <v>-2.2500982399999998</v>
      </c>
      <c r="J898" s="32">
        <f t="shared" ref="J898:J961" si="133">VLOOKUP(A898,BTCTABLE,6,FALSE)</f>
        <v>-2.4673317799999999</v>
      </c>
      <c r="K898" s="33">
        <f t="shared" ref="K898:K961" si="134">VLOOKUP(A898,USDTABLE,7,FALSE)</f>
        <v>28.756045530000002</v>
      </c>
    </row>
    <row r="899" spans="1:11" x14ac:dyDescent="0.3">
      <c r="A899" s="78" t="str">
        <f>BTC[[#This Row],[Symbol]]</f>
        <v>TERN</v>
      </c>
      <c r="B899" s="22" t="str">
        <f t="shared" si="126"/>
        <v>Ternio</v>
      </c>
      <c r="C899" s="77">
        <f t="shared" si="127"/>
        <v>2.0475748697592585E-7</v>
      </c>
      <c r="D899" s="73">
        <f t="shared" si="128"/>
        <v>7.5057983168200001E-3</v>
      </c>
      <c r="E899" s="74">
        <f>D899*conf!B$7</f>
        <v>0.54897408889221477</v>
      </c>
      <c r="F899" s="32">
        <f t="shared" si="129"/>
        <v>2.2108820300000001</v>
      </c>
      <c r="G899" s="33">
        <f t="shared" si="130"/>
        <v>-1.553648E-2</v>
      </c>
      <c r="H899" s="32">
        <f t="shared" si="131"/>
        <v>-3.2782553600000002</v>
      </c>
      <c r="I899" s="33">
        <f t="shared" si="132"/>
        <v>-3.0777343500000001</v>
      </c>
      <c r="J899" s="32">
        <f t="shared" si="133"/>
        <v>-3.2782553600000002</v>
      </c>
      <c r="K899" s="33">
        <f t="shared" si="134"/>
        <v>-3.8699446599999998</v>
      </c>
    </row>
    <row r="900" spans="1:11" x14ac:dyDescent="0.3">
      <c r="A900" s="78" t="str">
        <f>BTC[[#This Row],[Symbol]]</f>
        <v>FLASH</v>
      </c>
      <c r="B900" s="22" t="str">
        <f t="shared" si="126"/>
        <v>Flash</v>
      </c>
      <c r="C900" s="77">
        <f t="shared" si="127"/>
        <v>1.3001790900850019E-7</v>
      </c>
      <c r="D900" s="73">
        <f t="shared" si="128"/>
        <v>4.7670897923199999E-3</v>
      </c>
      <c r="E900" s="74">
        <f>D900*conf!B$7</f>
        <v>0.34866494741028481</v>
      </c>
      <c r="F900" s="32">
        <f t="shared" si="129"/>
        <v>-2.1418739999999999E-2</v>
      </c>
      <c r="G900" s="33">
        <f t="shared" si="130"/>
        <v>-2.1782541700000002</v>
      </c>
      <c r="H900" s="32">
        <f t="shared" si="131"/>
        <v>8.2896896099999999</v>
      </c>
      <c r="I900" s="33">
        <f t="shared" si="132"/>
        <v>8.5254119300000006</v>
      </c>
      <c r="J900" s="32">
        <f t="shared" si="133"/>
        <v>8.2896896099999999</v>
      </c>
      <c r="K900" s="33">
        <f t="shared" si="134"/>
        <v>6.02036368</v>
      </c>
    </row>
    <row r="901" spans="1:11" x14ac:dyDescent="0.3">
      <c r="A901" s="78" t="str">
        <f>BTC[[#This Row],[Symbol]]</f>
        <v>IDNA</v>
      </c>
      <c r="B901" s="22" t="str">
        <f t="shared" si="126"/>
        <v>Idena</v>
      </c>
      <c r="C901" s="77">
        <f t="shared" si="127"/>
        <v>3.1897545209010594E-6</v>
      </c>
      <c r="D901" s="73">
        <f t="shared" si="128"/>
        <v>0.11695193633362</v>
      </c>
      <c r="E901" s="74">
        <f>D901*conf!B$7</f>
        <v>8.5538646234409672</v>
      </c>
      <c r="F901" s="32">
        <f t="shared" si="129"/>
        <v>-0.45072779000000002</v>
      </c>
      <c r="G901" s="33">
        <f t="shared" si="130"/>
        <v>-2.6135688500000001</v>
      </c>
      <c r="H901" s="32">
        <f t="shared" si="131"/>
        <v>14.79208491</v>
      </c>
      <c r="I901" s="33">
        <f t="shared" si="132"/>
        <v>14.98262369</v>
      </c>
      <c r="J901" s="32">
        <f t="shared" si="133"/>
        <v>14.79208491</v>
      </c>
      <c r="K901" s="33">
        <f t="shared" si="134"/>
        <v>54.536074769999999</v>
      </c>
    </row>
    <row r="902" spans="1:11" x14ac:dyDescent="0.3">
      <c r="A902" s="78" t="str">
        <f>BTC[[#This Row],[Symbol]]</f>
        <v>PLU</v>
      </c>
      <c r="B902" s="22" t="str">
        <f t="shared" si="126"/>
        <v>Pluton</v>
      </c>
      <c r="C902" s="77">
        <f t="shared" si="127"/>
        <v>1.3386736351548388E-4</v>
      </c>
      <c r="D902" s="73">
        <f t="shared" si="128"/>
        <v>4.9077563684529304</v>
      </c>
      <c r="E902" s="74">
        <f>D902*conf!B$7</f>
        <v>358.95330078864731</v>
      </c>
      <c r="F902" s="32">
        <f t="shared" si="129"/>
        <v>0.56658965999999999</v>
      </c>
      <c r="G902" s="33">
        <f t="shared" si="130"/>
        <v>-3.4764132000000001</v>
      </c>
      <c r="H902" s="32">
        <f t="shared" si="131"/>
        <v>-8.01587447</v>
      </c>
      <c r="I902" s="33">
        <f t="shared" si="132"/>
        <v>-7.8068819600000001</v>
      </c>
      <c r="J902" s="32">
        <f t="shared" si="133"/>
        <v>-8.01587447</v>
      </c>
      <c r="K902" s="33">
        <f t="shared" si="134"/>
        <v>18.56408802</v>
      </c>
    </row>
    <row r="903" spans="1:11" x14ac:dyDescent="0.3">
      <c r="A903" s="78" t="str">
        <f>BTC[[#This Row],[Symbol]]</f>
        <v>ZEFU</v>
      </c>
      <c r="B903" s="22" t="str">
        <f t="shared" si="126"/>
        <v>Zenfuse</v>
      </c>
      <c r="C903" s="77">
        <f t="shared" si="127"/>
        <v>3.0236501920100895E-6</v>
      </c>
      <c r="D903" s="73">
        <f t="shared" si="128"/>
        <v>0.11085108847227999</v>
      </c>
      <c r="E903" s="74">
        <f>D903*conf!B$7</f>
        <v>8.1076486108625581</v>
      </c>
      <c r="F903" s="32">
        <f t="shared" si="129"/>
        <v>7.916919E-2</v>
      </c>
      <c r="G903" s="33">
        <f t="shared" si="130"/>
        <v>-1.72969336</v>
      </c>
      <c r="H903" s="32">
        <f t="shared" si="131"/>
        <v>-2.0262561799999999</v>
      </c>
      <c r="I903" s="33">
        <f t="shared" si="132"/>
        <v>-2.1184884400000001</v>
      </c>
      <c r="J903" s="32">
        <f t="shared" si="133"/>
        <v>-2.0262561799999999</v>
      </c>
      <c r="K903" s="33">
        <f t="shared" si="134"/>
        <v>16.04069324</v>
      </c>
    </row>
    <row r="904" spans="1:11" x14ac:dyDescent="0.3">
      <c r="A904" s="78" t="str">
        <f>BTC[[#This Row],[Symbol]]</f>
        <v>DGX</v>
      </c>
      <c r="B904" s="22" t="str">
        <f t="shared" si="126"/>
        <v>Digix Gold Token</v>
      </c>
      <c r="C904" s="77">
        <f t="shared" si="127"/>
        <v>1.4991291103289076E-3</v>
      </c>
      <c r="D904" s="73">
        <f t="shared" si="128"/>
        <v>54.959123988107422</v>
      </c>
      <c r="E904" s="74">
        <f>D904*conf!B$7</f>
        <v>4019.7103284901768</v>
      </c>
      <c r="F904" s="32">
        <f t="shared" si="129"/>
        <v>-5.7225779999999997E-2</v>
      </c>
      <c r="G904" s="33">
        <f t="shared" si="130"/>
        <v>-2.2293110999999999</v>
      </c>
      <c r="H904" s="32">
        <f t="shared" si="131"/>
        <v>-6.3927449799999998</v>
      </c>
      <c r="I904" s="33">
        <f t="shared" si="132"/>
        <v>-6.1599901700000004</v>
      </c>
      <c r="J904" s="32">
        <f t="shared" si="133"/>
        <v>-6.3927449799999998</v>
      </c>
      <c r="K904" s="33">
        <f t="shared" si="134"/>
        <v>2.0066710000000001E-2</v>
      </c>
    </row>
    <row r="905" spans="1:11" x14ac:dyDescent="0.3">
      <c r="A905" s="78" t="str">
        <f>BTC[[#This Row],[Symbol]]</f>
        <v>RNO</v>
      </c>
      <c r="B905" s="22" t="str">
        <f t="shared" si="126"/>
        <v>Earneo</v>
      </c>
      <c r="C905" s="77">
        <f t="shared" si="127"/>
        <v>4.4006273888542267E-7</v>
      </c>
      <c r="D905" s="73">
        <f t="shared" si="128"/>
        <v>1.64995458034E-2</v>
      </c>
      <c r="E905" s="74">
        <f>D905*conf!B$7</f>
        <v>1.2067767800606761</v>
      </c>
      <c r="F905" s="32">
        <f t="shared" si="129"/>
        <v>-1.234916E-2</v>
      </c>
      <c r="G905" s="33">
        <f t="shared" si="130"/>
        <v>4.192539E-2</v>
      </c>
      <c r="H905" s="32">
        <f t="shared" si="131"/>
        <v>25.72909641</v>
      </c>
      <c r="I905" s="33">
        <f t="shared" si="132"/>
        <v>28.850872949999999</v>
      </c>
      <c r="J905" s="32">
        <f t="shared" si="133"/>
        <v>25.72909641</v>
      </c>
      <c r="K905" s="33">
        <f t="shared" si="134"/>
        <v>42.703124260000003</v>
      </c>
    </row>
    <row r="906" spans="1:11" x14ac:dyDescent="0.3">
      <c r="A906" s="78" t="str">
        <f>BTC[[#This Row],[Symbol]]</f>
        <v>JOB</v>
      </c>
      <c r="B906" s="22" t="str">
        <f t="shared" si="126"/>
        <v>Jobchain</v>
      </c>
      <c r="C906" s="77">
        <f t="shared" si="127"/>
        <v>1.9137118119184033E-8</v>
      </c>
      <c r="D906" s="73">
        <f t="shared" si="128"/>
        <v>7.0159979923000001E-4</v>
      </c>
      <c r="E906" s="74">
        <f>D906*conf!B$7</f>
        <v>5.1315009315682204E-2</v>
      </c>
      <c r="F906" s="32">
        <f t="shared" si="129"/>
        <v>38.046018949999997</v>
      </c>
      <c r="G906" s="33">
        <f t="shared" si="130"/>
        <v>34.847038570000002</v>
      </c>
      <c r="H906" s="32">
        <f t="shared" si="131"/>
        <v>3.13195764</v>
      </c>
      <c r="I906" s="33">
        <f t="shared" si="132"/>
        <v>3.2263893399999999</v>
      </c>
      <c r="J906" s="32">
        <f t="shared" si="133"/>
        <v>3.13195764</v>
      </c>
      <c r="K906" s="33">
        <f t="shared" si="134"/>
        <v>10.015236059999999</v>
      </c>
    </row>
    <row r="907" spans="1:11" x14ac:dyDescent="0.3">
      <c r="A907" s="78" t="str">
        <f>BTC[[#This Row],[Symbol]]</f>
        <v>TAU</v>
      </c>
      <c r="B907" s="22" t="str">
        <f t="shared" si="126"/>
        <v>Lamden</v>
      </c>
      <c r="C907" s="77">
        <f t="shared" si="127"/>
        <v>7.9837943173342495E-7</v>
      </c>
      <c r="D907" s="73">
        <f t="shared" si="128"/>
        <v>2.9267772810429998E-2</v>
      </c>
      <c r="E907" s="74">
        <f>D907*conf!B$7</f>
        <v>2.14064490335485</v>
      </c>
      <c r="F907" s="32">
        <f t="shared" si="129"/>
        <v>-1.190345</v>
      </c>
      <c r="G907" s="33">
        <f t="shared" si="130"/>
        <v>-3.4713118399999998</v>
      </c>
      <c r="H907" s="32">
        <f t="shared" si="131"/>
        <v>-4.1652031999999997</v>
      </c>
      <c r="I907" s="33">
        <f t="shared" si="132"/>
        <v>-4.0244970699999998</v>
      </c>
      <c r="J907" s="32">
        <f t="shared" si="133"/>
        <v>-4.1652031999999997</v>
      </c>
      <c r="K907" s="33">
        <f t="shared" si="134"/>
        <v>25.517523400000002</v>
      </c>
    </row>
    <row r="908" spans="1:11" x14ac:dyDescent="0.3">
      <c r="A908" s="78" t="str">
        <f>BTC[[#This Row],[Symbol]]</f>
        <v>REM</v>
      </c>
      <c r="B908" s="22" t="str">
        <f t="shared" si="126"/>
        <v>Remme</v>
      </c>
      <c r="C908" s="77">
        <f t="shared" si="127"/>
        <v>1.137687319157684E-7</v>
      </c>
      <c r="D908" s="73">
        <f t="shared" si="128"/>
        <v>4.1672043790799999E-3</v>
      </c>
      <c r="E908" s="74">
        <f>D908*conf!B$7</f>
        <v>0.30478932828591121</v>
      </c>
      <c r="F908" s="32">
        <f t="shared" si="129"/>
        <v>0.23238307999999999</v>
      </c>
      <c r="G908" s="33">
        <f t="shared" si="130"/>
        <v>-2.0265899599999999</v>
      </c>
      <c r="H908" s="32">
        <f t="shared" si="131"/>
        <v>1.37561044</v>
      </c>
      <c r="I908" s="33">
        <f t="shared" si="132"/>
        <v>1.4961444100000001</v>
      </c>
      <c r="J908" s="32">
        <f t="shared" si="133"/>
        <v>1.37561044</v>
      </c>
      <c r="K908" s="33">
        <f t="shared" si="134"/>
        <v>17.706908760000001</v>
      </c>
    </row>
    <row r="909" spans="1:11" x14ac:dyDescent="0.3">
      <c r="A909" s="78" t="str">
        <f>BTC[[#This Row],[Symbol]]</f>
        <v>XMC</v>
      </c>
      <c r="B909" s="22" t="str">
        <f t="shared" si="126"/>
        <v>Monero Classic</v>
      </c>
      <c r="C909" s="77">
        <f t="shared" si="127"/>
        <v>5.939159919326708E-6</v>
      </c>
      <c r="D909" s="73">
        <f t="shared" si="128"/>
        <v>0.21762473657543999</v>
      </c>
      <c r="E909" s="74">
        <f>D909*conf!B$7</f>
        <v>15.917073233127681</v>
      </c>
      <c r="F909" s="32">
        <f t="shared" si="129"/>
        <v>0.47596506999999999</v>
      </c>
      <c r="G909" s="33">
        <f t="shared" si="130"/>
        <v>-1.8712705999999999</v>
      </c>
      <c r="H909" s="32">
        <f t="shared" si="131"/>
        <v>-19.771037060000001</v>
      </c>
      <c r="I909" s="33">
        <f t="shared" si="132"/>
        <v>-19.855224069999998</v>
      </c>
      <c r="J909" s="32">
        <f t="shared" si="133"/>
        <v>-19.771037060000001</v>
      </c>
      <c r="K909" s="33">
        <f t="shared" si="134"/>
        <v>-16.386148339999998</v>
      </c>
    </row>
    <row r="910" spans="1:11" x14ac:dyDescent="0.3">
      <c r="A910" s="78" t="str">
        <f>BTC[[#This Row],[Symbol]]</f>
        <v>QAC</v>
      </c>
      <c r="B910" s="22" t="str">
        <f t="shared" si="126"/>
        <v>Quasarcoin</v>
      </c>
      <c r="C910" s="77">
        <f t="shared" si="127"/>
        <v>6.6254740863747767E-7</v>
      </c>
      <c r="D910" s="73">
        <f t="shared" si="128"/>
        <v>2.4304304852539999E-2</v>
      </c>
      <c r="E910" s="74">
        <f>D910*conf!B$7</f>
        <v>1.7776168569147754</v>
      </c>
      <c r="F910" s="32">
        <f t="shared" si="129"/>
        <v>-0.41678249000000001</v>
      </c>
      <c r="G910" s="33">
        <f t="shared" si="130"/>
        <v>-2.6529315000000002</v>
      </c>
      <c r="H910" s="32">
        <f t="shared" si="131"/>
        <v>-25.623704979999999</v>
      </c>
      <c r="I910" s="33">
        <f t="shared" si="132"/>
        <v>-25.493201760000002</v>
      </c>
      <c r="J910" s="32">
        <f t="shared" si="133"/>
        <v>-25.623704979999999</v>
      </c>
      <c r="K910" s="33">
        <f t="shared" si="134"/>
        <v>-4.0770507699999996</v>
      </c>
    </row>
    <row r="911" spans="1:11" x14ac:dyDescent="0.3">
      <c r="A911" s="78" t="str">
        <f>BTC[[#This Row],[Symbol]]</f>
        <v>SMT</v>
      </c>
      <c r="B911" s="22" t="str">
        <f t="shared" si="126"/>
        <v>SmartMesh</v>
      </c>
      <c r="C911" s="77">
        <f t="shared" si="127"/>
        <v>8.2714986778377061E-8</v>
      </c>
      <c r="D911" s="73">
        <f t="shared" si="128"/>
        <v>3.0335046312799999E-3</v>
      </c>
      <c r="E911" s="74">
        <f>D911*conf!B$7</f>
        <v>0.2218705287318192</v>
      </c>
      <c r="F911" s="32">
        <f t="shared" si="129"/>
        <v>2.2473080799999998</v>
      </c>
      <c r="G911" s="33">
        <f t="shared" si="130"/>
        <v>-0.13941666</v>
      </c>
      <c r="H911" s="32">
        <f t="shared" si="131"/>
        <v>-3.4900899399999998</v>
      </c>
      <c r="I911" s="33">
        <f t="shared" si="132"/>
        <v>-3.19757545</v>
      </c>
      <c r="J911" s="32">
        <f t="shared" si="133"/>
        <v>-3.4900899399999998</v>
      </c>
      <c r="K911" s="33">
        <f t="shared" si="134"/>
        <v>19.518510890000002</v>
      </c>
    </row>
    <row r="912" spans="1:11" x14ac:dyDescent="0.3">
      <c r="A912" s="78" t="str">
        <f>BTC[[#This Row],[Symbol]]</f>
        <v>GNX</v>
      </c>
      <c r="B912" s="22" t="str">
        <f t="shared" si="126"/>
        <v>Genaro Network</v>
      </c>
      <c r="C912" s="77">
        <f t="shared" si="127"/>
        <v>4.0995722590738377E-7</v>
      </c>
      <c r="D912" s="73">
        <f t="shared" si="128"/>
        <v>1.4955846109470001E-2</v>
      </c>
      <c r="E912" s="74">
        <f>D912*conf!B$7</f>
        <v>1.0938705844466359</v>
      </c>
      <c r="F912" s="32">
        <f t="shared" si="129"/>
        <v>1.4992865399999999</v>
      </c>
      <c r="G912" s="33">
        <f t="shared" si="130"/>
        <v>-1.3969106600000001</v>
      </c>
      <c r="H912" s="32">
        <f t="shared" si="131"/>
        <v>-3.7006037699999998</v>
      </c>
      <c r="I912" s="33">
        <f t="shared" si="132"/>
        <v>-4.2963709300000001</v>
      </c>
      <c r="J912" s="32">
        <f t="shared" si="133"/>
        <v>-3.7006037699999998</v>
      </c>
      <c r="K912" s="33">
        <f t="shared" si="134"/>
        <v>48.934443350000002</v>
      </c>
    </row>
    <row r="913" spans="1:11" x14ac:dyDescent="0.3">
      <c r="A913" s="78" t="str">
        <f>BTC[[#This Row],[Symbol]]</f>
        <v>XPX</v>
      </c>
      <c r="B913" s="22" t="str">
        <f t="shared" si="126"/>
        <v>ProximaX</v>
      </c>
      <c r="C913" s="77">
        <f t="shared" si="127"/>
        <v>1.842113283150217E-8</v>
      </c>
      <c r="D913" s="73">
        <f t="shared" si="128"/>
        <v>6.9279041860000003E-4</v>
      </c>
      <c r="E913" s="74">
        <f>D913*conf!B$7</f>
        <v>5.0670691216404003E-2</v>
      </c>
      <c r="F913" s="32">
        <f t="shared" si="129"/>
        <v>0.10017724</v>
      </c>
      <c r="G913" s="33">
        <f t="shared" si="130"/>
        <v>0.88417106999999995</v>
      </c>
      <c r="H913" s="32">
        <f t="shared" si="131"/>
        <v>-7.96189473</v>
      </c>
      <c r="I913" s="33">
        <f t="shared" si="132"/>
        <v>-9.2288188600000005</v>
      </c>
      <c r="J913" s="32">
        <f t="shared" si="133"/>
        <v>-7.96189473</v>
      </c>
      <c r="K913" s="33">
        <f t="shared" si="134"/>
        <v>-19.553839780000001</v>
      </c>
    </row>
    <row r="914" spans="1:11" x14ac:dyDescent="0.3">
      <c r="A914" s="78" t="str">
        <f>BTC[[#This Row],[Symbol]]</f>
        <v>POT</v>
      </c>
      <c r="B914" s="22" t="str">
        <f t="shared" si="126"/>
        <v>PotCoin</v>
      </c>
      <c r="C914" s="77">
        <f t="shared" si="127"/>
        <v>4.8876551710964613E-7</v>
      </c>
      <c r="D914" s="73">
        <f t="shared" si="128"/>
        <v>1.7920995458630001E-2</v>
      </c>
      <c r="E914" s="74">
        <f>D914*conf!B$7</f>
        <v>1.3107416078441982</v>
      </c>
      <c r="F914" s="32">
        <f t="shared" si="129"/>
        <v>0.18873375000000001</v>
      </c>
      <c r="G914" s="33">
        <f t="shared" si="130"/>
        <v>-2.0553761399999999</v>
      </c>
      <c r="H914" s="32">
        <f t="shared" si="131"/>
        <v>1.8367165400000001</v>
      </c>
      <c r="I914" s="33">
        <f t="shared" si="132"/>
        <v>1.9290379600000001</v>
      </c>
      <c r="J914" s="32">
        <f t="shared" si="133"/>
        <v>1.8367165400000001</v>
      </c>
      <c r="K914" s="33">
        <f t="shared" si="134"/>
        <v>44.616364930000003</v>
      </c>
    </row>
    <row r="915" spans="1:11" x14ac:dyDescent="0.3">
      <c r="A915" s="78" t="str">
        <f>BTC[[#This Row],[Symbol]]</f>
        <v>INSTAR</v>
      </c>
      <c r="B915" s="22" t="str">
        <f t="shared" si="126"/>
        <v>Insights Network</v>
      </c>
      <c r="C915" s="77">
        <f t="shared" si="127"/>
        <v>5.5979475580341292E-7</v>
      </c>
      <c r="D915" s="73">
        <f t="shared" si="128"/>
        <v>2.0522316453750002E-2</v>
      </c>
      <c r="E915" s="74">
        <f>D915*conf!B$7</f>
        <v>1.5010022254272752</v>
      </c>
      <c r="F915" s="32">
        <f t="shared" si="129"/>
        <v>1.0291349999999999E-2</v>
      </c>
      <c r="G915" s="33">
        <f t="shared" si="130"/>
        <v>-2.1851089099999998</v>
      </c>
      <c r="H915" s="32">
        <f t="shared" si="131"/>
        <v>0.29197705000000002</v>
      </c>
      <c r="I915" s="33">
        <f t="shared" si="132"/>
        <v>0.49562775999999997</v>
      </c>
      <c r="J915" s="32">
        <f t="shared" si="133"/>
        <v>0.29197705000000002</v>
      </c>
      <c r="K915" s="33">
        <f t="shared" si="134"/>
        <v>18.26595738</v>
      </c>
    </row>
    <row r="916" spans="1:11" x14ac:dyDescent="0.3">
      <c r="A916" s="78" t="str">
        <f>BTC[[#This Row],[Symbol]]</f>
        <v>SYM</v>
      </c>
      <c r="B916" s="22" t="str">
        <f t="shared" si="126"/>
        <v>SymVerse</v>
      </c>
      <c r="C916" s="77">
        <f t="shared" si="127"/>
        <v>1.6415620087094372E-6</v>
      </c>
      <c r="D916" s="73">
        <f t="shared" si="128"/>
        <v>6.0168940338300003E-2</v>
      </c>
      <c r="E916" s="74">
        <f>D916*conf!B$7</f>
        <v>4.4007562963432623</v>
      </c>
      <c r="F916" s="32">
        <f t="shared" si="129"/>
        <v>-0.84360895000000002</v>
      </c>
      <c r="G916" s="33">
        <f t="shared" si="130"/>
        <v>-2.9929032000000002</v>
      </c>
      <c r="H916" s="32">
        <f t="shared" si="131"/>
        <v>-24.323968239999999</v>
      </c>
      <c r="I916" s="33">
        <f t="shared" si="132"/>
        <v>-24.18282464</v>
      </c>
      <c r="J916" s="32">
        <f t="shared" si="133"/>
        <v>-24.323968239999999</v>
      </c>
      <c r="K916" s="33">
        <f t="shared" si="134"/>
        <v>-21.719825239999999</v>
      </c>
    </row>
    <row r="917" spans="1:11" x14ac:dyDescent="0.3">
      <c r="A917" s="78" t="str">
        <f>BTC[[#This Row],[Symbol]]</f>
        <v>NCT</v>
      </c>
      <c r="B917" s="22" t="str">
        <f t="shared" si="126"/>
        <v>PolySwarm</v>
      </c>
      <c r="C917" s="77">
        <f t="shared" si="127"/>
        <v>9.6124045864716691E-8</v>
      </c>
      <c r="D917" s="73">
        <f t="shared" si="128"/>
        <v>3.7709987444000002E-3</v>
      </c>
      <c r="E917" s="74">
        <f>D917*conf!B$7</f>
        <v>0.27581084816541601</v>
      </c>
      <c r="F917" s="32">
        <f t="shared" si="129"/>
        <v>11.0846809</v>
      </c>
      <c r="G917" s="33">
        <f t="shared" si="130"/>
        <v>16.230531200000001</v>
      </c>
      <c r="H917" s="32">
        <f t="shared" si="131"/>
        <v>1.8681588600000001</v>
      </c>
      <c r="I917" s="33">
        <f t="shared" si="132"/>
        <v>11.100271360000001</v>
      </c>
      <c r="J917" s="32">
        <f t="shared" si="133"/>
        <v>1.8681588600000001</v>
      </c>
      <c r="K917" s="33">
        <f t="shared" si="134"/>
        <v>25.432345460000001</v>
      </c>
    </row>
    <row r="918" spans="1:11" x14ac:dyDescent="0.3">
      <c r="A918" s="78" t="str">
        <f>BTC[[#This Row],[Symbol]]</f>
        <v>SLT</v>
      </c>
      <c r="B918" s="22" t="str">
        <f t="shared" si="126"/>
        <v>Smartlands Network</v>
      </c>
      <c r="C918" s="77">
        <f t="shared" si="127"/>
        <v>2.150603186913745E-5</v>
      </c>
      <c r="D918" s="73">
        <f t="shared" si="128"/>
        <v>0.78746667430185002</v>
      </c>
      <c r="E918" s="74">
        <f>D918*conf!B$7</f>
        <v>57.595312558437314</v>
      </c>
      <c r="F918" s="32">
        <f t="shared" si="129"/>
        <v>-0.48689157</v>
      </c>
      <c r="G918" s="33">
        <f t="shared" si="130"/>
        <v>-2.5193399799999998</v>
      </c>
      <c r="H918" s="32">
        <f t="shared" si="131"/>
        <v>-2.8419627599999999</v>
      </c>
      <c r="I918" s="33">
        <f t="shared" si="132"/>
        <v>-3.2395566699999998</v>
      </c>
      <c r="J918" s="32">
        <f t="shared" si="133"/>
        <v>-2.8419627599999999</v>
      </c>
      <c r="K918" s="33">
        <f t="shared" si="134"/>
        <v>32.745855370000001</v>
      </c>
    </row>
    <row r="919" spans="1:11" x14ac:dyDescent="0.3">
      <c r="A919" s="78" t="str">
        <f>BTC[[#This Row],[Symbol]]</f>
        <v>LKK</v>
      </c>
      <c r="B919" s="22" t="str">
        <f t="shared" si="126"/>
        <v>Lykke</v>
      </c>
      <c r="C919" s="77">
        <f t="shared" si="127"/>
        <v>3.4604493853227091E-7</v>
      </c>
      <c r="D919" s="73">
        <f t="shared" si="128"/>
        <v>1.268674198886E-2</v>
      </c>
      <c r="E919" s="74">
        <f>D919*conf!B$7</f>
        <v>0.92790830906522048</v>
      </c>
      <c r="F919" s="32">
        <f t="shared" si="129"/>
        <v>4.0931372599999998</v>
      </c>
      <c r="G919" s="33">
        <f t="shared" si="130"/>
        <v>1.8445551</v>
      </c>
      <c r="H919" s="32">
        <f t="shared" si="131"/>
        <v>-1.4837095499999999</v>
      </c>
      <c r="I919" s="33">
        <f t="shared" si="132"/>
        <v>-1.2810642999999999</v>
      </c>
      <c r="J919" s="32">
        <f t="shared" si="133"/>
        <v>-1.4837095499999999</v>
      </c>
      <c r="K919" s="33">
        <f t="shared" si="134"/>
        <v>5.2190658399999998</v>
      </c>
    </row>
    <row r="920" spans="1:11" x14ac:dyDescent="0.3">
      <c r="A920" s="78" t="str">
        <f>BTC[[#This Row],[Symbol]]</f>
        <v>FOL</v>
      </c>
      <c r="B920" s="22" t="str">
        <f t="shared" si="126"/>
        <v>Folder Protocol</v>
      </c>
      <c r="C920" s="77">
        <f t="shared" si="127"/>
        <v>2.8387922953553317E-5</v>
      </c>
      <c r="D920" s="73">
        <f t="shared" si="128"/>
        <v>1.0407672434409201</v>
      </c>
      <c r="E920" s="74">
        <f>D920*conf!B$7</f>
        <v>76.121716185268895</v>
      </c>
      <c r="F920" s="32">
        <f t="shared" si="129"/>
        <v>2.20240181</v>
      </c>
      <c r="G920" s="33">
        <f t="shared" si="130"/>
        <v>-6.9918200000000002E-3</v>
      </c>
      <c r="H920" s="32">
        <f t="shared" si="131"/>
        <v>69.724894059999997</v>
      </c>
      <c r="I920" s="33">
        <f t="shared" si="132"/>
        <v>70.082157050000006</v>
      </c>
      <c r="J920" s="32">
        <f t="shared" si="133"/>
        <v>69.724894059999997</v>
      </c>
      <c r="K920" s="33">
        <f t="shared" si="134"/>
        <v>73.284321039999995</v>
      </c>
    </row>
    <row r="921" spans="1:11" x14ac:dyDescent="0.3">
      <c r="A921" s="78" t="str">
        <f>BTC[[#This Row],[Symbol]]</f>
        <v>SAFE</v>
      </c>
      <c r="B921" s="22" t="str">
        <f t="shared" si="126"/>
        <v>Safe</v>
      </c>
      <c r="C921" s="77">
        <f t="shared" si="127"/>
        <v>5.2569482499508915E-6</v>
      </c>
      <c r="D921" s="73">
        <f t="shared" si="128"/>
        <v>0.19271996777624001</v>
      </c>
      <c r="E921" s="74">
        <f>D921*conf!B$7</f>
        <v>14.095538443154194</v>
      </c>
      <c r="F921" s="32">
        <f t="shared" si="129"/>
        <v>-5.5455741500000002</v>
      </c>
      <c r="G921" s="33">
        <f t="shared" si="130"/>
        <v>-7.5953960900000004</v>
      </c>
      <c r="H921" s="32">
        <f t="shared" si="131"/>
        <v>-13.67626988</v>
      </c>
      <c r="I921" s="33">
        <f t="shared" si="132"/>
        <v>-13.492903370000001</v>
      </c>
      <c r="J921" s="32">
        <f t="shared" si="133"/>
        <v>-13.67626988</v>
      </c>
      <c r="K921" s="33">
        <f t="shared" si="134"/>
        <v>1.99677657</v>
      </c>
    </row>
    <row r="922" spans="1:11" x14ac:dyDescent="0.3">
      <c r="A922" s="78" t="str">
        <f>BTC[[#This Row],[Symbol]]</f>
        <v>NSURE</v>
      </c>
      <c r="B922" s="22" t="str">
        <f t="shared" si="126"/>
        <v>Nsure.Network</v>
      </c>
      <c r="C922" s="77">
        <f t="shared" si="127"/>
        <v>1.9153225217710751E-5</v>
      </c>
      <c r="D922" s="73">
        <f t="shared" si="128"/>
        <v>0.70081167275668999</v>
      </c>
      <c r="E922" s="74">
        <f>D922*conf!B$7</f>
        <v>51.257365745424309</v>
      </c>
      <c r="F922" s="32">
        <f t="shared" si="129"/>
        <v>-5.5394780199999998</v>
      </c>
      <c r="G922" s="33">
        <f t="shared" si="130"/>
        <v>-7.4551141100000002</v>
      </c>
      <c r="H922" s="32">
        <f t="shared" si="131"/>
        <v>15.73827885</v>
      </c>
      <c r="I922" s="33">
        <f t="shared" si="132"/>
        <v>15.748695469999999</v>
      </c>
      <c r="J922" s="32">
        <f t="shared" si="133"/>
        <v>15.73827885</v>
      </c>
      <c r="K922" s="33">
        <f t="shared" si="134"/>
        <v>8.8531901099999999</v>
      </c>
    </row>
    <row r="923" spans="1:11" x14ac:dyDescent="0.3">
      <c r="A923" s="78" t="str">
        <f>BTC[[#This Row],[Symbol]]</f>
        <v>MDS</v>
      </c>
      <c r="B923" s="22" t="str">
        <f t="shared" si="126"/>
        <v>MediShares</v>
      </c>
      <c r="C923" s="77">
        <f t="shared" si="127"/>
        <v>8.8988879988908453E-8</v>
      </c>
      <c r="D923" s="73">
        <f t="shared" si="128"/>
        <v>3.2678084253899998E-3</v>
      </c>
      <c r="E923" s="74">
        <f>D923*conf!B$7</f>
        <v>0.23900750823302458</v>
      </c>
      <c r="F923" s="32">
        <f t="shared" si="129"/>
        <v>2.0960130299999999</v>
      </c>
      <c r="G923" s="33">
        <f t="shared" si="130"/>
        <v>-0.11179108</v>
      </c>
      <c r="H923" s="32">
        <f t="shared" si="131"/>
        <v>-1.3399438800000001</v>
      </c>
      <c r="I923" s="33">
        <f t="shared" si="132"/>
        <v>-0.81240531999999999</v>
      </c>
      <c r="J923" s="32">
        <f t="shared" si="133"/>
        <v>-1.3399438800000001</v>
      </c>
      <c r="K923" s="33">
        <f t="shared" si="134"/>
        <v>20.641704109999999</v>
      </c>
    </row>
    <row r="924" spans="1:11" x14ac:dyDescent="0.3">
      <c r="A924" s="78" t="str">
        <f>BTC[[#This Row],[Symbol]]</f>
        <v>CV</v>
      </c>
      <c r="B924" s="22" t="str">
        <f t="shared" si="126"/>
        <v>carVertical</v>
      </c>
      <c r="C924" s="77">
        <f t="shared" si="127"/>
        <v>1.4029067774725842E-8</v>
      </c>
      <c r="D924" s="73">
        <f t="shared" si="128"/>
        <v>5.1437324874E-4</v>
      </c>
      <c r="E924" s="74">
        <f>D924*conf!B$7</f>
        <v>3.7621259412843597E-2</v>
      </c>
      <c r="F924" s="32">
        <f t="shared" si="129"/>
        <v>1.64907782</v>
      </c>
      <c r="G924" s="33">
        <f t="shared" si="130"/>
        <v>-0.65853052999999995</v>
      </c>
      <c r="H924" s="32">
        <f t="shared" si="131"/>
        <v>3.9918469399999998</v>
      </c>
      <c r="I924" s="33">
        <f t="shared" si="132"/>
        <v>4.08353229</v>
      </c>
      <c r="J924" s="32">
        <f t="shared" si="133"/>
        <v>3.9918469399999998</v>
      </c>
      <c r="K924" s="33">
        <f t="shared" si="134"/>
        <v>5.5080562400000002</v>
      </c>
    </row>
    <row r="925" spans="1:11" x14ac:dyDescent="0.3">
      <c r="A925" s="78" t="str">
        <f>BTC[[#This Row],[Symbol]]</f>
        <v>CS</v>
      </c>
      <c r="B925" s="22" t="str">
        <f t="shared" si="126"/>
        <v>Credits</v>
      </c>
      <c r="C925" s="77">
        <f t="shared" si="127"/>
        <v>4.784946461741664E-7</v>
      </c>
      <c r="D925" s="73">
        <f t="shared" si="128"/>
        <v>1.7542979772180001E-2</v>
      </c>
      <c r="E925" s="74">
        <f>D925*conf!B$7</f>
        <v>1.2830935405372452</v>
      </c>
      <c r="F925" s="32">
        <f t="shared" si="129"/>
        <v>-2.3425649999999999E-2</v>
      </c>
      <c r="G925" s="33">
        <f t="shared" si="130"/>
        <v>-2.1855952599999999</v>
      </c>
      <c r="H925" s="32">
        <f t="shared" si="131"/>
        <v>-11.612503869999999</v>
      </c>
      <c r="I925" s="33">
        <f t="shared" si="132"/>
        <v>-11.42497369</v>
      </c>
      <c r="J925" s="32">
        <f t="shared" si="133"/>
        <v>-11.612503869999999</v>
      </c>
      <c r="K925" s="33">
        <f t="shared" si="134"/>
        <v>-7.3839432800000004</v>
      </c>
    </row>
    <row r="926" spans="1:11" x14ac:dyDescent="0.3">
      <c r="A926" s="78" t="str">
        <f>BTC[[#This Row],[Symbol]]</f>
        <v>PING</v>
      </c>
      <c r="B926" s="22" t="str">
        <f t="shared" si="126"/>
        <v>CryptoPing</v>
      </c>
      <c r="C926" s="77">
        <f t="shared" si="127"/>
        <v>1.1841631081845101E-5</v>
      </c>
      <c r="D926" s="73">
        <f t="shared" si="128"/>
        <v>0.43417186974594002</v>
      </c>
      <c r="E926" s="74">
        <f>D926*conf!B$7</f>
        <v>31.755330553218052</v>
      </c>
      <c r="F926" s="32">
        <f t="shared" si="129"/>
        <v>-4.3050604899999998</v>
      </c>
      <c r="G926" s="33">
        <f t="shared" si="130"/>
        <v>-6.3694850299999999</v>
      </c>
      <c r="H926" s="32">
        <f t="shared" si="131"/>
        <v>-10.33916614</v>
      </c>
      <c r="I926" s="33">
        <f t="shared" si="132"/>
        <v>-10.14399465</v>
      </c>
      <c r="J926" s="32">
        <f t="shared" si="133"/>
        <v>-10.33916614</v>
      </c>
      <c r="K926" s="33">
        <f t="shared" si="134"/>
        <v>-22.128963540000001</v>
      </c>
    </row>
    <row r="927" spans="1:11" x14ac:dyDescent="0.3">
      <c r="A927" s="78" t="str">
        <f>BTC[[#This Row],[Symbol]]</f>
        <v>DCN</v>
      </c>
      <c r="B927" s="22" t="str">
        <f t="shared" si="126"/>
        <v>Dentacoin</v>
      </c>
      <c r="C927" s="77">
        <f t="shared" si="127"/>
        <v>1E-8</v>
      </c>
      <c r="D927" s="73">
        <f t="shared" si="128"/>
        <v>7.3922163899999997E-6</v>
      </c>
      <c r="E927" s="74">
        <f>D927*conf!B$7</f>
        <v>5.4066670676459995E-4</v>
      </c>
      <c r="F927" s="32">
        <f t="shared" si="129"/>
        <v>-0.80987805999999996</v>
      </c>
      <c r="G927" s="33">
        <f t="shared" si="130"/>
        <v>-12.419681479999999</v>
      </c>
      <c r="H927" s="32">
        <f t="shared" si="131"/>
        <v>-13.38000373</v>
      </c>
      <c r="I927" s="33">
        <f t="shared" si="132"/>
        <v>-13.1542078</v>
      </c>
      <c r="J927" s="32">
        <f t="shared" si="133"/>
        <v>-13.38000373</v>
      </c>
      <c r="K927" s="33">
        <f t="shared" si="134"/>
        <v>-2.9949660900000001</v>
      </c>
    </row>
    <row r="928" spans="1:11" x14ac:dyDescent="0.3">
      <c r="A928" s="78" t="str">
        <f>BTC[[#This Row],[Symbol]]</f>
        <v>GTC</v>
      </c>
      <c r="B928" s="22" t="str">
        <f t="shared" si="126"/>
        <v>Game.com</v>
      </c>
      <c r="C928" s="77">
        <f t="shared" si="127"/>
        <v>1.3955573157517069E-7</v>
      </c>
      <c r="D928" s="73">
        <f t="shared" si="128"/>
        <v>5.1139152435499997E-3</v>
      </c>
      <c r="E928" s="74">
        <f>D928*conf!B$7</f>
        <v>0.37403176091324697</v>
      </c>
      <c r="F928" s="32">
        <f t="shared" si="129"/>
        <v>-0.17533894999999999</v>
      </c>
      <c r="G928" s="33">
        <f t="shared" si="130"/>
        <v>-2.3912662899999999</v>
      </c>
      <c r="H928" s="32">
        <f t="shared" si="131"/>
        <v>-4.1743454299999998</v>
      </c>
      <c r="I928" s="33">
        <f t="shared" si="132"/>
        <v>-4.0710456099999996</v>
      </c>
      <c r="J928" s="32">
        <f t="shared" si="133"/>
        <v>-4.1743454299999998</v>
      </c>
      <c r="K928" s="33">
        <f t="shared" si="134"/>
        <v>12.1756128</v>
      </c>
    </row>
    <row r="929" spans="1:11" x14ac:dyDescent="0.3">
      <c r="A929" s="78" t="str">
        <f>BTC[[#This Row],[Symbol]]</f>
        <v>XYO</v>
      </c>
      <c r="B929" s="22" t="str">
        <f t="shared" si="126"/>
        <v>XYO</v>
      </c>
      <c r="C929" s="77">
        <f t="shared" si="127"/>
        <v>1E-8</v>
      </c>
      <c r="D929" s="73">
        <f t="shared" si="128"/>
        <v>3.0230294230000003E-4</v>
      </c>
      <c r="E929" s="74">
        <f>D929*conf!B$7</f>
        <v>2.2110437199822003E-2</v>
      </c>
      <c r="F929" s="32">
        <f t="shared" si="129"/>
        <v>-1.16045511</v>
      </c>
      <c r="G929" s="33">
        <f t="shared" si="130"/>
        <v>-3.3032292299999999</v>
      </c>
      <c r="H929" s="32">
        <f t="shared" si="131"/>
        <v>-2.7214126699999999</v>
      </c>
      <c r="I929" s="33">
        <f t="shared" si="132"/>
        <v>-2.5445087000000002</v>
      </c>
      <c r="J929" s="32">
        <f t="shared" si="133"/>
        <v>-2.7214126699999999</v>
      </c>
      <c r="K929" s="33">
        <f t="shared" si="134"/>
        <v>16.510990710000002</v>
      </c>
    </row>
    <row r="930" spans="1:11" x14ac:dyDescent="0.3">
      <c r="A930" s="78" t="str">
        <f>BTC[[#This Row],[Symbol]]</f>
        <v>TAC</v>
      </c>
      <c r="B930" s="22" t="str">
        <f t="shared" si="126"/>
        <v>Traceability Chain</v>
      </c>
      <c r="C930" s="77">
        <f t="shared" si="127"/>
        <v>1.1604194708426975E-7</v>
      </c>
      <c r="D930" s="73">
        <f t="shared" si="128"/>
        <v>4.2542133134900002E-3</v>
      </c>
      <c r="E930" s="74">
        <f>D930*conf!B$7</f>
        <v>0.31115316174865859</v>
      </c>
      <c r="F930" s="32">
        <f t="shared" si="129"/>
        <v>-0.64539285999999996</v>
      </c>
      <c r="G930" s="33">
        <f t="shared" si="130"/>
        <v>-3.02384751</v>
      </c>
      <c r="H930" s="32">
        <f t="shared" si="131"/>
        <v>1.40049943</v>
      </c>
      <c r="I930" s="33">
        <f t="shared" si="132"/>
        <v>1.48239604</v>
      </c>
      <c r="J930" s="32">
        <f t="shared" si="133"/>
        <v>1.40049943</v>
      </c>
      <c r="K930" s="33">
        <f t="shared" si="134"/>
        <v>17.895526669999999</v>
      </c>
    </row>
    <row r="931" spans="1:11" x14ac:dyDescent="0.3">
      <c r="A931" s="78" t="str">
        <f>BTC[[#This Row],[Symbol]]</f>
        <v>YETH</v>
      </c>
      <c r="B931" s="22" t="str">
        <f t="shared" si="126"/>
        <v>fyeth.finance</v>
      </c>
      <c r="C931" s="77">
        <f t="shared" si="127"/>
        <v>1.9219103839068397E-4</v>
      </c>
      <c r="D931" s="73">
        <f t="shared" si="128"/>
        <v>7.0465423725445202</v>
      </c>
      <c r="E931" s="74">
        <f>D931*conf!B$7</f>
        <v>515.38410912790619</v>
      </c>
      <c r="F931" s="32">
        <f t="shared" si="129"/>
        <v>0.12690380000000001</v>
      </c>
      <c r="G931" s="33">
        <f t="shared" si="130"/>
        <v>-2.0556963100000001</v>
      </c>
      <c r="H931" s="32">
        <f t="shared" si="131"/>
        <v>-1.7887409999999999E-2</v>
      </c>
      <c r="I931" s="33">
        <f t="shared" si="132"/>
        <v>0.14981659999999999</v>
      </c>
      <c r="J931" s="32">
        <f t="shared" si="133"/>
        <v>-1.7887409999999999E-2</v>
      </c>
      <c r="K931" s="33">
        <f t="shared" si="134"/>
        <v>1.043869E-2</v>
      </c>
    </row>
    <row r="932" spans="1:11" x14ac:dyDescent="0.3">
      <c r="A932" s="78" t="str">
        <f>BTC[[#This Row],[Symbol]]</f>
        <v>OTO</v>
      </c>
      <c r="B932" s="22" t="str">
        <f t="shared" si="126"/>
        <v>OTOCASH</v>
      </c>
      <c r="C932" s="77">
        <f t="shared" si="127"/>
        <v>2.8536417209870935E-6</v>
      </c>
      <c r="D932" s="73">
        <f t="shared" si="128"/>
        <v>0.10460791297272</v>
      </c>
      <c r="E932" s="74">
        <f>D932*conf!B$7</f>
        <v>7.6510227548247407</v>
      </c>
      <c r="F932" s="32">
        <f t="shared" si="129"/>
        <v>2.2165492800000002</v>
      </c>
      <c r="G932" s="33">
        <f t="shared" si="130"/>
        <v>-4.3856499999999996E-3</v>
      </c>
      <c r="H932" s="32">
        <f t="shared" si="131"/>
        <v>-0.26105772999999999</v>
      </c>
      <c r="I932" s="33">
        <f t="shared" si="132"/>
        <v>-6.1683950000000001E-2</v>
      </c>
      <c r="J932" s="32">
        <f t="shared" si="133"/>
        <v>-0.26105772999999999</v>
      </c>
      <c r="K932" s="33">
        <f t="shared" si="134"/>
        <v>3.9699601100000002</v>
      </c>
    </row>
    <row r="933" spans="1:11" x14ac:dyDescent="0.3">
      <c r="A933" s="78" t="str">
        <f>BTC[[#This Row],[Symbol]]</f>
        <v>LINA</v>
      </c>
      <c r="B933" s="22" t="str">
        <f t="shared" si="126"/>
        <v>Linear</v>
      </c>
      <c r="C933" s="77">
        <f t="shared" si="127"/>
        <v>1.9536355208735501E-6</v>
      </c>
      <c r="D933" s="73">
        <f t="shared" si="128"/>
        <v>7.1540720599330004E-2</v>
      </c>
      <c r="E933" s="74">
        <f>D933*conf!B$7</f>
        <v>5.2324883046349964</v>
      </c>
      <c r="F933" s="32">
        <f t="shared" si="129"/>
        <v>-1.52777962</v>
      </c>
      <c r="G933" s="33">
        <f t="shared" si="130"/>
        <v>-3.94339935</v>
      </c>
      <c r="H933" s="32">
        <f t="shared" si="131"/>
        <v>12.52715867</v>
      </c>
      <c r="I933" s="33">
        <f t="shared" si="132"/>
        <v>13.13474456</v>
      </c>
      <c r="J933" s="32">
        <f t="shared" si="133"/>
        <v>12.52715867</v>
      </c>
      <c r="K933" s="33">
        <f t="shared" si="134"/>
        <v>87.007277939999994</v>
      </c>
    </row>
    <row r="934" spans="1:11" x14ac:dyDescent="0.3">
      <c r="A934" s="78" t="str">
        <f>BTC[[#This Row],[Symbol]]</f>
        <v>TIOX</v>
      </c>
      <c r="B934" s="22" t="str">
        <f t="shared" si="126"/>
        <v>Trade Token X</v>
      </c>
      <c r="C934" s="77">
        <f t="shared" si="127"/>
        <v>1.2292420827980327E-6</v>
      </c>
      <c r="D934" s="73">
        <f t="shared" si="128"/>
        <v>4.5068025137380001E-2</v>
      </c>
      <c r="E934" s="74">
        <f>D934*conf!B$7</f>
        <v>3.2962753585479732</v>
      </c>
      <c r="F934" s="32">
        <f t="shared" si="129"/>
        <v>-7.3462410000000006E-2</v>
      </c>
      <c r="G934" s="33">
        <f t="shared" si="130"/>
        <v>-2.3006803300000001</v>
      </c>
      <c r="H934" s="32">
        <f t="shared" si="131"/>
        <v>200.96809883</v>
      </c>
      <c r="I934" s="33">
        <f t="shared" si="132"/>
        <v>201.25570683999999</v>
      </c>
      <c r="J934" s="32">
        <f t="shared" si="133"/>
        <v>200.96809883</v>
      </c>
      <c r="K934" s="33">
        <f t="shared" si="134"/>
        <v>246.75369372</v>
      </c>
    </row>
    <row r="935" spans="1:11" x14ac:dyDescent="0.3">
      <c r="A935" s="78" t="str">
        <f>BTC[[#This Row],[Symbol]]</f>
        <v>SENSE</v>
      </c>
      <c r="B935" s="22" t="str">
        <f t="shared" si="126"/>
        <v>Sense</v>
      </c>
      <c r="C935" s="77">
        <f t="shared" si="127"/>
        <v>1.2998828257998906E-7</v>
      </c>
      <c r="D935" s="73">
        <f t="shared" si="128"/>
        <v>4.7659240052100003E-3</v>
      </c>
      <c r="E935" s="74">
        <f>D935*conf!B$7</f>
        <v>0.34857968174105941</v>
      </c>
      <c r="F935" s="32">
        <f t="shared" si="129"/>
        <v>-0.45685626000000001</v>
      </c>
      <c r="G935" s="33">
        <f t="shared" si="130"/>
        <v>-2.78879243</v>
      </c>
      <c r="H935" s="32">
        <f t="shared" si="131"/>
        <v>24.560247390000001</v>
      </c>
      <c r="I935" s="33">
        <f t="shared" si="132"/>
        <v>24.72263495</v>
      </c>
      <c r="J935" s="32">
        <f t="shared" si="133"/>
        <v>24.560247390000001</v>
      </c>
      <c r="K935" s="33">
        <f t="shared" si="134"/>
        <v>19.255461870000001</v>
      </c>
    </row>
    <row r="936" spans="1:11" x14ac:dyDescent="0.3">
      <c r="A936" s="78" t="str">
        <f>BTC[[#This Row],[Symbol]]</f>
        <v>GRC</v>
      </c>
      <c r="B936" s="22" t="str">
        <f t="shared" si="126"/>
        <v>GridCoin</v>
      </c>
      <c r="C936" s="77">
        <f t="shared" si="127"/>
        <v>2.5381517509619896E-7</v>
      </c>
      <c r="D936" s="73">
        <f t="shared" si="128"/>
        <v>9.3061003319E-3</v>
      </c>
      <c r="E936" s="74">
        <f>D936*conf!B$7</f>
        <v>0.68064817827516599</v>
      </c>
      <c r="F936" s="32">
        <f t="shared" si="129"/>
        <v>0.41497472000000002</v>
      </c>
      <c r="G936" s="33">
        <f t="shared" si="130"/>
        <v>-1.76667493</v>
      </c>
      <c r="H936" s="32">
        <f t="shared" si="131"/>
        <v>-11.77368832</v>
      </c>
      <c r="I936" s="33">
        <f t="shared" si="132"/>
        <v>-11.56854336</v>
      </c>
      <c r="J936" s="32">
        <f t="shared" si="133"/>
        <v>-11.77368832</v>
      </c>
      <c r="K936" s="33">
        <f t="shared" si="134"/>
        <v>-3.3294368300000001</v>
      </c>
    </row>
    <row r="937" spans="1:11" x14ac:dyDescent="0.3">
      <c r="A937" s="78" t="str">
        <f>BTC[[#This Row],[Symbol]]</f>
        <v>IDH</v>
      </c>
      <c r="B937" s="22" t="str">
        <f t="shared" si="126"/>
        <v>indaHash</v>
      </c>
      <c r="C937" s="77">
        <f t="shared" si="127"/>
        <v>2.5911680141843851E-7</v>
      </c>
      <c r="D937" s="73">
        <f t="shared" si="128"/>
        <v>9.5169728201099993E-3</v>
      </c>
      <c r="E937" s="74">
        <f>D937*conf!B$7</f>
        <v>0.69607139206284541</v>
      </c>
      <c r="F937" s="32">
        <f t="shared" si="129"/>
        <v>-0.98514959999999996</v>
      </c>
      <c r="G937" s="33">
        <f t="shared" si="130"/>
        <v>-2.9728796700000002</v>
      </c>
      <c r="H937" s="32">
        <f t="shared" si="131"/>
        <v>37.539534160000002</v>
      </c>
      <c r="I937" s="33">
        <f t="shared" si="132"/>
        <v>38.023848979999997</v>
      </c>
      <c r="J937" s="32">
        <f t="shared" si="133"/>
        <v>37.539534160000002</v>
      </c>
      <c r="K937" s="33">
        <f t="shared" si="134"/>
        <v>2.5013739500000001</v>
      </c>
    </row>
    <row r="938" spans="1:11" x14ac:dyDescent="0.3">
      <c r="A938" s="78" t="str">
        <f>BTC[[#This Row],[Symbol]]</f>
        <v>PRS</v>
      </c>
      <c r="B938" s="22" t="str">
        <f t="shared" si="126"/>
        <v>PressOne</v>
      </c>
      <c r="C938" s="77">
        <f t="shared" si="127"/>
        <v>3.6702055830727171E-7</v>
      </c>
      <c r="D938" s="73">
        <f t="shared" si="128"/>
        <v>1.333426858809E-2</v>
      </c>
      <c r="E938" s="74">
        <f>D938*conf!B$7</f>
        <v>0.97526840453290264</v>
      </c>
      <c r="F938" s="32">
        <f t="shared" si="129"/>
        <v>0.94486261000000005</v>
      </c>
      <c r="G938" s="33">
        <f t="shared" si="130"/>
        <v>-2.2221075699999999</v>
      </c>
      <c r="H938" s="32">
        <f t="shared" si="131"/>
        <v>4.7232555100000004</v>
      </c>
      <c r="I938" s="33">
        <f t="shared" si="132"/>
        <v>3.89276914</v>
      </c>
      <c r="J938" s="32">
        <f t="shared" si="133"/>
        <v>4.7232555100000004</v>
      </c>
      <c r="K938" s="33">
        <f t="shared" si="134"/>
        <v>26.405674059999999</v>
      </c>
    </row>
    <row r="939" spans="1:11" x14ac:dyDescent="0.3">
      <c r="A939" s="78" t="str">
        <f>BTC[[#This Row],[Symbol]]</f>
        <v>ZEL</v>
      </c>
      <c r="B939" s="22" t="str">
        <f t="shared" si="126"/>
        <v>Zel</v>
      </c>
      <c r="C939" s="77">
        <f t="shared" si="127"/>
        <v>8.5123831066038103E-7</v>
      </c>
      <c r="D939" s="73">
        <f t="shared" si="128"/>
        <v>3.1207269151060001E-2</v>
      </c>
      <c r="E939" s="74">
        <f>D939*conf!B$7</f>
        <v>2.2824996657085284</v>
      </c>
      <c r="F939" s="32">
        <f t="shared" si="129"/>
        <v>3.0519208299999998</v>
      </c>
      <c r="G939" s="33">
        <f t="shared" si="130"/>
        <v>0.81820976999999995</v>
      </c>
      <c r="H939" s="32">
        <f t="shared" si="131"/>
        <v>10.890152970000001</v>
      </c>
      <c r="I939" s="33">
        <f t="shared" si="132"/>
        <v>11.060146080000001</v>
      </c>
      <c r="J939" s="32">
        <f t="shared" si="133"/>
        <v>10.890152970000001</v>
      </c>
      <c r="K939" s="33">
        <f t="shared" si="134"/>
        <v>11.964162999999999</v>
      </c>
    </row>
    <row r="940" spans="1:11" x14ac:dyDescent="0.3">
      <c r="A940" s="78" t="str">
        <f>BTC[[#This Row],[Symbol]]</f>
        <v>AVT</v>
      </c>
      <c r="B940" s="22" t="str">
        <f t="shared" si="126"/>
        <v>Aventus</v>
      </c>
      <c r="C940" s="77">
        <f t="shared" si="127"/>
        <v>1.7191813782373318E-5</v>
      </c>
      <c r="D940" s="73">
        <f t="shared" si="128"/>
        <v>0.63019837845469995</v>
      </c>
      <c r="E940" s="74">
        <f>D940*conf!B$7</f>
        <v>46.092709400176751</v>
      </c>
      <c r="F940" s="32">
        <f t="shared" si="129"/>
        <v>-13.8373858</v>
      </c>
      <c r="G940" s="33">
        <f t="shared" si="130"/>
        <v>-15.70747931</v>
      </c>
      <c r="H940" s="32">
        <f t="shared" si="131"/>
        <v>29.638235349999999</v>
      </c>
      <c r="I940" s="33">
        <f t="shared" si="132"/>
        <v>29.859066410000001</v>
      </c>
      <c r="J940" s="32">
        <f t="shared" si="133"/>
        <v>29.638235349999999</v>
      </c>
      <c r="K940" s="33">
        <f t="shared" si="134"/>
        <v>64.134673390000003</v>
      </c>
    </row>
    <row r="941" spans="1:11" x14ac:dyDescent="0.3">
      <c r="A941" s="78" t="str">
        <f>BTC[[#This Row],[Symbol]]</f>
        <v>NGC</v>
      </c>
      <c r="B941" s="22" t="str">
        <f t="shared" si="126"/>
        <v>NAGA</v>
      </c>
      <c r="C941" s="77">
        <f t="shared" si="127"/>
        <v>1.4329551583798219E-6</v>
      </c>
      <c r="D941" s="73">
        <f t="shared" si="128"/>
        <v>5.2537341102219998E-2</v>
      </c>
      <c r="E941" s="74">
        <f>D941*conf!B$7</f>
        <v>3.8425811282163709</v>
      </c>
      <c r="F941" s="32">
        <f t="shared" si="129"/>
        <v>1.04624092</v>
      </c>
      <c r="G941" s="33">
        <f t="shared" si="130"/>
        <v>0.98725392999999995</v>
      </c>
      <c r="H941" s="32">
        <f t="shared" si="131"/>
        <v>1.90271513</v>
      </c>
      <c r="I941" s="33">
        <f t="shared" si="132"/>
        <v>2.1195547700000001</v>
      </c>
      <c r="J941" s="32">
        <f t="shared" si="133"/>
        <v>1.90271513</v>
      </c>
      <c r="K941" s="33">
        <f t="shared" si="134"/>
        <v>0.30354236000000001</v>
      </c>
    </row>
    <row r="942" spans="1:11" x14ac:dyDescent="0.3">
      <c r="A942" s="78" t="str">
        <f>BTC[[#This Row],[Symbol]]</f>
        <v>BITG</v>
      </c>
      <c r="B942" s="22" t="str">
        <f t="shared" si="126"/>
        <v>BitGreen</v>
      </c>
      <c r="C942" s="77">
        <f t="shared" si="127"/>
        <v>8.6197056307656933E-6</v>
      </c>
      <c r="D942" s="73">
        <f t="shared" si="128"/>
        <v>0.31564905921825998</v>
      </c>
      <c r="E942" s="74">
        <f>D942*conf!B$7</f>
        <v>23.086572191223535</v>
      </c>
      <c r="F942" s="32">
        <f t="shared" si="129"/>
        <v>1.9728005900000001</v>
      </c>
      <c r="G942" s="33">
        <f t="shared" si="130"/>
        <v>-0.46381315000000001</v>
      </c>
      <c r="H942" s="32">
        <f t="shared" si="131"/>
        <v>2.9585157899999999</v>
      </c>
      <c r="I942" s="33">
        <f t="shared" si="132"/>
        <v>2.9189969599999999</v>
      </c>
      <c r="J942" s="32">
        <f t="shared" si="133"/>
        <v>2.9585157899999999</v>
      </c>
      <c r="K942" s="33">
        <f t="shared" si="134"/>
        <v>7.1568653500000003</v>
      </c>
    </row>
    <row r="943" spans="1:11" x14ac:dyDescent="0.3">
      <c r="A943" s="78" t="str">
        <f>BTC[[#This Row],[Symbol]]</f>
        <v>ABYSS</v>
      </c>
      <c r="B943" s="22" t="str">
        <f t="shared" si="126"/>
        <v>Abyss</v>
      </c>
      <c r="C943" s="77">
        <f t="shared" si="127"/>
        <v>4.4429274970825071E-7</v>
      </c>
      <c r="D943" s="73">
        <f t="shared" si="128"/>
        <v>1.6289708830269999E-2</v>
      </c>
      <c r="E943" s="74">
        <f>D943*conf!B$7</f>
        <v>1.1914293038459478</v>
      </c>
      <c r="F943" s="32">
        <f t="shared" si="129"/>
        <v>-1.63001307</v>
      </c>
      <c r="G943" s="33">
        <f t="shared" si="130"/>
        <v>-3.7542069599999999</v>
      </c>
      <c r="H943" s="32">
        <f t="shared" si="131"/>
        <v>-3.50956519</v>
      </c>
      <c r="I943" s="33">
        <f t="shared" si="132"/>
        <v>-3.3278441999999999</v>
      </c>
      <c r="J943" s="32">
        <f t="shared" si="133"/>
        <v>-3.50956519</v>
      </c>
      <c r="K943" s="33">
        <f t="shared" si="134"/>
        <v>7.1068774799999996</v>
      </c>
    </row>
    <row r="944" spans="1:11" x14ac:dyDescent="0.3">
      <c r="A944" s="78" t="str">
        <f>BTC[[#This Row],[Symbol]]</f>
        <v>CVA</v>
      </c>
      <c r="B944" s="22" t="str">
        <f t="shared" si="126"/>
        <v>Crypto Village Accelerator</v>
      </c>
      <c r="C944" s="77">
        <f t="shared" si="127"/>
        <v>1.0957924757176725E-6</v>
      </c>
      <c r="D944" s="73">
        <f t="shared" si="128"/>
        <v>4.0169202011759997E-2</v>
      </c>
      <c r="E944" s="74">
        <f>D944*conf!B$7</f>
        <v>2.9379754351401264</v>
      </c>
      <c r="F944" s="32">
        <f t="shared" si="129"/>
        <v>-1.06878574</v>
      </c>
      <c r="G944" s="33">
        <f t="shared" si="130"/>
        <v>9.4812464199999997</v>
      </c>
      <c r="H944" s="32">
        <f t="shared" si="131"/>
        <v>-32.809875560000002</v>
      </c>
      <c r="I944" s="33">
        <f t="shared" si="132"/>
        <v>-33.562878750000003</v>
      </c>
      <c r="J944" s="32">
        <f t="shared" si="133"/>
        <v>-32.809875560000002</v>
      </c>
      <c r="K944" s="33">
        <f t="shared" si="134"/>
        <v>-81.620019080000006</v>
      </c>
    </row>
    <row r="945" spans="1:11" x14ac:dyDescent="0.3">
      <c r="A945" s="78" t="str">
        <f>BTC[[#This Row],[Symbol]]</f>
        <v>TERC</v>
      </c>
      <c r="B945" s="22" t="str">
        <f t="shared" si="126"/>
        <v>TronEuropeRewardCoin</v>
      </c>
      <c r="C945" s="77">
        <f t="shared" si="127"/>
        <v>4.1964656537017633E-7</v>
      </c>
      <c r="D945" s="73">
        <f t="shared" si="128"/>
        <v>1.538637098115E-2</v>
      </c>
      <c r="E945" s="74">
        <f>D945*conf!B$7</f>
        <v>1.1253591735613109</v>
      </c>
      <c r="F945" s="32">
        <f t="shared" si="129"/>
        <v>9.29858911</v>
      </c>
      <c r="G945" s="33">
        <f t="shared" si="130"/>
        <v>6.94127736</v>
      </c>
      <c r="H945" s="32">
        <f t="shared" si="131"/>
        <v>-3.2845989100000001</v>
      </c>
      <c r="I945" s="33">
        <f t="shared" si="132"/>
        <v>-3.02330247</v>
      </c>
      <c r="J945" s="32">
        <f t="shared" si="133"/>
        <v>-3.2845989100000001</v>
      </c>
      <c r="K945" s="33">
        <f t="shared" si="134"/>
        <v>16.753605369999999</v>
      </c>
    </row>
    <row r="946" spans="1:11" x14ac:dyDescent="0.3">
      <c r="A946" s="78" t="str">
        <f>BTC[[#This Row],[Symbol]]</f>
        <v>GET</v>
      </c>
      <c r="B946" s="22" t="str">
        <f t="shared" si="126"/>
        <v>GET Protocol</v>
      </c>
      <c r="C946" s="77">
        <f t="shared" si="127"/>
        <v>8.7946131584548001E-6</v>
      </c>
      <c r="D946" s="73">
        <f t="shared" si="128"/>
        <v>0.32240596285452999</v>
      </c>
      <c r="E946" s="74">
        <f>D946*conf!B$7</f>
        <v>23.580772123180324</v>
      </c>
      <c r="F946" s="32">
        <f t="shared" si="129"/>
        <v>0.32877120999999998</v>
      </c>
      <c r="G946" s="33">
        <f t="shared" si="130"/>
        <v>-1.85004561</v>
      </c>
      <c r="H946" s="32">
        <f t="shared" si="131"/>
        <v>-21.035893089999998</v>
      </c>
      <c r="I946" s="33">
        <f t="shared" si="132"/>
        <v>-20.87563621</v>
      </c>
      <c r="J946" s="32">
        <f t="shared" si="133"/>
        <v>-21.035893089999998</v>
      </c>
      <c r="K946" s="33">
        <f t="shared" si="134"/>
        <v>-7.44469929</v>
      </c>
    </row>
    <row r="947" spans="1:11" x14ac:dyDescent="0.3">
      <c r="A947" s="78" t="str">
        <f>BTC[[#This Row],[Symbol]]</f>
        <v>FLO</v>
      </c>
      <c r="B947" s="22" t="str">
        <f t="shared" si="126"/>
        <v>FLO</v>
      </c>
      <c r="C947" s="77">
        <f t="shared" si="127"/>
        <v>6.5955180997979901E-7</v>
      </c>
      <c r="D947" s="73">
        <f t="shared" si="128"/>
        <v>2.4179452954360001E-2</v>
      </c>
      <c r="E947" s="74">
        <f>D947*conf!B$7</f>
        <v>1.7684851890818905</v>
      </c>
      <c r="F947" s="32">
        <f t="shared" si="129"/>
        <v>-1.4467103800000001</v>
      </c>
      <c r="G947" s="33">
        <f t="shared" si="130"/>
        <v>-3.5906241699999999</v>
      </c>
      <c r="H947" s="32">
        <f t="shared" si="131"/>
        <v>6.4048741900000001</v>
      </c>
      <c r="I947" s="33">
        <f t="shared" si="132"/>
        <v>6.5802713700000002</v>
      </c>
      <c r="J947" s="32">
        <f t="shared" si="133"/>
        <v>6.4048741900000001</v>
      </c>
      <c r="K947" s="33">
        <f t="shared" si="134"/>
        <v>94.525668379999999</v>
      </c>
    </row>
    <row r="948" spans="1:11" x14ac:dyDescent="0.3">
      <c r="A948" s="78" t="str">
        <f>BTC[[#This Row],[Symbol]]</f>
        <v>LCC</v>
      </c>
      <c r="B948" s="22" t="str">
        <f t="shared" si="126"/>
        <v>Litecoin Cash</v>
      </c>
      <c r="C948" s="77">
        <f t="shared" si="127"/>
        <v>1.4107168067623038E-7</v>
      </c>
      <c r="D948" s="73">
        <f t="shared" si="128"/>
        <v>5.1717484735999998E-3</v>
      </c>
      <c r="E948" s="74">
        <f>D948*conf!B$7</f>
        <v>0.37826168335910398</v>
      </c>
      <c r="F948" s="32">
        <f t="shared" si="129"/>
        <v>-2.37438832</v>
      </c>
      <c r="G948" s="33">
        <f t="shared" si="130"/>
        <v>-4.5174404399999997</v>
      </c>
      <c r="H948" s="32">
        <f t="shared" si="131"/>
        <v>-1.1932799300000001</v>
      </c>
      <c r="I948" s="33">
        <f t="shared" si="132"/>
        <v>-0.99264516000000003</v>
      </c>
      <c r="J948" s="32">
        <f t="shared" si="133"/>
        <v>-1.1932799300000001</v>
      </c>
      <c r="K948" s="33">
        <f t="shared" si="134"/>
        <v>6.5022203200000002</v>
      </c>
    </row>
    <row r="949" spans="1:11" x14ac:dyDescent="0.3">
      <c r="A949" s="78" t="str">
        <f>BTC[[#This Row],[Symbol]]</f>
        <v>XMX</v>
      </c>
      <c r="B949" s="22" t="str">
        <f t="shared" si="126"/>
        <v>XMax</v>
      </c>
      <c r="C949" s="77">
        <f t="shared" si="127"/>
        <v>1E-8</v>
      </c>
      <c r="D949" s="73">
        <f t="shared" si="128"/>
        <v>2.5833748481999999E-4</v>
      </c>
      <c r="E949" s="74">
        <f>D949*conf!B$7</f>
        <v>1.8894803639734798E-2</v>
      </c>
      <c r="F949" s="32">
        <f t="shared" si="129"/>
        <v>1.62641316</v>
      </c>
      <c r="G949" s="33">
        <f t="shared" si="130"/>
        <v>-0.53608467000000004</v>
      </c>
      <c r="H949" s="32">
        <f t="shared" si="131"/>
        <v>-1.88846599</v>
      </c>
      <c r="I949" s="33">
        <f t="shared" si="132"/>
        <v>-0.34229465999999997</v>
      </c>
      <c r="J949" s="32">
        <f t="shared" si="133"/>
        <v>-1.88846599</v>
      </c>
      <c r="K949" s="33">
        <f t="shared" si="134"/>
        <v>28.57074776</v>
      </c>
    </row>
    <row r="950" spans="1:11" x14ac:dyDescent="0.3">
      <c r="A950" s="78" t="str">
        <f>BTC[[#This Row],[Symbol]]</f>
        <v>XPN</v>
      </c>
      <c r="B950" s="22" t="str">
        <f t="shared" si="126"/>
        <v>PANTHEON X</v>
      </c>
      <c r="C950" s="77">
        <f t="shared" si="127"/>
        <v>1.5936284972860586E-7</v>
      </c>
      <c r="D950" s="73">
        <f t="shared" si="128"/>
        <v>5.8432828864000003E-3</v>
      </c>
      <c r="E950" s="74">
        <f>D950*conf!B$7</f>
        <v>0.42737771031129601</v>
      </c>
      <c r="F950" s="32">
        <f t="shared" si="129"/>
        <v>3.32526783</v>
      </c>
      <c r="G950" s="33">
        <f t="shared" si="130"/>
        <v>1.1008133</v>
      </c>
      <c r="H950" s="32">
        <f t="shared" si="131"/>
        <v>-1.5821803699999999</v>
      </c>
      <c r="I950" s="33">
        <f t="shared" si="132"/>
        <v>-1.3634796199999999</v>
      </c>
      <c r="J950" s="32">
        <f t="shared" si="133"/>
        <v>-1.5821803699999999</v>
      </c>
      <c r="K950" s="33">
        <f t="shared" si="134"/>
        <v>-22.402410190000001</v>
      </c>
    </row>
    <row r="951" spans="1:11" x14ac:dyDescent="0.3">
      <c r="A951" s="78" t="str">
        <f>BTC[[#This Row],[Symbol]]</f>
        <v>MFG</v>
      </c>
      <c r="B951" s="22" t="str">
        <f t="shared" si="126"/>
        <v>Smart MFG</v>
      </c>
      <c r="C951" s="77">
        <f t="shared" si="127"/>
        <v>3.3577836600326209E-7</v>
      </c>
      <c r="D951" s="73">
        <f t="shared" si="128"/>
        <v>1.2309085232800001E-2</v>
      </c>
      <c r="E951" s="74">
        <f>D951*conf!B$7</f>
        <v>0.900286493926992</v>
      </c>
      <c r="F951" s="32">
        <f t="shared" si="129"/>
        <v>-1.1173895700000001</v>
      </c>
      <c r="G951" s="33">
        <f t="shared" si="130"/>
        <v>-3.26914017</v>
      </c>
      <c r="H951" s="32">
        <f t="shared" si="131"/>
        <v>1.97293249</v>
      </c>
      <c r="I951" s="33">
        <f t="shared" si="132"/>
        <v>2.1898572700000001</v>
      </c>
      <c r="J951" s="32">
        <f t="shared" si="133"/>
        <v>1.97293249</v>
      </c>
      <c r="K951" s="33">
        <f t="shared" si="134"/>
        <v>29.172115940000001</v>
      </c>
    </row>
    <row r="952" spans="1:11" x14ac:dyDescent="0.3">
      <c r="A952" s="78" t="str">
        <f>BTC[[#This Row],[Symbol]]</f>
        <v>YOU</v>
      </c>
      <c r="B952" s="22" t="str">
        <f t="shared" si="126"/>
        <v>YOU COIN</v>
      </c>
      <c r="C952" s="77">
        <f t="shared" si="127"/>
        <v>1.779636840019017E-7</v>
      </c>
      <c r="D952" s="73">
        <f t="shared" si="128"/>
        <v>6.5233637212499997E-3</v>
      </c>
      <c r="E952" s="74">
        <f>D952*conf!B$7</f>
        <v>0.47711882257222499</v>
      </c>
      <c r="F952" s="32">
        <f t="shared" si="129"/>
        <v>4.2582385299999999</v>
      </c>
      <c r="G952" s="33">
        <f t="shared" si="130"/>
        <v>1.98325624</v>
      </c>
      <c r="H952" s="32">
        <f t="shared" si="131"/>
        <v>-4.2225954699999999</v>
      </c>
      <c r="I952" s="33">
        <f t="shared" si="132"/>
        <v>-3.7696728099999999</v>
      </c>
      <c r="J952" s="32">
        <f t="shared" si="133"/>
        <v>-4.2225954699999999</v>
      </c>
      <c r="K952" s="33">
        <f t="shared" si="134"/>
        <v>8.92310333</v>
      </c>
    </row>
    <row r="953" spans="1:11" x14ac:dyDescent="0.3">
      <c r="A953" s="78" t="str">
        <f>BTC[[#This Row],[Symbol]]</f>
        <v>LYM</v>
      </c>
      <c r="B953" s="22" t="str">
        <f t="shared" si="126"/>
        <v>Lympo</v>
      </c>
      <c r="C953" s="77">
        <f t="shared" si="127"/>
        <v>1.1919740612378233E-7</v>
      </c>
      <c r="D953" s="73">
        <f t="shared" si="128"/>
        <v>4.3664986638199997E-3</v>
      </c>
      <c r="E953" s="74">
        <f>D953*conf!B$7</f>
        <v>0.31936571227179478</v>
      </c>
      <c r="F953" s="32">
        <f t="shared" si="129"/>
        <v>0.57525152999999996</v>
      </c>
      <c r="G953" s="33">
        <f t="shared" si="130"/>
        <v>-1.4669573899999999</v>
      </c>
      <c r="H953" s="32">
        <f t="shared" si="131"/>
        <v>-0.84022744000000005</v>
      </c>
      <c r="I953" s="33">
        <f t="shared" si="132"/>
        <v>-0.94575765000000001</v>
      </c>
      <c r="J953" s="32">
        <f t="shared" si="133"/>
        <v>-0.84022744000000005</v>
      </c>
      <c r="K953" s="33">
        <f t="shared" si="134"/>
        <v>27.665401419999998</v>
      </c>
    </row>
    <row r="954" spans="1:11" x14ac:dyDescent="0.3">
      <c r="A954" s="78" t="str">
        <f>BTC[[#This Row],[Symbol]]</f>
        <v>QBIT</v>
      </c>
      <c r="B954" s="22" t="str">
        <f t="shared" si="126"/>
        <v>Qubitica</v>
      </c>
      <c r="C954" s="77">
        <f t="shared" si="127"/>
        <v>1.2103074141278341E-4</v>
      </c>
      <c r="D954" s="73">
        <f t="shared" si="128"/>
        <v>4.4371781299527004</v>
      </c>
      <c r="E954" s="74">
        <f>D954*conf!B$7</f>
        <v>324.53520842474052</v>
      </c>
      <c r="F954" s="32">
        <f t="shared" si="129"/>
        <v>1.33042685</v>
      </c>
      <c r="G954" s="33">
        <f t="shared" si="130"/>
        <v>-0.87357609999999997</v>
      </c>
      <c r="H954" s="32">
        <f t="shared" si="131"/>
        <v>-36.430095369999997</v>
      </c>
      <c r="I954" s="33">
        <f t="shared" si="132"/>
        <v>-36.299014640000003</v>
      </c>
      <c r="J954" s="32">
        <f t="shared" si="133"/>
        <v>-36.430095369999997</v>
      </c>
      <c r="K954" s="33">
        <f t="shared" si="134"/>
        <v>5.2139949100000003</v>
      </c>
    </row>
    <row r="955" spans="1:11" x14ac:dyDescent="0.3">
      <c r="A955" s="78" t="str">
        <f>BTC[[#This Row],[Symbol]]</f>
        <v>TFB</v>
      </c>
      <c r="B955" s="22" t="str">
        <f t="shared" si="126"/>
        <v>TrueFeedBack</v>
      </c>
      <c r="C955" s="77">
        <f t="shared" si="127"/>
        <v>4.0958762607858914E-8</v>
      </c>
      <c r="D955" s="73">
        <f t="shared" si="128"/>
        <v>1.5140922903899999E-3</v>
      </c>
      <c r="E955" s="74">
        <f>D955*conf!B$7</f>
        <v>0.11074071011912459</v>
      </c>
      <c r="F955" s="32">
        <f t="shared" si="129"/>
        <v>4.733536</v>
      </c>
      <c r="G955" s="33">
        <f t="shared" si="130"/>
        <v>5.1364355000000002</v>
      </c>
      <c r="H955" s="32">
        <f t="shared" si="131"/>
        <v>10.39847054</v>
      </c>
      <c r="I955" s="33">
        <f t="shared" si="132"/>
        <v>11.546532790000001</v>
      </c>
      <c r="J955" s="32">
        <f t="shared" si="133"/>
        <v>10.39847054</v>
      </c>
      <c r="K955" s="33">
        <f t="shared" si="134"/>
        <v>4.7781444300000002</v>
      </c>
    </row>
    <row r="956" spans="1:11" x14ac:dyDescent="0.3">
      <c r="A956" s="78" t="str">
        <f>BTC[[#This Row],[Symbol]]</f>
        <v>TERA</v>
      </c>
      <c r="B956" s="22" t="str">
        <f t="shared" si="126"/>
        <v>TERA</v>
      </c>
      <c r="C956" s="77">
        <f t="shared" si="127"/>
        <v>1.2097732882549542E-7</v>
      </c>
      <c r="D956" s="73">
        <f t="shared" si="128"/>
        <v>4.4352871473999998E-3</v>
      </c>
      <c r="E956" s="74">
        <f>D956*conf!B$7</f>
        <v>0.32439690196083598</v>
      </c>
      <c r="F956" s="32">
        <f t="shared" si="129"/>
        <v>7.4696631299999998</v>
      </c>
      <c r="G956" s="33">
        <f t="shared" si="130"/>
        <v>5.1336779100000003</v>
      </c>
      <c r="H956" s="32">
        <f t="shared" si="131"/>
        <v>3.21056667</v>
      </c>
      <c r="I956" s="33">
        <f t="shared" si="132"/>
        <v>3.4393958100000002</v>
      </c>
      <c r="J956" s="32">
        <f t="shared" si="133"/>
        <v>3.21056667</v>
      </c>
      <c r="K956" s="33">
        <f t="shared" si="134"/>
        <v>19.742087170000001</v>
      </c>
    </row>
    <row r="957" spans="1:11" x14ac:dyDescent="0.3">
      <c r="A957" s="78" t="str">
        <f>BTC[[#This Row],[Symbol]]</f>
        <v>MNE</v>
      </c>
      <c r="B957" s="22" t="str">
        <f t="shared" si="126"/>
        <v>Minereum</v>
      </c>
      <c r="C957" s="77">
        <f t="shared" si="127"/>
        <v>8.6118574568731515E-6</v>
      </c>
      <c r="D957" s="73">
        <f t="shared" si="128"/>
        <v>0.31576612980718</v>
      </c>
      <c r="E957" s="74">
        <f>D957*conf!B$7</f>
        <v>23.095134734097144</v>
      </c>
      <c r="F957" s="32">
        <f t="shared" si="129"/>
        <v>-0.26358352000000002</v>
      </c>
      <c r="G957" s="33">
        <f t="shared" si="130"/>
        <v>-2.4042998199999999</v>
      </c>
      <c r="H957" s="32">
        <f t="shared" si="131"/>
        <v>2.2612020400000001</v>
      </c>
      <c r="I957" s="33">
        <f t="shared" si="132"/>
        <v>2.4786122100000001</v>
      </c>
      <c r="J957" s="32">
        <f t="shared" si="133"/>
        <v>2.2612020400000001</v>
      </c>
      <c r="K957" s="33">
        <f t="shared" si="134"/>
        <v>21.956002009999999</v>
      </c>
    </row>
    <row r="958" spans="1:11" x14ac:dyDescent="0.3">
      <c r="A958" s="78" t="str">
        <f>BTC[[#This Row],[Symbol]]</f>
        <v>SWACE</v>
      </c>
      <c r="B958" s="22" t="str">
        <f t="shared" si="126"/>
        <v>Swace</v>
      </c>
      <c r="C958" s="77">
        <f t="shared" si="127"/>
        <v>1.8853753379927455E-7</v>
      </c>
      <c r="D958" s="73">
        <f t="shared" si="128"/>
        <v>6.9118695023699999E-3</v>
      </c>
      <c r="E958" s="74">
        <f>D958*conf!B$7</f>
        <v>0.5055341354033418</v>
      </c>
      <c r="F958" s="32">
        <f t="shared" si="129"/>
        <v>2.2788260000000001E-2</v>
      </c>
      <c r="G958" s="33">
        <f t="shared" si="130"/>
        <v>-2.1736500900000002</v>
      </c>
      <c r="H958" s="32">
        <f t="shared" si="131"/>
        <v>-0.80123378000000001</v>
      </c>
      <c r="I958" s="33">
        <f t="shared" si="132"/>
        <v>-0.60022472000000004</v>
      </c>
      <c r="J958" s="32">
        <f t="shared" si="133"/>
        <v>-0.80123378000000001</v>
      </c>
      <c r="K958" s="33">
        <f t="shared" si="134"/>
        <v>-11.819551150000001</v>
      </c>
    </row>
    <row r="959" spans="1:11" x14ac:dyDescent="0.3">
      <c r="A959" s="78" t="str">
        <f>BTC[[#This Row],[Symbol]]</f>
        <v>XLQ</v>
      </c>
      <c r="B959" s="22" t="str">
        <f t="shared" si="126"/>
        <v>ALQO</v>
      </c>
      <c r="C959" s="77">
        <f t="shared" si="127"/>
        <v>1.4802110307963967E-6</v>
      </c>
      <c r="D959" s="73">
        <f t="shared" si="128"/>
        <v>5.4265172864529997E-2</v>
      </c>
      <c r="E959" s="74">
        <f>D959*conf!B$7</f>
        <v>3.9689547433117238</v>
      </c>
      <c r="F959" s="32">
        <f t="shared" si="129"/>
        <v>1.425884E-2</v>
      </c>
      <c r="G959" s="33">
        <f t="shared" si="130"/>
        <v>-2.1812285</v>
      </c>
      <c r="H959" s="32">
        <f t="shared" si="131"/>
        <v>38.337479520000002</v>
      </c>
      <c r="I959" s="33">
        <f t="shared" si="132"/>
        <v>38.61838461</v>
      </c>
      <c r="J959" s="32">
        <f t="shared" si="133"/>
        <v>38.337479520000002</v>
      </c>
      <c r="K959" s="33">
        <f t="shared" si="134"/>
        <v>37.366259450000001</v>
      </c>
    </row>
    <row r="960" spans="1:11" x14ac:dyDescent="0.3">
      <c r="A960" s="78" t="str">
        <f>BTC[[#This Row],[Symbol]]</f>
        <v>SCP</v>
      </c>
      <c r="B960" s="22" t="str">
        <f t="shared" si="126"/>
        <v>ScPrime</v>
      </c>
      <c r="C960" s="77">
        <f t="shared" si="127"/>
        <v>2.9398901333629673E-6</v>
      </c>
      <c r="D960" s="73">
        <f t="shared" si="128"/>
        <v>0.10779069092997</v>
      </c>
      <c r="E960" s="74">
        <f>D960*conf!B$7</f>
        <v>7.8838111346180053</v>
      </c>
      <c r="F960" s="32">
        <f t="shared" si="129"/>
        <v>-5.10008032</v>
      </c>
      <c r="G960" s="33">
        <f t="shared" si="130"/>
        <v>-7.1619079799999996</v>
      </c>
      <c r="H960" s="32">
        <f t="shared" si="131"/>
        <v>-0.92482611999999997</v>
      </c>
      <c r="I960" s="33">
        <f t="shared" si="132"/>
        <v>-0.15769359999999999</v>
      </c>
      <c r="J960" s="32">
        <f t="shared" si="133"/>
        <v>-0.92482611999999997</v>
      </c>
      <c r="K960" s="33">
        <f t="shared" si="134"/>
        <v>4.8605875200000002</v>
      </c>
    </row>
    <row r="961" spans="1:11" x14ac:dyDescent="0.3">
      <c r="A961" s="78" t="str">
        <f>BTC[[#This Row],[Symbol]]</f>
        <v>TONS</v>
      </c>
      <c r="B961" s="22" t="str">
        <f t="shared" si="126"/>
        <v>Thisoption</v>
      </c>
      <c r="C961" s="77">
        <f t="shared" si="127"/>
        <v>1.7908003619059976E-5</v>
      </c>
      <c r="D961" s="73">
        <f t="shared" si="128"/>
        <v>0.65651850088880004</v>
      </c>
      <c r="E961" s="74">
        <f>D961*conf!B$7</f>
        <v>48.017763155006833</v>
      </c>
      <c r="F961" s="32">
        <f t="shared" si="129"/>
        <v>-9.8840848799999996</v>
      </c>
      <c r="G961" s="33">
        <f t="shared" si="130"/>
        <v>-11.328622770000001</v>
      </c>
      <c r="H961" s="32">
        <f t="shared" si="131"/>
        <v>-5.4224142200000003</v>
      </c>
      <c r="I961" s="33">
        <f t="shared" si="132"/>
        <v>-4.0909788699999998</v>
      </c>
      <c r="J961" s="32">
        <f t="shared" si="133"/>
        <v>-5.4224142200000003</v>
      </c>
      <c r="K961" s="33">
        <f t="shared" si="134"/>
        <v>-4.6464449800000001</v>
      </c>
    </row>
    <row r="962" spans="1:11" x14ac:dyDescent="0.3">
      <c r="A962" s="78" t="str">
        <f>BTC[[#This Row],[Symbol]]</f>
        <v>TRIO</v>
      </c>
      <c r="B962" s="22" t="str">
        <f t="shared" ref="B962:B1025" si="135">VLOOKUP(A962,BTCTABLE,2,FALSE)</f>
        <v>Tripio</v>
      </c>
      <c r="C962" s="77">
        <f t="shared" ref="C962:C1025" si="136">VLOOKUP(A962,BTCTABLE,3,FALSE)</f>
        <v>2.5272386789169278E-8</v>
      </c>
      <c r="D962" s="73">
        <f t="shared" ref="D962:D1025" si="137">VLOOKUP(A962,USDTABLE,3,FALSE)</f>
        <v>9.2544431976999996E-4</v>
      </c>
      <c r="E962" s="74">
        <f>D962*conf!B$7</f>
        <v>6.7686997547977801E-2</v>
      </c>
      <c r="F962" s="32">
        <f t="shared" ref="F962:F1025" si="138">VLOOKUP(A962,BTCTABLE,5,FALSE)</f>
        <v>3.2094478999999998</v>
      </c>
      <c r="G962" s="33">
        <f t="shared" ref="G962:G1025" si="139">VLOOKUP(A962,USDTABLE,5,FALSE)</f>
        <v>0.85600794000000002</v>
      </c>
      <c r="H962" s="32">
        <f t="shared" ref="H962:H1025" si="140">VLOOKUP(A962,BTCTABLE,6,FALSE)</f>
        <v>1.7625886500000001</v>
      </c>
      <c r="I962" s="33">
        <f t="shared" ref="I962:I1025" si="141">VLOOKUP(A962,USDTABLE,6,FALSE)</f>
        <v>1.85593962</v>
      </c>
      <c r="J962" s="32">
        <f t="shared" ref="J962:J1025" si="142">VLOOKUP(A962,BTCTABLE,6,FALSE)</f>
        <v>1.7625886500000001</v>
      </c>
      <c r="K962" s="33">
        <f t="shared" ref="K962:K1025" si="143">VLOOKUP(A962,USDTABLE,7,FALSE)</f>
        <v>17.38758795</v>
      </c>
    </row>
    <row r="963" spans="1:11" x14ac:dyDescent="0.3">
      <c r="A963" s="78" t="str">
        <f>BTC[[#This Row],[Symbol]]</f>
        <v>CPC</v>
      </c>
      <c r="B963" s="22" t="str">
        <f t="shared" si="135"/>
        <v>CPChain</v>
      </c>
      <c r="C963" s="77">
        <f t="shared" si="136"/>
        <v>2.4793921040777476E-7</v>
      </c>
      <c r="D963" s="73">
        <f t="shared" si="137"/>
        <v>9.2520791962000005E-3</v>
      </c>
      <c r="E963" s="74">
        <f>D963*conf!B$7</f>
        <v>0.67669707241006805</v>
      </c>
      <c r="F963" s="32">
        <f t="shared" si="138"/>
        <v>0.30068859999999997</v>
      </c>
      <c r="G963" s="33">
        <f t="shared" si="139"/>
        <v>-0.88763029999999998</v>
      </c>
      <c r="H963" s="32">
        <f t="shared" si="140"/>
        <v>-2.9464496699999998</v>
      </c>
      <c r="I963" s="33">
        <f t="shared" si="141"/>
        <v>-1.1298735600000001</v>
      </c>
      <c r="J963" s="32">
        <f t="shared" si="142"/>
        <v>-2.9464496699999998</v>
      </c>
      <c r="K963" s="33">
        <f t="shared" si="143"/>
        <v>12.28383446</v>
      </c>
    </row>
    <row r="964" spans="1:11" x14ac:dyDescent="0.3">
      <c r="A964" s="78" t="str">
        <f>BTC[[#This Row],[Symbol]]</f>
        <v>OGO</v>
      </c>
      <c r="B964" s="22" t="str">
        <f t="shared" si="135"/>
        <v>Origo</v>
      </c>
      <c r="C964" s="77">
        <f t="shared" si="136"/>
        <v>2.1435374508799949E-7</v>
      </c>
      <c r="D964" s="73">
        <f t="shared" si="137"/>
        <v>7.8678176640999999E-3</v>
      </c>
      <c r="E964" s="74">
        <f>D964*conf!B$7</f>
        <v>0.57545218395227404</v>
      </c>
      <c r="F964" s="32">
        <f t="shared" si="138"/>
        <v>4.2654071499999997</v>
      </c>
      <c r="G964" s="33">
        <f t="shared" si="139"/>
        <v>2.2608680799999998</v>
      </c>
      <c r="H964" s="32">
        <f t="shared" si="140"/>
        <v>-7.3852513399999999</v>
      </c>
      <c r="I964" s="33">
        <f t="shared" si="141"/>
        <v>-7.0336105900000003</v>
      </c>
      <c r="J964" s="32">
        <f t="shared" si="142"/>
        <v>-7.3852513399999999</v>
      </c>
      <c r="K964" s="33">
        <f t="shared" si="143"/>
        <v>26.828997279999999</v>
      </c>
    </row>
    <row r="965" spans="1:11" x14ac:dyDescent="0.3">
      <c r="A965" s="78" t="str">
        <f>BTC[[#This Row],[Symbol]]</f>
        <v>PHR</v>
      </c>
      <c r="B965" s="22" t="str">
        <f t="shared" si="135"/>
        <v>Phore</v>
      </c>
      <c r="C965" s="77">
        <f t="shared" si="136"/>
        <v>4.0443351730553409E-6</v>
      </c>
      <c r="D965" s="73">
        <f t="shared" si="137"/>
        <v>0.14826706646675999</v>
      </c>
      <c r="E965" s="74">
        <f>D965*conf!B$7</f>
        <v>10.844253241378826</v>
      </c>
      <c r="F965" s="32">
        <f t="shared" si="138"/>
        <v>-0.21625121</v>
      </c>
      <c r="G965" s="33">
        <f t="shared" si="139"/>
        <v>-2.3890912800000002</v>
      </c>
      <c r="H965" s="32">
        <f t="shared" si="140"/>
        <v>-7.5641677100000004</v>
      </c>
      <c r="I965" s="33">
        <f t="shared" si="141"/>
        <v>-7.4230706900000003</v>
      </c>
      <c r="J965" s="32">
        <f t="shared" si="142"/>
        <v>-7.5641677100000004</v>
      </c>
      <c r="K965" s="33">
        <f t="shared" si="143"/>
        <v>15.43433866</v>
      </c>
    </row>
    <row r="966" spans="1:11" x14ac:dyDescent="0.3">
      <c r="A966" s="78" t="str">
        <f>BTC[[#This Row],[Symbol]]</f>
        <v>XST</v>
      </c>
      <c r="B966" s="22" t="str">
        <f t="shared" si="135"/>
        <v>Stealth</v>
      </c>
      <c r="C966" s="77">
        <f t="shared" si="136"/>
        <v>2.4303464897537702E-6</v>
      </c>
      <c r="D966" s="73">
        <f t="shared" si="137"/>
        <v>8.9097547338380004E-2</v>
      </c>
      <c r="E966" s="74">
        <f>D966*conf!B$7</f>
        <v>6.5165946123291132</v>
      </c>
      <c r="F966" s="32">
        <f t="shared" si="138"/>
        <v>-8.3132107400000006</v>
      </c>
      <c r="G966" s="33">
        <f t="shared" si="139"/>
        <v>-10.30973556</v>
      </c>
      <c r="H966" s="32">
        <f t="shared" si="140"/>
        <v>-5.0669420299999999</v>
      </c>
      <c r="I966" s="33">
        <f t="shared" si="141"/>
        <v>-4.9208828599999999</v>
      </c>
      <c r="J966" s="32">
        <f t="shared" si="142"/>
        <v>-5.0669420299999999</v>
      </c>
      <c r="K966" s="33">
        <f t="shared" si="143"/>
        <v>78.943142589999994</v>
      </c>
    </row>
    <row r="967" spans="1:11" x14ac:dyDescent="0.3">
      <c r="A967" s="78" t="str">
        <f>BTC[[#This Row],[Symbol]]</f>
        <v>SKM</v>
      </c>
      <c r="B967" s="22" t="str">
        <f t="shared" si="135"/>
        <v>Skrumble Network</v>
      </c>
      <c r="C967" s="77">
        <f t="shared" si="136"/>
        <v>9.1430549214485192E-8</v>
      </c>
      <c r="D967" s="73">
        <f t="shared" si="137"/>
        <v>3.3500149194800001E-3</v>
      </c>
      <c r="E967" s="74">
        <f>D967*conf!B$7</f>
        <v>0.2450200912107672</v>
      </c>
      <c r="F967" s="32">
        <f t="shared" si="138"/>
        <v>3.11630501</v>
      </c>
      <c r="G967" s="33">
        <f t="shared" si="139"/>
        <v>0.89617811999999997</v>
      </c>
      <c r="H967" s="32">
        <f t="shared" si="140"/>
        <v>-7.6484770299999996</v>
      </c>
      <c r="I967" s="33">
        <f t="shared" si="141"/>
        <v>-7.6029545000000001</v>
      </c>
      <c r="J967" s="32">
        <f t="shared" si="142"/>
        <v>-7.6484770299999996</v>
      </c>
      <c r="K967" s="33">
        <f t="shared" si="143"/>
        <v>62.129471129999999</v>
      </c>
    </row>
    <row r="968" spans="1:11" x14ac:dyDescent="0.3">
      <c r="A968" s="78" t="str">
        <f>BTC[[#This Row],[Symbol]]</f>
        <v>NLC2</v>
      </c>
      <c r="B968" s="22" t="str">
        <f t="shared" si="135"/>
        <v>NoLimitCoin</v>
      </c>
      <c r="C968" s="77">
        <f t="shared" si="136"/>
        <v>1.4957256869634105E-7</v>
      </c>
      <c r="D968" s="73">
        <f t="shared" si="137"/>
        <v>5.4833946830799996E-3</v>
      </c>
      <c r="E968" s="74">
        <f>D968*conf!B$7</f>
        <v>0.40105548712047118</v>
      </c>
      <c r="F968" s="32">
        <f t="shared" si="138"/>
        <v>-1.234916E-2</v>
      </c>
      <c r="G968" s="33">
        <f t="shared" si="139"/>
        <v>-2.1896293099999999</v>
      </c>
      <c r="H968" s="32">
        <f t="shared" si="140"/>
        <v>-4.7038343899999999</v>
      </c>
      <c r="I968" s="33">
        <f t="shared" si="141"/>
        <v>-4.5572165599999996</v>
      </c>
      <c r="J968" s="32">
        <f t="shared" si="142"/>
        <v>-4.7038343899999999</v>
      </c>
      <c r="K968" s="33">
        <f t="shared" si="143"/>
        <v>75.888449530000003</v>
      </c>
    </row>
    <row r="969" spans="1:11" x14ac:dyDescent="0.3">
      <c r="A969" s="78" t="str">
        <f>BTC[[#This Row],[Symbol]]</f>
        <v>DPT</v>
      </c>
      <c r="B969" s="22" t="str">
        <f t="shared" si="135"/>
        <v>Diamond Platform Token</v>
      </c>
      <c r="C969" s="77">
        <f t="shared" si="136"/>
        <v>5.3745769378319465E-5</v>
      </c>
      <c r="D969" s="73">
        <f t="shared" si="137"/>
        <v>1.9701594861991401</v>
      </c>
      <c r="E969" s="74">
        <f>D969*conf!B$7</f>
        <v>144.0974648206051</v>
      </c>
      <c r="F969" s="32">
        <f t="shared" si="138"/>
        <v>3.7281612399999999</v>
      </c>
      <c r="G969" s="33">
        <f t="shared" si="139"/>
        <v>1.4718600799999999</v>
      </c>
      <c r="H969" s="32">
        <f t="shared" si="140"/>
        <v>-20.221717340000001</v>
      </c>
      <c r="I969" s="33">
        <f t="shared" si="141"/>
        <v>-20.06299272</v>
      </c>
      <c r="J969" s="32">
        <f t="shared" si="142"/>
        <v>-20.221717340000001</v>
      </c>
      <c r="K969" s="33">
        <f t="shared" si="143"/>
        <v>4.1031763999999997</v>
      </c>
    </row>
    <row r="970" spans="1:11" x14ac:dyDescent="0.3">
      <c r="A970" s="78" t="str">
        <f>BTC[[#This Row],[Symbol]]</f>
        <v>AFIN</v>
      </c>
      <c r="B970" s="22" t="str">
        <f t="shared" si="135"/>
        <v>Asian Fintech</v>
      </c>
      <c r="C970" s="77">
        <f t="shared" si="136"/>
        <v>3.7005097179310891E-7</v>
      </c>
      <c r="D970" s="73">
        <f t="shared" si="137"/>
        <v>1.356787094736E-2</v>
      </c>
      <c r="E970" s="74">
        <f>D970*conf!B$7</f>
        <v>0.99235408108991041</v>
      </c>
      <c r="F970" s="32">
        <f t="shared" si="138"/>
        <v>-2.1418739999999999E-2</v>
      </c>
      <c r="G970" s="33">
        <f t="shared" si="139"/>
        <v>-2.1935871100000002</v>
      </c>
      <c r="H970" s="32">
        <f t="shared" si="140"/>
        <v>1.1298570000000001E-2</v>
      </c>
      <c r="I970" s="33">
        <f t="shared" si="141"/>
        <v>0.17730331999999999</v>
      </c>
      <c r="J970" s="32">
        <f t="shared" si="142"/>
        <v>1.1298570000000001E-2</v>
      </c>
      <c r="K970" s="33">
        <f t="shared" si="143"/>
        <v>224.96182476000001</v>
      </c>
    </row>
    <row r="971" spans="1:11" x14ac:dyDescent="0.3">
      <c r="A971" s="78" t="str">
        <f>BTC[[#This Row],[Symbol]]</f>
        <v>FWT</v>
      </c>
      <c r="B971" s="22" t="str">
        <f t="shared" si="135"/>
        <v>Freeway Token</v>
      </c>
      <c r="C971" s="77">
        <f t="shared" si="136"/>
        <v>1.8971218094594052E-7</v>
      </c>
      <c r="D971" s="73">
        <f t="shared" si="137"/>
        <v>6.9665100910200001E-3</v>
      </c>
      <c r="E971" s="74">
        <f>D971*conf!B$7</f>
        <v>0.50953054805720277</v>
      </c>
      <c r="F971" s="32">
        <f t="shared" si="138"/>
        <v>2.6613076100000002</v>
      </c>
      <c r="G971" s="33">
        <f t="shared" si="139"/>
        <v>0.36514434000000001</v>
      </c>
      <c r="H971" s="32">
        <f t="shared" si="140"/>
        <v>-8.1954288799999997</v>
      </c>
      <c r="I971" s="33">
        <f t="shared" si="141"/>
        <v>-7.7175771600000003</v>
      </c>
      <c r="J971" s="32">
        <f t="shared" si="142"/>
        <v>-8.1954288799999997</v>
      </c>
      <c r="K971" s="33">
        <f t="shared" si="143"/>
        <v>95.120108239999993</v>
      </c>
    </row>
    <row r="972" spans="1:11" x14ac:dyDescent="0.3">
      <c r="A972" s="78" t="str">
        <f>BTC[[#This Row],[Symbol]]</f>
        <v>JRT</v>
      </c>
      <c r="B972" s="22" t="str">
        <f t="shared" si="135"/>
        <v>Jarvis Network</v>
      </c>
      <c r="C972" s="77">
        <f t="shared" si="136"/>
        <v>3.1483436678112408E-6</v>
      </c>
      <c r="D972" s="73">
        <f t="shared" si="137"/>
        <v>0.11600206953944001</v>
      </c>
      <c r="E972" s="74">
        <f>D972*conf!B$7</f>
        <v>8.4843913661146413</v>
      </c>
      <c r="F972" s="32">
        <f t="shared" si="138"/>
        <v>1.3064662499999999</v>
      </c>
      <c r="G972" s="33">
        <f t="shared" si="139"/>
        <v>3.5833329999999997E-2</v>
      </c>
      <c r="H972" s="32">
        <f t="shared" si="140"/>
        <v>33.165035639999999</v>
      </c>
      <c r="I972" s="33">
        <f t="shared" si="141"/>
        <v>34.216618169999997</v>
      </c>
      <c r="J972" s="32">
        <f t="shared" si="142"/>
        <v>33.165035639999999</v>
      </c>
      <c r="K972" s="33">
        <f t="shared" si="143"/>
        <v>17.094870799999999</v>
      </c>
    </row>
    <row r="973" spans="1:11" x14ac:dyDescent="0.3">
      <c r="A973" s="78" t="str">
        <f>BTC[[#This Row],[Symbol]]</f>
        <v>ATP</v>
      </c>
      <c r="B973" s="22" t="str">
        <f t="shared" si="135"/>
        <v>Atlas Protocol</v>
      </c>
      <c r="C973" s="77">
        <f t="shared" si="136"/>
        <v>3.4983710121782232E-8</v>
      </c>
      <c r="D973" s="73">
        <f t="shared" si="137"/>
        <v>1.2837580625E-3</v>
      </c>
      <c r="E973" s="74">
        <f>D973*conf!B$7</f>
        <v>9.3894064691250001E-2</v>
      </c>
      <c r="F973" s="32">
        <f t="shared" si="138"/>
        <v>1.18053743</v>
      </c>
      <c r="G973" s="33">
        <f t="shared" si="139"/>
        <v>-0.71630970000000005</v>
      </c>
      <c r="H973" s="32">
        <f t="shared" si="140"/>
        <v>-3.1882694300000001</v>
      </c>
      <c r="I973" s="33">
        <f t="shared" si="141"/>
        <v>-2.90049512</v>
      </c>
      <c r="J973" s="32">
        <f t="shared" si="142"/>
        <v>-3.1882694300000001</v>
      </c>
      <c r="K973" s="33">
        <f t="shared" si="143"/>
        <v>6.6452553300000003</v>
      </c>
    </row>
    <row r="974" spans="1:11" x14ac:dyDescent="0.3">
      <c r="A974" s="78" t="str">
        <f>BTC[[#This Row],[Symbol]]</f>
        <v>TOA</v>
      </c>
      <c r="B974" s="22" t="str">
        <f t="shared" si="135"/>
        <v>ToaCoin</v>
      </c>
      <c r="C974" s="77">
        <f t="shared" si="136"/>
        <v>1.0001425883672814E-8</v>
      </c>
      <c r="D974" s="73">
        <f t="shared" si="137"/>
        <v>3.6665657341000002E-4</v>
      </c>
      <c r="E974" s="74">
        <f>D974*conf!B$7</f>
        <v>2.6817261779207402E-2</v>
      </c>
      <c r="F974" s="32">
        <f t="shared" si="138"/>
        <v>1.425884E-2</v>
      </c>
      <c r="G974" s="33">
        <f t="shared" si="139"/>
        <v>-2.1896293099999999</v>
      </c>
      <c r="H974" s="32">
        <f t="shared" si="140"/>
        <v>1.425884E-2</v>
      </c>
      <c r="I974" s="33">
        <f t="shared" si="141"/>
        <v>0.16565426999999999</v>
      </c>
      <c r="J974" s="32">
        <f t="shared" si="142"/>
        <v>1.425884E-2</v>
      </c>
      <c r="K974" s="33">
        <f t="shared" si="143"/>
        <v>14.14408751</v>
      </c>
    </row>
    <row r="975" spans="1:11" x14ac:dyDescent="0.3">
      <c r="A975" s="78" t="str">
        <f>BTC[[#This Row],[Symbol]]</f>
        <v>UIP</v>
      </c>
      <c r="B975" s="22" t="str">
        <f t="shared" si="135"/>
        <v>UnlimitedIP</v>
      </c>
      <c r="C975" s="77">
        <f t="shared" si="136"/>
        <v>6.7756305277199959E-8</v>
      </c>
      <c r="D975" s="73">
        <f t="shared" si="137"/>
        <v>2.4816213146800002E-3</v>
      </c>
      <c r="E975" s="74">
        <f>D975*conf!B$7</f>
        <v>0.18150578295569522</v>
      </c>
      <c r="F975" s="32">
        <f t="shared" si="138"/>
        <v>1.6727508900000001</v>
      </c>
      <c r="G975" s="33">
        <f t="shared" si="139"/>
        <v>-0.56855319000000004</v>
      </c>
      <c r="H975" s="32">
        <f t="shared" si="140"/>
        <v>0.96928623000000003</v>
      </c>
      <c r="I975" s="33">
        <f t="shared" si="141"/>
        <v>1.0922490600000001</v>
      </c>
      <c r="J975" s="32">
        <f t="shared" si="142"/>
        <v>0.96928623000000003</v>
      </c>
      <c r="K975" s="33">
        <f t="shared" si="143"/>
        <v>13.31104575</v>
      </c>
    </row>
    <row r="976" spans="1:11" x14ac:dyDescent="0.3">
      <c r="A976" s="78" t="str">
        <f>BTC[[#This Row],[Symbol]]</f>
        <v>SONO</v>
      </c>
      <c r="B976" s="22" t="str">
        <f t="shared" si="135"/>
        <v>SonoCoin</v>
      </c>
      <c r="C976" s="77">
        <f t="shared" si="136"/>
        <v>3.1799932923932768E-6</v>
      </c>
      <c r="D976" s="73">
        <f t="shared" si="137"/>
        <v>0.11658594602006001</v>
      </c>
      <c r="E976" s="74">
        <f>D976*conf!B$7</f>
        <v>8.5270960919071896</v>
      </c>
      <c r="F976" s="32">
        <f t="shared" si="138"/>
        <v>2.2048139299999998</v>
      </c>
      <c r="G976" s="33">
        <f t="shared" si="139"/>
        <v>-5.7398900000000001E-3</v>
      </c>
      <c r="H976" s="32">
        <f t="shared" si="140"/>
        <v>-0.28684683999999999</v>
      </c>
      <c r="I976" s="33">
        <f t="shared" si="141"/>
        <v>-7.6769219999999999E-2</v>
      </c>
      <c r="J976" s="32">
        <f t="shared" si="142"/>
        <v>-0.28684683999999999</v>
      </c>
      <c r="K976" s="33">
        <f t="shared" si="143"/>
        <v>-2.8830580000000001E-2</v>
      </c>
    </row>
    <row r="977" spans="1:11" x14ac:dyDescent="0.3">
      <c r="A977" s="78" t="str">
        <f>BTC[[#This Row],[Symbol]]</f>
        <v>VDG</v>
      </c>
      <c r="B977" s="22" t="str">
        <f t="shared" si="135"/>
        <v>VeriDocGlobal</v>
      </c>
      <c r="C977" s="77">
        <f t="shared" si="136"/>
        <v>1E-8</v>
      </c>
      <c r="D977" s="73">
        <f t="shared" si="137"/>
        <v>3.6270907934000002E-4</v>
      </c>
      <c r="E977" s="74">
        <f>D977*conf!B$7</f>
        <v>2.6528542062927603E-2</v>
      </c>
      <c r="F977" s="32">
        <f t="shared" si="138"/>
        <v>-0.92931333000000005</v>
      </c>
      <c r="G977" s="33">
        <f t="shared" si="139"/>
        <v>-3.0967080899999999</v>
      </c>
      <c r="H977" s="32">
        <f t="shared" si="140"/>
        <v>1.17884871</v>
      </c>
      <c r="I977" s="33">
        <f t="shared" si="141"/>
        <v>1.36755823</v>
      </c>
      <c r="J977" s="32">
        <f t="shared" si="142"/>
        <v>1.17884871</v>
      </c>
      <c r="K977" s="33">
        <f t="shared" si="143"/>
        <v>12.48711203</v>
      </c>
    </row>
    <row r="978" spans="1:11" x14ac:dyDescent="0.3">
      <c r="A978" s="78" t="str">
        <f>BTC[[#This Row],[Symbol]]</f>
        <v>TUBE</v>
      </c>
      <c r="B978" s="22" t="str">
        <f t="shared" si="135"/>
        <v>BitTube</v>
      </c>
      <c r="C978" s="77">
        <f t="shared" si="136"/>
        <v>3.1865971122806201E-7</v>
      </c>
      <c r="D978" s="73">
        <f t="shared" si="137"/>
        <v>1.168220203402E-2</v>
      </c>
      <c r="E978" s="74">
        <f>D978*conf!B$7</f>
        <v>0.85443625676822277</v>
      </c>
      <c r="F978" s="32">
        <f t="shared" si="138"/>
        <v>10.824493800000001</v>
      </c>
      <c r="G978" s="33">
        <f t="shared" si="139"/>
        <v>8.3917029500000009</v>
      </c>
      <c r="H978" s="32">
        <f t="shared" si="140"/>
        <v>2.88675726</v>
      </c>
      <c r="I978" s="33">
        <f t="shared" si="141"/>
        <v>3.09567689</v>
      </c>
      <c r="J978" s="32">
        <f t="shared" si="142"/>
        <v>2.88675726</v>
      </c>
      <c r="K978" s="33">
        <f t="shared" si="143"/>
        <v>15.27186676</v>
      </c>
    </row>
    <row r="979" spans="1:11" x14ac:dyDescent="0.3">
      <c r="A979" s="78" t="str">
        <f>BTC[[#This Row],[Symbol]]</f>
        <v>EFL</v>
      </c>
      <c r="B979" s="22" t="str">
        <f t="shared" si="135"/>
        <v>e-Gulden</v>
      </c>
      <c r="C979" s="77">
        <f t="shared" si="136"/>
        <v>5.2007414595551435E-6</v>
      </c>
      <c r="D979" s="73">
        <f t="shared" si="137"/>
        <v>0.19066141817266999</v>
      </c>
      <c r="E979" s="74">
        <f>D979*conf!B$7</f>
        <v>13.944976125149083</v>
      </c>
      <c r="F979" s="32">
        <f t="shared" si="138"/>
        <v>-1.234916E-2</v>
      </c>
      <c r="G979" s="33">
        <f t="shared" si="139"/>
        <v>-2.1896293099999999</v>
      </c>
      <c r="H979" s="32">
        <f t="shared" si="140"/>
        <v>1.178124E-2</v>
      </c>
      <c r="I979" s="33">
        <f t="shared" si="141"/>
        <v>0.16565426999999999</v>
      </c>
      <c r="J979" s="32">
        <f t="shared" si="142"/>
        <v>1.178124E-2</v>
      </c>
      <c r="K979" s="33">
        <f t="shared" si="143"/>
        <v>14.162499410000001</v>
      </c>
    </row>
    <row r="980" spans="1:11" x14ac:dyDescent="0.3">
      <c r="A980" s="78" t="str">
        <f>BTC[[#This Row],[Symbol]]</f>
        <v>NPXSXEM</v>
      </c>
      <c r="B980" s="22" t="str">
        <f t="shared" si="135"/>
        <v>Pundi X NEM</v>
      </c>
      <c r="C980" s="77">
        <f t="shared" si="136"/>
        <v>1E-8</v>
      </c>
      <c r="D980" s="73">
        <f t="shared" si="137"/>
        <v>1.7691012146E-4</v>
      </c>
      <c r="E980" s="74">
        <f>D980*conf!B$7</f>
        <v>1.2939206283584401E-2</v>
      </c>
      <c r="F980" s="32">
        <f t="shared" si="138"/>
        <v>1.51053992</v>
      </c>
      <c r="G980" s="33">
        <f t="shared" si="139"/>
        <v>-0.82978545000000004</v>
      </c>
      <c r="H980" s="32">
        <f t="shared" si="140"/>
        <v>-1.5520412100000001</v>
      </c>
      <c r="I980" s="33">
        <f t="shared" si="141"/>
        <v>-1.3746507699999999</v>
      </c>
      <c r="J980" s="32">
        <f t="shared" si="142"/>
        <v>-1.5520412100000001</v>
      </c>
      <c r="K980" s="33">
        <f t="shared" si="143"/>
        <v>61.892931779999998</v>
      </c>
    </row>
    <row r="981" spans="1:11" x14ac:dyDescent="0.3">
      <c r="A981" s="78" t="str">
        <f>BTC[[#This Row],[Symbol]]</f>
        <v>VNT</v>
      </c>
      <c r="B981" s="22" t="str">
        <f t="shared" si="135"/>
        <v>VNT Chain</v>
      </c>
      <c r="C981" s="77">
        <f t="shared" si="136"/>
        <v>3.2597879620169866E-8</v>
      </c>
      <c r="D981" s="73">
        <f t="shared" si="137"/>
        <v>1.1948647573599999E-3</v>
      </c>
      <c r="E981" s="74">
        <f>D981*conf!B$7</f>
        <v>8.73924083533104E-2</v>
      </c>
      <c r="F981" s="32">
        <f t="shared" si="138"/>
        <v>-12.541588320000001</v>
      </c>
      <c r="G981" s="33">
        <f t="shared" si="139"/>
        <v>-14.53335807</v>
      </c>
      <c r="H981" s="32">
        <f t="shared" si="140"/>
        <v>-12.872170179999999</v>
      </c>
      <c r="I981" s="33">
        <f t="shared" si="141"/>
        <v>-12.75336983</v>
      </c>
      <c r="J981" s="32">
        <f t="shared" si="142"/>
        <v>-12.872170179999999</v>
      </c>
      <c r="K981" s="33">
        <f t="shared" si="143"/>
        <v>22.727819790000002</v>
      </c>
    </row>
    <row r="982" spans="1:11" x14ac:dyDescent="0.3">
      <c r="A982" s="78" t="str">
        <f>BTC[[#This Row],[Symbol]]</f>
        <v>OPEN</v>
      </c>
      <c r="B982" s="22" t="str">
        <f t="shared" si="135"/>
        <v>OpenDAO</v>
      </c>
      <c r="C982" s="77">
        <f t="shared" si="136"/>
        <v>2.4337075654834561E-5</v>
      </c>
      <c r="D982" s="73">
        <f t="shared" si="137"/>
        <v>0.89105395497866002</v>
      </c>
      <c r="E982" s="74">
        <f>D982*conf!B$7</f>
        <v>65.171686267139194</v>
      </c>
      <c r="F982" s="32">
        <f t="shared" si="138"/>
        <v>-0.87876202999999997</v>
      </c>
      <c r="G982" s="33">
        <f t="shared" si="139"/>
        <v>-3.1583485800000002</v>
      </c>
      <c r="H982" s="32">
        <f t="shared" si="140"/>
        <v>8.0261466499999994</v>
      </c>
      <c r="I982" s="33">
        <f t="shared" si="141"/>
        <v>8.1082637200000001</v>
      </c>
      <c r="J982" s="32">
        <f t="shared" si="142"/>
        <v>8.0261466499999994</v>
      </c>
      <c r="K982" s="33">
        <f t="shared" si="143"/>
        <v>-11.58114943</v>
      </c>
    </row>
    <row r="983" spans="1:11" x14ac:dyDescent="0.3">
      <c r="A983" s="78" t="str">
        <f>BTC[[#This Row],[Symbol]]</f>
        <v>AEON</v>
      </c>
      <c r="B983" s="22" t="str">
        <f t="shared" si="135"/>
        <v>Aeon</v>
      </c>
      <c r="C983" s="77">
        <f t="shared" si="136"/>
        <v>5.5270303913810492E-6</v>
      </c>
      <c r="D983" s="73">
        <f t="shared" si="137"/>
        <v>0.20262331071428999</v>
      </c>
      <c r="E983" s="74">
        <f>D983*conf!B$7</f>
        <v>14.81986894564317</v>
      </c>
      <c r="F983" s="32">
        <f t="shared" si="138"/>
        <v>0.22291441000000001</v>
      </c>
      <c r="G983" s="33">
        <f t="shared" si="139"/>
        <v>-1.97715329</v>
      </c>
      <c r="H983" s="32">
        <f t="shared" si="140"/>
        <v>0.27869084999999999</v>
      </c>
      <c r="I983" s="33">
        <f t="shared" si="141"/>
        <v>0.48231458999999999</v>
      </c>
      <c r="J983" s="32">
        <f t="shared" si="142"/>
        <v>0.27869084999999999</v>
      </c>
      <c r="K983" s="33">
        <f t="shared" si="143"/>
        <v>12.093226080000001</v>
      </c>
    </row>
    <row r="984" spans="1:11" x14ac:dyDescent="0.3">
      <c r="A984" s="78" t="str">
        <f>BTC[[#This Row],[Symbol]]</f>
        <v>IDRT</v>
      </c>
      <c r="B984" s="22" t="str">
        <f t="shared" si="135"/>
        <v>Rupiah Token</v>
      </c>
      <c r="C984" s="77">
        <f t="shared" si="136"/>
        <v>1E-8</v>
      </c>
      <c r="D984" s="73">
        <f t="shared" si="137"/>
        <v>7.1469210580000001E-5</v>
      </c>
      <c r="E984" s="74">
        <f>D984*conf!B$7</f>
        <v>5.2272580618212003E-3</v>
      </c>
      <c r="F984" s="32">
        <f t="shared" si="138"/>
        <v>1.88813907</v>
      </c>
      <c r="G984" s="33">
        <f t="shared" si="139"/>
        <v>-0.26846622999999997</v>
      </c>
      <c r="H984" s="32">
        <f t="shared" si="140"/>
        <v>-0.23624751999999999</v>
      </c>
      <c r="I984" s="33">
        <f t="shared" si="141"/>
        <v>1.975855E-2</v>
      </c>
      <c r="J984" s="32">
        <f t="shared" si="142"/>
        <v>-0.23624751999999999</v>
      </c>
      <c r="K984" s="33">
        <f t="shared" si="143"/>
        <v>0.27778011000000002</v>
      </c>
    </row>
    <row r="985" spans="1:11" x14ac:dyDescent="0.3">
      <c r="A985" s="78" t="str">
        <f>BTC[[#This Row],[Symbol]]</f>
        <v>RNT</v>
      </c>
      <c r="B985" s="22" t="str">
        <f t="shared" si="135"/>
        <v>OneRoot Network</v>
      </c>
      <c r="C985" s="77">
        <f t="shared" si="136"/>
        <v>3.0887604466867131E-7</v>
      </c>
      <c r="D985" s="73">
        <f t="shared" si="137"/>
        <v>1.133708053076E-2</v>
      </c>
      <c r="E985" s="74">
        <f>D985*conf!B$7</f>
        <v>0.8291940700197864</v>
      </c>
      <c r="F985" s="32">
        <f t="shared" si="138"/>
        <v>2.8353592600000002</v>
      </c>
      <c r="G985" s="33">
        <f t="shared" si="139"/>
        <v>0.71482208000000003</v>
      </c>
      <c r="H985" s="32">
        <f t="shared" si="140"/>
        <v>2.0222745500000001</v>
      </c>
      <c r="I985" s="33">
        <f t="shared" si="141"/>
        <v>2.6163305000000001</v>
      </c>
      <c r="J985" s="32">
        <f t="shared" si="142"/>
        <v>2.0222745500000001</v>
      </c>
      <c r="K985" s="33">
        <f t="shared" si="143"/>
        <v>3.6343748900000001</v>
      </c>
    </row>
    <row r="986" spans="1:11" x14ac:dyDescent="0.3">
      <c r="A986" s="78" t="str">
        <f>BTC[[#This Row],[Symbol]]</f>
        <v>DTEP</v>
      </c>
      <c r="B986" s="22" t="str">
        <f t="shared" si="135"/>
        <v>DECOIN</v>
      </c>
      <c r="C986" s="77">
        <f t="shared" si="136"/>
        <v>1.6016097264540075E-6</v>
      </c>
      <c r="D986" s="73">
        <f t="shared" si="137"/>
        <v>5.9303730543610003E-2</v>
      </c>
      <c r="E986" s="74">
        <f>D986*conf!B$7</f>
        <v>4.3374748519596356</v>
      </c>
      <c r="F986" s="32">
        <f t="shared" si="138"/>
        <v>-2.0372893300000001</v>
      </c>
      <c r="G986" s="33">
        <f t="shared" si="139"/>
        <v>-3.22819623</v>
      </c>
      <c r="H986" s="32">
        <f t="shared" si="140"/>
        <v>-1.3755460500000001</v>
      </c>
      <c r="I986" s="33">
        <f t="shared" si="141"/>
        <v>-0.18556431000000001</v>
      </c>
      <c r="J986" s="32">
        <f t="shared" si="142"/>
        <v>-1.3755460500000001</v>
      </c>
      <c r="K986" s="33">
        <f t="shared" si="143"/>
        <v>-8.2703016199999997</v>
      </c>
    </row>
    <row r="987" spans="1:11" x14ac:dyDescent="0.3">
      <c r="A987" s="78" t="str">
        <f>BTC[[#This Row],[Symbol]]</f>
        <v>VRA</v>
      </c>
      <c r="B987" s="22" t="str">
        <f t="shared" si="135"/>
        <v>Verasity</v>
      </c>
      <c r="C987" s="77">
        <f t="shared" si="136"/>
        <v>2.2230712276995652E-8</v>
      </c>
      <c r="D987" s="73">
        <f t="shared" si="137"/>
        <v>8.1493781259000002E-4</v>
      </c>
      <c r="E987" s="74">
        <f>D987*conf!B$7</f>
        <v>5.9604551612832603E-2</v>
      </c>
      <c r="F987" s="32">
        <f t="shared" si="138"/>
        <v>-9.3570998099999994</v>
      </c>
      <c r="G987" s="33">
        <f t="shared" si="139"/>
        <v>-11.32868096</v>
      </c>
      <c r="H987" s="32">
        <f t="shared" si="140"/>
        <v>0.75866942000000004</v>
      </c>
      <c r="I987" s="33">
        <f t="shared" si="141"/>
        <v>0.95961695999999996</v>
      </c>
      <c r="J987" s="32">
        <f t="shared" si="142"/>
        <v>0.75866942000000004</v>
      </c>
      <c r="K987" s="33">
        <f t="shared" si="143"/>
        <v>26.5266755</v>
      </c>
    </row>
    <row r="988" spans="1:11" x14ac:dyDescent="0.3">
      <c r="A988" s="78" t="str">
        <f>BTC[[#This Row],[Symbol]]</f>
        <v>BAAS</v>
      </c>
      <c r="B988" s="22" t="str">
        <f t="shared" si="135"/>
        <v>BaaSid</v>
      </c>
      <c r="C988" s="77">
        <f t="shared" si="136"/>
        <v>1.7067166163888272E-8</v>
      </c>
      <c r="D988" s="73">
        <f t="shared" si="137"/>
        <v>6.2577032337999996E-4</v>
      </c>
      <c r="E988" s="74">
        <f>D988*conf!B$7</f>
        <v>4.5768841452013195E-2</v>
      </c>
      <c r="F988" s="32">
        <f t="shared" si="138"/>
        <v>2.0595466899999999</v>
      </c>
      <c r="G988" s="33">
        <f t="shared" si="139"/>
        <v>-9.488924E-2</v>
      </c>
      <c r="H988" s="32">
        <f t="shared" si="140"/>
        <v>-12.809652229999999</v>
      </c>
      <c r="I988" s="33">
        <f t="shared" si="141"/>
        <v>-12.622448929999999</v>
      </c>
      <c r="J988" s="32">
        <f t="shared" si="142"/>
        <v>-12.809652229999999</v>
      </c>
      <c r="K988" s="33">
        <f t="shared" si="143"/>
        <v>-12.848241720000001</v>
      </c>
    </row>
    <row r="989" spans="1:11" x14ac:dyDescent="0.3">
      <c r="A989" s="78" t="str">
        <f>BTC[[#This Row],[Symbol]]</f>
        <v>NAX</v>
      </c>
      <c r="B989" s="22" t="str">
        <f t="shared" si="135"/>
        <v>NextDAO</v>
      </c>
      <c r="C989" s="77">
        <f t="shared" si="136"/>
        <v>4.8316435119972632E-8</v>
      </c>
      <c r="D989" s="73">
        <f t="shared" si="137"/>
        <v>1.7688649702300001E-3</v>
      </c>
      <c r="E989" s="74">
        <f>D989*conf!B$7</f>
        <v>0.12937478392262219</v>
      </c>
      <c r="F989" s="32">
        <f t="shared" si="138"/>
        <v>1.02634059</v>
      </c>
      <c r="G989" s="33">
        <f t="shared" si="139"/>
        <v>-1.1779993099999999</v>
      </c>
      <c r="H989" s="32">
        <f t="shared" si="140"/>
        <v>-1.26342961</v>
      </c>
      <c r="I989" s="33">
        <f t="shared" si="141"/>
        <v>-1.2741247200000001</v>
      </c>
      <c r="J989" s="32">
        <f t="shared" si="142"/>
        <v>-1.26342961</v>
      </c>
      <c r="K989" s="33">
        <f t="shared" si="143"/>
        <v>12.448017289999999</v>
      </c>
    </row>
    <row r="990" spans="1:11" x14ac:dyDescent="0.3">
      <c r="A990" s="78" t="str">
        <f>BTC[[#This Row],[Symbol]]</f>
        <v>BTR</v>
      </c>
      <c r="B990" s="22" t="str">
        <f t="shared" si="135"/>
        <v>Bitrue Coin</v>
      </c>
      <c r="C990" s="77">
        <f t="shared" si="136"/>
        <v>1.0630360835040487E-6</v>
      </c>
      <c r="D990" s="73">
        <f t="shared" si="137"/>
        <v>3.9083655369180001E-2</v>
      </c>
      <c r="E990" s="74">
        <f>D990*conf!B$7</f>
        <v>2.8585785537018253</v>
      </c>
      <c r="F990" s="32">
        <f t="shared" si="138"/>
        <v>0.86086803000000001</v>
      </c>
      <c r="G990" s="33">
        <f t="shared" si="139"/>
        <v>-1.2042412899999999</v>
      </c>
      <c r="H990" s="32">
        <f t="shared" si="140"/>
        <v>-0.42262277999999998</v>
      </c>
      <c r="I990" s="33">
        <f t="shared" si="141"/>
        <v>-0.24110164000000001</v>
      </c>
      <c r="J990" s="32">
        <f t="shared" si="142"/>
        <v>-0.42262277999999998</v>
      </c>
      <c r="K990" s="33">
        <f t="shared" si="143"/>
        <v>12.89075163</v>
      </c>
    </row>
    <row r="991" spans="1:11" x14ac:dyDescent="0.3">
      <c r="A991" s="78" t="str">
        <f>BTC[[#This Row],[Symbol]]</f>
        <v>BUX</v>
      </c>
      <c r="B991" s="22" t="str">
        <f t="shared" si="135"/>
        <v>BUX Token</v>
      </c>
      <c r="C991" s="77">
        <f t="shared" si="136"/>
        <v>1.4802110307963967E-6</v>
      </c>
      <c r="D991" s="73">
        <f t="shared" si="137"/>
        <v>5.3898516291119997E-2</v>
      </c>
      <c r="E991" s="74">
        <f>D991*conf!B$7</f>
        <v>3.9421374815325168</v>
      </c>
      <c r="F991" s="32">
        <f t="shared" si="138"/>
        <v>-0.68340721999999998</v>
      </c>
      <c r="G991" s="33">
        <f t="shared" si="139"/>
        <v>-1.51969526</v>
      </c>
      <c r="H991" s="32">
        <f t="shared" si="140"/>
        <v>-0.65943876999999995</v>
      </c>
      <c r="I991" s="33">
        <f t="shared" si="141"/>
        <v>-1.17885116</v>
      </c>
      <c r="J991" s="32">
        <f t="shared" si="142"/>
        <v>-0.65943876999999995</v>
      </c>
      <c r="K991" s="33">
        <f t="shared" si="143"/>
        <v>3.5918976100000002</v>
      </c>
    </row>
    <row r="992" spans="1:11" x14ac:dyDescent="0.3">
      <c r="A992" s="78" t="str">
        <f>BTC[[#This Row],[Symbol]]</f>
        <v>AMN</v>
      </c>
      <c r="B992" s="22" t="str">
        <f t="shared" si="135"/>
        <v>Amon</v>
      </c>
      <c r="C992" s="77">
        <f t="shared" si="136"/>
        <v>1.2005885392473041E-7</v>
      </c>
      <c r="D992" s="73">
        <f t="shared" si="137"/>
        <v>4.3976991498500002E-3</v>
      </c>
      <c r="E992" s="74">
        <f>D992*conf!B$7</f>
        <v>0.32164771582002899</v>
      </c>
      <c r="F992" s="32">
        <f t="shared" si="138"/>
        <v>-2.04693952</v>
      </c>
      <c r="G992" s="33">
        <f t="shared" si="139"/>
        <v>-4.2524616999999996</v>
      </c>
      <c r="H992" s="32">
        <f t="shared" si="140"/>
        <v>-3.3493277300000002</v>
      </c>
      <c r="I992" s="33">
        <f t="shared" si="141"/>
        <v>-3.2323085100000002</v>
      </c>
      <c r="J992" s="32">
        <f t="shared" si="142"/>
        <v>-3.3493277300000002</v>
      </c>
      <c r="K992" s="33">
        <f t="shared" si="143"/>
        <v>4.1334520599999998</v>
      </c>
    </row>
    <row r="993" spans="1:11" x14ac:dyDescent="0.3">
      <c r="A993" s="78" t="str">
        <f>BTC[[#This Row],[Symbol]]</f>
        <v>CATT</v>
      </c>
      <c r="B993" s="22" t="str">
        <f t="shared" si="135"/>
        <v>Catex Token</v>
      </c>
      <c r="C993" s="77">
        <f t="shared" si="136"/>
        <v>1.0400293632565775E-7</v>
      </c>
      <c r="D993" s="73">
        <f t="shared" si="137"/>
        <v>3.81243721998E-3</v>
      </c>
      <c r="E993" s="74">
        <f>D993*conf!B$7</f>
        <v>0.27884165826933721</v>
      </c>
      <c r="F993" s="32">
        <f t="shared" si="138"/>
        <v>-27.724835760000001</v>
      </c>
      <c r="G993" s="33">
        <f t="shared" si="139"/>
        <v>-30.725439890000001</v>
      </c>
      <c r="H993" s="32">
        <f t="shared" si="140"/>
        <v>-29.630503310000002</v>
      </c>
      <c r="I993" s="33">
        <f t="shared" si="141"/>
        <v>-29.492459570000001</v>
      </c>
      <c r="J993" s="32">
        <f t="shared" si="142"/>
        <v>-29.630503310000002</v>
      </c>
      <c r="K993" s="33">
        <f t="shared" si="143"/>
        <v>429.60565566999998</v>
      </c>
    </row>
    <row r="994" spans="1:11" x14ac:dyDescent="0.3">
      <c r="A994" s="78" t="str">
        <f>BTC[[#This Row],[Symbol]]</f>
        <v>DRG</v>
      </c>
      <c r="B994" s="22" t="str">
        <f t="shared" si="135"/>
        <v>Dragon Coins</v>
      </c>
      <c r="C994" s="77">
        <f t="shared" si="136"/>
        <v>2.4250717469485505E-7</v>
      </c>
      <c r="D994" s="73">
        <f t="shared" si="137"/>
        <v>8.8905620620100007E-3</v>
      </c>
      <c r="E994" s="74">
        <f>D994*conf!B$7</f>
        <v>0.65025570921541143</v>
      </c>
      <c r="F994" s="32">
        <f t="shared" si="138"/>
        <v>0.40440220999999998</v>
      </c>
      <c r="G994" s="33">
        <f t="shared" si="139"/>
        <v>-1.7719176700000001</v>
      </c>
      <c r="H994" s="32">
        <f t="shared" si="140"/>
        <v>-9.7023472399999999</v>
      </c>
      <c r="I994" s="33">
        <f t="shared" si="141"/>
        <v>-9.5152759499999995</v>
      </c>
      <c r="J994" s="32">
        <f t="shared" si="142"/>
        <v>-9.7023472399999999</v>
      </c>
      <c r="K994" s="33">
        <f t="shared" si="143"/>
        <v>-30.096644210000001</v>
      </c>
    </row>
    <row r="995" spans="1:11" x14ac:dyDescent="0.3">
      <c r="A995" s="78" t="str">
        <f>BTC[[#This Row],[Symbol]]</f>
        <v>SSX</v>
      </c>
      <c r="B995" s="22" t="str">
        <f t="shared" si="135"/>
        <v>SOMESING</v>
      </c>
      <c r="C995" s="77">
        <f t="shared" si="136"/>
        <v>5.8657145648883016E-7</v>
      </c>
      <c r="D995" s="73">
        <f t="shared" si="137"/>
        <v>2.1504392643019999E-2</v>
      </c>
      <c r="E995" s="74">
        <f>D995*conf!B$7</f>
        <v>1.5728312779104827</v>
      </c>
      <c r="F995" s="32">
        <f t="shared" si="138"/>
        <v>0.32007205999999999</v>
      </c>
      <c r="G995" s="33">
        <f t="shared" si="139"/>
        <v>-1.85405168</v>
      </c>
      <c r="H995" s="32">
        <f t="shared" si="140"/>
        <v>-2.0669455399999999</v>
      </c>
      <c r="I995" s="33">
        <f t="shared" si="141"/>
        <v>-1.86368767</v>
      </c>
      <c r="J995" s="32">
        <f t="shared" si="142"/>
        <v>-2.0669455399999999</v>
      </c>
      <c r="K995" s="33">
        <f t="shared" si="143"/>
        <v>-0.68715444000000003</v>
      </c>
    </row>
    <row r="996" spans="1:11" x14ac:dyDescent="0.3">
      <c r="A996" s="78" t="str">
        <f>BTC[[#This Row],[Symbol]]</f>
        <v>PAR</v>
      </c>
      <c r="B996" s="22" t="str">
        <f t="shared" si="135"/>
        <v>Parachute</v>
      </c>
      <c r="C996" s="77">
        <f t="shared" si="136"/>
        <v>1.4204424136244058E-7</v>
      </c>
      <c r="D996" s="73">
        <f t="shared" si="137"/>
        <v>5.2068479283999998E-3</v>
      </c>
      <c r="E996" s="74">
        <f>D996*conf!B$7</f>
        <v>0.38082885748317596</v>
      </c>
      <c r="F996" s="32">
        <f t="shared" si="138"/>
        <v>1.92148549</v>
      </c>
      <c r="G996" s="33">
        <f t="shared" si="139"/>
        <v>-0.29397895000000002</v>
      </c>
      <c r="H996" s="32">
        <f t="shared" si="140"/>
        <v>-8.6138984599999997</v>
      </c>
      <c r="I996" s="33">
        <f t="shared" si="141"/>
        <v>-8.3417700099999994</v>
      </c>
      <c r="J996" s="32">
        <f t="shared" si="142"/>
        <v>-8.6138984599999997</v>
      </c>
      <c r="K996" s="33">
        <f t="shared" si="143"/>
        <v>4.57855422</v>
      </c>
    </row>
    <row r="997" spans="1:11" x14ac:dyDescent="0.3">
      <c r="A997" s="78" t="str">
        <f>BTC[[#This Row],[Symbol]]</f>
        <v>BOLT</v>
      </c>
      <c r="B997" s="22" t="str">
        <f t="shared" si="135"/>
        <v>BOLT</v>
      </c>
      <c r="C997" s="77">
        <f t="shared" si="136"/>
        <v>8.5127918045458273E-8</v>
      </c>
      <c r="D997" s="73">
        <f t="shared" si="137"/>
        <v>3.1206029236400001E-3</v>
      </c>
      <c r="E997" s="74">
        <f>D997*conf!B$7</f>
        <v>0.2282408978350296</v>
      </c>
      <c r="F997" s="32">
        <f t="shared" si="138"/>
        <v>1.9000327100000001</v>
      </c>
      <c r="G997" s="33">
        <f t="shared" si="139"/>
        <v>-0.31676427000000001</v>
      </c>
      <c r="H997" s="32">
        <f t="shared" si="140"/>
        <v>7.5329775799999998</v>
      </c>
      <c r="I997" s="33">
        <f t="shared" si="141"/>
        <v>8.1841097900000008</v>
      </c>
      <c r="J997" s="32">
        <f t="shared" si="142"/>
        <v>7.5329775799999998</v>
      </c>
      <c r="K997" s="33">
        <f t="shared" si="143"/>
        <v>-2.5195440499999999</v>
      </c>
    </row>
    <row r="998" spans="1:11" x14ac:dyDescent="0.3">
      <c r="A998" s="78" t="str">
        <f>BTC[[#This Row],[Symbol]]</f>
        <v>HYC</v>
      </c>
      <c r="B998" s="22" t="str">
        <f t="shared" si="135"/>
        <v>HYCON</v>
      </c>
      <c r="C998" s="77">
        <f t="shared" si="136"/>
        <v>3.580675423581945E-8</v>
      </c>
      <c r="D998" s="73">
        <f t="shared" si="137"/>
        <v>1.3155899599299999E-3</v>
      </c>
      <c r="E998" s="74">
        <f>D998*conf!B$7</f>
        <v>9.6222249669280197E-2</v>
      </c>
      <c r="F998" s="32">
        <f t="shared" si="138"/>
        <v>-3.2833025899999999</v>
      </c>
      <c r="G998" s="33">
        <f t="shared" si="139"/>
        <v>-5.1975535400000004</v>
      </c>
      <c r="H998" s="32">
        <f t="shared" si="140"/>
        <v>-4.6830251599999997</v>
      </c>
      <c r="I998" s="33">
        <f t="shared" si="141"/>
        <v>-4.2412180900000003</v>
      </c>
      <c r="J998" s="32">
        <f t="shared" si="142"/>
        <v>-4.6830251599999997</v>
      </c>
      <c r="K998" s="33">
        <f t="shared" si="143"/>
        <v>5.7543794100000003</v>
      </c>
    </row>
    <row r="999" spans="1:11" x14ac:dyDescent="0.3">
      <c r="A999" s="78" t="str">
        <f>BTC[[#This Row],[Symbol]]</f>
        <v>TENT</v>
      </c>
      <c r="B999" s="22" t="str">
        <f t="shared" si="135"/>
        <v>TENT</v>
      </c>
      <c r="C999" s="77">
        <f t="shared" si="136"/>
        <v>2.5462921524653345E-6</v>
      </c>
      <c r="D999" s="73">
        <f t="shared" si="137"/>
        <v>9.3359471943880001E-2</v>
      </c>
      <c r="E999" s="74">
        <f>D999*conf!B$7</f>
        <v>6.828311777975383</v>
      </c>
      <c r="F999" s="32">
        <f t="shared" si="138"/>
        <v>4.8879013999999996</v>
      </c>
      <c r="G999" s="33">
        <f t="shared" si="139"/>
        <v>2.6090714799999999</v>
      </c>
      <c r="H999" s="32">
        <f t="shared" si="140"/>
        <v>28.590786390000002</v>
      </c>
      <c r="I999" s="33">
        <f t="shared" si="141"/>
        <v>28.889789919999998</v>
      </c>
      <c r="J999" s="32">
        <f t="shared" si="142"/>
        <v>28.590786390000002</v>
      </c>
      <c r="K999" s="33">
        <f t="shared" si="143"/>
        <v>80.283197259999994</v>
      </c>
    </row>
    <row r="1000" spans="1:11" x14ac:dyDescent="0.3">
      <c r="A1000" s="78" t="str">
        <f>BTC[[#This Row],[Symbol]]</f>
        <v>CSC</v>
      </c>
      <c r="B1000" s="22" t="str">
        <f t="shared" si="135"/>
        <v>CasinoCoin</v>
      </c>
      <c r="C1000" s="77">
        <f t="shared" si="136"/>
        <v>1E-8</v>
      </c>
      <c r="D1000" s="73">
        <f t="shared" si="137"/>
        <v>7.5637463890000002E-5</v>
      </c>
      <c r="E1000" s="74">
        <f>D1000*conf!B$7</f>
        <v>5.5321241089145998E-3</v>
      </c>
      <c r="F1000" s="32">
        <f t="shared" si="138"/>
        <v>-0.14240728</v>
      </c>
      <c r="G1000" s="33">
        <f t="shared" si="139"/>
        <v>-2.3667353800000002</v>
      </c>
      <c r="H1000" s="32">
        <f t="shared" si="140"/>
        <v>-8.6176991300000001</v>
      </c>
      <c r="I1000" s="33">
        <f t="shared" si="141"/>
        <v>-8.5093890999999999</v>
      </c>
      <c r="J1000" s="32">
        <f t="shared" si="142"/>
        <v>-8.6176991300000001</v>
      </c>
      <c r="K1000" s="33">
        <f t="shared" si="143"/>
        <v>-9.752239E-2</v>
      </c>
    </row>
    <row r="1001" spans="1:11" x14ac:dyDescent="0.3">
      <c r="A1001" s="78" t="str">
        <f>BTC[[#This Row],[Symbol]]</f>
        <v>NORD</v>
      </c>
      <c r="B1001" s="22" t="str">
        <f t="shared" si="135"/>
        <v>Nord Finance</v>
      </c>
      <c r="C1001" s="77">
        <f t="shared" si="136"/>
        <v>1.2780759900499558E-4</v>
      </c>
      <c r="D1001" s="73">
        <f t="shared" si="137"/>
        <v>4.6852026719857802</v>
      </c>
      <c r="E1001" s="74">
        <f>D1001*conf!B$7</f>
        <v>342.67572342903998</v>
      </c>
      <c r="F1001" s="32">
        <f t="shared" si="138"/>
        <v>1.4901624499999999</v>
      </c>
      <c r="G1001" s="33">
        <f t="shared" si="139"/>
        <v>-0.71472482000000004</v>
      </c>
      <c r="H1001" s="32">
        <f t="shared" si="140"/>
        <v>1.30948591</v>
      </c>
      <c r="I1001" s="33">
        <f t="shared" si="141"/>
        <v>1.65899638</v>
      </c>
      <c r="J1001" s="32">
        <f t="shared" si="142"/>
        <v>1.30948591</v>
      </c>
      <c r="K1001" s="33">
        <f t="shared" si="143"/>
        <v>-9.8168473299999999</v>
      </c>
    </row>
    <row r="1002" spans="1:11" x14ac:dyDescent="0.3">
      <c r="A1002" s="78" t="str">
        <f>BTC[[#This Row],[Symbol]]</f>
        <v>UUU</v>
      </c>
      <c r="B1002" s="22" t="str">
        <f t="shared" si="135"/>
        <v>U Network</v>
      </c>
      <c r="C1002" s="77">
        <f t="shared" si="136"/>
        <v>1.171739789315344E-8</v>
      </c>
      <c r="D1002" s="73">
        <f t="shared" si="137"/>
        <v>4.2961928602000001E-4</v>
      </c>
      <c r="E1002" s="74">
        <f>D1002*conf!B$7</f>
        <v>3.1422354579502799E-2</v>
      </c>
      <c r="F1002" s="32">
        <f t="shared" si="138"/>
        <v>0.14400868999999999</v>
      </c>
      <c r="G1002" s="33">
        <f t="shared" si="139"/>
        <v>-1.7850935000000001</v>
      </c>
      <c r="H1002" s="32">
        <f t="shared" si="140"/>
        <v>3.3231537200000001</v>
      </c>
      <c r="I1002" s="33">
        <f t="shared" si="141"/>
        <v>3.2444676800000001</v>
      </c>
      <c r="J1002" s="32">
        <f t="shared" si="142"/>
        <v>3.3231537200000001</v>
      </c>
      <c r="K1002" s="33">
        <f t="shared" si="143"/>
        <v>24.609777919999999</v>
      </c>
    </row>
    <row r="1003" spans="1:11" x14ac:dyDescent="0.3">
      <c r="A1003" s="78" t="str">
        <f>BTC[[#This Row],[Symbol]]</f>
        <v>HYDRO</v>
      </c>
      <c r="B1003" s="22" t="str">
        <f t="shared" si="135"/>
        <v>Hydro</v>
      </c>
      <c r="C1003" s="77">
        <f t="shared" si="136"/>
        <v>1E-8</v>
      </c>
      <c r="D1003" s="73">
        <f t="shared" si="137"/>
        <v>2.7059804113999998E-4</v>
      </c>
      <c r="E1003" s="74">
        <f>D1003*conf!B$7</f>
        <v>1.9791540728979599E-2</v>
      </c>
      <c r="F1003" s="32">
        <f t="shared" si="138"/>
        <v>-0.25165147999999998</v>
      </c>
      <c r="G1003" s="33">
        <f t="shared" si="139"/>
        <v>-2.4120121700000001</v>
      </c>
      <c r="H1003" s="32">
        <f t="shared" si="140"/>
        <v>-3.7168509200000002</v>
      </c>
      <c r="I1003" s="33">
        <f t="shared" si="141"/>
        <v>-3.5156601699999999</v>
      </c>
      <c r="J1003" s="32">
        <f t="shared" si="142"/>
        <v>-3.7168509200000002</v>
      </c>
      <c r="K1003" s="33">
        <f t="shared" si="143"/>
        <v>92.522667389999995</v>
      </c>
    </row>
    <row r="1004" spans="1:11" x14ac:dyDescent="0.3">
      <c r="A1004" s="78" t="str">
        <f>BTC[[#This Row],[Symbol]]</f>
        <v>PMEER</v>
      </c>
      <c r="B1004" s="22" t="str">
        <f t="shared" si="135"/>
        <v>Qitmeer</v>
      </c>
      <c r="C1004" s="77">
        <f t="shared" si="136"/>
        <v>5.5554569895901788E-7</v>
      </c>
      <c r="D1004" s="73">
        <f t="shared" si="137"/>
        <v>2.007122541982E-2</v>
      </c>
      <c r="E1004" s="74">
        <f>D1004*conf!B$7</f>
        <v>1.4680094272056348</v>
      </c>
      <c r="F1004" s="32">
        <f t="shared" si="138"/>
        <v>-1.2698189</v>
      </c>
      <c r="G1004" s="33">
        <f t="shared" si="139"/>
        <v>-4.8121768500000002</v>
      </c>
      <c r="H1004" s="32">
        <f t="shared" si="140"/>
        <v>-6.0832025099999996</v>
      </c>
      <c r="I1004" s="33">
        <f t="shared" si="141"/>
        <v>-7.2547571299999998</v>
      </c>
      <c r="J1004" s="32">
        <f t="shared" si="142"/>
        <v>-6.0832025099999996</v>
      </c>
      <c r="K1004" s="33">
        <f t="shared" si="143"/>
        <v>-5.9953982300000002</v>
      </c>
    </row>
    <row r="1005" spans="1:11" x14ac:dyDescent="0.3">
      <c r="A1005" s="78" t="str">
        <f>BTC[[#This Row],[Symbol]]</f>
        <v>MIDAS</v>
      </c>
      <c r="B1005" s="22" t="str">
        <f t="shared" si="135"/>
        <v>Midas</v>
      </c>
      <c r="C1005" s="77">
        <f t="shared" si="136"/>
        <v>5.9768521081350277E-5</v>
      </c>
      <c r="D1005" s="73">
        <f t="shared" si="137"/>
        <v>2.1911396826920599</v>
      </c>
      <c r="E1005" s="74">
        <f>D1005*conf!B$7</f>
        <v>160.25995639209725</v>
      </c>
      <c r="F1005" s="32">
        <f t="shared" si="138"/>
        <v>-1.234916E-2</v>
      </c>
      <c r="G1005" s="33">
        <f t="shared" si="139"/>
        <v>-2.1896293099999999</v>
      </c>
      <c r="H1005" s="32">
        <f t="shared" si="140"/>
        <v>2.7278110500000001</v>
      </c>
      <c r="I1005" s="33">
        <f t="shared" si="141"/>
        <v>2.8858628199999998</v>
      </c>
      <c r="J1005" s="32">
        <f t="shared" si="142"/>
        <v>2.7278110500000001</v>
      </c>
      <c r="K1005" s="33">
        <f t="shared" si="143"/>
        <v>12.431624340000001</v>
      </c>
    </row>
    <row r="1006" spans="1:11" x14ac:dyDescent="0.3">
      <c r="A1006" s="78" t="str">
        <f>BTC[[#This Row],[Symbol]]</f>
        <v>GIO</v>
      </c>
      <c r="B1006" s="22" t="str">
        <f t="shared" si="135"/>
        <v>Graviocoin</v>
      </c>
      <c r="C1006" s="77">
        <f t="shared" si="136"/>
        <v>1.1135608838844075E-6</v>
      </c>
      <c r="D1006" s="73">
        <f t="shared" si="137"/>
        <v>4.0824478643259998E-2</v>
      </c>
      <c r="E1006" s="74">
        <f>D1006*conf!B$7</f>
        <v>2.9859023679680363</v>
      </c>
      <c r="F1006" s="32">
        <f t="shared" si="138"/>
        <v>2.0377758300000002</v>
      </c>
      <c r="G1006" s="33">
        <f t="shared" si="139"/>
        <v>-0.19530719999999999</v>
      </c>
      <c r="H1006" s="32">
        <f t="shared" si="140"/>
        <v>-3.6691885499999999</v>
      </c>
      <c r="I1006" s="33">
        <f t="shared" si="141"/>
        <v>-3.4992442399999999</v>
      </c>
      <c r="J1006" s="32">
        <f t="shared" si="142"/>
        <v>-3.6691885499999999</v>
      </c>
      <c r="K1006" s="33">
        <f t="shared" si="143"/>
        <v>5.6545548500000002</v>
      </c>
    </row>
    <row r="1007" spans="1:11" x14ac:dyDescent="0.3">
      <c r="A1007" s="78" t="str">
        <f>BTC[[#This Row],[Symbol]]</f>
        <v>OK</v>
      </c>
      <c r="B1007" s="22" t="str">
        <f t="shared" si="135"/>
        <v>OKCash</v>
      </c>
      <c r="C1007" s="77">
        <f t="shared" si="136"/>
        <v>1.0187431083893696E-6</v>
      </c>
      <c r="D1007" s="73">
        <f t="shared" si="137"/>
        <v>3.7354711934099998E-2</v>
      </c>
      <c r="E1007" s="74">
        <f>D1007*conf!B$7</f>
        <v>2.732123630860074</v>
      </c>
      <c r="F1007" s="32">
        <f t="shared" si="138"/>
        <v>-1.6950703300000001</v>
      </c>
      <c r="G1007" s="33">
        <f t="shared" si="139"/>
        <v>-3.80903328</v>
      </c>
      <c r="H1007" s="32">
        <f t="shared" si="140"/>
        <v>-6.4315810200000003</v>
      </c>
      <c r="I1007" s="33">
        <f t="shared" si="141"/>
        <v>-6.2213064600000001</v>
      </c>
      <c r="J1007" s="32">
        <f t="shared" si="142"/>
        <v>-6.4315810200000003</v>
      </c>
      <c r="K1007" s="33">
        <f t="shared" si="143"/>
        <v>28.26791528</v>
      </c>
    </row>
    <row r="1008" spans="1:11" x14ac:dyDescent="0.3">
      <c r="A1008" s="78" t="str">
        <f>BTC[[#This Row],[Symbol]]</f>
        <v>EGT</v>
      </c>
      <c r="B1008" s="22" t="str">
        <f t="shared" si="135"/>
        <v>Egretia</v>
      </c>
      <c r="C1008" s="77">
        <f t="shared" si="136"/>
        <v>1.904104946440203E-8</v>
      </c>
      <c r="D1008" s="73">
        <f t="shared" si="137"/>
        <v>6.9564589413000002E-4</v>
      </c>
      <c r="E1008" s="74">
        <f>D1008*conf!B$7</f>
        <v>5.0879540696668203E-2</v>
      </c>
      <c r="F1008" s="32">
        <f t="shared" si="138"/>
        <v>0.16445413</v>
      </c>
      <c r="G1008" s="33">
        <f t="shared" si="139"/>
        <v>-2.1107404399999998</v>
      </c>
      <c r="H1008" s="32">
        <f t="shared" si="140"/>
        <v>-3.67468554</v>
      </c>
      <c r="I1008" s="33">
        <f t="shared" si="141"/>
        <v>-4.7017038299999996</v>
      </c>
      <c r="J1008" s="32">
        <f t="shared" si="142"/>
        <v>-3.67468554</v>
      </c>
      <c r="K1008" s="33">
        <f t="shared" si="143"/>
        <v>15.13894661</v>
      </c>
    </row>
    <row r="1009" spans="1:11" x14ac:dyDescent="0.3">
      <c r="A1009" s="78" t="str">
        <f>BTC[[#This Row],[Symbol]]</f>
        <v>SYN</v>
      </c>
      <c r="B1009" s="22" t="str">
        <f t="shared" si="135"/>
        <v>SynLev</v>
      </c>
      <c r="C1009" s="77">
        <f t="shared" si="136"/>
        <v>6.4879924658453487E-6</v>
      </c>
      <c r="D1009" s="73">
        <f t="shared" si="137"/>
        <v>0.23793552607335999</v>
      </c>
      <c r="E1009" s="74">
        <f>D1009*conf!B$7</f>
        <v>17.402604377005549</v>
      </c>
      <c r="F1009" s="32">
        <f t="shared" si="138"/>
        <v>-9.8908024999999995</v>
      </c>
      <c r="G1009" s="33">
        <f t="shared" si="139"/>
        <v>-11.92210287</v>
      </c>
      <c r="H1009" s="32">
        <f t="shared" si="140"/>
        <v>13.68324964</v>
      </c>
      <c r="I1009" s="33">
        <f t="shared" si="141"/>
        <v>13.992167800000001</v>
      </c>
      <c r="J1009" s="32">
        <f t="shared" si="142"/>
        <v>13.68324964</v>
      </c>
      <c r="K1009" s="33">
        <f t="shared" si="143"/>
        <v>16.696361929999998</v>
      </c>
    </row>
    <row r="1010" spans="1:11" x14ac:dyDescent="0.3">
      <c r="A1010" s="78" t="str">
        <f>BTC[[#This Row],[Symbol]]</f>
        <v>GMB</v>
      </c>
      <c r="B1010" s="22" t="str">
        <f t="shared" si="135"/>
        <v>GAMB</v>
      </c>
      <c r="C1010" s="77">
        <f t="shared" si="136"/>
        <v>1.5882829938402447E-8</v>
      </c>
      <c r="D1010" s="73">
        <f t="shared" si="137"/>
        <v>5.8211384720000003E-4</v>
      </c>
      <c r="E1010" s="74">
        <f>D1010*conf!B$7</f>
        <v>4.2575806784208005E-2</v>
      </c>
      <c r="F1010" s="32">
        <f t="shared" si="138"/>
        <v>-4.4397908700000004</v>
      </c>
      <c r="G1010" s="33">
        <f t="shared" si="139"/>
        <v>-6.5723615200000003</v>
      </c>
      <c r="H1010" s="32">
        <f t="shared" si="140"/>
        <v>7.9895285200000004</v>
      </c>
      <c r="I1010" s="33">
        <f t="shared" si="141"/>
        <v>8.1738109600000008</v>
      </c>
      <c r="J1010" s="32">
        <f t="shared" si="142"/>
        <v>7.9895285200000004</v>
      </c>
      <c r="K1010" s="33">
        <f t="shared" si="143"/>
        <v>235.95483313</v>
      </c>
    </row>
    <row r="1011" spans="1:11" x14ac:dyDescent="0.3">
      <c r="A1011" s="78" t="str">
        <f>BTC[[#This Row],[Symbol]]</f>
        <v>BIDR</v>
      </c>
      <c r="B1011" s="22" t="str">
        <f t="shared" si="135"/>
        <v>BIDR</v>
      </c>
      <c r="C1011" s="77">
        <f t="shared" si="136"/>
        <v>1E-8</v>
      </c>
      <c r="D1011" s="73">
        <f t="shared" si="137"/>
        <v>7.1405177259999998E-5</v>
      </c>
      <c r="E1011" s="74">
        <f>D1011*conf!B$7</f>
        <v>5.2225746647964E-3</v>
      </c>
      <c r="F1011" s="32">
        <f t="shared" si="138"/>
        <v>1.7192750699999999</v>
      </c>
      <c r="G1011" s="33">
        <f t="shared" si="139"/>
        <v>-0.45275837000000002</v>
      </c>
      <c r="H1011" s="32">
        <f t="shared" si="140"/>
        <v>-5.4481330000000001E-2</v>
      </c>
      <c r="I1011" s="33">
        <f t="shared" si="141"/>
        <v>0.20907862999999999</v>
      </c>
      <c r="J1011" s="32">
        <f t="shared" si="142"/>
        <v>-5.4481330000000001E-2</v>
      </c>
      <c r="K1011" s="33">
        <f t="shared" si="143"/>
        <v>0.62324360000000001</v>
      </c>
    </row>
    <row r="1012" spans="1:11" x14ac:dyDescent="0.3">
      <c r="A1012" s="78" t="str">
        <f>BTC[[#This Row],[Symbol]]</f>
        <v>THC</v>
      </c>
      <c r="B1012" s="22" t="str">
        <f t="shared" si="135"/>
        <v>HempCoin</v>
      </c>
      <c r="C1012" s="77">
        <f t="shared" si="136"/>
        <v>3.0372759616050146E-7</v>
      </c>
      <c r="D1012" s="73">
        <f t="shared" si="137"/>
        <v>1.1136425711130001E-2</v>
      </c>
      <c r="E1012" s="74">
        <f>D1012*conf!B$7</f>
        <v>0.81451817651204828</v>
      </c>
      <c r="F1012" s="32">
        <f t="shared" si="138"/>
        <v>0.12785837</v>
      </c>
      <c r="G1012" s="33">
        <f t="shared" si="139"/>
        <v>-1.8776455400000001</v>
      </c>
      <c r="H1012" s="32">
        <f t="shared" si="140"/>
        <v>-23.799229400000002</v>
      </c>
      <c r="I1012" s="33">
        <f t="shared" si="141"/>
        <v>-23.732037989999998</v>
      </c>
      <c r="J1012" s="32">
        <f t="shared" si="142"/>
        <v>-23.799229400000002</v>
      </c>
      <c r="K1012" s="33">
        <f t="shared" si="143"/>
        <v>246.67843995999999</v>
      </c>
    </row>
    <row r="1013" spans="1:11" x14ac:dyDescent="0.3">
      <c r="A1013" s="78" t="str">
        <f>BTC[[#This Row],[Symbol]]</f>
        <v>MLC</v>
      </c>
      <c r="B1013" s="22" t="str">
        <f t="shared" si="135"/>
        <v>Mallcoin</v>
      </c>
      <c r="C1013" s="77">
        <f t="shared" si="136"/>
        <v>4.4810066073701179E-7</v>
      </c>
      <c r="D1013" s="73">
        <f t="shared" si="137"/>
        <v>1.6427809235899999E-2</v>
      </c>
      <c r="E1013" s="74">
        <f>D1013*conf!B$7</f>
        <v>1.2015299675137259</v>
      </c>
      <c r="F1013" s="32">
        <f t="shared" si="138"/>
        <v>-0.53517851999999999</v>
      </c>
      <c r="G1013" s="33">
        <f t="shared" si="139"/>
        <v>-2.90766759</v>
      </c>
      <c r="H1013" s="32">
        <f t="shared" si="140"/>
        <v>1.33598686</v>
      </c>
      <c r="I1013" s="33">
        <f t="shared" si="141"/>
        <v>1.4229249399999999</v>
      </c>
      <c r="J1013" s="32">
        <f t="shared" si="142"/>
        <v>1.33598686</v>
      </c>
      <c r="K1013" s="33">
        <f t="shared" si="143"/>
        <v>16.59024745</v>
      </c>
    </row>
    <row r="1014" spans="1:11" x14ac:dyDescent="0.3">
      <c r="A1014" s="78" t="str">
        <f>BTC[[#This Row],[Symbol]]</f>
        <v>MCI</v>
      </c>
      <c r="B1014" s="22" t="str">
        <f t="shared" si="135"/>
        <v>Multi Channel Influencer Creater Cloud Funding Platform</v>
      </c>
      <c r="C1014" s="77">
        <f t="shared" si="136"/>
        <v>1.6665155826077973E-7</v>
      </c>
      <c r="D1014" s="73">
        <f t="shared" si="137"/>
        <v>6.1112927850899999E-3</v>
      </c>
      <c r="E1014" s="74">
        <f>D1014*conf!B$7</f>
        <v>0.44697995430148257</v>
      </c>
      <c r="F1014" s="32">
        <f t="shared" si="138"/>
        <v>1.10820633</v>
      </c>
      <c r="G1014" s="33">
        <f t="shared" si="139"/>
        <v>-1.0328746200000001</v>
      </c>
      <c r="H1014" s="32">
        <f t="shared" si="140"/>
        <v>3.3459941999999998</v>
      </c>
      <c r="I1014" s="33">
        <f t="shared" si="141"/>
        <v>3.5884986099999998</v>
      </c>
      <c r="J1014" s="32">
        <f t="shared" si="142"/>
        <v>3.3459941999999998</v>
      </c>
      <c r="K1014" s="33">
        <f t="shared" si="143"/>
        <v>-0.16899938</v>
      </c>
    </row>
    <row r="1015" spans="1:11" x14ac:dyDescent="0.3">
      <c r="A1015" s="78" t="str">
        <f>BTC[[#This Row],[Symbol]]</f>
        <v>ROX</v>
      </c>
      <c r="B1015" s="22" t="str">
        <f t="shared" si="135"/>
        <v>Robotina</v>
      </c>
      <c r="C1015" s="77">
        <f t="shared" si="136"/>
        <v>2.5715090461636612E-7</v>
      </c>
      <c r="D1015" s="73">
        <f t="shared" si="137"/>
        <v>9.4255722477700008E-3</v>
      </c>
      <c r="E1015" s="74">
        <f>D1015*conf!B$7</f>
        <v>0.68938635420189787</v>
      </c>
      <c r="F1015" s="32">
        <f t="shared" si="138"/>
        <v>11.0105796</v>
      </c>
      <c r="G1015" s="33">
        <f t="shared" si="139"/>
        <v>8.5445204199999996</v>
      </c>
      <c r="H1015" s="32">
        <f t="shared" si="140"/>
        <v>104.70400221</v>
      </c>
      <c r="I1015" s="33">
        <f t="shared" si="141"/>
        <v>104.99386732000001</v>
      </c>
      <c r="J1015" s="32">
        <f t="shared" si="142"/>
        <v>104.70400221</v>
      </c>
      <c r="K1015" s="33">
        <f t="shared" si="143"/>
        <v>27.277797549999999</v>
      </c>
    </row>
    <row r="1016" spans="1:11" x14ac:dyDescent="0.3">
      <c r="A1016" s="78" t="str">
        <f>BTC[[#This Row],[Symbol]]</f>
        <v>TRTL</v>
      </c>
      <c r="B1016" s="22" t="str">
        <f t="shared" si="135"/>
        <v>TurtleCoin</v>
      </c>
      <c r="C1016" s="77">
        <f t="shared" si="136"/>
        <v>1E-8</v>
      </c>
      <c r="D1016" s="73">
        <f t="shared" si="137"/>
        <v>3.0553032949999998E-5</v>
      </c>
      <c r="E1016" s="74">
        <f>D1016*conf!B$7</f>
        <v>2.2346488299629999E-3</v>
      </c>
      <c r="F1016" s="32">
        <f t="shared" si="138"/>
        <v>-1.75357286</v>
      </c>
      <c r="G1016" s="33">
        <f t="shared" si="139"/>
        <v>-4.0183174399999997</v>
      </c>
      <c r="H1016" s="32">
        <f t="shared" si="140"/>
        <v>-0.22684598</v>
      </c>
      <c r="I1016" s="33">
        <f t="shared" si="141"/>
        <v>1.0066250000000001E-2</v>
      </c>
      <c r="J1016" s="32">
        <f t="shared" si="142"/>
        <v>-0.22684598</v>
      </c>
      <c r="K1016" s="33">
        <f t="shared" si="143"/>
        <v>171.37820105</v>
      </c>
    </row>
    <row r="1017" spans="1:11" x14ac:dyDescent="0.3">
      <c r="A1017" s="78" t="str">
        <f>BTC[[#This Row],[Symbol]]</f>
        <v>XFT</v>
      </c>
      <c r="B1017" s="22" t="str">
        <f t="shared" si="135"/>
        <v>Offshift</v>
      </c>
      <c r="C1017" s="77">
        <f t="shared" si="136"/>
        <v>4.2938368531039433E-5</v>
      </c>
      <c r="D1017" s="73">
        <f t="shared" si="137"/>
        <v>1.5739936198873701</v>
      </c>
      <c r="E1017" s="74">
        <f>D1017*conf!B$7</f>
        <v>115.12189335856225</v>
      </c>
      <c r="F1017" s="32">
        <f t="shared" si="138"/>
        <v>-4.5576919299999998</v>
      </c>
      <c r="G1017" s="33">
        <f t="shared" si="139"/>
        <v>-6.6305573899999999</v>
      </c>
      <c r="H1017" s="32">
        <f t="shared" si="140"/>
        <v>-2.8994165000000001</v>
      </c>
      <c r="I1017" s="33">
        <f t="shared" si="141"/>
        <v>-2.70788947</v>
      </c>
      <c r="J1017" s="32">
        <f t="shared" si="142"/>
        <v>-2.8994165000000001</v>
      </c>
      <c r="K1017" s="33">
        <f t="shared" si="143"/>
        <v>-16.58198483</v>
      </c>
    </row>
    <row r="1018" spans="1:11" x14ac:dyDescent="0.3">
      <c r="A1018" s="78" t="str">
        <f>BTC[[#This Row],[Symbol]]</f>
        <v>WINGS</v>
      </c>
      <c r="B1018" s="22" t="str">
        <f t="shared" si="135"/>
        <v>Wings</v>
      </c>
      <c r="C1018" s="77">
        <f t="shared" si="136"/>
        <v>7.6210583651761884E-7</v>
      </c>
      <c r="D1018" s="73">
        <f t="shared" si="137"/>
        <v>2.828681884459E-2</v>
      </c>
      <c r="E1018" s="74">
        <f>D1018*conf!B$7</f>
        <v>2.0688979302933128</v>
      </c>
      <c r="F1018" s="32">
        <f t="shared" si="138"/>
        <v>-0.25642807000000001</v>
      </c>
      <c r="G1018" s="33">
        <f t="shared" si="139"/>
        <v>-1.20566938</v>
      </c>
      <c r="H1018" s="32">
        <f t="shared" si="140"/>
        <v>-7.8056088299999997</v>
      </c>
      <c r="I1018" s="33">
        <f t="shared" si="141"/>
        <v>-6.4664320799999997</v>
      </c>
      <c r="J1018" s="32">
        <f t="shared" si="142"/>
        <v>-7.8056088299999997</v>
      </c>
      <c r="K1018" s="33">
        <f t="shared" si="143"/>
        <v>5.6447846400000001</v>
      </c>
    </row>
    <row r="1019" spans="1:11" x14ac:dyDescent="0.3">
      <c r="A1019" s="78" t="str">
        <f>BTC[[#This Row],[Symbol]]</f>
        <v>BTB</v>
      </c>
      <c r="B1019" s="22" t="str">
        <f t="shared" si="135"/>
        <v>BitBall</v>
      </c>
      <c r="C1019" s="77">
        <f t="shared" si="136"/>
        <v>1.1980151292321944E-7</v>
      </c>
      <c r="D1019" s="73">
        <f t="shared" si="137"/>
        <v>4.3921762705299997E-3</v>
      </c>
      <c r="E1019" s="74">
        <f>D1019*conf!B$7</f>
        <v>0.32124377242656416</v>
      </c>
      <c r="F1019" s="32">
        <f t="shared" si="138"/>
        <v>-7.8310669999999999E-2</v>
      </c>
      <c r="G1019" s="33">
        <f t="shared" si="139"/>
        <v>-2.2824938600000002</v>
      </c>
      <c r="H1019" s="32">
        <f t="shared" si="140"/>
        <v>108.94348816</v>
      </c>
      <c r="I1019" s="33">
        <f t="shared" si="141"/>
        <v>109.35868624</v>
      </c>
      <c r="J1019" s="32">
        <f t="shared" si="142"/>
        <v>108.94348816</v>
      </c>
      <c r="K1019" s="33">
        <f t="shared" si="143"/>
        <v>82.897603110000006</v>
      </c>
    </row>
    <row r="1020" spans="1:11" x14ac:dyDescent="0.3">
      <c r="A1020" s="78" t="str">
        <f>BTC[[#This Row],[Symbol]]</f>
        <v>HDAO</v>
      </c>
      <c r="B1020" s="22" t="str">
        <f t="shared" si="135"/>
        <v>HyperDAO</v>
      </c>
      <c r="C1020" s="77">
        <f t="shared" si="136"/>
        <v>1.9877526690201858E-7</v>
      </c>
      <c r="D1020" s="73">
        <f t="shared" si="137"/>
        <v>7.2871562483800001E-3</v>
      </c>
      <c r="E1020" s="74">
        <f>D1020*conf!B$7</f>
        <v>0.5329826080065132</v>
      </c>
      <c r="F1020" s="32">
        <f t="shared" si="138"/>
        <v>-0.64263634999999997</v>
      </c>
      <c r="G1020" s="33">
        <f t="shared" si="139"/>
        <v>-2.7673659499999999</v>
      </c>
      <c r="H1020" s="32">
        <f t="shared" si="140"/>
        <v>-0.75822902999999997</v>
      </c>
      <c r="I1020" s="33">
        <f t="shared" si="141"/>
        <v>-0.56670330999999996</v>
      </c>
      <c r="J1020" s="32">
        <f t="shared" si="142"/>
        <v>-0.75822902999999997</v>
      </c>
      <c r="K1020" s="33">
        <f t="shared" si="143"/>
        <v>-8.8374127500000004</v>
      </c>
    </row>
    <row r="1021" spans="1:11" x14ac:dyDescent="0.3">
      <c r="A1021" s="78" t="str">
        <f>BTC[[#This Row],[Symbol]]</f>
        <v>AXPR</v>
      </c>
      <c r="B1021" s="22" t="str">
        <f t="shared" si="135"/>
        <v>AXPR</v>
      </c>
      <c r="C1021" s="77">
        <f t="shared" si="136"/>
        <v>2.7834104686607184E-7</v>
      </c>
      <c r="D1021" s="73">
        <f t="shared" si="137"/>
        <v>1.0205271647740001E-2</v>
      </c>
      <c r="E1021" s="74">
        <f>D1021*conf!B$7</f>
        <v>0.7464135683157036</v>
      </c>
      <c r="F1021" s="32">
        <f t="shared" si="138"/>
        <v>4.4357799800000004</v>
      </c>
      <c r="G1021" s="33">
        <f t="shared" si="139"/>
        <v>2.0472302199999999</v>
      </c>
      <c r="H1021" s="32">
        <f t="shared" si="140"/>
        <v>-10.49391323</v>
      </c>
      <c r="I1021" s="33">
        <f t="shared" si="141"/>
        <v>-10.415039419999999</v>
      </c>
      <c r="J1021" s="32">
        <f t="shared" si="142"/>
        <v>-10.49391323</v>
      </c>
      <c r="K1021" s="33">
        <f t="shared" si="143"/>
        <v>65.452678969999994</v>
      </c>
    </row>
    <row r="1022" spans="1:11" x14ac:dyDescent="0.3">
      <c r="A1022" s="78" t="str">
        <f>BTC[[#This Row],[Symbol]]</f>
        <v>SENSO</v>
      </c>
      <c r="B1022" s="22" t="str">
        <f t="shared" si="135"/>
        <v>SENSO</v>
      </c>
      <c r="C1022" s="77">
        <f t="shared" si="136"/>
        <v>6.1984685532002375E-6</v>
      </c>
      <c r="D1022" s="73">
        <f t="shared" si="137"/>
        <v>0.22725889517989001</v>
      </c>
      <c r="E1022" s="74">
        <f>D1022*conf!B$7</f>
        <v>16.621715593457154</v>
      </c>
      <c r="F1022" s="32">
        <f t="shared" si="138"/>
        <v>1.9873371399999999</v>
      </c>
      <c r="G1022" s="33">
        <f t="shared" si="139"/>
        <v>-0.22240550000000001</v>
      </c>
      <c r="H1022" s="32">
        <f t="shared" si="140"/>
        <v>-0.65361844999999996</v>
      </c>
      <c r="I1022" s="33">
        <f t="shared" si="141"/>
        <v>-0.28497423</v>
      </c>
      <c r="J1022" s="32">
        <f t="shared" si="142"/>
        <v>-0.65361844999999996</v>
      </c>
      <c r="K1022" s="33">
        <f t="shared" si="143"/>
        <v>-24.111045189999999</v>
      </c>
    </row>
    <row r="1023" spans="1:11" x14ac:dyDescent="0.3">
      <c r="A1023" s="78" t="str">
        <f>BTC[[#This Row],[Symbol]]</f>
        <v>DACS</v>
      </c>
      <c r="B1023" s="22" t="str">
        <f t="shared" si="135"/>
        <v>DACSEE</v>
      </c>
      <c r="C1023" s="77">
        <f t="shared" si="136"/>
        <v>1.0001377616032182E-7</v>
      </c>
      <c r="D1023" s="73">
        <f t="shared" si="137"/>
        <v>3.6669921479400001E-3</v>
      </c>
      <c r="E1023" s="74">
        <f>D1023*conf!B$7</f>
        <v>0.26820380570033159</v>
      </c>
      <c r="F1023" s="32">
        <f t="shared" si="138"/>
        <v>-2.1418739999999999E-2</v>
      </c>
      <c r="G1023" s="33">
        <f t="shared" si="139"/>
        <v>-2.1782541700000002</v>
      </c>
      <c r="H1023" s="32">
        <f t="shared" si="140"/>
        <v>1.1298570000000001E-2</v>
      </c>
      <c r="I1023" s="33">
        <f t="shared" si="141"/>
        <v>0.17730331999999999</v>
      </c>
      <c r="J1023" s="32">
        <f t="shared" si="142"/>
        <v>1.1298570000000001E-2</v>
      </c>
      <c r="K1023" s="33">
        <f t="shared" si="143"/>
        <v>185.38490494999999</v>
      </c>
    </row>
    <row r="1024" spans="1:11" x14ac:dyDescent="0.3">
      <c r="A1024" s="78" t="str">
        <f>BTC[[#This Row],[Symbol]]</f>
        <v>PIB</v>
      </c>
      <c r="B1024" s="22" t="str">
        <f t="shared" si="135"/>
        <v>PIBBLE</v>
      </c>
      <c r="C1024" s="77">
        <f t="shared" si="136"/>
        <v>1E-8</v>
      </c>
      <c r="D1024" s="73">
        <f t="shared" si="137"/>
        <v>1.6949009376000001E-4</v>
      </c>
      <c r="E1024" s="74">
        <f>D1024*conf!B$7</f>
        <v>1.2396505457606401E-2</v>
      </c>
      <c r="F1024" s="32">
        <f t="shared" si="138"/>
        <v>2.0677325500000001</v>
      </c>
      <c r="G1024" s="33">
        <f t="shared" si="139"/>
        <v>0.34024335999999999</v>
      </c>
      <c r="H1024" s="32">
        <f t="shared" si="140"/>
        <v>-1.5111371499999999</v>
      </c>
      <c r="I1024" s="33">
        <f t="shared" si="141"/>
        <v>-1.2959776700000001</v>
      </c>
      <c r="J1024" s="32">
        <f t="shared" si="142"/>
        <v>-1.5111371499999999</v>
      </c>
      <c r="K1024" s="33">
        <f t="shared" si="143"/>
        <v>-1.58762154</v>
      </c>
    </row>
    <row r="1025" spans="1:11" x14ac:dyDescent="0.3">
      <c r="A1025" s="78" t="str">
        <f>BTC[[#This Row],[Symbol]]</f>
        <v>ZCL</v>
      </c>
      <c r="B1025" s="22" t="str">
        <f t="shared" si="135"/>
        <v>ZClassic</v>
      </c>
      <c r="C1025" s="77">
        <f t="shared" si="136"/>
        <v>8.4398526856029778E-6</v>
      </c>
      <c r="D1025" s="73">
        <f t="shared" si="137"/>
        <v>0.30940789307962002</v>
      </c>
      <c r="E1025" s="74">
        <f>D1025*conf!B$7</f>
        <v>22.630093299843409</v>
      </c>
      <c r="F1025" s="32">
        <f t="shared" si="138"/>
        <v>-1.6541245600000001</v>
      </c>
      <c r="G1025" s="33">
        <f t="shared" si="139"/>
        <v>-3.6675383099999999</v>
      </c>
      <c r="H1025" s="32">
        <f t="shared" si="140"/>
        <v>7.5152872899999998</v>
      </c>
      <c r="I1025" s="33">
        <f t="shared" si="141"/>
        <v>4.1033925199999999</v>
      </c>
      <c r="J1025" s="32">
        <f t="shared" si="142"/>
        <v>7.5152872899999998</v>
      </c>
      <c r="K1025" s="33">
        <f t="shared" si="143"/>
        <v>-49.350548850000003</v>
      </c>
    </row>
    <row r="1026" spans="1:11" x14ac:dyDescent="0.3">
      <c r="A1026" s="78" t="str">
        <f>BTC[[#This Row],[Symbol]]</f>
        <v>XAUR</v>
      </c>
      <c r="B1026" s="22" t="str">
        <f t="shared" ref="B1026:B1089" si="144">VLOOKUP(A1026,BTCTABLE,2,FALSE)</f>
        <v>Xaurum</v>
      </c>
      <c r="C1026" s="77">
        <f t="shared" ref="C1026:C1089" si="145">VLOOKUP(A1026,BTCTABLE,3,FALSE)</f>
        <v>1.0584087698350617E-6</v>
      </c>
      <c r="D1026" s="73">
        <f t="shared" ref="D1026:D1089" si="146">VLOOKUP(A1026,USDTABLE,3,FALSE)</f>
        <v>3.8806420402290001E-2</v>
      </c>
      <c r="E1026" s="74">
        <f>D1026*conf!B$7</f>
        <v>2.8383015882234908</v>
      </c>
      <c r="F1026" s="32">
        <f t="shared" ref="F1026:F1089" si="147">VLOOKUP(A1026,BTCTABLE,5,FALSE)</f>
        <v>-5.3261730099999998</v>
      </c>
      <c r="G1026" s="33">
        <f t="shared" ref="G1026:G1089" si="148">VLOOKUP(A1026,USDTABLE,5,FALSE)</f>
        <v>-7.3685692100000004</v>
      </c>
      <c r="H1026" s="32">
        <f t="shared" ref="H1026:H1089" si="149">VLOOKUP(A1026,BTCTABLE,6,FALSE)</f>
        <v>-3.8117907999999998</v>
      </c>
      <c r="I1026" s="33">
        <f t="shared" ref="I1026:I1089" si="150">VLOOKUP(A1026,USDTABLE,6,FALSE)</f>
        <v>-3.6024107999999999</v>
      </c>
      <c r="J1026" s="32">
        <f t="shared" ref="J1026:J1089" si="151">VLOOKUP(A1026,BTCTABLE,6,FALSE)</f>
        <v>-3.8117907999999998</v>
      </c>
      <c r="K1026" s="33">
        <f t="shared" ref="K1026:K1089" si="152">VLOOKUP(A1026,USDTABLE,7,FALSE)</f>
        <v>11.88036142</v>
      </c>
    </row>
    <row r="1027" spans="1:11" x14ac:dyDescent="0.3">
      <c r="A1027" s="78" t="str">
        <f>BTC[[#This Row],[Symbol]]</f>
        <v>EXM</v>
      </c>
      <c r="B1027" s="22" t="str">
        <f t="shared" si="144"/>
        <v>EXMO Coin</v>
      </c>
      <c r="C1027" s="77">
        <f t="shared" si="145"/>
        <v>1.0557390226303357E-7</v>
      </c>
      <c r="D1027" s="73">
        <f t="shared" si="146"/>
        <v>3.8699853085200002E-3</v>
      </c>
      <c r="E1027" s="74">
        <f>D1027*conf!B$7</f>
        <v>0.28305072546515281</v>
      </c>
      <c r="F1027" s="32">
        <f t="shared" si="147"/>
        <v>-1.4052644000000001</v>
      </c>
      <c r="G1027" s="33">
        <f t="shared" si="148"/>
        <v>-3.5667760300000002</v>
      </c>
      <c r="H1027" s="32">
        <f t="shared" si="149"/>
        <v>-3.75067671</v>
      </c>
      <c r="I1027" s="33">
        <f t="shared" si="150"/>
        <v>-3.5650454499999999</v>
      </c>
      <c r="J1027" s="32">
        <f t="shared" si="151"/>
        <v>-3.75067671</v>
      </c>
      <c r="K1027" s="33">
        <f t="shared" si="152"/>
        <v>1.07106152</v>
      </c>
    </row>
    <row r="1028" spans="1:11" x14ac:dyDescent="0.3">
      <c r="A1028" s="78" t="str">
        <f>BTC[[#This Row],[Symbol]]</f>
        <v>ABL</v>
      </c>
      <c r="B1028" s="22" t="str">
        <f t="shared" si="144"/>
        <v>Airbloc</v>
      </c>
      <c r="C1028" s="77">
        <f t="shared" si="145"/>
        <v>2.9862087951054834E-7</v>
      </c>
      <c r="D1028" s="73">
        <f t="shared" si="146"/>
        <v>1.0940225421850001E-2</v>
      </c>
      <c r="E1028" s="74">
        <f>D1028*conf!B$7</f>
        <v>0.80016808735410905</v>
      </c>
      <c r="F1028" s="32">
        <f t="shared" si="147"/>
        <v>1.3713014100000001</v>
      </c>
      <c r="G1028" s="33">
        <f t="shared" si="148"/>
        <v>-0.85180133999999996</v>
      </c>
      <c r="H1028" s="32">
        <f t="shared" si="149"/>
        <v>-5.4985257399999998</v>
      </c>
      <c r="I1028" s="33">
        <f t="shared" si="150"/>
        <v>-5.37136046</v>
      </c>
      <c r="J1028" s="32">
        <f t="shared" si="151"/>
        <v>-5.4985257399999998</v>
      </c>
      <c r="K1028" s="33">
        <f t="shared" si="152"/>
        <v>-6.4523176900000001</v>
      </c>
    </row>
    <row r="1029" spans="1:11" x14ac:dyDescent="0.3">
      <c r="A1029" s="78" t="str">
        <f>BTC[[#This Row],[Symbol]]</f>
        <v>AAC</v>
      </c>
      <c r="B1029" s="22" t="str">
        <f t="shared" si="144"/>
        <v>Acute Angle Cloud</v>
      </c>
      <c r="C1029" s="77">
        <f t="shared" si="145"/>
        <v>3.0161492696695729E-7</v>
      </c>
      <c r="D1029" s="73">
        <f t="shared" si="146"/>
        <v>1.1048381777260001E-2</v>
      </c>
      <c r="E1029" s="74">
        <f>D1029*conf!B$7</f>
        <v>0.80807864318879641</v>
      </c>
      <c r="F1029" s="32">
        <f t="shared" si="147"/>
        <v>1.5681744</v>
      </c>
      <c r="G1029" s="33">
        <f t="shared" si="148"/>
        <v>-0.57495255000000001</v>
      </c>
      <c r="H1029" s="32">
        <f t="shared" si="149"/>
        <v>0.25429448999999998</v>
      </c>
      <c r="I1029" s="33">
        <f t="shared" si="150"/>
        <v>0.25448864999999998</v>
      </c>
      <c r="J1029" s="32">
        <f t="shared" si="151"/>
        <v>0.25429448999999998</v>
      </c>
      <c r="K1029" s="33">
        <f t="shared" si="152"/>
        <v>38.029913659999998</v>
      </c>
    </row>
    <row r="1030" spans="1:11" x14ac:dyDescent="0.3">
      <c r="A1030" s="78" t="str">
        <f>BTC[[#This Row],[Symbol]]</f>
        <v>NYZO</v>
      </c>
      <c r="B1030" s="22" t="str">
        <f t="shared" si="144"/>
        <v>Nyzo</v>
      </c>
      <c r="C1030" s="77">
        <f t="shared" si="145"/>
        <v>6.2929890981645681E-6</v>
      </c>
      <c r="D1030" s="73">
        <f t="shared" si="146"/>
        <v>0.23061683500322</v>
      </c>
      <c r="E1030" s="74">
        <f>D1030*conf!B$7</f>
        <v>16.86731531213551</v>
      </c>
      <c r="F1030" s="32">
        <f t="shared" si="147"/>
        <v>0.95040274000000002</v>
      </c>
      <c r="G1030" s="33">
        <f t="shared" si="148"/>
        <v>-1.3688918000000001</v>
      </c>
      <c r="H1030" s="32">
        <f t="shared" si="149"/>
        <v>5.7782309600000001</v>
      </c>
      <c r="I1030" s="33">
        <f t="shared" si="150"/>
        <v>5.9049261499999997</v>
      </c>
      <c r="J1030" s="32">
        <f t="shared" si="151"/>
        <v>5.7782309600000001</v>
      </c>
      <c r="K1030" s="33">
        <f t="shared" si="152"/>
        <v>23.903918470000001</v>
      </c>
    </row>
    <row r="1031" spans="1:11" x14ac:dyDescent="0.3">
      <c r="A1031" s="78" t="str">
        <f>BTC[[#This Row],[Symbol]]</f>
        <v>DELTA</v>
      </c>
      <c r="B1031" s="22" t="str">
        <f t="shared" si="144"/>
        <v>DeltaChain</v>
      </c>
      <c r="C1031" s="77">
        <f t="shared" si="145"/>
        <v>1.0000000000022863E-8</v>
      </c>
      <c r="D1031" s="73">
        <f t="shared" si="146"/>
        <v>3.6665834293E-4</v>
      </c>
      <c r="E1031" s="74">
        <f>D1031*conf!B$7</f>
        <v>2.6817391201900201E-2</v>
      </c>
      <c r="F1031" s="32">
        <f t="shared" si="147"/>
        <v>975.83409591999998</v>
      </c>
      <c r="G1031" s="33">
        <f t="shared" si="148"/>
        <v>952.23511339000004</v>
      </c>
      <c r="H1031" s="32">
        <f t="shared" si="149"/>
        <v>10.35995973</v>
      </c>
      <c r="I1031" s="33">
        <f t="shared" si="150"/>
        <v>10.60032139</v>
      </c>
      <c r="J1031" s="32">
        <f t="shared" si="151"/>
        <v>10.35995973</v>
      </c>
      <c r="K1031" s="33">
        <f t="shared" si="152"/>
        <v>2620.9345376000001</v>
      </c>
    </row>
    <row r="1032" spans="1:11" x14ac:dyDescent="0.3">
      <c r="A1032" s="78" t="str">
        <f>BTC[[#This Row],[Symbol]]</f>
        <v>XRC</v>
      </c>
      <c r="B1032" s="22" t="str">
        <f t="shared" si="144"/>
        <v>xRhodium</v>
      </c>
      <c r="C1032" s="77">
        <f t="shared" si="145"/>
        <v>6.0332462677854794E-5</v>
      </c>
      <c r="D1032" s="73">
        <f t="shared" si="146"/>
        <v>2.21208192910023</v>
      </c>
      <c r="E1032" s="74">
        <f>D1032*conf!B$7</f>
        <v>161.79167229439082</v>
      </c>
      <c r="F1032" s="32">
        <f t="shared" si="147"/>
        <v>0.23062495</v>
      </c>
      <c r="G1032" s="33">
        <f t="shared" si="148"/>
        <v>-1.94701941</v>
      </c>
      <c r="H1032" s="32">
        <f t="shared" si="149"/>
        <v>-2.46948021</v>
      </c>
      <c r="I1032" s="33">
        <f t="shared" si="150"/>
        <v>-2.2426990299999998</v>
      </c>
      <c r="J1032" s="32">
        <f t="shared" si="151"/>
        <v>-2.46948021</v>
      </c>
      <c r="K1032" s="33">
        <f t="shared" si="152"/>
        <v>-26.677808039999999</v>
      </c>
    </row>
    <row r="1033" spans="1:11" x14ac:dyDescent="0.3">
      <c r="A1033" s="78" t="str">
        <f>BTC[[#This Row],[Symbol]]</f>
        <v>BASE</v>
      </c>
      <c r="B1033" s="22" t="str">
        <f t="shared" si="144"/>
        <v>Base Protocol</v>
      </c>
      <c r="C1033" s="77">
        <f t="shared" si="145"/>
        <v>4.6154329798452557E-5</v>
      </c>
      <c r="D1033" s="73">
        <f t="shared" si="146"/>
        <v>1.6919316379959699</v>
      </c>
      <c r="E1033" s="74">
        <f>D1033*conf!B$7</f>
        <v>123.74788000302524</v>
      </c>
      <c r="F1033" s="32">
        <f t="shared" si="147"/>
        <v>6.9463174099999998</v>
      </c>
      <c r="G1033" s="33">
        <f t="shared" si="148"/>
        <v>4.6697464999999996</v>
      </c>
      <c r="H1033" s="32">
        <f t="shared" si="149"/>
        <v>92.664586220000004</v>
      </c>
      <c r="I1033" s="33">
        <f t="shared" si="150"/>
        <v>93.081576139999996</v>
      </c>
      <c r="J1033" s="32">
        <f t="shared" si="151"/>
        <v>92.664586220000004</v>
      </c>
      <c r="K1033" s="33">
        <f t="shared" si="152"/>
        <v>85.208599030000002</v>
      </c>
    </row>
    <row r="1034" spans="1:11" x14ac:dyDescent="0.3">
      <c r="A1034" s="78" t="str">
        <f>BTC[[#This Row],[Symbol]]</f>
        <v>ALIAS</v>
      </c>
      <c r="B1034" s="22" t="str">
        <f t="shared" si="144"/>
        <v>Alias</v>
      </c>
      <c r="C1034" s="77">
        <f t="shared" si="145"/>
        <v>2.8291293035866777E-6</v>
      </c>
      <c r="D1034" s="73">
        <f t="shared" si="146"/>
        <v>0.10375095734284</v>
      </c>
      <c r="E1034" s="74">
        <f>D1034*conf!B$7</f>
        <v>7.5883450200553177</v>
      </c>
      <c r="F1034" s="32">
        <f t="shared" si="147"/>
        <v>-0.25650451000000002</v>
      </c>
      <c r="G1034" s="33">
        <f t="shared" si="148"/>
        <v>-2.4141996400000001</v>
      </c>
      <c r="H1034" s="32">
        <f t="shared" si="149"/>
        <v>-8.9139382499999993</v>
      </c>
      <c r="I1034" s="33">
        <f t="shared" si="150"/>
        <v>-8.6991835599999998</v>
      </c>
      <c r="J1034" s="32">
        <f t="shared" si="151"/>
        <v>-8.9139382499999993</v>
      </c>
      <c r="K1034" s="33">
        <f t="shared" si="152"/>
        <v>237.52039740999999</v>
      </c>
    </row>
    <row r="1035" spans="1:11" x14ac:dyDescent="0.3">
      <c r="A1035" s="78" t="str">
        <f>BTC[[#This Row],[Symbol]]</f>
        <v>HLC</v>
      </c>
      <c r="B1035" s="22" t="str">
        <f t="shared" si="144"/>
        <v>HalalChain</v>
      </c>
      <c r="C1035" s="77">
        <f t="shared" si="145"/>
        <v>1.8062465927874541E-7</v>
      </c>
      <c r="D1035" s="73">
        <f t="shared" si="146"/>
        <v>6.9677149604899999E-3</v>
      </c>
      <c r="E1035" s="74">
        <f>D1035*conf!B$7</f>
        <v>0.5096186722102386</v>
      </c>
      <c r="F1035" s="32">
        <f t="shared" si="147"/>
        <v>2.5687165599999999</v>
      </c>
      <c r="G1035" s="33">
        <f t="shared" si="148"/>
        <v>3.7162697900000001</v>
      </c>
      <c r="H1035" s="32">
        <f t="shared" si="149"/>
        <v>9.5709079799999994</v>
      </c>
      <c r="I1035" s="33">
        <f t="shared" si="150"/>
        <v>1.62411646</v>
      </c>
      <c r="J1035" s="32">
        <f t="shared" si="151"/>
        <v>9.5709079799999994</v>
      </c>
      <c r="K1035" s="33">
        <f t="shared" si="152"/>
        <v>25.689254250000001</v>
      </c>
    </row>
    <row r="1036" spans="1:11" x14ac:dyDescent="0.3">
      <c r="A1036" s="78" t="str">
        <f>BTC[[#This Row],[Symbol]]</f>
        <v>QRK</v>
      </c>
      <c r="B1036" s="22" t="str">
        <f t="shared" si="144"/>
        <v>Quark</v>
      </c>
      <c r="C1036" s="77">
        <f t="shared" si="145"/>
        <v>2.7442925758132243E-7</v>
      </c>
      <c r="D1036" s="73">
        <f t="shared" si="146"/>
        <v>1.0062177683719999E-2</v>
      </c>
      <c r="E1036" s="74">
        <f>D1036*conf!B$7</f>
        <v>0.73594767578728071</v>
      </c>
      <c r="F1036" s="32">
        <f t="shared" si="147"/>
        <v>-0.47623687999999997</v>
      </c>
      <c r="G1036" s="33">
        <f t="shared" si="148"/>
        <v>-2.7054522099999998</v>
      </c>
      <c r="H1036" s="32">
        <f t="shared" si="149"/>
        <v>15.81435467</v>
      </c>
      <c r="I1036" s="33">
        <f t="shared" si="150"/>
        <v>15.91934769</v>
      </c>
      <c r="J1036" s="32">
        <f t="shared" si="151"/>
        <v>15.81435467</v>
      </c>
      <c r="K1036" s="33">
        <f t="shared" si="152"/>
        <v>1.0634876</v>
      </c>
    </row>
    <row r="1037" spans="1:11" x14ac:dyDescent="0.3">
      <c r="A1037" s="78" t="str">
        <f>BTC[[#This Row],[Symbol]]</f>
        <v>RAVEN</v>
      </c>
      <c r="B1037" s="22" t="str">
        <f t="shared" si="144"/>
        <v>Raven Protocol</v>
      </c>
      <c r="C1037" s="77">
        <f t="shared" si="145"/>
        <v>1.6784466802050435E-8</v>
      </c>
      <c r="D1037" s="73">
        <f t="shared" si="146"/>
        <v>6.1561008400999996E-4</v>
      </c>
      <c r="E1037" s="74">
        <f>D1037*conf!B$7</f>
        <v>4.5025721544491394E-2</v>
      </c>
      <c r="F1037" s="32">
        <f t="shared" si="147"/>
        <v>-1.5579140499999999</v>
      </c>
      <c r="G1037" s="33">
        <f t="shared" si="148"/>
        <v>-3.6849639000000001</v>
      </c>
      <c r="H1037" s="32">
        <f t="shared" si="149"/>
        <v>12.62195455</v>
      </c>
      <c r="I1037" s="33">
        <f t="shared" si="150"/>
        <v>12.85985157</v>
      </c>
      <c r="J1037" s="32">
        <f t="shared" si="151"/>
        <v>12.62195455</v>
      </c>
      <c r="K1037" s="33">
        <f t="shared" si="152"/>
        <v>44.965389090000002</v>
      </c>
    </row>
    <row r="1038" spans="1:11" x14ac:dyDescent="0.3">
      <c r="A1038" s="78" t="str">
        <f>BTC[[#This Row],[Symbol]]</f>
        <v>NEAL</v>
      </c>
      <c r="B1038" s="22" t="str">
        <f t="shared" si="144"/>
        <v>Coineal Token</v>
      </c>
      <c r="C1038" s="77">
        <f t="shared" si="145"/>
        <v>3.143290844591216E-7</v>
      </c>
      <c r="D1038" s="73">
        <f t="shared" si="146"/>
        <v>1.1522366033609999E-2</v>
      </c>
      <c r="E1038" s="74">
        <f>D1038*conf!B$7</f>
        <v>0.84274585169823535</v>
      </c>
      <c r="F1038" s="32">
        <f t="shared" si="147"/>
        <v>1.82181042</v>
      </c>
      <c r="G1038" s="33">
        <f t="shared" si="148"/>
        <v>-0.39613310000000002</v>
      </c>
      <c r="H1038" s="32">
        <f t="shared" si="149"/>
        <v>3.53925461</v>
      </c>
      <c r="I1038" s="33">
        <f t="shared" si="150"/>
        <v>3.7424053100000001</v>
      </c>
      <c r="J1038" s="32">
        <f t="shared" si="151"/>
        <v>3.53925461</v>
      </c>
      <c r="K1038" s="33">
        <f t="shared" si="152"/>
        <v>7.8190132099999996</v>
      </c>
    </row>
    <row r="1039" spans="1:11" x14ac:dyDescent="0.3">
      <c r="A1039" s="78" t="str">
        <f>BTC[[#This Row],[Symbol]]</f>
        <v>DBC</v>
      </c>
      <c r="B1039" s="22" t="str">
        <f t="shared" si="144"/>
        <v>DeepBrain Chain</v>
      </c>
      <c r="C1039" s="77">
        <f t="shared" si="145"/>
        <v>2.3020636283317474E-8</v>
      </c>
      <c r="D1039" s="73">
        <f t="shared" si="146"/>
        <v>8.3892459537999997E-4</v>
      </c>
      <c r="E1039" s="74">
        <f>D1039*conf!B$7</f>
        <v>6.1358944906093199E-2</v>
      </c>
      <c r="F1039" s="32">
        <f t="shared" si="147"/>
        <v>-1.23359902</v>
      </c>
      <c r="G1039" s="33">
        <f t="shared" si="148"/>
        <v>-3.8723092100000001</v>
      </c>
      <c r="H1039" s="32">
        <f t="shared" si="149"/>
        <v>3.0607789400000001</v>
      </c>
      <c r="I1039" s="33">
        <f t="shared" si="150"/>
        <v>2.6684812199999999</v>
      </c>
      <c r="J1039" s="32">
        <f t="shared" si="151"/>
        <v>3.0607789400000001</v>
      </c>
      <c r="K1039" s="33">
        <f t="shared" si="152"/>
        <v>30.485118480000001</v>
      </c>
    </row>
    <row r="1040" spans="1:11" x14ac:dyDescent="0.3">
      <c r="A1040" s="78" t="str">
        <f>BTC[[#This Row],[Symbol]]</f>
        <v>INT</v>
      </c>
      <c r="B1040" s="22" t="str">
        <f t="shared" si="144"/>
        <v>INT</v>
      </c>
      <c r="C1040" s="77">
        <f t="shared" si="145"/>
        <v>1.6331894026220469E-7</v>
      </c>
      <c r="D1040" s="73">
        <f t="shared" si="146"/>
        <v>5.9843292754999996E-3</v>
      </c>
      <c r="E1040" s="74">
        <f>D1040*conf!B$7</f>
        <v>0.43769384321006999</v>
      </c>
      <c r="F1040" s="32">
        <f t="shared" si="147"/>
        <v>1.32072415</v>
      </c>
      <c r="G1040" s="33">
        <f t="shared" si="148"/>
        <v>-1.1044449700000001</v>
      </c>
      <c r="H1040" s="32">
        <f t="shared" si="149"/>
        <v>-1.4062204300000001</v>
      </c>
      <c r="I1040" s="33">
        <f t="shared" si="150"/>
        <v>-1.28986231</v>
      </c>
      <c r="J1040" s="32">
        <f t="shared" si="151"/>
        <v>-1.4062204300000001</v>
      </c>
      <c r="K1040" s="33">
        <f t="shared" si="152"/>
        <v>4.8540934</v>
      </c>
    </row>
    <row r="1041" spans="1:11" x14ac:dyDescent="0.3">
      <c r="A1041" s="78" t="str">
        <f>BTC[[#This Row],[Symbol]]</f>
        <v>BAX</v>
      </c>
      <c r="B1041" s="22" t="str">
        <f t="shared" si="144"/>
        <v>BABB</v>
      </c>
      <c r="C1041" s="77">
        <f t="shared" si="145"/>
        <v>1E-8</v>
      </c>
      <c r="D1041" s="73">
        <f t="shared" si="146"/>
        <v>6.290970899E-5</v>
      </c>
      <c r="E1041" s="74">
        <f>D1041*conf!B$7</f>
        <v>4.6012161155285997E-3</v>
      </c>
      <c r="F1041" s="32">
        <f t="shared" si="147"/>
        <v>-1.2235531399999999</v>
      </c>
      <c r="G1041" s="33">
        <f t="shared" si="148"/>
        <v>-6.4423130899999999</v>
      </c>
      <c r="H1041" s="32">
        <f t="shared" si="149"/>
        <v>0.75992212000000003</v>
      </c>
      <c r="I1041" s="33">
        <f t="shared" si="150"/>
        <v>-2.2470677800000001</v>
      </c>
      <c r="J1041" s="32">
        <f t="shared" si="151"/>
        <v>0.75992212000000003</v>
      </c>
      <c r="K1041" s="33">
        <f t="shared" si="152"/>
        <v>-20.093529960000001</v>
      </c>
    </row>
    <row r="1042" spans="1:11" x14ac:dyDescent="0.3">
      <c r="A1042" s="78" t="str">
        <f>BTC[[#This Row],[Symbol]]</f>
        <v>BLK</v>
      </c>
      <c r="B1042" s="22" t="str">
        <f t="shared" si="144"/>
        <v>BlackCoin</v>
      </c>
      <c r="C1042" s="77">
        <f t="shared" si="145"/>
        <v>1.2033101261726413E-6</v>
      </c>
      <c r="D1042" s="73">
        <f t="shared" si="146"/>
        <v>4.444314211981E-2</v>
      </c>
      <c r="E1042" s="74">
        <f>D1042*conf!B$7</f>
        <v>3.2505714146429034</v>
      </c>
      <c r="F1042" s="32">
        <f t="shared" si="147"/>
        <v>2.25920502</v>
      </c>
      <c r="G1042" s="33">
        <f t="shared" si="148"/>
        <v>0.78760147000000003</v>
      </c>
      <c r="H1042" s="32">
        <f t="shared" si="149"/>
        <v>-0.36169441000000002</v>
      </c>
      <c r="I1042" s="33">
        <f t="shared" si="150"/>
        <v>0.58756438</v>
      </c>
      <c r="J1042" s="32">
        <f t="shared" si="151"/>
        <v>-0.36169441000000002</v>
      </c>
      <c r="K1042" s="33">
        <f t="shared" si="152"/>
        <v>0.26954013999999998</v>
      </c>
    </row>
    <row r="1043" spans="1:11" x14ac:dyDescent="0.3">
      <c r="A1043" s="78" t="str">
        <f>BTC[[#This Row],[Symbol]]</f>
        <v>BST</v>
      </c>
      <c r="B1043" s="22" t="str">
        <f t="shared" si="144"/>
        <v>BlockStamp</v>
      </c>
      <c r="C1043" s="77">
        <f t="shared" si="145"/>
        <v>2.726621099629314E-6</v>
      </c>
      <c r="D1043" s="73">
        <f t="shared" si="146"/>
        <v>9.9959101931460001E-2</v>
      </c>
      <c r="E1043" s="74">
        <f>D1043*conf!B$7</f>
        <v>7.3110087152669845</v>
      </c>
      <c r="F1043" s="32">
        <f t="shared" si="147"/>
        <v>-1.234916E-2</v>
      </c>
      <c r="G1043" s="33">
        <f t="shared" si="148"/>
        <v>-2.1896293099999999</v>
      </c>
      <c r="H1043" s="32">
        <f t="shared" si="149"/>
        <v>-5.5067981399999999</v>
      </c>
      <c r="I1043" s="33">
        <f t="shared" si="150"/>
        <v>-5.3614157100000002</v>
      </c>
      <c r="J1043" s="32">
        <f t="shared" si="151"/>
        <v>-5.5067981399999999</v>
      </c>
      <c r="K1043" s="33">
        <f t="shared" si="152"/>
        <v>-23.285236090000001</v>
      </c>
    </row>
    <row r="1044" spans="1:11" x14ac:dyDescent="0.3">
      <c r="A1044" s="78" t="str">
        <f>BTC[[#This Row],[Symbol]]</f>
        <v>BSTY</v>
      </c>
      <c r="B1044" s="22" t="str">
        <f t="shared" si="144"/>
        <v>GlobalBoost-Y</v>
      </c>
      <c r="C1044" s="77">
        <f t="shared" si="145"/>
        <v>4.0444188790950957E-6</v>
      </c>
      <c r="D1044" s="73">
        <f t="shared" si="146"/>
        <v>0.14829187281296999</v>
      </c>
      <c r="E1044" s="74">
        <f>D1044*conf!B$7</f>
        <v>10.846067577540625</v>
      </c>
      <c r="F1044" s="32">
        <f t="shared" si="147"/>
        <v>12.652138170000001</v>
      </c>
      <c r="G1044" s="33">
        <f t="shared" si="148"/>
        <v>10.22470495</v>
      </c>
      <c r="H1044" s="32">
        <f t="shared" si="149"/>
        <v>8.6206425200000005</v>
      </c>
      <c r="I1044" s="33">
        <f t="shared" si="150"/>
        <v>8.8598590099999992</v>
      </c>
      <c r="J1044" s="32">
        <f t="shared" si="151"/>
        <v>8.6206425200000005</v>
      </c>
      <c r="K1044" s="33">
        <f t="shared" si="152"/>
        <v>26.017031289999998</v>
      </c>
    </row>
    <row r="1045" spans="1:11" x14ac:dyDescent="0.3">
      <c r="A1045" s="78" t="str">
        <f>BTC[[#This Row],[Symbol]]</f>
        <v>FOUR</v>
      </c>
      <c r="B1045" s="22" t="str">
        <f t="shared" si="144"/>
        <v>4THPILLAR TECHNOLOGIES</v>
      </c>
      <c r="C1045" s="77">
        <f t="shared" si="145"/>
        <v>5.9819841936115826E-7</v>
      </c>
      <c r="D1045" s="73">
        <f t="shared" si="146"/>
        <v>2.1349250786040001E-2</v>
      </c>
      <c r="E1045" s="74">
        <f>D1045*conf!B$7</f>
        <v>1.5614842024909656</v>
      </c>
      <c r="F1045" s="32">
        <f t="shared" si="147"/>
        <v>-4.3064296100000004</v>
      </c>
      <c r="G1045" s="33">
        <f t="shared" si="148"/>
        <v>-8.8622251100000007</v>
      </c>
      <c r="H1045" s="32">
        <f t="shared" si="149"/>
        <v>105.28191183</v>
      </c>
      <c r="I1045" s="33">
        <f t="shared" si="150"/>
        <v>100.25447988000001</v>
      </c>
      <c r="J1045" s="32">
        <f t="shared" si="151"/>
        <v>105.28191183</v>
      </c>
      <c r="K1045" s="33">
        <f t="shared" si="152"/>
        <v>159.62653033000001</v>
      </c>
    </row>
    <row r="1046" spans="1:11" x14ac:dyDescent="0.3">
      <c r="A1046" s="78" t="str">
        <f>BTC[[#This Row],[Symbol]]</f>
        <v>LIT</v>
      </c>
      <c r="B1046" s="22" t="str">
        <f t="shared" si="144"/>
        <v>Lition</v>
      </c>
      <c r="C1046" s="77">
        <f t="shared" si="145"/>
        <v>1.9610693267256363E-6</v>
      </c>
      <c r="D1046" s="73">
        <f t="shared" si="146"/>
        <v>7.1893632953639999E-2</v>
      </c>
      <c r="E1046" s="74">
        <f>D1046*conf!B$7</f>
        <v>5.2583003142292295</v>
      </c>
      <c r="F1046" s="32">
        <f t="shared" si="147"/>
        <v>-2.1614840399999999</v>
      </c>
      <c r="G1046" s="33">
        <f t="shared" si="148"/>
        <v>-4.4485928299999999</v>
      </c>
      <c r="H1046" s="32">
        <f t="shared" si="149"/>
        <v>-12.264516739999999</v>
      </c>
      <c r="I1046" s="33">
        <f t="shared" si="150"/>
        <v>-11.83627605</v>
      </c>
      <c r="J1046" s="32">
        <f t="shared" si="151"/>
        <v>-12.264516739999999</v>
      </c>
      <c r="K1046" s="33">
        <f t="shared" si="152"/>
        <v>-12.46228812</v>
      </c>
    </row>
    <row r="1047" spans="1:11" x14ac:dyDescent="0.3">
      <c r="A1047" s="78" t="str">
        <f>BTC[[#This Row],[Symbol]]</f>
        <v>BCPT</v>
      </c>
      <c r="B1047" s="22" t="str">
        <f t="shared" si="144"/>
        <v>Blockmason Credit Protocol</v>
      </c>
      <c r="C1047" s="77">
        <f t="shared" si="145"/>
        <v>6.303192688383293E-7</v>
      </c>
      <c r="D1047" s="73">
        <f t="shared" si="146"/>
        <v>2.3107807234579999E-2</v>
      </c>
      <c r="E1047" s="74">
        <f>D1047*conf!B$7</f>
        <v>1.6901050211371811</v>
      </c>
      <c r="F1047" s="32">
        <f t="shared" si="147"/>
        <v>6.0992669999999999E-2</v>
      </c>
      <c r="G1047" s="33">
        <f t="shared" si="148"/>
        <v>-0.57022417000000003</v>
      </c>
      <c r="H1047" s="32">
        <f t="shared" si="149"/>
        <v>-1.5240205</v>
      </c>
      <c r="I1047" s="33">
        <f t="shared" si="150"/>
        <v>-2.8352390199999999</v>
      </c>
      <c r="J1047" s="32">
        <f t="shared" si="151"/>
        <v>-1.5240205</v>
      </c>
      <c r="K1047" s="33">
        <f t="shared" si="152"/>
        <v>4.23842578</v>
      </c>
    </row>
    <row r="1048" spans="1:11" x14ac:dyDescent="0.3">
      <c r="A1048" s="78" t="str">
        <f>BTC[[#This Row],[Symbol]]</f>
        <v>WIRE</v>
      </c>
      <c r="B1048" s="22" t="str">
        <f t="shared" si="144"/>
        <v>AirWire</v>
      </c>
      <c r="C1048" s="77">
        <f t="shared" si="145"/>
        <v>6.0008555302555158E-7</v>
      </c>
      <c r="D1048" s="73">
        <f t="shared" si="146"/>
        <v>2.1999394404540001E-2</v>
      </c>
      <c r="E1048" s="74">
        <f>D1048*conf!B$7</f>
        <v>1.6090357067480556</v>
      </c>
      <c r="F1048" s="32">
        <f t="shared" si="147"/>
        <v>-1.234916E-2</v>
      </c>
      <c r="G1048" s="33">
        <f t="shared" si="148"/>
        <v>-2.1896293099999999</v>
      </c>
      <c r="H1048" s="32">
        <f t="shared" si="149"/>
        <v>1.178124E-2</v>
      </c>
      <c r="I1048" s="33">
        <f t="shared" si="150"/>
        <v>0.16565426999999999</v>
      </c>
      <c r="J1048" s="32">
        <f t="shared" si="151"/>
        <v>1.178124E-2</v>
      </c>
      <c r="K1048" s="33">
        <f t="shared" si="152"/>
        <v>14.162499410000001</v>
      </c>
    </row>
    <row r="1049" spans="1:11" x14ac:dyDescent="0.3">
      <c r="A1049" s="78" t="str">
        <f>BTC[[#This Row],[Symbol]]</f>
        <v>TNT</v>
      </c>
      <c r="B1049" s="22" t="str">
        <f t="shared" si="144"/>
        <v>Tierion</v>
      </c>
      <c r="C1049" s="77">
        <f t="shared" si="145"/>
        <v>1.6576610219335658E-7</v>
      </c>
      <c r="D1049" s="73">
        <f t="shared" si="146"/>
        <v>6.0776268628200004E-3</v>
      </c>
      <c r="E1049" s="74">
        <f>D1049*conf!B$7</f>
        <v>0.44451762874665485</v>
      </c>
      <c r="F1049" s="32">
        <f t="shared" si="147"/>
        <v>0.51263035000000001</v>
      </c>
      <c r="G1049" s="33">
        <f t="shared" si="148"/>
        <v>-1.93691762</v>
      </c>
      <c r="H1049" s="32">
        <f t="shared" si="149"/>
        <v>0.14910524999999999</v>
      </c>
      <c r="I1049" s="33">
        <f t="shared" si="150"/>
        <v>0.37031814000000002</v>
      </c>
      <c r="J1049" s="32">
        <f t="shared" si="151"/>
        <v>0.14910524999999999</v>
      </c>
      <c r="K1049" s="33">
        <f t="shared" si="152"/>
        <v>-3.4329873599999998</v>
      </c>
    </row>
    <row r="1050" spans="1:11" x14ac:dyDescent="0.3">
      <c r="A1050" s="78" t="str">
        <f>BTC[[#This Row],[Symbol]]</f>
        <v>RTH</v>
      </c>
      <c r="B1050" s="22" t="str">
        <f t="shared" si="144"/>
        <v>Rotharium</v>
      </c>
      <c r="C1050" s="77">
        <f t="shared" si="145"/>
        <v>1.8489579674765208E-5</v>
      </c>
      <c r="D1050" s="73">
        <f t="shared" si="146"/>
        <v>0.66408112069066005</v>
      </c>
      <c r="E1050" s="74">
        <f>D1050*conf!B$7</f>
        <v>48.570893167314878</v>
      </c>
      <c r="F1050" s="32">
        <f t="shared" si="147"/>
        <v>-11.308028759999999</v>
      </c>
      <c r="G1050" s="33">
        <f t="shared" si="148"/>
        <v>-15.154072749999999</v>
      </c>
      <c r="H1050" s="32">
        <f t="shared" si="149"/>
        <v>-13.013151929999999</v>
      </c>
      <c r="I1050" s="33">
        <f t="shared" si="150"/>
        <v>-14.717631539999999</v>
      </c>
      <c r="J1050" s="32">
        <f t="shared" si="151"/>
        <v>-13.013151929999999</v>
      </c>
      <c r="K1050" s="33">
        <f t="shared" si="152"/>
        <v>17.934954269999999</v>
      </c>
    </row>
    <row r="1051" spans="1:11" x14ac:dyDescent="0.3">
      <c r="A1051" s="78" t="str">
        <f>BTC[[#This Row],[Symbol]]</f>
        <v>BART</v>
      </c>
      <c r="B1051" s="22" t="str">
        <f t="shared" si="144"/>
        <v>BarterTrade</v>
      </c>
      <c r="C1051" s="77">
        <f t="shared" si="145"/>
        <v>1.0442976346063841E-6</v>
      </c>
      <c r="D1051" s="73">
        <f t="shared" si="146"/>
        <v>3.8111317492670001E-2</v>
      </c>
      <c r="E1051" s="74">
        <f>D1051*conf!B$7</f>
        <v>2.7874617614138839</v>
      </c>
      <c r="F1051" s="32">
        <f t="shared" si="147"/>
        <v>-2.2444103499999999</v>
      </c>
      <c r="G1051" s="33">
        <f t="shared" si="148"/>
        <v>-4.7403382299999999</v>
      </c>
      <c r="H1051" s="32">
        <f t="shared" si="149"/>
        <v>0.80501270000000003</v>
      </c>
      <c r="I1051" s="33">
        <f t="shared" si="150"/>
        <v>0.37749551999999997</v>
      </c>
      <c r="J1051" s="32">
        <f t="shared" si="151"/>
        <v>0.80501270000000003</v>
      </c>
      <c r="K1051" s="33">
        <f t="shared" si="152"/>
        <v>18.322620109999999</v>
      </c>
    </row>
    <row r="1052" spans="1:11" x14ac:dyDescent="0.3">
      <c r="A1052" s="78" t="str">
        <f>BTC[[#This Row],[Symbol]]</f>
        <v>HTML</v>
      </c>
      <c r="B1052" s="22" t="str">
        <f t="shared" si="144"/>
        <v>HTMLCOIN</v>
      </c>
      <c r="C1052" s="77">
        <f t="shared" si="145"/>
        <v>1E-8</v>
      </c>
      <c r="D1052" s="73">
        <f t="shared" si="146"/>
        <v>4.8854910830000002E-5</v>
      </c>
      <c r="E1052" s="74">
        <f>D1052*conf!B$7</f>
        <v>3.5732481781062001E-3</v>
      </c>
      <c r="F1052" s="32">
        <f t="shared" si="147"/>
        <v>-21.838674170000001</v>
      </c>
      <c r="G1052" s="33">
        <f t="shared" si="148"/>
        <v>-23.569740729999999</v>
      </c>
      <c r="H1052" s="32">
        <f t="shared" si="149"/>
        <v>-21.35950622</v>
      </c>
      <c r="I1052" s="33">
        <f t="shared" si="150"/>
        <v>-21.202828820000001</v>
      </c>
      <c r="J1052" s="32">
        <f t="shared" si="151"/>
        <v>-21.35950622</v>
      </c>
      <c r="K1052" s="33">
        <f t="shared" si="152"/>
        <v>14.10389247</v>
      </c>
    </row>
    <row r="1053" spans="1:11" x14ac:dyDescent="0.3">
      <c r="A1053" s="78" t="str">
        <f>BTC[[#This Row],[Symbol]]</f>
        <v>JGN</v>
      </c>
      <c r="B1053" s="22" t="str">
        <f t="shared" si="144"/>
        <v>Juggernaut</v>
      </c>
      <c r="C1053" s="77">
        <f t="shared" si="145"/>
        <v>6.7404556443913459E-6</v>
      </c>
      <c r="D1053" s="73">
        <f t="shared" si="146"/>
        <v>0.25114457522542</v>
      </c>
      <c r="E1053" s="74">
        <f>D1053*conf!B$7</f>
        <v>18.368714231987219</v>
      </c>
      <c r="F1053" s="32">
        <f t="shared" si="147"/>
        <v>12.93493713</v>
      </c>
      <c r="G1053" s="33">
        <f t="shared" si="148"/>
        <v>12.22077704</v>
      </c>
      <c r="H1053" s="32">
        <f t="shared" si="149"/>
        <v>39.557246839999998</v>
      </c>
      <c r="I1053" s="33">
        <f t="shared" si="150"/>
        <v>41.637490530000001</v>
      </c>
      <c r="J1053" s="32">
        <f t="shared" si="151"/>
        <v>39.557246839999998</v>
      </c>
      <c r="K1053" s="33">
        <f t="shared" si="152"/>
        <v>198.46265302</v>
      </c>
    </row>
    <row r="1054" spans="1:11" x14ac:dyDescent="0.3">
      <c r="A1054" s="78" t="str">
        <f>BTC[[#This Row],[Symbol]]</f>
        <v>BZNT</v>
      </c>
      <c r="B1054" s="22" t="str">
        <f t="shared" si="144"/>
        <v>Bezant</v>
      </c>
      <c r="C1054" s="77">
        <f t="shared" si="145"/>
        <v>7.9668712228883242E-8</v>
      </c>
      <c r="D1054" s="73">
        <f t="shared" si="146"/>
        <v>2.9205923730300002E-3</v>
      </c>
      <c r="E1054" s="74">
        <f>D1054*conf!B$7</f>
        <v>0.21361212616341421</v>
      </c>
      <c r="F1054" s="32">
        <f t="shared" si="147"/>
        <v>0.11651294</v>
      </c>
      <c r="G1054" s="33">
        <f t="shared" si="148"/>
        <v>-2.0560410600000001</v>
      </c>
      <c r="H1054" s="32">
        <f t="shared" si="149"/>
        <v>-9.8694802599999996</v>
      </c>
      <c r="I1054" s="33">
        <f t="shared" si="150"/>
        <v>-9.6961333199999995</v>
      </c>
      <c r="J1054" s="32">
        <f t="shared" si="151"/>
        <v>-9.8694802599999996</v>
      </c>
      <c r="K1054" s="33">
        <f t="shared" si="152"/>
        <v>-16.385060939999999</v>
      </c>
    </row>
    <row r="1055" spans="1:11" x14ac:dyDescent="0.3">
      <c r="A1055" s="78" t="str">
        <f>BTC[[#This Row],[Symbol]]</f>
        <v>CHP</v>
      </c>
      <c r="B1055" s="22" t="str">
        <f t="shared" si="144"/>
        <v>CoinPoker</v>
      </c>
      <c r="C1055" s="77">
        <f t="shared" si="145"/>
        <v>2.5814044298113491E-7</v>
      </c>
      <c r="D1055" s="73">
        <f t="shared" si="146"/>
        <v>9.4636855415399998E-3</v>
      </c>
      <c r="E1055" s="74">
        <f>D1055*conf!B$7</f>
        <v>0.69217396050823554</v>
      </c>
      <c r="F1055" s="32">
        <f t="shared" si="147"/>
        <v>-0.64625856999999998</v>
      </c>
      <c r="G1055" s="33">
        <f t="shared" si="148"/>
        <v>-3.0247624599999998</v>
      </c>
      <c r="H1055" s="32">
        <f t="shared" si="149"/>
        <v>1.4010359299999999</v>
      </c>
      <c r="I1055" s="33">
        <f t="shared" si="150"/>
        <v>1.48289121</v>
      </c>
      <c r="J1055" s="32">
        <f t="shared" si="151"/>
        <v>1.4010359299999999</v>
      </c>
      <c r="K1055" s="33">
        <f t="shared" si="152"/>
        <v>58.290872100000001</v>
      </c>
    </row>
    <row r="1056" spans="1:11" x14ac:dyDescent="0.3">
      <c r="A1056" s="78" t="str">
        <f>BTC[[#This Row],[Symbol]]</f>
        <v>MWAT</v>
      </c>
      <c r="B1056" s="22" t="str">
        <f t="shared" si="144"/>
        <v>Restart Energy MWAT</v>
      </c>
      <c r="C1056" s="77">
        <f t="shared" si="145"/>
        <v>1.4000000000004736E-7</v>
      </c>
      <c r="D1056" s="73">
        <f t="shared" si="146"/>
        <v>5.1332168010599999E-3</v>
      </c>
      <c r="E1056" s="74">
        <f>D1056*conf!B$7</f>
        <v>0.37544347682952839</v>
      </c>
      <c r="F1056" s="32">
        <f t="shared" si="147"/>
        <v>0</v>
      </c>
      <c r="G1056" s="33">
        <f t="shared" si="148"/>
        <v>-2.1547254599999999</v>
      </c>
      <c r="H1056" s="32">
        <f t="shared" si="149"/>
        <v>-12.5</v>
      </c>
      <c r="I1056" s="33">
        <f t="shared" si="150"/>
        <v>-12.307226999999999</v>
      </c>
      <c r="J1056" s="32">
        <f t="shared" si="151"/>
        <v>-12.5</v>
      </c>
      <c r="K1056" s="33">
        <f t="shared" si="152"/>
        <v>-10.97331572</v>
      </c>
    </row>
    <row r="1057" spans="1:11" x14ac:dyDescent="0.3">
      <c r="A1057" s="78" t="str">
        <f>BTC[[#This Row],[Symbol]]</f>
        <v>KDG</v>
      </c>
      <c r="B1057" s="22" t="str">
        <f t="shared" si="144"/>
        <v>Kingdom Game 4.0</v>
      </c>
      <c r="C1057" s="77">
        <f t="shared" si="145"/>
        <v>2.2491969724738027E-6</v>
      </c>
      <c r="D1057" s="73">
        <f t="shared" si="146"/>
        <v>8.2332633716519998E-2</v>
      </c>
      <c r="E1057" s="74">
        <f>D1057*conf!B$7</f>
        <v>6.0218088300262727</v>
      </c>
      <c r="F1057" s="32">
        <f t="shared" si="147"/>
        <v>2.86645496</v>
      </c>
      <c r="G1057" s="33">
        <f t="shared" si="148"/>
        <v>0.39021939</v>
      </c>
      <c r="H1057" s="32">
        <f t="shared" si="149"/>
        <v>0.43226769999999998</v>
      </c>
      <c r="I1057" s="33">
        <f t="shared" si="150"/>
        <v>0.34302000999999999</v>
      </c>
      <c r="J1057" s="32">
        <f t="shared" si="151"/>
        <v>0.43226769999999998</v>
      </c>
      <c r="K1057" s="33">
        <f t="shared" si="152"/>
        <v>-6.2362790000000001E-2</v>
      </c>
    </row>
    <row r="1058" spans="1:11" x14ac:dyDescent="0.3">
      <c r="A1058" s="78" t="str">
        <f>BTC[[#This Row],[Symbol]]</f>
        <v>EOSDT</v>
      </c>
      <c r="B1058" s="22" t="str">
        <f t="shared" si="144"/>
        <v>EOSDT</v>
      </c>
      <c r="C1058" s="77">
        <f t="shared" si="145"/>
        <v>2.6362503553183332E-5</v>
      </c>
      <c r="D1058" s="73">
        <f t="shared" si="146"/>
        <v>0.96643532421824996</v>
      </c>
      <c r="E1058" s="74">
        <f>D1058*conf!B$7</f>
        <v>70.685079613322799</v>
      </c>
      <c r="F1058" s="32">
        <f t="shared" si="147"/>
        <v>-0.77914916999999995</v>
      </c>
      <c r="G1058" s="33">
        <f t="shared" si="148"/>
        <v>-2.9625718399999998</v>
      </c>
      <c r="H1058" s="32">
        <f t="shared" si="149"/>
        <v>-3.1181687299999998</v>
      </c>
      <c r="I1058" s="33">
        <f t="shared" si="150"/>
        <v>-2.9361857800000002</v>
      </c>
      <c r="J1058" s="32">
        <f t="shared" si="151"/>
        <v>-3.1181687299999998</v>
      </c>
      <c r="K1058" s="33">
        <f t="shared" si="152"/>
        <v>-2.5196673500000002</v>
      </c>
    </row>
    <row r="1059" spans="1:11" x14ac:dyDescent="0.3">
      <c r="A1059" s="78" t="str">
        <f>BTC[[#This Row],[Symbol]]</f>
        <v>ARDX</v>
      </c>
      <c r="B1059" s="22" t="str">
        <f t="shared" si="144"/>
        <v>ArdCoin</v>
      </c>
      <c r="C1059" s="77">
        <f t="shared" si="145"/>
        <v>2.5003444040066822E-7</v>
      </c>
      <c r="D1059" s="73">
        <f t="shared" si="146"/>
        <v>9.1674803698399993E-3</v>
      </c>
      <c r="E1059" s="74">
        <f>D1059*conf!B$7</f>
        <v>0.67050951425009753</v>
      </c>
      <c r="F1059" s="32">
        <f t="shared" si="147"/>
        <v>-1.283171E-2</v>
      </c>
      <c r="G1059" s="33">
        <f t="shared" si="148"/>
        <v>-2.1782541700000002</v>
      </c>
      <c r="H1059" s="32">
        <f t="shared" si="149"/>
        <v>-13.7833633</v>
      </c>
      <c r="I1059" s="33">
        <f t="shared" si="150"/>
        <v>-13.640255760000001</v>
      </c>
      <c r="J1059" s="32">
        <f t="shared" si="151"/>
        <v>-13.7833633</v>
      </c>
      <c r="K1059" s="33">
        <f t="shared" si="152"/>
        <v>0</v>
      </c>
    </row>
    <row r="1060" spans="1:11" x14ac:dyDescent="0.3">
      <c r="A1060" s="78" t="str">
        <f>BTC[[#This Row],[Symbol]]</f>
        <v>INE</v>
      </c>
      <c r="B1060" s="22" t="str">
        <f t="shared" si="144"/>
        <v>IntelliShare</v>
      </c>
      <c r="C1060" s="77">
        <f t="shared" si="145"/>
        <v>2.1835157156649058E-7</v>
      </c>
      <c r="D1060" s="73">
        <f t="shared" si="146"/>
        <v>8.0041168825800008E-3</v>
      </c>
      <c r="E1060" s="74">
        <f>D1060*conf!B$7</f>
        <v>0.58542110879190123</v>
      </c>
      <c r="F1060" s="32">
        <f t="shared" si="147"/>
        <v>2.2096023499999999</v>
      </c>
      <c r="G1060" s="33">
        <f t="shared" si="148"/>
        <v>-1.553648E-2</v>
      </c>
      <c r="H1060" s="32">
        <f t="shared" si="149"/>
        <v>-0.28217515999999998</v>
      </c>
      <c r="I1060" s="33">
        <f t="shared" si="150"/>
        <v>-8.6558850000000007E-2</v>
      </c>
      <c r="J1060" s="32">
        <f t="shared" si="151"/>
        <v>-0.28217515999999998</v>
      </c>
      <c r="K1060" s="33">
        <f t="shared" si="152"/>
        <v>-3.8070699999999999E-2</v>
      </c>
    </row>
    <row r="1061" spans="1:11" x14ac:dyDescent="0.3">
      <c r="A1061" s="78" t="str">
        <f>BTC[[#This Row],[Symbol]]</f>
        <v>NIOX</v>
      </c>
      <c r="B1061" s="22" t="str">
        <f t="shared" si="144"/>
        <v>Autonio</v>
      </c>
      <c r="C1061" s="77">
        <f t="shared" si="145"/>
        <v>1.3353430042924662E-6</v>
      </c>
      <c r="D1061" s="73">
        <f t="shared" si="146"/>
        <v>4.8955003473189998E-2</v>
      </c>
      <c r="E1061" s="74">
        <f>D1061*conf!B$7</f>
        <v>3.5805689540291166</v>
      </c>
      <c r="F1061" s="32">
        <f t="shared" si="147"/>
        <v>6.5640328400000003</v>
      </c>
      <c r="G1061" s="33">
        <f t="shared" si="148"/>
        <v>4.1694317600000002</v>
      </c>
      <c r="H1061" s="32">
        <f t="shared" si="149"/>
        <v>8.5855743499999999</v>
      </c>
      <c r="I1061" s="33">
        <f t="shared" si="150"/>
        <v>9.3083117299999998</v>
      </c>
      <c r="J1061" s="32">
        <f t="shared" si="151"/>
        <v>8.5855743499999999</v>
      </c>
      <c r="K1061" s="33">
        <f t="shared" si="152"/>
        <v>-9.2919156100000002</v>
      </c>
    </row>
    <row r="1062" spans="1:11" x14ac:dyDescent="0.3">
      <c r="A1062" s="78" t="str">
        <f>BTC[[#This Row],[Symbol]]</f>
        <v>NCDT</v>
      </c>
      <c r="B1062" s="22" t="str">
        <f t="shared" si="144"/>
        <v>Nuco.cloud</v>
      </c>
      <c r="C1062" s="77">
        <f t="shared" si="145"/>
        <v>1.0569793313617771E-5</v>
      </c>
      <c r="D1062" s="73">
        <f t="shared" si="146"/>
        <v>0.38753837534261998</v>
      </c>
      <c r="E1062" s="74">
        <f>D1062*conf!B$7</f>
        <v>28.344556772559226</v>
      </c>
      <c r="F1062" s="32">
        <f t="shared" si="147"/>
        <v>-35.229325070000002</v>
      </c>
      <c r="G1062" s="33">
        <f t="shared" si="148"/>
        <v>-2.25744677</v>
      </c>
      <c r="H1062" s="32">
        <f t="shared" si="149"/>
        <v>-0.85780182999999999</v>
      </c>
      <c r="I1062" s="33">
        <f t="shared" si="150"/>
        <v>-0.75779448999999999</v>
      </c>
      <c r="J1062" s="32">
        <f t="shared" si="151"/>
        <v>-0.85780182999999999</v>
      </c>
      <c r="K1062" s="33">
        <f t="shared" si="152"/>
        <v>10.04746619</v>
      </c>
    </row>
    <row r="1063" spans="1:11" x14ac:dyDescent="0.3">
      <c r="A1063" s="78" t="str">
        <f>BTC[[#This Row],[Symbol]]</f>
        <v>MTC</v>
      </c>
      <c r="B1063" s="22" t="str">
        <f t="shared" si="144"/>
        <v>Metacoin</v>
      </c>
      <c r="C1063" s="77">
        <f t="shared" si="145"/>
        <v>2.0439277681871811E-6</v>
      </c>
      <c r="D1063" s="73">
        <f t="shared" si="146"/>
        <v>7.4931270849680001E-2</v>
      </c>
      <c r="E1063" s="74">
        <f>D1063*conf!B$7</f>
        <v>5.4804731499455954</v>
      </c>
      <c r="F1063" s="32">
        <f t="shared" si="147"/>
        <v>1.425884E-2</v>
      </c>
      <c r="G1063" s="33">
        <f t="shared" si="148"/>
        <v>-2.1812285</v>
      </c>
      <c r="H1063" s="32">
        <f t="shared" si="149"/>
        <v>-32.841944060000003</v>
      </c>
      <c r="I1063" s="33">
        <f t="shared" si="150"/>
        <v>-32.70557436</v>
      </c>
      <c r="J1063" s="32">
        <f t="shared" si="151"/>
        <v>-32.841944060000003</v>
      </c>
      <c r="K1063" s="33">
        <f t="shared" si="152"/>
        <v>-35.811726729999997</v>
      </c>
    </row>
    <row r="1064" spans="1:11" x14ac:dyDescent="0.3">
      <c r="A1064" s="78" t="str">
        <f>BTC[[#This Row],[Symbol]]</f>
        <v>MANNA</v>
      </c>
      <c r="B1064" s="22" t="str">
        <f t="shared" si="144"/>
        <v>Manna</v>
      </c>
      <c r="C1064" s="77">
        <f t="shared" si="145"/>
        <v>1.0317180341836427E-7</v>
      </c>
      <c r="D1064" s="73">
        <f t="shared" si="146"/>
        <v>3.7858704255299999E-3</v>
      </c>
      <c r="E1064" s="74">
        <f>D1064*conf!B$7</f>
        <v>0.2768985629232642</v>
      </c>
      <c r="F1064" s="32">
        <f t="shared" si="147"/>
        <v>0.43012540999999999</v>
      </c>
      <c r="G1064" s="33">
        <f t="shared" si="148"/>
        <v>-1.6561936100000001</v>
      </c>
      <c r="H1064" s="32">
        <f t="shared" si="149"/>
        <v>2.8517169299999998</v>
      </c>
      <c r="I1064" s="33">
        <f t="shared" si="150"/>
        <v>3.1568629600000002</v>
      </c>
      <c r="J1064" s="32">
        <f t="shared" si="151"/>
        <v>2.8517169299999998</v>
      </c>
      <c r="K1064" s="33">
        <f t="shared" si="152"/>
        <v>5.2024359699999998</v>
      </c>
    </row>
    <row r="1065" spans="1:11" x14ac:dyDescent="0.3">
      <c r="A1065" s="78" t="str">
        <f>BTC[[#This Row],[Symbol]]</f>
        <v>GIG</v>
      </c>
      <c r="B1065" s="22" t="str">
        <f t="shared" si="144"/>
        <v>Krios</v>
      </c>
      <c r="C1065" s="77">
        <f t="shared" si="145"/>
        <v>1.3592893149405564E-7</v>
      </c>
      <c r="D1065" s="73">
        <f t="shared" si="146"/>
        <v>4.9799731171699998E-3</v>
      </c>
      <c r="E1065" s="74">
        <f>D1065*conf!B$7</f>
        <v>0.36423523378981376</v>
      </c>
      <c r="F1065" s="32">
        <f t="shared" si="147"/>
        <v>-0.92960014000000002</v>
      </c>
      <c r="G1065" s="33">
        <f t="shared" si="148"/>
        <v>-3.2098341800000001</v>
      </c>
      <c r="H1065" s="32">
        <f t="shared" si="149"/>
        <v>-41.830081</v>
      </c>
      <c r="I1065" s="33">
        <f t="shared" si="150"/>
        <v>-41.731067510000003</v>
      </c>
      <c r="J1065" s="32">
        <f t="shared" si="151"/>
        <v>-41.830081</v>
      </c>
      <c r="K1065" s="33">
        <f t="shared" si="152"/>
        <v>108.79026901</v>
      </c>
    </row>
    <row r="1066" spans="1:11" x14ac:dyDescent="0.3">
      <c r="A1066" s="78" t="str">
        <f>BTC[[#This Row],[Symbol]]</f>
        <v>GHOST</v>
      </c>
      <c r="B1066" s="22" t="str">
        <f t="shared" si="144"/>
        <v>GHOSTPRISM</v>
      </c>
      <c r="C1066" s="77">
        <f t="shared" si="145"/>
        <v>1.8879621610167321E-5</v>
      </c>
      <c r="D1066" s="73">
        <f t="shared" si="146"/>
        <v>0.69213705373469003</v>
      </c>
      <c r="E1066" s="74">
        <f>D1066*conf!B$7</f>
        <v>50.622904110155233</v>
      </c>
      <c r="F1066" s="32">
        <f t="shared" si="147"/>
        <v>-0.24821398</v>
      </c>
      <c r="G1066" s="33">
        <f t="shared" si="148"/>
        <v>-2.4376566</v>
      </c>
      <c r="H1066" s="32">
        <f t="shared" si="149"/>
        <v>0.45336963000000002</v>
      </c>
      <c r="I1066" s="33">
        <f t="shared" si="150"/>
        <v>0.65764840999999996</v>
      </c>
      <c r="J1066" s="32">
        <f t="shared" si="151"/>
        <v>0.45336963000000002</v>
      </c>
      <c r="K1066" s="33">
        <f t="shared" si="152"/>
        <v>-38.485932669999997</v>
      </c>
    </row>
    <row r="1067" spans="1:11" x14ac:dyDescent="0.3">
      <c r="A1067" s="78" t="str">
        <f>BTC[[#This Row],[Symbol]]</f>
        <v>DCNTR</v>
      </c>
      <c r="B1067" s="22" t="str">
        <f t="shared" si="144"/>
        <v>Decentrahub Coin</v>
      </c>
      <c r="C1067" s="77">
        <f t="shared" si="145"/>
        <v>6.190869009521504E-5</v>
      </c>
      <c r="D1067" s="73">
        <f t="shared" si="146"/>
        <v>2.26959919899102</v>
      </c>
      <c r="E1067" s="74">
        <f>D1067*conf!B$7</f>
        <v>165.9984854142032</v>
      </c>
      <c r="F1067" s="32">
        <f t="shared" si="147"/>
        <v>111.30953416</v>
      </c>
      <c r="G1067" s="33">
        <f t="shared" si="148"/>
        <v>106.67092149</v>
      </c>
      <c r="H1067" s="32">
        <f t="shared" si="149"/>
        <v>88.873077359999996</v>
      </c>
      <c r="I1067" s="33">
        <f t="shared" si="150"/>
        <v>89.429695120000005</v>
      </c>
      <c r="J1067" s="32">
        <f t="shared" si="151"/>
        <v>88.873077359999996</v>
      </c>
      <c r="K1067" s="33">
        <f t="shared" si="152"/>
        <v>-19.792859150000002</v>
      </c>
    </row>
    <row r="1068" spans="1:11" x14ac:dyDescent="0.3">
      <c r="A1068" s="78" t="str">
        <f>BTC[[#This Row],[Symbol]]</f>
        <v>VIN</v>
      </c>
      <c r="B1068" s="22" t="str">
        <f t="shared" si="144"/>
        <v>VINchain</v>
      </c>
      <c r="C1068" s="77">
        <f t="shared" si="145"/>
        <v>1.1124293167765849E-7</v>
      </c>
      <c r="D1068" s="73">
        <f t="shared" si="146"/>
        <v>4.2287878595400003E-3</v>
      </c>
      <c r="E1068" s="74">
        <f>D1068*conf!B$7</f>
        <v>0.30929354404675563</v>
      </c>
      <c r="F1068" s="32">
        <f t="shared" si="147"/>
        <v>-6.47771221</v>
      </c>
      <c r="G1068" s="33">
        <f t="shared" si="148"/>
        <v>-5.1657646599999998</v>
      </c>
      <c r="H1068" s="32">
        <f t="shared" si="149"/>
        <v>-15.330086639999999</v>
      </c>
      <c r="I1068" s="33">
        <f t="shared" si="150"/>
        <v>-12.02814176</v>
      </c>
      <c r="J1068" s="32">
        <f t="shared" si="151"/>
        <v>-15.330086639999999</v>
      </c>
      <c r="K1068" s="33">
        <f t="shared" si="152"/>
        <v>-5.5916455899999997</v>
      </c>
    </row>
    <row r="1069" spans="1:11" x14ac:dyDescent="0.3">
      <c r="A1069" s="78" t="str">
        <f>BTC[[#This Row],[Symbol]]</f>
        <v>XRA</v>
      </c>
      <c r="B1069" s="22" t="str">
        <f t="shared" si="144"/>
        <v>Xriba</v>
      </c>
      <c r="C1069" s="77">
        <f t="shared" si="145"/>
        <v>4.109861038074547E-7</v>
      </c>
      <c r="D1069" s="73">
        <f t="shared" si="146"/>
        <v>1.5067000000000001E-2</v>
      </c>
      <c r="E1069" s="74">
        <f>D1069*conf!B$7</f>
        <v>1.10200038</v>
      </c>
      <c r="F1069" s="32">
        <f t="shared" si="147"/>
        <v>-3.73774864</v>
      </c>
      <c r="G1069" s="33">
        <f t="shared" si="148"/>
        <v>-5.8253640899999999</v>
      </c>
      <c r="H1069" s="32">
        <f t="shared" si="149"/>
        <v>-2.9934050399999999</v>
      </c>
      <c r="I1069" s="33">
        <f t="shared" si="150"/>
        <v>-2.7935483900000002</v>
      </c>
      <c r="J1069" s="32">
        <f t="shared" si="151"/>
        <v>-2.9934050399999999</v>
      </c>
      <c r="K1069" s="33">
        <f t="shared" si="152"/>
        <v>38.700174910000001</v>
      </c>
    </row>
    <row r="1070" spans="1:11" x14ac:dyDescent="0.3">
      <c r="A1070" s="78" t="str">
        <f>BTC[[#This Row],[Symbol]]</f>
        <v>EOSC</v>
      </c>
      <c r="B1070" s="22" t="str">
        <f t="shared" si="144"/>
        <v>EOS Force</v>
      </c>
      <c r="C1070" s="77">
        <f t="shared" si="145"/>
        <v>6.939801735268196E-8</v>
      </c>
      <c r="D1070" s="73">
        <f t="shared" si="146"/>
        <v>2.54331073933E-3</v>
      </c>
      <c r="E1070" s="74">
        <f>D1070*conf!B$7</f>
        <v>0.18601774747459621</v>
      </c>
      <c r="F1070" s="32">
        <f t="shared" si="147"/>
        <v>2.1267450999999999</v>
      </c>
      <c r="G1070" s="33">
        <f t="shared" si="148"/>
        <v>-8.2326090000000005E-2</v>
      </c>
      <c r="H1070" s="32">
        <f t="shared" si="149"/>
        <v>17.414572679999999</v>
      </c>
      <c r="I1070" s="33">
        <f t="shared" si="150"/>
        <v>17.58460496</v>
      </c>
      <c r="J1070" s="32">
        <f t="shared" si="151"/>
        <v>17.414572679999999</v>
      </c>
      <c r="K1070" s="33">
        <f t="shared" si="152"/>
        <v>16.686015909999998</v>
      </c>
    </row>
    <row r="1071" spans="1:11" x14ac:dyDescent="0.3">
      <c r="A1071" s="78" t="str">
        <f>BTC[[#This Row],[Symbol]]</f>
        <v>PBR</v>
      </c>
      <c r="B1071" s="22" t="str">
        <f t="shared" si="144"/>
        <v>PolkaBridge</v>
      </c>
      <c r="C1071" s="77">
        <f t="shared" si="145"/>
        <v>2.215638788663913E-6</v>
      </c>
      <c r="D1071" s="73">
        <f t="shared" si="146"/>
        <v>8.1220944156280006E-2</v>
      </c>
      <c r="E1071" s="74">
        <f>D1071*conf!B$7</f>
        <v>5.9404998555903195</v>
      </c>
      <c r="F1071" s="32">
        <f t="shared" si="147"/>
        <v>-7.3114651500000001</v>
      </c>
      <c r="G1071" s="33">
        <f t="shared" si="148"/>
        <v>-9.3509329799999996</v>
      </c>
      <c r="H1071" s="32">
        <f t="shared" si="149"/>
        <v>-15.972283150000001</v>
      </c>
      <c r="I1071" s="33">
        <f t="shared" si="150"/>
        <v>-15.67317914</v>
      </c>
      <c r="J1071" s="32">
        <f t="shared" si="151"/>
        <v>-15.972283150000001</v>
      </c>
      <c r="K1071" s="33">
        <f t="shared" si="152"/>
        <v>-2.3579416000000002</v>
      </c>
    </row>
    <row r="1072" spans="1:11" x14ac:dyDescent="0.3">
      <c r="A1072" s="78" t="str">
        <f>BTC[[#This Row],[Symbol]]</f>
        <v>DZI</v>
      </c>
      <c r="B1072" s="22" t="str">
        <f t="shared" si="144"/>
        <v>DeFinition</v>
      </c>
      <c r="C1072" s="77">
        <f t="shared" si="145"/>
        <v>2.8381496514674005E-5</v>
      </c>
      <c r="D1072" s="73">
        <f t="shared" si="146"/>
        <v>1.04060957579778</v>
      </c>
      <c r="E1072" s="74">
        <f>D1072*conf!B$7</f>
        <v>76.110184373849634</v>
      </c>
      <c r="F1072" s="32">
        <f t="shared" si="147"/>
        <v>0.54098431999999996</v>
      </c>
      <c r="G1072" s="33">
        <f t="shared" si="148"/>
        <v>-1.72347432</v>
      </c>
      <c r="H1072" s="32">
        <f t="shared" si="149"/>
        <v>-4.2189768000000001</v>
      </c>
      <c r="I1072" s="33">
        <f t="shared" si="150"/>
        <v>-3.99457554</v>
      </c>
      <c r="J1072" s="32">
        <f t="shared" si="151"/>
        <v>-4.2189768000000001</v>
      </c>
      <c r="K1072" s="33">
        <f t="shared" si="152"/>
        <v>17.901039690000001</v>
      </c>
    </row>
    <row r="1073" spans="1:11" x14ac:dyDescent="0.3">
      <c r="A1073" s="78" t="str">
        <f>BTC[[#This Row],[Symbol]]</f>
        <v>SPAZ</v>
      </c>
      <c r="B1073" s="22" t="str">
        <f t="shared" si="144"/>
        <v>Swapcoinz</v>
      </c>
      <c r="C1073" s="77">
        <f t="shared" si="145"/>
        <v>6.2297823264441355E-6</v>
      </c>
      <c r="D1073" s="73">
        <f t="shared" si="146"/>
        <v>0.22841139852838999</v>
      </c>
      <c r="E1073" s="74">
        <f>D1073*conf!B$7</f>
        <v>16.706009688366443</v>
      </c>
      <c r="F1073" s="32">
        <f t="shared" si="147"/>
        <v>2.2469665499999998</v>
      </c>
      <c r="G1073" s="33">
        <f t="shared" si="148"/>
        <v>3.2286540000000002E-2</v>
      </c>
      <c r="H1073" s="32">
        <f t="shared" si="149"/>
        <v>15.12775195</v>
      </c>
      <c r="I1073" s="33">
        <f t="shared" si="150"/>
        <v>61.904783160000001</v>
      </c>
      <c r="J1073" s="32">
        <f t="shared" si="151"/>
        <v>15.12775195</v>
      </c>
      <c r="K1073" s="33">
        <f t="shared" si="152"/>
        <v>78.881383889999995</v>
      </c>
    </row>
    <row r="1074" spans="1:11" x14ac:dyDescent="0.3">
      <c r="A1074" s="78" t="str">
        <f>BTC[[#This Row],[Symbol]]</f>
        <v>ROYA</v>
      </c>
      <c r="B1074" s="22" t="str">
        <f t="shared" si="144"/>
        <v>Royale Finance</v>
      </c>
      <c r="C1074" s="77">
        <f t="shared" si="145"/>
        <v>6.5364137342524165E-6</v>
      </c>
      <c r="D1074" s="73">
        <f t="shared" si="146"/>
        <v>0.23958719798003</v>
      </c>
      <c r="E1074" s="74">
        <f>D1074*conf!B$7</f>
        <v>17.523407660259394</v>
      </c>
      <c r="F1074" s="32">
        <f t="shared" si="147"/>
        <v>0.63976451000000001</v>
      </c>
      <c r="G1074" s="33">
        <f t="shared" si="148"/>
        <v>-1.53243781</v>
      </c>
      <c r="H1074" s="32">
        <f t="shared" si="149"/>
        <v>-9.1463927700000003</v>
      </c>
      <c r="I1074" s="33">
        <f t="shared" si="150"/>
        <v>-9.01787633</v>
      </c>
      <c r="J1074" s="32">
        <f t="shared" si="151"/>
        <v>-9.1463927700000003</v>
      </c>
      <c r="K1074" s="33">
        <f t="shared" si="152"/>
        <v>7.4852287500000001</v>
      </c>
    </row>
    <row r="1075" spans="1:11" x14ac:dyDescent="0.3">
      <c r="A1075" s="78" t="str">
        <f>BTC[[#This Row],[Symbol]]</f>
        <v>PLOT</v>
      </c>
      <c r="B1075" s="22" t="str">
        <f t="shared" si="144"/>
        <v>PlotX</v>
      </c>
      <c r="C1075" s="77">
        <f t="shared" si="145"/>
        <v>1.9017984274632631E-6</v>
      </c>
      <c r="D1075" s="73">
        <f t="shared" si="146"/>
        <v>6.971733132355E-2</v>
      </c>
      <c r="E1075" s="74">
        <f>D1075*conf!B$7</f>
        <v>5.0991256130044471</v>
      </c>
      <c r="F1075" s="32">
        <f t="shared" si="147"/>
        <v>0.84423530999999996</v>
      </c>
      <c r="G1075" s="33">
        <f t="shared" si="148"/>
        <v>-1.3052739600000001</v>
      </c>
      <c r="H1075" s="32">
        <f t="shared" si="149"/>
        <v>-8.1828940400000008</v>
      </c>
      <c r="I1075" s="33">
        <f t="shared" si="150"/>
        <v>-7.9913392500000002</v>
      </c>
      <c r="J1075" s="32">
        <f t="shared" si="151"/>
        <v>-8.1828940400000008</v>
      </c>
      <c r="K1075" s="33">
        <f t="shared" si="152"/>
        <v>41.779628369999998</v>
      </c>
    </row>
    <row r="1076" spans="1:11" x14ac:dyDescent="0.3">
      <c r="A1076" s="78" t="str">
        <f>BTC[[#This Row],[Symbol]]</f>
        <v>CLB</v>
      </c>
      <c r="B1076" s="22" t="str">
        <f t="shared" si="144"/>
        <v>Cloudbric</v>
      </c>
      <c r="C1076" s="77">
        <f t="shared" si="145"/>
        <v>1.1342898002027393E-7</v>
      </c>
      <c r="D1076" s="73">
        <f t="shared" si="146"/>
        <v>4.1868516307199998E-3</v>
      </c>
      <c r="E1076" s="74">
        <f>D1076*conf!B$7</f>
        <v>0.30622632827086077</v>
      </c>
      <c r="F1076" s="32">
        <f t="shared" si="147"/>
        <v>2.6345197300000001</v>
      </c>
      <c r="G1076" s="33">
        <f t="shared" si="148"/>
        <v>-0.59087336999999995</v>
      </c>
      <c r="H1076" s="32">
        <f t="shared" si="149"/>
        <v>-18.764679340000001</v>
      </c>
      <c r="I1076" s="33">
        <f t="shared" si="150"/>
        <v>-18.055443960000002</v>
      </c>
      <c r="J1076" s="32">
        <f t="shared" si="151"/>
        <v>-18.764679340000001</v>
      </c>
      <c r="K1076" s="33">
        <f t="shared" si="152"/>
        <v>0.11105481</v>
      </c>
    </row>
    <row r="1077" spans="1:11" x14ac:dyDescent="0.3">
      <c r="A1077" s="78" t="str">
        <f>BTC[[#This Row],[Symbol]]</f>
        <v>CGT</v>
      </c>
      <c r="B1077" s="22" t="str">
        <f t="shared" si="144"/>
        <v>CACHE Gold</v>
      </c>
      <c r="C1077" s="77">
        <f t="shared" si="145"/>
        <v>1.5748845356461001E-3</v>
      </c>
      <c r="D1077" s="73">
        <f t="shared" si="146"/>
        <v>57.609394220680819</v>
      </c>
      <c r="E1077" s="74">
        <f>D1077*conf!B$7</f>
        <v>4213.5510933005953</v>
      </c>
      <c r="F1077" s="32">
        <f t="shared" si="147"/>
        <v>0.94002911</v>
      </c>
      <c r="G1077" s="33">
        <f t="shared" si="148"/>
        <v>-1.5297489799999999</v>
      </c>
      <c r="H1077" s="32">
        <f t="shared" si="149"/>
        <v>-2.24539036</v>
      </c>
      <c r="I1077" s="33">
        <f t="shared" si="150"/>
        <v>-2.45794924</v>
      </c>
      <c r="J1077" s="32">
        <f t="shared" si="151"/>
        <v>-2.24539036</v>
      </c>
      <c r="K1077" s="33">
        <f t="shared" si="152"/>
        <v>-3.8143419500000002</v>
      </c>
    </row>
    <row r="1078" spans="1:11" x14ac:dyDescent="0.3">
      <c r="A1078" s="78" t="str">
        <f>BTC[[#This Row],[Symbol]]</f>
        <v>OPCT</v>
      </c>
      <c r="B1078" s="22" t="str">
        <f t="shared" si="144"/>
        <v>Opacity</v>
      </c>
      <c r="C1078" s="77">
        <f t="shared" si="145"/>
        <v>7.9871290551899825E-7</v>
      </c>
      <c r="D1078" s="73">
        <f t="shared" si="146"/>
        <v>2.928173718428E-2</v>
      </c>
      <c r="E1078" s="74">
        <f>D1078*conf!B$7</f>
        <v>2.141666257658239</v>
      </c>
      <c r="F1078" s="32">
        <f t="shared" si="147"/>
        <v>-1.83588485</v>
      </c>
      <c r="G1078" s="33">
        <f t="shared" si="148"/>
        <v>-4.0223425800000001</v>
      </c>
      <c r="H1078" s="32">
        <f t="shared" si="149"/>
        <v>71.220063260000003</v>
      </c>
      <c r="I1078" s="33">
        <f t="shared" si="150"/>
        <v>71.525011059999997</v>
      </c>
      <c r="J1078" s="32">
        <f t="shared" si="151"/>
        <v>71.220063260000003</v>
      </c>
      <c r="K1078" s="33">
        <f t="shared" si="152"/>
        <v>141.29827732000001</v>
      </c>
    </row>
    <row r="1079" spans="1:11" x14ac:dyDescent="0.3">
      <c r="A1079" s="78" t="str">
        <f>BTC[[#This Row],[Symbol]]</f>
        <v>CRW</v>
      </c>
      <c r="B1079" s="22" t="str">
        <f t="shared" si="144"/>
        <v>Crown</v>
      </c>
      <c r="C1079" s="77">
        <f t="shared" si="145"/>
        <v>2.4287965537642004E-6</v>
      </c>
      <c r="D1079" s="73">
        <f t="shared" si="146"/>
        <v>8.9075886155750003E-2</v>
      </c>
      <c r="E1079" s="74">
        <f>D1079*conf!B$7</f>
        <v>6.5150103134315556</v>
      </c>
      <c r="F1079" s="32">
        <f t="shared" si="147"/>
        <v>2.4390459400000002</v>
      </c>
      <c r="G1079" s="33">
        <f t="shared" si="148"/>
        <v>0.22979077000000001</v>
      </c>
      <c r="H1079" s="32">
        <f t="shared" si="149"/>
        <v>1.3337065100000001</v>
      </c>
      <c r="I1079" s="33">
        <f t="shared" si="150"/>
        <v>3.1015196</v>
      </c>
      <c r="J1079" s="32">
        <f t="shared" si="151"/>
        <v>1.3337065100000001</v>
      </c>
      <c r="K1079" s="33">
        <f t="shared" si="152"/>
        <v>24.48142738</v>
      </c>
    </row>
    <row r="1080" spans="1:11" x14ac:dyDescent="0.3">
      <c r="A1080" s="78" t="str">
        <f>BTC[[#This Row],[Symbol]]</f>
        <v>NOW</v>
      </c>
      <c r="B1080" s="22" t="str">
        <f t="shared" si="144"/>
        <v>NOW Token</v>
      </c>
      <c r="C1080" s="77">
        <f t="shared" si="145"/>
        <v>8.0350071499219625E-7</v>
      </c>
      <c r="D1080" s="73">
        <f t="shared" si="146"/>
        <v>2.9457464000110001E-2</v>
      </c>
      <c r="E1080" s="74">
        <f>D1080*conf!B$7</f>
        <v>2.1545189169680454</v>
      </c>
      <c r="F1080" s="32">
        <f t="shared" si="147"/>
        <v>-0.33610679999999998</v>
      </c>
      <c r="G1080" s="33">
        <f t="shared" si="148"/>
        <v>-2.4990937899999999</v>
      </c>
      <c r="H1080" s="32">
        <f t="shared" si="149"/>
        <v>15.20850484</v>
      </c>
      <c r="I1080" s="33">
        <f t="shared" si="150"/>
        <v>15.42730164</v>
      </c>
      <c r="J1080" s="32">
        <f t="shared" si="151"/>
        <v>15.20850484</v>
      </c>
      <c r="K1080" s="33">
        <f t="shared" si="152"/>
        <v>6.8749380699999998</v>
      </c>
    </row>
    <row r="1081" spans="1:11" x14ac:dyDescent="0.3">
      <c r="A1081" s="78" t="str">
        <f>BTC[[#This Row],[Symbol]]</f>
        <v>NEXXO</v>
      </c>
      <c r="B1081" s="22" t="str">
        <f t="shared" si="144"/>
        <v>Nexxo</v>
      </c>
      <c r="C1081" s="77">
        <f t="shared" si="145"/>
        <v>2.9901267978659265E-7</v>
      </c>
      <c r="D1081" s="73">
        <f t="shared" si="146"/>
        <v>1.0962102418949999E-2</v>
      </c>
      <c r="E1081" s="74">
        <f>D1081*conf!B$7</f>
        <v>0.80176817092200292</v>
      </c>
      <c r="F1081" s="32">
        <f t="shared" si="147"/>
        <v>-1.4433470900000001</v>
      </c>
      <c r="G1081" s="33">
        <f t="shared" si="148"/>
        <v>-4.18213933</v>
      </c>
      <c r="H1081" s="32">
        <f t="shared" si="149"/>
        <v>0.38991449</v>
      </c>
      <c r="I1081" s="33">
        <f t="shared" si="150"/>
        <v>0.46161785</v>
      </c>
      <c r="J1081" s="32">
        <f t="shared" si="151"/>
        <v>0.38991449</v>
      </c>
      <c r="K1081" s="33">
        <f t="shared" si="152"/>
        <v>-40.62141965</v>
      </c>
    </row>
    <row r="1082" spans="1:11" x14ac:dyDescent="0.3">
      <c r="A1082" s="78" t="str">
        <f>BTC[[#This Row],[Symbol]]</f>
        <v>MAN</v>
      </c>
      <c r="B1082" s="22" t="str">
        <f t="shared" si="144"/>
        <v>Matrix AI Network</v>
      </c>
      <c r="C1082" s="77">
        <f t="shared" si="145"/>
        <v>4.2084099285904027E-7</v>
      </c>
      <c r="D1082" s="73">
        <f t="shared" si="146"/>
        <v>1.056581299821E-2</v>
      </c>
      <c r="E1082" s="74">
        <f>D1082*conf!B$7</f>
        <v>0.77278356268907944</v>
      </c>
      <c r="F1082" s="32">
        <f t="shared" si="147"/>
        <v>39.196237600000003</v>
      </c>
      <c r="G1082" s="33">
        <f t="shared" si="148"/>
        <v>-6.4430448699999996</v>
      </c>
      <c r="H1082" s="32">
        <f t="shared" si="149"/>
        <v>19.26059974</v>
      </c>
      <c r="I1082" s="33">
        <f t="shared" si="150"/>
        <v>-18.25630971</v>
      </c>
      <c r="J1082" s="32">
        <f t="shared" si="151"/>
        <v>19.26059974</v>
      </c>
      <c r="K1082" s="33">
        <f t="shared" si="152"/>
        <v>-22.236928859999999</v>
      </c>
    </row>
    <row r="1083" spans="1:11" x14ac:dyDescent="0.3">
      <c r="A1083" s="78" t="str">
        <f>BTC[[#This Row],[Symbol]]</f>
        <v>HIT</v>
      </c>
      <c r="B1083" s="22" t="str">
        <f t="shared" si="144"/>
        <v>HitChain</v>
      </c>
      <c r="C1083" s="77">
        <f t="shared" si="145"/>
        <v>1E-8</v>
      </c>
      <c r="D1083" s="73">
        <f t="shared" si="146"/>
        <v>3.7976276169999999E-5</v>
      </c>
      <c r="E1083" s="74">
        <f>D1083*conf!B$7</f>
        <v>2.7775848390738001E-3</v>
      </c>
      <c r="F1083" s="32">
        <f t="shared" si="147"/>
        <v>2.3814220000000001</v>
      </c>
      <c r="G1083" s="33">
        <f t="shared" si="148"/>
        <v>-0.76549045999999998</v>
      </c>
      <c r="H1083" s="32">
        <f t="shared" si="149"/>
        <v>-3.0102920000000002</v>
      </c>
      <c r="I1083" s="33">
        <f t="shared" si="150"/>
        <v>-3.7197088200000001</v>
      </c>
      <c r="J1083" s="32">
        <f t="shared" si="151"/>
        <v>-3.0102920000000002</v>
      </c>
      <c r="K1083" s="33">
        <f t="shared" si="152"/>
        <v>18.118688550000002</v>
      </c>
    </row>
    <row r="1084" spans="1:11" x14ac:dyDescent="0.3">
      <c r="A1084" s="78" t="str">
        <f>BTC[[#This Row],[Symbol]]</f>
        <v>ODE</v>
      </c>
      <c r="B1084" s="22" t="str">
        <f t="shared" si="144"/>
        <v>ODEM</v>
      </c>
      <c r="C1084" s="77">
        <f t="shared" si="145"/>
        <v>2.9118897154248138E-7</v>
      </c>
      <c r="D1084" s="73">
        <f t="shared" si="146"/>
        <v>1.067417674065E-2</v>
      </c>
      <c r="E1084" s="74">
        <f>D1084*conf!B$7</f>
        <v>0.78070928681114105</v>
      </c>
      <c r="F1084" s="32">
        <f t="shared" si="147"/>
        <v>2.2877960000000002</v>
      </c>
      <c r="G1084" s="33">
        <f t="shared" si="148"/>
        <v>1.5623629999999999E-2</v>
      </c>
      <c r="H1084" s="32">
        <f t="shared" si="149"/>
        <v>-0.47700864999999998</v>
      </c>
      <c r="I1084" s="33">
        <f t="shared" si="150"/>
        <v>-0.28178207999999999</v>
      </c>
      <c r="J1084" s="32">
        <f t="shared" si="151"/>
        <v>-0.47700864999999998</v>
      </c>
      <c r="K1084" s="33">
        <f t="shared" si="152"/>
        <v>-44.997989840000002</v>
      </c>
    </row>
    <row r="1085" spans="1:11" x14ac:dyDescent="0.3">
      <c r="A1085" s="78" t="str">
        <f>BTC[[#This Row],[Symbol]]</f>
        <v>PINK</v>
      </c>
      <c r="B1085" s="22" t="str">
        <f t="shared" si="144"/>
        <v>Pinkcoin</v>
      </c>
      <c r="C1085" s="77">
        <f t="shared" si="145"/>
        <v>1.500201275146439E-7</v>
      </c>
      <c r="D1085" s="73">
        <f t="shared" si="146"/>
        <v>5.4998023818000003E-3</v>
      </c>
      <c r="E1085" s="74">
        <f>D1085*conf!B$7</f>
        <v>0.40225554620485204</v>
      </c>
      <c r="F1085" s="32">
        <f t="shared" si="147"/>
        <v>7.1577466300000001</v>
      </c>
      <c r="G1085" s="33">
        <f t="shared" si="148"/>
        <v>-2.1896679400000001</v>
      </c>
      <c r="H1085" s="32">
        <f t="shared" si="149"/>
        <v>1.3697829999999999E-2</v>
      </c>
      <c r="I1085" s="33">
        <f t="shared" si="150"/>
        <v>0.21678348</v>
      </c>
      <c r="J1085" s="32">
        <f t="shared" si="151"/>
        <v>1.3697829999999999E-2</v>
      </c>
      <c r="K1085" s="33">
        <f t="shared" si="152"/>
        <v>114.58579815</v>
      </c>
    </row>
    <row r="1086" spans="1:11" x14ac:dyDescent="0.3">
      <c r="A1086" s="78" t="str">
        <f>BTC[[#This Row],[Symbol]]</f>
        <v>TDX</v>
      </c>
      <c r="B1086" s="22" t="str">
        <f t="shared" si="144"/>
        <v>Tidex Token</v>
      </c>
      <c r="C1086" s="77">
        <f t="shared" si="145"/>
        <v>6.6151174763360924E-6</v>
      </c>
      <c r="D1086" s="73">
        <f t="shared" si="146"/>
        <v>0.24252414353877</v>
      </c>
      <c r="E1086" s="74">
        <f>D1086*conf!B$7</f>
        <v>17.738215858425637</v>
      </c>
      <c r="F1086" s="32">
        <f t="shared" si="147"/>
        <v>335.20509713000001</v>
      </c>
      <c r="G1086" s="33">
        <f t="shared" si="148"/>
        <v>325.67105561</v>
      </c>
      <c r="H1086" s="32">
        <f t="shared" si="149"/>
        <v>341.00783175999999</v>
      </c>
      <c r="I1086" s="33">
        <f t="shared" si="150"/>
        <v>341.92354516</v>
      </c>
      <c r="J1086" s="32">
        <f t="shared" si="151"/>
        <v>341.00783175999999</v>
      </c>
      <c r="K1086" s="33">
        <f t="shared" si="152"/>
        <v>214.63550637</v>
      </c>
    </row>
    <row r="1087" spans="1:11" x14ac:dyDescent="0.3">
      <c r="A1087" s="78" t="str">
        <f>BTC[[#This Row],[Symbol]]</f>
        <v>EXRN</v>
      </c>
      <c r="B1087" s="22" t="str">
        <f t="shared" si="144"/>
        <v>EXRNchain</v>
      </c>
      <c r="C1087" s="77">
        <f t="shared" si="145"/>
        <v>1E-8</v>
      </c>
      <c r="D1087" s="73">
        <f t="shared" si="146"/>
        <v>2.4921038590000001E-5</v>
      </c>
      <c r="E1087" s="74">
        <f>D1087*conf!B$7</f>
        <v>1.8227247624726002E-3</v>
      </c>
      <c r="F1087" s="32">
        <f t="shared" si="147"/>
        <v>-0.64625856000000004</v>
      </c>
      <c r="G1087" s="33">
        <f t="shared" si="148"/>
        <v>-3.0791999200000002</v>
      </c>
      <c r="H1087" s="32">
        <f t="shared" si="149"/>
        <v>3.2332954200000001</v>
      </c>
      <c r="I1087" s="33">
        <f t="shared" si="150"/>
        <v>0.83526359999999999</v>
      </c>
      <c r="J1087" s="32">
        <f t="shared" si="151"/>
        <v>3.2332954200000001</v>
      </c>
      <c r="K1087" s="33">
        <f t="shared" si="152"/>
        <v>20.44838979</v>
      </c>
    </row>
    <row r="1088" spans="1:11" x14ac:dyDescent="0.3">
      <c r="A1088" s="78" t="str">
        <f>BTC[[#This Row],[Symbol]]</f>
        <v>NBX</v>
      </c>
      <c r="B1088" s="22" t="str">
        <f t="shared" si="144"/>
        <v>Netbox Coin</v>
      </c>
      <c r="C1088" s="77">
        <f t="shared" si="145"/>
        <v>8.1955778168708445E-7</v>
      </c>
      <c r="D1088" s="73">
        <f t="shared" si="146"/>
        <v>3.0047061525219999E-2</v>
      </c>
      <c r="E1088" s="74">
        <f>D1088*conf!B$7</f>
        <v>2.1976420799545906</v>
      </c>
      <c r="F1088" s="32">
        <f t="shared" si="147"/>
        <v>18.938939789999999</v>
      </c>
      <c r="G1088" s="33">
        <f t="shared" si="148"/>
        <v>5.7022150600000003</v>
      </c>
      <c r="H1088" s="32">
        <f t="shared" si="149"/>
        <v>34.360161499999997</v>
      </c>
      <c r="I1088" s="33">
        <f t="shared" si="150"/>
        <v>34.86344553</v>
      </c>
      <c r="J1088" s="32">
        <f t="shared" si="151"/>
        <v>34.360161499999997</v>
      </c>
      <c r="K1088" s="33">
        <f t="shared" si="152"/>
        <v>21.820572930000001</v>
      </c>
    </row>
    <row r="1089" spans="1:11" x14ac:dyDescent="0.3">
      <c r="A1089" s="78" t="str">
        <f>BTC[[#This Row],[Symbol]]</f>
        <v>BMC</v>
      </c>
      <c r="B1089" s="22" t="str">
        <f t="shared" si="144"/>
        <v>Blackmoon</v>
      </c>
      <c r="C1089" s="77">
        <f t="shared" si="145"/>
        <v>1.1551190976603777E-6</v>
      </c>
      <c r="D1089" s="73">
        <f t="shared" si="146"/>
        <v>4.2346103804889998E-2</v>
      </c>
      <c r="E1089" s="74">
        <f>D1089*conf!B$7</f>
        <v>3.0971940322896545</v>
      </c>
      <c r="F1089" s="32">
        <f t="shared" si="147"/>
        <v>-3.3406272700000001</v>
      </c>
      <c r="G1089" s="33">
        <f t="shared" si="148"/>
        <v>-5.4422494099999996</v>
      </c>
      <c r="H1089" s="32">
        <f t="shared" si="149"/>
        <v>6.9337552699999998</v>
      </c>
      <c r="I1089" s="33">
        <f t="shared" si="150"/>
        <v>7.0975746800000001</v>
      </c>
      <c r="J1089" s="32">
        <f t="shared" si="151"/>
        <v>6.9337552699999998</v>
      </c>
      <c r="K1089" s="33">
        <f t="shared" si="152"/>
        <v>-0.91690495999999999</v>
      </c>
    </row>
    <row r="1090" spans="1:11" x14ac:dyDescent="0.3">
      <c r="A1090" s="78" t="str">
        <f>BTC[[#This Row],[Symbol]]</f>
        <v>NBOT</v>
      </c>
      <c r="B1090" s="22" t="str">
        <f t="shared" ref="B1090:B1153" si="153">VLOOKUP(A1090,BTCTABLE,2,FALSE)</f>
        <v>Naka Bodhi Token</v>
      </c>
      <c r="C1090" s="77">
        <f t="shared" ref="C1090:C1153" si="154">VLOOKUP(A1090,BTCTABLE,3,FALSE)</f>
        <v>8.9265050707956972E-7</v>
      </c>
      <c r="D1090" s="73">
        <f t="shared" ref="D1090:D1153" si="155">VLOOKUP(A1090,USDTABLE,3,FALSE)</f>
        <v>3.269977011716E-2</v>
      </c>
      <c r="E1090" s="74">
        <f>D1090*conf!B$7</f>
        <v>2.3916611863690824</v>
      </c>
      <c r="F1090" s="32">
        <f t="shared" ref="F1090:F1153" si="156">VLOOKUP(A1090,BTCTABLE,5,FALSE)</f>
        <v>9.4074270900000005</v>
      </c>
      <c r="G1090" s="33">
        <f t="shared" ref="G1090:G1153" si="157">VLOOKUP(A1090,USDTABLE,5,FALSE)</f>
        <v>6.9618462299999999</v>
      </c>
      <c r="H1090" s="32">
        <f t="shared" ref="H1090:H1153" si="158">VLOOKUP(A1090,BTCTABLE,6,FALSE)</f>
        <v>-9.2176093300000002</v>
      </c>
      <c r="I1090" s="33">
        <f t="shared" ref="I1090:I1153" si="159">VLOOKUP(A1090,USDTABLE,6,FALSE)</f>
        <v>-9.1163974799999998</v>
      </c>
      <c r="J1090" s="32">
        <f t="shared" ref="J1090:J1153" si="160">VLOOKUP(A1090,BTCTABLE,6,FALSE)</f>
        <v>-9.2176093300000002</v>
      </c>
      <c r="K1090" s="33">
        <f t="shared" ref="K1090:K1153" si="161">VLOOKUP(A1090,USDTABLE,7,FALSE)</f>
        <v>16.600879079999999</v>
      </c>
    </row>
    <row r="1091" spans="1:11" x14ac:dyDescent="0.3">
      <c r="A1091" s="78" t="str">
        <f>BTC[[#This Row],[Symbol]]</f>
        <v>MOON</v>
      </c>
      <c r="B1091" s="22" t="str">
        <f t="shared" si="153"/>
        <v>Mooncoin</v>
      </c>
      <c r="C1091" s="77">
        <f t="shared" si="154"/>
        <v>1E-8</v>
      </c>
      <c r="D1091" s="73">
        <f t="shared" si="155"/>
        <v>3.1545618470000003E-5</v>
      </c>
      <c r="E1091" s="74">
        <f>D1091*conf!B$7</f>
        <v>2.3072465348958002E-3</v>
      </c>
      <c r="F1091" s="32">
        <f t="shared" si="156"/>
        <v>-0.87611455000000005</v>
      </c>
      <c r="G1091" s="33">
        <f t="shared" si="157"/>
        <v>-3.0791999300000001</v>
      </c>
      <c r="H1091" s="32">
        <f t="shared" si="158"/>
        <v>1.27316958</v>
      </c>
      <c r="I1091" s="33">
        <f t="shared" si="159"/>
        <v>1.4734614800000001</v>
      </c>
      <c r="J1091" s="32">
        <f t="shared" si="160"/>
        <v>1.27316958</v>
      </c>
      <c r="K1091" s="33">
        <f t="shared" si="161"/>
        <v>134.09684919</v>
      </c>
    </row>
    <row r="1092" spans="1:11" x14ac:dyDescent="0.3">
      <c r="A1092" s="78" t="str">
        <f>BTC[[#This Row],[Symbol]]</f>
        <v>TH</v>
      </c>
      <c r="B1092" s="22" t="str">
        <f t="shared" si="153"/>
        <v>Team Heretics Fan Token</v>
      </c>
      <c r="C1092" s="77">
        <f t="shared" si="154"/>
        <v>1.4628959900085805E-4</v>
      </c>
      <c r="D1092" s="73">
        <f t="shared" si="155"/>
        <v>5.3502953981531203</v>
      </c>
      <c r="E1092" s="74">
        <f>D1092*conf!B$7</f>
        <v>391.32060542091921</v>
      </c>
      <c r="F1092" s="32">
        <f t="shared" si="156"/>
        <v>5.6972843500000003</v>
      </c>
      <c r="G1092" s="33">
        <f t="shared" si="157"/>
        <v>3.0543986400000001</v>
      </c>
      <c r="H1092" s="32">
        <f t="shared" si="158"/>
        <v>7.4132630199999996</v>
      </c>
      <c r="I1092" s="33">
        <f t="shared" si="159"/>
        <v>7.04924572</v>
      </c>
      <c r="J1092" s="32">
        <f t="shared" si="160"/>
        <v>7.4132630199999996</v>
      </c>
      <c r="K1092" s="33">
        <f t="shared" si="161"/>
        <v>0.55542541000000001</v>
      </c>
    </row>
    <row r="1093" spans="1:11" x14ac:dyDescent="0.3">
      <c r="A1093" s="78" t="str">
        <f>BTC[[#This Row],[Symbol]]</f>
        <v>XFI</v>
      </c>
      <c r="B1093" s="22" t="str">
        <f t="shared" si="153"/>
        <v>Xfinance</v>
      </c>
      <c r="C1093" s="77">
        <f t="shared" si="154"/>
        <v>1.309367940695211E-3</v>
      </c>
      <c r="D1093" s="73">
        <f t="shared" si="155"/>
        <v>47.994319948488489</v>
      </c>
      <c r="E1093" s="74">
        <f>D1093*conf!B$7</f>
        <v>3510.304561032448</v>
      </c>
      <c r="F1093" s="32">
        <f t="shared" si="156"/>
        <v>0.18643145</v>
      </c>
      <c r="G1093" s="33">
        <f t="shared" si="157"/>
        <v>-1.9868455300000001</v>
      </c>
      <c r="H1093" s="32">
        <f t="shared" si="158"/>
        <v>-1.6816422099999999</v>
      </c>
      <c r="I1093" s="33">
        <f t="shared" si="159"/>
        <v>-1.52712957</v>
      </c>
      <c r="J1093" s="32">
        <f t="shared" si="160"/>
        <v>-1.6816422099999999</v>
      </c>
      <c r="K1093" s="33">
        <f t="shared" si="161"/>
        <v>23.051893849999999</v>
      </c>
    </row>
    <row r="1094" spans="1:11" x14ac:dyDescent="0.3">
      <c r="A1094" s="78" t="str">
        <f>BTC[[#This Row],[Symbol]]</f>
        <v>D</v>
      </c>
      <c r="B1094" s="22" t="str">
        <f t="shared" si="153"/>
        <v>Denarius</v>
      </c>
      <c r="C1094" s="77">
        <f t="shared" si="154"/>
        <v>8.1949175687561627E-6</v>
      </c>
      <c r="D1094" s="73">
        <f t="shared" si="155"/>
        <v>0.30046559115455002</v>
      </c>
      <c r="E1094" s="74">
        <f>D1094*conf!B$7</f>
        <v>21.976053337043787</v>
      </c>
      <c r="F1094" s="32">
        <f t="shared" si="156"/>
        <v>14.62264618</v>
      </c>
      <c r="G1094" s="33">
        <f t="shared" si="157"/>
        <v>12.14026312</v>
      </c>
      <c r="H1094" s="32">
        <f t="shared" si="158"/>
        <v>3.3023690499999998</v>
      </c>
      <c r="I1094" s="33">
        <f t="shared" si="159"/>
        <v>3.4738365199999999</v>
      </c>
      <c r="J1094" s="32">
        <f t="shared" si="160"/>
        <v>3.3023690499999998</v>
      </c>
      <c r="K1094" s="33">
        <f t="shared" si="161"/>
        <v>37.206703830000002</v>
      </c>
    </row>
    <row r="1095" spans="1:11" x14ac:dyDescent="0.3">
      <c r="A1095" s="78" t="str">
        <f>BTC[[#This Row],[Symbol]]</f>
        <v>IFC</v>
      </c>
      <c r="B1095" s="22" t="str">
        <f t="shared" si="153"/>
        <v>Infinitecoin</v>
      </c>
      <c r="C1095" s="77">
        <f t="shared" si="154"/>
        <v>1E-8</v>
      </c>
      <c r="D1095" s="73">
        <f t="shared" si="155"/>
        <v>2.334878335E-5</v>
      </c>
      <c r="E1095" s="74">
        <f>D1095*conf!B$7</f>
        <v>1.7077300142190001E-3</v>
      </c>
      <c r="F1095" s="32">
        <f t="shared" si="156"/>
        <v>-9.0895655200000007</v>
      </c>
      <c r="G1095" s="33">
        <f t="shared" si="157"/>
        <v>-11.085208039999999</v>
      </c>
      <c r="H1095" s="32">
        <f t="shared" si="158"/>
        <v>-12.94640435</v>
      </c>
      <c r="I1095" s="33">
        <f t="shared" si="159"/>
        <v>-12.76963523</v>
      </c>
      <c r="J1095" s="32">
        <f t="shared" si="160"/>
        <v>-12.94640435</v>
      </c>
      <c r="K1095" s="33">
        <f t="shared" si="161"/>
        <v>106.67021723000001</v>
      </c>
    </row>
    <row r="1096" spans="1:11" x14ac:dyDescent="0.3">
      <c r="A1096" s="78" t="str">
        <f>BTC[[#This Row],[Symbol]]</f>
        <v>ONION</v>
      </c>
      <c r="B1096" s="22" t="str">
        <f t="shared" si="153"/>
        <v>DeepOnion</v>
      </c>
      <c r="C1096" s="77">
        <f t="shared" si="154"/>
        <v>2.72131764308451E-6</v>
      </c>
      <c r="D1096" s="73">
        <f t="shared" si="155"/>
        <v>9.9760482912889997E-2</v>
      </c>
      <c r="E1096" s="74">
        <f>D1096*conf!B$7</f>
        <v>7.2964817202487744</v>
      </c>
      <c r="F1096" s="32">
        <f t="shared" si="156"/>
        <v>1.12381299</v>
      </c>
      <c r="G1096" s="33">
        <f t="shared" si="157"/>
        <v>-0.95504900999999998</v>
      </c>
      <c r="H1096" s="32">
        <f t="shared" si="158"/>
        <v>-10.23560689</v>
      </c>
      <c r="I1096" s="33">
        <f t="shared" si="159"/>
        <v>-10.056002469999999</v>
      </c>
      <c r="J1096" s="32">
        <f t="shared" si="160"/>
        <v>-10.23560689</v>
      </c>
      <c r="K1096" s="33">
        <f t="shared" si="161"/>
        <v>-14.52703496</v>
      </c>
    </row>
    <row r="1097" spans="1:11" x14ac:dyDescent="0.3">
      <c r="A1097" s="78" t="str">
        <f>BTC[[#This Row],[Symbol]]</f>
        <v>MVP</v>
      </c>
      <c r="B1097" s="22" t="str">
        <f t="shared" si="153"/>
        <v>Merculet</v>
      </c>
      <c r="C1097" s="77">
        <f t="shared" si="154"/>
        <v>1.4294836283743739E-8</v>
      </c>
      <c r="D1097" s="73">
        <f t="shared" si="155"/>
        <v>5.2164800067999999E-4</v>
      </c>
      <c r="E1097" s="74">
        <f>D1097*conf!B$7</f>
        <v>3.8153334769735196E-2</v>
      </c>
      <c r="F1097" s="32">
        <f t="shared" si="156"/>
        <v>-3.6359753299999999</v>
      </c>
      <c r="G1097" s="33">
        <f t="shared" si="157"/>
        <v>-6.14966613</v>
      </c>
      <c r="H1097" s="32">
        <f t="shared" si="158"/>
        <v>-6.6540883500000003</v>
      </c>
      <c r="I1097" s="33">
        <f t="shared" si="159"/>
        <v>-6.5079338499999997</v>
      </c>
      <c r="J1097" s="32">
        <f t="shared" si="160"/>
        <v>-6.6540883500000003</v>
      </c>
      <c r="K1097" s="33">
        <f t="shared" si="161"/>
        <v>53.69489918</v>
      </c>
    </row>
    <row r="1098" spans="1:11" x14ac:dyDescent="0.3">
      <c r="A1098" s="78" t="str">
        <f>BTC[[#This Row],[Symbol]]</f>
        <v>TIME</v>
      </c>
      <c r="B1098" s="22" t="str">
        <f t="shared" si="153"/>
        <v>Chrono.tech</v>
      </c>
      <c r="C1098" s="77">
        <f t="shared" si="154"/>
        <v>8.579055425867928E-5</v>
      </c>
      <c r="D1098" s="73">
        <f t="shared" si="155"/>
        <v>3.14058579091326</v>
      </c>
      <c r="E1098" s="74">
        <f>D1098*conf!B$7</f>
        <v>229.70244474739584</v>
      </c>
      <c r="F1098" s="32">
        <f t="shared" si="156"/>
        <v>-0.26604392999999998</v>
      </c>
      <c r="G1098" s="33">
        <f t="shared" si="157"/>
        <v>-2.72913972</v>
      </c>
      <c r="H1098" s="32">
        <f t="shared" si="158"/>
        <v>-0.27114292000000001</v>
      </c>
      <c r="I1098" s="33">
        <f t="shared" si="159"/>
        <v>-0.33112712</v>
      </c>
      <c r="J1098" s="32">
        <f t="shared" si="160"/>
        <v>-0.27114292000000001</v>
      </c>
      <c r="K1098" s="33">
        <f t="shared" si="161"/>
        <v>8.9852629099999994</v>
      </c>
    </row>
    <row r="1099" spans="1:11" x14ac:dyDescent="0.3">
      <c r="A1099" s="78" t="str">
        <f>BTC[[#This Row],[Symbol]]</f>
        <v>EZW</v>
      </c>
      <c r="B1099" s="22" t="str">
        <f t="shared" si="153"/>
        <v>EZOOW</v>
      </c>
      <c r="C1099" s="77">
        <f t="shared" si="154"/>
        <v>1E-8</v>
      </c>
      <c r="D1099" s="73">
        <f t="shared" si="155"/>
        <v>1.9121315557E-4</v>
      </c>
      <c r="E1099" s="74">
        <f>D1099*conf!B$7</f>
        <v>1.39853301983898E-2</v>
      </c>
      <c r="F1099" s="32">
        <f t="shared" si="156"/>
        <v>-5.0562059999999999E-2</v>
      </c>
      <c r="G1099" s="33">
        <f t="shared" si="157"/>
        <v>-2.2265888199999999</v>
      </c>
      <c r="H1099" s="32">
        <f t="shared" si="158"/>
        <v>6.2848029999999999E-2</v>
      </c>
      <c r="I1099" s="33">
        <f t="shared" si="159"/>
        <v>0.21662691000000001</v>
      </c>
      <c r="J1099" s="32">
        <f t="shared" si="160"/>
        <v>6.2848029999999999E-2</v>
      </c>
      <c r="K1099" s="33">
        <f t="shared" si="161"/>
        <v>14.256836590000001</v>
      </c>
    </row>
    <row r="1100" spans="1:11" x14ac:dyDescent="0.3">
      <c r="A1100" s="78" t="str">
        <f>BTC[[#This Row],[Symbol]]</f>
        <v>MARS</v>
      </c>
      <c r="B1100" s="22" t="str">
        <f t="shared" si="153"/>
        <v>Marscoin</v>
      </c>
      <c r="C1100" s="77">
        <f t="shared" si="154"/>
        <v>2.1305056694718824E-6</v>
      </c>
      <c r="D1100" s="73">
        <f t="shared" si="155"/>
        <v>7.8105253938379998E-2</v>
      </c>
      <c r="E1100" s="74">
        <f>D1100*conf!B$7</f>
        <v>5.7126182730531134</v>
      </c>
      <c r="F1100" s="32">
        <f t="shared" si="156"/>
        <v>-8.8246811800000007</v>
      </c>
      <c r="G1100" s="33">
        <f t="shared" si="157"/>
        <v>-10.82613838</v>
      </c>
      <c r="H1100" s="32">
        <f t="shared" si="158"/>
        <v>10.426708400000001</v>
      </c>
      <c r="I1100" s="33">
        <f t="shared" si="159"/>
        <v>10.65093849</v>
      </c>
      <c r="J1100" s="32">
        <f t="shared" si="160"/>
        <v>10.426708400000001</v>
      </c>
      <c r="K1100" s="33">
        <f t="shared" si="161"/>
        <v>57.52488658</v>
      </c>
    </row>
    <row r="1101" spans="1:11" x14ac:dyDescent="0.3">
      <c r="A1101" s="78" t="str">
        <f>BTC[[#This Row],[Symbol]]</f>
        <v>SHX</v>
      </c>
      <c r="B1101" s="22" t="str">
        <f t="shared" si="153"/>
        <v>Stronghold Token</v>
      </c>
      <c r="C1101" s="77">
        <f t="shared" si="154"/>
        <v>1.8351599685589532E-8</v>
      </c>
      <c r="D1101" s="73">
        <f t="shared" si="155"/>
        <v>6.7297520766000001E-4</v>
      </c>
      <c r="E1101" s="74">
        <f>D1101*conf!B$7</f>
        <v>4.9221406688252402E-2</v>
      </c>
      <c r="F1101" s="32">
        <f t="shared" si="156"/>
        <v>6.2256499999999999E-2</v>
      </c>
      <c r="G1101" s="33">
        <f t="shared" si="157"/>
        <v>-2.0876395900000002</v>
      </c>
      <c r="H1101" s="32">
        <f t="shared" si="158"/>
        <v>-17.8521161</v>
      </c>
      <c r="I1101" s="33">
        <f t="shared" si="159"/>
        <v>-17.70424886</v>
      </c>
      <c r="J1101" s="32">
        <f t="shared" si="160"/>
        <v>-17.8521161</v>
      </c>
      <c r="K1101" s="33">
        <f t="shared" si="161"/>
        <v>21.31126897</v>
      </c>
    </row>
    <row r="1102" spans="1:11" x14ac:dyDescent="0.3">
      <c r="A1102" s="78" t="str">
        <f>BTC[[#This Row],[Symbol]]</f>
        <v>BAN</v>
      </c>
      <c r="B1102" s="22" t="str">
        <f t="shared" si="153"/>
        <v>Banano</v>
      </c>
      <c r="C1102" s="77">
        <f t="shared" si="154"/>
        <v>5.0438942042085137E-8</v>
      </c>
      <c r="D1102" s="73">
        <f t="shared" si="155"/>
        <v>1.84723036924E-3</v>
      </c>
      <c r="E1102" s="74">
        <f>D1102*conf!B$7</f>
        <v>0.1351064292062136</v>
      </c>
      <c r="F1102" s="32">
        <f t="shared" si="156"/>
        <v>0.30386634000000001</v>
      </c>
      <c r="G1102" s="33">
        <f t="shared" si="157"/>
        <v>-1.9717951</v>
      </c>
      <c r="H1102" s="32">
        <f t="shared" si="158"/>
        <v>-6.4914847599999996</v>
      </c>
      <c r="I1102" s="33">
        <f t="shared" si="159"/>
        <v>-6.2835647200000002</v>
      </c>
      <c r="J1102" s="32">
        <f t="shared" si="160"/>
        <v>-6.4914847599999996</v>
      </c>
      <c r="K1102" s="33">
        <f t="shared" si="161"/>
        <v>34.30051666</v>
      </c>
    </row>
    <row r="1103" spans="1:11" x14ac:dyDescent="0.3">
      <c r="A1103" s="78" t="str">
        <f>BTC[[#This Row],[Symbol]]</f>
        <v>EKT</v>
      </c>
      <c r="B1103" s="22" t="str">
        <f t="shared" si="153"/>
        <v>EDUCare</v>
      </c>
      <c r="C1103" s="77">
        <f t="shared" si="154"/>
        <v>8.2676259412973182E-8</v>
      </c>
      <c r="D1103" s="73">
        <f t="shared" si="155"/>
        <v>3.02745214945E-3</v>
      </c>
      <c r="E1103" s="74">
        <f>D1103*conf!B$7</f>
        <v>0.22142785021077299</v>
      </c>
      <c r="F1103" s="32">
        <f t="shared" si="156"/>
        <v>3.3221112599999998</v>
      </c>
      <c r="G1103" s="33">
        <f t="shared" si="157"/>
        <v>1.13995728</v>
      </c>
      <c r="H1103" s="32">
        <f t="shared" si="158"/>
        <v>4.65946309</v>
      </c>
      <c r="I1103" s="33">
        <f t="shared" si="159"/>
        <v>4.2415453899999997</v>
      </c>
      <c r="J1103" s="32">
        <f t="shared" si="160"/>
        <v>4.65946309</v>
      </c>
      <c r="K1103" s="33">
        <f t="shared" si="161"/>
        <v>26.66590154</v>
      </c>
    </row>
    <row r="1104" spans="1:11" x14ac:dyDescent="0.3">
      <c r="A1104" s="78" t="str">
        <f>BTC[[#This Row],[Symbol]]</f>
        <v>TRY</v>
      </c>
      <c r="B1104" s="22" t="str">
        <f t="shared" si="153"/>
        <v>Trias</v>
      </c>
      <c r="C1104" s="77">
        <f t="shared" si="154"/>
        <v>2.6595981507062774E-8</v>
      </c>
      <c r="D1104" s="73">
        <f t="shared" si="155"/>
        <v>9.7158755303999996E-4</v>
      </c>
      <c r="E1104" s="74">
        <f>D1104*conf!B$7</f>
        <v>7.1061913629345594E-2</v>
      </c>
      <c r="F1104" s="32">
        <f t="shared" si="156"/>
        <v>18.464687300000001</v>
      </c>
      <c r="G1104" s="33">
        <f t="shared" si="157"/>
        <v>17.054268660000002</v>
      </c>
      <c r="H1104" s="32">
        <f t="shared" si="158"/>
        <v>75.981791869999995</v>
      </c>
      <c r="I1104" s="33">
        <f t="shared" si="159"/>
        <v>75.680130259999999</v>
      </c>
      <c r="J1104" s="32">
        <f t="shared" si="160"/>
        <v>75.981791869999995</v>
      </c>
      <c r="K1104" s="33">
        <f t="shared" si="161"/>
        <v>93.776566200000005</v>
      </c>
    </row>
    <row r="1105" spans="1:11" x14ac:dyDescent="0.3">
      <c r="A1105" s="78" t="str">
        <f>BTC[[#This Row],[Symbol]]</f>
        <v>CSP</v>
      </c>
      <c r="B1105" s="22" t="str">
        <f t="shared" si="153"/>
        <v>Caspian</v>
      </c>
      <c r="C1105" s="77">
        <f t="shared" si="154"/>
        <v>1.3325205514876201E-7</v>
      </c>
      <c r="D1105" s="73">
        <f t="shared" si="155"/>
        <v>4.8222245810300001E-3</v>
      </c>
      <c r="E1105" s="74">
        <f>D1105*conf!B$7</f>
        <v>0.3526975058565342</v>
      </c>
      <c r="F1105" s="32">
        <f t="shared" si="156"/>
        <v>0.53049102999999997</v>
      </c>
      <c r="G1105" s="33">
        <f t="shared" si="157"/>
        <v>-2.8903045000000001</v>
      </c>
      <c r="H1105" s="32">
        <f t="shared" si="158"/>
        <v>-13.36493729</v>
      </c>
      <c r="I1105" s="33">
        <f t="shared" si="159"/>
        <v>-14.27845016</v>
      </c>
      <c r="J1105" s="32">
        <f t="shared" si="160"/>
        <v>-13.36493729</v>
      </c>
      <c r="K1105" s="33">
        <f t="shared" si="161"/>
        <v>-21.74953575</v>
      </c>
    </row>
    <row r="1106" spans="1:11" x14ac:dyDescent="0.3">
      <c r="A1106" s="78" t="str">
        <f>BTC[[#This Row],[Symbol]]</f>
        <v>HOMI</v>
      </c>
      <c r="B1106" s="22" t="str">
        <f t="shared" si="153"/>
        <v>HOMIHELP</v>
      </c>
      <c r="C1106" s="77">
        <f t="shared" si="154"/>
        <v>5.1313315639219414E-5</v>
      </c>
      <c r="D1106" s="73">
        <f t="shared" si="155"/>
        <v>1.8811682155321101</v>
      </c>
      <c r="E1106" s="74">
        <f>D1106*conf!B$7</f>
        <v>137.58864328401853</v>
      </c>
      <c r="F1106" s="32">
        <f t="shared" si="156"/>
        <v>-2.8489051299999999</v>
      </c>
      <c r="G1106" s="33">
        <f t="shared" si="157"/>
        <v>-4.4559739799999996</v>
      </c>
      <c r="H1106" s="32">
        <f t="shared" si="158"/>
        <v>-0.87885239999999998</v>
      </c>
      <c r="I1106" s="33">
        <f t="shared" si="159"/>
        <v>-0.63805692000000003</v>
      </c>
      <c r="J1106" s="32">
        <f t="shared" si="160"/>
        <v>-0.87885239999999998</v>
      </c>
      <c r="K1106" s="33">
        <f t="shared" si="161"/>
        <v>11.58099546</v>
      </c>
    </row>
    <row r="1107" spans="1:11" x14ac:dyDescent="0.3">
      <c r="A1107" s="78" t="str">
        <f>BTC[[#This Row],[Symbol]]</f>
        <v>XCHF</v>
      </c>
      <c r="B1107" s="22" t="str">
        <f t="shared" si="153"/>
        <v>CryptoFranc</v>
      </c>
      <c r="C1107" s="77">
        <f t="shared" si="154"/>
        <v>2.9485182361104983E-5</v>
      </c>
      <c r="D1107" s="73">
        <f t="shared" si="155"/>
        <v>1.08090923881851</v>
      </c>
      <c r="E1107" s="74">
        <f>D1107*conf!B$7</f>
        <v>79.057701727185815</v>
      </c>
      <c r="F1107" s="32">
        <f t="shared" si="156"/>
        <v>0.24655763</v>
      </c>
      <c r="G1107" s="33">
        <f t="shared" si="157"/>
        <v>-1.93068003</v>
      </c>
      <c r="H1107" s="32">
        <f t="shared" si="158"/>
        <v>-3.5730363500000002</v>
      </c>
      <c r="I1107" s="33">
        <f t="shared" si="159"/>
        <v>-3.3773128799999999</v>
      </c>
      <c r="J1107" s="32">
        <f t="shared" si="160"/>
        <v>-3.5730363500000002</v>
      </c>
      <c r="K1107" s="33">
        <f t="shared" si="161"/>
        <v>-6.2815634999999999</v>
      </c>
    </row>
    <row r="1108" spans="1:11" x14ac:dyDescent="0.3">
      <c r="A1108" s="78" t="str">
        <f>BTC[[#This Row],[Symbol]]</f>
        <v>LEDU</v>
      </c>
      <c r="B1108" s="22" t="str">
        <f t="shared" si="153"/>
        <v>Education Ecosystem</v>
      </c>
      <c r="C1108" s="77">
        <f t="shared" si="154"/>
        <v>2.5753811528099498E-7</v>
      </c>
      <c r="D1108" s="73">
        <f t="shared" si="155"/>
        <v>9.4416036086100007E-3</v>
      </c>
      <c r="E1108" s="74">
        <f>D1108*conf!B$7</f>
        <v>0.69055888793373543</v>
      </c>
      <c r="F1108" s="32">
        <f t="shared" si="156"/>
        <v>-0.73055440999999999</v>
      </c>
      <c r="G1108" s="33">
        <f t="shared" si="157"/>
        <v>-2.93687494</v>
      </c>
      <c r="H1108" s="32">
        <f t="shared" si="158"/>
        <v>1.57117975</v>
      </c>
      <c r="I1108" s="33">
        <f t="shared" si="159"/>
        <v>1.76770183</v>
      </c>
      <c r="J1108" s="32">
        <f t="shared" si="160"/>
        <v>1.57117975</v>
      </c>
      <c r="K1108" s="33">
        <f t="shared" si="161"/>
        <v>16.64514428</v>
      </c>
    </row>
    <row r="1109" spans="1:11" x14ac:dyDescent="0.3">
      <c r="A1109" s="78" t="str">
        <f>BTC[[#This Row],[Symbol]]</f>
        <v>LINKA</v>
      </c>
      <c r="B1109" s="22" t="str">
        <f t="shared" si="153"/>
        <v>LINKA</v>
      </c>
      <c r="C1109" s="77">
        <f t="shared" si="154"/>
        <v>8.4282926109558097E-8</v>
      </c>
      <c r="D1109" s="73">
        <f t="shared" si="155"/>
        <v>3.0874558698900001E-3</v>
      </c>
      <c r="E1109" s="74">
        <f>D1109*conf!B$7</f>
        <v>0.2258165223237546</v>
      </c>
      <c r="F1109" s="32">
        <f t="shared" si="156"/>
        <v>4.3888206199999997</v>
      </c>
      <c r="G1109" s="33">
        <f t="shared" si="157"/>
        <v>2.05325267</v>
      </c>
      <c r="H1109" s="32">
        <f t="shared" si="158"/>
        <v>4.3935756699999997</v>
      </c>
      <c r="I1109" s="33">
        <f t="shared" si="159"/>
        <v>4.4840496500000002</v>
      </c>
      <c r="J1109" s="32">
        <f t="shared" si="160"/>
        <v>4.3935756699999997</v>
      </c>
      <c r="K1109" s="33">
        <f t="shared" si="161"/>
        <v>23.26477843</v>
      </c>
    </row>
    <row r="1110" spans="1:11" x14ac:dyDescent="0.3">
      <c r="A1110" s="78" t="str">
        <f>BTC[[#This Row],[Symbol]]</f>
        <v>BNY</v>
      </c>
      <c r="B1110" s="22" t="str">
        <f t="shared" si="153"/>
        <v>Bancacy</v>
      </c>
      <c r="C1110" s="77">
        <f t="shared" si="154"/>
        <v>4.3368053741750211E-7</v>
      </c>
      <c r="D1110" s="73">
        <f t="shared" si="155"/>
        <v>1.5895895642879999E-2</v>
      </c>
      <c r="E1110" s="74">
        <f>D1110*conf!B$7</f>
        <v>1.1626258073202431</v>
      </c>
      <c r="F1110" s="32">
        <f t="shared" si="156"/>
        <v>-0.93070889999999995</v>
      </c>
      <c r="G1110" s="33">
        <f t="shared" si="157"/>
        <v>-3.0980736599999998</v>
      </c>
      <c r="H1110" s="32">
        <f t="shared" si="158"/>
        <v>1.2742421900000001</v>
      </c>
      <c r="I1110" s="33">
        <f t="shared" si="159"/>
        <v>1.4537012</v>
      </c>
      <c r="J1110" s="32">
        <f t="shared" si="160"/>
        <v>1.2742421900000001</v>
      </c>
      <c r="K1110" s="33">
        <f t="shared" si="161"/>
        <v>17.025631319999999</v>
      </c>
    </row>
    <row r="1111" spans="1:11" x14ac:dyDescent="0.3">
      <c r="A1111" s="78" t="str">
        <f>BTC[[#This Row],[Symbol]]</f>
        <v>CTCN</v>
      </c>
      <c r="B1111" s="22" t="str">
        <f t="shared" si="153"/>
        <v>CONTRACOIN</v>
      </c>
      <c r="C1111" s="77">
        <f t="shared" si="154"/>
        <v>2.1646985211350004E-6</v>
      </c>
      <c r="D1111" s="73">
        <f t="shared" si="155"/>
        <v>7.8763071224579997E-2</v>
      </c>
      <c r="E1111" s="74">
        <f>D1111*conf!B$7</f>
        <v>5.7607310293657807</v>
      </c>
      <c r="F1111" s="32">
        <f t="shared" si="156"/>
        <v>1.53386472</v>
      </c>
      <c r="G1111" s="33">
        <f t="shared" si="157"/>
        <v>-1.41185987</v>
      </c>
      <c r="H1111" s="32">
        <f t="shared" si="158"/>
        <v>-13.615780900000001</v>
      </c>
      <c r="I1111" s="33">
        <f t="shared" si="159"/>
        <v>-14.088194680000001</v>
      </c>
      <c r="J1111" s="32">
        <f t="shared" si="160"/>
        <v>-13.615780900000001</v>
      </c>
      <c r="K1111" s="33">
        <f t="shared" si="161"/>
        <v>-84.673645370000003</v>
      </c>
    </row>
    <row r="1112" spans="1:11" x14ac:dyDescent="0.3">
      <c r="A1112" s="78" t="str">
        <f>BTC[[#This Row],[Symbol]]</f>
        <v>OMC</v>
      </c>
      <c r="B1112" s="22" t="str">
        <f t="shared" si="153"/>
        <v>Ormeus Cash</v>
      </c>
      <c r="C1112" s="77">
        <f t="shared" si="154"/>
        <v>3.0983032434001679E-7</v>
      </c>
      <c r="D1112" s="73">
        <f t="shared" si="155"/>
        <v>1.135745491545E-2</v>
      </c>
      <c r="E1112" s="74">
        <f>D1112*conf!B$7</f>
        <v>0.83068425251601297</v>
      </c>
      <c r="F1112" s="32">
        <f t="shared" si="156"/>
        <v>10.51998592</v>
      </c>
      <c r="G1112" s="33">
        <f t="shared" si="157"/>
        <v>8.1139271399999995</v>
      </c>
      <c r="H1112" s="32">
        <f t="shared" si="158"/>
        <v>-10.950693340000001</v>
      </c>
      <c r="I1112" s="33">
        <f t="shared" si="159"/>
        <v>-10.84615009</v>
      </c>
      <c r="J1112" s="32">
        <f t="shared" si="160"/>
        <v>-10.950693340000001</v>
      </c>
      <c r="K1112" s="33">
        <f t="shared" si="161"/>
        <v>-1.2543672100000001</v>
      </c>
    </row>
    <row r="1113" spans="1:11" x14ac:dyDescent="0.3">
      <c r="A1113" s="78" t="str">
        <f>BTC[[#This Row],[Symbol]]</f>
        <v>TFT</v>
      </c>
      <c r="B1113" s="22" t="str">
        <f t="shared" si="153"/>
        <v>ThreeFold</v>
      </c>
      <c r="C1113" s="77">
        <f t="shared" si="154"/>
        <v>7.1321123203296439E-7</v>
      </c>
      <c r="D1113" s="73">
        <f t="shared" si="155"/>
        <v>2.6147145098230001E-2</v>
      </c>
      <c r="E1113" s="74">
        <f>D1113*conf!B$7</f>
        <v>1.9124021924845422</v>
      </c>
      <c r="F1113" s="32">
        <f t="shared" si="156"/>
        <v>9.7132447099999997</v>
      </c>
      <c r="G1113" s="33">
        <f t="shared" si="157"/>
        <v>7.3313702000000003</v>
      </c>
      <c r="H1113" s="32">
        <f t="shared" si="158"/>
        <v>44.16710732</v>
      </c>
      <c r="I1113" s="33">
        <f t="shared" si="159"/>
        <v>44.406456400000003</v>
      </c>
      <c r="J1113" s="32">
        <f t="shared" si="160"/>
        <v>44.16710732</v>
      </c>
      <c r="K1113" s="33">
        <f t="shared" si="161"/>
        <v>114.17364318</v>
      </c>
    </row>
    <row r="1114" spans="1:11" x14ac:dyDescent="0.3">
      <c r="A1114" s="78" t="str">
        <f>BTC[[#This Row],[Symbol]]</f>
        <v>UGAS</v>
      </c>
      <c r="B1114" s="22" t="str">
        <f t="shared" si="153"/>
        <v>UGAS</v>
      </c>
      <c r="C1114" s="77">
        <f t="shared" si="154"/>
        <v>3.3585894426255541E-7</v>
      </c>
      <c r="D1114" s="73">
        <f t="shared" si="155"/>
        <v>1.231122441128E-2</v>
      </c>
      <c r="E1114" s="74">
        <f>D1114*conf!B$7</f>
        <v>0.90044295344101921</v>
      </c>
      <c r="F1114" s="32">
        <f t="shared" si="156"/>
        <v>-1.27050595</v>
      </c>
      <c r="G1114" s="33">
        <f t="shared" si="157"/>
        <v>-3.3582590899999998</v>
      </c>
      <c r="H1114" s="32">
        <f t="shared" si="158"/>
        <v>-5.1165802999999999</v>
      </c>
      <c r="I1114" s="33">
        <f t="shared" si="159"/>
        <v>-4.9495929800000003</v>
      </c>
      <c r="J1114" s="32">
        <f t="shared" si="160"/>
        <v>-5.1165802999999999</v>
      </c>
      <c r="K1114" s="33">
        <f t="shared" si="161"/>
        <v>-6.0410613099999999</v>
      </c>
    </row>
    <row r="1115" spans="1:11" x14ac:dyDescent="0.3">
      <c r="A1115" s="78" t="str">
        <f>BTC[[#This Row],[Symbol]]</f>
        <v>CRBN</v>
      </c>
      <c r="B1115" s="22" t="str">
        <f t="shared" si="153"/>
        <v>Carbon</v>
      </c>
      <c r="C1115" s="77">
        <f t="shared" si="154"/>
        <v>3.4133026710992605E-6</v>
      </c>
      <c r="D1115" s="73">
        <f t="shared" si="155"/>
        <v>0.12510108462638</v>
      </c>
      <c r="E1115" s="74">
        <f>D1115*conf!B$7</f>
        <v>9.1498933295734339</v>
      </c>
      <c r="F1115" s="32">
        <f t="shared" si="156"/>
        <v>-0.31660576000000001</v>
      </c>
      <c r="G1115" s="33">
        <f t="shared" si="157"/>
        <v>-2.5390220800000001</v>
      </c>
      <c r="H1115" s="32">
        <f t="shared" si="158"/>
        <v>0.20226263</v>
      </c>
      <c r="I1115" s="33">
        <f t="shared" si="159"/>
        <v>-0.82323186000000004</v>
      </c>
      <c r="J1115" s="32">
        <f t="shared" si="160"/>
        <v>0.20226263</v>
      </c>
      <c r="K1115" s="33">
        <f t="shared" si="161"/>
        <v>43.406631689999998</v>
      </c>
    </row>
    <row r="1116" spans="1:11" x14ac:dyDescent="0.3">
      <c r="A1116" s="78" t="str">
        <f>BTC[[#This Row],[Symbol]]</f>
        <v>ENG</v>
      </c>
      <c r="B1116" s="22" t="str">
        <f t="shared" si="153"/>
        <v>Enigma</v>
      </c>
      <c r="C1116" s="77">
        <f t="shared" si="154"/>
        <v>4.0787045604458867E-6</v>
      </c>
      <c r="D1116" s="73">
        <f t="shared" si="155"/>
        <v>0.14951362066714999</v>
      </c>
      <c r="E1116" s="74">
        <f>D1116*conf!B$7</f>
        <v>10.935426215595351</v>
      </c>
      <c r="F1116" s="32">
        <f t="shared" si="156"/>
        <v>12.430747909999999</v>
      </c>
      <c r="G1116" s="33">
        <f t="shared" si="157"/>
        <v>9.9882739600000008</v>
      </c>
      <c r="H1116" s="32">
        <f t="shared" si="158"/>
        <v>-0.27201286000000002</v>
      </c>
      <c r="I1116" s="33">
        <f t="shared" si="159"/>
        <v>33.633064099999999</v>
      </c>
      <c r="J1116" s="32">
        <f t="shared" si="160"/>
        <v>-0.27201286000000002</v>
      </c>
      <c r="K1116" s="33">
        <f t="shared" si="161"/>
        <v>17.018086969999999</v>
      </c>
    </row>
    <row r="1117" spans="1:11" x14ac:dyDescent="0.3">
      <c r="A1117" s="78" t="str">
        <f>BTC[[#This Row],[Symbol]]</f>
        <v>BXY</v>
      </c>
      <c r="B1117" s="22" t="str">
        <f t="shared" si="153"/>
        <v>Beaxy</v>
      </c>
      <c r="C1117" s="77">
        <f t="shared" si="154"/>
        <v>2.0195961792530001E-7</v>
      </c>
      <c r="D1117" s="73">
        <f t="shared" si="155"/>
        <v>7.4041157476900004E-3</v>
      </c>
      <c r="E1117" s="74">
        <f>D1117*conf!B$7</f>
        <v>0.54153702578604668</v>
      </c>
      <c r="F1117" s="32">
        <f t="shared" si="156"/>
        <v>3.6633744400000001</v>
      </c>
      <c r="G1117" s="33">
        <f t="shared" si="157"/>
        <v>1.41280026</v>
      </c>
      <c r="H1117" s="32">
        <f t="shared" si="158"/>
        <v>29.640041570000001</v>
      </c>
      <c r="I1117" s="33">
        <f t="shared" si="159"/>
        <v>29.865305190000001</v>
      </c>
      <c r="J1117" s="32">
        <f t="shared" si="160"/>
        <v>29.640041570000001</v>
      </c>
      <c r="K1117" s="33">
        <f t="shared" si="161"/>
        <v>131.14063189999999</v>
      </c>
    </row>
    <row r="1118" spans="1:11" x14ac:dyDescent="0.3">
      <c r="A1118" s="78" t="str">
        <f>BTC[[#This Row],[Symbol]]</f>
        <v>BWX</v>
      </c>
      <c r="B1118" s="22" t="str">
        <f t="shared" si="153"/>
        <v>Blue Whale EXchange</v>
      </c>
      <c r="C1118" s="77">
        <f t="shared" si="154"/>
        <v>1.2974871633475736E-6</v>
      </c>
      <c r="D1118" s="73">
        <f t="shared" si="155"/>
        <v>4.755781846709E-2</v>
      </c>
      <c r="E1118" s="74">
        <f>D1118*conf!B$7</f>
        <v>3.4783788426829627</v>
      </c>
      <c r="F1118" s="32">
        <f t="shared" si="156"/>
        <v>-5.1986985299999997</v>
      </c>
      <c r="G1118" s="33">
        <f t="shared" si="157"/>
        <v>-7.2541137000000004</v>
      </c>
      <c r="H1118" s="32">
        <f t="shared" si="158"/>
        <v>-5.4254879999999998E-2</v>
      </c>
      <c r="I1118" s="33">
        <f t="shared" si="159"/>
        <v>0.10052823</v>
      </c>
      <c r="J1118" s="32">
        <f t="shared" si="160"/>
        <v>-5.4254879999999998E-2</v>
      </c>
      <c r="K1118" s="33">
        <f t="shared" si="161"/>
        <v>74.406775769999996</v>
      </c>
    </row>
    <row r="1119" spans="1:11" x14ac:dyDescent="0.3">
      <c r="A1119" s="78" t="str">
        <f>BTC[[#This Row],[Symbol]]</f>
        <v>CAN</v>
      </c>
      <c r="B1119" s="22" t="str">
        <f t="shared" si="153"/>
        <v>CanYaCoin</v>
      </c>
      <c r="C1119" s="77">
        <f t="shared" si="154"/>
        <v>5.9131086682384646E-7</v>
      </c>
      <c r="D1119" s="73">
        <f t="shared" si="155"/>
        <v>2.1709361047479999E-2</v>
      </c>
      <c r="E1119" s="74">
        <f>D1119*conf!B$7</f>
        <v>1.5878226670126872</v>
      </c>
      <c r="F1119" s="32">
        <f t="shared" si="156"/>
        <v>0.45405547000000002</v>
      </c>
      <c r="G1119" s="33">
        <f t="shared" si="157"/>
        <v>-2.1038579999999998</v>
      </c>
      <c r="H1119" s="32">
        <f t="shared" si="158"/>
        <v>13.26826947</v>
      </c>
      <c r="I1119" s="33">
        <f t="shared" si="159"/>
        <v>13.67710591</v>
      </c>
      <c r="J1119" s="32">
        <f t="shared" si="160"/>
        <v>13.26826947</v>
      </c>
      <c r="K1119" s="33">
        <f t="shared" si="161"/>
        <v>40.614086409999999</v>
      </c>
    </row>
    <row r="1120" spans="1:11" x14ac:dyDescent="0.3">
      <c r="A1120" s="78" t="str">
        <f>BTC[[#This Row],[Symbol]]</f>
        <v>INEX</v>
      </c>
      <c r="B1120" s="22" t="str">
        <f t="shared" si="153"/>
        <v>Inex Project</v>
      </c>
      <c r="C1120" s="77">
        <f t="shared" si="154"/>
        <v>1E-8</v>
      </c>
      <c r="D1120" s="73">
        <f t="shared" si="155"/>
        <v>1.9121469131999999E-4</v>
      </c>
      <c r="E1120" s="74">
        <f>D1120*conf!B$7</f>
        <v>1.3985442523144799E-2</v>
      </c>
      <c r="F1120" s="32">
        <f t="shared" si="156"/>
        <v>-4.8271050000000003E-2</v>
      </c>
      <c r="G1120" s="33">
        <f t="shared" si="157"/>
        <v>-2.2266412500000001</v>
      </c>
      <c r="H1120" s="32">
        <f t="shared" si="158"/>
        <v>48.911405960000003</v>
      </c>
      <c r="I1120" s="33">
        <f t="shared" si="159"/>
        <v>49.145799539999999</v>
      </c>
      <c r="J1120" s="32">
        <f t="shared" si="160"/>
        <v>48.911405960000003</v>
      </c>
      <c r="K1120" s="33">
        <f t="shared" si="161"/>
        <v>14.278709170000001</v>
      </c>
    </row>
    <row r="1121" spans="1:11" x14ac:dyDescent="0.3">
      <c r="A1121" s="78" t="str">
        <f>BTC[[#This Row],[Symbol]]</f>
        <v>IOC</v>
      </c>
      <c r="B1121" s="22" t="str">
        <f t="shared" si="153"/>
        <v>I/O Coin</v>
      </c>
      <c r="C1121" s="77">
        <f t="shared" si="154"/>
        <v>3.0404334686629943E-6</v>
      </c>
      <c r="D1121" s="73">
        <f t="shared" si="155"/>
        <v>0.11146359831633</v>
      </c>
      <c r="E1121" s="74">
        <f>D1121*conf!B$7</f>
        <v>8.1524475808563768</v>
      </c>
      <c r="F1121" s="32">
        <f t="shared" si="156"/>
        <v>8.5869096000000003</v>
      </c>
      <c r="G1121" s="33">
        <f t="shared" si="157"/>
        <v>6.2032376200000003</v>
      </c>
      <c r="H1121" s="32">
        <f t="shared" si="158"/>
        <v>-5.2824464500000001</v>
      </c>
      <c r="I1121" s="33">
        <f t="shared" si="159"/>
        <v>-5.0901150399999997</v>
      </c>
      <c r="J1121" s="32">
        <f t="shared" si="160"/>
        <v>-5.2824464500000001</v>
      </c>
      <c r="K1121" s="33">
        <f t="shared" si="161"/>
        <v>128.92465476000001</v>
      </c>
    </row>
    <row r="1122" spans="1:11" x14ac:dyDescent="0.3">
      <c r="A1122" s="78" t="str">
        <f>BTC[[#This Row],[Symbol]]</f>
        <v>VSF</v>
      </c>
      <c r="B1122" s="22" t="str">
        <f t="shared" si="153"/>
        <v>VeriSafe</v>
      </c>
      <c r="C1122" s="77">
        <f t="shared" si="154"/>
        <v>1E-8</v>
      </c>
      <c r="D1122" s="73">
        <f t="shared" si="155"/>
        <v>1.9121469131999999E-4</v>
      </c>
      <c r="E1122" s="74">
        <f>D1122*conf!B$7</f>
        <v>1.3985442523144799E-2</v>
      </c>
      <c r="F1122" s="32">
        <f t="shared" si="156"/>
        <v>-1.315654E-2</v>
      </c>
      <c r="G1122" s="33">
        <f t="shared" si="157"/>
        <v>-2.2163090200000002</v>
      </c>
      <c r="H1122" s="32">
        <f t="shared" si="158"/>
        <v>7.0703459999999996E-2</v>
      </c>
      <c r="I1122" s="33">
        <f t="shared" si="159"/>
        <v>0.26891704</v>
      </c>
      <c r="J1122" s="32">
        <f t="shared" si="160"/>
        <v>7.0703459999999996E-2</v>
      </c>
      <c r="K1122" s="33">
        <f t="shared" si="161"/>
        <v>14.58054139</v>
      </c>
    </row>
    <row r="1123" spans="1:11" x14ac:dyDescent="0.3">
      <c r="A1123" s="78" t="str">
        <f>BTC[[#This Row],[Symbol]]</f>
        <v>GENE</v>
      </c>
      <c r="B1123" s="22" t="str">
        <f t="shared" si="153"/>
        <v>Gene Source Code Chain</v>
      </c>
      <c r="C1123" s="77">
        <f t="shared" si="154"/>
        <v>1.5099999999988156E-7</v>
      </c>
      <c r="D1123" s="73">
        <f t="shared" si="155"/>
        <v>5.5365409782899997E-3</v>
      </c>
      <c r="E1123" s="74">
        <f>D1123*conf!B$7</f>
        <v>0.4049426071521306</v>
      </c>
      <c r="F1123" s="32">
        <f t="shared" si="156"/>
        <v>1.34228188</v>
      </c>
      <c r="G1123" s="33">
        <f t="shared" si="157"/>
        <v>-0.84136606999999997</v>
      </c>
      <c r="H1123" s="32">
        <f t="shared" si="158"/>
        <v>2.7210884399999999</v>
      </c>
      <c r="I1123" s="33">
        <f t="shared" si="159"/>
        <v>2.94739532</v>
      </c>
      <c r="J1123" s="32">
        <f t="shared" si="160"/>
        <v>2.7210884399999999</v>
      </c>
      <c r="K1123" s="33">
        <f t="shared" si="161"/>
        <v>14.163050370000001</v>
      </c>
    </row>
    <row r="1124" spans="1:11" x14ac:dyDescent="0.3">
      <c r="A1124" s="78" t="str">
        <f>BTC[[#This Row],[Symbol]]</f>
        <v>GSC</v>
      </c>
      <c r="B1124" s="22" t="str">
        <f t="shared" si="153"/>
        <v>Global Social Chain</v>
      </c>
      <c r="C1124" s="77">
        <f t="shared" si="154"/>
        <v>9.8217520228191754E-8</v>
      </c>
      <c r="D1124" s="73">
        <f t="shared" si="155"/>
        <v>3.5981353905400002E-3</v>
      </c>
      <c r="E1124" s="74">
        <f>D1124*conf!B$7</f>
        <v>0.26316762246409564</v>
      </c>
      <c r="F1124" s="32">
        <f t="shared" si="156"/>
        <v>-0.1488758</v>
      </c>
      <c r="G1124" s="33">
        <f t="shared" si="157"/>
        <v>-2.4256609500000001</v>
      </c>
      <c r="H1124" s="32">
        <f t="shared" si="158"/>
        <v>-7.7747007799999999</v>
      </c>
      <c r="I1124" s="33">
        <f t="shared" si="159"/>
        <v>-8.1264545800000008</v>
      </c>
      <c r="J1124" s="32">
        <f t="shared" si="160"/>
        <v>-7.7747007799999999</v>
      </c>
      <c r="K1124" s="33">
        <f t="shared" si="161"/>
        <v>13.19839217</v>
      </c>
    </row>
    <row r="1125" spans="1:11" x14ac:dyDescent="0.3">
      <c r="A1125" s="78" t="str">
        <f>BTC[[#This Row],[Symbol]]</f>
        <v>PGN</v>
      </c>
      <c r="B1125" s="22" t="str">
        <f t="shared" si="153"/>
        <v>Pigeoncoin</v>
      </c>
      <c r="C1125" s="77">
        <f t="shared" si="154"/>
        <v>1E-8</v>
      </c>
      <c r="D1125" s="73">
        <f t="shared" si="155"/>
        <v>2.7612552972999999E-4</v>
      </c>
      <c r="E1125" s="74">
        <f>D1125*conf!B$7</f>
        <v>2.0195821244452201E-2</v>
      </c>
      <c r="F1125" s="32">
        <f t="shared" si="156"/>
        <v>11.384402339999999</v>
      </c>
      <c r="G1125" s="33">
        <f t="shared" si="157"/>
        <v>9.1528396799999996</v>
      </c>
      <c r="H1125" s="32">
        <f t="shared" si="158"/>
        <v>12.47445892</v>
      </c>
      <c r="I1125" s="33">
        <f t="shared" si="159"/>
        <v>12.29221076</v>
      </c>
      <c r="J1125" s="32">
        <f t="shared" si="160"/>
        <v>12.47445892</v>
      </c>
      <c r="K1125" s="33">
        <f t="shared" si="161"/>
        <v>172.40694058</v>
      </c>
    </row>
    <row r="1126" spans="1:11" x14ac:dyDescent="0.3">
      <c r="A1126" s="78" t="str">
        <f>BTC[[#This Row],[Symbol]]</f>
        <v>BNF</v>
      </c>
      <c r="B1126" s="22" t="str">
        <f t="shared" si="153"/>
        <v>BonFi</v>
      </c>
      <c r="C1126" s="77">
        <f t="shared" si="154"/>
        <v>1.9116867740359633E-7</v>
      </c>
      <c r="D1126" s="73">
        <f t="shared" si="155"/>
        <v>7.0081664101600003E-3</v>
      </c>
      <c r="E1126" s="74">
        <f>D1126*conf!B$7</f>
        <v>0.51257729123910245</v>
      </c>
      <c r="F1126" s="32">
        <f t="shared" si="156"/>
        <v>-11.026573880000001</v>
      </c>
      <c r="G1126" s="33">
        <f t="shared" si="157"/>
        <v>-12.979867029999999</v>
      </c>
      <c r="H1126" s="32">
        <f t="shared" si="158"/>
        <v>143.52637128999999</v>
      </c>
      <c r="I1126" s="33">
        <f t="shared" si="159"/>
        <v>145.90423870999999</v>
      </c>
      <c r="J1126" s="32">
        <f t="shared" si="160"/>
        <v>143.52637128999999</v>
      </c>
      <c r="K1126" s="33">
        <f t="shared" si="161"/>
        <v>219.22840600999999</v>
      </c>
    </row>
    <row r="1127" spans="1:11" x14ac:dyDescent="0.3">
      <c r="A1127" s="78" t="str">
        <f>BTC[[#This Row],[Symbol]]</f>
        <v>VRC</v>
      </c>
      <c r="B1127" s="22" t="str">
        <f t="shared" si="153"/>
        <v>VeriCoin</v>
      </c>
      <c r="C1127" s="77">
        <f t="shared" si="154"/>
        <v>1.6802395484717623E-6</v>
      </c>
      <c r="D1127" s="73">
        <f t="shared" si="155"/>
        <v>6.1598304332709998E-2</v>
      </c>
      <c r="E1127" s="74">
        <f>D1127*conf!B$7</f>
        <v>4.505299978894409</v>
      </c>
      <c r="F1127" s="32">
        <f t="shared" si="156"/>
        <v>1.21924991</v>
      </c>
      <c r="G1127" s="33">
        <f t="shared" si="157"/>
        <v>-1.0026890900000001</v>
      </c>
      <c r="H1127" s="32">
        <f t="shared" si="158"/>
        <v>1.8326999100000001</v>
      </c>
      <c r="I1127" s="33">
        <f t="shared" si="159"/>
        <v>2.0394791900000002</v>
      </c>
      <c r="J1127" s="32">
        <f t="shared" si="160"/>
        <v>1.8326999100000001</v>
      </c>
      <c r="K1127" s="33">
        <f t="shared" si="161"/>
        <v>26.179604609999998</v>
      </c>
    </row>
    <row r="1128" spans="1:11" x14ac:dyDescent="0.3">
      <c r="A1128" s="78" t="str">
        <f>BTC[[#This Row],[Symbol]]</f>
        <v>ECO</v>
      </c>
      <c r="B1128" s="22" t="str">
        <f t="shared" si="153"/>
        <v>Ormeus Ecosystem</v>
      </c>
      <c r="C1128" s="77">
        <f t="shared" si="154"/>
        <v>2.5131095343783796E-8</v>
      </c>
      <c r="D1128" s="73">
        <f t="shared" si="155"/>
        <v>9.2124649959000003E-4</v>
      </c>
      <c r="E1128" s="74">
        <f>D1128*conf!B$7</f>
        <v>6.7379968980012597E-2</v>
      </c>
      <c r="F1128" s="32">
        <f t="shared" si="156"/>
        <v>2.1307177099999999</v>
      </c>
      <c r="G1128" s="33">
        <f t="shared" si="157"/>
        <v>-9.0854569999999996E-2</v>
      </c>
      <c r="H1128" s="32">
        <f t="shared" si="158"/>
        <v>1.90089358</v>
      </c>
      <c r="I1128" s="33">
        <f t="shared" si="159"/>
        <v>2.55573636</v>
      </c>
      <c r="J1128" s="32">
        <f t="shared" si="160"/>
        <v>1.90089358</v>
      </c>
      <c r="K1128" s="33">
        <f t="shared" si="161"/>
        <v>7.4344553099999997</v>
      </c>
    </row>
    <row r="1129" spans="1:11" x14ac:dyDescent="0.3">
      <c r="A1129" s="78" t="str">
        <f>BTC[[#This Row],[Symbol]]</f>
        <v>BIS</v>
      </c>
      <c r="B1129" s="22" t="str">
        <f t="shared" si="153"/>
        <v>Bismuth</v>
      </c>
      <c r="C1129" s="77">
        <f t="shared" si="154"/>
        <v>2.9445063261939678E-6</v>
      </c>
      <c r="D1129" s="73">
        <f t="shared" si="155"/>
        <v>0.10796064240556</v>
      </c>
      <c r="E1129" s="74">
        <f>D1129*conf!B$7</f>
        <v>7.8962413855426581</v>
      </c>
      <c r="F1129" s="32">
        <f t="shared" si="156"/>
        <v>12.84952146</v>
      </c>
      <c r="G1129" s="33">
        <f t="shared" si="157"/>
        <v>10.39907987</v>
      </c>
      <c r="H1129" s="32">
        <f t="shared" si="158"/>
        <v>26.980708</v>
      </c>
      <c r="I1129" s="33">
        <f t="shared" si="159"/>
        <v>27.21346028</v>
      </c>
      <c r="J1129" s="32">
        <f t="shared" si="160"/>
        <v>26.980708</v>
      </c>
      <c r="K1129" s="33">
        <f t="shared" si="161"/>
        <v>10.00465893</v>
      </c>
    </row>
    <row r="1130" spans="1:11" x14ac:dyDescent="0.3">
      <c r="A1130" s="78" t="str">
        <f>BTC[[#This Row],[Symbol]]</f>
        <v>GMB</v>
      </c>
      <c r="B1130" s="22" t="str">
        <f t="shared" si="153"/>
        <v>GAMB</v>
      </c>
      <c r="C1130" s="77">
        <f t="shared" si="154"/>
        <v>1.5882829938402447E-8</v>
      </c>
      <c r="D1130" s="73">
        <f t="shared" si="155"/>
        <v>5.8211384720000003E-4</v>
      </c>
      <c r="E1130" s="74">
        <f>D1130*conf!B$7</f>
        <v>4.2575806784208005E-2</v>
      </c>
      <c r="F1130" s="32">
        <f t="shared" si="156"/>
        <v>-4.4397908700000004</v>
      </c>
      <c r="G1130" s="33">
        <f t="shared" si="157"/>
        <v>-6.5723615200000003</v>
      </c>
      <c r="H1130" s="32">
        <f t="shared" si="158"/>
        <v>7.9895285200000004</v>
      </c>
      <c r="I1130" s="33">
        <f t="shared" si="159"/>
        <v>8.1738109600000008</v>
      </c>
      <c r="J1130" s="32">
        <f t="shared" si="160"/>
        <v>7.9895285200000004</v>
      </c>
      <c r="K1130" s="33">
        <f t="shared" si="161"/>
        <v>235.95483313</v>
      </c>
    </row>
    <row r="1131" spans="1:11" x14ac:dyDescent="0.3">
      <c r="A1131" s="78" t="str">
        <f>BTC[[#This Row],[Symbol]]</f>
        <v>SYLO</v>
      </c>
      <c r="B1131" s="22" t="str">
        <f t="shared" si="153"/>
        <v>Sylo</v>
      </c>
      <c r="C1131" s="77">
        <f t="shared" si="154"/>
        <v>2.3270793901842018E-8</v>
      </c>
      <c r="D1131" s="73">
        <f t="shared" si="155"/>
        <v>8.5293066945E-4</v>
      </c>
      <c r="E1131" s="74">
        <f>D1131*conf!B$7</f>
        <v>6.2383349163573E-2</v>
      </c>
      <c r="F1131" s="32">
        <f t="shared" si="156"/>
        <v>3.5731765900000001</v>
      </c>
      <c r="G1131" s="33">
        <f t="shared" si="157"/>
        <v>1.2338638799999999</v>
      </c>
      <c r="H1131" s="32">
        <f t="shared" si="158"/>
        <v>3.5379053300000001</v>
      </c>
      <c r="I1131" s="33">
        <f t="shared" si="159"/>
        <v>3.5970448799999999</v>
      </c>
      <c r="J1131" s="32">
        <f t="shared" si="160"/>
        <v>3.5379053300000001</v>
      </c>
      <c r="K1131" s="33">
        <f t="shared" si="161"/>
        <v>4.1489035799999998</v>
      </c>
    </row>
    <row r="1132" spans="1:11" x14ac:dyDescent="0.3">
      <c r="A1132" s="78" t="str">
        <f>BTC[[#This Row],[Symbol]]</f>
        <v>MUE</v>
      </c>
      <c r="B1132" s="22" t="str">
        <f t="shared" si="153"/>
        <v>MonetaryUnit</v>
      </c>
      <c r="C1132" s="77">
        <f t="shared" si="154"/>
        <v>2.7003719563278712E-7</v>
      </c>
      <c r="D1132" s="73">
        <f t="shared" si="155"/>
        <v>9.9008787994299997E-3</v>
      </c>
      <c r="E1132" s="74">
        <f>D1132*conf!B$7</f>
        <v>0.72415027539031018</v>
      </c>
      <c r="F1132" s="32">
        <f t="shared" si="156"/>
        <v>-2.1418739999999999E-2</v>
      </c>
      <c r="G1132" s="33">
        <f t="shared" si="157"/>
        <v>-2.1935871100000002</v>
      </c>
      <c r="H1132" s="32">
        <f t="shared" si="158"/>
        <v>49.939570230000001</v>
      </c>
      <c r="I1132" s="33">
        <f t="shared" si="159"/>
        <v>50.288214660000001</v>
      </c>
      <c r="J1132" s="32">
        <f t="shared" si="160"/>
        <v>49.939570230000001</v>
      </c>
      <c r="K1132" s="33">
        <f t="shared" si="161"/>
        <v>180.24963265</v>
      </c>
    </row>
    <row r="1133" spans="1:11" x14ac:dyDescent="0.3">
      <c r="A1133" s="78" t="str">
        <f>BTC[[#This Row],[Symbol]]</f>
        <v>SPHR</v>
      </c>
      <c r="B1133" s="22" t="str">
        <f t="shared" si="153"/>
        <v>Sphere</v>
      </c>
      <c r="C1133" s="77">
        <f t="shared" si="154"/>
        <v>4.660664461832175E-6</v>
      </c>
      <c r="D1133" s="73">
        <f t="shared" si="155"/>
        <v>0.17086196320857999</v>
      </c>
      <c r="E1133" s="74">
        <f>D1133*conf!B$7</f>
        <v>12.496843989075542</v>
      </c>
      <c r="F1133" s="32">
        <f t="shared" si="156"/>
        <v>5.6558850100000004</v>
      </c>
      <c r="G1133" s="33">
        <f t="shared" si="157"/>
        <v>3.3551762799999998</v>
      </c>
      <c r="H1133" s="32">
        <f t="shared" si="158"/>
        <v>-10.028011469999999</v>
      </c>
      <c r="I1133" s="33">
        <f t="shared" si="159"/>
        <v>-9.8895851599999993</v>
      </c>
      <c r="J1133" s="32">
        <f t="shared" si="160"/>
        <v>-10.028011469999999</v>
      </c>
      <c r="K1133" s="33">
        <f t="shared" si="161"/>
        <v>56.444543469999999</v>
      </c>
    </row>
    <row r="1134" spans="1:11" x14ac:dyDescent="0.3">
      <c r="A1134" s="78" t="str">
        <f>BTC[[#This Row],[Symbol]]</f>
        <v>WCT</v>
      </c>
      <c r="B1134" s="22" t="str">
        <f t="shared" si="153"/>
        <v>Waves Community Token</v>
      </c>
      <c r="C1134" s="77">
        <f t="shared" si="154"/>
        <v>5.5007842360680556E-6</v>
      </c>
      <c r="D1134" s="73">
        <f t="shared" si="155"/>
        <v>0.20166111537494</v>
      </c>
      <c r="E1134" s="74">
        <f>D1134*conf!B$7</f>
        <v>14.749493978523111</v>
      </c>
      <c r="F1134" s="32">
        <f t="shared" si="156"/>
        <v>1.425884E-2</v>
      </c>
      <c r="G1134" s="33">
        <f t="shared" si="157"/>
        <v>-2.1812285</v>
      </c>
      <c r="H1134" s="32">
        <f t="shared" si="158"/>
        <v>1.425884E-2</v>
      </c>
      <c r="I1134" s="33">
        <f t="shared" si="159"/>
        <v>0.21734563000000001</v>
      </c>
      <c r="J1134" s="32">
        <f t="shared" si="160"/>
        <v>1.425884E-2</v>
      </c>
      <c r="K1134" s="33">
        <f t="shared" si="161"/>
        <v>14.162499410000001</v>
      </c>
    </row>
    <row r="1135" spans="1:11" x14ac:dyDescent="0.3">
      <c r="A1135" s="78" t="str">
        <f>BTC[[#This Row],[Symbol]]</f>
        <v>CHX</v>
      </c>
      <c r="B1135" s="22" t="str">
        <f t="shared" si="153"/>
        <v>WeOwn</v>
      </c>
      <c r="C1135" s="77">
        <f t="shared" si="154"/>
        <v>5.5039905225026034E-7</v>
      </c>
      <c r="D1135" s="73">
        <f t="shared" si="155"/>
        <v>2.0188428194370001E-2</v>
      </c>
      <c r="E1135" s="74">
        <f>D1135*conf!B$7</f>
        <v>1.4765816381362218</v>
      </c>
      <c r="F1135" s="32">
        <f t="shared" si="156"/>
        <v>35.817188880000003</v>
      </c>
      <c r="G1135" s="33">
        <f t="shared" si="157"/>
        <v>38.010624270000001</v>
      </c>
      <c r="H1135" s="32">
        <f t="shared" si="158"/>
        <v>41.33649123</v>
      </c>
      <c r="I1135" s="33">
        <f t="shared" si="159"/>
        <v>45.36670522</v>
      </c>
      <c r="J1135" s="32">
        <f t="shared" si="160"/>
        <v>41.33649123</v>
      </c>
      <c r="K1135" s="33">
        <f t="shared" si="161"/>
        <v>95.880081590000003</v>
      </c>
    </row>
    <row r="1136" spans="1:11" x14ac:dyDescent="0.3">
      <c r="A1136" s="78" t="str">
        <f>BTC[[#This Row],[Symbol]]</f>
        <v>OLT</v>
      </c>
      <c r="B1136" s="22" t="str">
        <f t="shared" si="153"/>
        <v>OneLedger</v>
      </c>
      <c r="C1136" s="77">
        <f t="shared" si="154"/>
        <v>1.2395731488294365E-7</v>
      </c>
      <c r="D1136" s="73">
        <f t="shared" si="155"/>
        <v>4.5441838959400004E-3</v>
      </c>
      <c r="E1136" s="74">
        <f>D1136*conf!B$7</f>
        <v>0.33236161014905163</v>
      </c>
      <c r="F1136" s="32">
        <f t="shared" si="156"/>
        <v>-5.6314399999999997E-3</v>
      </c>
      <c r="G1136" s="33">
        <f t="shared" si="157"/>
        <v>-2.1777685999999998</v>
      </c>
      <c r="H1136" s="32">
        <f t="shared" si="158"/>
        <v>-2.5735975799999999</v>
      </c>
      <c r="I1136" s="33">
        <f t="shared" si="159"/>
        <v>-2.3764529599999999</v>
      </c>
      <c r="J1136" s="32">
        <f t="shared" si="160"/>
        <v>-2.5735975799999999</v>
      </c>
      <c r="K1136" s="33">
        <f t="shared" si="161"/>
        <v>0.88141417</v>
      </c>
    </row>
    <row r="1137" spans="1:11" x14ac:dyDescent="0.3">
      <c r="A1137" s="78" t="str">
        <f>BTC[[#This Row],[Symbol]]</f>
        <v>HYN</v>
      </c>
      <c r="B1137" s="22" t="str">
        <f t="shared" si="153"/>
        <v>Hyperion</v>
      </c>
      <c r="C1137" s="77">
        <f t="shared" si="154"/>
        <v>9.4330097352651723E-7</v>
      </c>
      <c r="D1137" s="73">
        <f t="shared" si="155"/>
        <v>3.4583937885459999E-2</v>
      </c>
      <c r="E1137" s="74">
        <f>D1137*conf!B$7</f>
        <v>2.5294692169425446</v>
      </c>
      <c r="F1137" s="32">
        <f t="shared" si="156"/>
        <v>1.8915143299999999</v>
      </c>
      <c r="G1137" s="33">
        <f t="shared" si="157"/>
        <v>-0.31945546000000002</v>
      </c>
      <c r="H1137" s="32">
        <f t="shared" si="158"/>
        <v>-34.74466563</v>
      </c>
      <c r="I1137" s="33">
        <f t="shared" si="159"/>
        <v>-34.606558800000002</v>
      </c>
      <c r="J1137" s="32">
        <f t="shared" si="160"/>
        <v>-34.74466563</v>
      </c>
      <c r="K1137" s="33">
        <f t="shared" si="161"/>
        <v>-43.377861869999997</v>
      </c>
    </row>
    <row r="1138" spans="1:11" x14ac:dyDescent="0.3">
      <c r="A1138" s="78" t="str">
        <f>BTC[[#This Row],[Symbol]]</f>
        <v>FYZ</v>
      </c>
      <c r="B1138" s="22" t="str">
        <f t="shared" si="153"/>
        <v>Fyooz</v>
      </c>
      <c r="C1138" s="77">
        <f t="shared" si="154"/>
        <v>1.0109877792706416E-5</v>
      </c>
      <c r="D1138" s="73">
        <f t="shared" si="155"/>
        <v>0.37110346467739003</v>
      </c>
      <c r="E1138" s="74">
        <f>D1138*conf!B$7</f>
        <v>27.142507406504308</v>
      </c>
      <c r="F1138" s="32">
        <f t="shared" si="156"/>
        <v>1.7025807399999999</v>
      </c>
      <c r="G1138" s="33">
        <f t="shared" si="157"/>
        <v>-0.37705835999999998</v>
      </c>
      <c r="H1138" s="32">
        <f t="shared" si="158"/>
        <v>0.44155758000000001</v>
      </c>
      <c r="I1138" s="33">
        <f t="shared" si="159"/>
        <v>0.83985030000000005</v>
      </c>
      <c r="J1138" s="32">
        <f t="shared" si="160"/>
        <v>0.44155758000000001</v>
      </c>
      <c r="K1138" s="33">
        <f t="shared" si="161"/>
        <v>29.46126756</v>
      </c>
    </row>
    <row r="1139" spans="1:11" x14ac:dyDescent="0.3">
      <c r="A1139" s="78" t="str">
        <f>BTC[[#This Row],[Symbol]]</f>
        <v>EDC</v>
      </c>
      <c r="B1139" s="22" t="str">
        <f t="shared" si="153"/>
        <v>EDC Blockchain</v>
      </c>
      <c r="C1139" s="77">
        <f t="shared" si="154"/>
        <v>1.1703058030019385E-6</v>
      </c>
      <c r="D1139" s="73">
        <f t="shared" si="155"/>
        <v>4.2906589188879997E-2</v>
      </c>
      <c r="E1139" s="74">
        <f>D1139*conf!B$7</f>
        <v>3.1381879332746832</v>
      </c>
      <c r="F1139" s="32">
        <f t="shared" si="156"/>
        <v>1.90900889</v>
      </c>
      <c r="G1139" s="33">
        <f t="shared" si="157"/>
        <v>-0.31601016999999998</v>
      </c>
      <c r="H1139" s="32">
        <f t="shared" si="158"/>
        <v>1.49915251</v>
      </c>
      <c r="I1139" s="33">
        <f t="shared" si="159"/>
        <v>1.7120507300000001</v>
      </c>
      <c r="J1139" s="32">
        <f t="shared" si="160"/>
        <v>1.49915251</v>
      </c>
      <c r="K1139" s="33">
        <f t="shared" si="161"/>
        <v>38.051356409999997</v>
      </c>
    </row>
    <row r="1140" spans="1:11" x14ac:dyDescent="0.3">
      <c r="A1140" s="78" t="str">
        <f>BTC[[#This Row],[Symbol]]</f>
        <v>AUR</v>
      </c>
      <c r="B1140" s="22" t="str">
        <f t="shared" si="153"/>
        <v>Auroracoin</v>
      </c>
      <c r="C1140" s="77">
        <f t="shared" si="154"/>
        <v>2.970829428044601E-6</v>
      </c>
      <c r="D1140" s="73">
        <f t="shared" si="155"/>
        <v>0.10892076397944001</v>
      </c>
      <c r="E1140" s="74">
        <f>D1140*conf!B$7</f>
        <v>7.9664646774562424</v>
      </c>
      <c r="F1140" s="32">
        <f t="shared" si="156"/>
        <v>2.01291149</v>
      </c>
      <c r="G1140" s="33">
        <f t="shared" si="157"/>
        <v>-0.18409143</v>
      </c>
      <c r="H1140" s="32">
        <f t="shared" si="158"/>
        <v>-0.64188495999999995</v>
      </c>
      <c r="I1140" s="33">
        <f t="shared" si="159"/>
        <v>-0.41420572</v>
      </c>
      <c r="J1140" s="32">
        <f t="shared" si="160"/>
        <v>-0.64188495999999995</v>
      </c>
      <c r="K1140" s="33">
        <f t="shared" si="161"/>
        <v>3.05456854</v>
      </c>
    </row>
    <row r="1141" spans="1:11" x14ac:dyDescent="0.3">
      <c r="A1141" s="78" t="str">
        <f>BTC[[#This Row],[Symbol]]</f>
        <v>CHI</v>
      </c>
      <c r="B1141" s="22" t="str">
        <f t="shared" si="153"/>
        <v>Chi Gastoken</v>
      </c>
      <c r="C1141" s="77">
        <f t="shared" si="154"/>
        <v>1.5888186015381017E-4</v>
      </c>
      <c r="D1141" s="73">
        <f t="shared" si="155"/>
        <v>5.8244997646655001</v>
      </c>
      <c r="E1141" s="74">
        <f>D1141*conf!B$7</f>
        <v>426.0039127876347</v>
      </c>
      <c r="F1141" s="32">
        <f t="shared" si="156"/>
        <v>0.85034463000000005</v>
      </c>
      <c r="G1141" s="33">
        <f t="shared" si="157"/>
        <v>-1.3484129600000001</v>
      </c>
      <c r="H1141" s="32">
        <f t="shared" si="158"/>
        <v>27.497646339999999</v>
      </c>
      <c r="I1141" s="33">
        <f t="shared" si="159"/>
        <v>27.700267199999999</v>
      </c>
      <c r="J1141" s="32">
        <f t="shared" si="160"/>
        <v>27.497646339999999</v>
      </c>
      <c r="K1141" s="33">
        <f t="shared" si="161"/>
        <v>139.75135718000001</v>
      </c>
    </row>
    <row r="1142" spans="1:11" x14ac:dyDescent="0.3">
      <c r="A1142" s="78" t="str">
        <f>BTC[[#This Row],[Symbol]]</f>
        <v>AIT</v>
      </c>
      <c r="B1142" s="22" t="str">
        <f t="shared" si="153"/>
        <v>AICHAIN</v>
      </c>
      <c r="C1142" s="77">
        <f t="shared" si="154"/>
        <v>9.9573150276342093E-8</v>
      </c>
      <c r="D1142" s="73">
        <f t="shared" si="155"/>
        <v>3.6658304368400001E-3</v>
      </c>
      <c r="E1142" s="74">
        <f>D1142*conf!B$7</f>
        <v>0.2681188381504776</v>
      </c>
      <c r="F1142" s="32">
        <f t="shared" si="156"/>
        <v>-0.20592251</v>
      </c>
      <c r="G1142" s="33">
        <f t="shared" si="157"/>
        <v>-2.1171061799999999</v>
      </c>
      <c r="H1142" s="32">
        <f t="shared" si="158"/>
        <v>-0.44713118000000002</v>
      </c>
      <c r="I1142" s="33">
        <f t="shared" si="159"/>
        <v>7.5387319999999994E-2</v>
      </c>
      <c r="J1142" s="32">
        <f t="shared" si="160"/>
        <v>-0.44713118000000002</v>
      </c>
      <c r="K1142" s="33">
        <f t="shared" si="161"/>
        <v>12.110807980000001</v>
      </c>
    </row>
    <row r="1143" spans="1:11" x14ac:dyDescent="0.3">
      <c r="A1143" s="78" t="str">
        <f>BTC[[#This Row],[Symbol]]</f>
        <v>EPIC</v>
      </c>
      <c r="B1143" s="22" t="str">
        <f t="shared" si="153"/>
        <v>Epic Cash</v>
      </c>
      <c r="C1143" s="77">
        <f t="shared" si="154"/>
        <v>5.1072682500213757E-6</v>
      </c>
      <c r="D1143" s="73">
        <f t="shared" si="155"/>
        <v>0.18571604286186999</v>
      </c>
      <c r="E1143" s="74">
        <f>D1143*conf!B$7</f>
        <v>13.583271374917171</v>
      </c>
      <c r="F1143" s="32">
        <f t="shared" si="156"/>
        <v>-18.33960209</v>
      </c>
      <c r="G1143" s="33">
        <f t="shared" si="157"/>
        <v>-20.758893919999998</v>
      </c>
      <c r="H1143" s="32">
        <f t="shared" si="158"/>
        <v>-6.3262589</v>
      </c>
      <c r="I1143" s="33">
        <f t="shared" si="159"/>
        <v>-6.8950445499999997</v>
      </c>
      <c r="J1143" s="32">
        <f t="shared" si="160"/>
        <v>-6.3262589</v>
      </c>
      <c r="K1143" s="33">
        <f t="shared" si="161"/>
        <v>-33.021260609999999</v>
      </c>
    </row>
    <row r="1144" spans="1:11" x14ac:dyDescent="0.3">
      <c r="A1144" s="78" t="str">
        <f>BTC[[#This Row],[Symbol]]</f>
        <v>OCN</v>
      </c>
      <c r="B1144" s="22" t="str">
        <f t="shared" si="153"/>
        <v>Odyssey</v>
      </c>
      <c r="C1144" s="77">
        <f t="shared" si="154"/>
        <v>1E-8</v>
      </c>
      <c r="D1144" s="73">
        <f t="shared" si="155"/>
        <v>2.9598712154000001E-4</v>
      </c>
      <c r="E1144" s="74">
        <f>D1144*conf!B$7</f>
        <v>2.1648498069435602E-2</v>
      </c>
      <c r="F1144" s="32">
        <f t="shared" si="156"/>
        <v>2.00644936</v>
      </c>
      <c r="G1144" s="33">
        <f t="shared" si="157"/>
        <v>-0.15249170000000001</v>
      </c>
      <c r="H1144" s="32">
        <f t="shared" si="158"/>
        <v>-2.1764686800000002</v>
      </c>
      <c r="I1144" s="33">
        <f t="shared" si="159"/>
        <v>-2.1892818200000002</v>
      </c>
      <c r="J1144" s="32">
        <f t="shared" si="160"/>
        <v>-2.1764686800000002</v>
      </c>
      <c r="K1144" s="33">
        <f t="shared" si="161"/>
        <v>19.533024470000001</v>
      </c>
    </row>
    <row r="1145" spans="1:11" x14ac:dyDescent="0.3">
      <c r="A1145" s="78" t="str">
        <f>BTC[[#This Row],[Symbol]]</f>
        <v>CVN</v>
      </c>
      <c r="B1145" s="22" t="str">
        <f t="shared" si="153"/>
        <v>CVCoin</v>
      </c>
      <c r="C1145" s="77">
        <f t="shared" si="154"/>
        <v>4.280589619661447E-6</v>
      </c>
      <c r="D1145" s="73">
        <f t="shared" si="155"/>
        <v>0.15694726393163999</v>
      </c>
      <c r="E1145" s="74">
        <f>D1145*conf!B$7</f>
        <v>11.47912288396015</v>
      </c>
      <c r="F1145" s="32">
        <f t="shared" si="156"/>
        <v>-2.1418739999999999E-2</v>
      </c>
      <c r="G1145" s="33">
        <f t="shared" si="157"/>
        <v>-1.96453228</v>
      </c>
      <c r="H1145" s="32">
        <f t="shared" si="158"/>
        <v>0.90272965000000005</v>
      </c>
      <c r="I1145" s="33">
        <f t="shared" si="159"/>
        <v>1.1373520100000001</v>
      </c>
      <c r="J1145" s="32">
        <f t="shared" si="160"/>
        <v>0.90272965000000005</v>
      </c>
      <c r="K1145" s="33">
        <f t="shared" si="161"/>
        <v>72.642741079999993</v>
      </c>
    </row>
    <row r="1146" spans="1:11" x14ac:dyDescent="0.3">
      <c r="A1146" s="78" t="str">
        <f>BTC[[#This Row],[Symbol]]</f>
        <v>CURE</v>
      </c>
      <c r="B1146" s="22" t="str">
        <f t="shared" si="153"/>
        <v>Curecoin</v>
      </c>
      <c r="C1146" s="77">
        <f t="shared" si="154"/>
        <v>2.1253959123365313E-6</v>
      </c>
      <c r="D1146" s="73">
        <f t="shared" si="155"/>
        <v>7.792941432943E-2</v>
      </c>
      <c r="E1146" s="74">
        <f>D1146*conf!B$7</f>
        <v>5.6997573640545101</v>
      </c>
      <c r="F1146" s="32">
        <f t="shared" si="156"/>
        <v>0.46051843999999997</v>
      </c>
      <c r="G1146" s="33">
        <f t="shared" si="157"/>
        <v>-1.6785822800000001</v>
      </c>
      <c r="H1146" s="32">
        <f t="shared" si="158"/>
        <v>7.4246885200000001</v>
      </c>
      <c r="I1146" s="33">
        <f t="shared" si="159"/>
        <v>7.6584914199999998</v>
      </c>
      <c r="J1146" s="32">
        <f t="shared" si="160"/>
        <v>7.4246885200000001</v>
      </c>
      <c r="K1146" s="33">
        <f t="shared" si="161"/>
        <v>47.952325379999998</v>
      </c>
    </row>
    <row r="1147" spans="1:11" x14ac:dyDescent="0.3">
      <c r="A1147" s="78" t="str">
        <f>BTC[[#This Row],[Symbol]]</f>
        <v>DRC</v>
      </c>
      <c r="B1147" s="22" t="str">
        <f t="shared" si="153"/>
        <v>Dracula Token</v>
      </c>
      <c r="C1147" s="77">
        <f t="shared" si="154"/>
        <v>3.8793463087463598E-6</v>
      </c>
      <c r="D1147" s="73">
        <f t="shared" si="155"/>
        <v>0.14220910871827999</v>
      </c>
      <c r="E1147" s="74">
        <f>D1147*conf!B$7</f>
        <v>10.401174211654999</v>
      </c>
      <c r="F1147" s="32">
        <f t="shared" si="156"/>
        <v>-5.9562320000000002E-2</v>
      </c>
      <c r="G1147" s="33">
        <f t="shared" si="157"/>
        <v>-2.2298150699999999</v>
      </c>
      <c r="H1147" s="32">
        <f t="shared" si="158"/>
        <v>-1.5550624900000001</v>
      </c>
      <c r="I1147" s="33">
        <f t="shared" si="159"/>
        <v>-0.48644683999999999</v>
      </c>
      <c r="J1147" s="32">
        <f t="shared" si="160"/>
        <v>-1.5550624900000001</v>
      </c>
      <c r="K1147" s="33">
        <f t="shared" si="161"/>
        <v>79.931699320000007</v>
      </c>
    </row>
    <row r="1148" spans="1:11" x14ac:dyDescent="0.3">
      <c r="A1148" s="78" t="str">
        <f>BTC[[#This Row],[Symbol]]</f>
        <v>AUTO</v>
      </c>
      <c r="B1148" s="22" t="str">
        <f t="shared" si="153"/>
        <v>Cube</v>
      </c>
      <c r="C1148" s="77">
        <f t="shared" si="154"/>
        <v>1E-8</v>
      </c>
      <c r="D1148" s="73">
        <f t="shared" si="155"/>
        <v>2.8559036943E-4</v>
      </c>
      <c r="E1148" s="74">
        <f>D1148*conf!B$7</f>
        <v>2.08880796201102E-2</v>
      </c>
      <c r="F1148" s="32">
        <f t="shared" si="156"/>
        <v>1.9839496299999999</v>
      </c>
      <c r="G1148" s="33">
        <f t="shared" si="157"/>
        <v>-0.21535267999999999</v>
      </c>
      <c r="H1148" s="32">
        <f t="shared" si="158"/>
        <v>17.745688439999999</v>
      </c>
      <c r="I1148" s="33">
        <f t="shared" si="159"/>
        <v>18.002934339999999</v>
      </c>
      <c r="J1148" s="32">
        <f t="shared" si="160"/>
        <v>17.745688439999999</v>
      </c>
      <c r="K1148" s="33">
        <f t="shared" si="161"/>
        <v>-11.612218260000001</v>
      </c>
    </row>
    <row r="1149" spans="1:11" x14ac:dyDescent="0.3">
      <c r="A1149" s="78" t="str">
        <f>BTC[[#This Row],[Symbol]]</f>
        <v>N8V</v>
      </c>
      <c r="B1149" s="22" t="str">
        <f t="shared" si="153"/>
        <v>NativeCoin</v>
      </c>
      <c r="C1149" s="77">
        <f t="shared" si="154"/>
        <v>2.1500000000000061E-6</v>
      </c>
      <c r="D1149" s="73">
        <f t="shared" si="155"/>
        <v>7.8831543730639997E-2</v>
      </c>
      <c r="E1149" s="74">
        <f>D1149*conf!B$7</f>
        <v>5.7657391084590097</v>
      </c>
      <c r="F1149" s="32">
        <f t="shared" si="156"/>
        <v>8.7108140000000001E-2</v>
      </c>
      <c r="G1149" s="33">
        <f t="shared" si="157"/>
        <v>-2.1807564199999998</v>
      </c>
      <c r="H1149" s="32">
        <f t="shared" si="158"/>
        <v>0.12953824999999999</v>
      </c>
      <c r="I1149" s="33">
        <f t="shared" si="159"/>
        <v>0.22031200000000001</v>
      </c>
      <c r="J1149" s="32">
        <f t="shared" si="160"/>
        <v>0.12953824999999999</v>
      </c>
      <c r="K1149" s="33">
        <f t="shared" si="161"/>
        <v>14.141238510000001</v>
      </c>
    </row>
    <row r="1150" spans="1:11" x14ac:dyDescent="0.3">
      <c r="A1150" s="78" t="str">
        <f>BTC[[#This Row],[Symbol]]</f>
        <v>1WO</v>
      </c>
      <c r="B1150" s="22" t="str">
        <f t="shared" si="153"/>
        <v>1World</v>
      </c>
      <c r="C1150" s="77">
        <f t="shared" si="154"/>
        <v>2.130303713240858E-6</v>
      </c>
      <c r="D1150" s="73">
        <f t="shared" si="155"/>
        <v>7.8097850136109995E-2</v>
      </c>
      <c r="E1150" s="74">
        <f>D1150*conf!B$7</f>
        <v>5.7120767589550852</v>
      </c>
      <c r="F1150" s="32">
        <f t="shared" si="156"/>
        <v>1.425884E-2</v>
      </c>
      <c r="G1150" s="33">
        <f t="shared" si="157"/>
        <v>-2.1812285</v>
      </c>
      <c r="H1150" s="32">
        <f t="shared" si="158"/>
        <v>1.4430339700000001</v>
      </c>
      <c r="I1150" s="33">
        <f t="shared" si="159"/>
        <v>1.64902199</v>
      </c>
      <c r="J1150" s="32">
        <f t="shared" si="160"/>
        <v>1.4430339700000001</v>
      </c>
      <c r="K1150" s="33">
        <f t="shared" si="161"/>
        <v>15.793392259999999</v>
      </c>
    </row>
    <row r="1151" spans="1:11" x14ac:dyDescent="0.3">
      <c r="A1151" s="78" t="str">
        <f>BTC[[#This Row],[Symbol]]</f>
        <v>YEE</v>
      </c>
      <c r="B1151" s="22" t="str">
        <f t="shared" si="153"/>
        <v>YEE</v>
      </c>
      <c r="C1151" s="77">
        <f t="shared" si="154"/>
        <v>3.8167540646588464E-8</v>
      </c>
      <c r="D1151" s="73">
        <f t="shared" si="155"/>
        <v>1.40199883917E-3</v>
      </c>
      <c r="E1151" s="74">
        <f>D1151*conf!B$7</f>
        <v>0.1025421950968938</v>
      </c>
      <c r="F1151" s="32">
        <f t="shared" si="156"/>
        <v>0.58964446000000004</v>
      </c>
      <c r="G1151" s="33">
        <f t="shared" si="157"/>
        <v>-1.2373861900000001</v>
      </c>
      <c r="H1151" s="32">
        <f t="shared" si="158"/>
        <v>-1.7707296699999999</v>
      </c>
      <c r="I1151" s="33">
        <f t="shared" si="159"/>
        <v>-1.4836054299999999</v>
      </c>
      <c r="J1151" s="32">
        <f t="shared" si="160"/>
        <v>-1.7707296699999999</v>
      </c>
      <c r="K1151" s="33">
        <f t="shared" si="161"/>
        <v>24.699018460000001</v>
      </c>
    </row>
    <row r="1152" spans="1:11" x14ac:dyDescent="0.3">
      <c r="A1152" s="78" t="str">
        <f>BTC[[#This Row],[Symbol]]</f>
        <v>PHNX</v>
      </c>
      <c r="B1152" s="22" t="str">
        <f t="shared" si="153"/>
        <v>PhoenixDAO</v>
      </c>
      <c r="C1152" s="77">
        <f t="shared" si="154"/>
        <v>9.1434211202932476E-7</v>
      </c>
      <c r="D1152" s="73">
        <f t="shared" si="155"/>
        <v>3.3372968061510001E-2</v>
      </c>
      <c r="E1152" s="74">
        <f>D1152*conf!B$7</f>
        <v>2.4408988840188415</v>
      </c>
      <c r="F1152" s="32">
        <f t="shared" si="156"/>
        <v>-6.4859506400000004</v>
      </c>
      <c r="G1152" s="33">
        <f t="shared" si="157"/>
        <v>-8.9125365500000004</v>
      </c>
      <c r="H1152" s="32">
        <f t="shared" si="158"/>
        <v>-4.7305340500000002</v>
      </c>
      <c r="I1152" s="33">
        <f t="shared" si="159"/>
        <v>-5.0376545200000002</v>
      </c>
      <c r="J1152" s="32">
        <f t="shared" si="160"/>
        <v>-4.7305340500000002</v>
      </c>
      <c r="K1152" s="33">
        <f t="shared" si="161"/>
        <v>26.42507702</v>
      </c>
    </row>
    <row r="1153" spans="1:11" x14ac:dyDescent="0.3">
      <c r="A1153" s="78" t="str">
        <f>BTC[[#This Row],[Symbol]]</f>
        <v>VEX</v>
      </c>
      <c r="B1153" s="22" t="str">
        <f t="shared" si="153"/>
        <v>Vexanium</v>
      </c>
      <c r="C1153" s="77">
        <f t="shared" si="154"/>
        <v>7.0048087557029901E-8</v>
      </c>
      <c r="D1153" s="73">
        <f t="shared" si="155"/>
        <v>2.5684143049999998E-3</v>
      </c>
      <c r="E1153" s="74">
        <f>D1153*conf!B$7</f>
        <v>0.18785382226769998</v>
      </c>
      <c r="F1153" s="32">
        <f t="shared" si="156"/>
        <v>0.67643184999999995</v>
      </c>
      <c r="G1153" s="33">
        <f t="shared" si="157"/>
        <v>-1.4912298399999999</v>
      </c>
      <c r="H1153" s="32">
        <f t="shared" si="158"/>
        <v>0.50258950000000002</v>
      </c>
      <c r="I1153" s="33">
        <f t="shared" si="159"/>
        <v>0.72271344000000004</v>
      </c>
      <c r="J1153" s="32">
        <f t="shared" si="160"/>
        <v>0.50258950000000002</v>
      </c>
      <c r="K1153" s="33">
        <f t="shared" si="161"/>
        <v>2.8887296</v>
      </c>
    </row>
    <row r="1154" spans="1:11" x14ac:dyDescent="0.3">
      <c r="A1154" s="78" t="str">
        <f>BTC[[#This Row],[Symbol]]</f>
        <v>OWC</v>
      </c>
      <c r="B1154" s="22" t="str">
        <f t="shared" ref="B1154:B1217" si="162">VLOOKUP(A1154,BTCTABLE,2,FALSE)</f>
        <v>ODUWA</v>
      </c>
      <c r="C1154" s="77">
        <f t="shared" ref="C1154:C1217" si="163">VLOOKUP(A1154,BTCTABLE,3,FALSE)</f>
        <v>1.2275112660231005E-5</v>
      </c>
      <c r="D1154" s="73">
        <f t="shared" ref="D1154:D1217" si="164">VLOOKUP(A1154,USDTABLE,3,FALSE)</f>
        <v>0.45001308009759</v>
      </c>
      <c r="E1154" s="74">
        <f>D1154*conf!B$7</f>
        <v>32.913956678337733</v>
      </c>
      <c r="F1154" s="32">
        <f t="shared" ref="F1154:F1217" si="165">VLOOKUP(A1154,BTCTABLE,5,FALSE)</f>
        <v>-3.58422383</v>
      </c>
      <c r="G1154" s="33">
        <f t="shared" ref="G1154:G1217" si="166">VLOOKUP(A1154,USDTABLE,5,FALSE)</f>
        <v>-5.6751687300000002</v>
      </c>
      <c r="H1154" s="32">
        <f t="shared" ref="H1154:H1217" si="167">VLOOKUP(A1154,BTCTABLE,6,FALSE)</f>
        <v>3.0394853400000001</v>
      </c>
      <c r="I1154" s="33">
        <f t="shared" ref="I1154:I1217" si="168">VLOOKUP(A1154,USDTABLE,6,FALSE)</f>
        <v>3.25177118</v>
      </c>
      <c r="J1154" s="32">
        <f t="shared" ref="J1154:J1217" si="169">VLOOKUP(A1154,BTCTABLE,6,FALSE)</f>
        <v>3.0394853400000001</v>
      </c>
      <c r="K1154" s="33">
        <f t="shared" ref="K1154:K1217" si="170">VLOOKUP(A1154,USDTABLE,7,FALSE)</f>
        <v>5.7262001800000002</v>
      </c>
    </row>
    <row r="1155" spans="1:11" x14ac:dyDescent="0.3">
      <c r="A1155" s="78" t="str">
        <f>BTC[[#This Row],[Symbol]]</f>
        <v>DAX</v>
      </c>
      <c r="B1155" s="22" t="str">
        <f t="shared" si="162"/>
        <v>DAEX</v>
      </c>
      <c r="C1155" s="77">
        <f t="shared" si="163"/>
        <v>1.4398279255858044E-7</v>
      </c>
      <c r="D1155" s="73">
        <f t="shared" si="164"/>
        <v>5.2826096914699999E-3</v>
      </c>
      <c r="E1155" s="74">
        <f>D1155*conf!B$7</f>
        <v>0.38637007283411579</v>
      </c>
      <c r="F1155" s="32">
        <f t="shared" si="165"/>
        <v>3.2747795800000001</v>
      </c>
      <c r="G1155" s="33">
        <f t="shared" si="166"/>
        <v>1.11940595</v>
      </c>
      <c r="H1155" s="32">
        <f t="shared" si="167"/>
        <v>-0.82413988000000005</v>
      </c>
      <c r="I1155" s="33">
        <f t="shared" si="168"/>
        <v>-0.71664081999999996</v>
      </c>
      <c r="J1155" s="32">
        <f t="shared" si="169"/>
        <v>-0.82413988000000005</v>
      </c>
      <c r="K1155" s="33">
        <f t="shared" si="170"/>
        <v>48.343481400000002</v>
      </c>
    </row>
    <row r="1156" spans="1:11" x14ac:dyDescent="0.3">
      <c r="A1156" s="78" t="str">
        <f>BTC[[#This Row],[Symbol]]</f>
        <v>MPAY</v>
      </c>
      <c r="B1156" s="22" t="str">
        <f t="shared" si="162"/>
        <v>MenaPay</v>
      </c>
      <c r="C1156" s="77">
        <f t="shared" si="163"/>
        <v>3.7862519290849802E-7</v>
      </c>
      <c r="D1156" s="73">
        <f t="shared" si="164"/>
        <v>1.388056235552E-2</v>
      </c>
      <c r="E1156" s="74">
        <f>D1156*conf!B$7</f>
        <v>1.0152243306827329</v>
      </c>
      <c r="F1156" s="32">
        <f t="shared" si="165"/>
        <v>0.19197982999999999</v>
      </c>
      <c r="G1156" s="33">
        <f t="shared" si="166"/>
        <v>-1.9813318600000001</v>
      </c>
      <c r="H1156" s="32">
        <f t="shared" si="167"/>
        <v>0.30053512999999998</v>
      </c>
      <c r="I1156" s="33">
        <f t="shared" si="168"/>
        <v>0.50444244000000005</v>
      </c>
      <c r="J1156" s="32">
        <f t="shared" si="169"/>
        <v>0.30053512999999998</v>
      </c>
      <c r="K1156" s="33">
        <f t="shared" si="170"/>
        <v>16.55857391</v>
      </c>
    </row>
    <row r="1157" spans="1:11" x14ac:dyDescent="0.3">
      <c r="A1157" s="78" t="str">
        <f>BTC[[#This Row],[Symbol]]</f>
        <v>GCC</v>
      </c>
      <c r="B1157" s="22" t="str">
        <f t="shared" si="162"/>
        <v>Global Cryptocurrency</v>
      </c>
      <c r="C1157" s="77">
        <f t="shared" si="163"/>
        <v>4.0005703534964035E-8</v>
      </c>
      <c r="D1157" s="73">
        <f t="shared" si="164"/>
        <v>1.4666262936400001E-3</v>
      </c>
      <c r="E1157" s="74">
        <f>D1157*conf!B$7</f>
        <v>0.10726904711682961</v>
      </c>
      <c r="F1157" s="32">
        <f t="shared" si="165"/>
        <v>1.425884E-2</v>
      </c>
      <c r="G1157" s="33">
        <f t="shared" si="166"/>
        <v>-2.1812285</v>
      </c>
      <c r="H1157" s="32">
        <f t="shared" si="167"/>
        <v>-33.323827440000002</v>
      </c>
      <c r="I1157" s="33">
        <f t="shared" si="168"/>
        <v>-33.188436250000002</v>
      </c>
      <c r="J1157" s="32">
        <f t="shared" si="169"/>
        <v>-33.323827440000002</v>
      </c>
      <c r="K1157" s="33">
        <f t="shared" si="170"/>
        <v>-8.4301380899999998</v>
      </c>
    </row>
    <row r="1158" spans="1:11" x14ac:dyDescent="0.3">
      <c r="A1158" s="78" t="str">
        <f>BTC[[#This Row],[Symbol]]</f>
        <v>USDX</v>
      </c>
      <c r="B1158" s="22" t="str">
        <f t="shared" si="162"/>
        <v>USDX [Kava]</v>
      </c>
      <c r="C1158" s="77">
        <f t="shared" si="163"/>
        <v>2.1214513191828575E-5</v>
      </c>
      <c r="D1158" s="73">
        <f t="shared" si="164"/>
        <v>0.77817366201891003</v>
      </c>
      <c r="E1158" s="74">
        <f>D1158*conf!B$7</f>
        <v>56.91562164006308</v>
      </c>
      <c r="F1158" s="32">
        <f t="shared" si="165"/>
        <v>4.1888528200000001</v>
      </c>
      <c r="G1158" s="33">
        <f t="shared" si="166"/>
        <v>2.05477971</v>
      </c>
      <c r="H1158" s="32">
        <f t="shared" si="167"/>
        <v>-2.2486941900000001</v>
      </c>
      <c r="I1158" s="33">
        <f t="shared" si="168"/>
        <v>-1.99251687</v>
      </c>
      <c r="J1158" s="32">
        <f t="shared" si="169"/>
        <v>-2.2486941900000001</v>
      </c>
      <c r="K1158" s="33">
        <f t="shared" si="170"/>
        <v>-2.315178</v>
      </c>
    </row>
    <row r="1159" spans="1:11" x14ac:dyDescent="0.3">
      <c r="A1159" s="78" t="str">
        <f>BTC[[#This Row],[Symbol]]</f>
        <v>BET</v>
      </c>
      <c r="B1159" s="22" t="str">
        <f t="shared" si="162"/>
        <v>DAOBet</v>
      </c>
      <c r="C1159" s="77">
        <f t="shared" si="163"/>
        <v>3.0102153003440512E-7</v>
      </c>
      <c r="D1159" s="73">
        <f t="shared" si="164"/>
        <v>1.1034843196060001E-2</v>
      </c>
      <c r="E1159" s="74">
        <f>D1159*conf!B$7</f>
        <v>0.80708843135982844</v>
      </c>
      <c r="F1159" s="32">
        <f t="shared" si="165"/>
        <v>-0.33659273000000001</v>
      </c>
      <c r="G1159" s="33">
        <f t="shared" si="166"/>
        <v>-2.50326615</v>
      </c>
      <c r="H1159" s="32">
        <f t="shared" si="167"/>
        <v>-1.0700322600000001</v>
      </c>
      <c r="I1159" s="33">
        <f t="shared" si="168"/>
        <v>-0.91494405000000001</v>
      </c>
      <c r="J1159" s="32">
        <f t="shared" si="169"/>
        <v>-1.0700322600000001</v>
      </c>
      <c r="K1159" s="33">
        <f t="shared" si="170"/>
        <v>53.06722551</v>
      </c>
    </row>
    <row r="1160" spans="1:11" x14ac:dyDescent="0.3">
      <c r="A1160" s="78" t="str">
        <f>BTC[[#This Row],[Symbol]]</f>
        <v>CNTR</v>
      </c>
      <c r="B1160" s="22" t="str">
        <f t="shared" si="162"/>
        <v>Centaur</v>
      </c>
      <c r="C1160" s="77">
        <f t="shared" si="163"/>
        <v>2.6668474903476612E-7</v>
      </c>
      <c r="D1160" s="73">
        <f t="shared" si="164"/>
        <v>9.7589858144800003E-3</v>
      </c>
      <c r="E1160" s="74">
        <f>D1160*conf!B$7</f>
        <v>0.7137722224710672</v>
      </c>
      <c r="F1160" s="32">
        <f t="shared" si="165"/>
        <v>-0.29410574</v>
      </c>
      <c r="G1160" s="33">
        <f t="shared" si="166"/>
        <v>-2.6341974800000001</v>
      </c>
      <c r="H1160" s="32">
        <f t="shared" si="167"/>
        <v>-7.4041580099999997</v>
      </c>
      <c r="I1160" s="33">
        <f t="shared" si="168"/>
        <v>-7.3044662000000002</v>
      </c>
      <c r="J1160" s="32">
        <f t="shared" si="169"/>
        <v>-7.4041580099999997</v>
      </c>
      <c r="K1160" s="33">
        <f t="shared" si="170"/>
        <v>37.130955610000001</v>
      </c>
    </row>
    <row r="1161" spans="1:11" x14ac:dyDescent="0.3">
      <c r="A1161" s="78" t="str">
        <f>BTC[[#This Row],[Symbol]]</f>
        <v>COT</v>
      </c>
      <c r="B1161" s="22" t="str">
        <f t="shared" si="162"/>
        <v>CoTrader</v>
      </c>
      <c r="C1161" s="77">
        <f t="shared" si="163"/>
        <v>1E-8</v>
      </c>
      <c r="D1161" s="73">
        <f t="shared" si="164"/>
        <v>9.7436679680000006E-5</v>
      </c>
      <c r="E1161" s="74">
        <f>D1161*conf!B$7</f>
        <v>7.1265187517952008E-3</v>
      </c>
      <c r="F1161" s="32">
        <f t="shared" si="165"/>
        <v>-1.31477852</v>
      </c>
      <c r="G1161" s="33">
        <f t="shared" si="166"/>
        <v>-1.7896498300000001</v>
      </c>
      <c r="H1161" s="32">
        <f t="shared" si="167"/>
        <v>1.76472713</v>
      </c>
      <c r="I1161" s="33">
        <f t="shared" si="168"/>
        <v>1.95192049</v>
      </c>
      <c r="J1161" s="32">
        <f t="shared" si="169"/>
        <v>1.76472713</v>
      </c>
      <c r="K1161" s="33">
        <f t="shared" si="170"/>
        <v>59.021314369999999</v>
      </c>
    </row>
    <row r="1162" spans="1:11" x14ac:dyDescent="0.3">
      <c r="A1162" s="78" t="str">
        <f>BTC[[#This Row],[Symbol]]</f>
        <v>PMGT</v>
      </c>
      <c r="B1162" s="22" t="str">
        <f t="shared" si="162"/>
        <v>Perth Mint Gold Token</v>
      </c>
      <c r="C1162" s="77">
        <f t="shared" si="163"/>
        <v>4.8456507741371953E-2</v>
      </c>
      <c r="D1162" s="73">
        <f t="shared" si="164"/>
        <v>1776.0841824478866</v>
      </c>
      <c r="E1162" s="74">
        <f>D1162*conf!B$7</f>
        <v>129902.79710423843</v>
      </c>
      <c r="F1162" s="32">
        <f t="shared" si="165"/>
        <v>1.2869398700000001</v>
      </c>
      <c r="G1162" s="33">
        <f t="shared" si="166"/>
        <v>-0.91193787000000004</v>
      </c>
      <c r="H1162" s="32">
        <f t="shared" si="167"/>
        <v>-3.27804831</v>
      </c>
      <c r="I1162" s="33">
        <f t="shared" si="168"/>
        <v>-3.09908845</v>
      </c>
      <c r="J1162" s="32">
        <f t="shared" si="169"/>
        <v>-3.27804831</v>
      </c>
      <c r="K1162" s="33">
        <f t="shared" si="170"/>
        <v>-4.0647020899999999</v>
      </c>
    </row>
    <row r="1163" spans="1:11" x14ac:dyDescent="0.3">
      <c r="A1163" s="78" t="str">
        <f>BTC[[#This Row],[Symbol]]</f>
        <v>xBTC</v>
      </c>
      <c r="B1163" s="22" t="str">
        <f t="shared" si="162"/>
        <v>xBTC</v>
      </c>
      <c r="C1163" s="77">
        <f t="shared" si="163"/>
        <v>1.9945511536187316E-5</v>
      </c>
      <c r="D1163" s="73">
        <f t="shared" si="164"/>
        <v>0.73116272504369995</v>
      </c>
      <c r="E1163" s="74">
        <f>D1163*conf!B$7</f>
        <v>53.477241709696216</v>
      </c>
      <c r="F1163" s="32">
        <f t="shared" si="165"/>
        <v>-1.1578316900000001</v>
      </c>
      <c r="G1163" s="33">
        <f t="shared" si="166"/>
        <v>-3.3287317600000002</v>
      </c>
      <c r="H1163" s="32">
        <f t="shared" si="167"/>
        <v>-2.8113845999999998</v>
      </c>
      <c r="I1163" s="33">
        <f t="shared" si="168"/>
        <v>-2.4637887300000001</v>
      </c>
      <c r="J1163" s="32">
        <f t="shared" si="169"/>
        <v>-2.8113845999999998</v>
      </c>
      <c r="K1163" s="33">
        <f t="shared" si="170"/>
        <v>10.96938611</v>
      </c>
    </row>
    <row r="1164" spans="1:11" x14ac:dyDescent="0.3">
      <c r="A1164" s="78" t="str">
        <f>BTC[[#This Row],[Symbol]]</f>
        <v>ZRC</v>
      </c>
      <c r="B1164" s="22" t="str">
        <f t="shared" si="162"/>
        <v>ZrCoin</v>
      </c>
      <c r="C1164" s="77">
        <f t="shared" si="163"/>
        <v>9.9091026600777818E-6</v>
      </c>
      <c r="D1164" s="73">
        <f t="shared" si="164"/>
        <v>0.36331596548606998</v>
      </c>
      <c r="E1164" s="74">
        <f>D1164*conf!B$7</f>
        <v>26.57292971565116</v>
      </c>
      <c r="F1164" s="32">
        <f t="shared" si="165"/>
        <v>-0.24054168000000001</v>
      </c>
      <c r="G1164" s="33">
        <f t="shared" si="166"/>
        <v>-2.20614906</v>
      </c>
      <c r="H1164" s="32">
        <f t="shared" si="167"/>
        <v>-2.1840590099999999</v>
      </c>
      <c r="I1164" s="33">
        <f t="shared" si="168"/>
        <v>-2.02169825</v>
      </c>
      <c r="J1164" s="32">
        <f t="shared" si="169"/>
        <v>-2.1840590099999999</v>
      </c>
      <c r="K1164" s="33">
        <f t="shared" si="170"/>
        <v>11.5772583</v>
      </c>
    </row>
    <row r="1165" spans="1:11" x14ac:dyDescent="0.3">
      <c r="A1165" s="78" t="str">
        <f>BTC[[#This Row],[Symbol]]</f>
        <v>ETHO</v>
      </c>
      <c r="B1165" s="22" t="str">
        <f t="shared" si="162"/>
        <v>Ether-1</v>
      </c>
      <c r="C1165" s="77">
        <f t="shared" si="163"/>
        <v>9.0582002890402216E-7</v>
      </c>
      <c r="D1165" s="73">
        <f t="shared" si="164"/>
        <v>3.2248931205849998E-2</v>
      </c>
      <c r="E1165" s="74">
        <f>D1165*conf!B$7</f>
        <v>2.3586868283958689</v>
      </c>
      <c r="F1165" s="32">
        <f t="shared" si="165"/>
        <v>4.6662759100000004</v>
      </c>
      <c r="G1165" s="33">
        <f t="shared" si="166"/>
        <v>-0.75003865999999997</v>
      </c>
      <c r="H1165" s="32">
        <f t="shared" si="167"/>
        <v>3.6841026800000001</v>
      </c>
      <c r="I1165" s="33">
        <f t="shared" si="168"/>
        <v>3.3982531300000001</v>
      </c>
      <c r="J1165" s="32">
        <f t="shared" si="169"/>
        <v>3.6841026800000001</v>
      </c>
      <c r="K1165" s="33">
        <f t="shared" si="170"/>
        <v>-7.0617772700000003</v>
      </c>
    </row>
    <row r="1166" spans="1:11" x14ac:dyDescent="0.3">
      <c r="A1166" s="78" t="str">
        <f>BTC[[#This Row],[Symbol]]</f>
        <v>EXY</v>
      </c>
      <c r="B1166" s="22" t="str">
        <f t="shared" si="162"/>
        <v>Experty</v>
      </c>
      <c r="C1166" s="77">
        <f t="shared" si="163"/>
        <v>1.8134510201172733E-6</v>
      </c>
      <c r="D1166" s="73">
        <f t="shared" si="164"/>
        <v>6.6471685800760003E-2</v>
      </c>
      <c r="E1166" s="74">
        <f>D1166*conf!B$7</f>
        <v>4.8617390994675862</v>
      </c>
      <c r="F1166" s="32">
        <f t="shared" si="165"/>
        <v>1.9435666899999999</v>
      </c>
      <c r="G1166" s="33">
        <f t="shared" si="166"/>
        <v>-0.27156280999999999</v>
      </c>
      <c r="H1166" s="32">
        <f t="shared" si="167"/>
        <v>3.6339078599999999</v>
      </c>
      <c r="I1166" s="33">
        <f t="shared" si="168"/>
        <v>3.8202706599999998</v>
      </c>
      <c r="J1166" s="32">
        <f t="shared" si="169"/>
        <v>3.6339078599999999</v>
      </c>
      <c r="K1166" s="33">
        <f t="shared" si="170"/>
        <v>7.9158564699999996</v>
      </c>
    </row>
    <row r="1167" spans="1:11" x14ac:dyDescent="0.3">
      <c r="A1167" s="78" t="str">
        <f>BTC[[#This Row],[Symbol]]</f>
        <v>QUN</v>
      </c>
      <c r="B1167" s="22" t="str">
        <f t="shared" si="162"/>
        <v>QunQun</v>
      </c>
      <c r="C1167" s="77">
        <f t="shared" si="163"/>
        <v>6.7217884203191706E-8</v>
      </c>
      <c r="D1167" s="73">
        <f t="shared" si="164"/>
        <v>2.45531372783E-3</v>
      </c>
      <c r="E1167" s="74">
        <f>D1167*conf!B$7</f>
        <v>0.1795816460534862</v>
      </c>
      <c r="F1167" s="32">
        <f t="shared" si="165"/>
        <v>3.74647255</v>
      </c>
      <c r="G1167" s="33">
        <f t="shared" si="166"/>
        <v>1.0931422200000001</v>
      </c>
      <c r="H1167" s="32">
        <f t="shared" si="167"/>
        <v>-1.28870784</v>
      </c>
      <c r="I1167" s="33">
        <f t="shared" si="168"/>
        <v>-1.35757689</v>
      </c>
      <c r="J1167" s="32">
        <f t="shared" si="169"/>
        <v>-1.28870784</v>
      </c>
      <c r="K1167" s="33">
        <f t="shared" si="170"/>
        <v>18.65864238</v>
      </c>
    </row>
    <row r="1168" spans="1:11" x14ac:dyDescent="0.3">
      <c r="A1168" s="78" t="str">
        <f>BTC[[#This Row],[Symbol]]</f>
        <v>BLINK</v>
      </c>
      <c r="B1168" s="22" t="str">
        <f t="shared" si="162"/>
        <v>BLink</v>
      </c>
      <c r="C1168" s="77">
        <f t="shared" si="163"/>
        <v>2.8782331094909219E-7</v>
      </c>
      <c r="D1168" s="73">
        <f t="shared" si="164"/>
        <v>1.055110905884E-2</v>
      </c>
      <c r="E1168" s="74">
        <f>D1168*conf!B$7</f>
        <v>0.77170811656355764</v>
      </c>
      <c r="F1168" s="32">
        <f t="shared" si="165"/>
        <v>1.86546203</v>
      </c>
      <c r="G1168" s="33">
        <f t="shared" si="166"/>
        <v>-0.41284762000000003</v>
      </c>
      <c r="H1168" s="32">
        <f t="shared" si="167"/>
        <v>-1.0748582200000001</v>
      </c>
      <c r="I1168" s="33">
        <f t="shared" si="168"/>
        <v>-0.88501107000000001</v>
      </c>
      <c r="J1168" s="32">
        <f t="shared" si="169"/>
        <v>-1.0748582200000001</v>
      </c>
      <c r="K1168" s="33">
        <f t="shared" si="170"/>
        <v>30.534051560000002</v>
      </c>
    </row>
    <row r="1169" spans="1:11" x14ac:dyDescent="0.3">
      <c r="A1169" s="78" t="str">
        <f>BTC[[#This Row],[Symbol]]</f>
        <v>BBR</v>
      </c>
      <c r="B1169" s="22" t="str">
        <f t="shared" si="162"/>
        <v>Boolberry</v>
      </c>
      <c r="C1169" s="77">
        <f t="shared" si="163"/>
        <v>3.6865520533815181E-6</v>
      </c>
      <c r="D1169" s="73">
        <f t="shared" si="164"/>
        <v>0.13515058345646</v>
      </c>
      <c r="E1169" s="74">
        <f>D1169*conf!B$7</f>
        <v>9.8849136740054853</v>
      </c>
      <c r="F1169" s="32">
        <f t="shared" si="165"/>
        <v>-1.234916E-2</v>
      </c>
      <c r="G1169" s="33">
        <f t="shared" si="166"/>
        <v>-2.1896293099999999</v>
      </c>
      <c r="H1169" s="32">
        <f t="shared" si="167"/>
        <v>-1.69855416</v>
      </c>
      <c r="I1169" s="33">
        <f t="shared" si="168"/>
        <v>-1.5473125700000001</v>
      </c>
      <c r="J1169" s="32">
        <f t="shared" si="169"/>
        <v>-1.69855416</v>
      </c>
      <c r="K1169" s="33">
        <f t="shared" si="170"/>
        <v>11.619627210000001</v>
      </c>
    </row>
    <row r="1170" spans="1:11" x14ac:dyDescent="0.3">
      <c r="A1170" s="78" t="str">
        <f>BTC[[#This Row],[Symbol]]</f>
        <v>VEO</v>
      </c>
      <c r="B1170" s="22" t="str">
        <f t="shared" si="162"/>
        <v>Amoveo</v>
      </c>
      <c r="C1170" s="77">
        <f t="shared" si="163"/>
        <v>7.1209808626145131E-4</v>
      </c>
      <c r="D1170" s="73">
        <f t="shared" si="164"/>
        <v>26.108984093301402</v>
      </c>
      <c r="E1170" s="74">
        <f>D1170*conf!B$7</f>
        <v>1909.6110965840646</v>
      </c>
      <c r="F1170" s="32">
        <f t="shared" si="165"/>
        <v>14.07812476</v>
      </c>
      <c r="G1170" s="33">
        <f t="shared" si="166"/>
        <v>11.59962496</v>
      </c>
      <c r="H1170" s="32">
        <f t="shared" si="167"/>
        <v>14.05659616</v>
      </c>
      <c r="I1170" s="33">
        <f t="shared" si="168"/>
        <v>14.32180432</v>
      </c>
      <c r="J1170" s="32">
        <f t="shared" si="169"/>
        <v>14.05659616</v>
      </c>
      <c r="K1170" s="33">
        <f t="shared" si="170"/>
        <v>25.070044469999999</v>
      </c>
    </row>
    <row r="1171" spans="1:11" x14ac:dyDescent="0.3">
      <c r="A1171" s="78" t="str">
        <f>BTC[[#This Row],[Symbol]]</f>
        <v>XFC</v>
      </c>
      <c r="B1171" s="22" t="str">
        <f t="shared" si="162"/>
        <v>Footballcoin</v>
      </c>
      <c r="C1171" s="77">
        <f t="shared" si="163"/>
        <v>1.283381298812871E-7</v>
      </c>
      <c r="D1171" s="73">
        <f t="shared" si="164"/>
        <v>4.7134541836000004E-3</v>
      </c>
      <c r="E1171" s="74">
        <f>D1171*conf!B$7</f>
        <v>0.34474203898850403</v>
      </c>
      <c r="F1171" s="32">
        <f t="shared" si="165"/>
        <v>4.8141440099999997</v>
      </c>
      <c r="G1171" s="33">
        <f t="shared" si="166"/>
        <v>2.5677303899999999</v>
      </c>
      <c r="H1171" s="32">
        <f t="shared" si="167"/>
        <v>13.26905687</v>
      </c>
      <c r="I1171" s="33">
        <f t="shared" si="168"/>
        <v>13.57248068</v>
      </c>
      <c r="J1171" s="32">
        <f t="shared" si="169"/>
        <v>13.26905687</v>
      </c>
      <c r="K1171" s="33">
        <f t="shared" si="170"/>
        <v>27.352034880000001</v>
      </c>
    </row>
    <row r="1172" spans="1:11" x14ac:dyDescent="0.3">
      <c r="A1172" s="78" t="str">
        <f>BTC[[#This Row],[Symbol]]</f>
        <v>BOX</v>
      </c>
      <c r="B1172" s="22" t="str">
        <f t="shared" si="162"/>
        <v>ContentBox</v>
      </c>
      <c r="C1172" s="77">
        <f t="shared" si="163"/>
        <v>3.7714168896969924E-8</v>
      </c>
      <c r="D1172" s="73">
        <f t="shared" si="164"/>
        <v>1.38272249414E-3</v>
      </c>
      <c r="E1172" s="74">
        <f>D1172*conf!B$7</f>
        <v>0.1011323232213996</v>
      </c>
      <c r="F1172" s="32">
        <f t="shared" si="165"/>
        <v>-0.19392424</v>
      </c>
      <c r="G1172" s="33">
        <f t="shared" si="166"/>
        <v>-2.6114478000000001</v>
      </c>
      <c r="H1172" s="32">
        <f t="shared" si="167"/>
        <v>-5.2231565599999996</v>
      </c>
      <c r="I1172" s="33">
        <f t="shared" si="168"/>
        <v>-5.3667259500000002</v>
      </c>
      <c r="J1172" s="32">
        <f t="shared" si="169"/>
        <v>-5.2231565599999996</v>
      </c>
      <c r="K1172" s="33">
        <f t="shared" si="170"/>
        <v>21.247235610000001</v>
      </c>
    </row>
    <row r="1173" spans="1:11" x14ac:dyDescent="0.3">
      <c r="A1173" s="78" t="str">
        <f>BTC[[#This Row],[Symbol]]</f>
        <v>PLA</v>
      </c>
      <c r="B1173" s="22" t="str">
        <f t="shared" si="162"/>
        <v>PLANET</v>
      </c>
      <c r="C1173" s="77">
        <f t="shared" si="163"/>
        <v>2.954807169643882E-7</v>
      </c>
      <c r="D1173" s="73">
        <f t="shared" si="164"/>
        <v>1.120121147061E-2</v>
      </c>
      <c r="E1173" s="74">
        <f>D1173*conf!B$7</f>
        <v>0.81925660696041536</v>
      </c>
      <c r="F1173" s="32">
        <f t="shared" si="165"/>
        <v>1.4598472</v>
      </c>
      <c r="G1173" s="33">
        <f t="shared" si="166"/>
        <v>2.84424579</v>
      </c>
      <c r="H1173" s="32">
        <f t="shared" si="167"/>
        <v>-5.8371986600000003</v>
      </c>
      <c r="I1173" s="33">
        <f t="shared" si="168"/>
        <v>-2.2751545499999999</v>
      </c>
      <c r="J1173" s="32">
        <f t="shared" si="169"/>
        <v>-5.8371986600000003</v>
      </c>
      <c r="K1173" s="33">
        <f t="shared" si="170"/>
        <v>-6.39181841</v>
      </c>
    </row>
    <row r="1174" spans="1:11" x14ac:dyDescent="0.3">
      <c r="A1174" s="78" t="str">
        <f>BTC[[#This Row],[Symbol]]</f>
        <v>HVN</v>
      </c>
      <c r="B1174" s="22" t="str">
        <f t="shared" si="162"/>
        <v>Hiveterminal Token</v>
      </c>
      <c r="C1174" s="77">
        <f t="shared" si="163"/>
        <v>9.4327421147093492E-8</v>
      </c>
      <c r="D1174" s="73">
        <f t="shared" si="164"/>
        <v>3.4584969442099998E-3</v>
      </c>
      <c r="E1174" s="74">
        <f>D1174*conf!B$7</f>
        <v>0.25295446649951941</v>
      </c>
      <c r="F1174" s="32">
        <f t="shared" si="165"/>
        <v>-2.3913179999999999E-2</v>
      </c>
      <c r="G1174" s="33">
        <f t="shared" si="166"/>
        <v>-2.1963044900000002</v>
      </c>
      <c r="H1174" s="32">
        <f t="shared" si="167"/>
        <v>20.582314069999999</v>
      </c>
      <c r="I1174" s="33">
        <f t="shared" si="168"/>
        <v>20.851536639999999</v>
      </c>
      <c r="J1174" s="32">
        <f t="shared" si="169"/>
        <v>20.582314069999999</v>
      </c>
      <c r="K1174" s="33">
        <f t="shared" si="170"/>
        <v>36.916931470000002</v>
      </c>
    </row>
    <row r="1175" spans="1:11" x14ac:dyDescent="0.3">
      <c r="A1175" s="78" t="str">
        <f>BTC[[#This Row],[Symbol]]</f>
        <v>0xBTC</v>
      </c>
      <c r="B1175" s="22" t="str">
        <f t="shared" si="162"/>
        <v>0xBitcoin</v>
      </c>
      <c r="C1175" s="77">
        <f t="shared" si="163"/>
        <v>8.2269033152225937E-6</v>
      </c>
      <c r="D1175" s="73">
        <f t="shared" si="164"/>
        <v>0.30154871237689002</v>
      </c>
      <c r="E1175" s="74">
        <f>D1175*conf!B$7</f>
        <v>22.055272823245737</v>
      </c>
      <c r="F1175" s="32">
        <f t="shared" si="165"/>
        <v>-3.1460076699999999</v>
      </c>
      <c r="G1175" s="33">
        <f t="shared" si="166"/>
        <v>-5.31440117</v>
      </c>
      <c r="H1175" s="32">
        <f t="shared" si="167"/>
        <v>-24.332132260000002</v>
      </c>
      <c r="I1175" s="33">
        <f t="shared" si="168"/>
        <v>-24.197679669999999</v>
      </c>
      <c r="J1175" s="32">
        <f t="shared" si="169"/>
        <v>-24.332132260000002</v>
      </c>
      <c r="K1175" s="33">
        <f t="shared" si="170"/>
        <v>-6.1962651700000002</v>
      </c>
    </row>
    <row r="1176" spans="1:11" x14ac:dyDescent="0.3">
      <c r="A1176" s="78" t="str">
        <f>BTC[[#This Row],[Symbol]]</f>
        <v>BCV</v>
      </c>
      <c r="B1176" s="22" t="str">
        <f t="shared" si="162"/>
        <v>BitCapitalVendor</v>
      </c>
      <c r="C1176" s="77">
        <f t="shared" si="163"/>
        <v>4.5981777338011402E-8</v>
      </c>
      <c r="D1176" s="73">
        <f t="shared" si="164"/>
        <v>1.6870532063800001E-3</v>
      </c>
      <c r="E1176" s="74">
        <f>D1176*conf!B$7</f>
        <v>0.1233910715146332</v>
      </c>
      <c r="F1176" s="32">
        <f t="shared" si="165"/>
        <v>3.4118948800000002</v>
      </c>
      <c r="G1176" s="33">
        <f t="shared" si="166"/>
        <v>1.2492480100000001</v>
      </c>
      <c r="H1176" s="32">
        <f t="shared" si="167"/>
        <v>-2.91452125</v>
      </c>
      <c r="I1176" s="33">
        <f t="shared" si="168"/>
        <v>-2.6430406799999999</v>
      </c>
      <c r="J1176" s="32">
        <f t="shared" si="169"/>
        <v>-2.91452125</v>
      </c>
      <c r="K1176" s="33">
        <f t="shared" si="170"/>
        <v>6.4065591499999996</v>
      </c>
    </row>
    <row r="1177" spans="1:11" x14ac:dyDescent="0.3">
      <c r="A1177" s="78" t="str">
        <f>BTC[[#This Row],[Symbol]]</f>
        <v>OCE</v>
      </c>
      <c r="B1177" s="22" t="str">
        <f t="shared" si="162"/>
        <v>OceanEx Token</v>
      </c>
      <c r="C1177" s="77">
        <f t="shared" si="163"/>
        <v>2.6241533528625071E-8</v>
      </c>
      <c r="D1177" s="73">
        <f t="shared" si="164"/>
        <v>9.6221762147999997E-4</v>
      </c>
      <c r="E1177" s="74">
        <f>D1177*conf!B$7</f>
        <v>7.0376596835047198E-2</v>
      </c>
      <c r="F1177" s="32">
        <f t="shared" si="165"/>
        <v>1.9728205400000001</v>
      </c>
      <c r="G1177" s="33">
        <f t="shared" si="166"/>
        <v>-0.3086159</v>
      </c>
      <c r="H1177" s="32">
        <f t="shared" si="167"/>
        <v>-3.40304107</v>
      </c>
      <c r="I1177" s="33">
        <f t="shared" si="168"/>
        <v>-2.8453599600000001</v>
      </c>
      <c r="J1177" s="32">
        <f t="shared" si="169"/>
        <v>-3.40304107</v>
      </c>
      <c r="K1177" s="33">
        <f t="shared" si="170"/>
        <v>-1.8157019999999999</v>
      </c>
    </row>
    <row r="1178" spans="1:11" x14ac:dyDescent="0.3">
      <c r="A1178" s="78" t="str">
        <f>BTC[[#This Row],[Symbol]]</f>
        <v>TOL</v>
      </c>
      <c r="B1178" s="22" t="str">
        <f t="shared" si="162"/>
        <v>Tolar</v>
      </c>
      <c r="C1178" s="77">
        <f t="shared" si="163"/>
        <v>2.0939063275239757E-7</v>
      </c>
      <c r="D1178" s="73">
        <f t="shared" si="164"/>
        <v>7.6764892682900003E-3</v>
      </c>
      <c r="E1178" s="74">
        <f>D1178*conf!B$7</f>
        <v>0.56145842508273058</v>
      </c>
      <c r="F1178" s="32">
        <f t="shared" si="165"/>
        <v>0.38752180000000003</v>
      </c>
      <c r="G1178" s="33">
        <f t="shared" si="166"/>
        <v>-2.9953683400000002</v>
      </c>
      <c r="H1178" s="32">
        <f t="shared" si="167"/>
        <v>3.5684498200000001</v>
      </c>
      <c r="I1178" s="33">
        <f t="shared" si="168"/>
        <v>3.7736564000000001</v>
      </c>
      <c r="J1178" s="32">
        <f t="shared" si="169"/>
        <v>3.5684498200000001</v>
      </c>
      <c r="K1178" s="33">
        <f t="shared" si="170"/>
        <v>215.76652329000001</v>
      </c>
    </row>
    <row r="1179" spans="1:11" x14ac:dyDescent="0.3">
      <c r="A1179" s="78" t="str">
        <f>BTC[[#This Row],[Symbol]]</f>
        <v>UT</v>
      </c>
      <c r="B1179" s="22" t="str">
        <f t="shared" si="162"/>
        <v>Ulord</v>
      </c>
      <c r="C1179" s="77">
        <f t="shared" si="163"/>
        <v>5.8683927371079415E-7</v>
      </c>
      <c r="D1179" s="73">
        <f t="shared" si="164"/>
        <v>2.2286979450319998E-2</v>
      </c>
      <c r="E1179" s="74">
        <f>D1179*conf!B$7</f>
        <v>1.6300696769964047</v>
      </c>
      <c r="F1179" s="32">
        <f t="shared" si="165"/>
        <v>-13.017648700000001</v>
      </c>
      <c r="G1179" s="33">
        <f t="shared" si="166"/>
        <v>-12.09942843</v>
      </c>
      <c r="H1179" s="32">
        <f t="shared" si="167"/>
        <v>-10.129296289999999</v>
      </c>
      <c r="I1179" s="33">
        <f t="shared" si="168"/>
        <v>-6.8256495900000003</v>
      </c>
      <c r="J1179" s="32">
        <f t="shared" si="169"/>
        <v>-10.129296289999999</v>
      </c>
      <c r="K1179" s="33">
        <f t="shared" si="170"/>
        <v>-14.35989846</v>
      </c>
    </row>
    <row r="1180" spans="1:11" x14ac:dyDescent="0.3">
      <c r="A1180" s="78" t="str">
        <f>BTC[[#This Row],[Symbol]]</f>
        <v>TKY</v>
      </c>
      <c r="B1180" s="22" t="str">
        <f t="shared" si="162"/>
        <v>THEKEY</v>
      </c>
      <c r="C1180" s="77">
        <f t="shared" si="163"/>
        <v>1E-8</v>
      </c>
      <c r="D1180" s="73">
        <f t="shared" si="164"/>
        <v>2.7417529458000002E-4</v>
      </c>
      <c r="E1180" s="74">
        <f>D1180*conf!B$7</f>
        <v>2.0053181045581202E-2</v>
      </c>
      <c r="F1180" s="32">
        <f t="shared" si="165"/>
        <v>0.70817437999999999</v>
      </c>
      <c r="G1180" s="33">
        <f t="shared" si="166"/>
        <v>-1.4836479899999999</v>
      </c>
      <c r="H1180" s="32">
        <f t="shared" si="167"/>
        <v>1.7834877899999999</v>
      </c>
      <c r="I1180" s="33">
        <f t="shared" si="168"/>
        <v>2.1501781000000002</v>
      </c>
      <c r="J1180" s="32">
        <f t="shared" si="169"/>
        <v>1.7834877899999999</v>
      </c>
      <c r="K1180" s="33">
        <f t="shared" si="170"/>
        <v>21.186037710000001</v>
      </c>
    </row>
    <row r="1181" spans="1:11" x14ac:dyDescent="0.3">
      <c r="A1181" s="78" t="str">
        <f>BTC[[#This Row],[Symbol]]</f>
        <v>OMNI</v>
      </c>
      <c r="B1181" s="22" t="str">
        <f t="shared" si="162"/>
        <v>Omni</v>
      </c>
      <c r="C1181" s="77">
        <f t="shared" si="163"/>
        <v>8.2428607660966824E-5</v>
      </c>
      <c r="D1181" s="73">
        <f t="shared" si="164"/>
        <v>3.0217242507218698</v>
      </c>
      <c r="E1181" s="74">
        <f>D1181*conf!B$7</f>
        <v>221.00891169779757</v>
      </c>
      <c r="F1181" s="32">
        <f t="shared" si="165"/>
        <v>2.2589680699999999</v>
      </c>
      <c r="G1181" s="33">
        <f t="shared" si="166"/>
        <v>-9.8338900000000007E-2</v>
      </c>
      <c r="H1181" s="32">
        <f t="shared" si="167"/>
        <v>-3.5364905599999998</v>
      </c>
      <c r="I1181" s="33">
        <f t="shared" si="168"/>
        <v>-3.3613425700000001</v>
      </c>
      <c r="J1181" s="32">
        <f t="shared" si="169"/>
        <v>-3.5364905599999998</v>
      </c>
      <c r="K1181" s="33">
        <f t="shared" si="170"/>
        <v>-23.113027760000001</v>
      </c>
    </row>
    <row r="1182" spans="1:11" x14ac:dyDescent="0.3">
      <c r="A1182" s="78" t="str">
        <f>BTC[[#This Row],[Symbol]]</f>
        <v>PIRATE</v>
      </c>
      <c r="B1182" s="22" t="str">
        <f t="shared" si="162"/>
        <v>PirateCash</v>
      </c>
      <c r="C1182" s="77">
        <f t="shared" si="163"/>
        <v>1.796659905652773E-6</v>
      </c>
      <c r="D1182" s="73">
        <f t="shared" si="164"/>
        <v>6.5886372324789999E-2</v>
      </c>
      <c r="E1182" s="74">
        <f>D1182*conf!B$7</f>
        <v>4.8189292718351409</v>
      </c>
      <c r="F1182" s="32">
        <f t="shared" si="165"/>
        <v>0.27586779</v>
      </c>
      <c r="G1182" s="33">
        <f t="shared" si="166"/>
        <v>-1.86087307</v>
      </c>
      <c r="H1182" s="32">
        <f t="shared" si="167"/>
        <v>11.29413495</v>
      </c>
      <c r="I1182" s="33">
        <f t="shared" si="168"/>
        <v>11.519291839999999</v>
      </c>
      <c r="J1182" s="32">
        <f t="shared" si="169"/>
        <v>11.29413495</v>
      </c>
      <c r="K1182" s="33">
        <f t="shared" si="170"/>
        <v>19.03552479</v>
      </c>
    </row>
    <row r="1183" spans="1:11" x14ac:dyDescent="0.3">
      <c r="A1183" s="78" t="str">
        <f>BTC[[#This Row],[Symbol]]</f>
        <v>KT</v>
      </c>
      <c r="B1183" s="22" t="str">
        <f t="shared" si="162"/>
        <v>Kuai Token</v>
      </c>
      <c r="C1183" s="77">
        <f t="shared" si="163"/>
        <v>4.0841866688939401E-6</v>
      </c>
      <c r="D1183" s="73">
        <f t="shared" si="164"/>
        <v>0.1513533768167</v>
      </c>
      <c r="E1183" s="74">
        <f>D1183*conf!B$7</f>
        <v>11.069985980373438</v>
      </c>
      <c r="F1183" s="32">
        <f t="shared" si="165"/>
        <v>-0.19953983</v>
      </c>
      <c r="G1183" s="33">
        <f t="shared" si="166"/>
        <v>-1.6124169699999999</v>
      </c>
      <c r="H1183" s="32">
        <f t="shared" si="167"/>
        <v>-2.4992879600000002</v>
      </c>
      <c r="I1183" s="33">
        <f t="shared" si="168"/>
        <v>0.98751091000000002</v>
      </c>
      <c r="J1183" s="32">
        <f t="shared" si="169"/>
        <v>-2.4992879600000002</v>
      </c>
      <c r="K1183" s="33">
        <f t="shared" si="170"/>
        <v>-0.25479151999999999</v>
      </c>
    </row>
    <row r="1184" spans="1:11" x14ac:dyDescent="0.3">
      <c r="A1184" s="78" t="str">
        <f>BTC[[#This Row],[Symbol]]</f>
        <v>DDK</v>
      </c>
      <c r="B1184" s="22" t="str">
        <f t="shared" si="162"/>
        <v>DDKoin</v>
      </c>
      <c r="C1184" s="77">
        <f t="shared" si="163"/>
        <v>2.6775690114140411E-5</v>
      </c>
      <c r="D1184" s="73">
        <f t="shared" si="164"/>
        <v>0.98152876274925005</v>
      </c>
      <c r="E1184" s="74">
        <f>D1184*conf!B$7</f>
        <v>71.789013707480152</v>
      </c>
      <c r="F1184" s="32">
        <f t="shared" si="165"/>
        <v>0.85952141000000004</v>
      </c>
      <c r="G1184" s="33">
        <f t="shared" si="166"/>
        <v>-1.334562</v>
      </c>
      <c r="H1184" s="32">
        <f t="shared" si="167"/>
        <v>-0.98225127000000001</v>
      </c>
      <c r="I1184" s="33">
        <f t="shared" si="168"/>
        <v>-0.80187112000000005</v>
      </c>
      <c r="J1184" s="32">
        <f t="shared" si="169"/>
        <v>-0.98225127000000001</v>
      </c>
      <c r="K1184" s="33">
        <f t="shared" si="170"/>
        <v>-8.9837150900000005</v>
      </c>
    </row>
    <row r="1185" spans="1:11" x14ac:dyDescent="0.3">
      <c r="A1185" s="78" t="str">
        <f>BTC[[#This Row],[Symbol]]</f>
        <v>INCNT</v>
      </c>
      <c r="B1185" s="22" t="str">
        <f t="shared" si="162"/>
        <v>Incent</v>
      </c>
      <c r="C1185" s="77">
        <f t="shared" si="163"/>
        <v>9.9000000000008158E-7</v>
      </c>
      <c r="D1185" s="73">
        <f t="shared" si="164"/>
        <v>3.6299175950389999E-2</v>
      </c>
      <c r="E1185" s="74">
        <f>D1185*conf!B$7</f>
        <v>2.6549217290115243</v>
      </c>
      <c r="F1185" s="32">
        <f t="shared" si="165"/>
        <v>0</v>
      </c>
      <c r="G1185" s="33">
        <f t="shared" si="166"/>
        <v>-2.1807564199999998</v>
      </c>
      <c r="H1185" s="32">
        <f t="shared" si="167"/>
        <v>-50.5</v>
      </c>
      <c r="I1185" s="33">
        <f t="shared" si="168"/>
        <v>-50.392174500000003</v>
      </c>
      <c r="J1185" s="32">
        <f t="shared" si="169"/>
        <v>-50.5</v>
      </c>
      <c r="K1185" s="33">
        <f t="shared" si="170"/>
        <v>-68.258475809999993</v>
      </c>
    </row>
    <row r="1186" spans="1:11" x14ac:dyDescent="0.3">
      <c r="A1186" s="78" t="str">
        <f>BTC[[#This Row],[Symbol]]</f>
        <v>TX</v>
      </c>
      <c r="B1186" s="22" t="str">
        <f t="shared" si="162"/>
        <v>TransferCoin</v>
      </c>
      <c r="C1186" s="77">
        <f t="shared" si="163"/>
        <v>5.4807813843004378E-6</v>
      </c>
      <c r="D1186" s="73">
        <f t="shared" si="164"/>
        <v>0.20092780222812001</v>
      </c>
      <c r="E1186" s="74">
        <f>D1186*conf!B$7</f>
        <v>14.695859454964697</v>
      </c>
      <c r="F1186" s="32">
        <f t="shared" si="165"/>
        <v>1.425884E-2</v>
      </c>
      <c r="G1186" s="33">
        <f t="shared" si="166"/>
        <v>-2.1812285</v>
      </c>
      <c r="H1186" s="32">
        <f t="shared" si="167"/>
        <v>7.0465114099999999</v>
      </c>
      <c r="I1186" s="33">
        <f t="shared" si="168"/>
        <v>7.2638777399999999</v>
      </c>
      <c r="J1186" s="32">
        <f t="shared" si="169"/>
        <v>7.0465114099999999</v>
      </c>
      <c r="K1186" s="33">
        <f t="shared" si="170"/>
        <v>22.510459780000001</v>
      </c>
    </row>
    <row r="1187" spans="1:11" x14ac:dyDescent="0.3">
      <c r="A1187" s="78" t="str">
        <f>BTC[[#This Row],[Symbol]]</f>
        <v>WNL</v>
      </c>
      <c r="B1187" s="22" t="str">
        <f t="shared" si="162"/>
        <v>WinStars.live</v>
      </c>
      <c r="C1187" s="77">
        <f t="shared" si="163"/>
        <v>2.4003422121024782E-6</v>
      </c>
      <c r="D1187" s="73">
        <f t="shared" si="164"/>
        <v>8.7997577618160003E-2</v>
      </c>
      <c r="E1187" s="74">
        <f>D1187*conf!B$7</f>
        <v>6.4361428269922225</v>
      </c>
      <c r="F1187" s="32">
        <f t="shared" si="165"/>
        <v>1.425884E-2</v>
      </c>
      <c r="G1187" s="33">
        <f t="shared" si="166"/>
        <v>-2.1812285</v>
      </c>
      <c r="H1187" s="32">
        <f t="shared" si="167"/>
        <v>1.425884E-2</v>
      </c>
      <c r="I1187" s="33">
        <f t="shared" si="168"/>
        <v>0.21734563000000001</v>
      </c>
      <c r="J1187" s="32">
        <f t="shared" si="169"/>
        <v>1.425884E-2</v>
      </c>
      <c r="K1187" s="33">
        <f t="shared" si="170"/>
        <v>14.162499410000001</v>
      </c>
    </row>
    <row r="1188" spans="1:11" x14ac:dyDescent="0.3">
      <c r="A1188" s="78" t="str">
        <f>BTC[[#This Row],[Symbol]]</f>
        <v>LXT</v>
      </c>
      <c r="B1188" s="22" t="str">
        <f t="shared" si="162"/>
        <v>Litex</v>
      </c>
      <c r="C1188" s="77">
        <f t="shared" si="163"/>
        <v>3.6289874726163201E-8</v>
      </c>
      <c r="D1188" s="73">
        <f t="shared" si="164"/>
        <v>1.3287756731600001E-3</v>
      </c>
      <c r="E1188" s="74">
        <f>D1188*conf!B$7</f>
        <v>9.7186652734922413E-2</v>
      </c>
      <c r="F1188" s="32">
        <f t="shared" si="165"/>
        <v>1.3533255500000001</v>
      </c>
      <c r="G1188" s="33">
        <f t="shared" si="166"/>
        <v>-0.96641803000000004</v>
      </c>
      <c r="H1188" s="32">
        <f t="shared" si="167"/>
        <v>-0.25031883999999999</v>
      </c>
      <c r="I1188" s="33">
        <f t="shared" si="168"/>
        <v>-0.42838454999999998</v>
      </c>
      <c r="J1188" s="32">
        <f t="shared" si="169"/>
        <v>-0.25031883999999999</v>
      </c>
      <c r="K1188" s="33">
        <f t="shared" si="170"/>
        <v>14.651471150000001</v>
      </c>
    </row>
    <row r="1189" spans="1:11" x14ac:dyDescent="0.3">
      <c r="A1189" s="78" t="str">
        <f>BTC[[#This Row],[Symbol]]</f>
        <v>BITS</v>
      </c>
      <c r="B1189" s="22" t="str">
        <f t="shared" si="162"/>
        <v>Bitswift</v>
      </c>
      <c r="C1189" s="77">
        <f t="shared" si="163"/>
        <v>1.162785982701697E-5</v>
      </c>
      <c r="D1189" s="73">
        <f t="shared" si="164"/>
        <v>0.42634518160335</v>
      </c>
      <c r="E1189" s="74">
        <f>D1189*conf!B$7</f>
        <v>31.18288658246902</v>
      </c>
      <c r="F1189" s="32">
        <f t="shared" si="165"/>
        <v>0</v>
      </c>
      <c r="G1189" s="33">
        <f t="shared" si="166"/>
        <v>-2.1547254599999999</v>
      </c>
      <c r="H1189" s="32">
        <f t="shared" si="167"/>
        <v>-2.9679658099999999</v>
      </c>
      <c r="I1189" s="33">
        <f t="shared" si="168"/>
        <v>-2.75419261</v>
      </c>
      <c r="J1189" s="32">
        <f t="shared" si="169"/>
        <v>-2.9679658099999999</v>
      </c>
      <c r="K1189" s="33">
        <f t="shared" si="170"/>
        <v>9.3520587499999994</v>
      </c>
    </row>
    <row r="1190" spans="1:11" x14ac:dyDescent="0.3">
      <c r="A1190" s="78" t="str">
        <f>BTC[[#This Row],[Symbol]]</f>
        <v>WPP</v>
      </c>
      <c r="B1190" s="22" t="str">
        <f t="shared" si="162"/>
        <v>WPP TOKEN</v>
      </c>
      <c r="C1190" s="77">
        <f t="shared" si="163"/>
        <v>3.2374667318241925E-8</v>
      </c>
      <c r="D1190" s="73">
        <f t="shared" si="164"/>
        <v>1.18675867268E-3</v>
      </c>
      <c r="E1190" s="74">
        <f>D1190*conf!B$7</f>
        <v>8.6799529319815202E-2</v>
      </c>
      <c r="F1190" s="32">
        <f t="shared" si="165"/>
        <v>2.1247734500000002</v>
      </c>
      <c r="G1190" s="33">
        <f t="shared" si="166"/>
        <v>-9.9769380000000005E-2</v>
      </c>
      <c r="H1190" s="32">
        <f t="shared" si="167"/>
        <v>8.1036016899999996</v>
      </c>
      <c r="I1190" s="33">
        <f t="shared" si="168"/>
        <v>8.31566838</v>
      </c>
      <c r="J1190" s="32">
        <f t="shared" si="169"/>
        <v>8.1036016899999996</v>
      </c>
      <c r="K1190" s="33">
        <f t="shared" si="170"/>
        <v>0.55542676000000002</v>
      </c>
    </row>
    <row r="1191" spans="1:11" x14ac:dyDescent="0.3">
      <c r="A1191" s="78" t="str">
        <f>BTC[[#This Row],[Symbol]]</f>
        <v>XAS</v>
      </c>
      <c r="B1191" s="22" t="str">
        <f t="shared" si="162"/>
        <v>Asch</v>
      </c>
      <c r="C1191" s="77">
        <f t="shared" si="163"/>
        <v>5.6240928901196639E-7</v>
      </c>
      <c r="D1191" s="73">
        <f t="shared" si="164"/>
        <v>1.912736057874E-2</v>
      </c>
      <c r="E1191" s="74">
        <f>D1191*conf!B$7</f>
        <v>1.3989751527290435</v>
      </c>
      <c r="F1191" s="32">
        <f t="shared" si="165"/>
        <v>14.123179739999999</v>
      </c>
      <c r="G1191" s="33">
        <f t="shared" si="166"/>
        <v>-18.274229470000002</v>
      </c>
      <c r="H1191" s="32">
        <f t="shared" si="167"/>
        <v>-25.305943920000001</v>
      </c>
      <c r="I1191" s="33">
        <f t="shared" si="168"/>
        <v>-31.175321830000001</v>
      </c>
      <c r="J1191" s="32">
        <f t="shared" si="169"/>
        <v>-25.305943920000001</v>
      </c>
      <c r="K1191" s="33">
        <f t="shared" si="170"/>
        <v>52.041135189999999</v>
      </c>
    </row>
    <row r="1192" spans="1:11" x14ac:dyDescent="0.3">
      <c r="A1192" s="78" t="str">
        <f>BTC[[#This Row],[Symbol]]</f>
        <v>REEC</v>
      </c>
      <c r="B1192" s="22" t="str">
        <f t="shared" si="162"/>
        <v>Renewable Electronic Energy Coin</v>
      </c>
      <c r="C1192" s="77">
        <f t="shared" si="163"/>
        <v>1.0337509707732879E-7</v>
      </c>
      <c r="D1192" s="73">
        <f t="shared" si="164"/>
        <v>3.7894225071000002E-3</v>
      </c>
      <c r="E1192" s="74">
        <f>D1192*conf!B$7</f>
        <v>0.27715836216929401</v>
      </c>
      <c r="F1192" s="32">
        <f t="shared" si="165"/>
        <v>6.8081154100000001</v>
      </c>
      <c r="G1192" s="33">
        <f t="shared" si="166"/>
        <v>4.48155722</v>
      </c>
      <c r="H1192" s="32">
        <f t="shared" si="167"/>
        <v>-9.8516584700000003</v>
      </c>
      <c r="I1192" s="33">
        <f t="shared" si="168"/>
        <v>-9.6316690600000001</v>
      </c>
      <c r="J1192" s="32">
        <f t="shared" si="169"/>
        <v>-9.8516584700000003</v>
      </c>
      <c r="K1192" s="33">
        <f t="shared" si="170"/>
        <v>5.3592614100000002</v>
      </c>
    </row>
    <row r="1193" spans="1:11" x14ac:dyDescent="0.3">
      <c r="A1193" s="78" t="str">
        <f>BTC[[#This Row],[Symbol]]</f>
        <v>ISIKC</v>
      </c>
      <c r="B1193" s="22" t="str">
        <f t="shared" si="162"/>
        <v>Isiklar Coin</v>
      </c>
      <c r="C1193" s="77">
        <f t="shared" si="163"/>
        <v>1.8923552053071332E-5</v>
      </c>
      <c r="D1193" s="73">
        <f t="shared" si="164"/>
        <v>0.69348521773884997</v>
      </c>
      <c r="E1193" s="74">
        <f>D1193*conf!B$7</f>
        <v>50.721508825419484</v>
      </c>
      <c r="F1193" s="32">
        <f t="shared" si="165"/>
        <v>1.9353745</v>
      </c>
      <c r="G1193" s="33">
        <f t="shared" si="166"/>
        <v>-0.31644938</v>
      </c>
      <c r="H1193" s="32">
        <f t="shared" si="167"/>
        <v>-0.50613777999999998</v>
      </c>
      <c r="I1193" s="33">
        <f t="shared" si="168"/>
        <v>-0.20175367</v>
      </c>
      <c r="J1193" s="32">
        <f t="shared" si="169"/>
        <v>-0.50613777999999998</v>
      </c>
      <c r="K1193" s="33">
        <f t="shared" si="170"/>
        <v>-0.38318491999999998</v>
      </c>
    </row>
    <row r="1194" spans="1:11" x14ac:dyDescent="0.3">
      <c r="A1194" s="78" t="str">
        <f>BTC[[#This Row],[Symbol]]</f>
        <v>XHI</v>
      </c>
      <c r="B1194" s="22" t="str">
        <f t="shared" si="162"/>
        <v>HiCoin</v>
      </c>
      <c r="C1194" s="77">
        <f t="shared" si="163"/>
        <v>1.0001425883672814E-8</v>
      </c>
      <c r="D1194" s="73">
        <f t="shared" si="164"/>
        <v>3.6665657341000002E-4</v>
      </c>
      <c r="E1194" s="74">
        <f>D1194*conf!B$7</f>
        <v>2.6817261779207402E-2</v>
      </c>
      <c r="F1194" s="32">
        <f t="shared" si="165"/>
        <v>-1.234916E-2</v>
      </c>
      <c r="G1194" s="33">
        <f t="shared" si="166"/>
        <v>-2.1896293099999999</v>
      </c>
      <c r="H1194" s="32">
        <f t="shared" si="167"/>
        <v>1.178124E-2</v>
      </c>
      <c r="I1194" s="33">
        <f t="shared" si="168"/>
        <v>0.16565426999999999</v>
      </c>
      <c r="J1194" s="32">
        <f t="shared" si="169"/>
        <v>1.178124E-2</v>
      </c>
      <c r="K1194" s="33">
        <f t="shared" si="170"/>
        <v>14.162499410000001</v>
      </c>
    </row>
    <row r="1195" spans="1:11" x14ac:dyDescent="0.3">
      <c r="A1195" s="78" t="str">
        <f>BTC[[#This Row],[Symbol]]</f>
        <v>YFIII</v>
      </c>
      <c r="B1195" s="22" t="str">
        <f t="shared" si="162"/>
        <v>DiFy.Finance</v>
      </c>
      <c r="C1195" s="77">
        <f t="shared" si="163"/>
        <v>5.54894010965721E-3</v>
      </c>
      <c r="D1195" s="73">
        <f t="shared" si="164"/>
        <v>203.40683032260279</v>
      </c>
      <c r="E1195" s="74">
        <f>D1195*conf!B$7</f>
        <v>14877.175569795168</v>
      </c>
      <c r="F1195" s="32">
        <f t="shared" si="165"/>
        <v>4.0030736400000002</v>
      </c>
      <c r="G1195" s="33">
        <f t="shared" si="166"/>
        <v>1.7372405500000001</v>
      </c>
      <c r="H1195" s="32">
        <f t="shared" si="167"/>
        <v>-0.45596618999999999</v>
      </c>
      <c r="I1195" s="33">
        <f t="shared" si="168"/>
        <v>-0.25981807000000001</v>
      </c>
      <c r="J1195" s="32">
        <f t="shared" si="169"/>
        <v>-0.45596618999999999</v>
      </c>
      <c r="K1195" s="33">
        <f t="shared" si="170"/>
        <v>9.6590992300000007</v>
      </c>
    </row>
    <row r="1196" spans="1:11" x14ac:dyDescent="0.3">
      <c r="A1196" s="78" t="str">
        <f>BTC[[#This Row],[Symbol]]</f>
        <v>PASC</v>
      </c>
      <c r="B1196" s="22" t="str">
        <f t="shared" si="162"/>
        <v>Pascal</v>
      </c>
      <c r="C1196" s="77">
        <f t="shared" si="163"/>
        <v>1.3045039032175105E-6</v>
      </c>
      <c r="D1196" s="73">
        <f t="shared" si="164"/>
        <v>4.7832887850859998E-2</v>
      </c>
      <c r="E1196" s="74">
        <f>D1196*conf!B$7</f>
        <v>3.4984974174119001</v>
      </c>
      <c r="F1196" s="32">
        <f t="shared" si="165"/>
        <v>1.2232727699999999</v>
      </c>
      <c r="G1196" s="33">
        <f t="shared" si="166"/>
        <v>-0.95333011000000001</v>
      </c>
      <c r="H1196" s="32">
        <f t="shared" si="167"/>
        <v>9.5111793299999992</v>
      </c>
      <c r="I1196" s="33">
        <f t="shared" si="168"/>
        <v>9.7574108800000001</v>
      </c>
      <c r="J1196" s="32">
        <f t="shared" si="169"/>
        <v>9.5111793299999992</v>
      </c>
      <c r="K1196" s="33">
        <f t="shared" si="170"/>
        <v>27.80099362</v>
      </c>
    </row>
    <row r="1197" spans="1:11" x14ac:dyDescent="0.3">
      <c r="A1197" s="78" t="str">
        <f>BTC[[#This Row],[Symbol]]</f>
        <v>LBA</v>
      </c>
      <c r="B1197" s="22" t="str">
        <f t="shared" si="162"/>
        <v>Cred</v>
      </c>
      <c r="C1197" s="77">
        <f t="shared" si="163"/>
        <v>5.2636349630632954E-8</v>
      </c>
      <c r="D1197" s="73">
        <f t="shared" si="164"/>
        <v>1.9285493519099999E-3</v>
      </c>
      <c r="E1197" s="74">
        <f>D1197*conf!B$7</f>
        <v>0.14105409959869739</v>
      </c>
      <c r="F1197" s="32">
        <f t="shared" si="165"/>
        <v>4.6214009699999998</v>
      </c>
      <c r="G1197" s="33">
        <f t="shared" si="166"/>
        <v>2.2925040800000001</v>
      </c>
      <c r="H1197" s="32">
        <f t="shared" si="167"/>
        <v>-1.9702396099999999</v>
      </c>
      <c r="I1197" s="33">
        <f t="shared" si="168"/>
        <v>-1.82552973</v>
      </c>
      <c r="J1197" s="32">
        <f t="shared" si="169"/>
        <v>-1.9702396099999999</v>
      </c>
      <c r="K1197" s="33">
        <f t="shared" si="170"/>
        <v>12.9943542</v>
      </c>
    </row>
    <row r="1198" spans="1:11" x14ac:dyDescent="0.3">
      <c r="A1198" s="78" t="str">
        <f>BTC[[#This Row],[Symbol]]</f>
        <v>RET</v>
      </c>
      <c r="B1198" s="22" t="str">
        <f t="shared" si="162"/>
        <v>RealTract</v>
      </c>
      <c r="C1198" s="77">
        <f t="shared" si="163"/>
        <v>1E-8</v>
      </c>
      <c r="D1198" s="73">
        <f t="shared" si="164"/>
        <v>1.5147948577000001E-4</v>
      </c>
      <c r="E1198" s="74">
        <f>D1198*conf!B$7</f>
        <v>1.1079209589217801E-2</v>
      </c>
      <c r="F1198" s="32">
        <f t="shared" si="165"/>
        <v>-0.13425042000000001</v>
      </c>
      <c r="G1198" s="33">
        <f t="shared" si="166"/>
        <v>-2.3058248799999999</v>
      </c>
      <c r="H1198" s="32">
        <f t="shared" si="167"/>
        <v>1586.85442042</v>
      </c>
      <c r="I1198" s="33">
        <f t="shared" si="168"/>
        <v>1590.2701615599999</v>
      </c>
      <c r="J1198" s="32">
        <f t="shared" si="169"/>
        <v>1586.85442042</v>
      </c>
      <c r="K1198" s="33">
        <f t="shared" si="170"/>
        <v>181.87036148999999</v>
      </c>
    </row>
    <row r="1199" spans="1:11" x14ac:dyDescent="0.3">
      <c r="A1199" s="78" t="str">
        <f>BTC[[#This Row],[Symbol]]</f>
        <v>TKS</v>
      </c>
      <c r="B1199" s="22" t="str">
        <f t="shared" si="162"/>
        <v>Tokes</v>
      </c>
      <c r="C1199" s="77">
        <f t="shared" si="163"/>
        <v>2.1781027752831569E-7</v>
      </c>
      <c r="D1199" s="73">
        <f t="shared" si="164"/>
        <v>7.9897106008700002E-3</v>
      </c>
      <c r="E1199" s="74">
        <f>D1199*conf!B$7</f>
        <v>0.58436743334763186</v>
      </c>
      <c r="F1199" s="32">
        <f t="shared" si="165"/>
        <v>2.8490547500000001</v>
      </c>
      <c r="G1199" s="33">
        <f t="shared" si="166"/>
        <v>0.66844917999999998</v>
      </c>
      <c r="H1199" s="32">
        <f t="shared" si="167"/>
        <v>-0.38686651</v>
      </c>
      <c r="I1199" s="33">
        <f t="shared" si="168"/>
        <v>-0.1228515</v>
      </c>
      <c r="J1199" s="32">
        <f t="shared" si="169"/>
        <v>-0.38686651</v>
      </c>
      <c r="K1199" s="33">
        <f t="shared" si="170"/>
        <v>17.568978139999999</v>
      </c>
    </row>
    <row r="1200" spans="1:11" x14ac:dyDescent="0.3">
      <c r="A1200" s="78" t="str">
        <f>BTC[[#This Row],[Symbol]]</f>
        <v>ONOT</v>
      </c>
      <c r="B1200" s="22" t="str">
        <f t="shared" si="162"/>
        <v>ONOToken</v>
      </c>
      <c r="C1200" s="77">
        <f t="shared" si="163"/>
        <v>1E-8</v>
      </c>
      <c r="D1200" s="73">
        <f t="shared" si="164"/>
        <v>8.7787302809999994E-5</v>
      </c>
      <c r="E1200" s="74">
        <f>D1200*conf!B$7</f>
        <v>6.4207633275233994E-3</v>
      </c>
      <c r="F1200" s="32">
        <f t="shared" si="165"/>
        <v>-0.36504069</v>
      </c>
      <c r="G1200" s="33">
        <f t="shared" si="166"/>
        <v>-2.7870504700000001</v>
      </c>
      <c r="H1200" s="32">
        <f t="shared" si="167"/>
        <v>57.494972230000002</v>
      </c>
      <c r="I1200" s="33">
        <f t="shared" si="168"/>
        <v>57.58676629</v>
      </c>
      <c r="J1200" s="32">
        <f t="shared" si="169"/>
        <v>57.494972230000002</v>
      </c>
      <c r="K1200" s="33">
        <f t="shared" si="170"/>
        <v>-35.61088513</v>
      </c>
    </row>
    <row r="1201" spans="1:11" x14ac:dyDescent="0.3">
      <c r="A1201" s="78" t="str">
        <f>BTC[[#This Row],[Symbol]]</f>
        <v>IGG</v>
      </c>
      <c r="B1201" s="22" t="str">
        <f t="shared" si="162"/>
        <v>IG Gold</v>
      </c>
      <c r="C1201" s="77">
        <f t="shared" si="163"/>
        <v>1E-8</v>
      </c>
      <c r="D1201" s="73">
        <f t="shared" si="164"/>
        <v>1.7703123969999999E-4</v>
      </c>
      <c r="E1201" s="74">
        <f>D1201*conf!B$7</f>
        <v>1.2948064871658E-2</v>
      </c>
      <c r="F1201" s="32">
        <f t="shared" si="165"/>
        <v>-1.1816673099999999</v>
      </c>
      <c r="G1201" s="33">
        <f t="shared" si="166"/>
        <v>-3.3259501</v>
      </c>
      <c r="H1201" s="32">
        <f t="shared" si="167"/>
        <v>6.8825251700000001</v>
      </c>
      <c r="I1201" s="33">
        <f t="shared" si="168"/>
        <v>7.1038211699999998</v>
      </c>
      <c r="J1201" s="32">
        <f t="shared" si="169"/>
        <v>6.8825251700000001</v>
      </c>
      <c r="K1201" s="33">
        <f t="shared" si="170"/>
        <v>9.7039512699999992</v>
      </c>
    </row>
    <row r="1202" spans="1:11" x14ac:dyDescent="0.3">
      <c r="A1202" s="78" t="str">
        <f>BTC[[#This Row],[Symbol]]</f>
        <v>KICK</v>
      </c>
      <c r="B1202" s="22" t="str">
        <f t="shared" si="162"/>
        <v>KickToken</v>
      </c>
      <c r="C1202" s="77">
        <f t="shared" si="163"/>
        <v>1E-8</v>
      </c>
      <c r="D1202" s="73">
        <f t="shared" si="164"/>
        <v>2.6911158759999999E-5</v>
      </c>
      <c r="E1202" s="74">
        <f>D1202*conf!B$7</f>
        <v>1.9682821517064001E-3</v>
      </c>
      <c r="F1202" s="32">
        <f t="shared" si="165"/>
        <v>0.62457839999999998</v>
      </c>
      <c r="G1202" s="33">
        <f t="shared" si="166"/>
        <v>-1.5610596699999999</v>
      </c>
      <c r="H1202" s="32">
        <f t="shared" si="167"/>
        <v>11.97453104</v>
      </c>
      <c r="I1202" s="33">
        <f t="shared" si="168"/>
        <v>10.062923359999999</v>
      </c>
      <c r="J1202" s="32">
        <f t="shared" si="169"/>
        <v>11.97453104</v>
      </c>
      <c r="K1202" s="33">
        <f t="shared" si="170"/>
        <v>65.471245929999995</v>
      </c>
    </row>
    <row r="1203" spans="1:11" x14ac:dyDescent="0.3">
      <c r="A1203" s="78" t="str">
        <f>BTC[[#This Row],[Symbol]]</f>
        <v>ERK</v>
      </c>
      <c r="B1203" s="22" t="str">
        <f t="shared" si="162"/>
        <v>Eureka Coin</v>
      </c>
      <c r="C1203" s="77">
        <f t="shared" si="163"/>
        <v>6.4257763613727977E-7</v>
      </c>
      <c r="D1203" s="73">
        <f t="shared" si="164"/>
        <v>2.355999262472E-2</v>
      </c>
      <c r="E1203" s="74">
        <f>D1203*conf!B$7</f>
        <v>1.7231778605720207</v>
      </c>
      <c r="F1203" s="32">
        <f t="shared" si="165"/>
        <v>-0.72463095</v>
      </c>
      <c r="G1203" s="33">
        <f t="shared" si="166"/>
        <v>-2.88154851</v>
      </c>
      <c r="H1203" s="32">
        <f t="shared" si="167"/>
        <v>-6.22030496</v>
      </c>
      <c r="I1203" s="33">
        <f t="shared" si="168"/>
        <v>-6.0025793700000003</v>
      </c>
      <c r="J1203" s="32">
        <f t="shared" si="169"/>
        <v>-6.22030496</v>
      </c>
      <c r="K1203" s="33">
        <f t="shared" si="170"/>
        <v>-7.3007770299999999</v>
      </c>
    </row>
    <row r="1204" spans="1:11" x14ac:dyDescent="0.3">
      <c r="A1204" s="78" t="str">
        <f>BTC[[#This Row],[Symbol]]</f>
        <v>INX</v>
      </c>
      <c r="B1204" s="22" t="str">
        <f t="shared" si="162"/>
        <v>Insight Protocol</v>
      </c>
      <c r="C1204" s="77">
        <f t="shared" si="163"/>
        <v>2.3466142243925666E-7</v>
      </c>
      <c r="D1204" s="73">
        <f t="shared" si="164"/>
        <v>8.5988682240300002E-3</v>
      </c>
      <c r="E1204" s="74">
        <f>D1204*conf!B$7</f>
        <v>0.62892122190555422</v>
      </c>
      <c r="F1204" s="32">
        <f t="shared" si="165"/>
        <v>-2.7296591100000001</v>
      </c>
      <c r="G1204" s="33">
        <f t="shared" si="166"/>
        <v>-4.9951770599999996</v>
      </c>
      <c r="H1204" s="32">
        <f t="shared" si="167"/>
        <v>0.94702562000000001</v>
      </c>
      <c r="I1204" s="33">
        <f t="shared" si="168"/>
        <v>1.4076221</v>
      </c>
      <c r="J1204" s="32">
        <f t="shared" si="169"/>
        <v>0.94702562000000001</v>
      </c>
      <c r="K1204" s="33">
        <f t="shared" si="170"/>
        <v>0.65143746999999996</v>
      </c>
    </row>
    <row r="1205" spans="1:11" x14ac:dyDescent="0.3">
      <c r="A1205" s="78" t="str">
        <f>BTC[[#This Row],[Symbol]]</f>
        <v>GHOST</v>
      </c>
      <c r="B1205" s="22" t="str">
        <f t="shared" si="162"/>
        <v>GHOSTPRISM</v>
      </c>
      <c r="C1205" s="77">
        <f t="shared" si="163"/>
        <v>1.8879621610167321E-5</v>
      </c>
      <c r="D1205" s="73">
        <f t="shared" si="164"/>
        <v>0.69213705373469003</v>
      </c>
      <c r="E1205" s="74">
        <f>D1205*conf!B$7</f>
        <v>50.622904110155233</v>
      </c>
      <c r="F1205" s="32">
        <f t="shared" si="165"/>
        <v>-0.24821398</v>
      </c>
      <c r="G1205" s="33">
        <f t="shared" si="166"/>
        <v>-2.4376566</v>
      </c>
      <c r="H1205" s="32">
        <f t="shared" si="167"/>
        <v>0.45336963000000002</v>
      </c>
      <c r="I1205" s="33">
        <f t="shared" si="168"/>
        <v>0.65764840999999996</v>
      </c>
      <c r="J1205" s="32">
        <f t="shared" si="169"/>
        <v>0.45336963000000002</v>
      </c>
      <c r="K1205" s="33">
        <f t="shared" si="170"/>
        <v>-38.485932669999997</v>
      </c>
    </row>
    <row r="1206" spans="1:11" x14ac:dyDescent="0.3">
      <c r="A1206" s="78" t="str">
        <f>BTC[[#This Row],[Symbol]]</f>
        <v>SHARD</v>
      </c>
      <c r="B1206" s="22" t="str">
        <f t="shared" si="162"/>
        <v>Shard</v>
      </c>
      <c r="C1206" s="77">
        <f t="shared" si="163"/>
        <v>2.0999999999998918E-6</v>
      </c>
      <c r="D1206" s="73">
        <f t="shared" si="164"/>
        <v>7.6997880415889994E-2</v>
      </c>
      <c r="E1206" s="74">
        <f>D1206*conf!B$7</f>
        <v>5.6316249736181945</v>
      </c>
      <c r="F1206" s="32">
        <f t="shared" si="165"/>
        <v>0</v>
      </c>
      <c r="G1206" s="33">
        <f t="shared" si="166"/>
        <v>-2.1896293099999999</v>
      </c>
      <c r="H1206" s="32">
        <f t="shared" si="167"/>
        <v>-4.1095890400000004</v>
      </c>
      <c r="I1206" s="33">
        <f t="shared" si="168"/>
        <v>-3.9507424800000002</v>
      </c>
      <c r="J1206" s="32">
        <f t="shared" si="169"/>
        <v>-4.1095890400000004</v>
      </c>
      <c r="K1206" s="33">
        <f t="shared" si="170"/>
        <v>67.619191670000006</v>
      </c>
    </row>
    <row r="1207" spans="1:11" x14ac:dyDescent="0.3">
      <c r="A1207" s="78" t="str">
        <f>BTC[[#This Row],[Symbol]]</f>
        <v>OPT</v>
      </c>
      <c r="B1207" s="22" t="str">
        <f t="shared" si="162"/>
        <v>Open Predict Token</v>
      </c>
      <c r="C1207" s="77">
        <f t="shared" si="163"/>
        <v>4.1869870491755598E-5</v>
      </c>
      <c r="D1207" s="73">
        <f t="shared" si="164"/>
        <v>1.5350503912182301</v>
      </c>
      <c r="E1207" s="74">
        <f>D1207*conf!B$7</f>
        <v>112.27358561370134</v>
      </c>
      <c r="F1207" s="32">
        <f t="shared" si="165"/>
        <v>2.2254117500000001</v>
      </c>
      <c r="G1207" s="33">
        <f t="shared" si="166"/>
        <v>1.3391699999999999E-2</v>
      </c>
      <c r="H1207" s="32">
        <f t="shared" si="167"/>
        <v>14.62299198</v>
      </c>
      <c r="I1207" s="33">
        <f t="shared" si="168"/>
        <v>14.859495559999999</v>
      </c>
      <c r="J1207" s="32">
        <f t="shared" si="169"/>
        <v>14.62299198</v>
      </c>
      <c r="K1207" s="33">
        <f t="shared" si="170"/>
        <v>42.609200430000001</v>
      </c>
    </row>
    <row r="1208" spans="1:11" x14ac:dyDescent="0.3">
      <c r="A1208" s="78" t="str">
        <f>BTC[[#This Row],[Symbol]]</f>
        <v>SNB</v>
      </c>
      <c r="B1208" s="22" t="str">
        <f t="shared" si="162"/>
        <v>SynchroBitcoin</v>
      </c>
      <c r="C1208" s="77">
        <f t="shared" si="163"/>
        <v>5.1923836177754265E-7</v>
      </c>
      <c r="D1208" s="73">
        <f t="shared" si="164"/>
        <v>1.9036034426859999E-2</v>
      </c>
      <c r="E1208" s="74">
        <f>D1208*conf!B$7</f>
        <v>1.3922955579805403</v>
      </c>
      <c r="F1208" s="32">
        <f t="shared" si="165"/>
        <v>1.1876819000000001</v>
      </c>
      <c r="G1208" s="33">
        <f t="shared" si="166"/>
        <v>-1.01541952</v>
      </c>
      <c r="H1208" s="32">
        <f t="shared" si="167"/>
        <v>-16.503483410000001</v>
      </c>
      <c r="I1208" s="33">
        <f t="shared" si="168"/>
        <v>-16.33051584</v>
      </c>
      <c r="J1208" s="32">
        <f t="shared" si="169"/>
        <v>-16.503483410000001</v>
      </c>
      <c r="K1208" s="33">
        <f t="shared" si="170"/>
        <v>167.70287062</v>
      </c>
    </row>
    <row r="1209" spans="1:11" x14ac:dyDescent="0.3">
      <c r="A1209" s="78" t="str">
        <f>BTC[[#This Row],[Symbol]]</f>
        <v>DTX</v>
      </c>
      <c r="B1209" s="22" t="str">
        <f t="shared" si="162"/>
        <v>Databroker</v>
      </c>
      <c r="C1209" s="77">
        <f t="shared" si="163"/>
        <v>5.4217465019321554E-7</v>
      </c>
      <c r="D1209" s="73">
        <f t="shared" si="164"/>
        <v>1.987457860558E-2</v>
      </c>
      <c r="E1209" s="74">
        <f>D1209*conf!B$7</f>
        <v>1.4536266792121213</v>
      </c>
      <c r="F1209" s="32">
        <f t="shared" si="165"/>
        <v>2.2067825999999999</v>
      </c>
      <c r="G1209" s="33">
        <f t="shared" si="166"/>
        <v>-1.7268800000000001E-2</v>
      </c>
      <c r="H1209" s="32">
        <f t="shared" si="167"/>
        <v>0.89510586000000003</v>
      </c>
      <c r="I1209" s="33">
        <f t="shared" si="168"/>
        <v>1.09326189</v>
      </c>
      <c r="J1209" s="32">
        <f t="shared" si="169"/>
        <v>0.89510586000000003</v>
      </c>
      <c r="K1209" s="33">
        <f t="shared" si="170"/>
        <v>45.637832000000003</v>
      </c>
    </row>
    <row r="1210" spans="1:11" x14ac:dyDescent="0.3">
      <c r="A1210" s="78" t="str">
        <f>BTC[[#This Row],[Symbol]]</f>
        <v>RVC</v>
      </c>
      <c r="B1210" s="22" t="str">
        <f t="shared" si="162"/>
        <v>Ravencoin Classic</v>
      </c>
      <c r="C1210" s="77">
        <f t="shared" si="163"/>
        <v>1E-8</v>
      </c>
      <c r="D1210" s="73">
        <f t="shared" si="164"/>
        <v>1.8725888370999999E-4</v>
      </c>
      <c r="E1210" s="74">
        <f>D1210*conf!B$7</f>
        <v>1.3696114754549399E-2</v>
      </c>
      <c r="F1210" s="32">
        <f t="shared" si="165"/>
        <v>5.2055345099999997</v>
      </c>
      <c r="G1210" s="33">
        <f t="shared" si="166"/>
        <v>3.0226944599999999</v>
      </c>
      <c r="H1210" s="32">
        <f t="shared" si="167"/>
        <v>12.00432414</v>
      </c>
      <c r="I1210" s="33">
        <f t="shared" si="168"/>
        <v>12.254146690000001</v>
      </c>
      <c r="J1210" s="32">
        <f t="shared" si="169"/>
        <v>12.00432414</v>
      </c>
      <c r="K1210" s="33">
        <f t="shared" si="170"/>
        <v>64.357105970000006</v>
      </c>
    </row>
    <row r="1211" spans="1:11" x14ac:dyDescent="0.3">
      <c r="A1211" s="78" t="str">
        <f>BTC[[#This Row],[Symbol]]</f>
        <v>XXA</v>
      </c>
      <c r="B1211" s="22" t="str">
        <f t="shared" si="162"/>
        <v>Ixinium</v>
      </c>
      <c r="C1211" s="77">
        <f t="shared" si="163"/>
        <v>2.9482586771411781E-6</v>
      </c>
      <c r="D1211" s="73">
        <f t="shared" si="164"/>
        <v>0.10816953194791</v>
      </c>
      <c r="E1211" s="74">
        <f>D1211*conf!B$7</f>
        <v>7.9115195666701377</v>
      </c>
      <c r="F1211" s="32">
        <f t="shared" si="165"/>
        <v>1.8633228799999999</v>
      </c>
      <c r="G1211" s="33">
        <f t="shared" si="166"/>
        <v>-0.28679379999999999</v>
      </c>
      <c r="H1211" s="32">
        <f t="shared" si="167"/>
        <v>11.771960959999999</v>
      </c>
      <c r="I1211" s="33">
        <f t="shared" si="168"/>
        <v>12.06135448</v>
      </c>
      <c r="J1211" s="32">
        <f t="shared" si="169"/>
        <v>11.771960959999999</v>
      </c>
      <c r="K1211" s="33">
        <f t="shared" si="170"/>
        <v>37.903978219999999</v>
      </c>
    </row>
    <row r="1212" spans="1:11" x14ac:dyDescent="0.3">
      <c r="A1212" s="78" t="str">
        <f>BTC[[#This Row],[Symbol]]</f>
        <v>KIT</v>
      </c>
      <c r="B1212" s="22" t="str">
        <f t="shared" si="162"/>
        <v>DexKit</v>
      </c>
      <c r="C1212" s="77">
        <f t="shared" si="163"/>
        <v>5.073602027490715E-5</v>
      </c>
      <c r="D1212" s="73">
        <f t="shared" si="164"/>
        <v>1.8596845074206501</v>
      </c>
      <c r="E1212" s="74">
        <f>D1212*conf!B$7</f>
        <v>136.01732487274634</v>
      </c>
      <c r="F1212" s="32">
        <f t="shared" si="165"/>
        <v>13.858465669999999</v>
      </c>
      <c r="G1212" s="33">
        <f t="shared" si="166"/>
        <v>11.39040033</v>
      </c>
      <c r="H1212" s="32">
        <f t="shared" si="167"/>
        <v>47.36620903</v>
      </c>
      <c r="I1212" s="33">
        <f t="shared" si="168"/>
        <v>47.655206849999999</v>
      </c>
      <c r="J1212" s="32">
        <f t="shared" si="169"/>
        <v>47.36620903</v>
      </c>
      <c r="K1212" s="33">
        <f t="shared" si="170"/>
        <v>70.370230410000005</v>
      </c>
    </row>
    <row r="1213" spans="1:11" x14ac:dyDescent="0.3">
      <c r="A1213" s="78" t="str">
        <f>BTC[[#This Row],[Symbol]]</f>
        <v>SWM</v>
      </c>
      <c r="B1213" s="22" t="str">
        <f t="shared" si="162"/>
        <v>Swarm</v>
      </c>
      <c r="C1213" s="77">
        <f t="shared" si="163"/>
        <v>5.1198845746683796E-7</v>
      </c>
      <c r="D1213" s="73">
        <f t="shared" si="164"/>
        <v>1.8753973369609999E-2</v>
      </c>
      <c r="E1213" s="74">
        <f>D1213*conf!B$7</f>
        <v>1.3716656122532753</v>
      </c>
      <c r="F1213" s="32">
        <f t="shared" si="165"/>
        <v>-1.63066746</v>
      </c>
      <c r="G1213" s="33">
        <f t="shared" si="166"/>
        <v>-3.8451633799999998</v>
      </c>
      <c r="H1213" s="32">
        <f t="shared" si="167"/>
        <v>-21.46081478</v>
      </c>
      <c r="I1213" s="33">
        <f t="shared" si="168"/>
        <v>-21.365397560000002</v>
      </c>
      <c r="J1213" s="32">
        <f t="shared" si="169"/>
        <v>-21.46081478</v>
      </c>
      <c r="K1213" s="33">
        <f t="shared" si="170"/>
        <v>11.14038781</v>
      </c>
    </row>
    <row r="1214" spans="1:11" x14ac:dyDescent="0.3">
      <c r="A1214" s="78" t="str">
        <f>BTC[[#This Row],[Symbol]]</f>
        <v>BITB</v>
      </c>
      <c r="B1214" s="22" t="str">
        <f t="shared" si="162"/>
        <v>Bean Cash</v>
      </c>
      <c r="C1214" s="77">
        <f t="shared" si="163"/>
        <v>1.0033121820475862E-8</v>
      </c>
      <c r="D1214" s="73">
        <f t="shared" si="164"/>
        <v>3.6787683449E-4</v>
      </c>
      <c r="E1214" s="74">
        <f>D1214*conf!B$7</f>
        <v>2.69065116745986E-2</v>
      </c>
      <c r="F1214" s="32">
        <f t="shared" si="165"/>
        <v>-0.41572668000000002</v>
      </c>
      <c r="G1214" s="33">
        <f t="shared" si="166"/>
        <v>-2.5838202099999998</v>
      </c>
      <c r="H1214" s="32">
        <f t="shared" si="167"/>
        <v>0.32873275000000002</v>
      </c>
      <c r="I1214" s="33">
        <f t="shared" si="168"/>
        <v>0.49901320999999998</v>
      </c>
      <c r="J1214" s="32">
        <f t="shared" si="169"/>
        <v>0.32873275000000002</v>
      </c>
      <c r="K1214" s="33">
        <f t="shared" si="170"/>
        <v>14.520556579999999</v>
      </c>
    </row>
    <row r="1215" spans="1:11" x14ac:dyDescent="0.3">
      <c r="A1215" s="78" t="str">
        <f>BTC[[#This Row],[Symbol]]</f>
        <v>RIGEL</v>
      </c>
      <c r="B1215" s="22" t="str">
        <f t="shared" si="162"/>
        <v>Rigel Finance</v>
      </c>
      <c r="C1215" s="77">
        <f t="shared" si="163"/>
        <v>9.1695998984879564E-3</v>
      </c>
      <c r="D1215" s="73">
        <f t="shared" si="164"/>
        <v>336.20433811914114</v>
      </c>
      <c r="E1215" s="74">
        <f>D1215*conf!B$7</f>
        <v>24589.985290033983</v>
      </c>
      <c r="F1215" s="32">
        <f t="shared" si="165"/>
        <v>-2.9038354800000001</v>
      </c>
      <c r="G1215" s="33">
        <f t="shared" si="166"/>
        <v>-4.9891832100000002</v>
      </c>
      <c r="H1215" s="32">
        <f t="shared" si="167"/>
        <v>30.957150259999999</v>
      </c>
      <c r="I1215" s="33">
        <f t="shared" si="168"/>
        <v>29.316652779999998</v>
      </c>
      <c r="J1215" s="32">
        <f t="shared" si="169"/>
        <v>30.957150259999999</v>
      </c>
      <c r="K1215" s="33">
        <f t="shared" si="170"/>
        <v>50.564794910000003</v>
      </c>
    </row>
    <row r="1216" spans="1:11" x14ac:dyDescent="0.3">
      <c r="A1216" s="78" t="str">
        <f>BTC[[#This Row],[Symbol]]</f>
        <v>WOW</v>
      </c>
      <c r="B1216" s="22" t="str">
        <f t="shared" si="162"/>
        <v>Wownero</v>
      </c>
      <c r="C1216" s="77">
        <f t="shared" si="163"/>
        <v>1.12913312593004E-6</v>
      </c>
      <c r="D1216" s="73">
        <f t="shared" si="164"/>
        <v>4.1394505912229998E-2</v>
      </c>
      <c r="E1216" s="74">
        <f>D1216*conf!B$7</f>
        <v>3.0275941624205021</v>
      </c>
      <c r="F1216" s="32">
        <f t="shared" si="165"/>
        <v>0.88403467000000002</v>
      </c>
      <c r="G1216" s="33">
        <f t="shared" si="166"/>
        <v>-1.30428856</v>
      </c>
      <c r="H1216" s="32">
        <f t="shared" si="167"/>
        <v>-1.54845834</v>
      </c>
      <c r="I1216" s="33">
        <f t="shared" si="168"/>
        <v>-1.34610086</v>
      </c>
      <c r="J1216" s="32">
        <f t="shared" si="169"/>
        <v>-1.54845834</v>
      </c>
      <c r="K1216" s="33">
        <f t="shared" si="170"/>
        <v>-17.001702890000001</v>
      </c>
    </row>
    <row r="1217" spans="1:11" x14ac:dyDescent="0.3">
      <c r="A1217" s="78" t="str">
        <f>BTC[[#This Row],[Symbol]]</f>
        <v>XPM</v>
      </c>
      <c r="B1217" s="22" t="str">
        <f t="shared" si="162"/>
        <v>Primecoin</v>
      </c>
      <c r="C1217" s="77">
        <f t="shared" si="163"/>
        <v>1.1295932282108948E-6</v>
      </c>
      <c r="D1217" s="73">
        <f t="shared" si="164"/>
        <v>4.1751903543690003E-2</v>
      </c>
      <c r="E1217" s="74">
        <f>D1217*conf!B$7</f>
        <v>3.0537342251854867</v>
      </c>
      <c r="F1217" s="32">
        <f t="shared" si="165"/>
        <v>6.3284987900000003</v>
      </c>
      <c r="G1217" s="33">
        <f t="shared" si="166"/>
        <v>4.8495597899999998</v>
      </c>
      <c r="H1217" s="32">
        <f t="shared" si="167"/>
        <v>2.5578024799999999</v>
      </c>
      <c r="I1217" s="33">
        <f t="shared" si="168"/>
        <v>3.61111022</v>
      </c>
      <c r="J1217" s="32">
        <f t="shared" si="169"/>
        <v>2.5578024799999999</v>
      </c>
      <c r="K1217" s="33">
        <f t="shared" si="170"/>
        <v>18.848899599999999</v>
      </c>
    </row>
    <row r="1218" spans="1:11" x14ac:dyDescent="0.3">
      <c r="A1218" s="78" t="str">
        <f>BTC[[#This Row],[Symbol]]</f>
        <v>DAPS</v>
      </c>
      <c r="B1218" s="22" t="str">
        <f t="shared" ref="B1218:B1281" si="171">VLOOKUP(A1218,BTCTABLE,2,FALSE)</f>
        <v>DAPS Coin</v>
      </c>
      <c r="C1218" s="77">
        <f t="shared" ref="C1218:C1281" si="172">VLOOKUP(A1218,BTCTABLE,3,FALSE)</f>
        <v>1E-8</v>
      </c>
      <c r="D1218" s="73">
        <f t="shared" ref="D1218:D1281" si="173">VLOOKUP(A1218,USDTABLE,3,FALSE)</f>
        <v>2.561952127E-5</v>
      </c>
      <c r="E1218" s="74">
        <f>D1218*conf!B$7</f>
        <v>1.8738117856877999E-3</v>
      </c>
      <c r="F1218" s="32">
        <f t="shared" ref="F1218:F1281" si="174">VLOOKUP(A1218,BTCTABLE,5,FALSE)</f>
        <v>-6.5653221100000003</v>
      </c>
      <c r="G1218" s="33">
        <f t="shared" ref="G1218:G1281" si="175">VLOOKUP(A1218,USDTABLE,5,FALSE)</f>
        <v>-10.043833940000001</v>
      </c>
      <c r="H1218" s="32">
        <f t="shared" ref="H1218:H1281" si="176">VLOOKUP(A1218,BTCTABLE,6,FALSE)</f>
        <v>76.668244110000003</v>
      </c>
      <c r="I1218" s="33">
        <f t="shared" ref="I1218:I1281" si="177">VLOOKUP(A1218,USDTABLE,6,FALSE)</f>
        <v>74.122051560000003</v>
      </c>
      <c r="J1218" s="32">
        <f t="shared" ref="J1218:J1281" si="178">VLOOKUP(A1218,BTCTABLE,6,FALSE)</f>
        <v>76.668244110000003</v>
      </c>
      <c r="K1218" s="33">
        <f t="shared" ref="K1218:K1281" si="179">VLOOKUP(A1218,USDTABLE,7,FALSE)</f>
        <v>31.773539759999998</v>
      </c>
    </row>
    <row r="1219" spans="1:11" x14ac:dyDescent="0.3">
      <c r="A1219" s="78" t="str">
        <f>BTC[[#This Row],[Symbol]]</f>
        <v>TELOS</v>
      </c>
      <c r="B1219" s="22" t="str">
        <f t="shared" si="171"/>
        <v>Teloscoin</v>
      </c>
      <c r="C1219" s="77">
        <f t="shared" si="172"/>
        <v>2.3715941792027921E-7</v>
      </c>
      <c r="D1219" s="73">
        <f t="shared" si="173"/>
        <v>8.6943689353999997E-3</v>
      </c>
      <c r="E1219" s="74">
        <f>D1219*conf!B$7</f>
        <v>0.63590614393515599</v>
      </c>
      <c r="F1219" s="32">
        <f t="shared" si="174"/>
        <v>-0.63501582000000001</v>
      </c>
      <c r="G1219" s="33">
        <f t="shared" si="175"/>
        <v>-2.81622029</v>
      </c>
      <c r="H1219" s="32">
        <f t="shared" si="176"/>
        <v>4.06762538</v>
      </c>
      <c r="I1219" s="33">
        <f t="shared" si="177"/>
        <v>4.2789752099999996</v>
      </c>
      <c r="J1219" s="32">
        <f t="shared" si="178"/>
        <v>4.06762538</v>
      </c>
      <c r="K1219" s="33">
        <f t="shared" si="179"/>
        <v>6.3200908900000003</v>
      </c>
    </row>
    <row r="1220" spans="1:11" x14ac:dyDescent="0.3">
      <c r="A1220" s="78" t="str">
        <f>BTC[[#This Row],[Symbol]]</f>
        <v>LANA</v>
      </c>
      <c r="B1220" s="22" t="str">
        <f t="shared" si="171"/>
        <v>LanaCoin</v>
      </c>
      <c r="C1220" s="77">
        <f t="shared" si="172"/>
        <v>2.0002851767618403E-8</v>
      </c>
      <c r="D1220" s="73">
        <f t="shared" si="173"/>
        <v>7.3331314682000004E-4</v>
      </c>
      <c r="E1220" s="74">
        <f>D1220*conf!B$7</f>
        <v>5.3634523558414804E-2</v>
      </c>
      <c r="F1220" s="32">
        <f t="shared" si="174"/>
        <v>-1.234916E-2</v>
      </c>
      <c r="G1220" s="33">
        <f t="shared" si="175"/>
        <v>-2.1896293099999999</v>
      </c>
      <c r="H1220" s="32">
        <f t="shared" si="176"/>
        <v>33.349041640000003</v>
      </c>
      <c r="I1220" s="33">
        <f t="shared" si="177"/>
        <v>33.554205690000003</v>
      </c>
      <c r="J1220" s="32">
        <f t="shared" si="178"/>
        <v>33.349041640000003</v>
      </c>
      <c r="K1220" s="33">
        <f t="shared" si="179"/>
        <v>238.85068358000001</v>
      </c>
    </row>
    <row r="1221" spans="1:11" x14ac:dyDescent="0.3">
      <c r="A1221" s="78" t="str">
        <f>BTC[[#This Row],[Symbol]]</f>
        <v>EOST</v>
      </c>
      <c r="B1221" s="22" t="str">
        <f t="shared" si="171"/>
        <v>EOS TRUST</v>
      </c>
      <c r="C1221" s="77">
        <f t="shared" si="172"/>
        <v>1E-8</v>
      </c>
      <c r="D1221" s="73">
        <f t="shared" si="173"/>
        <v>1.9121469131999999E-4</v>
      </c>
      <c r="E1221" s="74">
        <f>D1221*conf!B$7</f>
        <v>1.3985442523144799E-2</v>
      </c>
      <c r="F1221" s="32">
        <f t="shared" si="174"/>
        <v>-1.315654E-2</v>
      </c>
      <c r="G1221" s="33">
        <f t="shared" si="175"/>
        <v>-2.2163090200000002</v>
      </c>
      <c r="H1221" s="32">
        <f t="shared" si="176"/>
        <v>7.0703459999999996E-2</v>
      </c>
      <c r="I1221" s="33">
        <f t="shared" si="177"/>
        <v>0.26891704</v>
      </c>
      <c r="J1221" s="32">
        <f t="shared" si="178"/>
        <v>7.0703459999999996E-2</v>
      </c>
      <c r="K1221" s="33">
        <f t="shared" si="179"/>
        <v>14.58054139</v>
      </c>
    </row>
    <row r="1222" spans="1:11" x14ac:dyDescent="0.3">
      <c r="A1222" s="78" t="str">
        <f>BTC[[#This Row],[Symbol]]</f>
        <v>PPP</v>
      </c>
      <c r="B1222" s="22" t="str">
        <f t="shared" si="171"/>
        <v>PayPie</v>
      </c>
      <c r="C1222" s="77">
        <f t="shared" si="172"/>
        <v>4.7366600412955479E-7</v>
      </c>
      <c r="D1222" s="73">
        <f t="shared" si="173"/>
        <v>1.736211841315E-2</v>
      </c>
      <c r="E1222" s="74">
        <f>D1222*conf!B$7</f>
        <v>1.2698653407377909</v>
      </c>
      <c r="F1222" s="32">
        <f t="shared" si="174"/>
        <v>-0.76023883000000003</v>
      </c>
      <c r="G1222" s="33">
        <f t="shared" si="175"/>
        <v>-2.9278847200000002</v>
      </c>
      <c r="H1222" s="32">
        <f t="shared" si="176"/>
        <v>31.052003299999999</v>
      </c>
      <c r="I1222" s="33">
        <f t="shared" si="177"/>
        <v>31.293843670000001</v>
      </c>
      <c r="J1222" s="32">
        <f t="shared" si="178"/>
        <v>31.052003299999999</v>
      </c>
      <c r="K1222" s="33">
        <f t="shared" si="179"/>
        <v>16.941798670000001</v>
      </c>
    </row>
    <row r="1223" spans="1:11" x14ac:dyDescent="0.3">
      <c r="A1223" s="78" t="str">
        <f>BTC[[#This Row],[Symbol]]</f>
        <v>KUBO</v>
      </c>
      <c r="B1223" s="22" t="str">
        <f t="shared" si="171"/>
        <v>KuboCoin</v>
      </c>
      <c r="C1223" s="77">
        <f t="shared" si="172"/>
        <v>1E-8</v>
      </c>
      <c r="D1223" s="73">
        <f t="shared" si="173"/>
        <v>1.5769737740000001E-5</v>
      </c>
      <c r="E1223" s="74">
        <f>D1223*conf!B$7</f>
        <v>1.1533986183036001E-3</v>
      </c>
      <c r="F1223" s="32">
        <f t="shared" si="174"/>
        <v>-0.87506468999999998</v>
      </c>
      <c r="G1223" s="33">
        <f t="shared" si="175"/>
        <v>-3.07811521</v>
      </c>
      <c r="H1223" s="32">
        <f t="shared" si="176"/>
        <v>-39.609278330000002</v>
      </c>
      <c r="I1223" s="33">
        <f t="shared" si="177"/>
        <v>-39.520536010000001</v>
      </c>
      <c r="J1223" s="32">
        <f t="shared" si="178"/>
        <v>-39.609278330000002</v>
      </c>
      <c r="K1223" s="33">
        <f t="shared" si="179"/>
        <v>16.949918749999998</v>
      </c>
    </row>
    <row r="1224" spans="1:11" x14ac:dyDescent="0.3">
      <c r="A1224" s="78" t="str">
        <f>BTC[[#This Row],[Symbol]]</f>
        <v>LOCK</v>
      </c>
      <c r="B1224" s="22" t="str">
        <f t="shared" si="171"/>
        <v>Meridian Network</v>
      </c>
      <c r="C1224" s="77">
        <f t="shared" si="172"/>
        <v>3.8883455639348431E-6</v>
      </c>
      <c r="D1224" s="73">
        <f t="shared" si="173"/>
        <v>0.13027854579577</v>
      </c>
      <c r="E1224" s="74">
        <f>D1224*conf!B$7</f>
        <v>9.5285728395026172</v>
      </c>
      <c r="F1224" s="32">
        <f t="shared" si="174"/>
        <v>10.91494163</v>
      </c>
      <c r="G1224" s="33">
        <f t="shared" si="175"/>
        <v>-0.88060209</v>
      </c>
      <c r="H1224" s="32">
        <f t="shared" si="176"/>
        <v>-6.5771749000000002</v>
      </c>
      <c r="I1224" s="33">
        <f t="shared" si="177"/>
        <v>-14.35792241</v>
      </c>
      <c r="J1224" s="32">
        <f t="shared" si="178"/>
        <v>-6.5771749000000002</v>
      </c>
      <c r="K1224" s="33">
        <f t="shared" si="179"/>
        <v>-7.8150305099999997</v>
      </c>
    </row>
    <row r="1225" spans="1:11" x14ac:dyDescent="0.3">
      <c r="A1225" s="78" t="str">
        <f>BTC[[#This Row],[Symbol]]</f>
        <v>HMQ</v>
      </c>
      <c r="B1225" s="22" t="str">
        <f t="shared" si="171"/>
        <v>Humaniq</v>
      </c>
      <c r="C1225" s="77">
        <f t="shared" si="172"/>
        <v>2.0892624097654447E-7</v>
      </c>
      <c r="D1225" s="73">
        <f t="shared" si="173"/>
        <v>7.6629772494299997E-3</v>
      </c>
      <c r="E1225" s="74">
        <f>D1225*conf!B$7</f>
        <v>0.56047015602331018</v>
      </c>
      <c r="F1225" s="32">
        <f t="shared" si="174"/>
        <v>-15.18766589</v>
      </c>
      <c r="G1225" s="33">
        <f t="shared" si="175"/>
        <v>-16.98781486</v>
      </c>
      <c r="H1225" s="32">
        <f t="shared" si="176"/>
        <v>-0.49563319</v>
      </c>
      <c r="I1225" s="33">
        <f t="shared" si="177"/>
        <v>-0.24357767</v>
      </c>
      <c r="J1225" s="32">
        <f t="shared" si="178"/>
        <v>-0.49563319</v>
      </c>
      <c r="K1225" s="33">
        <f t="shared" si="179"/>
        <v>40.362023260000001</v>
      </c>
    </row>
    <row r="1226" spans="1:11" x14ac:dyDescent="0.3">
      <c r="A1226" s="78" t="str">
        <f>BTC[[#This Row],[Symbol]]</f>
        <v>DEFI++</v>
      </c>
      <c r="B1226" s="22" t="str">
        <f t="shared" si="171"/>
        <v>PieDAO DEFI++</v>
      </c>
      <c r="C1226" s="77">
        <f t="shared" si="172"/>
        <v>1.1536376472357492E-4</v>
      </c>
      <c r="D1226" s="73">
        <f t="shared" si="173"/>
        <v>4.2292939608510496</v>
      </c>
      <c r="E1226" s="74">
        <f>D1226*conf!B$7</f>
        <v>309.33056029664579</v>
      </c>
      <c r="F1226" s="32">
        <f t="shared" si="174"/>
        <v>-1.1857722399999999</v>
      </c>
      <c r="G1226" s="33">
        <f t="shared" si="175"/>
        <v>-3.3249826200000001</v>
      </c>
      <c r="H1226" s="32">
        <f t="shared" si="176"/>
        <v>0.7596058</v>
      </c>
      <c r="I1226" s="33">
        <f t="shared" si="177"/>
        <v>0.96696967</v>
      </c>
      <c r="J1226" s="32">
        <f t="shared" si="178"/>
        <v>0.7596058</v>
      </c>
      <c r="K1226" s="33">
        <f t="shared" si="179"/>
        <v>28.977615570000001</v>
      </c>
    </row>
    <row r="1227" spans="1:11" x14ac:dyDescent="0.3">
      <c r="A1227" s="78" t="str">
        <f>BTC[[#This Row],[Symbol]]</f>
        <v>UFO</v>
      </c>
      <c r="B1227" s="22" t="str">
        <f t="shared" si="171"/>
        <v>Uniform Fiscal Object</v>
      </c>
      <c r="C1227" s="77">
        <f t="shared" si="172"/>
        <v>1E-8</v>
      </c>
      <c r="D1227" s="73">
        <f t="shared" si="173"/>
        <v>3.6548269433E-4</v>
      </c>
      <c r="E1227" s="74">
        <f>D1227*conf!B$7</f>
        <v>2.6731404263296201E-2</v>
      </c>
      <c r="F1227" s="32">
        <f t="shared" si="174"/>
        <v>0.84136904999999995</v>
      </c>
      <c r="G1227" s="33">
        <f t="shared" si="175"/>
        <v>-1.36546079</v>
      </c>
      <c r="H1227" s="32">
        <f t="shared" si="176"/>
        <v>-0.30091807999999998</v>
      </c>
      <c r="I1227" s="33">
        <f t="shared" si="177"/>
        <v>-0.15503374</v>
      </c>
      <c r="J1227" s="32">
        <f t="shared" si="178"/>
        <v>-0.30091807999999998</v>
      </c>
      <c r="K1227" s="33">
        <f t="shared" si="179"/>
        <v>14.1122082</v>
      </c>
    </row>
    <row r="1228" spans="1:11" x14ac:dyDescent="0.3">
      <c r="A1228" s="78" t="str">
        <f>BTC[[#This Row],[Symbol]]</f>
        <v>CPT</v>
      </c>
      <c r="B1228" s="22" t="str">
        <f t="shared" si="171"/>
        <v>Cryptaur</v>
      </c>
      <c r="C1228" s="77">
        <f t="shared" si="172"/>
        <v>1E-8</v>
      </c>
      <c r="D1228" s="73">
        <f t="shared" si="173"/>
        <v>1.0873892747E-4</v>
      </c>
      <c r="E1228" s="74">
        <f>D1228*conf!B$7</f>
        <v>7.9531651551557996E-3</v>
      </c>
      <c r="F1228" s="32">
        <f t="shared" si="174"/>
        <v>1.59449201</v>
      </c>
      <c r="G1228" s="33">
        <f t="shared" si="175"/>
        <v>-0.61203196000000004</v>
      </c>
      <c r="H1228" s="32">
        <f t="shared" si="176"/>
        <v>6.8831379300000002</v>
      </c>
      <c r="I1228" s="33">
        <f t="shared" si="177"/>
        <v>7.0648762200000004</v>
      </c>
      <c r="J1228" s="32">
        <f t="shared" si="178"/>
        <v>6.8831379300000002</v>
      </c>
      <c r="K1228" s="33">
        <f t="shared" si="179"/>
        <v>30.015950310000001</v>
      </c>
    </row>
    <row r="1229" spans="1:11" x14ac:dyDescent="0.3">
      <c r="A1229" s="78" t="str">
        <f>BTC[[#This Row],[Symbol]]</f>
        <v>FIN</v>
      </c>
      <c r="B1229" s="22" t="str">
        <f t="shared" si="171"/>
        <v>DeFiner</v>
      </c>
      <c r="C1229" s="77">
        <f t="shared" si="172"/>
        <v>1.0500669476533922E-5</v>
      </c>
      <c r="D1229" s="73">
        <f t="shared" si="173"/>
        <v>0.38519354636705999</v>
      </c>
      <c r="E1229" s="74">
        <f>D1229*conf!B$7</f>
        <v>28.173055981286769</v>
      </c>
      <c r="F1229" s="32">
        <f t="shared" si="174"/>
        <v>3.49709907</v>
      </c>
      <c r="G1229" s="33">
        <f t="shared" si="175"/>
        <v>0.80208575999999998</v>
      </c>
      <c r="H1229" s="32">
        <f t="shared" si="176"/>
        <v>18.86234443</v>
      </c>
      <c r="I1229" s="33">
        <f t="shared" si="177"/>
        <v>19.40487078</v>
      </c>
      <c r="J1229" s="32">
        <f t="shared" si="178"/>
        <v>18.86234443</v>
      </c>
      <c r="K1229" s="33">
        <f t="shared" si="179"/>
        <v>42.468162509999999</v>
      </c>
    </row>
    <row r="1230" spans="1:11" x14ac:dyDescent="0.3">
      <c r="A1230" s="78" t="str">
        <f>BTC[[#This Row],[Symbol]]</f>
        <v>AMLT</v>
      </c>
      <c r="B1230" s="22" t="str">
        <f t="shared" si="171"/>
        <v>AMLT</v>
      </c>
      <c r="C1230" s="77">
        <f t="shared" si="172"/>
        <v>1.500578696140351E-7</v>
      </c>
      <c r="D1230" s="73">
        <f t="shared" si="173"/>
        <v>5.50048572865E-3</v>
      </c>
      <c r="E1230" s="74">
        <f>D1230*conf!B$7</f>
        <v>0.40230552619346099</v>
      </c>
      <c r="F1230" s="32">
        <f t="shared" si="174"/>
        <v>1.0307373</v>
      </c>
      <c r="G1230" s="33">
        <f t="shared" si="175"/>
        <v>-1.1310731199999999</v>
      </c>
      <c r="H1230" s="32">
        <f t="shared" si="176"/>
        <v>2.219646</v>
      </c>
      <c r="I1230" s="33">
        <f t="shared" si="177"/>
        <v>2.3921517900000002</v>
      </c>
      <c r="J1230" s="32">
        <f t="shared" si="178"/>
        <v>2.219646</v>
      </c>
      <c r="K1230" s="33">
        <f t="shared" si="179"/>
        <v>0.85537036</v>
      </c>
    </row>
    <row r="1231" spans="1:11" x14ac:dyDescent="0.3">
      <c r="A1231" s="78" t="str">
        <f>BTC[[#This Row],[Symbol]]</f>
        <v>XBX</v>
      </c>
      <c r="B1231" s="22" t="str">
        <f t="shared" si="171"/>
        <v>Bitex Global XBX Coin</v>
      </c>
      <c r="C1231" s="77">
        <f t="shared" si="172"/>
        <v>1.910815103093024E-7</v>
      </c>
      <c r="D1231" s="73">
        <f t="shared" si="173"/>
        <v>7.0044778319799999E-3</v>
      </c>
      <c r="E1231" s="74">
        <f>D1231*conf!B$7</f>
        <v>0.51230750863101715</v>
      </c>
      <c r="F1231" s="32">
        <f t="shared" si="174"/>
        <v>2.2108820300000001</v>
      </c>
      <c r="G1231" s="33">
        <f t="shared" si="175"/>
        <v>-1.241518E-2</v>
      </c>
      <c r="H1231" s="32">
        <f t="shared" si="176"/>
        <v>-0.28221158000000002</v>
      </c>
      <c r="I1231" s="33">
        <f t="shared" si="177"/>
        <v>-8.3815879999999995E-2</v>
      </c>
      <c r="J1231" s="32">
        <f t="shared" si="178"/>
        <v>-0.28221158000000002</v>
      </c>
      <c r="K1231" s="33">
        <f t="shared" si="179"/>
        <v>-21.27822445</v>
      </c>
    </row>
    <row r="1232" spans="1:11" x14ac:dyDescent="0.3">
      <c r="A1232" s="78" t="str">
        <f>BTC[[#This Row],[Symbol]]</f>
        <v>OPEN</v>
      </c>
      <c r="B1232" s="22" t="str">
        <f t="shared" si="171"/>
        <v>OpenDAO</v>
      </c>
      <c r="C1232" s="77">
        <f t="shared" si="172"/>
        <v>2.4337075654834561E-5</v>
      </c>
      <c r="D1232" s="73">
        <f t="shared" si="173"/>
        <v>0.89105395497866002</v>
      </c>
      <c r="E1232" s="74">
        <f>D1232*conf!B$7</f>
        <v>65.171686267139194</v>
      </c>
      <c r="F1232" s="32">
        <f t="shared" si="174"/>
        <v>-0.87876202999999997</v>
      </c>
      <c r="G1232" s="33">
        <f t="shared" si="175"/>
        <v>-3.1583485800000002</v>
      </c>
      <c r="H1232" s="32">
        <f t="shared" si="176"/>
        <v>8.0261466499999994</v>
      </c>
      <c r="I1232" s="33">
        <f t="shared" si="177"/>
        <v>8.1082637200000001</v>
      </c>
      <c r="J1232" s="32">
        <f t="shared" si="178"/>
        <v>8.0261466499999994</v>
      </c>
      <c r="K1232" s="33">
        <f t="shared" si="179"/>
        <v>-11.58114943</v>
      </c>
    </row>
    <row r="1233" spans="1:11" x14ac:dyDescent="0.3">
      <c r="A1233" s="78" t="str">
        <f>BTC[[#This Row],[Symbol]]</f>
        <v>IETH</v>
      </c>
      <c r="B1233" s="22" t="str">
        <f t="shared" si="171"/>
        <v>iEthereum</v>
      </c>
      <c r="C1233" s="77">
        <f t="shared" si="172"/>
        <v>2.1030747897442482E-6</v>
      </c>
      <c r="D1233" s="73">
        <f t="shared" si="173"/>
        <v>7.7099998182299997E-2</v>
      </c>
      <c r="E1233" s="74">
        <f>D1233*conf!B$7</f>
        <v>5.6390938670534219</v>
      </c>
      <c r="F1233" s="32">
        <f t="shared" si="174"/>
        <v>2.08433622</v>
      </c>
      <c r="G1233" s="33">
        <f t="shared" si="175"/>
        <v>-0.12954135999999999</v>
      </c>
      <c r="H1233" s="32">
        <f t="shared" si="176"/>
        <v>-5.0113562600000003</v>
      </c>
      <c r="I1233" s="33">
        <f t="shared" si="177"/>
        <v>-4.8156606200000001</v>
      </c>
      <c r="J1233" s="32">
        <f t="shared" si="178"/>
        <v>-5.0113562600000003</v>
      </c>
      <c r="K1233" s="33">
        <f t="shared" si="179"/>
        <v>-6.4328871599999999</v>
      </c>
    </row>
    <row r="1234" spans="1:11" x14ac:dyDescent="0.3">
      <c r="A1234" s="78" t="str">
        <f>BTC[[#This Row],[Symbol]]</f>
        <v>SIN</v>
      </c>
      <c r="B1234" s="22" t="str">
        <f t="shared" si="171"/>
        <v>SINOVATE</v>
      </c>
      <c r="C1234" s="77">
        <f t="shared" si="172"/>
        <v>5.6091166569617053E-8</v>
      </c>
      <c r="D1234" s="73">
        <f t="shared" si="173"/>
        <v>2.0728742464E-3</v>
      </c>
      <c r="E1234" s="74">
        <f>D1234*conf!B$7</f>
        <v>0.15161002238169599</v>
      </c>
      <c r="F1234" s="32">
        <f t="shared" si="174"/>
        <v>-0.74638724000000001</v>
      </c>
      <c r="G1234" s="33">
        <f t="shared" si="175"/>
        <v>-2.7082107500000001</v>
      </c>
      <c r="H1234" s="32">
        <f t="shared" si="176"/>
        <v>0.3534678</v>
      </c>
      <c r="I1234" s="33">
        <f t="shared" si="177"/>
        <v>1.4760914700000001</v>
      </c>
      <c r="J1234" s="32">
        <f t="shared" si="178"/>
        <v>0.3534678</v>
      </c>
      <c r="K1234" s="33">
        <f t="shared" si="179"/>
        <v>-4.5552604800000003</v>
      </c>
    </row>
    <row r="1235" spans="1:11" x14ac:dyDescent="0.3">
      <c r="A1235" s="78" t="str">
        <f>BTC[[#This Row],[Symbol]]</f>
        <v>NEWS</v>
      </c>
      <c r="B1235" s="22" t="str">
        <f t="shared" si="171"/>
        <v>PUBLISH</v>
      </c>
      <c r="C1235" s="77">
        <f t="shared" si="172"/>
        <v>1.8839019240303849E-7</v>
      </c>
      <c r="D1235" s="73">
        <f t="shared" si="173"/>
        <v>6.9096337484400002E-3</v>
      </c>
      <c r="E1235" s="74">
        <f>D1235*conf!B$7</f>
        <v>0.50537061236090164</v>
      </c>
      <c r="F1235" s="32">
        <f t="shared" si="174"/>
        <v>1.75688351</v>
      </c>
      <c r="G1235" s="33">
        <f t="shared" si="175"/>
        <v>-0.40905480999999999</v>
      </c>
      <c r="H1235" s="32">
        <f t="shared" si="176"/>
        <v>-4.3473715300000002</v>
      </c>
      <c r="I1235" s="33">
        <f t="shared" si="177"/>
        <v>-4.1099624500000003</v>
      </c>
      <c r="J1235" s="32">
        <f t="shared" si="178"/>
        <v>-4.3473715300000002</v>
      </c>
      <c r="K1235" s="33">
        <f t="shared" si="179"/>
        <v>278.96818056000001</v>
      </c>
    </row>
    <row r="1236" spans="1:11" x14ac:dyDescent="0.3">
      <c r="A1236" s="78" t="str">
        <f>BTC[[#This Row],[Symbol]]</f>
        <v>MODIC</v>
      </c>
      <c r="B1236" s="22" t="str">
        <f t="shared" si="171"/>
        <v>Modern Investment Coin</v>
      </c>
      <c r="C1236" s="77">
        <f t="shared" si="172"/>
        <v>1.6604629970129687E-5</v>
      </c>
      <c r="D1236" s="73">
        <f t="shared" si="173"/>
        <v>0.60873861709604005</v>
      </c>
      <c r="E1236" s="74">
        <f>D1236*conf!B$7</f>
        <v>44.523142454404372</v>
      </c>
      <c r="F1236" s="32">
        <f t="shared" si="174"/>
        <v>-7.0023168099999999</v>
      </c>
      <c r="G1236" s="33">
        <f t="shared" si="175"/>
        <v>-9.0429200400000003</v>
      </c>
      <c r="H1236" s="32">
        <f t="shared" si="176"/>
        <v>-13.31063647</v>
      </c>
      <c r="I1236" s="33">
        <f t="shared" si="177"/>
        <v>-13.13378747</v>
      </c>
      <c r="J1236" s="32">
        <f t="shared" si="178"/>
        <v>-13.31063647</v>
      </c>
      <c r="K1236" s="33">
        <f t="shared" si="179"/>
        <v>-32.130239099999997</v>
      </c>
    </row>
    <row r="1237" spans="1:11" x14ac:dyDescent="0.3">
      <c r="A1237" s="78" t="str">
        <f>BTC[[#This Row],[Symbol]]</f>
        <v>VIPS</v>
      </c>
      <c r="B1237" s="22" t="str">
        <f t="shared" si="171"/>
        <v>Vipstar Coin</v>
      </c>
      <c r="C1237" s="77">
        <f t="shared" si="172"/>
        <v>1E-8</v>
      </c>
      <c r="D1237" s="73">
        <f t="shared" si="173"/>
        <v>2.7600346819999999E-5</v>
      </c>
      <c r="E1237" s="74">
        <f>D1237*conf!B$7</f>
        <v>2.0186893664148001E-3</v>
      </c>
      <c r="F1237" s="32">
        <f t="shared" si="174"/>
        <v>2.7409084500000001</v>
      </c>
      <c r="G1237" s="33">
        <f t="shared" si="175"/>
        <v>3.3273454999999998</v>
      </c>
      <c r="H1237" s="32">
        <f t="shared" si="176"/>
        <v>-8.6303421799999995</v>
      </c>
      <c r="I1237" s="33">
        <f t="shared" si="177"/>
        <v>-5.8782997799999999</v>
      </c>
      <c r="J1237" s="32">
        <f t="shared" si="178"/>
        <v>-8.6303421799999995</v>
      </c>
      <c r="K1237" s="33">
        <f t="shared" si="179"/>
        <v>-27.422876330000001</v>
      </c>
    </row>
    <row r="1238" spans="1:11" x14ac:dyDescent="0.3">
      <c r="A1238" s="78" t="str">
        <f>BTC[[#This Row],[Symbol]]</f>
        <v>KP4R</v>
      </c>
      <c r="B1238" s="22" t="str">
        <f t="shared" si="171"/>
        <v>Keep4r</v>
      </c>
      <c r="C1238" s="77">
        <f t="shared" si="172"/>
        <v>4.922512781673626E-4</v>
      </c>
      <c r="D1238" s="73">
        <f t="shared" si="173"/>
        <v>18.073565134263301</v>
      </c>
      <c r="E1238" s="74">
        <f>D1238*conf!B$7</f>
        <v>1321.900553920018</v>
      </c>
      <c r="F1238" s="32">
        <f t="shared" si="174"/>
        <v>-10.613166359999999</v>
      </c>
      <c r="G1238" s="33">
        <f t="shared" si="175"/>
        <v>-12.56397042</v>
      </c>
      <c r="H1238" s="32">
        <f t="shared" si="176"/>
        <v>27.604273339999999</v>
      </c>
      <c r="I1238" s="33">
        <f t="shared" si="177"/>
        <v>28.048980360000002</v>
      </c>
      <c r="J1238" s="32">
        <f t="shared" si="178"/>
        <v>27.604273339999999</v>
      </c>
      <c r="K1238" s="33">
        <f t="shared" si="179"/>
        <v>52.076040939999999</v>
      </c>
    </row>
    <row r="1239" spans="1:11" x14ac:dyDescent="0.3">
      <c r="A1239" s="78" t="str">
        <f>BTC[[#This Row],[Symbol]]</f>
        <v>SPN</v>
      </c>
      <c r="B1239" s="22" t="str">
        <f t="shared" si="171"/>
        <v>Sapien</v>
      </c>
      <c r="C1239" s="77">
        <f t="shared" si="172"/>
        <v>1.683318211473054E-7</v>
      </c>
      <c r="D1239" s="73">
        <f t="shared" si="173"/>
        <v>6.17070927654E-3</v>
      </c>
      <c r="E1239" s="74">
        <f>D1239*conf!B$7</f>
        <v>0.45132567648613559</v>
      </c>
      <c r="F1239" s="32">
        <f t="shared" si="174"/>
        <v>-1.1578316900000001</v>
      </c>
      <c r="G1239" s="33">
        <f t="shared" si="175"/>
        <v>-3.3287317600000002</v>
      </c>
      <c r="H1239" s="32">
        <f t="shared" si="176"/>
        <v>-27.423565740000001</v>
      </c>
      <c r="I1239" s="33">
        <f t="shared" si="177"/>
        <v>-27.163995539999998</v>
      </c>
      <c r="J1239" s="32">
        <f t="shared" si="178"/>
        <v>-27.423565740000001</v>
      </c>
      <c r="K1239" s="33">
        <f t="shared" si="179"/>
        <v>16.229019139999998</v>
      </c>
    </row>
    <row r="1240" spans="1:11" x14ac:dyDescent="0.3">
      <c r="A1240" s="78" t="str">
        <f>BTC[[#This Row],[Symbol]]</f>
        <v>CAJ</v>
      </c>
      <c r="B1240" s="22" t="str">
        <f t="shared" si="171"/>
        <v>Cajutel</v>
      </c>
      <c r="C1240" s="77">
        <f t="shared" si="172"/>
        <v>2.768627362633389E-5</v>
      </c>
      <c r="D1240" s="73">
        <f t="shared" si="173"/>
        <v>1.0150069057272499</v>
      </c>
      <c r="E1240" s="74">
        <f>D1240*conf!B$7</f>
        <v>74.237605084891058</v>
      </c>
      <c r="F1240" s="32">
        <f t="shared" si="174"/>
        <v>0.65780779</v>
      </c>
      <c r="G1240" s="33">
        <f t="shared" si="175"/>
        <v>-1.5426118</v>
      </c>
      <c r="H1240" s="32">
        <f t="shared" si="176"/>
        <v>-5.4137089999999999E-2</v>
      </c>
      <c r="I1240" s="33">
        <f t="shared" si="177"/>
        <v>0.14977695999999999</v>
      </c>
      <c r="J1240" s="32">
        <f t="shared" si="178"/>
        <v>-5.4137089999999999E-2</v>
      </c>
      <c r="K1240" s="33">
        <f t="shared" si="179"/>
        <v>67.652598729999994</v>
      </c>
    </row>
    <row r="1241" spans="1:11" x14ac:dyDescent="0.3">
      <c r="A1241" s="78" t="str">
        <f>BTC[[#This Row],[Symbol]]</f>
        <v>2KEY</v>
      </c>
      <c r="B1241" s="22" t="str">
        <f t="shared" si="171"/>
        <v>2key.network</v>
      </c>
      <c r="C1241" s="77">
        <f t="shared" si="172"/>
        <v>9.5891743802743199E-7</v>
      </c>
      <c r="D1241" s="73">
        <f t="shared" si="173"/>
        <v>3.5163820672559999E-2</v>
      </c>
      <c r="E1241" s="74">
        <f>D1241*conf!B$7</f>
        <v>2.5718818439910383</v>
      </c>
      <c r="F1241" s="32">
        <f t="shared" si="174"/>
        <v>-1.92063626</v>
      </c>
      <c r="G1241" s="33">
        <f t="shared" si="175"/>
        <v>-4.0222057500000004</v>
      </c>
      <c r="H1241" s="32">
        <f t="shared" si="176"/>
        <v>1.0474036600000001</v>
      </c>
      <c r="I1241" s="33">
        <f t="shared" si="177"/>
        <v>1.28244534</v>
      </c>
      <c r="J1241" s="32">
        <f t="shared" si="178"/>
        <v>1.0474036600000001</v>
      </c>
      <c r="K1241" s="33">
        <f t="shared" si="179"/>
        <v>0.97016060000000004</v>
      </c>
    </row>
    <row r="1242" spans="1:11" x14ac:dyDescent="0.3">
      <c r="A1242" s="78" t="str">
        <f>BTC[[#This Row],[Symbol]]</f>
        <v>CNTM</v>
      </c>
      <c r="B1242" s="22" t="str">
        <f t="shared" si="171"/>
        <v>Connectome</v>
      </c>
      <c r="C1242" s="77">
        <f t="shared" si="172"/>
        <v>3.0540028128127075E-5</v>
      </c>
      <c r="D1242" s="73">
        <f t="shared" si="173"/>
        <v>1.1195099214622899</v>
      </c>
      <c r="E1242" s="74">
        <f>D1242*conf!B$7</f>
        <v>81.88095565575189</v>
      </c>
      <c r="F1242" s="32">
        <f t="shared" si="174"/>
        <v>1.9305567100000001</v>
      </c>
      <c r="G1242" s="33">
        <f t="shared" si="175"/>
        <v>-0.11988253</v>
      </c>
      <c r="H1242" s="32">
        <f t="shared" si="176"/>
        <v>-0.94099820000000001</v>
      </c>
      <c r="I1242" s="33">
        <f t="shared" si="177"/>
        <v>-0.55690919999999999</v>
      </c>
      <c r="J1242" s="32">
        <f t="shared" si="178"/>
        <v>-0.94099820000000001</v>
      </c>
      <c r="K1242" s="33">
        <f t="shared" si="179"/>
        <v>3.01772303</v>
      </c>
    </row>
    <row r="1243" spans="1:11" x14ac:dyDescent="0.3">
      <c r="A1243" s="78" t="str">
        <f>BTC[[#This Row],[Symbol]]</f>
        <v>ICNQ</v>
      </c>
      <c r="B1243" s="22" t="str">
        <f t="shared" si="171"/>
        <v>Iconic Token</v>
      </c>
      <c r="C1243" s="77">
        <f t="shared" si="172"/>
        <v>4.49775525521988E-6</v>
      </c>
      <c r="D1243" s="73">
        <f t="shared" si="173"/>
        <v>0.16487874893655</v>
      </c>
      <c r="E1243" s="74">
        <f>D1243*conf!B$7</f>
        <v>12.059231697219266</v>
      </c>
      <c r="F1243" s="32">
        <f t="shared" si="174"/>
        <v>-1.1578316900000001</v>
      </c>
      <c r="G1243" s="33">
        <f t="shared" si="175"/>
        <v>-3.3287317600000002</v>
      </c>
      <c r="H1243" s="32">
        <f t="shared" si="176"/>
        <v>-37.662280129999999</v>
      </c>
      <c r="I1243" s="33">
        <f t="shared" si="177"/>
        <v>-37.439328770000003</v>
      </c>
      <c r="J1243" s="32">
        <f t="shared" si="178"/>
        <v>-37.662280129999999</v>
      </c>
      <c r="K1243" s="33">
        <f t="shared" si="179"/>
        <v>-9.9463725699999994</v>
      </c>
    </row>
    <row r="1244" spans="1:11" x14ac:dyDescent="0.3">
      <c r="A1244" s="78" t="str">
        <f>BTC[[#This Row],[Symbol]]</f>
        <v>VITES</v>
      </c>
      <c r="B1244" s="22" t="str">
        <f t="shared" si="171"/>
        <v>Vites</v>
      </c>
      <c r="C1244" s="77">
        <f t="shared" si="172"/>
        <v>1E-8</v>
      </c>
      <c r="D1244" s="73">
        <f t="shared" si="173"/>
        <v>3.6665834290000002E-5</v>
      </c>
      <c r="E1244" s="74">
        <f>D1244*conf!B$7</f>
        <v>2.6817391199706001E-3</v>
      </c>
      <c r="F1244" s="32">
        <f t="shared" si="174"/>
        <v>8.7108149999999995E-2</v>
      </c>
      <c r="G1244" s="33">
        <f t="shared" si="175"/>
        <v>-2.1547254699999998</v>
      </c>
      <c r="H1244" s="32">
        <f t="shared" si="176"/>
        <v>0.12953824999999999</v>
      </c>
      <c r="I1244" s="33">
        <f t="shared" si="177"/>
        <v>0.22031197999999999</v>
      </c>
      <c r="J1244" s="32">
        <f t="shared" si="178"/>
        <v>0.12953824999999999</v>
      </c>
      <c r="K1244" s="33">
        <f t="shared" si="179"/>
        <v>14.46287978</v>
      </c>
    </row>
    <row r="1245" spans="1:11" x14ac:dyDescent="0.3">
      <c r="A1245" s="78" t="str">
        <f>BTC[[#This Row],[Symbol]]</f>
        <v>PWR</v>
      </c>
      <c r="B1245" s="22" t="str">
        <f t="shared" si="171"/>
        <v>PWR Coin</v>
      </c>
      <c r="C1245" s="77">
        <f t="shared" si="172"/>
        <v>1E-8</v>
      </c>
      <c r="D1245" s="73">
        <f t="shared" si="173"/>
        <v>1.3969899549000001E-4</v>
      </c>
      <c r="E1245" s="74">
        <f>D1245*conf!B$7</f>
        <v>1.02175845301386E-2</v>
      </c>
      <c r="F1245" s="32">
        <f t="shared" si="174"/>
        <v>-3.325736E-2</v>
      </c>
      <c r="G1245" s="33">
        <f t="shared" si="175"/>
        <v>-2.21487108</v>
      </c>
      <c r="H1245" s="32">
        <f t="shared" si="176"/>
        <v>4.7342049999999997E-2</v>
      </c>
      <c r="I1245" s="33">
        <f t="shared" si="177"/>
        <v>0.26452228999999999</v>
      </c>
      <c r="J1245" s="32">
        <f t="shared" si="178"/>
        <v>4.7342049999999997E-2</v>
      </c>
      <c r="K1245" s="33">
        <f t="shared" si="179"/>
        <v>14.248033420000001</v>
      </c>
    </row>
    <row r="1246" spans="1:11" x14ac:dyDescent="0.3">
      <c r="A1246" s="78" t="str">
        <f>BTC[[#This Row],[Symbol]]</f>
        <v>FTI</v>
      </c>
      <c r="B1246" s="22" t="str">
        <f t="shared" si="171"/>
        <v>FansTime</v>
      </c>
      <c r="C1246" s="77">
        <f t="shared" si="172"/>
        <v>1.4146205061616162E-8</v>
      </c>
      <c r="D1246" s="73">
        <f t="shared" si="173"/>
        <v>5.1773961904999998E-4</v>
      </c>
      <c r="E1246" s="74">
        <f>D1246*conf!B$7</f>
        <v>3.7867475737316997E-2</v>
      </c>
      <c r="F1246" s="32">
        <f t="shared" si="174"/>
        <v>-26.368587659999999</v>
      </c>
      <c r="G1246" s="33">
        <f t="shared" si="175"/>
        <v>-27.423573529999999</v>
      </c>
      <c r="H1246" s="32">
        <f t="shared" si="176"/>
        <v>4.7771416699999998</v>
      </c>
      <c r="I1246" s="33">
        <f t="shared" si="177"/>
        <v>3.67031346</v>
      </c>
      <c r="J1246" s="32">
        <f t="shared" si="178"/>
        <v>4.7771416699999998</v>
      </c>
      <c r="K1246" s="33">
        <f t="shared" si="179"/>
        <v>204.25149513</v>
      </c>
    </row>
    <row r="1247" spans="1:11" x14ac:dyDescent="0.3">
      <c r="A1247" s="78" t="str">
        <f>BTC[[#This Row],[Symbol]]</f>
        <v>GPYX</v>
      </c>
      <c r="B1247" s="22" t="str">
        <f t="shared" si="171"/>
        <v>GoldenPyrex</v>
      </c>
      <c r="C1247" s="77">
        <f t="shared" si="172"/>
        <v>3.6673674940163679E-6</v>
      </c>
      <c r="D1247" s="73">
        <f t="shared" si="173"/>
        <v>0.13443843012602</v>
      </c>
      <c r="E1247" s="74">
        <f>D1247*conf!B$7</f>
        <v>9.8328267794171023</v>
      </c>
      <c r="F1247" s="32">
        <f t="shared" si="174"/>
        <v>6.9960241500000002</v>
      </c>
      <c r="G1247" s="33">
        <f t="shared" si="175"/>
        <v>4.6459667099999997</v>
      </c>
      <c r="H1247" s="32">
        <f t="shared" si="176"/>
        <v>-12.04561026</v>
      </c>
      <c r="I1247" s="33">
        <f t="shared" si="177"/>
        <v>-11.955921399999999</v>
      </c>
      <c r="J1247" s="32">
        <f t="shared" si="178"/>
        <v>-12.04561026</v>
      </c>
      <c r="K1247" s="33">
        <f t="shared" si="179"/>
        <v>157.69588117999999</v>
      </c>
    </row>
    <row r="1248" spans="1:11" x14ac:dyDescent="0.3">
      <c r="A1248" s="78" t="str">
        <f>BTC[[#This Row],[Symbol]]</f>
        <v>INF</v>
      </c>
      <c r="B1248" s="22" t="str">
        <f t="shared" si="171"/>
        <v>Infinitus Token</v>
      </c>
      <c r="C1248" s="77">
        <f t="shared" si="172"/>
        <v>7.5241293698201306E-7</v>
      </c>
      <c r="D1248" s="73">
        <f t="shared" si="173"/>
        <v>2.7594319878800001E-2</v>
      </c>
      <c r="E1248" s="74">
        <f>D1248*conf!B$7</f>
        <v>2.0182485559354322</v>
      </c>
      <c r="F1248" s="32">
        <f t="shared" si="174"/>
        <v>-0.30923935000000002</v>
      </c>
      <c r="G1248" s="33">
        <f t="shared" si="175"/>
        <v>-2.4386751100000001</v>
      </c>
      <c r="H1248" s="32">
        <f t="shared" si="176"/>
        <v>-2.7463941300000001</v>
      </c>
      <c r="I1248" s="33">
        <f t="shared" si="177"/>
        <v>-2.5108910600000001</v>
      </c>
      <c r="J1248" s="32">
        <f t="shared" si="178"/>
        <v>-2.7463941300000001</v>
      </c>
      <c r="K1248" s="33">
        <f t="shared" si="179"/>
        <v>83.931472170000006</v>
      </c>
    </row>
    <row r="1249" spans="1:11" x14ac:dyDescent="0.3">
      <c r="A1249" s="78" t="str">
        <f>BTC[[#This Row],[Symbol]]</f>
        <v>ADS</v>
      </c>
      <c r="B1249" s="22" t="str">
        <f t="shared" si="171"/>
        <v>Adshares</v>
      </c>
      <c r="C1249" s="77">
        <f t="shared" si="172"/>
        <v>1.0558122114214017E-6</v>
      </c>
      <c r="D1249" s="73">
        <f t="shared" si="173"/>
        <v>3.8709555604759999E-2</v>
      </c>
      <c r="E1249" s="74">
        <f>D1249*conf!B$7</f>
        <v>2.8312168969321463</v>
      </c>
      <c r="F1249" s="32">
        <f t="shared" si="174"/>
        <v>6.3373670000000007E-2</v>
      </c>
      <c r="G1249" s="33">
        <f t="shared" si="175"/>
        <v>-2.0994952800000002</v>
      </c>
      <c r="H1249" s="32">
        <f t="shared" si="176"/>
        <v>-10.97636441</v>
      </c>
      <c r="I1249" s="33">
        <f t="shared" si="177"/>
        <v>-10.7864112</v>
      </c>
      <c r="J1249" s="32">
        <f t="shared" si="178"/>
        <v>-10.97636441</v>
      </c>
      <c r="K1249" s="33">
        <f t="shared" si="179"/>
        <v>-30.102489989999999</v>
      </c>
    </row>
    <row r="1250" spans="1:11" x14ac:dyDescent="0.3">
      <c r="A1250" s="78" t="str">
        <f>BTC[[#This Row],[Symbol]]</f>
        <v>CORN</v>
      </c>
      <c r="B1250" s="22" t="str">
        <f t="shared" si="171"/>
        <v>Cornichon</v>
      </c>
      <c r="C1250" s="77">
        <f t="shared" si="172"/>
        <v>1.9020767698996865E-6</v>
      </c>
      <c r="D1250" s="73">
        <f t="shared" si="173"/>
        <v>6.9726345789570002E-2</v>
      </c>
      <c r="E1250" s="74">
        <f>D1250*conf!B$7</f>
        <v>5.0997849310491503</v>
      </c>
      <c r="F1250" s="32">
        <f t="shared" si="174"/>
        <v>-1.17876716</v>
      </c>
      <c r="G1250" s="33">
        <f t="shared" si="175"/>
        <v>-3.3287317600000002</v>
      </c>
      <c r="H1250" s="32">
        <f t="shared" si="176"/>
        <v>-4.9389212799999997</v>
      </c>
      <c r="I1250" s="33">
        <f t="shared" si="177"/>
        <v>-4.7498252699999997</v>
      </c>
      <c r="J1250" s="32">
        <f t="shared" si="178"/>
        <v>-4.9389212799999997</v>
      </c>
      <c r="K1250" s="33">
        <f t="shared" si="179"/>
        <v>-5.5421443899999998</v>
      </c>
    </row>
    <row r="1251" spans="1:11" x14ac:dyDescent="0.3">
      <c r="A1251" s="78" t="str">
        <f>BTC[[#This Row],[Symbol]]</f>
        <v>LOBS</v>
      </c>
      <c r="B1251" s="22" t="str">
        <f t="shared" si="171"/>
        <v>Lobstex</v>
      </c>
      <c r="C1251" s="77">
        <f t="shared" si="172"/>
        <v>1.7225720496266712E-6</v>
      </c>
      <c r="D1251" s="73">
        <f t="shared" si="173"/>
        <v>6.3071810226730002E-2</v>
      </c>
      <c r="E1251" s="74">
        <f>D1251*conf!B$7</f>
        <v>4.6130721999830326</v>
      </c>
      <c r="F1251" s="32">
        <f t="shared" si="174"/>
        <v>1.60604484</v>
      </c>
      <c r="G1251" s="33">
        <f t="shared" si="175"/>
        <v>-1.11083653</v>
      </c>
      <c r="H1251" s="32">
        <f t="shared" si="176"/>
        <v>1.7034482799999999</v>
      </c>
      <c r="I1251" s="33">
        <f t="shared" si="177"/>
        <v>1.4977979100000001</v>
      </c>
      <c r="J1251" s="32">
        <f t="shared" si="178"/>
        <v>1.7034482799999999</v>
      </c>
      <c r="K1251" s="33">
        <f t="shared" si="179"/>
        <v>11.607131750000001</v>
      </c>
    </row>
    <row r="1252" spans="1:11" x14ac:dyDescent="0.3">
      <c r="A1252" s="78" t="str">
        <f>BTC[[#This Row],[Symbol]]</f>
        <v>EXP</v>
      </c>
      <c r="B1252" s="22" t="str">
        <f t="shared" si="171"/>
        <v>Expanse</v>
      </c>
      <c r="C1252" s="77">
        <f t="shared" si="172"/>
        <v>1.9357513088612971E-6</v>
      </c>
      <c r="D1252" s="73">
        <f t="shared" si="173"/>
        <v>7.0975936723790004E-2</v>
      </c>
      <c r="E1252" s="74">
        <f>D1252*conf!B$7</f>
        <v>5.1911800119780009</v>
      </c>
      <c r="F1252" s="32">
        <f t="shared" si="174"/>
        <v>-7.8093956200000001</v>
      </c>
      <c r="G1252" s="33">
        <f t="shared" si="175"/>
        <v>-9.8748098100000004</v>
      </c>
      <c r="H1252" s="32">
        <f t="shared" si="176"/>
        <v>-3.1490905599999999</v>
      </c>
      <c r="I1252" s="33">
        <f t="shared" si="177"/>
        <v>-3.06160728</v>
      </c>
      <c r="J1252" s="32">
        <f t="shared" si="178"/>
        <v>-3.1490905599999999</v>
      </c>
      <c r="K1252" s="33">
        <f t="shared" si="179"/>
        <v>117.40178148</v>
      </c>
    </row>
    <row r="1253" spans="1:11" x14ac:dyDescent="0.3">
      <c r="A1253" s="78" t="str">
        <f>BTC[[#This Row],[Symbol]]</f>
        <v>PAN</v>
      </c>
      <c r="B1253" s="22" t="str">
        <f t="shared" si="171"/>
        <v>Pantos</v>
      </c>
      <c r="C1253" s="77">
        <f t="shared" si="172"/>
        <v>1.1820539733720055E-6</v>
      </c>
      <c r="D1253" s="73">
        <f t="shared" si="173"/>
        <v>4.3347261761779998E-2</v>
      </c>
      <c r="E1253" s="74">
        <f>D1253*conf!B$7</f>
        <v>3.1704187252565892</v>
      </c>
      <c r="F1253" s="32">
        <f t="shared" si="174"/>
        <v>-1.9302783800000001</v>
      </c>
      <c r="G1253" s="33">
        <f t="shared" si="175"/>
        <v>-4.0200745900000001</v>
      </c>
      <c r="H1253" s="32">
        <f t="shared" si="176"/>
        <v>-9.9766077299999996</v>
      </c>
      <c r="I1253" s="33">
        <f t="shared" si="177"/>
        <v>-9.7764793099999991</v>
      </c>
      <c r="J1253" s="32">
        <f t="shared" si="178"/>
        <v>-9.9766077299999996</v>
      </c>
      <c r="K1253" s="33">
        <f t="shared" si="179"/>
        <v>13.56631687</v>
      </c>
    </row>
    <row r="1254" spans="1:11" x14ac:dyDescent="0.3">
      <c r="A1254" s="78" t="str">
        <f>BTC[[#This Row],[Symbol]]</f>
        <v>EXE</v>
      </c>
      <c r="B1254" s="22" t="str">
        <f t="shared" si="171"/>
        <v>8X8 PROTOCOL</v>
      </c>
      <c r="C1254" s="77">
        <f t="shared" si="172"/>
        <v>1.119955840410668E-7</v>
      </c>
      <c r="D1254" s="73">
        <f t="shared" si="173"/>
        <v>4.2320856477899996E-3</v>
      </c>
      <c r="E1254" s="74">
        <f>D1254*conf!B$7</f>
        <v>0.30953474427936056</v>
      </c>
      <c r="F1254" s="32">
        <f t="shared" si="174"/>
        <v>-0.41918159999999999</v>
      </c>
      <c r="G1254" s="33">
        <f t="shared" si="175"/>
        <v>0.43098357999999998</v>
      </c>
      <c r="H1254" s="32">
        <f t="shared" si="176"/>
        <v>-1.5903847</v>
      </c>
      <c r="I1254" s="33">
        <f t="shared" si="177"/>
        <v>4.16828018</v>
      </c>
      <c r="J1254" s="32">
        <f t="shared" si="178"/>
        <v>-1.5903847</v>
      </c>
      <c r="K1254" s="33">
        <f t="shared" si="179"/>
        <v>-6.9526510799999999</v>
      </c>
    </row>
    <row r="1255" spans="1:11" x14ac:dyDescent="0.3">
      <c r="A1255" s="78" t="str">
        <f>BTC[[#This Row],[Symbol]]</f>
        <v>SFX</v>
      </c>
      <c r="B1255" s="22" t="str">
        <f t="shared" si="171"/>
        <v>Safex Cash</v>
      </c>
      <c r="C1255" s="77">
        <f t="shared" si="172"/>
        <v>4.6470699155198482E-7</v>
      </c>
      <c r="D1255" s="73">
        <f t="shared" si="173"/>
        <v>1.7033034038709999E-2</v>
      </c>
      <c r="E1255" s="74">
        <f>D1255*conf!B$7</f>
        <v>1.2457961095912493</v>
      </c>
      <c r="F1255" s="32">
        <f t="shared" si="174"/>
        <v>7.4787307399999996</v>
      </c>
      <c r="G1255" s="33">
        <f t="shared" si="175"/>
        <v>5.1256524099999998</v>
      </c>
      <c r="H1255" s="32">
        <f t="shared" si="176"/>
        <v>-0.67480859999999998</v>
      </c>
      <c r="I1255" s="33">
        <f t="shared" si="177"/>
        <v>-0.62513439999999998</v>
      </c>
      <c r="J1255" s="32">
        <f t="shared" si="178"/>
        <v>-0.67480859999999998</v>
      </c>
      <c r="K1255" s="33">
        <f t="shared" si="179"/>
        <v>16.245342489999999</v>
      </c>
    </row>
    <row r="1256" spans="1:11" x14ac:dyDescent="0.3">
      <c r="A1256" s="78" t="str">
        <f>BTC[[#This Row],[Symbol]]</f>
        <v>VI</v>
      </c>
      <c r="B1256" s="22" t="str">
        <f t="shared" si="171"/>
        <v>Vid</v>
      </c>
      <c r="C1256" s="77">
        <f t="shared" si="172"/>
        <v>1.4925556622040447E-6</v>
      </c>
      <c r="D1256" s="73">
        <f t="shared" si="173"/>
        <v>5.4713173478620002E-2</v>
      </c>
      <c r="E1256" s="74">
        <f>D1256*conf!B$7</f>
        <v>4.0017215082262672</v>
      </c>
      <c r="F1256" s="32">
        <f t="shared" si="174"/>
        <v>-3.30915106</v>
      </c>
      <c r="G1256" s="33">
        <f t="shared" si="175"/>
        <v>-5.4167257500000003</v>
      </c>
      <c r="H1256" s="32">
        <f t="shared" si="176"/>
        <v>-11.13358829</v>
      </c>
      <c r="I1256" s="33">
        <f t="shared" si="177"/>
        <v>-10.96050323</v>
      </c>
      <c r="J1256" s="32">
        <f t="shared" si="178"/>
        <v>-11.13358829</v>
      </c>
      <c r="K1256" s="33">
        <f t="shared" si="179"/>
        <v>-18.016692150000001</v>
      </c>
    </row>
    <row r="1257" spans="1:11" x14ac:dyDescent="0.3">
      <c r="A1257" s="78" t="str">
        <f>BTC[[#This Row],[Symbol]]</f>
        <v>HTN</v>
      </c>
      <c r="B1257" s="22" t="str">
        <f t="shared" si="171"/>
        <v>Heart Number</v>
      </c>
      <c r="C1257" s="77">
        <f t="shared" si="172"/>
        <v>1.5977196787752222E-8</v>
      </c>
      <c r="D1257" s="73">
        <f t="shared" si="173"/>
        <v>5.8532174136999998E-4</v>
      </c>
      <c r="E1257" s="74">
        <f>D1257*conf!B$7</f>
        <v>4.2810432163801801E-2</v>
      </c>
      <c r="F1257" s="32">
        <f t="shared" si="174"/>
        <v>31.775426880000001</v>
      </c>
      <c r="G1257" s="33">
        <f t="shared" si="175"/>
        <v>29.529766370000001</v>
      </c>
      <c r="H1257" s="32">
        <f t="shared" si="176"/>
        <v>-20.432208939999999</v>
      </c>
      <c r="I1257" s="33">
        <f t="shared" si="177"/>
        <v>-20.324537230000001</v>
      </c>
      <c r="J1257" s="32">
        <f t="shared" si="178"/>
        <v>-20.432208939999999</v>
      </c>
      <c r="K1257" s="33">
        <f t="shared" si="179"/>
        <v>-0.48093957999999998</v>
      </c>
    </row>
    <row r="1258" spans="1:11" x14ac:dyDescent="0.3">
      <c r="A1258" s="78" t="str">
        <f>BTC[[#This Row],[Symbol]]</f>
        <v>DFS</v>
      </c>
      <c r="B1258" s="22" t="str">
        <f t="shared" si="171"/>
        <v>Defis Network</v>
      </c>
      <c r="C1258" s="77">
        <f t="shared" si="172"/>
        <v>9.4858928237529259E-5</v>
      </c>
      <c r="D1258" s="73">
        <f t="shared" si="173"/>
        <v>3.47886407740874</v>
      </c>
      <c r="E1258" s="74">
        <f>D1258*conf!B$7</f>
        <v>254.44411862167524</v>
      </c>
      <c r="F1258" s="32">
        <f t="shared" si="174"/>
        <v>1.16224171</v>
      </c>
      <c r="G1258" s="33">
        <f t="shared" si="175"/>
        <v>-0.99526250000000005</v>
      </c>
      <c r="H1258" s="32">
        <f t="shared" si="176"/>
        <v>10.725639790000001</v>
      </c>
      <c r="I1258" s="33">
        <f t="shared" si="177"/>
        <v>10.994542320000001</v>
      </c>
      <c r="J1258" s="32">
        <f t="shared" si="178"/>
        <v>10.725639790000001</v>
      </c>
      <c r="K1258" s="33">
        <f t="shared" si="179"/>
        <v>31.565917410000001</v>
      </c>
    </row>
    <row r="1259" spans="1:11" x14ac:dyDescent="0.3">
      <c r="A1259" s="78" t="str">
        <f>BTC[[#This Row],[Symbol]]</f>
        <v>XLA</v>
      </c>
      <c r="B1259" s="22" t="str">
        <f t="shared" si="171"/>
        <v>Scala</v>
      </c>
      <c r="C1259" s="77">
        <f t="shared" si="172"/>
        <v>1E-8</v>
      </c>
      <c r="D1259" s="73">
        <f t="shared" si="173"/>
        <v>1.3210779492999999E-4</v>
      </c>
      <c r="E1259" s="74">
        <f>D1259*conf!B$7</f>
        <v>9.6623641211801992E-3</v>
      </c>
      <c r="F1259" s="32">
        <f t="shared" si="174"/>
        <v>2.0874882499999998</v>
      </c>
      <c r="G1259" s="33">
        <f t="shared" si="175"/>
        <v>-0.11617361</v>
      </c>
      <c r="H1259" s="32">
        <f t="shared" si="176"/>
        <v>-6.0498978299999999</v>
      </c>
      <c r="I1259" s="33">
        <f t="shared" si="177"/>
        <v>-5.8559625400000002</v>
      </c>
      <c r="J1259" s="32">
        <f t="shared" si="178"/>
        <v>-6.0498978299999999</v>
      </c>
      <c r="K1259" s="33">
        <f t="shared" si="179"/>
        <v>11.685727869999999</v>
      </c>
    </row>
    <row r="1260" spans="1:11" x14ac:dyDescent="0.3">
      <c r="A1260" s="78" t="str">
        <f>BTC[[#This Row],[Symbol]]</f>
        <v>CFL</v>
      </c>
      <c r="B1260" s="22" t="str">
        <f t="shared" si="171"/>
        <v>CryptoFlow</v>
      </c>
      <c r="C1260" s="77">
        <f t="shared" si="172"/>
        <v>3.8000000000005057E-7</v>
      </c>
      <c r="D1260" s="73">
        <f t="shared" si="173"/>
        <v>1.393301703146E-2</v>
      </c>
      <c r="E1260" s="74">
        <f>D1260*conf!B$7</f>
        <v>1.0190608656809845</v>
      </c>
      <c r="F1260" s="32">
        <f t="shared" si="174"/>
        <v>-17.31934545</v>
      </c>
      <c r="G1260" s="33">
        <f t="shared" si="175"/>
        <v>-19.171294939999999</v>
      </c>
      <c r="H1260" s="32">
        <f t="shared" si="176"/>
        <v>1168.3074844600001</v>
      </c>
      <c r="I1260" s="33">
        <f t="shared" si="177"/>
        <v>1169.4572853</v>
      </c>
      <c r="J1260" s="32">
        <f t="shared" si="178"/>
        <v>1168.3074844600001</v>
      </c>
      <c r="K1260" s="33">
        <f t="shared" si="179"/>
        <v>4238.1959139800001</v>
      </c>
    </row>
    <row r="1261" spans="1:11" x14ac:dyDescent="0.3">
      <c r="A1261" s="78" t="str">
        <f>BTC[[#This Row],[Symbol]]</f>
        <v>MEME</v>
      </c>
      <c r="B1261" s="22" t="str">
        <f t="shared" si="171"/>
        <v>Meme</v>
      </c>
      <c r="C1261" s="77">
        <f t="shared" si="172"/>
        <v>1.6235878187276655E-2</v>
      </c>
      <c r="D1261" s="73">
        <f t="shared" si="173"/>
        <v>594.42841772428039</v>
      </c>
      <c r="E1261" s="74">
        <f>D1261*conf!B$7</f>
        <v>43476.494472353865</v>
      </c>
      <c r="F1261" s="32">
        <f t="shared" si="174"/>
        <v>-1.11085023</v>
      </c>
      <c r="G1261" s="33">
        <f t="shared" si="175"/>
        <v>-3.2937337499999999</v>
      </c>
      <c r="H1261" s="32">
        <f t="shared" si="176"/>
        <v>4.8277743199999996</v>
      </c>
      <c r="I1261" s="33">
        <f t="shared" si="177"/>
        <v>4.5006697600000001</v>
      </c>
      <c r="J1261" s="32">
        <f t="shared" si="178"/>
        <v>4.8277743199999996</v>
      </c>
      <c r="K1261" s="33">
        <f t="shared" si="179"/>
        <v>24.093855489999999</v>
      </c>
    </row>
    <row r="1262" spans="1:11" x14ac:dyDescent="0.3">
      <c r="A1262" s="78" t="str">
        <f>BTC[[#This Row],[Symbol]]</f>
        <v>ALY</v>
      </c>
      <c r="B1262" s="22" t="str">
        <f t="shared" si="171"/>
        <v>ALLY</v>
      </c>
      <c r="C1262" s="77">
        <f t="shared" si="172"/>
        <v>1.5188250333713733E-8</v>
      </c>
      <c r="D1262" s="73">
        <f t="shared" si="173"/>
        <v>5.5675592367E-4</v>
      </c>
      <c r="E1262" s="74">
        <f>D1262*conf!B$7</f>
        <v>4.07211282572238E-2</v>
      </c>
      <c r="F1262" s="32">
        <f t="shared" si="174"/>
        <v>3.2675190500000002</v>
      </c>
      <c r="G1262" s="33">
        <f t="shared" si="175"/>
        <v>1.0193490199999999</v>
      </c>
      <c r="H1262" s="32">
        <f t="shared" si="176"/>
        <v>-12.23821933</v>
      </c>
      <c r="I1262" s="33">
        <f t="shared" si="177"/>
        <v>-12.09386677</v>
      </c>
      <c r="J1262" s="32">
        <f t="shared" si="178"/>
        <v>-12.23821933</v>
      </c>
      <c r="K1262" s="33">
        <f t="shared" si="179"/>
        <v>45.522808640000001</v>
      </c>
    </row>
    <row r="1263" spans="1:11" x14ac:dyDescent="0.3">
      <c r="A1263" s="78" t="str">
        <f>BTC[[#This Row],[Symbol]]</f>
        <v>ENQ</v>
      </c>
      <c r="B1263" s="22" t="str">
        <f t="shared" si="171"/>
        <v>Enecuum</v>
      </c>
      <c r="C1263" s="77">
        <f t="shared" si="172"/>
        <v>2.2496482850736597E-7</v>
      </c>
      <c r="D1263" s="73">
        <f t="shared" si="173"/>
        <v>8.2587986910300001E-3</v>
      </c>
      <c r="E1263" s="74">
        <f>D1263*conf!B$7</f>
        <v>0.60404853626193422</v>
      </c>
      <c r="F1263" s="32">
        <f t="shared" si="174"/>
        <v>0.67637833000000003</v>
      </c>
      <c r="G1263" s="33">
        <f t="shared" si="175"/>
        <v>-1.3802580600000001</v>
      </c>
      <c r="H1263" s="32">
        <f t="shared" si="176"/>
        <v>-1.20155189</v>
      </c>
      <c r="I1263" s="33">
        <f t="shared" si="177"/>
        <v>-0.87090329</v>
      </c>
      <c r="J1263" s="32">
        <f t="shared" si="178"/>
        <v>-1.20155189</v>
      </c>
      <c r="K1263" s="33">
        <f t="shared" si="179"/>
        <v>14.77273939</v>
      </c>
    </row>
    <row r="1264" spans="1:11" x14ac:dyDescent="0.3">
      <c r="A1264" s="78" t="str">
        <f>BTC[[#This Row],[Symbol]]</f>
        <v>BTO</v>
      </c>
      <c r="B1264" s="22" t="str">
        <f t="shared" si="171"/>
        <v>Bottos</v>
      </c>
      <c r="C1264" s="77">
        <f t="shared" si="172"/>
        <v>7.5526737163818671E-8</v>
      </c>
      <c r="D1264" s="73">
        <f t="shared" si="173"/>
        <v>2.69548447349E-3</v>
      </c>
      <c r="E1264" s="74">
        <f>D1264*conf!B$7</f>
        <v>0.19714773439105859</v>
      </c>
      <c r="F1264" s="32">
        <f t="shared" si="174"/>
        <v>10.3592859</v>
      </c>
      <c r="G1264" s="33">
        <f t="shared" si="175"/>
        <v>14.904935200000001</v>
      </c>
      <c r="H1264" s="32">
        <f t="shared" si="176"/>
        <v>28.173424019999999</v>
      </c>
      <c r="I1264" s="33">
        <f t="shared" si="177"/>
        <v>16.730432969999999</v>
      </c>
      <c r="J1264" s="32">
        <f t="shared" si="178"/>
        <v>28.173424019999999</v>
      </c>
      <c r="K1264" s="33">
        <f t="shared" si="179"/>
        <v>42.166870889999998</v>
      </c>
    </row>
    <row r="1265" spans="1:11" x14ac:dyDescent="0.3">
      <c r="A1265" s="78" t="str">
        <f>BTC[[#This Row],[Symbol]]</f>
        <v>LCS</v>
      </c>
      <c r="B1265" s="22" t="str">
        <f t="shared" si="171"/>
        <v>LocalCoinSwap</v>
      </c>
      <c r="C1265" s="77">
        <f t="shared" si="172"/>
        <v>6.7009230027407442E-7</v>
      </c>
      <c r="D1265" s="73">
        <f t="shared" si="173"/>
        <v>2.456884739117E-2</v>
      </c>
      <c r="E1265" s="74">
        <f>D1265*conf!B$7</f>
        <v>1.7969654981901739</v>
      </c>
      <c r="F1265" s="32">
        <f t="shared" si="174"/>
        <v>-2.1418739999999999E-2</v>
      </c>
      <c r="G1265" s="33">
        <f t="shared" si="175"/>
        <v>-2.1935871100000002</v>
      </c>
      <c r="H1265" s="32">
        <f t="shared" si="176"/>
        <v>-6.9819332899999997</v>
      </c>
      <c r="I1265" s="33">
        <f t="shared" si="177"/>
        <v>-6.7656446099999998</v>
      </c>
      <c r="J1265" s="32">
        <f t="shared" si="178"/>
        <v>-6.9819332899999997</v>
      </c>
      <c r="K1265" s="33">
        <f t="shared" si="179"/>
        <v>3.3586928299999999</v>
      </c>
    </row>
    <row r="1266" spans="1:11" x14ac:dyDescent="0.3">
      <c r="A1266" s="78" t="str">
        <f>BTC[[#This Row],[Symbol]]</f>
        <v>XBY</v>
      </c>
      <c r="B1266" s="22" t="str">
        <f t="shared" si="171"/>
        <v>XTRABYTES</v>
      </c>
      <c r="C1266" s="77">
        <f t="shared" si="172"/>
        <v>8.0011407070200842E-8</v>
      </c>
      <c r="D1266" s="73">
        <f t="shared" si="173"/>
        <v>2.9332525872699999E-3</v>
      </c>
      <c r="E1266" s="74">
        <f>D1266*conf!B$7</f>
        <v>0.2145380942329278</v>
      </c>
      <c r="F1266" s="32">
        <f t="shared" si="174"/>
        <v>1.425884E-2</v>
      </c>
      <c r="G1266" s="33">
        <f t="shared" si="175"/>
        <v>-2.1812285</v>
      </c>
      <c r="H1266" s="32">
        <f t="shared" si="176"/>
        <v>-11.09843658</v>
      </c>
      <c r="I1266" s="33">
        <f t="shared" si="177"/>
        <v>-10.917915000000001</v>
      </c>
      <c r="J1266" s="32">
        <f t="shared" si="178"/>
        <v>-11.09843658</v>
      </c>
      <c r="K1266" s="33">
        <f t="shared" si="179"/>
        <v>-11.09515708</v>
      </c>
    </row>
    <row r="1267" spans="1:11" x14ac:dyDescent="0.3">
      <c r="A1267" s="78" t="str">
        <f>BTC[[#This Row],[Symbol]]</f>
        <v>ONG</v>
      </c>
      <c r="B1267" s="22" t="str">
        <f t="shared" si="171"/>
        <v>SoMee.Social</v>
      </c>
      <c r="C1267" s="77">
        <f t="shared" si="172"/>
        <v>2.6173576295657108E-7</v>
      </c>
      <c r="D1267" s="73">
        <f t="shared" si="173"/>
        <v>9.6097108482099992E-3</v>
      </c>
      <c r="E1267" s="74">
        <f>D1267*conf!B$7</f>
        <v>0.70285425143807934</v>
      </c>
      <c r="F1267" s="32">
        <f t="shared" si="174"/>
        <v>-3.0695003399999998</v>
      </c>
      <c r="G1267" s="33">
        <f t="shared" si="175"/>
        <v>-4.99392923</v>
      </c>
      <c r="H1267" s="32">
        <f t="shared" si="176"/>
        <v>-24.860797059999999</v>
      </c>
      <c r="I1267" s="33">
        <f t="shared" si="177"/>
        <v>-24.6057232</v>
      </c>
      <c r="J1267" s="32">
        <f t="shared" si="178"/>
        <v>-24.860797059999999</v>
      </c>
      <c r="K1267" s="33">
        <f t="shared" si="179"/>
        <v>147.32765702</v>
      </c>
    </row>
    <row r="1268" spans="1:11" x14ac:dyDescent="0.3">
      <c r="A1268" s="78" t="str">
        <f>BTC[[#This Row],[Symbol]]</f>
        <v>JUI</v>
      </c>
      <c r="B1268" s="22" t="str">
        <f t="shared" si="171"/>
        <v>JUIICE</v>
      </c>
      <c r="C1268" s="77">
        <f t="shared" si="172"/>
        <v>1E-8</v>
      </c>
      <c r="D1268" s="73">
        <f t="shared" si="173"/>
        <v>1.9025206872000001E-4</v>
      </c>
      <c r="E1268" s="74">
        <f>D1268*conf!B$7</f>
        <v>1.39150363061808E-2</v>
      </c>
      <c r="F1268" s="32">
        <f t="shared" si="174"/>
        <v>6.0981532100000004</v>
      </c>
      <c r="G1268" s="33">
        <f t="shared" si="175"/>
        <v>3.5865915099999999</v>
      </c>
      <c r="H1268" s="32">
        <f t="shared" si="176"/>
        <v>-0.48380891999999998</v>
      </c>
      <c r="I1268" s="33">
        <f t="shared" si="177"/>
        <v>-0.37948870000000001</v>
      </c>
      <c r="J1268" s="32">
        <f t="shared" si="178"/>
        <v>-0.48380891999999998</v>
      </c>
      <c r="K1268" s="33">
        <f t="shared" si="179"/>
        <v>22.92163408</v>
      </c>
    </row>
    <row r="1269" spans="1:11" x14ac:dyDescent="0.3">
      <c r="A1269" s="78" t="str">
        <f>BTC[[#This Row],[Symbol]]</f>
        <v>MEC</v>
      </c>
      <c r="B1269" s="22" t="str">
        <f t="shared" si="171"/>
        <v>Megacoin</v>
      </c>
      <c r="C1269" s="77">
        <f t="shared" si="172"/>
        <v>8.6012262600349967E-7</v>
      </c>
      <c r="D1269" s="73">
        <f t="shared" si="173"/>
        <v>3.1532465313169999E-2</v>
      </c>
      <c r="E1269" s="74">
        <f>D1269*conf!B$7</f>
        <v>2.3062845130052536</v>
      </c>
      <c r="F1269" s="32">
        <f t="shared" si="174"/>
        <v>1.425884E-2</v>
      </c>
      <c r="G1269" s="33">
        <f t="shared" si="175"/>
        <v>-2.1812285</v>
      </c>
      <c r="H1269" s="32">
        <f t="shared" si="176"/>
        <v>1.425884E-2</v>
      </c>
      <c r="I1269" s="33">
        <f t="shared" si="177"/>
        <v>0.21734563000000001</v>
      </c>
      <c r="J1269" s="32">
        <f t="shared" si="178"/>
        <v>1.425884E-2</v>
      </c>
      <c r="K1269" s="33">
        <f t="shared" si="179"/>
        <v>-5.5963947200000002</v>
      </c>
    </row>
    <row r="1270" spans="1:11" x14ac:dyDescent="0.3">
      <c r="A1270" s="78" t="str">
        <f>BTC[[#This Row],[Symbol]]</f>
        <v>MNC</v>
      </c>
      <c r="B1270" s="22" t="str">
        <f t="shared" si="171"/>
        <v>Moneynet</v>
      </c>
      <c r="C1270" s="77">
        <f t="shared" si="172"/>
        <v>1E-8</v>
      </c>
      <c r="D1270" s="73">
        <f t="shared" si="173"/>
        <v>3.3904936142999998E-4</v>
      </c>
      <c r="E1270" s="74">
        <f>D1270*conf!B$7</f>
        <v>2.4798070294990197E-2</v>
      </c>
      <c r="F1270" s="32">
        <f t="shared" si="174"/>
        <v>-0.87611455000000005</v>
      </c>
      <c r="G1270" s="33">
        <f t="shared" si="175"/>
        <v>-3.0980736599999998</v>
      </c>
      <c r="H1270" s="32">
        <f t="shared" si="176"/>
        <v>1.2731695700000001</v>
      </c>
      <c r="I1270" s="33">
        <f t="shared" si="177"/>
        <v>1.4537012</v>
      </c>
      <c r="J1270" s="32">
        <f t="shared" si="178"/>
        <v>1.2731695700000001</v>
      </c>
      <c r="K1270" s="33">
        <f t="shared" si="179"/>
        <v>16.949918709999999</v>
      </c>
    </row>
    <row r="1271" spans="1:11" x14ac:dyDescent="0.3">
      <c r="A1271" s="78" t="str">
        <f>BTC[[#This Row],[Symbol]]</f>
        <v>GEAR</v>
      </c>
      <c r="B1271" s="22" t="str">
        <f t="shared" si="171"/>
        <v>Bitgear</v>
      </c>
      <c r="C1271" s="77">
        <f t="shared" si="172"/>
        <v>4.9285961342289455E-7</v>
      </c>
      <c r="D1271" s="73">
        <f t="shared" si="173"/>
        <v>1.806725174035E-2</v>
      </c>
      <c r="E1271" s="74">
        <f>D1271*conf!B$7</f>
        <v>1.321438792289199</v>
      </c>
      <c r="F1271" s="32">
        <f t="shared" si="174"/>
        <v>-5.2640500000000002E-3</v>
      </c>
      <c r="G1271" s="33">
        <f t="shared" si="175"/>
        <v>-2.1807595100000001</v>
      </c>
      <c r="H1271" s="32">
        <f t="shared" si="176"/>
        <v>4.7240757000000002</v>
      </c>
      <c r="I1271" s="33">
        <f t="shared" si="177"/>
        <v>4.9323933999999996</v>
      </c>
      <c r="J1271" s="32">
        <f t="shared" si="178"/>
        <v>4.7240757000000002</v>
      </c>
      <c r="K1271" s="33">
        <f t="shared" si="179"/>
        <v>59.195392079999998</v>
      </c>
    </row>
    <row r="1272" spans="1:11" x14ac:dyDescent="0.3">
      <c r="A1272" s="78" t="str">
        <f>BTC[[#This Row],[Symbol]]</f>
        <v>JCT</v>
      </c>
      <c r="B1272" s="22" t="str">
        <f t="shared" si="171"/>
        <v>Japan Content Token</v>
      </c>
      <c r="C1272" s="77">
        <f t="shared" si="172"/>
        <v>1.1454268233874701E-7</v>
      </c>
      <c r="D1272" s="73">
        <f t="shared" si="173"/>
        <v>4.19895673511E-3</v>
      </c>
      <c r="E1272" s="74">
        <f>D1272*conf!B$7</f>
        <v>0.30711169560594542</v>
      </c>
      <c r="F1272" s="32">
        <f t="shared" si="174"/>
        <v>-0.53577456000000001</v>
      </c>
      <c r="G1272" s="33">
        <f t="shared" si="175"/>
        <v>-2.6938569999999999</v>
      </c>
      <c r="H1272" s="32">
        <f t="shared" si="176"/>
        <v>0.69087730000000003</v>
      </c>
      <c r="I1272" s="33">
        <f t="shared" si="177"/>
        <v>0.89237712000000002</v>
      </c>
      <c r="J1272" s="32">
        <f t="shared" si="178"/>
        <v>0.69087730000000003</v>
      </c>
      <c r="K1272" s="33">
        <f t="shared" si="179"/>
        <v>15.75412506</v>
      </c>
    </row>
    <row r="1273" spans="1:11" x14ac:dyDescent="0.3">
      <c r="A1273" s="78" t="str">
        <f>BTC[[#This Row],[Symbol]]</f>
        <v>STBZ</v>
      </c>
      <c r="B1273" s="22" t="str">
        <f t="shared" si="171"/>
        <v>Stabilize</v>
      </c>
      <c r="C1273" s="77">
        <f t="shared" si="172"/>
        <v>2.5106761632754689E-4</v>
      </c>
      <c r="D1273" s="73">
        <f t="shared" si="173"/>
        <v>9.2036387330161595</v>
      </c>
      <c r="E1273" s="74">
        <f>D1273*conf!B$7</f>
        <v>673.15413693280186</v>
      </c>
      <c r="F1273" s="32">
        <f t="shared" si="174"/>
        <v>2.37693938</v>
      </c>
      <c r="G1273" s="33">
        <f t="shared" si="175"/>
        <v>0.12840408</v>
      </c>
      <c r="H1273" s="32">
        <f t="shared" si="176"/>
        <v>40.910990699999999</v>
      </c>
      <c r="I1273" s="33">
        <f t="shared" si="177"/>
        <v>41.193121519999998</v>
      </c>
      <c r="J1273" s="32">
        <f t="shared" si="178"/>
        <v>40.910990699999999</v>
      </c>
      <c r="K1273" s="33">
        <f t="shared" si="179"/>
        <v>79.624292679999996</v>
      </c>
    </row>
    <row r="1274" spans="1:11" x14ac:dyDescent="0.3">
      <c r="A1274" s="78" t="str">
        <f>BTC[[#This Row],[Symbol]]</f>
        <v>MGO</v>
      </c>
      <c r="B1274" s="22" t="str">
        <f t="shared" si="171"/>
        <v>MobileGo</v>
      </c>
      <c r="C1274" s="77">
        <f t="shared" si="172"/>
        <v>3.4803254009285432E-7</v>
      </c>
      <c r="D1274" s="73">
        <f t="shared" si="173"/>
        <v>1.2757835981109999E-2</v>
      </c>
      <c r="E1274" s="74">
        <f>D1274*conf!B$7</f>
        <v>0.93310812365838536</v>
      </c>
      <c r="F1274" s="32">
        <f t="shared" si="174"/>
        <v>2.2094119499999998</v>
      </c>
      <c r="G1274" s="33">
        <f t="shared" si="175"/>
        <v>-1.5759430000000001E-2</v>
      </c>
      <c r="H1274" s="32">
        <f t="shared" si="176"/>
        <v>-21.652063380000001</v>
      </c>
      <c r="I1274" s="33">
        <f t="shared" si="177"/>
        <v>-35.766282629999999</v>
      </c>
      <c r="J1274" s="32">
        <f t="shared" si="178"/>
        <v>-21.652063380000001</v>
      </c>
      <c r="K1274" s="33">
        <f t="shared" si="179"/>
        <v>65.883073809999999</v>
      </c>
    </row>
    <row r="1275" spans="1:11" x14ac:dyDescent="0.3">
      <c r="A1275" s="78" t="str">
        <f>BTC[[#This Row],[Symbol]]</f>
        <v>SAFE</v>
      </c>
      <c r="B1275" s="22" t="str">
        <f t="shared" si="171"/>
        <v>Safe</v>
      </c>
      <c r="C1275" s="77">
        <f t="shared" si="172"/>
        <v>5.2569482499508915E-6</v>
      </c>
      <c r="D1275" s="73">
        <f t="shared" si="173"/>
        <v>0.19271996777624001</v>
      </c>
      <c r="E1275" s="74">
        <f>D1275*conf!B$7</f>
        <v>14.095538443154194</v>
      </c>
      <c r="F1275" s="32">
        <f t="shared" si="174"/>
        <v>-5.5455741500000002</v>
      </c>
      <c r="G1275" s="33">
        <f t="shared" si="175"/>
        <v>-7.5953960900000004</v>
      </c>
      <c r="H1275" s="32">
        <f t="shared" si="176"/>
        <v>-13.67626988</v>
      </c>
      <c r="I1275" s="33">
        <f t="shared" si="177"/>
        <v>-13.492903370000001</v>
      </c>
      <c r="J1275" s="32">
        <f t="shared" si="178"/>
        <v>-13.67626988</v>
      </c>
      <c r="K1275" s="33">
        <f t="shared" si="179"/>
        <v>1.99677657</v>
      </c>
    </row>
    <row r="1276" spans="1:11" x14ac:dyDescent="0.3">
      <c r="A1276" s="78" t="str">
        <f>BTC[[#This Row],[Symbol]]</f>
        <v>LOL</v>
      </c>
      <c r="B1276" s="22" t="str">
        <f t="shared" si="171"/>
        <v>LOLTOKEN</v>
      </c>
      <c r="C1276" s="77">
        <f t="shared" si="172"/>
        <v>7.4861521340052621E-8</v>
      </c>
      <c r="D1276" s="73">
        <f t="shared" si="173"/>
        <v>2.7439343669299998E-3</v>
      </c>
      <c r="E1276" s="74">
        <f>D1276*conf!B$7</f>
        <v>0.2006913595972602</v>
      </c>
      <c r="F1276" s="32">
        <f t="shared" si="174"/>
        <v>-0.87506470000000003</v>
      </c>
      <c r="G1276" s="33">
        <f t="shared" si="175"/>
        <v>-3.0980736599999998</v>
      </c>
      <c r="H1276" s="32">
        <f t="shared" si="176"/>
        <v>-14.04838662</v>
      </c>
      <c r="I1276" s="33">
        <f t="shared" si="177"/>
        <v>-13.888078009999999</v>
      </c>
      <c r="J1276" s="32">
        <f t="shared" si="178"/>
        <v>-14.04838662</v>
      </c>
      <c r="K1276" s="33">
        <f t="shared" si="179"/>
        <v>17.025631319999999</v>
      </c>
    </row>
    <row r="1277" spans="1:11" x14ac:dyDescent="0.3">
      <c r="A1277" s="78" t="str">
        <f>BTC[[#This Row],[Symbol]]</f>
        <v>CHAT</v>
      </c>
      <c r="B1277" s="22" t="str">
        <f t="shared" si="171"/>
        <v>ChatCoin</v>
      </c>
      <c r="C1277" s="77">
        <f t="shared" si="172"/>
        <v>4.8318446505658837E-8</v>
      </c>
      <c r="D1277" s="73">
        <f t="shared" si="173"/>
        <v>1.76729143984E-3</v>
      </c>
      <c r="E1277" s="74">
        <f>D1277*conf!B$7</f>
        <v>0.12925969590989761</v>
      </c>
      <c r="F1277" s="32">
        <f t="shared" si="174"/>
        <v>3.56718957</v>
      </c>
      <c r="G1277" s="33">
        <f t="shared" si="175"/>
        <v>2.3247565099999998</v>
      </c>
      <c r="H1277" s="32">
        <f t="shared" si="176"/>
        <v>20.342700610000001</v>
      </c>
      <c r="I1277" s="33">
        <f t="shared" si="177"/>
        <v>20.3120546</v>
      </c>
      <c r="J1277" s="32">
        <f t="shared" si="178"/>
        <v>20.342700610000001</v>
      </c>
      <c r="K1277" s="33">
        <f t="shared" si="179"/>
        <v>34.88598829</v>
      </c>
    </row>
    <row r="1278" spans="1:11" x14ac:dyDescent="0.3">
      <c r="A1278" s="78" t="str">
        <f>BTC[[#This Row],[Symbol]]</f>
        <v>CAI</v>
      </c>
      <c r="B1278" s="22" t="str">
        <f t="shared" si="171"/>
        <v>Club Atletico Independiente</v>
      </c>
      <c r="C1278" s="77">
        <f t="shared" si="172"/>
        <v>5.9857023479774365E-5</v>
      </c>
      <c r="D1278" s="73">
        <f t="shared" si="173"/>
        <v>2.1891696980391702</v>
      </c>
      <c r="E1278" s="74">
        <f>D1278*conf!B$7</f>
        <v>160.1158717145849</v>
      </c>
      <c r="F1278" s="32">
        <f t="shared" si="174"/>
        <v>1.26466137</v>
      </c>
      <c r="G1278" s="33">
        <f t="shared" si="175"/>
        <v>-1.3824869</v>
      </c>
      <c r="H1278" s="32">
        <f t="shared" si="176"/>
        <v>-2.1021763600000001</v>
      </c>
      <c r="I1278" s="33">
        <f t="shared" si="177"/>
        <v>-2.4339463800000001</v>
      </c>
      <c r="J1278" s="32">
        <f t="shared" si="178"/>
        <v>-2.1021763600000001</v>
      </c>
      <c r="K1278" s="33">
        <f t="shared" si="179"/>
        <v>-12.90167108</v>
      </c>
    </row>
    <row r="1279" spans="1:11" x14ac:dyDescent="0.3">
      <c r="A1279" s="78" t="str">
        <f>BTC[[#This Row],[Symbol]]</f>
        <v>DONUT</v>
      </c>
      <c r="B1279" s="22" t="str">
        <f t="shared" si="171"/>
        <v>Donut</v>
      </c>
      <c r="C1279" s="77">
        <f t="shared" si="172"/>
        <v>2.732937797567371E-7</v>
      </c>
      <c r="D1279" s="73">
        <f t="shared" si="173"/>
        <v>1.0018425928230001E-2</v>
      </c>
      <c r="E1279" s="74">
        <f>D1279*conf!B$7</f>
        <v>0.73274767239074223</v>
      </c>
      <c r="F1279" s="32">
        <f t="shared" si="174"/>
        <v>-1.4670814000000001</v>
      </c>
      <c r="G1279" s="33">
        <f t="shared" si="175"/>
        <v>-3.6344146799999999</v>
      </c>
      <c r="H1279" s="32">
        <f t="shared" si="176"/>
        <v>-9.4396813999999996</v>
      </c>
      <c r="I1279" s="33">
        <f t="shared" si="177"/>
        <v>-9.1170896999999993</v>
      </c>
      <c r="J1279" s="32">
        <f t="shared" si="178"/>
        <v>-9.4396813999999996</v>
      </c>
      <c r="K1279" s="33">
        <f t="shared" si="179"/>
        <v>205.13296127000001</v>
      </c>
    </row>
    <row r="1280" spans="1:11" x14ac:dyDescent="0.3">
      <c r="A1280" s="78" t="str">
        <f>BTC[[#This Row],[Symbol]]</f>
        <v>TEND</v>
      </c>
      <c r="B1280" s="22" t="str">
        <f t="shared" si="171"/>
        <v>Tendies</v>
      </c>
      <c r="C1280" s="77">
        <f t="shared" si="172"/>
        <v>4.3581484541541181E-6</v>
      </c>
      <c r="D1280" s="73">
        <f t="shared" si="173"/>
        <v>0.15972582441822999</v>
      </c>
      <c r="E1280" s="74">
        <f>D1280*conf!B$7</f>
        <v>11.682346797949341</v>
      </c>
      <c r="F1280" s="32">
        <f t="shared" si="174"/>
        <v>1.5497977000000001</v>
      </c>
      <c r="G1280" s="33">
        <f t="shared" si="175"/>
        <v>-0.69869988000000005</v>
      </c>
      <c r="H1280" s="32">
        <f t="shared" si="176"/>
        <v>22.98994763</v>
      </c>
      <c r="I1280" s="33">
        <f t="shared" si="177"/>
        <v>23.210464429999998</v>
      </c>
      <c r="J1280" s="32">
        <f t="shared" si="178"/>
        <v>22.98994763</v>
      </c>
      <c r="K1280" s="33">
        <f t="shared" si="179"/>
        <v>70.587987920000003</v>
      </c>
    </row>
    <row r="1281" spans="1:11" x14ac:dyDescent="0.3">
      <c r="A1281" s="78" t="str">
        <f>BTC[[#This Row],[Symbol]]</f>
        <v>DMST</v>
      </c>
      <c r="B1281" s="22" t="str">
        <f t="shared" si="171"/>
        <v>DMScript</v>
      </c>
      <c r="C1281" s="77">
        <f t="shared" si="172"/>
        <v>5.9811562755831454E-7</v>
      </c>
      <c r="D1281" s="73">
        <f t="shared" si="173"/>
        <v>2.1924041246309998E-2</v>
      </c>
      <c r="E1281" s="74">
        <f>D1281*conf!B$7</f>
        <v>1.6035243767551133</v>
      </c>
      <c r="F1281" s="32">
        <f t="shared" si="174"/>
        <v>0.11065266</v>
      </c>
      <c r="G1281" s="33">
        <f t="shared" si="175"/>
        <v>-2.0617128999999998</v>
      </c>
      <c r="H1281" s="32">
        <f t="shared" si="176"/>
        <v>-4.0827389900000002</v>
      </c>
      <c r="I1281" s="33">
        <f t="shared" si="177"/>
        <v>-3.9189810600000001</v>
      </c>
      <c r="J1281" s="32">
        <f t="shared" si="178"/>
        <v>-4.0827389900000002</v>
      </c>
      <c r="K1281" s="33">
        <f t="shared" si="179"/>
        <v>-30.0484808</v>
      </c>
    </row>
    <row r="1282" spans="1:11" x14ac:dyDescent="0.3">
      <c r="A1282" s="78" t="str">
        <f>BTC[[#This Row],[Symbol]]</f>
        <v>ICHI</v>
      </c>
      <c r="B1282" s="22" t="str">
        <f t="shared" ref="B1282:B1345" si="180">VLOOKUP(A1282,BTCTABLE,2,FALSE)</f>
        <v>ichi.farm</v>
      </c>
      <c r="C1282" s="77">
        <f t="shared" ref="C1282:C1345" si="181">VLOOKUP(A1282,BTCTABLE,3,FALSE)</f>
        <v>1.1191824214700554E-4</v>
      </c>
      <c r="D1282" s="73">
        <f t="shared" ref="D1282:D1345" si="182">VLOOKUP(A1282,USDTABLE,3,FALSE)</f>
        <v>4.1026885153071104</v>
      </c>
      <c r="E1282" s="74">
        <f>D1282*conf!B$7</f>
        <v>300.07063800956206</v>
      </c>
      <c r="F1282" s="32">
        <f t="shared" ref="F1282:F1345" si="183">VLOOKUP(A1282,BTCTABLE,5,FALSE)</f>
        <v>-1.1578316900000001</v>
      </c>
      <c r="G1282" s="33">
        <f t="shared" ref="G1282:G1345" si="184">VLOOKUP(A1282,USDTABLE,5,FALSE)</f>
        <v>-3.3249826200000001</v>
      </c>
      <c r="H1282" s="32">
        <f t="shared" ref="H1282:H1345" si="185">VLOOKUP(A1282,BTCTABLE,6,FALSE)</f>
        <v>0.77743057999999998</v>
      </c>
      <c r="I1282" s="33">
        <f t="shared" ref="I1282:I1345" si="186">VLOOKUP(A1282,USDTABLE,6,FALSE)</f>
        <v>1.1388936000000001</v>
      </c>
      <c r="J1282" s="32">
        <f t="shared" ref="J1282:J1345" si="187">VLOOKUP(A1282,BTCTABLE,6,FALSE)</f>
        <v>0.77743057999999998</v>
      </c>
      <c r="K1282" s="33">
        <f t="shared" ref="K1282:K1345" si="188">VLOOKUP(A1282,USDTABLE,7,FALSE)</f>
        <v>-6.7856301400000003</v>
      </c>
    </row>
    <row r="1283" spans="1:11" x14ac:dyDescent="0.3">
      <c r="A1283" s="78" t="str">
        <f>BTC[[#This Row],[Symbol]]</f>
        <v>YEC</v>
      </c>
      <c r="B1283" s="22" t="str">
        <f t="shared" si="180"/>
        <v>Ycash</v>
      </c>
      <c r="C1283" s="77">
        <f t="shared" si="181"/>
        <v>2.9570066750517643E-6</v>
      </c>
      <c r="D1283" s="73">
        <f t="shared" si="182"/>
        <v>0.11111955982442</v>
      </c>
      <c r="E1283" s="74">
        <f>D1283*conf!B$7</f>
        <v>8.1272846055580779</v>
      </c>
      <c r="F1283" s="32">
        <f t="shared" si="183"/>
        <v>2.3303012999999999</v>
      </c>
      <c r="G1283" s="33">
        <f t="shared" si="184"/>
        <v>5.8412640299999996</v>
      </c>
      <c r="H1283" s="32">
        <f t="shared" si="185"/>
        <v>6.9306510399999999</v>
      </c>
      <c r="I1283" s="33">
        <f t="shared" si="186"/>
        <v>9.7584192200000004</v>
      </c>
      <c r="J1283" s="32">
        <f t="shared" si="187"/>
        <v>6.9306510399999999</v>
      </c>
      <c r="K1283" s="33">
        <f t="shared" si="188"/>
        <v>4.1426663000000001</v>
      </c>
    </row>
    <row r="1284" spans="1:11" x14ac:dyDescent="0.3">
      <c r="A1284" s="78" t="str">
        <f>BTC[[#This Row],[Symbol]]</f>
        <v>FJC</v>
      </c>
      <c r="B1284" s="22" t="str">
        <f t="shared" si="180"/>
        <v>FujiCoin</v>
      </c>
      <c r="C1284" s="77">
        <f t="shared" si="181"/>
        <v>1.0001377616059459E-8</v>
      </c>
      <c r="D1284" s="73">
        <f t="shared" si="182"/>
        <v>3.6669921478999998E-4</v>
      </c>
      <c r="E1284" s="74">
        <f>D1284*conf!B$7</f>
        <v>2.68203805697406E-2</v>
      </c>
      <c r="F1284" s="32">
        <f t="shared" si="183"/>
        <v>-2.1418739999999999E-2</v>
      </c>
      <c r="G1284" s="33">
        <f t="shared" si="184"/>
        <v>-2.1935871100000002</v>
      </c>
      <c r="H1284" s="32">
        <f t="shared" si="185"/>
        <v>-4.0286509999999998E-2</v>
      </c>
      <c r="I1284" s="33">
        <f t="shared" si="186"/>
        <v>0.19214311000000001</v>
      </c>
      <c r="J1284" s="32">
        <f t="shared" si="187"/>
        <v>-4.0286509999999998E-2</v>
      </c>
      <c r="K1284" s="33">
        <f t="shared" si="188"/>
        <v>14.15736223</v>
      </c>
    </row>
    <row r="1285" spans="1:11" x14ac:dyDescent="0.3">
      <c r="A1285" s="78" t="str">
        <f>BTC[[#This Row],[Symbol]]</f>
        <v>XSM</v>
      </c>
      <c r="B1285" s="22" t="str">
        <f t="shared" si="180"/>
        <v>SpectrumCash</v>
      </c>
      <c r="C1285" s="77">
        <f t="shared" si="181"/>
        <v>1.0001425883672814E-8</v>
      </c>
      <c r="D1285" s="73">
        <f t="shared" si="182"/>
        <v>3.6665657341000002E-4</v>
      </c>
      <c r="E1285" s="74">
        <f>D1285*conf!B$7</f>
        <v>2.6817261779207402E-2</v>
      </c>
      <c r="F1285" s="32">
        <f t="shared" si="183"/>
        <v>-1.234916E-2</v>
      </c>
      <c r="G1285" s="33">
        <f t="shared" si="184"/>
        <v>-2.1896293099999999</v>
      </c>
      <c r="H1285" s="32">
        <f t="shared" si="185"/>
        <v>1.178124E-2</v>
      </c>
      <c r="I1285" s="33">
        <f t="shared" si="186"/>
        <v>0.16565426999999999</v>
      </c>
      <c r="J1285" s="32">
        <f t="shared" si="187"/>
        <v>1.178124E-2</v>
      </c>
      <c r="K1285" s="33">
        <f t="shared" si="188"/>
        <v>14.162499410000001</v>
      </c>
    </row>
    <row r="1286" spans="1:11" x14ac:dyDescent="0.3">
      <c r="A1286" s="78" t="str">
        <f>BTC[[#This Row],[Symbol]]</f>
        <v>STM</v>
      </c>
      <c r="B1286" s="22" t="str">
        <f t="shared" si="180"/>
        <v>Streamity</v>
      </c>
      <c r="C1286" s="77">
        <f t="shared" si="181"/>
        <v>9.0045259554657806E-7</v>
      </c>
      <c r="D1286" s="73">
        <f t="shared" si="182"/>
        <v>3.3009002181740001E-2</v>
      </c>
      <c r="E1286" s="74">
        <f>D1286*conf!B$7</f>
        <v>2.4142784195724638</v>
      </c>
      <c r="F1286" s="32">
        <f t="shared" si="183"/>
        <v>1.55036314</v>
      </c>
      <c r="G1286" s="33">
        <f t="shared" si="184"/>
        <v>-0.65836404000000004</v>
      </c>
      <c r="H1286" s="32">
        <f t="shared" si="185"/>
        <v>-6.4516299999999999E-3</v>
      </c>
      <c r="I1286" s="33">
        <f t="shared" si="186"/>
        <v>0.18239374</v>
      </c>
      <c r="J1286" s="32">
        <f t="shared" si="187"/>
        <v>-6.4516299999999999E-3</v>
      </c>
      <c r="K1286" s="33">
        <f t="shared" si="188"/>
        <v>3.3704119800000001</v>
      </c>
    </row>
    <row r="1287" spans="1:11" x14ac:dyDescent="0.3">
      <c r="A1287" s="78" t="str">
        <f>BTC[[#This Row],[Symbol]]</f>
        <v>BOOM</v>
      </c>
      <c r="B1287" s="22" t="str">
        <f t="shared" si="180"/>
        <v>BOOM</v>
      </c>
      <c r="C1287" s="77">
        <f t="shared" si="181"/>
        <v>4.1138419451100133E-8</v>
      </c>
      <c r="D1287" s="73">
        <f t="shared" si="182"/>
        <v>1.5072298011800001E-3</v>
      </c>
      <c r="E1287" s="74">
        <f>D1287*conf!B$7</f>
        <v>0.11023878765830521</v>
      </c>
      <c r="F1287" s="32">
        <f t="shared" si="183"/>
        <v>1.06248692</v>
      </c>
      <c r="G1287" s="33">
        <f t="shared" si="184"/>
        <v>-1.18784684</v>
      </c>
      <c r="H1287" s="32">
        <f t="shared" si="185"/>
        <v>-3.7447155200000002</v>
      </c>
      <c r="I1287" s="33">
        <f t="shared" si="186"/>
        <v>-3.6060758100000001</v>
      </c>
      <c r="J1287" s="32">
        <f t="shared" si="187"/>
        <v>-3.7447155200000002</v>
      </c>
      <c r="K1287" s="33">
        <f t="shared" si="188"/>
        <v>1.66674297</v>
      </c>
    </row>
    <row r="1288" spans="1:11" x14ac:dyDescent="0.3">
      <c r="A1288" s="78" t="str">
        <f>BTC[[#This Row],[Symbol]]</f>
        <v>EVY</v>
      </c>
      <c r="B1288" s="22" t="str">
        <f t="shared" si="180"/>
        <v xml:space="preserve">EveryCoin </v>
      </c>
      <c r="C1288" s="77">
        <f t="shared" si="181"/>
        <v>1E-8</v>
      </c>
      <c r="D1288" s="73">
        <f t="shared" si="182"/>
        <v>1.2199520617E-4</v>
      </c>
      <c r="E1288" s="74">
        <f>D1288*conf!B$7</f>
        <v>8.9227293792738006E-3</v>
      </c>
      <c r="F1288" s="32">
        <f t="shared" si="183"/>
        <v>-2.05773165</v>
      </c>
      <c r="G1288" s="33">
        <f t="shared" si="184"/>
        <v>-4.20114798</v>
      </c>
      <c r="H1288" s="32">
        <f t="shared" si="185"/>
        <v>-25.594426210000002</v>
      </c>
      <c r="I1288" s="33">
        <f t="shared" si="186"/>
        <v>-25.448155310000001</v>
      </c>
      <c r="J1288" s="32">
        <f t="shared" si="187"/>
        <v>-25.594426210000002</v>
      </c>
      <c r="K1288" s="33">
        <f t="shared" si="188"/>
        <v>4.4972574500000002</v>
      </c>
    </row>
    <row r="1289" spans="1:11" x14ac:dyDescent="0.3">
      <c r="A1289" s="78" t="str">
        <f>BTC[[#This Row],[Symbol]]</f>
        <v>UPI</v>
      </c>
      <c r="B1289" s="22" t="str">
        <f t="shared" si="180"/>
        <v>Pawtocol</v>
      </c>
      <c r="C1289" s="77">
        <f t="shared" si="181"/>
        <v>2.125485089881175E-7</v>
      </c>
      <c r="D1289" s="73">
        <f t="shared" si="182"/>
        <v>7.7913939293100002E-3</v>
      </c>
      <c r="E1289" s="74">
        <f>D1289*conf!B$7</f>
        <v>0.56986255198973346</v>
      </c>
      <c r="F1289" s="32">
        <f t="shared" si="183"/>
        <v>6.8428235400000004</v>
      </c>
      <c r="G1289" s="33">
        <f t="shared" si="184"/>
        <v>4.5155093199999996</v>
      </c>
      <c r="H1289" s="32">
        <f t="shared" si="185"/>
        <v>3.1926739099999999</v>
      </c>
      <c r="I1289" s="33">
        <f t="shared" si="186"/>
        <v>3.912544</v>
      </c>
      <c r="J1289" s="32">
        <f t="shared" si="187"/>
        <v>3.1926739099999999</v>
      </c>
      <c r="K1289" s="33">
        <f t="shared" si="188"/>
        <v>3.9347206300000002</v>
      </c>
    </row>
    <row r="1290" spans="1:11" x14ac:dyDescent="0.3">
      <c r="A1290" s="78" t="str">
        <f>BTC[[#This Row],[Symbol]]</f>
        <v>ADM</v>
      </c>
      <c r="B1290" s="22" t="str">
        <f t="shared" si="180"/>
        <v>ADAMANT Messenger</v>
      </c>
      <c r="C1290" s="77">
        <f t="shared" si="181"/>
        <v>3.7298630663750691E-7</v>
      </c>
      <c r="D1290" s="73">
        <f t="shared" si="182"/>
        <v>1.3688150875689999E-2</v>
      </c>
      <c r="E1290" s="74">
        <f>D1290*conf!B$7</f>
        <v>1.0011513550479665</v>
      </c>
      <c r="F1290" s="32">
        <f t="shared" si="183"/>
        <v>1.61465923</v>
      </c>
      <c r="G1290" s="33">
        <f t="shared" si="184"/>
        <v>-0.48886175999999998</v>
      </c>
      <c r="H1290" s="32">
        <f t="shared" si="185"/>
        <v>-0.17131400999999999</v>
      </c>
      <c r="I1290" s="33">
        <f t="shared" si="186"/>
        <v>0.138242</v>
      </c>
      <c r="J1290" s="32">
        <f t="shared" si="187"/>
        <v>-0.17131400999999999</v>
      </c>
      <c r="K1290" s="33">
        <f t="shared" si="188"/>
        <v>-1.73303231</v>
      </c>
    </row>
    <row r="1291" spans="1:11" x14ac:dyDescent="0.3">
      <c r="A1291" s="78" t="str">
        <f>BTC[[#This Row],[Symbol]]</f>
        <v>CLOAK</v>
      </c>
      <c r="B1291" s="22" t="str">
        <f t="shared" si="180"/>
        <v>CloakCoin</v>
      </c>
      <c r="C1291" s="77">
        <f t="shared" si="181"/>
        <v>5.7163820295820225E-6</v>
      </c>
      <c r="D1291" s="73">
        <f t="shared" si="182"/>
        <v>0.20959355539550001</v>
      </c>
      <c r="E1291" s="74">
        <f>D1291*conf!B$7</f>
        <v>15.329672641626871</v>
      </c>
      <c r="F1291" s="32">
        <f t="shared" si="183"/>
        <v>5.7109773300000004</v>
      </c>
      <c r="G1291" s="33">
        <f t="shared" si="184"/>
        <v>3.3444888000000002</v>
      </c>
      <c r="H1291" s="32">
        <f t="shared" si="185"/>
        <v>4.6927900400000002</v>
      </c>
      <c r="I1291" s="33">
        <f t="shared" si="186"/>
        <v>4.79035017</v>
      </c>
      <c r="J1291" s="32">
        <f t="shared" si="187"/>
        <v>4.6927900400000002</v>
      </c>
      <c r="K1291" s="33">
        <f t="shared" si="188"/>
        <v>4.0798151499999999</v>
      </c>
    </row>
    <row r="1292" spans="1:11" x14ac:dyDescent="0.3">
      <c r="A1292" s="78" t="str">
        <f>BTC[[#This Row],[Symbol]]</f>
        <v>SLR</v>
      </c>
      <c r="B1292" s="22" t="str">
        <f t="shared" si="180"/>
        <v>SolarCoin</v>
      </c>
      <c r="C1292" s="77">
        <f t="shared" si="181"/>
        <v>5.0309283684852463E-7</v>
      </c>
      <c r="D1292" s="73">
        <f t="shared" si="182"/>
        <v>1.8442213009519998E-2</v>
      </c>
      <c r="E1292" s="74">
        <f>D1292*conf!B$7</f>
        <v>1.3488634595162927</v>
      </c>
      <c r="F1292" s="32">
        <f t="shared" si="183"/>
        <v>-6.7508698799999998</v>
      </c>
      <c r="G1292" s="33">
        <f t="shared" si="184"/>
        <v>-8.7835471999999992</v>
      </c>
      <c r="H1292" s="32">
        <f t="shared" si="185"/>
        <v>-14.277534299999999</v>
      </c>
      <c r="I1292" s="33">
        <f t="shared" si="186"/>
        <v>-14.106352299999999</v>
      </c>
      <c r="J1292" s="32">
        <f t="shared" si="187"/>
        <v>-14.277534299999999</v>
      </c>
      <c r="K1292" s="33">
        <f t="shared" si="188"/>
        <v>-5.49640401</v>
      </c>
    </row>
    <row r="1293" spans="1:11" x14ac:dyDescent="0.3">
      <c r="A1293" s="78" t="str">
        <f>BTC[[#This Row],[Symbol]]</f>
        <v>ETHV</v>
      </c>
      <c r="B1293" s="22" t="str">
        <f t="shared" si="180"/>
        <v>Ethverse</v>
      </c>
      <c r="C1293" s="77">
        <f t="shared" si="181"/>
        <v>2.5696332124313974E-6</v>
      </c>
      <c r="D1293" s="73">
        <f t="shared" si="182"/>
        <v>9.3991940482549996E-2</v>
      </c>
      <c r="E1293" s="74">
        <f>D1293*conf!B$7</f>
        <v>6.8745705268937067</v>
      </c>
      <c r="F1293" s="32">
        <f t="shared" si="183"/>
        <v>-0.68671179000000004</v>
      </c>
      <c r="G1293" s="33">
        <f t="shared" si="184"/>
        <v>-3.1635788599999999</v>
      </c>
      <c r="H1293" s="32">
        <f t="shared" si="185"/>
        <v>6.3088441199999998</v>
      </c>
      <c r="I1293" s="33">
        <f t="shared" si="186"/>
        <v>6.2813978199999996</v>
      </c>
      <c r="J1293" s="32">
        <f t="shared" si="187"/>
        <v>6.3088441199999998</v>
      </c>
      <c r="K1293" s="33">
        <f t="shared" si="188"/>
        <v>14.013478210000001</v>
      </c>
    </row>
    <row r="1294" spans="1:11" x14ac:dyDescent="0.3">
      <c r="A1294" s="78" t="str">
        <f>BTC[[#This Row],[Symbol]]</f>
        <v>BIR</v>
      </c>
      <c r="B1294" s="22" t="str">
        <f t="shared" si="180"/>
        <v>Birake</v>
      </c>
      <c r="C1294" s="77">
        <f t="shared" si="181"/>
        <v>3.4923396058705993E-7</v>
      </c>
      <c r="D1294" s="73">
        <f t="shared" si="182"/>
        <v>1.282710277577E-2</v>
      </c>
      <c r="E1294" s="74">
        <f>D1294*conf!B$7</f>
        <v>0.9381742970198178</v>
      </c>
      <c r="F1294" s="32">
        <f t="shared" si="183"/>
        <v>4.3244205899999999</v>
      </c>
      <c r="G1294" s="33">
        <f t="shared" si="184"/>
        <v>1.7266527599999999</v>
      </c>
      <c r="H1294" s="32">
        <f t="shared" si="185"/>
        <v>-8.0986028399999999</v>
      </c>
      <c r="I1294" s="33">
        <f t="shared" si="186"/>
        <v>-7.78441311</v>
      </c>
      <c r="J1294" s="32">
        <f t="shared" si="187"/>
        <v>-8.0986028399999999</v>
      </c>
      <c r="K1294" s="33">
        <f t="shared" si="188"/>
        <v>21.025985460000001</v>
      </c>
    </row>
    <row r="1295" spans="1:11" x14ac:dyDescent="0.3">
      <c r="A1295" s="78" t="str">
        <f>BTC[[#This Row],[Symbol]]</f>
        <v>CNN</v>
      </c>
      <c r="B1295" s="22" t="str">
        <f t="shared" si="180"/>
        <v>Content Neutrality Network</v>
      </c>
      <c r="C1295" s="77">
        <f t="shared" si="181"/>
        <v>1E-8</v>
      </c>
      <c r="D1295" s="73">
        <f t="shared" si="182"/>
        <v>2.951024465E-5</v>
      </c>
      <c r="E1295" s="74">
        <f>D1295*conf!B$7</f>
        <v>2.1583792937009999E-3</v>
      </c>
      <c r="F1295" s="32">
        <f t="shared" si="183"/>
        <v>-0.29263041000000001</v>
      </c>
      <c r="G1295" s="33">
        <f t="shared" si="184"/>
        <v>-2.10878692</v>
      </c>
      <c r="H1295" s="32">
        <f t="shared" si="185"/>
        <v>-5.8795334099999996</v>
      </c>
      <c r="I1295" s="33">
        <f t="shared" si="186"/>
        <v>-5.6044204100000004</v>
      </c>
      <c r="J1295" s="32">
        <f t="shared" si="187"/>
        <v>-5.8795334099999996</v>
      </c>
      <c r="K1295" s="33">
        <f t="shared" si="188"/>
        <v>18.69417073</v>
      </c>
    </row>
    <row r="1296" spans="1:11" x14ac:dyDescent="0.3">
      <c r="A1296" s="78" t="str">
        <f>BTC[[#This Row],[Symbol]]</f>
        <v>QCH</v>
      </c>
      <c r="B1296" s="22" t="str">
        <f t="shared" si="180"/>
        <v>QChi</v>
      </c>
      <c r="C1296" s="77">
        <f t="shared" si="181"/>
        <v>9.701778315377073E-7</v>
      </c>
      <c r="D1296" s="73">
        <f t="shared" si="182"/>
        <v>3.5567684826949997E-2</v>
      </c>
      <c r="E1296" s="74">
        <f>D1296*conf!B$7</f>
        <v>2.6014204682431226</v>
      </c>
      <c r="F1296" s="32">
        <f t="shared" si="183"/>
        <v>1.01113027</v>
      </c>
      <c r="G1296" s="33">
        <f t="shared" si="184"/>
        <v>-1.4070511000000001</v>
      </c>
      <c r="H1296" s="32">
        <f t="shared" si="185"/>
        <v>-6.1479010000000001E-2</v>
      </c>
      <c r="I1296" s="33">
        <f t="shared" si="186"/>
        <v>1.9195670000000001E-2</v>
      </c>
      <c r="J1296" s="32">
        <f t="shared" si="187"/>
        <v>-6.1479010000000001E-2</v>
      </c>
      <c r="K1296" s="33">
        <f t="shared" si="188"/>
        <v>7.2669724999999996</v>
      </c>
    </row>
    <row r="1297" spans="1:11" x14ac:dyDescent="0.3">
      <c r="A1297" s="78" t="str">
        <f>BTC[[#This Row],[Symbol]]</f>
        <v>GENE</v>
      </c>
      <c r="B1297" s="22" t="str">
        <f t="shared" si="180"/>
        <v>Gene Source Code Chain</v>
      </c>
      <c r="C1297" s="77">
        <f t="shared" si="181"/>
        <v>1.5099999999988156E-7</v>
      </c>
      <c r="D1297" s="73">
        <f t="shared" si="182"/>
        <v>5.5365409782899997E-3</v>
      </c>
      <c r="E1297" s="74">
        <f>D1297*conf!B$7</f>
        <v>0.4049426071521306</v>
      </c>
      <c r="F1297" s="32">
        <f t="shared" si="183"/>
        <v>1.34228188</v>
      </c>
      <c r="G1297" s="33">
        <f t="shared" si="184"/>
        <v>-0.84136606999999997</v>
      </c>
      <c r="H1297" s="32">
        <f t="shared" si="185"/>
        <v>2.7210884399999999</v>
      </c>
      <c r="I1297" s="33">
        <f t="shared" si="186"/>
        <v>2.94739532</v>
      </c>
      <c r="J1297" s="32">
        <f t="shared" si="187"/>
        <v>2.7210884399999999</v>
      </c>
      <c r="K1297" s="33">
        <f t="shared" si="188"/>
        <v>14.163050370000001</v>
      </c>
    </row>
    <row r="1298" spans="1:11" x14ac:dyDescent="0.3">
      <c r="A1298" s="78" t="str">
        <f>BTC[[#This Row],[Symbol]]</f>
        <v>FESS</v>
      </c>
      <c r="B1298" s="22" t="str">
        <f t="shared" si="180"/>
        <v>Fesschain</v>
      </c>
      <c r="C1298" s="77">
        <f t="shared" si="181"/>
        <v>2.708266489011302E-7</v>
      </c>
      <c r="D1298" s="73">
        <f t="shared" si="182"/>
        <v>9.9276965911899995E-3</v>
      </c>
      <c r="E1298" s="74">
        <f>D1298*conf!B$7</f>
        <v>0.72611172867963658</v>
      </c>
      <c r="F1298" s="32">
        <f t="shared" si="183"/>
        <v>2.2096023499999999</v>
      </c>
      <c r="G1298" s="33">
        <f t="shared" si="184"/>
        <v>-1.553648E-2</v>
      </c>
      <c r="H1298" s="32">
        <f t="shared" si="185"/>
        <v>-0.28221158000000002</v>
      </c>
      <c r="I1298" s="33">
        <f t="shared" si="186"/>
        <v>-8.3815879999999995E-2</v>
      </c>
      <c r="J1298" s="32">
        <f t="shared" si="187"/>
        <v>-0.28221158000000002</v>
      </c>
      <c r="K1298" s="33">
        <f t="shared" si="188"/>
        <v>175.49152649999999</v>
      </c>
    </row>
    <row r="1299" spans="1:11" x14ac:dyDescent="0.3">
      <c r="A1299" s="78" t="str">
        <f>BTC[[#This Row],[Symbol]]</f>
        <v>CEEK</v>
      </c>
      <c r="B1299" s="22" t="str">
        <f t="shared" si="180"/>
        <v>CEEK VR</v>
      </c>
      <c r="C1299" s="77">
        <f t="shared" si="181"/>
        <v>5.1387054714054061E-8</v>
      </c>
      <c r="D1299" s="73">
        <f t="shared" si="182"/>
        <v>1.88343230797E-3</v>
      </c>
      <c r="E1299" s="74">
        <f>D1299*conf!B$7</f>
        <v>0.13775423900492581</v>
      </c>
      <c r="F1299" s="32">
        <f t="shared" si="183"/>
        <v>-0.85340369999999999</v>
      </c>
      <c r="G1299" s="33">
        <f t="shared" si="184"/>
        <v>-3.82243815</v>
      </c>
      <c r="H1299" s="32">
        <f t="shared" si="185"/>
        <v>-7.5044764300000004</v>
      </c>
      <c r="I1299" s="33">
        <f t="shared" si="186"/>
        <v>-7.3373264599999999</v>
      </c>
      <c r="J1299" s="32">
        <f t="shared" si="187"/>
        <v>-7.5044764300000004</v>
      </c>
      <c r="K1299" s="33">
        <f t="shared" si="188"/>
        <v>2.9991546599999999</v>
      </c>
    </row>
    <row r="1300" spans="1:11" x14ac:dyDescent="0.3">
      <c r="A1300" s="78" t="str">
        <f>BTC[[#This Row],[Symbol]]</f>
        <v>BEPRO</v>
      </c>
      <c r="B1300" s="22" t="str">
        <f t="shared" si="180"/>
        <v>BEPRO Network</v>
      </c>
      <c r="C1300" s="77">
        <f t="shared" si="181"/>
        <v>1.6969350737151698E-8</v>
      </c>
      <c r="D1300" s="73">
        <f t="shared" si="182"/>
        <v>6.2208338735E-4</v>
      </c>
      <c r="E1300" s="74">
        <f>D1300*conf!B$7</f>
        <v>4.5499178950778998E-2</v>
      </c>
      <c r="F1300" s="32">
        <f t="shared" si="183"/>
        <v>0.16455228999999999</v>
      </c>
      <c r="G1300" s="33">
        <f t="shared" si="184"/>
        <v>-2.01136304</v>
      </c>
      <c r="H1300" s="32">
        <f t="shared" si="185"/>
        <v>-3.4177568100000002</v>
      </c>
      <c r="I1300" s="33">
        <f t="shared" si="186"/>
        <v>-2.9447723899999998</v>
      </c>
      <c r="J1300" s="32">
        <f t="shared" si="187"/>
        <v>-3.4177568100000002</v>
      </c>
      <c r="K1300" s="33">
        <f t="shared" si="188"/>
        <v>8.4943699200000005</v>
      </c>
    </row>
    <row r="1301" spans="1:11" x14ac:dyDescent="0.3">
      <c r="A1301" s="78" t="str">
        <f>BTC[[#This Row],[Symbol]]</f>
        <v>OWN</v>
      </c>
      <c r="B1301" s="22" t="str">
        <f t="shared" si="180"/>
        <v>OWNDATA</v>
      </c>
      <c r="C1301" s="77">
        <f t="shared" si="181"/>
        <v>1E-8</v>
      </c>
      <c r="D1301" s="73">
        <f t="shared" si="182"/>
        <v>1.1040966465E-4</v>
      </c>
      <c r="E1301" s="74">
        <f>D1301*conf!B$7</f>
        <v>8.0753628725009994E-3</v>
      </c>
      <c r="F1301" s="32">
        <f t="shared" si="183"/>
        <v>-0.64625856999999998</v>
      </c>
      <c r="G1301" s="33">
        <f t="shared" si="184"/>
        <v>-3.0247624599999998</v>
      </c>
      <c r="H1301" s="32">
        <f t="shared" si="185"/>
        <v>-34.880068659999999</v>
      </c>
      <c r="I1301" s="33">
        <f t="shared" si="186"/>
        <v>-34.827501060000003</v>
      </c>
      <c r="J1301" s="32">
        <f t="shared" si="187"/>
        <v>-34.880068659999999</v>
      </c>
      <c r="K1301" s="33">
        <f t="shared" si="188"/>
        <v>-24.950370379999999</v>
      </c>
    </row>
    <row r="1302" spans="1:11" x14ac:dyDescent="0.3">
      <c r="A1302" s="78" t="str">
        <f>BTC[[#This Row],[Symbol]]</f>
        <v>FUND</v>
      </c>
      <c r="B1302" s="22" t="str">
        <f t="shared" si="180"/>
        <v>Unification</v>
      </c>
      <c r="C1302" s="77">
        <f t="shared" si="181"/>
        <v>8.9376620436965273E-7</v>
      </c>
      <c r="D1302" s="73">
        <f t="shared" si="182"/>
        <v>3.2764528305009998E-2</v>
      </c>
      <c r="E1302" s="74">
        <f>D1302*conf!B$7</f>
        <v>2.3963976002284313</v>
      </c>
      <c r="F1302" s="32">
        <f t="shared" si="183"/>
        <v>-1.2247211600000001</v>
      </c>
      <c r="G1302" s="33">
        <f t="shared" si="184"/>
        <v>-3.37121022</v>
      </c>
      <c r="H1302" s="32">
        <f t="shared" si="185"/>
        <v>-13.930715620000001</v>
      </c>
      <c r="I1302" s="33">
        <f t="shared" si="186"/>
        <v>-13.758374399999999</v>
      </c>
      <c r="J1302" s="32">
        <f t="shared" si="187"/>
        <v>-13.930715620000001</v>
      </c>
      <c r="K1302" s="33">
        <f t="shared" si="188"/>
        <v>-33.346447769999997</v>
      </c>
    </row>
    <row r="1303" spans="1:11" x14ac:dyDescent="0.3">
      <c r="A1303" s="78" t="str">
        <f>BTC[[#This Row],[Symbol]]</f>
        <v>KAT</v>
      </c>
      <c r="B1303" s="22" t="str">
        <f t="shared" si="180"/>
        <v>Kambria</v>
      </c>
      <c r="C1303" s="77">
        <f t="shared" si="181"/>
        <v>2.5849183146848852E-8</v>
      </c>
      <c r="D1303" s="73">
        <f t="shared" si="182"/>
        <v>9.4767490190000002E-4</v>
      </c>
      <c r="E1303" s="74">
        <f>D1303*conf!B$7</f>
        <v>6.9312942324966001E-2</v>
      </c>
      <c r="F1303" s="32">
        <f t="shared" si="183"/>
        <v>0.96138776999999997</v>
      </c>
      <c r="G1303" s="33">
        <f t="shared" si="184"/>
        <v>-1.33290734</v>
      </c>
      <c r="H1303" s="32">
        <f t="shared" si="185"/>
        <v>-24.6501664</v>
      </c>
      <c r="I1303" s="33">
        <f t="shared" si="186"/>
        <v>-24.561653979999999</v>
      </c>
      <c r="J1303" s="32">
        <f t="shared" si="187"/>
        <v>-24.6501664</v>
      </c>
      <c r="K1303" s="33">
        <f t="shared" si="188"/>
        <v>-20.797421740000001</v>
      </c>
    </row>
    <row r="1304" spans="1:11" x14ac:dyDescent="0.3">
      <c r="A1304" s="78" t="str">
        <f>BTC[[#This Row],[Symbol]]</f>
        <v>FNT</v>
      </c>
      <c r="B1304" s="22" t="str">
        <f t="shared" si="180"/>
        <v>Falcon Project</v>
      </c>
      <c r="C1304" s="77">
        <f t="shared" si="181"/>
        <v>1E-8</v>
      </c>
      <c r="D1304" s="73">
        <f t="shared" si="182"/>
        <v>2.8385527933999998E-4</v>
      </c>
      <c r="E1304" s="74">
        <f>D1304*conf!B$7</f>
        <v>2.0761175130927598E-2</v>
      </c>
      <c r="F1304" s="32">
        <f t="shared" si="183"/>
        <v>-0.93070889999999995</v>
      </c>
      <c r="G1304" s="33">
        <f t="shared" si="184"/>
        <v>-3.0980736599999998</v>
      </c>
      <c r="H1304" s="32">
        <f t="shared" si="185"/>
        <v>1.2648318599999999</v>
      </c>
      <c r="I1304" s="33">
        <f t="shared" si="186"/>
        <v>1.41657448</v>
      </c>
      <c r="J1304" s="32">
        <f t="shared" si="187"/>
        <v>1.2648318599999999</v>
      </c>
      <c r="K1304" s="33">
        <f t="shared" si="188"/>
        <v>17.025631319999999</v>
      </c>
    </row>
    <row r="1305" spans="1:11" x14ac:dyDescent="0.3">
      <c r="A1305" s="78" t="str">
        <f>BTC[[#This Row],[Symbol]]</f>
        <v>UFR</v>
      </c>
      <c r="B1305" s="22" t="str">
        <f t="shared" si="180"/>
        <v>Upfiring</v>
      </c>
      <c r="C1305" s="77">
        <f t="shared" si="181"/>
        <v>1.2675424080878496E-6</v>
      </c>
      <c r="D1305" s="73">
        <f t="shared" si="182"/>
        <v>4.6340184219449999E-2</v>
      </c>
      <c r="E1305" s="74">
        <f>D1305*conf!B$7</f>
        <v>3.389321073810573</v>
      </c>
      <c r="F1305" s="32">
        <f t="shared" si="183"/>
        <v>0.92224649000000003</v>
      </c>
      <c r="G1305" s="33">
        <f t="shared" si="184"/>
        <v>-1.53814699</v>
      </c>
      <c r="H1305" s="32">
        <f t="shared" si="185"/>
        <v>-1.6254811</v>
      </c>
      <c r="I1305" s="33">
        <f t="shared" si="186"/>
        <v>-1.93358903</v>
      </c>
      <c r="J1305" s="32">
        <f t="shared" si="187"/>
        <v>-1.6254811</v>
      </c>
      <c r="K1305" s="33">
        <f t="shared" si="188"/>
        <v>4.0298281200000003</v>
      </c>
    </row>
    <row r="1306" spans="1:11" x14ac:dyDescent="0.3">
      <c r="A1306" s="78" t="str">
        <f>BTC[[#This Row],[Symbol]]</f>
        <v>BTCP</v>
      </c>
      <c r="B1306" s="22" t="str">
        <f t="shared" si="180"/>
        <v>Bitcoin Private</v>
      </c>
      <c r="C1306" s="77">
        <f t="shared" si="181"/>
        <v>6.301604716188999E-6</v>
      </c>
      <c r="D1306" s="73">
        <f t="shared" si="182"/>
        <v>0.23108990866154999</v>
      </c>
      <c r="E1306" s="74">
        <f>D1306*conf!B$7</f>
        <v>16.901915919505768</v>
      </c>
      <c r="F1306" s="32">
        <f t="shared" si="183"/>
        <v>0.83567970000000003</v>
      </c>
      <c r="G1306" s="33">
        <f t="shared" si="184"/>
        <v>-1.3485652100000001</v>
      </c>
      <c r="H1306" s="32">
        <f t="shared" si="185"/>
        <v>2.2348686199999999</v>
      </c>
      <c r="I1306" s="33">
        <f t="shared" si="186"/>
        <v>2.38488714</v>
      </c>
      <c r="J1306" s="32">
        <f t="shared" si="187"/>
        <v>2.2348686199999999</v>
      </c>
      <c r="K1306" s="33">
        <f t="shared" si="188"/>
        <v>-0.24849898000000001</v>
      </c>
    </row>
    <row r="1307" spans="1:11" x14ac:dyDescent="0.3">
      <c r="A1307" s="78" t="str">
        <f>BTC[[#This Row],[Symbol]]</f>
        <v>ATMOS</v>
      </c>
      <c r="B1307" s="22" t="str">
        <f t="shared" si="180"/>
        <v>Atmos</v>
      </c>
      <c r="C1307" s="77">
        <f t="shared" si="181"/>
        <v>4.789961575572612E-7</v>
      </c>
      <c r="D1307" s="73">
        <f t="shared" si="182"/>
        <v>1.7560229144740001E-2</v>
      </c>
      <c r="E1307" s="74">
        <f>D1307*conf!B$7</f>
        <v>1.2843551596462837</v>
      </c>
      <c r="F1307" s="32">
        <f t="shared" si="183"/>
        <v>4.507162E-2</v>
      </c>
      <c r="G1307" s="33">
        <f t="shared" si="184"/>
        <v>-2.12491925</v>
      </c>
      <c r="H1307" s="32">
        <f t="shared" si="185"/>
        <v>-0.14152618</v>
      </c>
      <c r="I1307" s="33">
        <f t="shared" si="186"/>
        <v>6.3860120000000006E-2</v>
      </c>
      <c r="J1307" s="32">
        <f t="shared" si="187"/>
        <v>-0.14152618</v>
      </c>
      <c r="K1307" s="33">
        <f t="shared" si="188"/>
        <v>33.681362630000002</v>
      </c>
    </row>
    <row r="1308" spans="1:11" x14ac:dyDescent="0.3">
      <c r="A1308" s="78" t="str">
        <f>BTC[[#This Row],[Symbol]]</f>
        <v>1UP</v>
      </c>
      <c r="B1308" s="22" t="str">
        <f t="shared" si="180"/>
        <v>Uptrennd</v>
      </c>
      <c r="C1308" s="77">
        <f t="shared" si="181"/>
        <v>7.6839210833418453E-8</v>
      </c>
      <c r="D1308" s="73">
        <f t="shared" si="182"/>
        <v>2.8167758365999999E-3</v>
      </c>
      <c r="E1308" s="74">
        <f>D1308*conf!B$7</f>
        <v>0.20601898468892399</v>
      </c>
      <c r="F1308" s="32">
        <f t="shared" si="183"/>
        <v>-1.1474216399999999</v>
      </c>
      <c r="G1308" s="33">
        <f t="shared" si="184"/>
        <v>-3.3185250700000002</v>
      </c>
      <c r="H1308" s="32">
        <f t="shared" si="185"/>
        <v>-6.0641158600000002</v>
      </c>
      <c r="I1308" s="33">
        <f t="shared" si="186"/>
        <v>-5.7304727399999997</v>
      </c>
      <c r="J1308" s="32">
        <f t="shared" si="187"/>
        <v>-6.0641158600000002</v>
      </c>
      <c r="K1308" s="33">
        <f t="shared" si="188"/>
        <v>21.991999509999999</v>
      </c>
    </row>
    <row r="1309" spans="1:11" x14ac:dyDescent="0.3">
      <c r="A1309" s="78" t="str">
        <f>BTC[[#This Row],[Symbol]]</f>
        <v>VLD</v>
      </c>
      <c r="B1309" s="22" t="str">
        <f t="shared" si="180"/>
        <v>Vetri</v>
      </c>
      <c r="C1309" s="77">
        <f t="shared" si="181"/>
        <v>8.8564141918551651E-8</v>
      </c>
      <c r="D1309" s="73">
        <f t="shared" si="182"/>
        <v>3.2470189501400001E-3</v>
      </c>
      <c r="E1309" s="74">
        <f>D1309*conf!B$7</f>
        <v>0.2374869660132396</v>
      </c>
      <c r="F1309" s="32">
        <f t="shared" si="183"/>
        <v>-0.35772469000000001</v>
      </c>
      <c r="G1309" s="33">
        <f t="shared" si="184"/>
        <v>-2.6827574599999999</v>
      </c>
      <c r="H1309" s="32">
        <f t="shared" si="185"/>
        <v>0.89470802000000005</v>
      </c>
      <c r="I1309" s="33">
        <f t="shared" si="186"/>
        <v>0.98010483999999998</v>
      </c>
      <c r="J1309" s="32">
        <f t="shared" si="187"/>
        <v>0.89470802000000005</v>
      </c>
      <c r="K1309" s="33">
        <f t="shared" si="188"/>
        <v>3.5258021300000002</v>
      </c>
    </row>
    <row r="1310" spans="1:11" x14ac:dyDescent="0.3">
      <c r="A1310" s="78" t="str">
        <f>BTC[[#This Row],[Symbol]]</f>
        <v>SMLY</v>
      </c>
      <c r="B1310" s="22" t="str">
        <f t="shared" si="180"/>
        <v>SmileyCoin</v>
      </c>
      <c r="C1310" s="77">
        <f t="shared" si="181"/>
        <v>1E-8</v>
      </c>
      <c r="D1310" s="73">
        <f t="shared" si="182"/>
        <v>6.8156610439999997E-5</v>
      </c>
      <c r="E1310" s="74">
        <f>D1310*conf!B$7</f>
        <v>4.9849744875815998E-3</v>
      </c>
      <c r="F1310" s="32">
        <f t="shared" si="183"/>
        <v>14.43331981</v>
      </c>
      <c r="G1310" s="33">
        <f t="shared" si="184"/>
        <v>11.963572409999999</v>
      </c>
      <c r="H1310" s="32">
        <f t="shared" si="185"/>
        <v>9.6722522699999995</v>
      </c>
      <c r="I1310" s="33">
        <f t="shared" si="186"/>
        <v>9.8687064299999996</v>
      </c>
      <c r="J1310" s="32">
        <f t="shared" si="187"/>
        <v>9.6722522699999995</v>
      </c>
      <c r="K1310" s="33">
        <f t="shared" si="188"/>
        <v>72.861578289999997</v>
      </c>
    </row>
    <row r="1311" spans="1:11" x14ac:dyDescent="0.3">
      <c r="A1311" s="78" t="str">
        <f>BTC[[#This Row],[Symbol]]</f>
        <v>AXIS</v>
      </c>
      <c r="B1311" s="22" t="str">
        <f t="shared" si="180"/>
        <v>Axis DeFi</v>
      </c>
      <c r="C1311" s="77">
        <f t="shared" si="181"/>
        <v>1.3890449515441513E-5</v>
      </c>
      <c r="D1311" s="73">
        <f t="shared" si="182"/>
        <v>0.51015916810151996</v>
      </c>
      <c r="E1311" s="74">
        <f>D1311*conf!B$7</f>
        <v>37.313041554945173</v>
      </c>
      <c r="F1311" s="32">
        <f t="shared" si="183"/>
        <v>2.38920756</v>
      </c>
      <c r="G1311" s="33">
        <f t="shared" si="184"/>
        <v>0.35103635999999999</v>
      </c>
      <c r="H1311" s="32">
        <f t="shared" si="185"/>
        <v>-6.9386507699999997</v>
      </c>
      <c r="I1311" s="33">
        <f t="shared" si="186"/>
        <v>-6.5650563100000001</v>
      </c>
      <c r="J1311" s="32">
        <f t="shared" si="187"/>
        <v>-6.9386507699999997</v>
      </c>
      <c r="K1311" s="33">
        <f t="shared" si="188"/>
        <v>6.93217383</v>
      </c>
    </row>
    <row r="1312" spans="1:11" x14ac:dyDescent="0.3">
      <c r="A1312" s="78" t="str">
        <f>BTC[[#This Row],[Symbol]]</f>
        <v>CREA</v>
      </c>
      <c r="B1312" s="22" t="str">
        <f t="shared" si="180"/>
        <v>CREA</v>
      </c>
      <c r="C1312" s="77">
        <f t="shared" si="181"/>
        <v>1.4948276723867668E-6</v>
      </c>
      <c r="D1312" s="73">
        <f t="shared" si="182"/>
        <v>5.484653635707E-2</v>
      </c>
      <c r="E1312" s="74">
        <f>D1312*conf!B$7</f>
        <v>4.0114756691561002</v>
      </c>
      <c r="F1312" s="32">
        <f t="shared" si="183"/>
        <v>0.41818006000000002</v>
      </c>
      <c r="G1312" s="33">
        <f t="shared" si="184"/>
        <v>-1.5716129000000001</v>
      </c>
      <c r="H1312" s="32">
        <f t="shared" si="185"/>
        <v>0.75548822999999998</v>
      </c>
      <c r="I1312" s="33">
        <f t="shared" si="186"/>
        <v>0.57467944000000004</v>
      </c>
      <c r="J1312" s="32">
        <f t="shared" si="187"/>
        <v>0.75548822999999998</v>
      </c>
      <c r="K1312" s="33">
        <f t="shared" si="188"/>
        <v>3.06976542</v>
      </c>
    </row>
    <row r="1313" spans="1:11" x14ac:dyDescent="0.3">
      <c r="A1313" s="78" t="str">
        <f>BTC[[#This Row],[Symbol]]</f>
        <v>MER</v>
      </c>
      <c r="B1313" s="22" t="str">
        <f t="shared" si="180"/>
        <v>Mercury</v>
      </c>
      <c r="C1313" s="77">
        <f t="shared" si="181"/>
        <v>2.9000000000011761E-7</v>
      </c>
      <c r="D1313" s="73">
        <f t="shared" si="182"/>
        <v>1.063309194506E-2</v>
      </c>
      <c r="E1313" s="74">
        <f>D1313*conf!B$7</f>
        <v>0.77770434486168838</v>
      </c>
      <c r="F1313" s="32">
        <f t="shared" si="183"/>
        <v>7.5009680000000003</v>
      </c>
      <c r="G1313" s="33">
        <f t="shared" si="184"/>
        <v>5.06511347</v>
      </c>
      <c r="H1313" s="32">
        <f t="shared" si="185"/>
        <v>-9.2576059599999994</v>
      </c>
      <c r="I1313" s="33">
        <f t="shared" si="186"/>
        <v>-6.2478371199999998</v>
      </c>
      <c r="J1313" s="32">
        <f t="shared" si="187"/>
        <v>-9.2576059599999994</v>
      </c>
      <c r="K1313" s="33">
        <f t="shared" si="188"/>
        <v>94.74873298</v>
      </c>
    </row>
    <row r="1314" spans="1:11" x14ac:dyDescent="0.3">
      <c r="A1314" s="78" t="str">
        <f>BTC[[#This Row],[Symbol]]</f>
        <v>PEG</v>
      </c>
      <c r="B1314" s="22" t="str">
        <f t="shared" si="180"/>
        <v>PegNet</v>
      </c>
      <c r="C1314" s="77">
        <f t="shared" si="181"/>
        <v>1.276171114434335E-8</v>
      </c>
      <c r="D1314" s="73">
        <f t="shared" si="182"/>
        <v>4.6785012221999998E-4</v>
      </c>
      <c r="E1314" s="74">
        <f>D1314*conf!B$7</f>
        <v>3.42185579391708E-2</v>
      </c>
      <c r="F1314" s="32">
        <f t="shared" si="183"/>
        <v>-4.9668584400000002</v>
      </c>
      <c r="G1314" s="33">
        <f t="shared" si="184"/>
        <v>-4.8029150600000001</v>
      </c>
      <c r="H1314" s="32">
        <f t="shared" si="185"/>
        <v>-4.2230304399999996</v>
      </c>
      <c r="I1314" s="33">
        <f t="shared" si="186"/>
        <v>-3.0778416000000002</v>
      </c>
      <c r="J1314" s="32">
        <f t="shared" si="187"/>
        <v>-4.2230304399999996</v>
      </c>
      <c r="K1314" s="33">
        <f t="shared" si="188"/>
        <v>40.834264449999999</v>
      </c>
    </row>
    <row r="1315" spans="1:11" x14ac:dyDescent="0.3">
      <c r="A1315" s="78" t="str">
        <f>BTC[[#This Row],[Symbol]]</f>
        <v>XBC</v>
      </c>
      <c r="B1315" s="22" t="str">
        <f t="shared" si="180"/>
        <v>Bitcoin Plus</v>
      </c>
      <c r="C1315" s="77">
        <f t="shared" si="181"/>
        <v>1.8619798913960432E-4</v>
      </c>
      <c r="D1315" s="73">
        <f t="shared" si="182"/>
        <v>6.8488367019898497</v>
      </c>
      <c r="E1315" s="74">
        <f>D1315*conf!B$7</f>
        <v>500.92391638353763</v>
      </c>
      <c r="F1315" s="32">
        <f t="shared" si="183"/>
        <v>-1.25546168</v>
      </c>
      <c r="G1315" s="33">
        <f t="shared" si="184"/>
        <v>-1.78569149</v>
      </c>
      <c r="H1315" s="32">
        <f t="shared" si="185"/>
        <v>-0.70714924000000001</v>
      </c>
      <c r="I1315" s="33">
        <f t="shared" si="186"/>
        <v>-0.30076619999999998</v>
      </c>
      <c r="J1315" s="32">
        <f t="shared" si="187"/>
        <v>-0.70714924000000001</v>
      </c>
      <c r="K1315" s="33">
        <f t="shared" si="188"/>
        <v>18.38038238</v>
      </c>
    </row>
    <row r="1316" spans="1:11" x14ac:dyDescent="0.3">
      <c r="A1316" s="78" t="str">
        <f>BTC[[#This Row],[Symbol]]</f>
        <v>PLT</v>
      </c>
      <c r="B1316" s="22" t="str">
        <f t="shared" si="180"/>
        <v>Add.xyz</v>
      </c>
      <c r="C1316" s="77">
        <f t="shared" si="181"/>
        <v>1.3722341741354819E-6</v>
      </c>
      <c r="D1316" s="73">
        <f t="shared" si="182"/>
        <v>5.0300445793589998E-2</v>
      </c>
      <c r="E1316" s="74">
        <f>D1316*conf!B$7</f>
        <v>3.6789746053431727</v>
      </c>
      <c r="F1316" s="32">
        <f t="shared" si="183"/>
        <v>-3.0134760599999999</v>
      </c>
      <c r="G1316" s="33">
        <f t="shared" si="184"/>
        <v>-5.1290428400000003</v>
      </c>
      <c r="H1316" s="32">
        <f t="shared" si="185"/>
        <v>1.6814186499999999</v>
      </c>
      <c r="I1316" s="33">
        <f t="shared" si="186"/>
        <v>1.95192053</v>
      </c>
      <c r="J1316" s="32">
        <f t="shared" si="187"/>
        <v>1.6814186499999999</v>
      </c>
      <c r="K1316" s="33">
        <f t="shared" si="188"/>
        <v>81.633260539999995</v>
      </c>
    </row>
    <row r="1317" spans="1:11" x14ac:dyDescent="0.3">
      <c r="A1317" s="78" t="str">
        <f>BTC[[#This Row],[Symbol]]</f>
        <v>OLXA</v>
      </c>
      <c r="B1317" s="22" t="str">
        <f t="shared" si="180"/>
        <v>OLXA</v>
      </c>
      <c r="C1317" s="77">
        <f t="shared" si="181"/>
        <v>2.1222878341956477E-8</v>
      </c>
      <c r="D1317" s="73">
        <f t="shared" si="182"/>
        <v>7.7804414497999999E-4</v>
      </c>
      <c r="E1317" s="74">
        <f>D1317*conf!B$7</f>
        <v>5.6906148763837199E-2</v>
      </c>
      <c r="F1317" s="32">
        <f t="shared" si="183"/>
        <v>-0.36130845</v>
      </c>
      <c r="G1317" s="33">
        <f t="shared" si="184"/>
        <v>-2.5241457399999998</v>
      </c>
      <c r="H1317" s="32">
        <f t="shared" si="185"/>
        <v>6.05703134</v>
      </c>
      <c r="I1317" s="33">
        <f t="shared" si="186"/>
        <v>6.2913515699999998</v>
      </c>
      <c r="J1317" s="32">
        <f t="shared" si="187"/>
        <v>6.05703134</v>
      </c>
      <c r="K1317" s="33">
        <f t="shared" si="188"/>
        <v>-0.36556506</v>
      </c>
    </row>
    <row r="1318" spans="1:11" x14ac:dyDescent="0.3">
      <c r="A1318" s="78" t="str">
        <f>BTC[[#This Row],[Symbol]]</f>
        <v>ETHYS</v>
      </c>
      <c r="B1318" s="22" t="str">
        <f t="shared" si="180"/>
        <v>Ethereum Stake</v>
      </c>
      <c r="C1318" s="77">
        <f t="shared" si="181"/>
        <v>1.4302303424144154E-4</v>
      </c>
      <c r="D1318" s="73">
        <f t="shared" si="182"/>
        <v>5.2429395591214796</v>
      </c>
      <c r="E1318" s="74">
        <f>D1318*conf!B$7</f>
        <v>383.468599354145</v>
      </c>
      <c r="F1318" s="32">
        <f t="shared" si="183"/>
        <v>-1.17876716</v>
      </c>
      <c r="G1318" s="33">
        <f t="shared" si="184"/>
        <v>-3.3287317600000002</v>
      </c>
      <c r="H1318" s="32">
        <f t="shared" si="185"/>
        <v>1.09574159</v>
      </c>
      <c r="I1318" s="33">
        <f t="shared" si="186"/>
        <v>1.2981546500000001</v>
      </c>
      <c r="J1318" s="32">
        <f t="shared" si="187"/>
        <v>1.09574159</v>
      </c>
      <c r="K1318" s="33">
        <f t="shared" si="188"/>
        <v>11.17612271</v>
      </c>
    </row>
    <row r="1319" spans="1:11" x14ac:dyDescent="0.3">
      <c r="A1319" s="78" t="str">
        <f>BTC[[#This Row],[Symbol]]</f>
        <v>ZER</v>
      </c>
      <c r="B1319" s="22" t="str">
        <f t="shared" si="180"/>
        <v>Zero</v>
      </c>
      <c r="C1319" s="77">
        <f t="shared" si="181"/>
        <v>2.9649521891773256E-6</v>
      </c>
      <c r="D1319" s="73">
        <f t="shared" si="182"/>
        <v>0.10824344587987</v>
      </c>
      <c r="E1319" s="74">
        <f>D1319*conf!B$7</f>
        <v>7.916925631653692</v>
      </c>
      <c r="F1319" s="32">
        <f t="shared" si="183"/>
        <v>5.1908794199999999</v>
      </c>
      <c r="G1319" s="33">
        <f t="shared" si="184"/>
        <v>2.4802757799999999</v>
      </c>
      <c r="H1319" s="32">
        <f t="shared" si="185"/>
        <v>-7.5316622500000001</v>
      </c>
      <c r="I1319" s="33">
        <f t="shared" si="186"/>
        <v>-7.7565179999999998</v>
      </c>
      <c r="J1319" s="32">
        <f t="shared" si="187"/>
        <v>-7.5316622500000001</v>
      </c>
      <c r="K1319" s="33">
        <f t="shared" si="188"/>
        <v>1.1381916700000001</v>
      </c>
    </row>
    <row r="1320" spans="1:11" x14ac:dyDescent="0.3">
      <c r="A1320" s="78" t="str">
        <f>BTC[[#This Row],[Symbol]]</f>
        <v>SLP</v>
      </c>
      <c r="B1320" s="22" t="str">
        <f t="shared" si="180"/>
        <v>Small Love Potion</v>
      </c>
      <c r="C1320" s="77">
        <f t="shared" si="181"/>
        <v>6.2485910017599239E-7</v>
      </c>
      <c r="D1320" s="73">
        <f t="shared" si="182"/>
        <v>2.3198863313070001E-2</v>
      </c>
      <c r="E1320" s="74">
        <f>D1320*conf!B$7</f>
        <v>1.6967648627179399</v>
      </c>
      <c r="F1320" s="32">
        <f t="shared" si="183"/>
        <v>4.0703310999999998</v>
      </c>
      <c r="G1320" s="33">
        <f t="shared" si="184"/>
        <v>2.9789987400000002</v>
      </c>
      <c r="H1320" s="32">
        <f t="shared" si="185"/>
        <v>-8.1292351400000005</v>
      </c>
      <c r="I1320" s="33">
        <f t="shared" si="186"/>
        <v>-6.8202134599999997</v>
      </c>
      <c r="J1320" s="32">
        <f t="shared" si="187"/>
        <v>-8.1292351400000005</v>
      </c>
      <c r="K1320" s="33">
        <f t="shared" si="188"/>
        <v>46.08982468</v>
      </c>
    </row>
    <row r="1321" spans="1:11" x14ac:dyDescent="0.3">
      <c r="A1321" s="78" t="str">
        <f>BTC[[#This Row],[Symbol]]</f>
        <v>KNDC</v>
      </c>
      <c r="B1321" s="22" t="str">
        <f t="shared" si="180"/>
        <v>KanadeCoin</v>
      </c>
      <c r="C1321" s="77">
        <f t="shared" si="181"/>
        <v>1E-8</v>
      </c>
      <c r="D1321" s="73">
        <f t="shared" si="182"/>
        <v>1.9123447627000001E-4</v>
      </c>
      <c r="E1321" s="74">
        <f>D1321*conf!B$7</f>
        <v>1.39868895943878E-2</v>
      </c>
      <c r="F1321" s="32">
        <f t="shared" si="183"/>
        <v>-5.9251140000000001E-2</v>
      </c>
      <c r="G1321" s="33">
        <f t="shared" si="184"/>
        <v>-2.2303764500000001</v>
      </c>
      <c r="H1321" s="32">
        <f t="shared" si="185"/>
        <v>-46.208589119999999</v>
      </c>
      <c r="I1321" s="33">
        <f t="shared" si="186"/>
        <v>-46.084242320000001</v>
      </c>
      <c r="J1321" s="32">
        <f t="shared" si="187"/>
        <v>-46.208589119999999</v>
      </c>
      <c r="K1321" s="33">
        <f t="shared" si="188"/>
        <v>14.26659821</v>
      </c>
    </row>
    <row r="1322" spans="1:11" x14ac:dyDescent="0.3">
      <c r="A1322" s="78" t="str">
        <f>BTC[[#This Row],[Symbol]]</f>
        <v>SUMO</v>
      </c>
      <c r="B1322" s="22" t="str">
        <f t="shared" si="180"/>
        <v>Sumokoin</v>
      </c>
      <c r="C1322" s="77">
        <f t="shared" si="181"/>
        <v>1.0223985978716825E-6</v>
      </c>
      <c r="D1322" s="73">
        <f t="shared" si="182"/>
        <v>3.7506709014340001E-2</v>
      </c>
      <c r="E1322" s="74">
        <f>D1322*conf!B$7</f>
        <v>2.7432406973088277</v>
      </c>
      <c r="F1322" s="32">
        <f t="shared" si="183"/>
        <v>0.34574059000000001</v>
      </c>
      <c r="G1322" s="33">
        <f t="shared" si="184"/>
        <v>-1.7594869</v>
      </c>
      <c r="H1322" s="32">
        <f t="shared" si="185"/>
        <v>-6.6506621399999997</v>
      </c>
      <c r="I1322" s="33">
        <f t="shared" si="186"/>
        <v>-6.9447898500000003</v>
      </c>
      <c r="J1322" s="32">
        <f t="shared" si="187"/>
        <v>-6.6506621399999997</v>
      </c>
      <c r="K1322" s="33">
        <f t="shared" si="188"/>
        <v>-0.32203775000000001</v>
      </c>
    </row>
    <row r="1323" spans="1:11" x14ac:dyDescent="0.3">
      <c r="A1323" s="78" t="str">
        <f>BTC[[#This Row],[Symbol]]</f>
        <v>DDD</v>
      </c>
      <c r="B1323" s="22" t="str">
        <f t="shared" si="180"/>
        <v>Scry.info</v>
      </c>
      <c r="C1323" s="77">
        <f t="shared" si="181"/>
        <v>6.3267454514501152E-8</v>
      </c>
      <c r="D1323" s="73">
        <f t="shared" si="182"/>
        <v>2.3189378814100002E-3</v>
      </c>
      <c r="E1323" s="74">
        <f>D1323*conf!B$7</f>
        <v>0.16960711664632741</v>
      </c>
      <c r="F1323" s="32">
        <f t="shared" si="183"/>
        <v>1.35494263</v>
      </c>
      <c r="G1323" s="33">
        <f t="shared" si="184"/>
        <v>-1.22066209</v>
      </c>
      <c r="H1323" s="32">
        <f t="shared" si="185"/>
        <v>6.9460257600000004</v>
      </c>
      <c r="I1323" s="33">
        <f t="shared" si="186"/>
        <v>7.8558400300000004</v>
      </c>
      <c r="J1323" s="32">
        <f t="shared" si="187"/>
        <v>6.9460257600000004</v>
      </c>
      <c r="K1323" s="33">
        <f t="shared" si="188"/>
        <v>38.121935919999999</v>
      </c>
    </row>
    <row r="1324" spans="1:11" x14ac:dyDescent="0.3">
      <c r="A1324" s="78" t="str">
        <f>BTC[[#This Row],[Symbol]]</f>
        <v>STS</v>
      </c>
      <c r="B1324" s="22" t="str">
        <f t="shared" si="180"/>
        <v>SBank</v>
      </c>
      <c r="C1324" s="77">
        <f t="shared" si="181"/>
        <v>4.5410814817256147E-6</v>
      </c>
      <c r="D1324" s="73">
        <f t="shared" si="182"/>
        <v>0.16647799973843</v>
      </c>
      <c r="E1324" s="74">
        <f>D1324*conf!B$7</f>
        <v>12.176200900868769</v>
      </c>
      <c r="F1324" s="32">
        <f t="shared" si="183"/>
        <v>4.3689831000000003</v>
      </c>
      <c r="G1324" s="33">
        <f t="shared" si="184"/>
        <v>2.0962972899999999</v>
      </c>
      <c r="H1324" s="32">
        <f t="shared" si="185"/>
        <v>3.8705009700000002</v>
      </c>
      <c r="I1324" s="33">
        <f t="shared" si="186"/>
        <v>4.0303108200000004</v>
      </c>
      <c r="J1324" s="32">
        <f t="shared" si="187"/>
        <v>3.8705009700000002</v>
      </c>
      <c r="K1324" s="33">
        <f t="shared" si="188"/>
        <v>110.17028513</v>
      </c>
    </row>
    <row r="1325" spans="1:11" x14ac:dyDescent="0.3">
      <c r="A1325" s="78" t="str">
        <f>BTC[[#This Row],[Symbol]]</f>
        <v>LQD</v>
      </c>
      <c r="B1325" s="22" t="str">
        <f t="shared" si="180"/>
        <v>Liquidity Network</v>
      </c>
      <c r="C1325" s="77">
        <f t="shared" si="181"/>
        <v>5.2318931531898998E-7</v>
      </c>
      <c r="D1325" s="73">
        <f t="shared" si="182"/>
        <v>1.912010662142E-2</v>
      </c>
      <c r="E1325" s="74">
        <f>D1325*conf!B$7</f>
        <v>1.3984445982906588</v>
      </c>
      <c r="F1325" s="32">
        <f t="shared" si="183"/>
        <v>-1.3215099299999999</v>
      </c>
      <c r="G1325" s="33">
        <f t="shared" si="184"/>
        <v>-3.8901436199999999</v>
      </c>
      <c r="H1325" s="32">
        <f t="shared" si="185"/>
        <v>8.0090140699999992</v>
      </c>
      <c r="I1325" s="33">
        <f t="shared" si="186"/>
        <v>7.8120388299999997</v>
      </c>
      <c r="J1325" s="32">
        <f t="shared" si="187"/>
        <v>8.0090140699999992</v>
      </c>
      <c r="K1325" s="33">
        <f t="shared" si="188"/>
        <v>1.6752955</v>
      </c>
    </row>
    <row r="1326" spans="1:11" x14ac:dyDescent="0.3">
      <c r="A1326" s="78" t="str">
        <f>BTC[[#This Row],[Symbol]]</f>
        <v>EVED</v>
      </c>
      <c r="B1326" s="22" t="str">
        <f t="shared" si="180"/>
        <v>Evedo</v>
      </c>
      <c r="C1326" s="77">
        <f t="shared" si="181"/>
        <v>1.9947393321030002E-6</v>
      </c>
      <c r="D1326" s="73">
        <f t="shared" si="182"/>
        <v>7.3126585348220002E-2</v>
      </c>
      <c r="E1326" s="74">
        <f>D1326*conf!B$7</f>
        <v>5.3484784523688109</v>
      </c>
      <c r="F1326" s="32">
        <f t="shared" si="183"/>
        <v>4.5672013400000004</v>
      </c>
      <c r="G1326" s="33">
        <f t="shared" si="184"/>
        <v>2.26641659</v>
      </c>
      <c r="H1326" s="32">
        <f t="shared" si="185"/>
        <v>-14.98086468</v>
      </c>
      <c r="I1326" s="33">
        <f t="shared" si="186"/>
        <v>-14.91241351</v>
      </c>
      <c r="J1326" s="32">
        <f t="shared" si="187"/>
        <v>-14.98086468</v>
      </c>
      <c r="K1326" s="33">
        <f t="shared" si="188"/>
        <v>29.46937586</v>
      </c>
    </row>
    <row r="1327" spans="1:11" x14ac:dyDescent="0.3">
      <c r="A1327" s="78" t="str">
        <f>BTC[[#This Row],[Symbol]]</f>
        <v>MTV</v>
      </c>
      <c r="B1327" s="22" t="str">
        <f t="shared" si="180"/>
        <v>MultiVAC</v>
      </c>
      <c r="C1327" s="77">
        <f t="shared" si="181"/>
        <v>1E-8</v>
      </c>
      <c r="D1327" s="73">
        <f t="shared" si="182"/>
        <v>2.8509991577000001E-4</v>
      </c>
      <c r="E1327" s="74">
        <f>D1327*conf!B$7</f>
        <v>2.08522078394178E-2</v>
      </c>
      <c r="F1327" s="32">
        <f t="shared" si="183"/>
        <v>3.18077291</v>
      </c>
      <c r="G1327" s="33">
        <f t="shared" si="184"/>
        <v>1.42663377</v>
      </c>
      <c r="H1327" s="32">
        <f t="shared" si="185"/>
        <v>0.84672789999999998</v>
      </c>
      <c r="I1327" s="33">
        <f t="shared" si="186"/>
        <v>1.1979681</v>
      </c>
      <c r="J1327" s="32">
        <f t="shared" si="187"/>
        <v>0.84672789999999998</v>
      </c>
      <c r="K1327" s="33">
        <f t="shared" si="188"/>
        <v>-2.2986927700000002</v>
      </c>
    </row>
    <row r="1328" spans="1:11" x14ac:dyDescent="0.3">
      <c r="A1328" s="78" t="str">
        <f>BTC[[#This Row],[Symbol]]</f>
        <v>LUX</v>
      </c>
      <c r="B1328" s="22" t="str">
        <f t="shared" si="180"/>
        <v>LUXCoin</v>
      </c>
      <c r="C1328" s="77">
        <f t="shared" si="181"/>
        <v>2.646956123846756E-6</v>
      </c>
      <c r="D1328" s="73">
        <f t="shared" si="182"/>
        <v>9.586844679605E-2</v>
      </c>
      <c r="E1328" s="74">
        <f>D1328*conf!B$7</f>
        <v>7.0118181986630974</v>
      </c>
      <c r="F1328" s="32">
        <f t="shared" si="183"/>
        <v>3.6305463200000001</v>
      </c>
      <c r="G1328" s="33">
        <f t="shared" si="184"/>
        <v>0.16099763</v>
      </c>
      <c r="H1328" s="32">
        <f t="shared" si="185"/>
        <v>-1.2702929599999999</v>
      </c>
      <c r="I1328" s="33">
        <f t="shared" si="186"/>
        <v>-1.7780459799999999</v>
      </c>
      <c r="J1328" s="32">
        <f t="shared" si="187"/>
        <v>-1.2702929599999999</v>
      </c>
      <c r="K1328" s="33">
        <f t="shared" si="188"/>
        <v>23.537324219999999</v>
      </c>
    </row>
    <row r="1329" spans="1:11" x14ac:dyDescent="0.3">
      <c r="A1329" s="78" t="str">
        <f>BTC[[#This Row],[Symbol]]</f>
        <v>MTRG</v>
      </c>
      <c r="B1329" s="22" t="str">
        <f t="shared" si="180"/>
        <v>Meter Governance</v>
      </c>
      <c r="C1329" s="77">
        <f t="shared" si="181"/>
        <v>1.1878884075292129E-5</v>
      </c>
      <c r="D1329" s="73">
        <f t="shared" si="182"/>
        <v>0.43628178740128998</v>
      </c>
      <c r="E1329" s="74">
        <f>D1329*conf!B$7</f>
        <v>31.90964993053035</v>
      </c>
      <c r="F1329" s="32">
        <f t="shared" si="183"/>
        <v>5.1556692000000002</v>
      </c>
      <c r="G1329" s="33">
        <f t="shared" si="184"/>
        <v>3.0629136099999998</v>
      </c>
      <c r="H1329" s="32">
        <f t="shared" si="185"/>
        <v>25.654782220000001</v>
      </c>
      <c r="I1329" s="33">
        <f t="shared" si="186"/>
        <v>26.94175006</v>
      </c>
      <c r="J1329" s="32">
        <f t="shared" si="187"/>
        <v>25.654782220000001</v>
      </c>
      <c r="K1329" s="33">
        <f t="shared" si="188"/>
        <v>44.770125530000001</v>
      </c>
    </row>
    <row r="1330" spans="1:11" x14ac:dyDescent="0.3">
      <c r="A1330" s="78" t="str">
        <f>BTC[[#This Row],[Symbol]]</f>
        <v>TPAY</v>
      </c>
      <c r="B1330" s="22" t="str">
        <f t="shared" si="180"/>
        <v>TokenPay</v>
      </c>
      <c r="C1330" s="77">
        <f t="shared" si="181"/>
        <v>1.2487460738577131E-6</v>
      </c>
      <c r="D1330" s="73">
        <f t="shared" si="182"/>
        <v>4.5785952053059999E-2</v>
      </c>
      <c r="E1330" s="74">
        <f>D1330*conf!B$7</f>
        <v>3.3487845331608082</v>
      </c>
      <c r="F1330" s="32">
        <f t="shared" si="183"/>
        <v>0.34776210000000002</v>
      </c>
      <c r="G1330" s="33">
        <f t="shared" si="184"/>
        <v>-1.2427413199999999</v>
      </c>
      <c r="H1330" s="32">
        <f t="shared" si="185"/>
        <v>-3.20712113</v>
      </c>
      <c r="I1330" s="33">
        <f t="shared" si="186"/>
        <v>-4.8352892799999996</v>
      </c>
      <c r="J1330" s="32">
        <f t="shared" si="187"/>
        <v>-3.20712113</v>
      </c>
      <c r="K1330" s="33">
        <f t="shared" si="188"/>
        <v>37.820849199999998</v>
      </c>
    </row>
    <row r="1331" spans="1:11" x14ac:dyDescent="0.3">
      <c r="A1331" s="78" t="str">
        <f>BTC[[#This Row],[Symbol]]</f>
        <v>IXC</v>
      </c>
      <c r="B1331" s="22" t="str">
        <f t="shared" si="180"/>
        <v>Ixcoin</v>
      </c>
      <c r="C1331" s="77">
        <f t="shared" si="181"/>
        <v>1.3001853648889224E-6</v>
      </c>
      <c r="D1331" s="73">
        <f t="shared" si="182"/>
        <v>4.7665354543170002E-2</v>
      </c>
      <c r="E1331" s="74">
        <f>D1331*conf!B$7</f>
        <v>3.4862440312874541</v>
      </c>
      <c r="F1331" s="32">
        <f t="shared" si="183"/>
        <v>1.425884E-2</v>
      </c>
      <c r="G1331" s="33">
        <f t="shared" si="184"/>
        <v>-2.1812285</v>
      </c>
      <c r="H1331" s="32">
        <f t="shared" si="185"/>
        <v>1.425884E-2</v>
      </c>
      <c r="I1331" s="33">
        <f t="shared" si="186"/>
        <v>0.21734563000000001</v>
      </c>
      <c r="J1331" s="32">
        <f t="shared" si="187"/>
        <v>1.425884E-2</v>
      </c>
      <c r="K1331" s="33">
        <f t="shared" si="188"/>
        <v>-12.46998494</v>
      </c>
    </row>
    <row r="1332" spans="1:11" x14ac:dyDescent="0.3">
      <c r="A1332" s="78" t="str">
        <f>BTC[[#This Row],[Symbol]]</f>
        <v>NKC</v>
      </c>
      <c r="B1332" s="22" t="str">
        <f t="shared" si="180"/>
        <v>Nework</v>
      </c>
      <c r="C1332" s="77">
        <f t="shared" si="181"/>
        <v>1.8586111894661353E-7</v>
      </c>
      <c r="D1332" s="73">
        <f t="shared" si="182"/>
        <v>6.8769448268500002E-3</v>
      </c>
      <c r="E1332" s="74">
        <f>D1332*conf!B$7</f>
        <v>0.50297974463580897</v>
      </c>
      <c r="F1332" s="32">
        <f t="shared" si="183"/>
        <v>-3.5551384800000001</v>
      </c>
      <c r="G1332" s="33">
        <f t="shared" si="184"/>
        <v>-4.7720640300000001</v>
      </c>
      <c r="H1332" s="32">
        <f t="shared" si="185"/>
        <v>-10.164252039999999</v>
      </c>
      <c r="I1332" s="33">
        <f t="shared" si="186"/>
        <v>-9.1446805599999994</v>
      </c>
      <c r="J1332" s="32">
        <f t="shared" si="187"/>
        <v>-10.164252039999999</v>
      </c>
      <c r="K1332" s="33">
        <f t="shared" si="188"/>
        <v>-0.41635861000000002</v>
      </c>
    </row>
    <row r="1333" spans="1:11" x14ac:dyDescent="0.3">
      <c r="A1333" s="78" t="str">
        <f>BTC[[#This Row],[Symbol]]</f>
        <v>FYD</v>
      </c>
      <c r="B1333" s="22" t="str">
        <f t="shared" si="180"/>
        <v>FYDcoin</v>
      </c>
      <c r="C1333" s="77">
        <f t="shared" si="181"/>
        <v>5.2530437460417125E-8</v>
      </c>
      <c r="D1333" s="73">
        <f t="shared" si="182"/>
        <v>1.9260723152800001E-3</v>
      </c>
      <c r="E1333" s="74">
        <f>D1333*conf!B$7</f>
        <v>0.14087292913957922</v>
      </c>
      <c r="F1333" s="32">
        <f t="shared" si="183"/>
        <v>0.13039384000000001</v>
      </c>
      <c r="G1333" s="33">
        <f t="shared" si="184"/>
        <v>-2.1384515300000002</v>
      </c>
      <c r="H1333" s="32">
        <f t="shared" si="185"/>
        <v>-12.33585922</v>
      </c>
      <c r="I1333" s="33">
        <f t="shared" si="186"/>
        <v>-12.25638614</v>
      </c>
      <c r="J1333" s="32">
        <f t="shared" si="187"/>
        <v>-12.33585922</v>
      </c>
      <c r="K1333" s="33">
        <f t="shared" si="188"/>
        <v>-6.8513480000000002E-2</v>
      </c>
    </row>
    <row r="1334" spans="1:11" x14ac:dyDescent="0.3">
      <c r="A1334" s="78" t="str">
        <f>BTC[[#This Row],[Symbol]]</f>
        <v>PLAY</v>
      </c>
      <c r="B1334" s="22" t="str">
        <f t="shared" si="180"/>
        <v>HEROcoin</v>
      </c>
      <c r="C1334" s="77">
        <f t="shared" si="181"/>
        <v>1.1021177682537598E-7</v>
      </c>
      <c r="D1334" s="73">
        <f t="shared" si="182"/>
        <v>4.0404191617499996E-3</v>
      </c>
      <c r="E1334" s="74">
        <f>D1334*conf!B$7</f>
        <v>0.29551625749039495</v>
      </c>
      <c r="F1334" s="32">
        <f t="shared" si="183"/>
        <v>-6.7628419999999995E-2</v>
      </c>
      <c r="G1334" s="33">
        <f t="shared" si="184"/>
        <v>-2.2874860400000001</v>
      </c>
      <c r="H1334" s="32">
        <f t="shared" si="185"/>
        <v>1.3187044800000001</v>
      </c>
      <c r="I1334" s="33">
        <f t="shared" si="186"/>
        <v>1.4960720599999999</v>
      </c>
      <c r="J1334" s="32">
        <f t="shared" si="187"/>
        <v>1.3187044800000001</v>
      </c>
      <c r="K1334" s="33">
        <f t="shared" si="188"/>
        <v>40.499411590000001</v>
      </c>
    </row>
    <row r="1335" spans="1:11" x14ac:dyDescent="0.3">
      <c r="A1335" s="78" t="str">
        <f>BTC[[#This Row],[Symbol]]</f>
        <v>MPG</v>
      </c>
      <c r="B1335" s="22" t="str">
        <f t="shared" si="180"/>
        <v>Max Property Group</v>
      </c>
      <c r="C1335" s="77">
        <f t="shared" si="181"/>
        <v>1.9211385924247127E-7</v>
      </c>
      <c r="D1335" s="73">
        <f t="shared" si="182"/>
        <v>7.0438641846899998E-3</v>
      </c>
      <c r="E1335" s="74">
        <f>D1335*conf!B$7</f>
        <v>0.5151882264682266</v>
      </c>
      <c r="F1335" s="32">
        <f t="shared" si="183"/>
        <v>0.97473505999999999</v>
      </c>
      <c r="G1335" s="33">
        <f t="shared" si="184"/>
        <v>-1.20650342</v>
      </c>
      <c r="H1335" s="32">
        <f t="shared" si="185"/>
        <v>-1.2799638900000001</v>
      </c>
      <c r="I1335" s="33">
        <f t="shared" si="186"/>
        <v>-1.1095547100000001</v>
      </c>
      <c r="J1335" s="32">
        <f t="shared" si="187"/>
        <v>-1.2799638900000001</v>
      </c>
      <c r="K1335" s="33">
        <f t="shared" si="188"/>
        <v>9.5485924400000002</v>
      </c>
    </row>
    <row r="1336" spans="1:11" x14ac:dyDescent="0.3">
      <c r="A1336" s="78" t="str">
        <f>BTC[[#This Row],[Symbol]]</f>
        <v>MNC</v>
      </c>
      <c r="B1336" s="22" t="str">
        <f t="shared" si="180"/>
        <v>Moneynet</v>
      </c>
      <c r="C1336" s="77">
        <f t="shared" si="181"/>
        <v>1E-8</v>
      </c>
      <c r="D1336" s="73">
        <f t="shared" si="182"/>
        <v>3.3904936142999998E-4</v>
      </c>
      <c r="E1336" s="74">
        <f>D1336*conf!B$7</f>
        <v>2.4798070294990197E-2</v>
      </c>
      <c r="F1336" s="32">
        <f t="shared" si="183"/>
        <v>-0.87611455000000005</v>
      </c>
      <c r="G1336" s="33">
        <f t="shared" si="184"/>
        <v>-3.0980736599999998</v>
      </c>
      <c r="H1336" s="32">
        <f t="shared" si="185"/>
        <v>1.2731695700000001</v>
      </c>
      <c r="I1336" s="33">
        <f t="shared" si="186"/>
        <v>1.4537012</v>
      </c>
      <c r="J1336" s="32">
        <f t="shared" si="187"/>
        <v>1.2731695700000001</v>
      </c>
      <c r="K1336" s="33">
        <f t="shared" si="188"/>
        <v>16.949918709999999</v>
      </c>
    </row>
    <row r="1337" spans="1:11" x14ac:dyDescent="0.3">
      <c r="A1337" s="78" t="str">
        <f>BTC[[#This Row],[Symbol]]</f>
        <v>NUG</v>
      </c>
      <c r="B1337" s="22" t="str">
        <f t="shared" si="180"/>
        <v>Nuggets</v>
      </c>
      <c r="C1337" s="77">
        <f t="shared" si="181"/>
        <v>1.5673832725198522E-8</v>
      </c>
      <c r="D1337" s="73">
        <f t="shared" si="182"/>
        <v>5.7461063486E-4</v>
      </c>
      <c r="E1337" s="74">
        <f>D1337*conf!B$7</f>
        <v>4.2027021833660402E-2</v>
      </c>
      <c r="F1337" s="32">
        <f t="shared" si="183"/>
        <v>-1.1857722399999999</v>
      </c>
      <c r="G1337" s="33">
        <f t="shared" si="184"/>
        <v>-3.3249826200000001</v>
      </c>
      <c r="H1337" s="32">
        <f t="shared" si="185"/>
        <v>-2.9203105200000001</v>
      </c>
      <c r="I1337" s="33">
        <f t="shared" si="186"/>
        <v>-2.7193109</v>
      </c>
      <c r="J1337" s="32">
        <f t="shared" si="187"/>
        <v>-2.9203105200000001</v>
      </c>
      <c r="K1337" s="33">
        <f t="shared" si="188"/>
        <v>21.124846430000002</v>
      </c>
    </row>
    <row r="1338" spans="1:11" x14ac:dyDescent="0.3">
      <c r="A1338" s="78" t="str">
        <f>BTC[[#This Row],[Symbol]]</f>
        <v>ETHY</v>
      </c>
      <c r="B1338" s="22" t="str">
        <f t="shared" si="180"/>
        <v>Ethereum Yield</v>
      </c>
      <c r="C1338" s="77">
        <f t="shared" si="181"/>
        <v>2.681212357618004E-4</v>
      </c>
      <c r="D1338" s="73">
        <f t="shared" si="182"/>
        <v>9.8287904537320898</v>
      </c>
      <c r="E1338" s="74">
        <f>D1338*conf!B$7</f>
        <v>718.87773378596501</v>
      </c>
      <c r="F1338" s="32">
        <f t="shared" si="183"/>
        <v>-1.1578316900000001</v>
      </c>
      <c r="G1338" s="33">
        <f t="shared" si="184"/>
        <v>-3.3287317600000002</v>
      </c>
      <c r="H1338" s="32">
        <f t="shared" si="185"/>
        <v>0.19562394</v>
      </c>
      <c r="I1338" s="33">
        <f t="shared" si="186"/>
        <v>0.39623479</v>
      </c>
      <c r="J1338" s="32">
        <f t="shared" si="187"/>
        <v>0.19562394</v>
      </c>
      <c r="K1338" s="33">
        <f t="shared" si="188"/>
        <v>8.5705390799999996</v>
      </c>
    </row>
    <row r="1339" spans="1:11" x14ac:dyDescent="0.3">
      <c r="A1339" s="78" t="str">
        <f>BTC[[#This Row],[Symbol]]</f>
        <v>LIBERTAS</v>
      </c>
      <c r="B1339" s="22" t="str">
        <f t="shared" si="180"/>
        <v>Libertas Token</v>
      </c>
      <c r="C1339" s="77">
        <f t="shared" si="181"/>
        <v>2.9576015977975724E-7</v>
      </c>
      <c r="D1339" s="73">
        <f t="shared" si="182"/>
        <v>1.084271704043E-2</v>
      </c>
      <c r="E1339" s="74">
        <f>D1339*conf!B$7</f>
        <v>0.79303632433705018</v>
      </c>
      <c r="F1339" s="32">
        <f t="shared" si="183"/>
        <v>-0.80408506999999996</v>
      </c>
      <c r="G1339" s="33">
        <f t="shared" si="184"/>
        <v>-2.95656111</v>
      </c>
      <c r="H1339" s="32">
        <f t="shared" si="185"/>
        <v>4.9583760200000002</v>
      </c>
      <c r="I1339" s="33">
        <f t="shared" si="186"/>
        <v>7.5305961400000001</v>
      </c>
      <c r="J1339" s="32">
        <f t="shared" si="187"/>
        <v>4.9583760200000002</v>
      </c>
      <c r="K1339" s="33">
        <f t="shared" si="188"/>
        <v>34.42222555</v>
      </c>
    </row>
    <row r="1340" spans="1:11" x14ac:dyDescent="0.3">
      <c r="A1340" s="78" t="str">
        <f>BTC[[#This Row],[Symbol]]</f>
        <v>GET</v>
      </c>
      <c r="B1340" s="22" t="str">
        <f t="shared" si="180"/>
        <v>GET Protocol</v>
      </c>
      <c r="C1340" s="77">
        <f t="shared" si="181"/>
        <v>8.7946131584548001E-6</v>
      </c>
      <c r="D1340" s="73">
        <f t="shared" si="182"/>
        <v>0.32240596285452999</v>
      </c>
      <c r="E1340" s="74">
        <f>D1340*conf!B$7</f>
        <v>23.580772123180324</v>
      </c>
      <c r="F1340" s="32">
        <f t="shared" si="183"/>
        <v>0.32877120999999998</v>
      </c>
      <c r="G1340" s="33">
        <f t="shared" si="184"/>
        <v>-1.85004561</v>
      </c>
      <c r="H1340" s="32">
        <f t="shared" si="185"/>
        <v>-21.035893089999998</v>
      </c>
      <c r="I1340" s="33">
        <f t="shared" si="186"/>
        <v>-20.87563621</v>
      </c>
      <c r="J1340" s="32">
        <f t="shared" si="187"/>
        <v>-21.035893089999998</v>
      </c>
      <c r="K1340" s="33">
        <f t="shared" si="188"/>
        <v>-7.44469929</v>
      </c>
    </row>
    <row r="1341" spans="1:11" x14ac:dyDescent="0.3">
      <c r="A1341" s="78" t="str">
        <f>BTC[[#This Row],[Symbol]]</f>
        <v>ATL</v>
      </c>
      <c r="B1341" s="22" t="str">
        <f t="shared" si="180"/>
        <v>ATLANT</v>
      </c>
      <c r="C1341" s="77">
        <f t="shared" si="181"/>
        <v>4.9006986830433231E-7</v>
      </c>
      <c r="D1341" s="73">
        <f t="shared" si="182"/>
        <v>1.796617209704E-2</v>
      </c>
      <c r="E1341" s="74">
        <f>D1341*conf!B$7</f>
        <v>1.3140458271775055</v>
      </c>
      <c r="F1341" s="32">
        <f t="shared" si="183"/>
        <v>-1.234916E-2</v>
      </c>
      <c r="G1341" s="33">
        <f t="shared" si="184"/>
        <v>-2.1896293099999999</v>
      </c>
      <c r="H1341" s="32">
        <f t="shared" si="185"/>
        <v>33.287852350000001</v>
      </c>
      <c r="I1341" s="33">
        <f t="shared" si="186"/>
        <v>33.499871050000003</v>
      </c>
      <c r="J1341" s="32">
        <f t="shared" si="187"/>
        <v>33.287852350000001</v>
      </c>
      <c r="K1341" s="33">
        <f t="shared" si="188"/>
        <v>21.607879799999999</v>
      </c>
    </row>
    <row r="1342" spans="1:11" x14ac:dyDescent="0.3">
      <c r="A1342" s="78" t="str">
        <f>BTC[[#This Row],[Symbol]]</f>
        <v>WEBD</v>
      </c>
      <c r="B1342" s="22" t="str">
        <f t="shared" si="180"/>
        <v>WebDollar</v>
      </c>
      <c r="C1342" s="77">
        <f t="shared" si="181"/>
        <v>1E-8</v>
      </c>
      <c r="D1342" s="73">
        <f t="shared" si="182"/>
        <v>7.881180349E-5</v>
      </c>
      <c r="E1342" s="74">
        <f>D1342*conf!B$7</f>
        <v>5.7642953072585996E-3</v>
      </c>
      <c r="F1342" s="32">
        <f t="shared" si="183"/>
        <v>-0.87496788000000003</v>
      </c>
      <c r="G1342" s="33">
        <f t="shared" si="184"/>
        <v>-3.0980101599999998</v>
      </c>
      <c r="H1342" s="32">
        <f t="shared" si="185"/>
        <v>-15.209988279999999</v>
      </c>
      <c r="I1342" s="33">
        <f t="shared" si="186"/>
        <v>-15.091123850000001</v>
      </c>
      <c r="J1342" s="32">
        <f t="shared" si="187"/>
        <v>-15.209988279999999</v>
      </c>
      <c r="K1342" s="33">
        <f t="shared" si="188"/>
        <v>-2.58732513</v>
      </c>
    </row>
    <row r="1343" spans="1:11" x14ac:dyDescent="0.3">
      <c r="A1343" s="78" t="str">
        <f>BTC[[#This Row],[Symbol]]</f>
        <v>ISR</v>
      </c>
      <c r="B1343" s="22" t="str">
        <f t="shared" si="180"/>
        <v>Insureum</v>
      </c>
      <c r="C1343" s="77">
        <f t="shared" si="181"/>
        <v>1.2379631913583626E-7</v>
      </c>
      <c r="D1343" s="73">
        <f t="shared" si="182"/>
        <v>4.5237068320300002E-3</v>
      </c>
      <c r="E1343" s="74">
        <f>D1343*conf!B$7</f>
        <v>0.33086391769467421</v>
      </c>
      <c r="F1343" s="32">
        <f t="shared" si="183"/>
        <v>-0.48626879000000001</v>
      </c>
      <c r="G1343" s="33">
        <f t="shared" si="184"/>
        <v>-3.1714574199999999</v>
      </c>
      <c r="H1343" s="32">
        <f t="shared" si="185"/>
        <v>-3.0976237599999998</v>
      </c>
      <c r="I1343" s="33">
        <f t="shared" si="186"/>
        <v>-3.2176913900000002</v>
      </c>
      <c r="J1343" s="32">
        <f t="shared" si="187"/>
        <v>-3.0976237599999998</v>
      </c>
      <c r="K1343" s="33">
        <f t="shared" si="188"/>
        <v>-5.2941818600000001</v>
      </c>
    </row>
    <row r="1344" spans="1:11" x14ac:dyDescent="0.3">
      <c r="A1344" s="78" t="str">
        <f>BTC[[#This Row],[Symbol]]</f>
        <v>COVAL</v>
      </c>
      <c r="B1344" s="22" t="str">
        <f t="shared" si="180"/>
        <v>Circuits of Value</v>
      </c>
      <c r="C1344" s="77">
        <f t="shared" si="181"/>
        <v>2.6460832027098384E-8</v>
      </c>
      <c r="D1344" s="73">
        <f t="shared" si="182"/>
        <v>9.7000759939999996E-4</v>
      </c>
      <c r="E1344" s="74">
        <f>D1344*conf!B$7</f>
        <v>7.0946355820115992E-2</v>
      </c>
      <c r="F1344" s="32">
        <f t="shared" si="183"/>
        <v>6.13953E-2</v>
      </c>
      <c r="G1344" s="33">
        <f t="shared" si="184"/>
        <v>-2.3521286300000002</v>
      </c>
      <c r="H1344" s="32">
        <f t="shared" si="185"/>
        <v>0.56053909000000002</v>
      </c>
      <c r="I1344" s="33">
        <f t="shared" si="186"/>
        <v>0.76151985</v>
      </c>
      <c r="J1344" s="32">
        <f t="shared" si="187"/>
        <v>0.56053909000000002</v>
      </c>
      <c r="K1344" s="33">
        <f t="shared" si="188"/>
        <v>0.13600564000000001</v>
      </c>
    </row>
    <row r="1345" spans="1:11" x14ac:dyDescent="0.3">
      <c r="A1345" s="78" t="str">
        <f>BTC[[#This Row],[Symbol]]</f>
        <v>HX</v>
      </c>
      <c r="B1345" s="22" t="str">
        <f t="shared" si="180"/>
        <v>HyperExchange</v>
      </c>
      <c r="C1345" s="77">
        <f t="shared" si="181"/>
        <v>4.4289716080499131E-7</v>
      </c>
      <c r="D1345" s="73">
        <f t="shared" si="182"/>
        <v>1.6278773603049999E-2</v>
      </c>
      <c r="E1345" s="74">
        <f>D1345*conf!B$7</f>
        <v>1.1906295013270769</v>
      </c>
      <c r="F1345" s="32">
        <f t="shared" si="183"/>
        <v>1.5389070899999999</v>
      </c>
      <c r="G1345" s="33">
        <f t="shared" si="184"/>
        <v>-0.40682990000000002</v>
      </c>
      <c r="H1345" s="32">
        <f t="shared" si="185"/>
        <v>19.605305619999999</v>
      </c>
      <c r="I1345" s="33">
        <f t="shared" si="186"/>
        <v>22.67284218</v>
      </c>
      <c r="J1345" s="32">
        <f t="shared" si="187"/>
        <v>19.605305619999999</v>
      </c>
      <c r="K1345" s="33">
        <f t="shared" si="188"/>
        <v>107.45568245</v>
      </c>
    </row>
    <row r="1346" spans="1:11" x14ac:dyDescent="0.3">
      <c r="A1346" s="78" t="str">
        <f>BTC[[#This Row],[Symbol]]</f>
        <v>NSR</v>
      </c>
      <c r="B1346" s="22" t="str">
        <f t="shared" ref="B1346:B1409" si="189">VLOOKUP(A1346,BTCTABLE,2,FALSE)</f>
        <v>NuShares</v>
      </c>
      <c r="C1346" s="77">
        <f t="shared" ref="C1346:C1409" si="190">VLOOKUP(A1346,BTCTABLE,3,FALSE)</f>
        <v>1E-8</v>
      </c>
      <c r="D1346" s="73">
        <f t="shared" ref="D1346:D1409" si="191">VLOOKUP(A1346,USDTABLE,3,FALSE)</f>
        <v>1.7393453978999999E-4</v>
      </c>
      <c r="E1346" s="74">
        <f>D1346*conf!B$7</f>
        <v>1.2721572240240599E-2</v>
      </c>
      <c r="F1346" s="32">
        <f t="shared" ref="F1346:F1409" si="192">VLOOKUP(A1346,BTCTABLE,5,FALSE)</f>
        <v>-1.8323889999999999E-2</v>
      </c>
      <c r="G1346" s="33">
        <f t="shared" ref="G1346:G1409" si="193">VLOOKUP(A1346,USDTABLE,5,FALSE)</f>
        <v>-2.1599532799999999</v>
      </c>
      <c r="H1346" s="32">
        <f t="shared" ref="H1346:H1409" si="194">VLOOKUP(A1346,BTCTABLE,6,FALSE)</f>
        <v>-4.1762953700000001</v>
      </c>
      <c r="I1346" s="33">
        <f t="shared" ref="I1346:I1409" si="195">VLOOKUP(A1346,USDTABLE,6,FALSE)</f>
        <v>-3.9473532800000002</v>
      </c>
      <c r="J1346" s="32">
        <f t="shared" ref="J1346:J1409" si="196">VLOOKUP(A1346,BTCTABLE,6,FALSE)</f>
        <v>-4.1762953700000001</v>
      </c>
      <c r="K1346" s="33">
        <f t="shared" ref="K1346:K1409" si="197">VLOOKUP(A1346,USDTABLE,7,FALSE)</f>
        <v>-23.77854434</v>
      </c>
    </row>
    <row r="1347" spans="1:11" x14ac:dyDescent="0.3">
      <c r="A1347" s="78" t="str">
        <f>BTC[[#This Row],[Symbol]]</f>
        <v>AIDOC</v>
      </c>
      <c r="B1347" s="22" t="str">
        <f t="shared" si="189"/>
        <v>AI Doctor</v>
      </c>
      <c r="C1347" s="77">
        <f t="shared" si="190"/>
        <v>3.3993112793639181E-8</v>
      </c>
      <c r="D1347" s="73">
        <f t="shared" si="191"/>
        <v>1.24579003782E-3</v>
      </c>
      <c r="E1347" s="74">
        <f>D1347*conf!B$7</f>
        <v>9.1117083366154802E-2</v>
      </c>
      <c r="F1347" s="32">
        <f t="shared" si="192"/>
        <v>0.71289776000000005</v>
      </c>
      <c r="G1347" s="33">
        <f t="shared" si="193"/>
        <v>-1.5042945700000001</v>
      </c>
      <c r="H1347" s="32">
        <f t="shared" si="194"/>
        <v>-4.7625769800000004</v>
      </c>
      <c r="I1347" s="33">
        <f t="shared" si="195"/>
        <v>-4.5983836399999998</v>
      </c>
      <c r="J1347" s="32">
        <f t="shared" si="196"/>
        <v>-4.7625769800000004</v>
      </c>
      <c r="K1347" s="33">
        <f t="shared" si="197"/>
        <v>26.140983609999999</v>
      </c>
    </row>
    <row r="1348" spans="1:11" x14ac:dyDescent="0.3">
      <c r="A1348" s="78" t="str">
        <f>BTC[[#This Row],[Symbol]]</f>
        <v>BOX</v>
      </c>
      <c r="B1348" s="22" t="str">
        <f t="shared" si="189"/>
        <v>ContentBox</v>
      </c>
      <c r="C1348" s="77">
        <f t="shared" si="190"/>
        <v>3.7714168896969924E-8</v>
      </c>
      <c r="D1348" s="73">
        <f t="shared" si="191"/>
        <v>1.38272249414E-3</v>
      </c>
      <c r="E1348" s="74">
        <f>D1348*conf!B$7</f>
        <v>0.1011323232213996</v>
      </c>
      <c r="F1348" s="32">
        <f t="shared" si="192"/>
        <v>-0.19392424</v>
      </c>
      <c r="G1348" s="33">
        <f t="shared" si="193"/>
        <v>-2.6114478000000001</v>
      </c>
      <c r="H1348" s="32">
        <f t="shared" si="194"/>
        <v>-5.2231565599999996</v>
      </c>
      <c r="I1348" s="33">
        <f t="shared" si="195"/>
        <v>-5.3667259500000002</v>
      </c>
      <c r="J1348" s="32">
        <f t="shared" si="196"/>
        <v>-5.2231565599999996</v>
      </c>
      <c r="K1348" s="33">
        <f t="shared" si="197"/>
        <v>21.247235610000001</v>
      </c>
    </row>
    <row r="1349" spans="1:11" x14ac:dyDescent="0.3">
      <c r="A1349" s="78" t="str">
        <f>BTC[[#This Row],[Symbol]]</f>
        <v>TOKO</v>
      </c>
      <c r="B1349" s="22" t="str">
        <f t="shared" si="189"/>
        <v>Tokoin</v>
      </c>
      <c r="C1349" s="77">
        <f t="shared" si="190"/>
        <v>1.435459875390593E-7</v>
      </c>
      <c r="D1349" s="73">
        <f t="shared" si="191"/>
        <v>5.38431332351E-3</v>
      </c>
      <c r="E1349" s="74">
        <f>D1349*conf!B$7</f>
        <v>0.3938086764815214</v>
      </c>
      <c r="F1349" s="32">
        <f t="shared" si="192"/>
        <v>1.76761992</v>
      </c>
      <c r="G1349" s="33">
        <f t="shared" si="193"/>
        <v>1.8655112899999999</v>
      </c>
      <c r="H1349" s="32">
        <f t="shared" si="194"/>
        <v>2.3984877299999998</v>
      </c>
      <c r="I1349" s="33">
        <f t="shared" si="195"/>
        <v>4.9873919400000002</v>
      </c>
      <c r="J1349" s="32">
        <f t="shared" si="196"/>
        <v>2.3984877299999998</v>
      </c>
      <c r="K1349" s="33">
        <f t="shared" si="197"/>
        <v>3.5834030600000002</v>
      </c>
    </row>
    <row r="1350" spans="1:11" x14ac:dyDescent="0.3">
      <c r="A1350" s="78" t="str">
        <f>BTC[[#This Row],[Symbol]]</f>
        <v>HY</v>
      </c>
      <c r="B1350" s="22" t="str">
        <f t="shared" si="189"/>
        <v>hybrix</v>
      </c>
      <c r="C1350" s="77">
        <f t="shared" si="190"/>
        <v>1.1767009533637517E-5</v>
      </c>
      <c r="D1350" s="73">
        <f t="shared" si="191"/>
        <v>0.43140591473965001</v>
      </c>
      <c r="E1350" s="74">
        <f>D1350*conf!B$7</f>
        <v>31.553028604058003</v>
      </c>
      <c r="F1350" s="32">
        <f t="shared" si="192"/>
        <v>2.2040299800000001</v>
      </c>
      <c r="G1350" s="33">
        <f t="shared" si="193"/>
        <v>-6.5082600000000001E-3</v>
      </c>
      <c r="H1350" s="32">
        <f t="shared" si="194"/>
        <v>3.8768209300000001</v>
      </c>
      <c r="I1350" s="33">
        <f t="shared" si="195"/>
        <v>4.0969253800000001</v>
      </c>
      <c r="J1350" s="32">
        <f t="shared" si="196"/>
        <v>3.8768209300000001</v>
      </c>
      <c r="K1350" s="33">
        <f t="shared" si="197"/>
        <v>16.93724284</v>
      </c>
    </row>
    <row r="1351" spans="1:11" x14ac:dyDescent="0.3">
      <c r="A1351" s="78" t="str">
        <f>BTC[[#This Row],[Symbol]]</f>
        <v>CNB</v>
      </c>
      <c r="B1351" s="22" t="str">
        <f t="shared" si="189"/>
        <v>Coinsbit Token</v>
      </c>
      <c r="C1351" s="77">
        <f t="shared" si="190"/>
        <v>1.9480693179426373E-8</v>
      </c>
      <c r="D1351" s="73">
        <f t="shared" si="191"/>
        <v>7.1410068600000003E-4</v>
      </c>
      <c r="E1351" s="74">
        <f>D1351*conf!B$7</f>
        <v>5.2229324174040005E-2</v>
      </c>
      <c r="F1351" s="32">
        <f t="shared" si="192"/>
        <v>4.8595672399999996</v>
      </c>
      <c r="G1351" s="33">
        <f t="shared" si="193"/>
        <v>2.5749679200000002</v>
      </c>
      <c r="H1351" s="32">
        <f t="shared" si="194"/>
        <v>-0.33846373000000002</v>
      </c>
      <c r="I1351" s="33">
        <f t="shared" si="195"/>
        <v>-0.27361446</v>
      </c>
      <c r="J1351" s="32">
        <f t="shared" si="196"/>
        <v>-0.33846373000000002</v>
      </c>
      <c r="K1351" s="33">
        <f t="shared" si="197"/>
        <v>-18.93294307</v>
      </c>
    </row>
    <row r="1352" spans="1:11" x14ac:dyDescent="0.3">
      <c r="A1352" s="78" t="str">
        <f>BTC[[#This Row],[Symbol]]</f>
        <v>ORMEUS</v>
      </c>
      <c r="B1352" s="22" t="str">
        <f t="shared" si="189"/>
        <v>Ormeus Coin</v>
      </c>
      <c r="C1352" s="77">
        <f t="shared" si="190"/>
        <v>7.188612140869829E-7</v>
      </c>
      <c r="D1352" s="73">
        <f t="shared" si="191"/>
        <v>2.6351361463069999E-2</v>
      </c>
      <c r="E1352" s="74">
        <f>D1352*conf!B$7</f>
        <v>1.9273385774089398</v>
      </c>
      <c r="F1352" s="32">
        <f t="shared" si="192"/>
        <v>1.39929221</v>
      </c>
      <c r="G1352" s="33">
        <f t="shared" si="193"/>
        <v>-0.80924074999999995</v>
      </c>
      <c r="H1352" s="32">
        <f t="shared" si="194"/>
        <v>2.4023604000000001</v>
      </c>
      <c r="I1352" s="33">
        <f t="shared" si="195"/>
        <v>2.60340025</v>
      </c>
      <c r="J1352" s="32">
        <f t="shared" si="196"/>
        <v>2.4023604000000001</v>
      </c>
      <c r="K1352" s="33">
        <f t="shared" si="197"/>
        <v>1.75278329</v>
      </c>
    </row>
    <row r="1353" spans="1:11" x14ac:dyDescent="0.3">
      <c r="A1353" s="78" t="str">
        <f>BTC[[#This Row],[Symbol]]</f>
        <v>PIRL</v>
      </c>
      <c r="B1353" s="22" t="str">
        <f t="shared" si="189"/>
        <v>Pirl</v>
      </c>
      <c r="C1353" s="77">
        <f t="shared" si="190"/>
        <v>3.0454106143639242E-7</v>
      </c>
      <c r="D1353" s="73">
        <f t="shared" si="191"/>
        <v>1.1164606261779999E-2</v>
      </c>
      <c r="E1353" s="74">
        <f>D1353*conf!B$7</f>
        <v>0.81657930198658912</v>
      </c>
      <c r="F1353" s="32">
        <f t="shared" si="192"/>
        <v>0.63962587999999998</v>
      </c>
      <c r="G1353" s="33">
        <f t="shared" si="193"/>
        <v>-1.55185134</v>
      </c>
      <c r="H1353" s="32">
        <f t="shared" si="194"/>
        <v>7.9575674100000002</v>
      </c>
      <c r="I1353" s="33">
        <f t="shared" si="195"/>
        <v>8.12366542</v>
      </c>
      <c r="J1353" s="32">
        <f t="shared" si="196"/>
        <v>7.9575674100000002</v>
      </c>
      <c r="K1353" s="33">
        <f t="shared" si="197"/>
        <v>19.869959260000002</v>
      </c>
    </row>
    <row r="1354" spans="1:11" x14ac:dyDescent="0.3">
      <c r="A1354" s="78" t="str">
        <f>BTC[[#This Row],[Symbol]]</f>
        <v>HYVE</v>
      </c>
      <c r="B1354" s="22" t="str">
        <f t="shared" si="189"/>
        <v>Hyve</v>
      </c>
      <c r="C1354" s="77">
        <f t="shared" si="190"/>
        <v>1.3257166398051078E-6</v>
      </c>
      <c r="D1354" s="73">
        <f t="shared" si="191"/>
        <v>4.8792982592090001E-2</v>
      </c>
      <c r="E1354" s="74">
        <f>D1354*conf!B$7</f>
        <v>3.5687187467854629</v>
      </c>
      <c r="F1354" s="32">
        <f t="shared" si="192"/>
        <v>-11.247443369999999</v>
      </c>
      <c r="G1354" s="33">
        <f t="shared" si="193"/>
        <v>-12.826666790000001</v>
      </c>
      <c r="H1354" s="32">
        <f t="shared" si="194"/>
        <v>0.32196217999999999</v>
      </c>
      <c r="I1354" s="33">
        <f t="shared" si="195"/>
        <v>0.86515651000000005</v>
      </c>
      <c r="J1354" s="32">
        <f t="shared" si="196"/>
        <v>0.32196217999999999</v>
      </c>
      <c r="K1354" s="33">
        <f t="shared" si="197"/>
        <v>-34.507743900000001</v>
      </c>
    </row>
    <row r="1355" spans="1:11" x14ac:dyDescent="0.3">
      <c r="A1355" s="78" t="str">
        <f>BTC[[#This Row],[Symbol]]</f>
        <v>EBC</v>
      </c>
      <c r="B1355" s="22" t="str">
        <f t="shared" si="189"/>
        <v>EBCoin</v>
      </c>
      <c r="C1355" s="77">
        <f t="shared" si="190"/>
        <v>1E-8</v>
      </c>
      <c r="D1355" s="73">
        <f t="shared" si="191"/>
        <v>2.0546348948000001E-4</v>
      </c>
      <c r="E1355" s="74">
        <f>D1355*conf!B$7</f>
        <v>1.5027599620567201E-2</v>
      </c>
      <c r="F1355" s="32">
        <f t="shared" si="192"/>
        <v>2.0012685600000002</v>
      </c>
      <c r="G1355" s="33">
        <f t="shared" si="193"/>
        <v>-0.19842288</v>
      </c>
      <c r="H1355" s="32">
        <f t="shared" si="194"/>
        <v>-0.53958578000000001</v>
      </c>
      <c r="I1355" s="33">
        <f t="shared" si="195"/>
        <v>-0.31974817999999999</v>
      </c>
      <c r="J1355" s="32">
        <f t="shared" si="196"/>
        <v>-0.53958578000000001</v>
      </c>
      <c r="K1355" s="33">
        <f t="shared" si="197"/>
        <v>-0.46908403999999998</v>
      </c>
    </row>
    <row r="1356" spans="1:11" x14ac:dyDescent="0.3">
      <c r="A1356" s="78" t="str">
        <f>BTC[[#This Row],[Symbol]]</f>
        <v>vBCH</v>
      </c>
      <c r="B1356" s="22" t="str">
        <f t="shared" si="189"/>
        <v>Venus BCH</v>
      </c>
      <c r="C1356" s="77">
        <f t="shared" si="190"/>
        <v>2.2731045523741389E-4</v>
      </c>
      <c r="D1356" s="73">
        <f t="shared" si="191"/>
        <v>8.3330141574518901</v>
      </c>
      <c r="E1356" s="74">
        <f>D1356*conf!B$7</f>
        <v>609.47665547603128</v>
      </c>
      <c r="F1356" s="32">
        <f t="shared" si="192"/>
        <v>-0.31356408000000002</v>
      </c>
      <c r="G1356" s="33">
        <f t="shared" si="193"/>
        <v>-2.48038742</v>
      </c>
      <c r="H1356" s="32">
        <f t="shared" si="194"/>
        <v>-4.6685235299999999</v>
      </c>
      <c r="I1356" s="33">
        <f t="shared" si="195"/>
        <v>-4.4923413200000004</v>
      </c>
      <c r="J1356" s="32">
        <f t="shared" si="196"/>
        <v>-4.6685235299999999</v>
      </c>
      <c r="K1356" s="33">
        <f t="shared" si="197"/>
        <v>4.8408328799999998</v>
      </c>
    </row>
    <row r="1357" spans="1:11" x14ac:dyDescent="0.3">
      <c r="A1357" s="78" t="str">
        <f>BTC[[#This Row],[Symbol]]</f>
        <v>ZNZ</v>
      </c>
      <c r="B1357" s="22" t="str">
        <f t="shared" si="189"/>
        <v>ZENZO</v>
      </c>
      <c r="C1357" s="77">
        <f t="shared" si="190"/>
        <v>1.8418320233515624E-6</v>
      </c>
      <c r="D1357" s="73">
        <f t="shared" si="191"/>
        <v>6.7522353944910005E-2</v>
      </c>
      <c r="E1357" s="74">
        <f>D1357*conf!B$7</f>
        <v>4.9385849675307174</v>
      </c>
      <c r="F1357" s="32">
        <f t="shared" si="192"/>
        <v>-1.2374899999999999E-2</v>
      </c>
      <c r="G1357" s="33">
        <f t="shared" si="193"/>
        <v>-2.1896544900000001</v>
      </c>
      <c r="H1357" s="32">
        <f t="shared" si="194"/>
        <v>-5.3992452499999999</v>
      </c>
      <c r="I1357" s="33">
        <f t="shared" si="195"/>
        <v>21.126383449999999</v>
      </c>
      <c r="J1357" s="32">
        <f t="shared" si="196"/>
        <v>-5.3992452499999999</v>
      </c>
      <c r="K1357" s="33">
        <f t="shared" si="197"/>
        <v>10.3697541</v>
      </c>
    </row>
    <row r="1358" spans="1:11" x14ac:dyDescent="0.3">
      <c r="A1358" s="78" t="str">
        <f>BTC[[#This Row],[Symbol]]</f>
        <v>SHND</v>
      </c>
      <c r="B1358" s="22" t="str">
        <f t="shared" si="189"/>
        <v>StrongHands</v>
      </c>
      <c r="C1358" s="77">
        <f t="shared" si="190"/>
        <v>1E-8</v>
      </c>
      <c r="D1358" s="73">
        <f t="shared" si="191"/>
        <v>5.4998483779999999E-5</v>
      </c>
      <c r="E1358" s="74">
        <f>D1358*conf!B$7</f>
        <v>4.0225891036692E-3</v>
      </c>
      <c r="F1358" s="32">
        <f t="shared" si="192"/>
        <v>15.37036425</v>
      </c>
      <c r="G1358" s="33">
        <f t="shared" si="193"/>
        <v>12.858117979999999</v>
      </c>
      <c r="H1358" s="32">
        <f t="shared" si="194"/>
        <v>15.40953987</v>
      </c>
      <c r="I1358" s="33">
        <f t="shared" si="195"/>
        <v>15.58877139</v>
      </c>
      <c r="J1358" s="32">
        <f t="shared" si="196"/>
        <v>15.40953987</v>
      </c>
      <c r="K1358" s="33">
        <f t="shared" si="197"/>
        <v>114.05346915</v>
      </c>
    </row>
    <row r="1359" spans="1:11" x14ac:dyDescent="0.3">
      <c r="A1359" s="78" t="str">
        <f>BTC[[#This Row],[Symbol]]</f>
        <v>PHT</v>
      </c>
      <c r="B1359" s="22" t="str">
        <f t="shared" si="189"/>
        <v>Lightstreams</v>
      </c>
      <c r="C1359" s="77">
        <f t="shared" si="190"/>
        <v>5.5035041848748491E-7</v>
      </c>
      <c r="D1359" s="73">
        <f t="shared" si="191"/>
        <v>2.0173170215000001E-2</v>
      </c>
      <c r="E1359" s="74">
        <f>D1359*conf!B$7</f>
        <v>1.4754656695251001</v>
      </c>
      <c r="F1359" s="32">
        <f t="shared" si="192"/>
        <v>4.0027796599999999</v>
      </c>
      <c r="G1359" s="33">
        <f t="shared" si="193"/>
        <v>-0.28543729000000001</v>
      </c>
      <c r="H1359" s="32">
        <f t="shared" si="194"/>
        <v>5.5681854800000004</v>
      </c>
      <c r="I1359" s="33">
        <f t="shared" si="195"/>
        <v>7.5022658699999996</v>
      </c>
      <c r="J1359" s="32">
        <f t="shared" si="196"/>
        <v>5.5681854800000004</v>
      </c>
      <c r="K1359" s="33">
        <f t="shared" si="197"/>
        <v>-3.6871921799999998</v>
      </c>
    </row>
    <row r="1360" spans="1:11" x14ac:dyDescent="0.3">
      <c r="A1360" s="78" t="str">
        <f>BTC[[#This Row],[Symbol]]</f>
        <v>BOOST</v>
      </c>
      <c r="B1360" s="22" t="str">
        <f t="shared" si="189"/>
        <v>Boosted Finance</v>
      </c>
      <c r="C1360" s="77">
        <f t="shared" si="190"/>
        <v>4.1581406640595682E-4</v>
      </c>
      <c r="D1360" s="73">
        <f t="shared" si="191"/>
        <v>15.24553038984835</v>
      </c>
      <c r="E1360" s="74">
        <f>D1360*conf!B$7</f>
        <v>1115.0580927135084</v>
      </c>
      <c r="F1360" s="32">
        <f t="shared" si="192"/>
        <v>0.49568740999999999</v>
      </c>
      <c r="G1360" s="33">
        <f t="shared" si="193"/>
        <v>-1.70741466</v>
      </c>
      <c r="H1360" s="32">
        <f t="shared" si="194"/>
        <v>-7.7920200700000004</v>
      </c>
      <c r="I1360" s="33">
        <f t="shared" si="195"/>
        <v>-7.4608512999999999</v>
      </c>
      <c r="J1360" s="32">
        <f t="shared" si="196"/>
        <v>-7.7920200700000004</v>
      </c>
      <c r="K1360" s="33">
        <f t="shared" si="197"/>
        <v>-1.5688544900000001</v>
      </c>
    </row>
    <row r="1361" spans="1:11" x14ac:dyDescent="0.3">
      <c r="A1361" s="78" t="str">
        <f>BTC[[#This Row],[Symbol]]</f>
        <v>VIDYA</v>
      </c>
      <c r="B1361" s="22" t="str">
        <f t="shared" si="189"/>
        <v>Vidya</v>
      </c>
      <c r="C1361" s="77">
        <f t="shared" si="190"/>
        <v>8.3736724407759192E-7</v>
      </c>
      <c r="D1361" s="73">
        <f t="shared" si="191"/>
        <v>3.0590876029980001E-2</v>
      </c>
      <c r="E1361" s="74">
        <f>D1361*conf!B$7</f>
        <v>2.2374166728327372</v>
      </c>
      <c r="F1361" s="32">
        <f t="shared" si="192"/>
        <v>2.3169938499999998</v>
      </c>
      <c r="G1361" s="33">
        <f t="shared" si="193"/>
        <v>-0.43179435999999999</v>
      </c>
      <c r="H1361" s="32">
        <f t="shared" si="194"/>
        <v>-1.2778477100000001</v>
      </c>
      <c r="I1361" s="33">
        <f t="shared" si="195"/>
        <v>-1.50598455</v>
      </c>
      <c r="J1361" s="32">
        <f t="shared" si="196"/>
        <v>-1.2778477100000001</v>
      </c>
      <c r="K1361" s="33">
        <f t="shared" si="197"/>
        <v>-3.3669153500000002</v>
      </c>
    </row>
    <row r="1362" spans="1:11" x14ac:dyDescent="0.3">
      <c r="A1362" s="78" t="str">
        <f>BTC[[#This Row],[Symbol]]</f>
        <v>MINT</v>
      </c>
      <c r="B1362" s="22" t="str">
        <f t="shared" si="189"/>
        <v>MintCoin</v>
      </c>
      <c r="C1362" s="77">
        <f t="shared" si="190"/>
        <v>1E-8</v>
      </c>
      <c r="D1362" s="73">
        <f t="shared" si="191"/>
        <v>3.666565734E-5</v>
      </c>
      <c r="E1362" s="74">
        <f>D1362*conf!B$7</f>
        <v>2.6817261778476001E-3</v>
      </c>
      <c r="F1362" s="32">
        <f t="shared" si="192"/>
        <v>1.425884E-2</v>
      </c>
      <c r="G1362" s="33">
        <f t="shared" si="193"/>
        <v>-2.1812284900000001</v>
      </c>
      <c r="H1362" s="32">
        <f t="shared" si="194"/>
        <v>-49.992870580000002</v>
      </c>
      <c r="I1362" s="33">
        <f t="shared" si="195"/>
        <v>-49.891327179999998</v>
      </c>
      <c r="J1362" s="32">
        <f t="shared" si="196"/>
        <v>-49.992870580000002</v>
      </c>
      <c r="K1362" s="33">
        <f t="shared" si="197"/>
        <v>-42.918750299999999</v>
      </c>
    </row>
    <row r="1363" spans="1:11" x14ac:dyDescent="0.3">
      <c r="A1363" s="78" t="str">
        <f>BTC[[#This Row],[Symbol]]</f>
        <v>BC</v>
      </c>
      <c r="B1363" s="22" t="str">
        <f t="shared" si="189"/>
        <v>Bitcoin Confidential</v>
      </c>
      <c r="C1363" s="77">
        <f t="shared" si="190"/>
        <v>1E-8</v>
      </c>
      <c r="D1363" s="73">
        <f t="shared" si="191"/>
        <v>1.045662844E-4</v>
      </c>
      <c r="E1363" s="74">
        <f>D1363*conf!B$7</f>
        <v>7.6479780410160002E-3</v>
      </c>
      <c r="F1363" s="32">
        <f t="shared" si="192"/>
        <v>-18.85565746</v>
      </c>
      <c r="G1363" s="33">
        <f t="shared" si="193"/>
        <v>-20.60589968</v>
      </c>
      <c r="H1363" s="32">
        <f t="shared" si="194"/>
        <v>-10.67067336</v>
      </c>
      <c r="I1363" s="33">
        <f t="shared" si="195"/>
        <v>-10.463078100000001</v>
      </c>
      <c r="J1363" s="32">
        <f t="shared" si="196"/>
        <v>-10.67067336</v>
      </c>
      <c r="K1363" s="33">
        <f t="shared" si="197"/>
        <v>-17.977748439999999</v>
      </c>
    </row>
    <row r="1364" spans="1:11" x14ac:dyDescent="0.3">
      <c r="A1364" s="78" t="str">
        <f>BTC[[#This Row],[Symbol]]</f>
        <v>XIOT</v>
      </c>
      <c r="B1364" s="22" t="str">
        <f t="shared" si="189"/>
        <v>Xiotri</v>
      </c>
      <c r="C1364" s="77">
        <f t="shared" si="190"/>
        <v>5.5763235764035657E-3</v>
      </c>
      <c r="D1364" s="73">
        <f t="shared" si="191"/>
        <v>204.41691527697043</v>
      </c>
      <c r="E1364" s="74">
        <f>D1364*conf!B$7</f>
        <v>14951.053183357617</v>
      </c>
      <c r="F1364" s="32">
        <f t="shared" si="192"/>
        <v>-1.1578316900000001</v>
      </c>
      <c r="G1364" s="33">
        <f t="shared" si="193"/>
        <v>-3.3287317600000002</v>
      </c>
      <c r="H1364" s="32">
        <f t="shared" si="194"/>
        <v>14.32866632</v>
      </c>
      <c r="I1364" s="33">
        <f t="shared" si="195"/>
        <v>14.737563720000001</v>
      </c>
      <c r="J1364" s="32">
        <f t="shared" si="196"/>
        <v>14.32866632</v>
      </c>
      <c r="K1364" s="33">
        <f t="shared" si="197"/>
        <v>43.683920209999997</v>
      </c>
    </row>
    <row r="1365" spans="1:11" x14ac:dyDescent="0.3">
      <c r="A1365" s="78" t="str">
        <f>BTC[[#This Row],[Symbol]]</f>
        <v>PVT</v>
      </c>
      <c r="B1365" s="22" t="str">
        <f t="shared" si="189"/>
        <v>Pivot Token</v>
      </c>
      <c r="C1365" s="77">
        <f t="shared" si="190"/>
        <v>1E-8</v>
      </c>
      <c r="D1365" s="73">
        <f t="shared" si="191"/>
        <v>1.7797798967000001E-4</v>
      </c>
      <c r="E1365" s="74">
        <f>D1365*conf!B$7</f>
        <v>1.3017310164463801E-2</v>
      </c>
      <c r="F1365" s="32">
        <f t="shared" si="192"/>
        <v>1.0774999599999999</v>
      </c>
      <c r="G1365" s="33">
        <f t="shared" si="193"/>
        <v>0.24288022000000001</v>
      </c>
      <c r="H1365" s="32">
        <f t="shared" si="194"/>
        <v>-2.0670806900000001</v>
      </c>
      <c r="I1365" s="33">
        <f t="shared" si="195"/>
        <v>-0.80432744</v>
      </c>
      <c r="J1365" s="32">
        <f t="shared" si="196"/>
        <v>-2.0670806900000001</v>
      </c>
      <c r="K1365" s="33">
        <f t="shared" si="197"/>
        <v>7.4284932100000001</v>
      </c>
    </row>
    <row r="1366" spans="1:11" x14ac:dyDescent="0.3">
      <c r="A1366" s="78" t="str">
        <f>BTC[[#This Row],[Symbol]]</f>
        <v>ZXC</v>
      </c>
      <c r="B1366" s="22" t="str">
        <f t="shared" si="189"/>
        <v>0xcert</v>
      </c>
      <c r="C1366" s="77">
        <f t="shared" si="190"/>
        <v>7.0969335645108223E-8</v>
      </c>
      <c r="D1366" s="73">
        <f t="shared" si="191"/>
        <v>2.6013822889200001E-3</v>
      </c>
      <c r="E1366" s="74">
        <f>D1366*conf!B$7</f>
        <v>0.19026510061160881</v>
      </c>
      <c r="F1366" s="32">
        <f t="shared" si="192"/>
        <v>3.4255588100000001</v>
      </c>
      <c r="G1366" s="33">
        <f t="shared" si="193"/>
        <v>1.1829955000000001</v>
      </c>
      <c r="H1366" s="32">
        <f t="shared" si="194"/>
        <v>4.5768080600000003</v>
      </c>
      <c r="I1366" s="33">
        <f t="shared" si="195"/>
        <v>5.4257145900000001</v>
      </c>
      <c r="J1366" s="32">
        <f t="shared" si="196"/>
        <v>4.5768080600000003</v>
      </c>
      <c r="K1366" s="33">
        <f t="shared" si="197"/>
        <v>24.672351110000001</v>
      </c>
    </row>
    <row r="1367" spans="1:11" x14ac:dyDescent="0.3">
      <c r="A1367" s="78" t="str">
        <f>BTC[[#This Row],[Symbol]]</f>
        <v>OIN</v>
      </c>
      <c r="B1367" s="22" t="str">
        <f t="shared" si="189"/>
        <v>OIN Finance</v>
      </c>
      <c r="C1367" s="77">
        <f t="shared" si="190"/>
        <v>5.9152394401743199E-6</v>
      </c>
      <c r="D1367" s="73">
        <f t="shared" si="191"/>
        <v>0.21692219699012999</v>
      </c>
      <c r="E1367" s="74">
        <f>D1367*conf!B$7</f>
        <v>15.865689487858107</v>
      </c>
      <c r="F1367" s="32">
        <f t="shared" si="192"/>
        <v>-0.54203570000000001</v>
      </c>
      <c r="G1367" s="33">
        <f t="shared" si="193"/>
        <v>-2.7359997300000001</v>
      </c>
      <c r="H1367" s="32">
        <f t="shared" si="194"/>
        <v>6.9164416199999996</v>
      </c>
      <c r="I1367" s="33">
        <f t="shared" si="195"/>
        <v>7.2573635200000002</v>
      </c>
      <c r="J1367" s="32">
        <f t="shared" si="196"/>
        <v>6.9164416199999996</v>
      </c>
      <c r="K1367" s="33">
        <f t="shared" si="197"/>
        <v>6.9942907200000004</v>
      </c>
    </row>
    <row r="1368" spans="1:11" x14ac:dyDescent="0.3">
      <c r="A1368" s="78" t="str">
        <f>BTC[[#This Row],[Symbol]]</f>
        <v>TFL</v>
      </c>
      <c r="B1368" s="22" t="str">
        <f t="shared" si="189"/>
        <v>TrueFlip</v>
      </c>
      <c r="C1368" s="77">
        <f t="shared" si="190"/>
        <v>3.9404611330305738E-6</v>
      </c>
      <c r="D1368" s="73">
        <f t="shared" si="191"/>
        <v>0.14444845421588001</v>
      </c>
      <c r="E1368" s="74">
        <f>D1368*conf!B$7</f>
        <v>10.564959941349464</v>
      </c>
      <c r="F1368" s="32">
        <f t="shared" si="192"/>
        <v>-0.81417002999999999</v>
      </c>
      <c r="G1368" s="33">
        <f t="shared" si="193"/>
        <v>-2.97393777</v>
      </c>
      <c r="H1368" s="32">
        <f t="shared" si="194"/>
        <v>5.4763199999999998E-3</v>
      </c>
      <c r="I1368" s="33">
        <f t="shared" si="195"/>
        <v>0.15294487000000001</v>
      </c>
      <c r="J1368" s="32">
        <f t="shared" si="196"/>
        <v>5.4763199999999998E-3</v>
      </c>
      <c r="K1368" s="33">
        <f t="shared" si="197"/>
        <v>0.32802377999999999</v>
      </c>
    </row>
    <row r="1369" spans="1:11" x14ac:dyDescent="0.3">
      <c r="A1369" s="78" t="str">
        <f>BTC[[#This Row],[Symbol]]</f>
        <v>BCA</v>
      </c>
      <c r="B1369" s="22" t="str">
        <f t="shared" si="189"/>
        <v>Bitcoin Atom</v>
      </c>
      <c r="C1369" s="77">
        <f t="shared" si="190"/>
        <v>1.3200000000000181E-6</v>
      </c>
      <c r="D1369" s="73">
        <f t="shared" si="191"/>
        <v>4.8398667689990002E-2</v>
      </c>
      <c r="E1369" s="74">
        <f>D1369*conf!B$7</f>
        <v>3.5398785548458687</v>
      </c>
      <c r="F1369" s="32">
        <f t="shared" si="192"/>
        <v>-1.4067293000000001</v>
      </c>
      <c r="G1369" s="33">
        <f t="shared" si="193"/>
        <v>-3.6155678500000001</v>
      </c>
      <c r="H1369" s="32">
        <f t="shared" si="194"/>
        <v>-9.0360585800000006</v>
      </c>
      <c r="I1369" s="33">
        <f t="shared" si="195"/>
        <v>-8.94341893</v>
      </c>
      <c r="J1369" s="32">
        <f t="shared" si="196"/>
        <v>-9.0360585800000006</v>
      </c>
      <c r="K1369" s="33">
        <f t="shared" si="197"/>
        <v>-38.077757320000003</v>
      </c>
    </row>
    <row r="1370" spans="1:11" x14ac:dyDescent="0.3">
      <c r="A1370" s="78" t="str">
        <f>BTC[[#This Row],[Symbol]]</f>
        <v>EOSDAC</v>
      </c>
      <c r="B1370" s="22" t="str">
        <f t="shared" si="189"/>
        <v>eosDAC</v>
      </c>
      <c r="C1370" s="77">
        <f t="shared" si="190"/>
        <v>3.6792330843481334E-8</v>
      </c>
      <c r="D1370" s="73">
        <f t="shared" si="191"/>
        <v>1.3429135592500001E-3</v>
      </c>
      <c r="E1370" s="74">
        <f>D1370*conf!B$7</f>
        <v>9.8220697723545011E-2</v>
      </c>
      <c r="F1370" s="32">
        <f t="shared" si="192"/>
        <v>-0.15036205</v>
      </c>
      <c r="G1370" s="33">
        <f t="shared" si="193"/>
        <v>-2.7441007900000001</v>
      </c>
      <c r="H1370" s="32">
        <f t="shared" si="194"/>
        <v>3.9646115000000002</v>
      </c>
      <c r="I1370" s="33">
        <f t="shared" si="195"/>
        <v>3.7360586200000001</v>
      </c>
      <c r="J1370" s="32">
        <f t="shared" si="196"/>
        <v>3.9646115000000002</v>
      </c>
      <c r="K1370" s="33">
        <f t="shared" si="197"/>
        <v>11.34911458</v>
      </c>
    </row>
    <row r="1371" spans="1:11" x14ac:dyDescent="0.3">
      <c r="A1371" s="78" t="str">
        <f>BTC[[#This Row],[Symbol]]</f>
        <v>ASKO</v>
      </c>
      <c r="B1371" s="22" t="str">
        <f t="shared" si="189"/>
        <v>ASKO</v>
      </c>
      <c r="C1371" s="77">
        <f t="shared" si="190"/>
        <v>2.1723087886892801E-7</v>
      </c>
      <c r="D1371" s="73">
        <f t="shared" si="191"/>
        <v>7.9643148863399998E-3</v>
      </c>
      <c r="E1371" s="74">
        <f>D1371*conf!B$7</f>
        <v>0.58250999078690757</v>
      </c>
      <c r="F1371" s="32">
        <f t="shared" si="192"/>
        <v>1.4376144399999999</v>
      </c>
      <c r="G1371" s="33">
        <f t="shared" si="193"/>
        <v>-0.84383083999999997</v>
      </c>
      <c r="H1371" s="32">
        <f t="shared" si="194"/>
        <v>-3.0231361699999999</v>
      </c>
      <c r="I1371" s="33">
        <f t="shared" si="195"/>
        <v>-2.7841523700000002</v>
      </c>
      <c r="J1371" s="32">
        <f t="shared" si="196"/>
        <v>-3.0231361699999999</v>
      </c>
      <c r="K1371" s="33">
        <f t="shared" si="197"/>
        <v>54.676382599999997</v>
      </c>
    </row>
    <row r="1372" spans="1:11" x14ac:dyDescent="0.3">
      <c r="A1372" s="78" t="str">
        <f>BTC[[#This Row],[Symbol]]</f>
        <v>WCO</v>
      </c>
      <c r="B1372" s="22" t="str">
        <f t="shared" si="189"/>
        <v>Winco</v>
      </c>
      <c r="C1372" s="77">
        <f t="shared" si="190"/>
        <v>5.0006888080024526E-8</v>
      </c>
      <c r="D1372" s="73">
        <f t="shared" si="191"/>
        <v>1.83349607397E-3</v>
      </c>
      <c r="E1372" s="74">
        <f>D1372*conf!B$7</f>
        <v>0.13410190285016579</v>
      </c>
      <c r="F1372" s="32">
        <f t="shared" si="192"/>
        <v>-2.1418739999999999E-2</v>
      </c>
      <c r="G1372" s="33">
        <f t="shared" si="193"/>
        <v>-2.1782541700000002</v>
      </c>
      <c r="H1372" s="32">
        <f t="shared" si="194"/>
        <v>8.7079332300000001</v>
      </c>
      <c r="I1372" s="33">
        <f t="shared" si="195"/>
        <v>8.8883731800000003</v>
      </c>
      <c r="J1372" s="32">
        <f t="shared" si="196"/>
        <v>8.7079332300000001</v>
      </c>
      <c r="K1372" s="33">
        <f t="shared" si="197"/>
        <v>16.50589415</v>
      </c>
    </row>
    <row r="1373" spans="1:11" x14ac:dyDescent="0.3">
      <c r="A1373" s="78" t="str">
        <f>BTC[[#This Row],[Symbol]]</f>
        <v>DBIX</v>
      </c>
      <c r="B1373" s="22" t="str">
        <f t="shared" si="189"/>
        <v>DubaiCoin</v>
      </c>
      <c r="C1373" s="77">
        <f t="shared" si="190"/>
        <v>5.579999999999939E-6</v>
      </c>
      <c r="D1373" s="73">
        <f t="shared" si="191"/>
        <v>0.20459535535671999</v>
      </c>
      <c r="E1373" s="74">
        <f>D1373*conf!B$7</f>
        <v>14.9641042907905</v>
      </c>
      <c r="F1373" s="32">
        <f t="shared" si="192"/>
        <v>5.1762831299999998</v>
      </c>
      <c r="G1373" s="33">
        <f t="shared" si="193"/>
        <v>2.79310342</v>
      </c>
      <c r="H1373" s="32">
        <f t="shared" si="194"/>
        <v>16.400588209999999</v>
      </c>
      <c r="I1373" s="33">
        <f t="shared" si="195"/>
        <v>16.503226550000001</v>
      </c>
      <c r="J1373" s="32">
        <f t="shared" si="196"/>
        <v>16.400588209999999</v>
      </c>
      <c r="K1373" s="33">
        <f t="shared" si="197"/>
        <v>29.190286189999998</v>
      </c>
    </row>
    <row r="1374" spans="1:11" x14ac:dyDescent="0.3">
      <c r="A1374" s="78" t="str">
        <f>BTC[[#This Row],[Symbol]]</f>
        <v>KICKS</v>
      </c>
      <c r="B1374" s="22" t="str">
        <f t="shared" si="189"/>
        <v>Sessia</v>
      </c>
      <c r="C1374" s="77">
        <f t="shared" si="190"/>
        <v>2.6356245806134031E-6</v>
      </c>
      <c r="D1374" s="73">
        <f t="shared" si="191"/>
        <v>9.6624186457479999E-2</v>
      </c>
      <c r="E1374" s="74">
        <f>D1374*conf!B$7</f>
        <v>7.0670929975000876</v>
      </c>
      <c r="F1374" s="32">
        <f t="shared" si="192"/>
        <v>-2.2057898200000001</v>
      </c>
      <c r="G1374" s="33">
        <f t="shared" si="193"/>
        <v>-4.3372250399999999</v>
      </c>
      <c r="H1374" s="32">
        <f t="shared" si="194"/>
        <v>3.68294729</v>
      </c>
      <c r="I1374" s="33">
        <f t="shared" si="195"/>
        <v>3.76798967</v>
      </c>
      <c r="J1374" s="32">
        <f t="shared" si="196"/>
        <v>3.68294729</v>
      </c>
      <c r="K1374" s="33">
        <f t="shared" si="197"/>
        <v>9.6351337000000008</v>
      </c>
    </row>
    <row r="1375" spans="1:11" x14ac:dyDescent="0.3">
      <c r="A1375" s="78" t="str">
        <f>BTC[[#This Row],[Symbol]]</f>
        <v>APL</v>
      </c>
      <c r="B1375" s="22" t="str">
        <f t="shared" si="189"/>
        <v>Apollo Currency</v>
      </c>
      <c r="C1375" s="77">
        <f t="shared" si="190"/>
        <v>2.6168781119041551E-8</v>
      </c>
      <c r="D1375" s="73">
        <f t="shared" si="191"/>
        <v>9.5926079196999997E-4</v>
      </c>
      <c r="E1375" s="74">
        <f>D1375*conf!B$7</f>
        <v>7.0160334324685797E-2</v>
      </c>
      <c r="F1375" s="32">
        <f t="shared" si="192"/>
        <v>4.6848311799999998</v>
      </c>
      <c r="G1375" s="33">
        <f t="shared" si="193"/>
        <v>1.9214900100000001</v>
      </c>
      <c r="H1375" s="32">
        <f t="shared" si="194"/>
        <v>-1.322136E-2</v>
      </c>
      <c r="I1375" s="33">
        <f t="shared" si="195"/>
        <v>0.14378742</v>
      </c>
      <c r="J1375" s="32">
        <f t="shared" si="196"/>
        <v>-1.322136E-2</v>
      </c>
      <c r="K1375" s="33">
        <f t="shared" si="197"/>
        <v>7.7646155300000004</v>
      </c>
    </row>
    <row r="1376" spans="1:11" x14ac:dyDescent="0.3">
      <c r="A1376" s="78" t="str">
        <f>BTC[[#This Row],[Symbol]]</f>
        <v>SSP</v>
      </c>
      <c r="B1376" s="22" t="str">
        <f t="shared" si="189"/>
        <v>Smartshare</v>
      </c>
      <c r="C1376" s="77">
        <f t="shared" si="190"/>
        <v>1E-8</v>
      </c>
      <c r="D1376" s="73">
        <f t="shared" si="191"/>
        <v>1.9300952118999999E-4</v>
      </c>
      <c r="E1376" s="74">
        <f>D1376*conf!B$7</f>
        <v>1.4116716379836599E-2</v>
      </c>
      <c r="F1376" s="32">
        <f t="shared" si="192"/>
        <v>5.0047821399999997</v>
      </c>
      <c r="G1376" s="33">
        <f t="shared" si="193"/>
        <v>13.48540687</v>
      </c>
      <c r="H1376" s="32">
        <f t="shared" si="194"/>
        <v>4.7337141899999997</v>
      </c>
      <c r="I1376" s="33">
        <f t="shared" si="195"/>
        <v>4.5973476499999997</v>
      </c>
      <c r="J1376" s="32">
        <f t="shared" si="196"/>
        <v>4.7337141899999997</v>
      </c>
      <c r="K1376" s="33">
        <f t="shared" si="197"/>
        <v>27.78524144</v>
      </c>
    </row>
    <row r="1377" spans="1:11" x14ac:dyDescent="0.3">
      <c r="A1377" s="78" t="str">
        <f>BTC[[#This Row],[Symbol]]</f>
        <v>KFX</v>
      </c>
      <c r="B1377" s="22" t="str">
        <f t="shared" si="189"/>
        <v>KnoxFS (new)</v>
      </c>
      <c r="C1377" s="77">
        <f t="shared" si="190"/>
        <v>6.4218845672539131E-5</v>
      </c>
      <c r="D1377" s="73">
        <f t="shared" si="191"/>
        <v>2.3545756581894399</v>
      </c>
      <c r="E1377" s="74">
        <f>D1377*conf!B$7</f>
        <v>172.21366363997564</v>
      </c>
      <c r="F1377" s="32">
        <f t="shared" si="192"/>
        <v>-1.283171E-2</v>
      </c>
      <c r="G1377" s="33">
        <f t="shared" si="193"/>
        <v>-2.1935871100000002</v>
      </c>
      <c r="H1377" s="32">
        <f t="shared" si="194"/>
        <v>-3.1097681499999998</v>
      </c>
      <c r="I1377" s="33">
        <f t="shared" si="195"/>
        <v>-2.95134812</v>
      </c>
      <c r="J1377" s="32">
        <f t="shared" si="196"/>
        <v>-3.1097681499999998</v>
      </c>
      <c r="K1377" s="33">
        <f t="shared" si="197"/>
        <v>-26.170930569999999</v>
      </c>
    </row>
    <row r="1378" spans="1:11" x14ac:dyDescent="0.3">
      <c r="A1378" s="78" t="str">
        <f>BTC[[#This Row],[Symbol]]</f>
        <v>XNS</v>
      </c>
      <c r="B1378" s="22" t="str">
        <f t="shared" si="189"/>
        <v>Insolar</v>
      </c>
      <c r="C1378" s="77">
        <f t="shared" si="190"/>
        <v>2.3177028951692931E-7</v>
      </c>
      <c r="D1378" s="73">
        <f t="shared" si="191"/>
        <v>8.4450273493299997E-3</v>
      </c>
      <c r="E1378" s="74">
        <f>D1378*conf!B$7</f>
        <v>0.61766930032999623</v>
      </c>
      <c r="F1378" s="32">
        <f t="shared" si="192"/>
        <v>-4.6375647200000003</v>
      </c>
      <c r="G1378" s="33">
        <f t="shared" si="193"/>
        <v>-7.2745573800000001</v>
      </c>
      <c r="H1378" s="32">
        <f t="shared" si="194"/>
        <v>4.0109169500000004</v>
      </c>
      <c r="I1378" s="33">
        <f t="shared" si="195"/>
        <v>3.5896584699999998</v>
      </c>
      <c r="J1378" s="32">
        <f t="shared" si="196"/>
        <v>4.0109169500000004</v>
      </c>
      <c r="K1378" s="33">
        <f t="shared" si="197"/>
        <v>27.938180509999999</v>
      </c>
    </row>
    <row r="1379" spans="1:11" x14ac:dyDescent="0.3">
      <c r="A1379" s="78" t="str">
        <f>BTC[[#This Row],[Symbol]]</f>
        <v>FYP</v>
      </c>
      <c r="B1379" s="22" t="str">
        <f t="shared" si="189"/>
        <v>FlypMe</v>
      </c>
      <c r="C1379" s="77">
        <f t="shared" si="190"/>
        <v>1.3200401096144968E-6</v>
      </c>
      <c r="D1379" s="73">
        <f t="shared" si="191"/>
        <v>4.8400371919659999E-2</v>
      </c>
      <c r="E1379" s="74">
        <f>D1379*conf!B$7</f>
        <v>3.5400032022039323</v>
      </c>
      <c r="F1379" s="32">
        <f t="shared" si="192"/>
        <v>2.2432324399999999</v>
      </c>
      <c r="G1379" s="33">
        <f t="shared" si="193"/>
        <v>1.355658E-2</v>
      </c>
      <c r="H1379" s="32">
        <f t="shared" si="194"/>
        <v>-18.914209419999999</v>
      </c>
      <c r="I1379" s="33">
        <f t="shared" si="195"/>
        <v>-18.739053670000001</v>
      </c>
      <c r="J1379" s="32">
        <f t="shared" si="196"/>
        <v>-18.914209419999999</v>
      </c>
      <c r="K1379" s="33">
        <f t="shared" si="197"/>
        <v>35.824012719999999</v>
      </c>
    </row>
    <row r="1380" spans="1:11" x14ac:dyDescent="0.3">
      <c r="A1380" s="78" t="str">
        <f>BTC[[#This Row],[Symbol]]</f>
        <v>CANN</v>
      </c>
      <c r="B1380" s="22" t="str">
        <f t="shared" si="189"/>
        <v>CannabisCoin</v>
      </c>
      <c r="C1380" s="77">
        <f t="shared" si="190"/>
        <v>2.9999999999986769E-7</v>
      </c>
      <c r="D1380" s="73">
        <f t="shared" si="191"/>
        <v>1.0999750288E-2</v>
      </c>
      <c r="E1380" s="74">
        <f>D1380*conf!B$7</f>
        <v>0.80452173606431998</v>
      </c>
      <c r="F1380" s="32">
        <f t="shared" si="192"/>
        <v>0</v>
      </c>
      <c r="G1380" s="33">
        <f t="shared" si="193"/>
        <v>-2.1547254599999999</v>
      </c>
      <c r="H1380" s="32">
        <f t="shared" si="194"/>
        <v>-3.2258064499999999</v>
      </c>
      <c r="I1380" s="33">
        <f t="shared" si="195"/>
        <v>-3.0126012900000001</v>
      </c>
      <c r="J1380" s="32">
        <f t="shared" si="196"/>
        <v>-3.2258064499999999</v>
      </c>
      <c r="K1380" s="33">
        <f t="shared" si="197"/>
        <v>0.73210326999999997</v>
      </c>
    </row>
    <row r="1381" spans="1:11" x14ac:dyDescent="0.3">
      <c r="A1381" s="78" t="str">
        <f>BTC[[#This Row],[Symbol]]</f>
        <v>PTOY</v>
      </c>
      <c r="B1381" s="22" t="str">
        <f t="shared" si="189"/>
        <v>Patientory</v>
      </c>
      <c r="C1381" s="77">
        <f t="shared" si="190"/>
        <v>3.2553078116536217E-7</v>
      </c>
      <c r="D1381" s="73">
        <f t="shared" si="191"/>
        <v>1.1934938596139999E-2</v>
      </c>
      <c r="E1381" s="74">
        <f>D1381*conf!B$7</f>
        <v>0.87292140892167958</v>
      </c>
      <c r="F1381" s="32">
        <f t="shared" si="192"/>
        <v>1.22452542</v>
      </c>
      <c r="G1381" s="33">
        <f t="shared" si="193"/>
        <v>-0.98012147999999999</v>
      </c>
      <c r="H1381" s="32">
        <f t="shared" si="194"/>
        <v>-4.8936411900000003</v>
      </c>
      <c r="I1381" s="33">
        <f t="shared" si="195"/>
        <v>-4.6660983900000002</v>
      </c>
      <c r="J1381" s="32">
        <f t="shared" si="196"/>
        <v>-4.8936411900000003</v>
      </c>
      <c r="K1381" s="33">
        <f t="shared" si="197"/>
        <v>26.983570830000001</v>
      </c>
    </row>
    <row r="1382" spans="1:11" x14ac:dyDescent="0.3">
      <c r="A1382" s="78" t="str">
        <f>BTC[[#This Row],[Symbol]]</f>
        <v>THUGS</v>
      </c>
      <c r="B1382" s="22" t="str">
        <f t="shared" si="189"/>
        <v>Thugs Finance</v>
      </c>
      <c r="C1382" s="77">
        <f t="shared" si="190"/>
        <v>2.836861135953676E-5</v>
      </c>
      <c r="D1382" s="73">
        <f t="shared" si="191"/>
        <v>1.0399408143454201</v>
      </c>
      <c r="E1382" s="74">
        <f>D1382*conf!B$7</f>
        <v>76.061271161224028</v>
      </c>
      <c r="F1382" s="32">
        <f t="shared" si="192"/>
        <v>1.8203155900000001</v>
      </c>
      <c r="G1382" s="33">
        <f t="shared" si="193"/>
        <v>-0.45735144999999999</v>
      </c>
      <c r="H1382" s="32">
        <f t="shared" si="194"/>
        <v>11.023482469999999</v>
      </c>
      <c r="I1382" s="33">
        <f t="shared" si="195"/>
        <v>11.23613727</v>
      </c>
      <c r="J1382" s="32">
        <f t="shared" si="196"/>
        <v>11.023482469999999</v>
      </c>
      <c r="K1382" s="33">
        <f t="shared" si="197"/>
        <v>29.010306960000001</v>
      </c>
    </row>
    <row r="1383" spans="1:11" x14ac:dyDescent="0.3">
      <c r="A1383" s="78" t="str">
        <f>BTC[[#This Row],[Symbol]]</f>
        <v>LOOT</v>
      </c>
      <c r="B1383" s="22" t="str">
        <f t="shared" si="189"/>
        <v>NFTLootBox</v>
      </c>
      <c r="C1383" s="77">
        <f t="shared" si="190"/>
        <v>9.9567601321849967E-4</v>
      </c>
      <c r="D1383" s="73">
        <f t="shared" si="191"/>
        <v>36.495503753628931</v>
      </c>
      <c r="E1383" s="74">
        <f>D1383*conf!B$7</f>
        <v>2669.28114454042</v>
      </c>
      <c r="F1383" s="32">
        <f t="shared" si="192"/>
        <v>10.086065059999999</v>
      </c>
      <c r="G1383" s="33">
        <f t="shared" si="193"/>
        <v>7.6792324599999997</v>
      </c>
      <c r="H1383" s="32">
        <f t="shared" si="194"/>
        <v>8.9888370999999996</v>
      </c>
      <c r="I1383" s="33">
        <f t="shared" si="195"/>
        <v>8.7748389800000002</v>
      </c>
      <c r="J1383" s="32">
        <f t="shared" si="196"/>
        <v>8.9888370999999996</v>
      </c>
      <c r="K1383" s="33">
        <f t="shared" si="197"/>
        <v>-57.963659700000001</v>
      </c>
    </row>
    <row r="1384" spans="1:11" x14ac:dyDescent="0.3">
      <c r="A1384" s="78" t="str">
        <f>BTC[[#This Row],[Symbol]]</f>
        <v>XAMP</v>
      </c>
      <c r="B1384" s="22" t="str">
        <f t="shared" si="189"/>
        <v>Antiample</v>
      </c>
      <c r="C1384" s="77">
        <f t="shared" si="190"/>
        <v>4.8152325675913652E-8</v>
      </c>
      <c r="D1384" s="73">
        <f t="shared" si="191"/>
        <v>1.7652886126800001E-3</v>
      </c>
      <c r="E1384" s="74">
        <f>D1384*conf!B$7</f>
        <v>0.12911320913141522</v>
      </c>
      <c r="F1384" s="32">
        <f t="shared" si="192"/>
        <v>-1.1857722399999999</v>
      </c>
      <c r="G1384" s="33">
        <f t="shared" si="193"/>
        <v>-3.3249826200000001</v>
      </c>
      <c r="H1384" s="32">
        <f t="shared" si="194"/>
        <v>1.3424458800000001</v>
      </c>
      <c r="I1384" s="33">
        <f t="shared" si="195"/>
        <v>1.5510092499999999</v>
      </c>
      <c r="J1384" s="32">
        <f t="shared" si="196"/>
        <v>1.3424458800000001</v>
      </c>
      <c r="K1384" s="33">
        <f t="shared" si="197"/>
        <v>19.15649093</v>
      </c>
    </row>
    <row r="1385" spans="1:11" x14ac:dyDescent="0.3">
      <c r="A1385" s="78" t="str">
        <f>BTC[[#This Row],[Symbol]]</f>
        <v>GRLC</v>
      </c>
      <c r="B1385" s="22" t="str">
        <f t="shared" si="189"/>
        <v>Garlicoin</v>
      </c>
      <c r="C1385" s="77">
        <f t="shared" si="190"/>
        <v>3.6288156629074882E-7</v>
      </c>
      <c r="D1385" s="73">
        <f t="shared" si="191"/>
        <v>1.330339425556E-2</v>
      </c>
      <c r="E1385" s="74">
        <f>D1385*conf!B$7</f>
        <v>0.97301025585165835</v>
      </c>
      <c r="F1385" s="32">
        <f t="shared" si="192"/>
        <v>2.5969662200000001</v>
      </c>
      <c r="G1385" s="33">
        <f t="shared" si="193"/>
        <v>0.36286695000000002</v>
      </c>
      <c r="H1385" s="32">
        <f t="shared" si="194"/>
        <v>15.85060172</v>
      </c>
      <c r="I1385" s="33">
        <f t="shared" si="195"/>
        <v>16.028843550000001</v>
      </c>
      <c r="J1385" s="32">
        <f t="shared" si="196"/>
        <v>15.85060172</v>
      </c>
      <c r="K1385" s="33">
        <f t="shared" si="197"/>
        <v>462.28433117999998</v>
      </c>
    </row>
    <row r="1386" spans="1:11" x14ac:dyDescent="0.3">
      <c r="A1386" s="78" t="str">
        <f>BTC[[#This Row],[Symbol]]</f>
        <v>SPD</v>
      </c>
      <c r="B1386" s="22" t="str">
        <f t="shared" si="189"/>
        <v>SPINDLE</v>
      </c>
      <c r="C1386" s="77">
        <f t="shared" si="190"/>
        <v>1E-8</v>
      </c>
      <c r="D1386" s="73">
        <f t="shared" si="191"/>
        <v>2.3268933265E-4</v>
      </c>
      <c r="E1386" s="74">
        <f>D1386*conf!B$7</f>
        <v>1.7018897790021002E-2</v>
      </c>
      <c r="F1386" s="32">
        <f t="shared" si="192"/>
        <v>-0.42741077999999999</v>
      </c>
      <c r="G1386" s="33">
        <f t="shared" si="193"/>
        <v>-2.5873422399999999</v>
      </c>
      <c r="H1386" s="32">
        <f t="shared" si="194"/>
        <v>113.96000364</v>
      </c>
      <c r="I1386" s="33">
        <f t="shared" si="195"/>
        <v>114.45802221</v>
      </c>
      <c r="J1386" s="32">
        <f t="shared" si="196"/>
        <v>113.96000364</v>
      </c>
      <c r="K1386" s="33">
        <f t="shared" si="197"/>
        <v>12.02243032</v>
      </c>
    </row>
    <row r="1387" spans="1:11" x14ac:dyDescent="0.3">
      <c r="A1387" s="78" t="str">
        <f>BTC[[#This Row],[Symbol]]</f>
        <v>NDR</v>
      </c>
      <c r="B1387" s="22" t="str">
        <f t="shared" si="189"/>
        <v>Node Runners</v>
      </c>
      <c r="C1387" s="77">
        <f t="shared" si="190"/>
        <v>1.0207384724945463E-3</v>
      </c>
      <c r="D1387" s="73">
        <f t="shared" si="191"/>
        <v>37.420788647748758</v>
      </c>
      <c r="E1387" s="74">
        <f>D1387*conf!B$7</f>
        <v>2736.9564816963443</v>
      </c>
      <c r="F1387" s="32">
        <f t="shared" si="192"/>
        <v>-7.3709731600000001</v>
      </c>
      <c r="G1387" s="33">
        <f t="shared" si="193"/>
        <v>-9.3809526999999999</v>
      </c>
      <c r="H1387" s="32">
        <f t="shared" si="194"/>
        <v>-5.2868536099999996</v>
      </c>
      <c r="I1387" s="33">
        <f t="shared" si="195"/>
        <v>-5.0951556699999996</v>
      </c>
      <c r="J1387" s="32">
        <f t="shared" si="196"/>
        <v>-5.2868536099999996</v>
      </c>
      <c r="K1387" s="33">
        <f t="shared" si="197"/>
        <v>-21.368257969999998</v>
      </c>
    </row>
    <row r="1388" spans="1:11" x14ac:dyDescent="0.3">
      <c r="A1388" s="78" t="str">
        <f>BTC[[#This Row],[Symbol]]</f>
        <v>GEO</v>
      </c>
      <c r="B1388" s="22" t="str">
        <f t="shared" si="189"/>
        <v>GeoDB</v>
      </c>
      <c r="C1388" s="77">
        <f t="shared" si="190"/>
        <v>5.5979470810477543E-6</v>
      </c>
      <c r="D1388" s="73">
        <f t="shared" si="191"/>
        <v>0.20520921285668001</v>
      </c>
      <c r="E1388" s="74">
        <f>D1388*conf!B$7</f>
        <v>15.009001828337576</v>
      </c>
      <c r="F1388" s="32">
        <f t="shared" si="192"/>
        <v>1.69696538</v>
      </c>
      <c r="G1388" s="33">
        <f t="shared" si="193"/>
        <v>-0.13085604000000001</v>
      </c>
      <c r="H1388" s="32">
        <f t="shared" si="194"/>
        <v>-3.3347936300000001</v>
      </c>
      <c r="I1388" s="33">
        <f t="shared" si="195"/>
        <v>-3.3030762500000002</v>
      </c>
      <c r="J1388" s="32">
        <f t="shared" si="196"/>
        <v>-3.3347936300000001</v>
      </c>
      <c r="K1388" s="33">
        <f t="shared" si="197"/>
        <v>-26.254435560000001</v>
      </c>
    </row>
    <row r="1389" spans="1:11" x14ac:dyDescent="0.3">
      <c r="A1389" s="78" t="str">
        <f>BTC[[#This Row],[Symbol]]</f>
        <v>BXC</v>
      </c>
      <c r="B1389" s="22" t="str">
        <f t="shared" si="189"/>
        <v>BonusCloud</v>
      </c>
      <c r="C1389" s="77">
        <f t="shared" si="190"/>
        <v>1E-8</v>
      </c>
      <c r="D1389" s="73">
        <f t="shared" si="191"/>
        <v>2.6021718343000001E-4</v>
      </c>
      <c r="E1389" s="74">
        <f>D1389*conf!B$7</f>
        <v>1.9032284796070199E-2</v>
      </c>
      <c r="F1389" s="32">
        <f t="shared" si="192"/>
        <v>1.2104558700000001</v>
      </c>
      <c r="G1389" s="33">
        <f t="shared" si="193"/>
        <v>-1.50639875</v>
      </c>
      <c r="H1389" s="32">
        <f t="shared" si="194"/>
        <v>-3.1833898</v>
      </c>
      <c r="I1389" s="33">
        <f t="shared" si="195"/>
        <v>-2.9403416400000002</v>
      </c>
      <c r="J1389" s="32">
        <f t="shared" si="196"/>
        <v>-3.1833898</v>
      </c>
      <c r="K1389" s="33">
        <f t="shared" si="197"/>
        <v>6.61513156</v>
      </c>
    </row>
    <row r="1390" spans="1:11" x14ac:dyDescent="0.3">
      <c r="A1390" s="78" t="str">
        <f>BTC[[#This Row],[Symbol]]</f>
        <v>FDZ</v>
      </c>
      <c r="B1390" s="22" t="str">
        <f t="shared" si="189"/>
        <v>Friendz</v>
      </c>
      <c r="C1390" s="77">
        <f t="shared" si="190"/>
        <v>4.0823402017914347E-8</v>
      </c>
      <c r="D1390" s="73">
        <f t="shared" si="191"/>
        <v>1.4966173188100001E-3</v>
      </c>
      <c r="E1390" s="74">
        <f>D1390*conf!B$7</f>
        <v>0.10946259069776341</v>
      </c>
      <c r="F1390" s="32">
        <f t="shared" si="192"/>
        <v>10.81205347</v>
      </c>
      <c r="G1390" s="33">
        <f t="shared" si="193"/>
        <v>8.2432631999999995</v>
      </c>
      <c r="H1390" s="32">
        <f t="shared" si="194"/>
        <v>6.7365005099999999</v>
      </c>
      <c r="I1390" s="33">
        <f t="shared" si="195"/>
        <v>6.8821464099999998</v>
      </c>
      <c r="J1390" s="32">
        <f t="shared" si="196"/>
        <v>6.7365005099999999</v>
      </c>
      <c r="K1390" s="33">
        <f t="shared" si="197"/>
        <v>10.50127206</v>
      </c>
    </row>
    <row r="1391" spans="1:11" x14ac:dyDescent="0.3">
      <c r="A1391" s="78" t="str">
        <f>BTC[[#This Row],[Symbol]]</f>
        <v>ACED</v>
      </c>
      <c r="B1391" s="22" t="str">
        <f t="shared" si="189"/>
        <v>AceD</v>
      </c>
      <c r="C1391" s="77">
        <f t="shared" si="190"/>
        <v>1.1001515377638129E-7</v>
      </c>
      <c r="D1391" s="73">
        <f t="shared" si="191"/>
        <v>4.0336913627300004E-3</v>
      </c>
      <c r="E1391" s="74">
        <f>D1391*conf!B$7</f>
        <v>0.29502418627007221</v>
      </c>
      <c r="F1391" s="32">
        <f t="shared" si="192"/>
        <v>-2.1418739999999999E-2</v>
      </c>
      <c r="G1391" s="33">
        <f t="shared" si="193"/>
        <v>-2.1782541700000002</v>
      </c>
      <c r="H1391" s="32">
        <f t="shared" si="194"/>
        <v>1.1298570000000001E-2</v>
      </c>
      <c r="I1391" s="33">
        <f t="shared" si="195"/>
        <v>0.17730331999999999</v>
      </c>
      <c r="J1391" s="32">
        <f t="shared" si="196"/>
        <v>1.1298570000000001E-2</v>
      </c>
      <c r="K1391" s="33">
        <f t="shared" si="197"/>
        <v>14.15396198</v>
      </c>
    </row>
    <row r="1392" spans="1:11" x14ac:dyDescent="0.3">
      <c r="A1392" s="78" t="str">
        <f>BTC[[#This Row],[Symbol]]</f>
        <v>GOLD</v>
      </c>
      <c r="B1392" s="22" t="str">
        <f t="shared" si="189"/>
        <v>Digital Gold</v>
      </c>
      <c r="C1392" s="77">
        <f t="shared" si="190"/>
        <v>1.6191517769124769E-3</v>
      </c>
      <c r="D1392" s="73">
        <f t="shared" si="191"/>
        <v>59.357461948084811</v>
      </c>
      <c r="E1392" s="74">
        <f>D1392*conf!B$7</f>
        <v>4341.4047668829235</v>
      </c>
      <c r="F1392" s="32">
        <f t="shared" si="192"/>
        <v>-0.23237364999999999</v>
      </c>
      <c r="G1392" s="33">
        <f t="shared" si="193"/>
        <v>-1.8419713200000001</v>
      </c>
      <c r="H1392" s="32">
        <f t="shared" si="194"/>
        <v>-5.2502645599999997</v>
      </c>
      <c r="I1392" s="33">
        <f t="shared" si="195"/>
        <v>-5.0651904800000001</v>
      </c>
      <c r="J1392" s="32">
        <f t="shared" si="196"/>
        <v>-5.2502645599999997</v>
      </c>
      <c r="K1392" s="33">
        <f t="shared" si="197"/>
        <v>-1.7744769</v>
      </c>
    </row>
    <row r="1393" spans="1:11" x14ac:dyDescent="0.3">
      <c r="A1393" s="78" t="str">
        <f>BTC[[#This Row],[Symbol]]</f>
        <v>BLUE</v>
      </c>
      <c r="B1393" s="22" t="str">
        <f t="shared" si="189"/>
        <v>Blue Protocol</v>
      </c>
      <c r="C1393" s="77">
        <f t="shared" si="190"/>
        <v>5.9673465735821021E-7</v>
      </c>
      <c r="D1393" s="73">
        <f t="shared" si="191"/>
        <v>2.1876886410190002E-2</v>
      </c>
      <c r="E1393" s="74">
        <f>D1393*conf!B$7</f>
        <v>1.6000754720412966</v>
      </c>
      <c r="F1393" s="32">
        <f t="shared" si="192"/>
        <v>-4.3694383300000004</v>
      </c>
      <c r="G1393" s="33">
        <f t="shared" si="193"/>
        <v>-6.6588102200000003</v>
      </c>
      <c r="H1393" s="32">
        <f t="shared" si="194"/>
        <v>-13.55670754</v>
      </c>
      <c r="I1393" s="33">
        <f t="shared" si="195"/>
        <v>-13.48692679</v>
      </c>
      <c r="J1393" s="32">
        <f t="shared" si="196"/>
        <v>-13.55670754</v>
      </c>
      <c r="K1393" s="33">
        <f t="shared" si="197"/>
        <v>-22.791606909999999</v>
      </c>
    </row>
    <row r="1394" spans="1:11" x14ac:dyDescent="0.3">
      <c r="A1394" s="78" t="str">
        <f>BTC[[#This Row],[Symbol]]</f>
        <v>HEAT</v>
      </c>
      <c r="B1394" s="22" t="str">
        <f t="shared" si="189"/>
        <v>HEAT</v>
      </c>
      <c r="C1394" s="77">
        <f t="shared" si="190"/>
        <v>4.5999999999996071E-7</v>
      </c>
      <c r="D1394" s="73">
        <f t="shared" si="191"/>
        <v>1.686620237681E-2</v>
      </c>
      <c r="E1394" s="74">
        <f>D1394*conf!B$7</f>
        <v>1.2335940418398834</v>
      </c>
      <c r="F1394" s="32">
        <f t="shared" si="192"/>
        <v>0</v>
      </c>
      <c r="G1394" s="33">
        <f t="shared" si="193"/>
        <v>-2.1896293099999999</v>
      </c>
      <c r="H1394" s="32">
        <f t="shared" si="194"/>
        <v>2.2222222199999999</v>
      </c>
      <c r="I1394" s="33">
        <f t="shared" si="195"/>
        <v>2.3915576999999999</v>
      </c>
      <c r="J1394" s="32">
        <f t="shared" si="196"/>
        <v>2.2222222199999999</v>
      </c>
      <c r="K1394" s="33">
        <f t="shared" si="197"/>
        <v>14.140687659999999</v>
      </c>
    </row>
    <row r="1395" spans="1:11" x14ac:dyDescent="0.3">
      <c r="A1395" s="78" t="str">
        <f>BTC[[#This Row],[Symbol]]</f>
        <v>DAT</v>
      </c>
      <c r="B1395" s="22" t="str">
        <f t="shared" si="189"/>
        <v>Datum</v>
      </c>
      <c r="C1395" s="77">
        <f t="shared" si="190"/>
        <v>2.1607375410211393E-8</v>
      </c>
      <c r="D1395" s="73">
        <f t="shared" si="191"/>
        <v>8.0271546485000003E-4</v>
      </c>
      <c r="E1395" s="74">
        <f>D1395*conf!B$7</f>
        <v>5.8710609099129001E-2</v>
      </c>
      <c r="F1395" s="32">
        <f t="shared" si="192"/>
        <v>1.53692506</v>
      </c>
      <c r="G1395" s="33">
        <f t="shared" si="193"/>
        <v>-0.72710017999999998</v>
      </c>
      <c r="H1395" s="32">
        <f t="shared" si="194"/>
        <v>-0.35619627999999998</v>
      </c>
      <c r="I1395" s="33">
        <f t="shared" si="195"/>
        <v>1.1377515199999999</v>
      </c>
      <c r="J1395" s="32">
        <f t="shared" si="196"/>
        <v>-0.35619627999999998</v>
      </c>
      <c r="K1395" s="33">
        <f t="shared" si="197"/>
        <v>37.45695766</v>
      </c>
    </row>
    <row r="1396" spans="1:11" x14ac:dyDescent="0.3">
      <c r="A1396" s="78" t="str">
        <f>BTC[[#This Row],[Symbol]]</f>
        <v>BRDG</v>
      </c>
      <c r="B1396" s="22" t="str">
        <f t="shared" si="189"/>
        <v>Bridge Protocol</v>
      </c>
      <c r="C1396" s="77">
        <f t="shared" si="190"/>
        <v>9.6484816542899244E-8</v>
      </c>
      <c r="D1396" s="73">
        <f t="shared" si="191"/>
        <v>3.5371986125099998E-3</v>
      </c>
      <c r="E1396" s="74">
        <f>D1396*conf!B$7</f>
        <v>0.25871070651898137</v>
      </c>
      <c r="F1396" s="32">
        <f t="shared" si="192"/>
        <v>-16.501679809999999</v>
      </c>
      <c r="G1396" s="33">
        <f t="shared" si="193"/>
        <v>-18.3123328</v>
      </c>
      <c r="H1396" s="32">
        <f t="shared" si="194"/>
        <v>29.04404748</v>
      </c>
      <c r="I1396" s="33">
        <f t="shared" si="195"/>
        <v>29.283142770000001</v>
      </c>
      <c r="J1396" s="32">
        <f t="shared" si="196"/>
        <v>29.04404748</v>
      </c>
      <c r="K1396" s="33">
        <f t="shared" si="197"/>
        <v>100.9205529</v>
      </c>
    </row>
    <row r="1397" spans="1:11" x14ac:dyDescent="0.3">
      <c r="A1397" s="78" t="str">
        <f>BTC[[#This Row],[Symbol]]</f>
        <v>OKS</v>
      </c>
      <c r="B1397" s="22" t="str">
        <f t="shared" si="189"/>
        <v>Okschain</v>
      </c>
      <c r="C1397" s="77">
        <f t="shared" si="190"/>
        <v>1.9002709179060182E-8</v>
      </c>
      <c r="D1397" s="73">
        <f t="shared" si="191"/>
        <v>6.9664748948000004E-4</v>
      </c>
      <c r="E1397" s="74">
        <f>D1397*conf!B$7</f>
        <v>5.0952797380567204E-2</v>
      </c>
      <c r="F1397" s="32">
        <f t="shared" si="192"/>
        <v>1.425884E-2</v>
      </c>
      <c r="G1397" s="33">
        <f t="shared" si="193"/>
        <v>-2.18122851</v>
      </c>
      <c r="H1397" s="32">
        <f t="shared" si="194"/>
        <v>-9.5109086699999992</v>
      </c>
      <c r="I1397" s="33">
        <f t="shared" si="195"/>
        <v>-9.3271634799999994</v>
      </c>
      <c r="J1397" s="32">
        <f t="shared" si="196"/>
        <v>-9.5109086699999992</v>
      </c>
      <c r="K1397" s="33">
        <f t="shared" si="197"/>
        <v>-1.14617181</v>
      </c>
    </row>
    <row r="1398" spans="1:11" x14ac:dyDescent="0.3">
      <c r="A1398" s="78" t="str">
        <f>BTC[[#This Row],[Symbol]]</f>
        <v>EDN</v>
      </c>
      <c r="B1398" s="22" t="str">
        <f t="shared" si="189"/>
        <v>Eden</v>
      </c>
      <c r="C1398" s="77">
        <f t="shared" si="190"/>
        <v>3.5801303496543556E-8</v>
      </c>
      <c r="D1398" s="73">
        <f t="shared" si="191"/>
        <v>1.31591445529E-3</v>
      </c>
      <c r="E1398" s="74">
        <f>D1398*conf!B$7</f>
        <v>9.62459832599106E-2</v>
      </c>
      <c r="F1398" s="32">
        <f t="shared" si="192"/>
        <v>-0.10099289</v>
      </c>
      <c r="G1398" s="33">
        <f t="shared" si="193"/>
        <v>0.67595998000000002</v>
      </c>
      <c r="H1398" s="32">
        <f t="shared" si="194"/>
        <v>-25.16052771</v>
      </c>
      <c r="I1398" s="33">
        <f t="shared" si="195"/>
        <v>-23.726545439999999</v>
      </c>
      <c r="J1398" s="32">
        <f t="shared" si="196"/>
        <v>-25.16052771</v>
      </c>
      <c r="K1398" s="33">
        <f t="shared" si="197"/>
        <v>-14.470528809999999</v>
      </c>
    </row>
    <row r="1399" spans="1:11" x14ac:dyDescent="0.3">
      <c r="A1399" s="78" t="str">
        <f>BTC[[#This Row],[Symbol]]</f>
        <v>QARK</v>
      </c>
      <c r="B1399" s="22" t="str">
        <f t="shared" si="189"/>
        <v>QANplatform</v>
      </c>
      <c r="C1399" s="77">
        <f t="shared" si="190"/>
        <v>1.1281189546566549E-6</v>
      </c>
      <c r="D1399" s="73">
        <f t="shared" si="191"/>
        <v>4.136233534501E-2</v>
      </c>
      <c r="E1399" s="74">
        <f>D1399*conf!B$7</f>
        <v>3.0252412071340316</v>
      </c>
      <c r="F1399" s="32">
        <f t="shared" si="192"/>
        <v>-1.283171E-2</v>
      </c>
      <c r="G1399" s="33">
        <f t="shared" si="193"/>
        <v>-2.1935871100000002</v>
      </c>
      <c r="H1399" s="32">
        <f t="shared" si="194"/>
        <v>-14.18716616</v>
      </c>
      <c r="I1399" s="33">
        <f t="shared" si="195"/>
        <v>-14.00250134</v>
      </c>
      <c r="J1399" s="32">
        <f t="shared" si="196"/>
        <v>-14.18716616</v>
      </c>
      <c r="K1399" s="33">
        <f t="shared" si="197"/>
        <v>16.018160429999998</v>
      </c>
    </row>
    <row r="1400" spans="1:11" x14ac:dyDescent="0.3">
      <c r="A1400" s="78" t="str">
        <f>BTC[[#This Row],[Symbol]]</f>
        <v>ORS</v>
      </c>
      <c r="B1400" s="22" t="str">
        <f t="shared" si="189"/>
        <v>Origin Sport</v>
      </c>
      <c r="C1400" s="77">
        <f t="shared" si="190"/>
        <v>7.1868721461462121E-8</v>
      </c>
      <c r="D1400" s="73">
        <f t="shared" si="191"/>
        <v>2.63426111275E-3</v>
      </c>
      <c r="E1400" s="74">
        <f>D1400*conf!B$7</f>
        <v>0.192669857786535</v>
      </c>
      <c r="F1400" s="32">
        <f t="shared" si="192"/>
        <v>-0.20886334000000001</v>
      </c>
      <c r="G1400" s="33">
        <f t="shared" si="193"/>
        <v>-6.5513719999999998E-2</v>
      </c>
      <c r="H1400" s="32">
        <f t="shared" si="194"/>
        <v>0.75890570999999996</v>
      </c>
      <c r="I1400" s="33">
        <f t="shared" si="195"/>
        <v>0.91521333999999999</v>
      </c>
      <c r="J1400" s="32">
        <f t="shared" si="196"/>
        <v>0.75890570999999996</v>
      </c>
      <c r="K1400" s="33">
        <f t="shared" si="197"/>
        <v>18.82893211</v>
      </c>
    </row>
    <row r="1401" spans="1:11" x14ac:dyDescent="0.3">
      <c r="A1401" s="78" t="str">
        <f>BTC[[#This Row],[Symbol]]</f>
        <v>VEIL</v>
      </c>
      <c r="B1401" s="22" t="str">
        <f t="shared" si="189"/>
        <v>Veil</v>
      </c>
      <c r="C1401" s="77">
        <f t="shared" si="190"/>
        <v>2.480086069880268E-7</v>
      </c>
      <c r="D1401" s="73">
        <f t="shared" si="191"/>
        <v>9.0927964568400001E-3</v>
      </c>
      <c r="E1401" s="74">
        <f>D1401*conf!B$7</f>
        <v>0.66504713285327766</v>
      </c>
      <c r="F1401" s="32">
        <f t="shared" si="192"/>
        <v>0.42886829999999998</v>
      </c>
      <c r="G1401" s="33">
        <f t="shared" si="193"/>
        <v>-1.7601311900000001</v>
      </c>
      <c r="H1401" s="32">
        <f t="shared" si="194"/>
        <v>-0.21589343999999999</v>
      </c>
      <c r="I1401" s="33">
        <f t="shared" si="195"/>
        <v>-3.3343270000000001E-2</v>
      </c>
      <c r="J1401" s="32">
        <f t="shared" si="196"/>
        <v>-0.21589343999999999</v>
      </c>
      <c r="K1401" s="33">
        <f t="shared" si="197"/>
        <v>-8.3394742199999996</v>
      </c>
    </row>
    <row r="1402" spans="1:11" x14ac:dyDescent="0.3">
      <c r="A1402" s="78" t="str">
        <f>BTC[[#This Row],[Symbol]]</f>
        <v>LOG</v>
      </c>
      <c r="B1402" s="22" t="str">
        <f t="shared" si="189"/>
        <v>Woodcoin</v>
      </c>
      <c r="C1402" s="77">
        <f t="shared" si="190"/>
        <v>2.657651162912219E-6</v>
      </c>
      <c r="D1402" s="73">
        <f t="shared" si="191"/>
        <v>9.7430634395040003E-2</v>
      </c>
      <c r="E1402" s="74">
        <f>D1402*conf!B$7</f>
        <v>7.126076599653226</v>
      </c>
      <c r="F1402" s="32">
        <f t="shared" si="192"/>
        <v>0.29432185999999999</v>
      </c>
      <c r="G1402" s="33">
        <f t="shared" si="193"/>
        <v>-1.7735198999999999</v>
      </c>
      <c r="H1402" s="32">
        <f t="shared" si="194"/>
        <v>0.73194627000000001</v>
      </c>
      <c r="I1402" s="33">
        <f t="shared" si="195"/>
        <v>-2.9681010000000001E-2</v>
      </c>
      <c r="J1402" s="32">
        <f t="shared" si="196"/>
        <v>0.73194627000000001</v>
      </c>
      <c r="K1402" s="33">
        <f t="shared" si="197"/>
        <v>3.4544174700000001</v>
      </c>
    </row>
    <row r="1403" spans="1:11" x14ac:dyDescent="0.3">
      <c r="A1403" s="78" t="str">
        <f>BTC[[#This Row],[Symbol]]</f>
        <v>ADB</v>
      </c>
      <c r="B1403" s="22" t="str">
        <f t="shared" si="189"/>
        <v>adbank</v>
      </c>
      <c r="C1403" s="77">
        <f t="shared" si="190"/>
        <v>2.5732049081400023E-8</v>
      </c>
      <c r="D1403" s="73">
        <f t="shared" si="191"/>
        <v>9.4257659620999997E-4</v>
      </c>
      <c r="E1403" s="74">
        <f>D1403*conf!B$7</f>
        <v>6.8940052246799402E-2</v>
      </c>
      <c r="F1403" s="32">
        <f t="shared" si="192"/>
        <v>-0.82976961999999999</v>
      </c>
      <c r="G1403" s="33">
        <f t="shared" si="193"/>
        <v>-3.1121875399999999</v>
      </c>
      <c r="H1403" s="32">
        <f t="shared" si="194"/>
        <v>-2.33815478</v>
      </c>
      <c r="I1403" s="33">
        <f t="shared" si="195"/>
        <v>-2.23255537</v>
      </c>
      <c r="J1403" s="32">
        <f t="shared" si="196"/>
        <v>-2.33815478</v>
      </c>
      <c r="K1403" s="33">
        <f t="shared" si="197"/>
        <v>22.089782110000002</v>
      </c>
    </row>
    <row r="1404" spans="1:11" x14ac:dyDescent="0.3">
      <c r="A1404" s="78" t="str">
        <f>BTC[[#This Row],[Symbol]]</f>
        <v>BITTO</v>
      </c>
      <c r="B1404" s="22" t="str">
        <f t="shared" si="189"/>
        <v>BITTO</v>
      </c>
      <c r="C1404" s="77">
        <f t="shared" si="190"/>
        <v>6.9696506212950934E-6</v>
      </c>
      <c r="D1404" s="73">
        <f t="shared" si="191"/>
        <v>0.25646907493190002</v>
      </c>
      <c r="E1404" s="74">
        <f>D1404*conf!B$7</f>
        <v>18.758148140519168</v>
      </c>
      <c r="F1404" s="32">
        <f t="shared" si="192"/>
        <v>0.96207659000000001</v>
      </c>
      <c r="G1404" s="33">
        <f t="shared" si="193"/>
        <v>-1.0853872499999999</v>
      </c>
      <c r="H1404" s="32">
        <f t="shared" si="194"/>
        <v>1.2851297500000001</v>
      </c>
      <c r="I1404" s="33">
        <f t="shared" si="195"/>
        <v>1.7463798399999999</v>
      </c>
      <c r="J1404" s="32">
        <f t="shared" si="196"/>
        <v>1.2851297500000001</v>
      </c>
      <c r="K1404" s="33">
        <f t="shared" si="197"/>
        <v>17.218429830000002</v>
      </c>
    </row>
    <row r="1405" spans="1:11" x14ac:dyDescent="0.3">
      <c r="A1405" s="78" t="str">
        <f>BTC[[#This Row],[Symbol]]</f>
        <v>YEED</v>
      </c>
      <c r="B1405" s="22" t="str">
        <f t="shared" si="189"/>
        <v>YGGDRASH</v>
      </c>
      <c r="C1405" s="77">
        <f t="shared" si="190"/>
        <v>1E-8</v>
      </c>
      <c r="D1405" s="73">
        <f t="shared" si="191"/>
        <v>1.4244902746999999E-4</v>
      </c>
      <c r="E1405" s="74">
        <f>D1405*conf!B$7</f>
        <v>1.04187218691558E-2</v>
      </c>
      <c r="F1405" s="32">
        <f t="shared" si="192"/>
        <v>-0.48769368000000002</v>
      </c>
      <c r="G1405" s="33">
        <f t="shared" si="193"/>
        <v>-2.6926064599999999</v>
      </c>
      <c r="H1405" s="32">
        <f t="shared" si="194"/>
        <v>4.7728828700000001</v>
      </c>
      <c r="I1405" s="33">
        <f t="shared" si="195"/>
        <v>4.9737572099999996</v>
      </c>
      <c r="J1405" s="32">
        <f t="shared" si="196"/>
        <v>4.7728828700000001</v>
      </c>
      <c r="K1405" s="33">
        <f t="shared" si="197"/>
        <v>37.31942926</v>
      </c>
    </row>
    <row r="1406" spans="1:11" x14ac:dyDescent="0.3">
      <c r="A1406" s="78" t="str">
        <f>BTC[[#This Row],[Symbol]]</f>
        <v>INXT</v>
      </c>
      <c r="B1406" s="22" t="str">
        <f t="shared" si="189"/>
        <v>Internxt</v>
      </c>
      <c r="C1406" s="77">
        <f t="shared" si="190"/>
        <v>3.33592601624118E-5</v>
      </c>
      <c r="D1406" s="73">
        <f t="shared" si="191"/>
        <v>1.27780720879839</v>
      </c>
      <c r="E1406" s="74">
        <f>D1406*conf!B$7</f>
        <v>93.458819251514242</v>
      </c>
      <c r="F1406" s="32">
        <f t="shared" si="192"/>
        <v>17.445333609999999</v>
      </c>
      <c r="G1406" s="33">
        <f t="shared" si="193"/>
        <v>20.040580980000001</v>
      </c>
      <c r="H1406" s="32">
        <f t="shared" si="194"/>
        <v>14.71547511</v>
      </c>
      <c r="I1406" s="33">
        <f t="shared" si="195"/>
        <v>20.91436702</v>
      </c>
      <c r="J1406" s="32">
        <f t="shared" si="196"/>
        <v>14.71547511</v>
      </c>
      <c r="K1406" s="33">
        <f t="shared" si="197"/>
        <v>-10.668725930000001</v>
      </c>
    </row>
    <row r="1407" spans="1:11" x14ac:dyDescent="0.3">
      <c r="A1407" s="78" t="str">
        <f>BTC[[#This Row],[Symbol]]</f>
        <v>LUNES</v>
      </c>
      <c r="B1407" s="22" t="str">
        <f t="shared" si="189"/>
        <v>Lunes</v>
      </c>
      <c r="C1407" s="77">
        <f t="shared" si="190"/>
        <v>1.6101315396053289E-7</v>
      </c>
      <c r="D1407" s="73">
        <f t="shared" si="191"/>
        <v>5.9026127543200003E-3</v>
      </c>
      <c r="E1407" s="74">
        <f>D1407*conf!B$7</f>
        <v>0.43171709685096482</v>
      </c>
      <c r="F1407" s="32">
        <f t="shared" si="192"/>
        <v>-10.20661891</v>
      </c>
      <c r="G1407" s="33">
        <f t="shared" si="193"/>
        <v>-12.15732665</v>
      </c>
      <c r="H1407" s="32">
        <f t="shared" si="194"/>
        <v>-9.39995431</v>
      </c>
      <c r="I1407" s="33">
        <f t="shared" si="195"/>
        <v>-9.2614802399999991</v>
      </c>
      <c r="J1407" s="32">
        <f t="shared" si="196"/>
        <v>-9.39995431</v>
      </c>
      <c r="K1407" s="33">
        <f t="shared" si="197"/>
        <v>38.748800889999998</v>
      </c>
    </row>
    <row r="1408" spans="1:11" x14ac:dyDescent="0.3">
      <c r="A1408" s="78" t="str">
        <f>BTC[[#This Row],[Symbol]]</f>
        <v>PLA</v>
      </c>
      <c r="B1408" s="22" t="str">
        <f t="shared" si="189"/>
        <v>PLANET</v>
      </c>
      <c r="C1408" s="77">
        <f t="shared" si="190"/>
        <v>2.954807169643882E-7</v>
      </c>
      <c r="D1408" s="73">
        <f t="shared" si="191"/>
        <v>1.120121147061E-2</v>
      </c>
      <c r="E1408" s="74">
        <f>D1408*conf!B$7</f>
        <v>0.81925660696041536</v>
      </c>
      <c r="F1408" s="32">
        <f t="shared" si="192"/>
        <v>1.4598472</v>
      </c>
      <c r="G1408" s="33">
        <f t="shared" si="193"/>
        <v>2.84424579</v>
      </c>
      <c r="H1408" s="32">
        <f t="shared" si="194"/>
        <v>-5.8371986600000003</v>
      </c>
      <c r="I1408" s="33">
        <f t="shared" si="195"/>
        <v>-2.2751545499999999</v>
      </c>
      <c r="J1408" s="32">
        <f t="shared" si="196"/>
        <v>-5.8371986600000003</v>
      </c>
      <c r="K1408" s="33">
        <f t="shared" si="197"/>
        <v>-6.39181841</v>
      </c>
    </row>
    <row r="1409" spans="1:11" x14ac:dyDescent="0.3">
      <c r="A1409" s="78" t="str">
        <f>BTC[[#This Row],[Symbol]]</f>
        <v>RISE</v>
      </c>
      <c r="B1409" s="22" t="str">
        <f t="shared" si="189"/>
        <v>Rise</v>
      </c>
      <c r="C1409" s="77">
        <f t="shared" si="190"/>
        <v>1.1617211547157483E-7</v>
      </c>
      <c r="D1409" s="73">
        <f t="shared" si="191"/>
        <v>4.22811692648E-3</v>
      </c>
      <c r="E1409" s="74">
        <f>D1409*conf!B$7</f>
        <v>0.30924447200274718</v>
      </c>
      <c r="F1409" s="32">
        <f t="shared" si="192"/>
        <v>-1.9644606600000001</v>
      </c>
      <c r="G1409" s="33">
        <f t="shared" si="193"/>
        <v>0.61341962000000005</v>
      </c>
      <c r="H1409" s="32">
        <f t="shared" si="194"/>
        <v>13.591857559999999</v>
      </c>
      <c r="I1409" s="33">
        <f t="shared" si="195"/>
        <v>12.52016259</v>
      </c>
      <c r="J1409" s="32">
        <f t="shared" si="196"/>
        <v>13.591857559999999</v>
      </c>
      <c r="K1409" s="33">
        <f t="shared" si="197"/>
        <v>-1.0586712199999999</v>
      </c>
    </row>
    <row r="1410" spans="1:11" x14ac:dyDescent="0.3">
      <c r="A1410" s="78" t="str">
        <f>BTC[[#This Row],[Symbol]]</f>
        <v>MTN</v>
      </c>
      <c r="B1410" s="22" t="str">
        <f t="shared" ref="B1410:B1473" si="198">VLOOKUP(A1410,BTCTABLE,2,FALSE)</f>
        <v>Medicalchain</v>
      </c>
      <c r="C1410" s="77">
        <f t="shared" ref="C1410:C1473" si="199">VLOOKUP(A1410,BTCTABLE,3,FALSE)</f>
        <v>6.5150053366626371E-8</v>
      </c>
      <c r="D1410" s="73">
        <f t="shared" ref="D1410:D1473" si="200">VLOOKUP(A1410,USDTABLE,3,FALSE)</f>
        <v>2.3891936882E-3</v>
      </c>
      <c r="E1410" s="74">
        <f>D1410*conf!B$7</f>
        <v>0.174745626354948</v>
      </c>
      <c r="F1410" s="32">
        <f t="shared" ref="F1410:F1473" si="201">VLOOKUP(A1410,BTCTABLE,5,FALSE)</f>
        <v>0.65368484000000004</v>
      </c>
      <c r="G1410" s="33">
        <f t="shared" ref="G1410:G1473" si="202">VLOOKUP(A1410,USDTABLE,5,FALSE)</f>
        <v>-1.26212982</v>
      </c>
      <c r="H1410" s="32">
        <f t="shared" ref="H1410:H1473" si="203">VLOOKUP(A1410,BTCTABLE,6,FALSE)</f>
        <v>-11.12932262</v>
      </c>
      <c r="I1410" s="33">
        <f t="shared" ref="I1410:I1473" si="204">VLOOKUP(A1410,USDTABLE,6,FALSE)</f>
        <v>-10.85898879</v>
      </c>
      <c r="J1410" s="32">
        <f t="shared" ref="J1410:J1473" si="205">VLOOKUP(A1410,BTCTABLE,6,FALSE)</f>
        <v>-11.12932262</v>
      </c>
      <c r="K1410" s="33">
        <f t="shared" ref="K1410:K1473" si="206">VLOOKUP(A1410,USDTABLE,7,FALSE)</f>
        <v>19.732615339999999</v>
      </c>
    </row>
    <row r="1411" spans="1:11" x14ac:dyDescent="0.3">
      <c r="A1411" s="78" t="str">
        <f>BTC[[#This Row],[Symbol]]</f>
        <v>STX</v>
      </c>
      <c r="B1411" s="22" t="str">
        <f t="shared" si="198"/>
        <v>Stacks</v>
      </c>
      <c r="C1411" s="77">
        <f t="shared" si="199"/>
        <v>1.220043030303204E-5</v>
      </c>
      <c r="D1411" s="73">
        <f t="shared" si="200"/>
        <v>0.44726712398085999</v>
      </c>
      <c r="E1411" s="74">
        <f>D1411*conf!B$7</f>
        <v>32.713117447960101</v>
      </c>
      <c r="F1411" s="32">
        <f t="shared" si="201"/>
        <v>1.3892217600000001</v>
      </c>
      <c r="G1411" s="33">
        <f t="shared" si="202"/>
        <v>-0.81500812</v>
      </c>
      <c r="H1411" s="32">
        <f t="shared" si="203"/>
        <v>-5.8201182400000002</v>
      </c>
      <c r="I1411" s="33">
        <f t="shared" si="204"/>
        <v>-5.6197192500000002</v>
      </c>
      <c r="J1411" s="32">
        <f t="shared" si="205"/>
        <v>-5.8201182400000002</v>
      </c>
      <c r="K1411" s="33">
        <f t="shared" si="206"/>
        <v>-1.1997621999999999</v>
      </c>
    </row>
    <row r="1412" spans="1:11" x14ac:dyDescent="0.3">
      <c r="A1412" s="78" t="str">
        <f>BTC[[#This Row],[Symbol]]</f>
        <v>USDS</v>
      </c>
      <c r="B1412" s="22" t="str">
        <f t="shared" si="198"/>
        <v>Stably USD</v>
      </c>
      <c r="C1412" s="77">
        <f t="shared" si="199"/>
        <v>2.9462786067076882E-5</v>
      </c>
      <c r="D1412" s="73">
        <f t="shared" si="200"/>
        <v>1.08011855328412</v>
      </c>
      <c r="E1412" s="74">
        <f>D1412*conf!B$7</f>
        <v>78.999870987200538</v>
      </c>
      <c r="F1412" s="32">
        <f t="shared" si="201"/>
        <v>1.9217907000000001</v>
      </c>
      <c r="G1412" s="33">
        <f t="shared" si="202"/>
        <v>-0.29755018</v>
      </c>
      <c r="H1412" s="32">
        <f t="shared" si="203"/>
        <v>0.33119047000000001</v>
      </c>
      <c r="I1412" s="33">
        <f t="shared" si="204"/>
        <v>0.48701475999999999</v>
      </c>
      <c r="J1412" s="32">
        <f t="shared" si="205"/>
        <v>0.33119047000000001</v>
      </c>
      <c r="K1412" s="33">
        <f t="shared" si="206"/>
        <v>3.6274396900000001</v>
      </c>
    </row>
    <row r="1413" spans="1:11" x14ac:dyDescent="0.3">
      <c r="A1413" s="78" t="str">
        <f>BTC[[#This Row],[Symbol]]</f>
        <v>PST</v>
      </c>
      <c r="B1413" s="22" t="str">
        <f t="shared" si="198"/>
        <v>Primas</v>
      </c>
      <c r="C1413" s="77">
        <f t="shared" si="199"/>
        <v>3.9117252668102612E-7</v>
      </c>
      <c r="D1413" s="73">
        <f t="shared" si="200"/>
        <v>1.433348151439E-2</v>
      </c>
      <c r="E1413" s="74">
        <f>D1413*conf!B$7</f>
        <v>1.0483508379624846</v>
      </c>
      <c r="F1413" s="32">
        <f t="shared" si="201"/>
        <v>-3.9592487200000002</v>
      </c>
      <c r="G1413" s="33">
        <f t="shared" si="202"/>
        <v>-6.3328513300000004</v>
      </c>
      <c r="H1413" s="32">
        <f t="shared" si="203"/>
        <v>-12.6901677</v>
      </c>
      <c r="I1413" s="33">
        <f t="shared" si="204"/>
        <v>-12.214298700000001</v>
      </c>
      <c r="J1413" s="32">
        <f t="shared" si="205"/>
        <v>-12.6901677</v>
      </c>
      <c r="K1413" s="33">
        <f t="shared" si="206"/>
        <v>11.88615667</v>
      </c>
    </row>
    <row r="1414" spans="1:11" x14ac:dyDescent="0.3">
      <c r="A1414" s="78" t="str">
        <f>BTC[[#This Row],[Symbol]]</f>
        <v>AUX</v>
      </c>
      <c r="B1414" s="22" t="str">
        <f t="shared" si="198"/>
        <v>Auxilium</v>
      </c>
      <c r="C1414" s="77">
        <f t="shared" si="199"/>
        <v>1.5211906919486181E-7</v>
      </c>
      <c r="D1414" s="73">
        <f t="shared" si="200"/>
        <v>5.57736752536E-3</v>
      </c>
      <c r="E1414" s="74">
        <f>D1414*conf!B$7</f>
        <v>0.40792866080483042</v>
      </c>
      <c r="F1414" s="32">
        <f t="shared" si="201"/>
        <v>-1.9489106</v>
      </c>
      <c r="G1414" s="33">
        <f t="shared" si="202"/>
        <v>-6.6629942399999997</v>
      </c>
      <c r="H1414" s="32">
        <f t="shared" si="203"/>
        <v>3.4879464800000002</v>
      </c>
      <c r="I1414" s="33">
        <f t="shared" si="204"/>
        <v>3.5794069300000002</v>
      </c>
      <c r="J1414" s="32">
        <f t="shared" si="205"/>
        <v>3.4879464800000002</v>
      </c>
      <c r="K1414" s="33">
        <f t="shared" si="206"/>
        <v>11.573262100000001</v>
      </c>
    </row>
    <row r="1415" spans="1:11" x14ac:dyDescent="0.3">
      <c r="A1415" s="78" t="str">
        <f>BTC[[#This Row],[Symbol]]</f>
        <v>CLR</v>
      </c>
      <c r="B1415" s="22" t="str">
        <f t="shared" si="198"/>
        <v>Color Platform</v>
      </c>
      <c r="C1415" s="77">
        <f t="shared" si="199"/>
        <v>1.4787917327409141E-7</v>
      </c>
      <c r="D1415" s="73">
        <f t="shared" si="200"/>
        <v>5.4411521624999999E-3</v>
      </c>
      <c r="E1415" s="74">
        <f>D1415*conf!B$7</f>
        <v>0.39796586916525001</v>
      </c>
      <c r="F1415" s="32">
        <f t="shared" si="201"/>
        <v>0.77167856000000001</v>
      </c>
      <c r="G1415" s="33">
        <f t="shared" si="202"/>
        <v>-1.0522328299999999</v>
      </c>
      <c r="H1415" s="32">
        <f t="shared" si="203"/>
        <v>-17.787531640000001</v>
      </c>
      <c r="I1415" s="33">
        <f t="shared" si="204"/>
        <v>-17.315988300000001</v>
      </c>
      <c r="J1415" s="32">
        <f t="shared" si="205"/>
        <v>-17.787531640000001</v>
      </c>
      <c r="K1415" s="33">
        <f t="shared" si="206"/>
        <v>-37.072309650000001</v>
      </c>
    </row>
    <row r="1416" spans="1:11" x14ac:dyDescent="0.3">
      <c r="A1416" s="78" t="str">
        <f>BTC[[#This Row],[Symbol]]</f>
        <v>IMT</v>
      </c>
      <c r="B1416" s="22" t="str">
        <f t="shared" si="198"/>
        <v>Moneytoken</v>
      </c>
      <c r="C1416" s="77">
        <f t="shared" si="199"/>
        <v>1E-8</v>
      </c>
      <c r="D1416" s="73">
        <f t="shared" si="200"/>
        <v>7.8848688699999998E-5</v>
      </c>
      <c r="E1416" s="74">
        <f>D1416*conf!B$7</f>
        <v>5.7669930915179995E-3</v>
      </c>
      <c r="F1416" s="32">
        <f t="shared" si="201"/>
        <v>-0.87506468999999998</v>
      </c>
      <c r="G1416" s="33">
        <f t="shared" si="202"/>
        <v>-3.0980736599999998</v>
      </c>
      <c r="H1416" s="32">
        <f t="shared" si="203"/>
        <v>-44.837907319999999</v>
      </c>
      <c r="I1416" s="33">
        <f t="shared" si="204"/>
        <v>-44.736940439999998</v>
      </c>
      <c r="J1416" s="32">
        <f t="shared" si="205"/>
        <v>-44.837907319999999</v>
      </c>
      <c r="K1416" s="33">
        <f t="shared" si="206"/>
        <v>-34.561130009999999</v>
      </c>
    </row>
    <row r="1417" spans="1:11" x14ac:dyDescent="0.3">
      <c r="A1417" s="78" t="str">
        <f>BTC[[#This Row],[Symbol]]</f>
        <v>BITX</v>
      </c>
      <c r="B1417" s="22" t="str">
        <f t="shared" si="198"/>
        <v>BitScreener Token</v>
      </c>
      <c r="C1417" s="77">
        <f t="shared" si="199"/>
        <v>2.3056299772412546E-7</v>
      </c>
      <c r="D1417" s="73">
        <f t="shared" si="200"/>
        <v>8.4470430088800005E-3</v>
      </c>
      <c r="E1417" s="74">
        <f>D1417*conf!B$7</f>
        <v>0.6178167256694832</v>
      </c>
      <c r="F1417" s="32">
        <f t="shared" si="201"/>
        <v>-3.6266164700000001</v>
      </c>
      <c r="G1417" s="33">
        <f t="shared" si="202"/>
        <v>-5.7783973900000003</v>
      </c>
      <c r="H1417" s="32">
        <f t="shared" si="203"/>
        <v>-10.449867770000001</v>
      </c>
      <c r="I1417" s="33">
        <f t="shared" si="204"/>
        <v>-7.7696456500000002</v>
      </c>
      <c r="J1417" s="32">
        <f t="shared" si="205"/>
        <v>-10.449867770000001</v>
      </c>
      <c r="K1417" s="33">
        <f t="shared" si="206"/>
        <v>4.1273308499999999</v>
      </c>
    </row>
    <row r="1418" spans="1:11" x14ac:dyDescent="0.3">
      <c r="A1418" s="78" t="str">
        <f>BTC[[#This Row],[Symbol]]</f>
        <v>BUZZ</v>
      </c>
      <c r="B1418" s="22" t="str">
        <f t="shared" si="198"/>
        <v>BUZZCoin</v>
      </c>
      <c r="C1418" s="77">
        <f t="shared" si="199"/>
        <v>1E-8</v>
      </c>
      <c r="D1418" s="73">
        <f t="shared" si="200"/>
        <v>3.666565734E-5</v>
      </c>
      <c r="E1418" s="74">
        <f>D1418*conf!B$7</f>
        <v>2.6817261778476001E-3</v>
      </c>
      <c r="F1418" s="32">
        <f t="shared" si="201"/>
        <v>1.425884E-2</v>
      </c>
      <c r="G1418" s="33">
        <f t="shared" si="202"/>
        <v>-2.1896293099999999</v>
      </c>
      <c r="H1418" s="32">
        <f t="shared" si="203"/>
        <v>1.425883E-2</v>
      </c>
      <c r="I1418" s="33">
        <f t="shared" si="204"/>
        <v>0.16565427999999999</v>
      </c>
      <c r="J1418" s="32">
        <f t="shared" si="205"/>
        <v>1.425883E-2</v>
      </c>
      <c r="K1418" s="33">
        <f t="shared" si="206"/>
        <v>14.140687639999999</v>
      </c>
    </row>
    <row r="1419" spans="1:11" x14ac:dyDescent="0.3">
      <c r="A1419" s="78" t="str">
        <f>BTC[[#This Row],[Symbol]]</f>
        <v>CAPP</v>
      </c>
      <c r="B1419" s="22" t="str">
        <f t="shared" si="198"/>
        <v>Cappasity</v>
      </c>
      <c r="C1419" s="77">
        <f t="shared" si="199"/>
        <v>3.0069136036079792E-8</v>
      </c>
      <c r="D1419" s="73">
        <f t="shared" si="200"/>
        <v>1.10220735669E-3</v>
      </c>
      <c r="E1419" s="74">
        <f>D1419*conf!B$7</f>
        <v>8.0615446068306604E-2</v>
      </c>
      <c r="F1419" s="32">
        <f t="shared" si="201"/>
        <v>-0.70449558999999995</v>
      </c>
      <c r="G1419" s="33">
        <f t="shared" si="202"/>
        <v>-2.9241558699999999</v>
      </c>
      <c r="H1419" s="32">
        <f t="shared" si="203"/>
        <v>1.1104079</v>
      </c>
      <c r="I1419" s="33">
        <f t="shared" si="204"/>
        <v>1.30098892</v>
      </c>
      <c r="J1419" s="32">
        <f t="shared" si="205"/>
        <v>1.1104079</v>
      </c>
      <c r="K1419" s="33">
        <f t="shared" si="206"/>
        <v>35.532491370000002</v>
      </c>
    </row>
    <row r="1420" spans="1:11" x14ac:dyDescent="0.3">
      <c r="A1420" s="78" t="str">
        <f>BTC[[#This Row],[Symbol]]</f>
        <v>CRP</v>
      </c>
      <c r="B1420" s="22" t="str">
        <f t="shared" si="198"/>
        <v>Crypton</v>
      </c>
      <c r="C1420" s="77">
        <f t="shared" si="199"/>
        <v>6.4403315573012032E-6</v>
      </c>
      <c r="D1420" s="73">
        <f t="shared" si="200"/>
        <v>0.23608333192830999</v>
      </c>
      <c r="E1420" s="74">
        <f>D1420*conf!B$7</f>
        <v>17.267134897236591</v>
      </c>
      <c r="F1420" s="32">
        <f t="shared" si="201"/>
        <v>-14.520262110000001</v>
      </c>
      <c r="G1420" s="33">
        <f t="shared" si="202"/>
        <v>-16.379622479999998</v>
      </c>
      <c r="H1420" s="32">
        <f t="shared" si="203"/>
        <v>-17.365349909999999</v>
      </c>
      <c r="I1420" s="33">
        <f t="shared" si="204"/>
        <v>-17.20319168</v>
      </c>
      <c r="J1420" s="32">
        <f t="shared" si="205"/>
        <v>-17.365349909999999</v>
      </c>
      <c r="K1420" s="33">
        <f t="shared" si="206"/>
        <v>-4.3262696600000003</v>
      </c>
    </row>
    <row r="1421" spans="1:11" x14ac:dyDescent="0.3">
      <c r="A1421" s="78" t="str">
        <f>BTC[[#This Row],[Symbol]]</f>
        <v>PAK</v>
      </c>
      <c r="B1421" s="22" t="str">
        <f t="shared" si="198"/>
        <v>Pakcoin</v>
      </c>
      <c r="C1421" s="77">
        <f t="shared" si="199"/>
        <v>2.9004135062896653E-7</v>
      </c>
      <c r="D1421" s="73">
        <f t="shared" si="200"/>
        <v>1.063304062886E-2</v>
      </c>
      <c r="E1421" s="74">
        <f>D1421*conf!B$7</f>
        <v>0.77770059159482041</v>
      </c>
      <c r="F1421" s="32">
        <f t="shared" si="201"/>
        <v>1.425884E-2</v>
      </c>
      <c r="G1421" s="33">
        <f t="shared" si="202"/>
        <v>-2.1812285</v>
      </c>
      <c r="H1421" s="32">
        <f t="shared" si="203"/>
        <v>1.425884E-2</v>
      </c>
      <c r="I1421" s="33">
        <f t="shared" si="204"/>
        <v>0.21734563000000001</v>
      </c>
      <c r="J1421" s="32">
        <f t="shared" si="205"/>
        <v>1.425884E-2</v>
      </c>
      <c r="K1421" s="33">
        <f t="shared" si="206"/>
        <v>14.46232738</v>
      </c>
    </row>
    <row r="1422" spans="1:11" x14ac:dyDescent="0.3">
      <c r="A1422" s="78" t="str">
        <f>BTC[[#This Row],[Symbol]]</f>
        <v>SIGN</v>
      </c>
      <c r="B1422" s="22" t="str">
        <f t="shared" si="198"/>
        <v>SignatureChain</v>
      </c>
      <c r="C1422" s="77">
        <f t="shared" si="199"/>
        <v>2.5939207266948112E-8</v>
      </c>
      <c r="D1422" s="73">
        <f t="shared" si="200"/>
        <v>9.5101271124999997E-4</v>
      </c>
      <c r="E1422" s="74">
        <f>D1422*conf!B$7</f>
        <v>6.9557069700824994E-2</v>
      </c>
      <c r="F1422" s="32">
        <f t="shared" si="201"/>
        <v>-8.6313000000000001E-2</v>
      </c>
      <c r="G1422" s="33">
        <f t="shared" si="202"/>
        <v>-2.2463701899999999</v>
      </c>
      <c r="H1422" s="32">
        <f t="shared" si="203"/>
        <v>-4.1759229299999996</v>
      </c>
      <c r="I1422" s="33">
        <f t="shared" si="204"/>
        <v>-3.99782635</v>
      </c>
      <c r="J1422" s="32">
        <f t="shared" si="205"/>
        <v>-4.1759229299999996</v>
      </c>
      <c r="K1422" s="33">
        <f t="shared" si="206"/>
        <v>7.6488202300000001</v>
      </c>
    </row>
    <row r="1423" spans="1:11" x14ac:dyDescent="0.3">
      <c r="A1423" s="78" t="str">
        <f>BTC[[#This Row],[Symbol]]</f>
        <v>SUB</v>
      </c>
      <c r="B1423" s="22" t="str">
        <f t="shared" si="198"/>
        <v>Substratum</v>
      </c>
      <c r="C1423" s="77">
        <f t="shared" si="199"/>
        <v>5.1454957894589006E-8</v>
      </c>
      <c r="D1423" s="73">
        <f t="shared" si="200"/>
        <v>1.8863704466099999E-3</v>
      </c>
      <c r="E1423" s="74">
        <f>D1423*conf!B$7</f>
        <v>0.1379691344650554</v>
      </c>
      <c r="F1423" s="32">
        <f t="shared" si="201"/>
        <v>6.9731057700000001</v>
      </c>
      <c r="G1423" s="33">
        <f t="shared" si="202"/>
        <v>4.6532322800000001</v>
      </c>
      <c r="H1423" s="32">
        <f t="shared" si="203"/>
        <v>3.7667686300000001</v>
      </c>
      <c r="I1423" s="33">
        <f t="shared" si="204"/>
        <v>3.9397781200000002</v>
      </c>
      <c r="J1423" s="32">
        <f t="shared" si="205"/>
        <v>3.7667686300000001</v>
      </c>
      <c r="K1423" s="33">
        <f t="shared" si="206"/>
        <v>21.696635350000001</v>
      </c>
    </row>
    <row r="1424" spans="1:11" x14ac:dyDescent="0.3">
      <c r="A1424" s="78" t="str">
        <f>BTC[[#This Row],[Symbol]]</f>
        <v>TTN</v>
      </c>
      <c r="B1424" s="22" t="str">
        <f t="shared" si="198"/>
        <v>Titan Coin</v>
      </c>
      <c r="C1424" s="77">
        <f t="shared" si="199"/>
        <v>2.1603326008619744E-8</v>
      </c>
      <c r="D1424" s="73">
        <f t="shared" si="200"/>
        <v>7.9208314979000002E-4</v>
      </c>
      <c r="E1424" s="74">
        <f>D1424*conf!B$7</f>
        <v>5.7932961575640603E-2</v>
      </c>
      <c r="F1424" s="32">
        <f t="shared" si="201"/>
        <v>-0.18790991000000001</v>
      </c>
      <c r="G1424" s="33">
        <f t="shared" si="202"/>
        <v>-2.3495406999999999</v>
      </c>
      <c r="H1424" s="32">
        <f t="shared" si="203"/>
        <v>-26.798860059999999</v>
      </c>
      <c r="I1424" s="33">
        <f t="shared" si="204"/>
        <v>-26.677356410000002</v>
      </c>
      <c r="J1424" s="32">
        <f t="shared" si="205"/>
        <v>-26.798860059999999</v>
      </c>
      <c r="K1424" s="33">
        <f t="shared" si="206"/>
        <v>-26.89808442</v>
      </c>
    </row>
    <row r="1425" spans="1:11" x14ac:dyDescent="0.3">
      <c r="A1425" s="78" t="str">
        <f>BTC[[#This Row],[Symbol]]</f>
        <v>ADC</v>
      </c>
      <c r="B1425" s="22" t="str">
        <f t="shared" si="198"/>
        <v>AudioCoin</v>
      </c>
      <c r="C1425" s="77">
        <f t="shared" si="199"/>
        <v>2.0002755232118919E-8</v>
      </c>
      <c r="D1425" s="73">
        <f t="shared" si="200"/>
        <v>7.3339842958999998E-4</v>
      </c>
      <c r="E1425" s="74">
        <f>D1425*conf!B$7</f>
        <v>5.3640761140212601E-2</v>
      </c>
      <c r="F1425" s="32">
        <f t="shared" si="201"/>
        <v>-2.1418739999999999E-2</v>
      </c>
      <c r="G1425" s="33">
        <f t="shared" si="202"/>
        <v>-2.1782541700000002</v>
      </c>
      <c r="H1425" s="32">
        <f t="shared" si="203"/>
        <v>-4.0286509999999998E-2</v>
      </c>
      <c r="I1425" s="33">
        <f t="shared" si="204"/>
        <v>0.17730331999999999</v>
      </c>
      <c r="J1425" s="32">
        <f t="shared" si="205"/>
        <v>-4.0286509999999998E-2</v>
      </c>
      <c r="K1425" s="33">
        <f t="shared" si="206"/>
        <v>128.35155252999999</v>
      </c>
    </row>
    <row r="1426" spans="1:11" x14ac:dyDescent="0.3">
      <c r="A1426" s="78" t="str">
        <f>BTC[[#This Row],[Symbol]]</f>
        <v>PIPT</v>
      </c>
      <c r="B1426" s="22" t="str">
        <f t="shared" si="198"/>
        <v>Power Index Pool Token</v>
      </c>
      <c r="C1426" s="77">
        <f t="shared" si="199"/>
        <v>9.7554267002497038E-5</v>
      </c>
      <c r="D1426" s="73">
        <f t="shared" si="200"/>
        <v>3.5763887671099801</v>
      </c>
      <c r="E1426" s="74">
        <f>D1426*conf!B$7</f>
        <v>261.57707442642396</v>
      </c>
      <c r="F1426" s="32">
        <f t="shared" si="201"/>
        <v>-2.3815366999999998</v>
      </c>
      <c r="G1426" s="33">
        <f t="shared" si="202"/>
        <v>-4.5150888800000004</v>
      </c>
      <c r="H1426" s="32">
        <f t="shared" si="203"/>
        <v>8.2113028799999999</v>
      </c>
      <c r="I1426" s="33">
        <f t="shared" si="204"/>
        <v>8.6057204899999995</v>
      </c>
      <c r="J1426" s="32">
        <f t="shared" si="205"/>
        <v>8.2113028799999999</v>
      </c>
      <c r="K1426" s="33">
        <f t="shared" si="206"/>
        <v>17.678320419999999</v>
      </c>
    </row>
    <row r="1427" spans="1:11" x14ac:dyDescent="0.3">
      <c r="A1427" s="78" t="str">
        <f>BTC[[#This Row],[Symbol]]</f>
        <v>ASK</v>
      </c>
      <c r="B1427" s="22" t="str">
        <f t="shared" si="198"/>
        <v>Permission Coin</v>
      </c>
      <c r="C1427" s="77">
        <f t="shared" si="199"/>
        <v>1E-8</v>
      </c>
      <c r="D1427" s="73">
        <f t="shared" si="200"/>
        <v>1.7433479569E-4</v>
      </c>
      <c r="E1427" s="74">
        <f>D1427*conf!B$7</f>
        <v>1.27508469567666E-2</v>
      </c>
      <c r="F1427" s="32">
        <f t="shared" si="201"/>
        <v>-10.816639049999999</v>
      </c>
      <c r="G1427" s="33">
        <f t="shared" si="202"/>
        <v>-12.85769528</v>
      </c>
      <c r="H1427" s="32">
        <f t="shared" si="203"/>
        <v>-15.670892540000001</v>
      </c>
      <c r="I1427" s="33">
        <f t="shared" si="204"/>
        <v>-15.314320459999999</v>
      </c>
      <c r="J1427" s="32">
        <f t="shared" si="205"/>
        <v>-15.670892540000001</v>
      </c>
      <c r="K1427" s="33">
        <f t="shared" si="206"/>
        <v>-17.45034046</v>
      </c>
    </row>
    <row r="1428" spans="1:11" x14ac:dyDescent="0.3">
      <c r="A1428" s="78" t="str">
        <f>BTC[[#This Row],[Symbol]]</f>
        <v>XPT</v>
      </c>
      <c r="B1428" s="22" t="str">
        <f t="shared" si="198"/>
        <v>Cryptobuyer</v>
      </c>
      <c r="C1428" s="77">
        <f t="shared" si="199"/>
        <v>2.9743241402363651E-7</v>
      </c>
      <c r="D1428" s="73">
        <f t="shared" si="200"/>
        <v>1.241775295289E-2</v>
      </c>
      <c r="E1428" s="74">
        <f>D1428*conf!B$7</f>
        <v>0.90823445097437461</v>
      </c>
      <c r="F1428" s="32">
        <f t="shared" si="201"/>
        <v>-13.608503170000001</v>
      </c>
      <c r="G1428" s="33">
        <f t="shared" si="202"/>
        <v>-3.7520844599999998</v>
      </c>
      <c r="H1428" s="32">
        <f t="shared" si="203"/>
        <v>-11.89580393</v>
      </c>
      <c r="I1428" s="33">
        <f t="shared" si="204"/>
        <v>0.53998773</v>
      </c>
      <c r="J1428" s="32">
        <f t="shared" si="205"/>
        <v>-11.89580393</v>
      </c>
      <c r="K1428" s="33">
        <f t="shared" si="206"/>
        <v>-17.368183439999999</v>
      </c>
    </row>
    <row r="1429" spans="1:11" x14ac:dyDescent="0.3">
      <c r="A1429" s="78" t="str">
        <f>BTC[[#This Row],[Symbol]]</f>
        <v>ZCR</v>
      </c>
      <c r="B1429" s="22" t="str">
        <f t="shared" si="198"/>
        <v>ZCore</v>
      </c>
      <c r="C1429" s="77">
        <f t="shared" si="199"/>
        <v>2.220076092614681E-6</v>
      </c>
      <c r="D1429" s="73">
        <f t="shared" si="200"/>
        <v>8.1388944165160002E-2</v>
      </c>
      <c r="E1429" s="74">
        <f>D1429*conf!B$7</f>
        <v>5.9527873762398027</v>
      </c>
      <c r="F1429" s="32">
        <f t="shared" si="201"/>
        <v>-7.5074765399999999</v>
      </c>
      <c r="G1429" s="33">
        <f t="shared" si="202"/>
        <v>-16.797232350000002</v>
      </c>
      <c r="H1429" s="32">
        <f t="shared" si="203"/>
        <v>4.7299251800000004</v>
      </c>
      <c r="I1429" s="33">
        <f t="shared" si="204"/>
        <v>5.3871946099999999</v>
      </c>
      <c r="J1429" s="32">
        <f t="shared" si="205"/>
        <v>4.7299251800000004</v>
      </c>
      <c r="K1429" s="33">
        <f t="shared" si="206"/>
        <v>12.77689078</v>
      </c>
    </row>
    <row r="1430" spans="1:11" x14ac:dyDescent="0.3">
      <c r="A1430" s="78" t="str">
        <f>BTC[[#This Row],[Symbol]]</f>
        <v>IHT</v>
      </c>
      <c r="B1430" s="22" t="str">
        <f t="shared" si="198"/>
        <v>IHT Real Estate Protocol</v>
      </c>
      <c r="C1430" s="77">
        <f t="shared" si="199"/>
        <v>1.9619901101476487E-8</v>
      </c>
      <c r="D1430" s="73">
        <f t="shared" si="200"/>
        <v>7.1654271230999996E-4</v>
      </c>
      <c r="E1430" s="74">
        <f>D1430*conf!B$7</f>
        <v>5.2407933978353395E-2</v>
      </c>
      <c r="F1430" s="32">
        <f t="shared" si="201"/>
        <v>5.4292604500000001</v>
      </c>
      <c r="G1430" s="33">
        <f t="shared" si="202"/>
        <v>2.6235240800000001</v>
      </c>
      <c r="H1430" s="32">
        <f t="shared" si="203"/>
        <v>0.25660727</v>
      </c>
      <c r="I1430" s="33">
        <f t="shared" si="204"/>
        <v>3.1903250000000001E-2</v>
      </c>
      <c r="J1430" s="32">
        <f t="shared" si="205"/>
        <v>0.25660727</v>
      </c>
      <c r="K1430" s="33">
        <f t="shared" si="206"/>
        <v>23.41873889</v>
      </c>
    </row>
    <row r="1431" spans="1:11" x14ac:dyDescent="0.3">
      <c r="A1431" s="78" t="str">
        <f>BTC[[#This Row],[Symbol]]</f>
        <v>GOT</v>
      </c>
      <c r="B1431" s="22" t="str">
        <f t="shared" si="198"/>
        <v>ParkinGo</v>
      </c>
      <c r="C1431" s="77">
        <f t="shared" si="199"/>
        <v>9.5999562413055819E-7</v>
      </c>
      <c r="D1431" s="73">
        <f t="shared" si="200"/>
        <v>3.5193323673580003E-2</v>
      </c>
      <c r="E1431" s="74">
        <f>D1431*conf!B$7</f>
        <v>2.5740396934856413</v>
      </c>
      <c r="F1431" s="32">
        <f t="shared" si="201"/>
        <v>2.1809042000000001</v>
      </c>
      <c r="G1431" s="33">
        <f t="shared" si="202"/>
        <v>-3.705174E-2</v>
      </c>
      <c r="H1431" s="32">
        <f t="shared" si="203"/>
        <v>5.2026923600000003</v>
      </c>
      <c r="I1431" s="33">
        <f t="shared" si="204"/>
        <v>5.41335824</v>
      </c>
      <c r="J1431" s="32">
        <f t="shared" si="205"/>
        <v>5.2026923600000003</v>
      </c>
      <c r="K1431" s="33">
        <f t="shared" si="206"/>
        <v>39.472264000000003</v>
      </c>
    </row>
    <row r="1432" spans="1:11" x14ac:dyDescent="0.3">
      <c r="A1432" s="78" t="str">
        <f>BTC[[#This Row],[Symbol]]</f>
        <v>XPD</v>
      </c>
      <c r="B1432" s="22" t="str">
        <f t="shared" si="198"/>
        <v>PetroDollar</v>
      </c>
      <c r="C1432" s="77">
        <f t="shared" si="199"/>
        <v>2.9999999999986769E-7</v>
      </c>
      <c r="D1432" s="73">
        <f t="shared" si="200"/>
        <v>1.0999750288E-2</v>
      </c>
      <c r="E1432" s="74">
        <f>D1432*conf!B$7</f>
        <v>0.80452173606431998</v>
      </c>
      <c r="F1432" s="32">
        <f t="shared" si="201"/>
        <v>8.7108140000000001E-2</v>
      </c>
      <c r="G1432" s="33">
        <f t="shared" si="202"/>
        <v>-2.1547254599999999</v>
      </c>
      <c r="H1432" s="32">
        <f t="shared" si="203"/>
        <v>0.12953824999999999</v>
      </c>
      <c r="I1432" s="33">
        <f t="shared" si="204"/>
        <v>0.22031200000000001</v>
      </c>
      <c r="J1432" s="32">
        <f t="shared" si="205"/>
        <v>0.12953824999999999</v>
      </c>
      <c r="K1432" s="33">
        <f t="shared" si="206"/>
        <v>71.694319680000007</v>
      </c>
    </row>
    <row r="1433" spans="1:11" x14ac:dyDescent="0.3">
      <c r="A1433" s="78" t="str">
        <f>BTC[[#This Row],[Symbol]]</f>
        <v>TIX</v>
      </c>
      <c r="B1433" s="22" t="str">
        <f t="shared" si="198"/>
        <v>Blocktix</v>
      </c>
      <c r="C1433" s="77">
        <f t="shared" si="199"/>
        <v>4.8006612556949022E-7</v>
      </c>
      <c r="D1433" s="73">
        <f t="shared" si="200"/>
        <v>1.760156231009E-2</v>
      </c>
      <c r="E1433" s="74">
        <f>D1433*conf!B$7</f>
        <v>1.2873782673599825</v>
      </c>
      <c r="F1433" s="32">
        <f t="shared" si="201"/>
        <v>-2.1418739999999999E-2</v>
      </c>
      <c r="G1433" s="33">
        <f t="shared" si="202"/>
        <v>-2.1935871100000002</v>
      </c>
      <c r="H1433" s="32">
        <f t="shared" si="203"/>
        <v>-4.0286509999999998E-2</v>
      </c>
      <c r="I1433" s="33">
        <f t="shared" si="204"/>
        <v>0.19214311000000001</v>
      </c>
      <c r="J1433" s="32">
        <f t="shared" si="205"/>
        <v>-4.0286509999999998E-2</v>
      </c>
      <c r="K1433" s="33">
        <f t="shared" si="206"/>
        <v>21.764226109999999</v>
      </c>
    </row>
    <row r="1434" spans="1:11" x14ac:dyDescent="0.3">
      <c r="A1434" s="78" t="str">
        <f>BTC[[#This Row],[Symbol]]</f>
        <v>ASTRO</v>
      </c>
      <c r="B1434" s="22" t="str">
        <f t="shared" si="198"/>
        <v>AstroTools</v>
      </c>
      <c r="C1434" s="77">
        <f t="shared" si="199"/>
        <v>6.3913982130465501E-6</v>
      </c>
      <c r="D1434" s="73">
        <f t="shared" si="200"/>
        <v>0.23427587966503</v>
      </c>
      <c r="E1434" s="74">
        <f>D1434*conf!B$7</f>
        <v>17.134937838700296</v>
      </c>
      <c r="F1434" s="32">
        <f t="shared" si="201"/>
        <v>0.28892155000000003</v>
      </c>
      <c r="G1434" s="33">
        <f t="shared" si="202"/>
        <v>-1.88781994</v>
      </c>
      <c r="H1434" s="32">
        <f t="shared" si="203"/>
        <v>43.767878690000003</v>
      </c>
      <c r="I1434" s="33">
        <f t="shared" si="204"/>
        <v>44.045490520000001</v>
      </c>
      <c r="J1434" s="32">
        <f t="shared" si="205"/>
        <v>43.767878690000003</v>
      </c>
      <c r="K1434" s="33">
        <f t="shared" si="206"/>
        <v>45.545384339999998</v>
      </c>
    </row>
    <row r="1435" spans="1:11" x14ac:dyDescent="0.3">
      <c r="A1435" s="78" t="str">
        <f>BTC[[#This Row],[Symbol]]</f>
        <v>EKO</v>
      </c>
      <c r="B1435" s="22" t="str">
        <f t="shared" si="198"/>
        <v>EchoLink</v>
      </c>
      <c r="C1435" s="77">
        <f t="shared" si="199"/>
        <v>3.8470180330517984E-8</v>
      </c>
      <c r="D1435" s="73">
        <f t="shared" si="200"/>
        <v>1.39702158032E-3</v>
      </c>
      <c r="E1435" s="74">
        <f>D1435*conf!B$7</f>
        <v>0.1021781583846048</v>
      </c>
      <c r="F1435" s="32">
        <f t="shared" si="201"/>
        <v>0.17160404000000001</v>
      </c>
      <c r="G1435" s="33">
        <f t="shared" si="202"/>
        <v>-2.1564432099999999</v>
      </c>
      <c r="H1435" s="32">
        <f t="shared" si="203"/>
        <v>1.5812957700000001</v>
      </c>
      <c r="I1435" s="33">
        <f t="shared" si="204"/>
        <v>0.19765914000000001</v>
      </c>
      <c r="J1435" s="32">
        <f t="shared" si="205"/>
        <v>1.5812957700000001</v>
      </c>
      <c r="K1435" s="33">
        <f t="shared" si="206"/>
        <v>44.150815590000001</v>
      </c>
    </row>
    <row r="1436" spans="1:11" x14ac:dyDescent="0.3">
      <c r="A1436" s="78" t="str">
        <f>BTC[[#This Row],[Symbol]]</f>
        <v>MAX</v>
      </c>
      <c r="B1436" s="22" t="str">
        <f t="shared" si="198"/>
        <v>Maxcoin</v>
      </c>
      <c r="C1436" s="77">
        <f t="shared" si="199"/>
        <v>3.1004420239658499E-7</v>
      </c>
      <c r="D1436" s="73">
        <f t="shared" si="200"/>
        <v>1.136635377568E-2</v>
      </c>
      <c r="E1436" s="74">
        <f>D1436*conf!B$7</f>
        <v>0.83133511515323522</v>
      </c>
      <c r="F1436" s="32">
        <f t="shared" si="201"/>
        <v>1.425884E-2</v>
      </c>
      <c r="G1436" s="33">
        <f t="shared" si="202"/>
        <v>-2.1812285</v>
      </c>
      <c r="H1436" s="32">
        <f t="shared" si="203"/>
        <v>10.730072290000001</v>
      </c>
      <c r="I1436" s="33">
        <f t="shared" si="204"/>
        <v>10.95491837</v>
      </c>
      <c r="J1436" s="32">
        <f t="shared" si="205"/>
        <v>10.730072290000001</v>
      </c>
      <c r="K1436" s="33">
        <f t="shared" si="206"/>
        <v>6.2090091599999999</v>
      </c>
    </row>
    <row r="1437" spans="1:11" x14ac:dyDescent="0.3">
      <c r="A1437" s="78" t="str">
        <f>BTC[[#This Row],[Symbol]]</f>
        <v>BANCA</v>
      </c>
      <c r="B1437" s="22" t="str">
        <f t="shared" si="198"/>
        <v>Banca</v>
      </c>
      <c r="C1437" s="77">
        <f t="shared" si="199"/>
        <v>1E-8</v>
      </c>
      <c r="D1437" s="73">
        <f t="shared" si="200"/>
        <v>3.894628457E-5</v>
      </c>
      <c r="E1437" s="74">
        <f>D1437*conf!B$7</f>
        <v>2.8485312534497998E-3</v>
      </c>
      <c r="F1437" s="32">
        <f t="shared" si="201"/>
        <v>-0.71744176999999998</v>
      </c>
      <c r="G1437" s="33">
        <f t="shared" si="202"/>
        <v>-3.1602217000000001</v>
      </c>
      <c r="H1437" s="32">
        <f t="shared" si="203"/>
        <v>-1.48891335</v>
      </c>
      <c r="I1437" s="33">
        <f t="shared" si="204"/>
        <v>-1.4276270900000001</v>
      </c>
      <c r="J1437" s="32">
        <f t="shared" si="205"/>
        <v>-1.48891335</v>
      </c>
      <c r="K1437" s="33">
        <f t="shared" si="206"/>
        <v>10.843481730000001</v>
      </c>
    </row>
    <row r="1438" spans="1:11" x14ac:dyDescent="0.3">
      <c r="A1438" s="78" t="str">
        <f>BTC[[#This Row],[Symbol]]</f>
        <v>DTH</v>
      </c>
      <c r="B1438" s="22" t="str">
        <f t="shared" si="198"/>
        <v>Dether</v>
      </c>
      <c r="C1438" s="77">
        <f t="shared" si="199"/>
        <v>2.2275437395205393E-7</v>
      </c>
      <c r="D1438" s="73">
        <f t="shared" si="200"/>
        <v>8.1657316624199998E-3</v>
      </c>
      <c r="E1438" s="74">
        <f>D1438*conf!B$7</f>
        <v>0.59724161378939877</v>
      </c>
      <c r="F1438" s="32">
        <f t="shared" si="201"/>
        <v>-1.1578316900000001</v>
      </c>
      <c r="G1438" s="33">
        <f t="shared" si="202"/>
        <v>-3.3287317600000002</v>
      </c>
      <c r="H1438" s="32">
        <f t="shared" si="203"/>
        <v>5.5332618599999996</v>
      </c>
      <c r="I1438" s="33">
        <f t="shared" si="204"/>
        <v>5.9058643599999998</v>
      </c>
      <c r="J1438" s="32">
        <f t="shared" si="205"/>
        <v>5.5332618599999996</v>
      </c>
      <c r="K1438" s="33">
        <f t="shared" si="206"/>
        <v>42.447873489999999</v>
      </c>
    </row>
    <row r="1439" spans="1:11" x14ac:dyDescent="0.3">
      <c r="A1439" s="78" t="str">
        <f>BTC[[#This Row],[Symbol]]</f>
        <v>HBX</v>
      </c>
      <c r="B1439" s="22" t="str">
        <f t="shared" si="198"/>
        <v xml:space="preserve">HashBX </v>
      </c>
      <c r="C1439" s="77">
        <f t="shared" si="199"/>
        <v>3.0148352117433316E-8</v>
      </c>
      <c r="D1439" s="73">
        <f t="shared" si="200"/>
        <v>1.10538180609E-3</v>
      </c>
      <c r="E1439" s="74">
        <f>D1439*conf!B$7</f>
        <v>8.0847625297422593E-2</v>
      </c>
      <c r="F1439" s="32">
        <f t="shared" si="201"/>
        <v>2.0404039999999998E-2</v>
      </c>
      <c r="G1439" s="33">
        <f t="shared" si="202"/>
        <v>-2.1459145999999998</v>
      </c>
      <c r="H1439" s="32">
        <f t="shared" si="203"/>
        <v>50.738026339999998</v>
      </c>
      <c r="I1439" s="33">
        <f t="shared" si="204"/>
        <v>50.987736009999999</v>
      </c>
      <c r="J1439" s="32">
        <f t="shared" si="205"/>
        <v>50.738026339999998</v>
      </c>
      <c r="K1439" s="33">
        <f t="shared" si="206"/>
        <v>100.77356337000001</v>
      </c>
    </row>
    <row r="1440" spans="1:11" x14ac:dyDescent="0.3">
      <c r="A1440" s="78" t="str">
        <f>BTC[[#This Row],[Symbol]]</f>
        <v>ACAT</v>
      </c>
      <c r="B1440" s="22" t="str">
        <f t="shared" si="198"/>
        <v>Alphacat</v>
      </c>
      <c r="C1440" s="77">
        <f t="shared" si="199"/>
        <v>1E-8</v>
      </c>
      <c r="D1440" s="73">
        <f t="shared" si="200"/>
        <v>2.4906573260000001E-4</v>
      </c>
      <c r="E1440" s="74">
        <f>D1440*conf!B$7</f>
        <v>1.8216667682364001E-2</v>
      </c>
      <c r="F1440" s="32">
        <f t="shared" si="201"/>
        <v>-0.50487943000000002</v>
      </c>
      <c r="G1440" s="33">
        <f t="shared" si="202"/>
        <v>-2.9695041199999999</v>
      </c>
      <c r="H1440" s="32">
        <f t="shared" si="203"/>
        <v>-1.7658699099999999</v>
      </c>
      <c r="I1440" s="33">
        <f t="shared" si="204"/>
        <v>-2.0323155399999999</v>
      </c>
      <c r="J1440" s="32">
        <f t="shared" si="205"/>
        <v>-1.7658699099999999</v>
      </c>
      <c r="K1440" s="33">
        <f t="shared" si="206"/>
        <v>15.14461871</v>
      </c>
    </row>
    <row r="1441" spans="1:11" x14ac:dyDescent="0.3">
      <c r="A1441" s="78" t="str">
        <f>BTC[[#This Row],[Symbol]]</f>
        <v>HNST</v>
      </c>
      <c r="B1441" s="22" t="str">
        <f t="shared" si="198"/>
        <v>Honest</v>
      </c>
      <c r="C1441" s="77">
        <f t="shared" si="199"/>
        <v>2.0204559013730251E-7</v>
      </c>
      <c r="D1441" s="73">
        <f t="shared" si="200"/>
        <v>7.4130442639899997E-3</v>
      </c>
      <c r="E1441" s="74">
        <f>D1441*conf!B$7</f>
        <v>0.54219005746822857</v>
      </c>
      <c r="F1441" s="32">
        <f t="shared" si="201"/>
        <v>2.9739971199999999</v>
      </c>
      <c r="G1441" s="33">
        <f t="shared" si="202"/>
        <v>0.82972838999999998</v>
      </c>
      <c r="H1441" s="32">
        <f t="shared" si="203"/>
        <v>1.6190364900000001</v>
      </c>
      <c r="I1441" s="33">
        <f t="shared" si="204"/>
        <v>1.7284946800000001</v>
      </c>
      <c r="J1441" s="32">
        <f t="shared" si="205"/>
        <v>1.6190364900000001</v>
      </c>
      <c r="K1441" s="33">
        <f t="shared" si="206"/>
        <v>0.56994571000000005</v>
      </c>
    </row>
    <row r="1442" spans="1:11" x14ac:dyDescent="0.3">
      <c r="A1442" s="78" t="str">
        <f>BTC[[#This Row],[Symbol]]</f>
        <v>SFD</v>
      </c>
      <c r="B1442" s="22" t="str">
        <f t="shared" si="198"/>
        <v>SAFE DEAL</v>
      </c>
      <c r="C1442" s="77">
        <f t="shared" si="199"/>
        <v>1.076306628218962E-4</v>
      </c>
      <c r="D1442" s="73">
        <f t="shared" si="200"/>
        <v>3.9457863791294998</v>
      </c>
      <c r="E1442" s="74">
        <f>D1442*conf!B$7</f>
        <v>288.59481576953164</v>
      </c>
      <c r="F1442" s="32">
        <f t="shared" si="201"/>
        <v>-0.52657620000000005</v>
      </c>
      <c r="G1442" s="33">
        <f t="shared" si="202"/>
        <v>-1.33586078</v>
      </c>
      <c r="H1442" s="32">
        <f t="shared" si="203"/>
        <v>-5.3699931400000001</v>
      </c>
      <c r="I1442" s="33">
        <f t="shared" si="204"/>
        <v>-5.1005309399999996</v>
      </c>
      <c r="J1442" s="32">
        <f t="shared" si="205"/>
        <v>-5.3699931400000001</v>
      </c>
      <c r="K1442" s="33">
        <f t="shared" si="206"/>
        <v>-52.455436859999999</v>
      </c>
    </row>
    <row r="1443" spans="1:11" x14ac:dyDescent="0.3">
      <c r="A1443" s="78" t="str">
        <f>BTC[[#This Row],[Symbol]]</f>
        <v>BIRD</v>
      </c>
      <c r="B1443" s="22" t="str">
        <f t="shared" si="198"/>
        <v>Bird.Money</v>
      </c>
      <c r="C1443" s="77">
        <f t="shared" si="199"/>
        <v>3.0278328078657728E-3</v>
      </c>
      <c r="D1443" s="73">
        <f t="shared" si="200"/>
        <v>111.33760691251859</v>
      </c>
      <c r="E1443" s="74">
        <f>D1443*conf!B$7</f>
        <v>8143.2325695816098</v>
      </c>
      <c r="F1443" s="32">
        <f t="shared" si="201"/>
        <v>-3.32122721</v>
      </c>
      <c r="G1443" s="33">
        <f t="shared" si="202"/>
        <v>-5.1320740999999996</v>
      </c>
      <c r="H1443" s="32">
        <f t="shared" si="203"/>
        <v>-12.07122378</v>
      </c>
      <c r="I1443" s="33">
        <f t="shared" si="204"/>
        <v>-11.62382526</v>
      </c>
      <c r="J1443" s="32">
        <f t="shared" si="205"/>
        <v>-12.07122378</v>
      </c>
      <c r="K1443" s="33">
        <f t="shared" si="206"/>
        <v>-18.745667269999998</v>
      </c>
    </row>
    <row r="1444" spans="1:11" x14ac:dyDescent="0.3">
      <c r="A1444" s="78" t="str">
        <f>BTC[[#This Row],[Symbol]]</f>
        <v>BQTX</v>
      </c>
      <c r="B1444" s="22" t="str">
        <f t="shared" si="198"/>
        <v>BQT</v>
      </c>
      <c r="C1444" s="77">
        <f t="shared" si="199"/>
        <v>3.1841375594122142E-8</v>
      </c>
      <c r="D1444" s="73">
        <f t="shared" si="200"/>
        <v>1.16732333515E-3</v>
      </c>
      <c r="E1444" s="74">
        <f>D1444*conf!B$7</f>
        <v>8.5378028732871009E-2</v>
      </c>
      <c r="F1444" s="32">
        <f t="shared" si="201"/>
        <v>-15.067887929999999</v>
      </c>
      <c r="G1444" s="33">
        <f t="shared" si="202"/>
        <v>-16.90984778</v>
      </c>
      <c r="H1444" s="32">
        <f t="shared" si="203"/>
        <v>-18.642971719999998</v>
      </c>
      <c r="I1444" s="33">
        <f t="shared" si="204"/>
        <v>-18.63056559</v>
      </c>
      <c r="J1444" s="32">
        <f t="shared" si="205"/>
        <v>-18.642971719999998</v>
      </c>
      <c r="K1444" s="33">
        <f t="shared" si="206"/>
        <v>-13.965509600000001</v>
      </c>
    </row>
    <row r="1445" spans="1:11" x14ac:dyDescent="0.3">
      <c r="A1445" s="78" t="str">
        <f>BTC[[#This Row],[Symbol]]</f>
        <v>LEAD</v>
      </c>
      <c r="B1445" s="22" t="str">
        <f t="shared" si="198"/>
        <v>Lead Wallet</v>
      </c>
      <c r="C1445" s="77">
        <f t="shared" si="199"/>
        <v>3.6529581336856135E-8</v>
      </c>
      <c r="D1445" s="73">
        <f t="shared" si="200"/>
        <v>1.3391929269200001E-3</v>
      </c>
      <c r="E1445" s="74">
        <f>D1445*conf!B$7</f>
        <v>9.7948570674928806E-2</v>
      </c>
      <c r="F1445" s="32">
        <f t="shared" si="201"/>
        <v>-1.1857722399999999</v>
      </c>
      <c r="G1445" s="33">
        <f t="shared" si="202"/>
        <v>-3.3249826200000001</v>
      </c>
      <c r="H1445" s="32">
        <f t="shared" si="203"/>
        <v>0.68679780000000001</v>
      </c>
      <c r="I1445" s="33">
        <f t="shared" si="204"/>
        <v>0.89526578999999995</v>
      </c>
      <c r="J1445" s="32">
        <f t="shared" si="205"/>
        <v>0.68679780000000001</v>
      </c>
      <c r="K1445" s="33">
        <f t="shared" si="206"/>
        <v>14.339933739999999</v>
      </c>
    </row>
    <row r="1446" spans="1:11" x14ac:dyDescent="0.3">
      <c r="A1446" s="78" t="str">
        <f>BTC[[#This Row],[Symbol]]</f>
        <v>ZEBI</v>
      </c>
      <c r="B1446" s="22" t="str">
        <f t="shared" si="198"/>
        <v>Zebi Token</v>
      </c>
      <c r="C1446" s="77">
        <f t="shared" si="199"/>
        <v>3.6852806490680102E-8</v>
      </c>
      <c r="D1446" s="73">
        <f t="shared" si="200"/>
        <v>1.3512224445E-3</v>
      </c>
      <c r="E1446" s="74">
        <f>D1446*conf!B$7</f>
        <v>9.8828409590729999E-2</v>
      </c>
      <c r="F1446" s="32">
        <f t="shared" si="201"/>
        <v>-2.80202273</v>
      </c>
      <c r="G1446" s="33">
        <f t="shared" si="202"/>
        <v>-4.8975301900000003</v>
      </c>
      <c r="H1446" s="32">
        <f t="shared" si="203"/>
        <v>-11.331465870000001</v>
      </c>
      <c r="I1446" s="33">
        <f t="shared" si="204"/>
        <v>-11.137200379999999</v>
      </c>
      <c r="J1446" s="32">
        <f t="shared" si="205"/>
        <v>-11.331465870000001</v>
      </c>
      <c r="K1446" s="33">
        <f t="shared" si="206"/>
        <v>52.494107290000002</v>
      </c>
    </row>
    <row r="1447" spans="1:11" x14ac:dyDescent="0.3">
      <c r="A1447" s="78" t="str">
        <f>BTC[[#This Row],[Symbol]]</f>
        <v>KRB</v>
      </c>
      <c r="B1447" s="22" t="str">
        <f t="shared" si="198"/>
        <v>Karbo</v>
      </c>
      <c r="C1447" s="77">
        <f t="shared" si="199"/>
        <v>2.0567009751433899E-6</v>
      </c>
      <c r="D1447" s="73">
        <f t="shared" si="200"/>
        <v>7.5399894074189996E-2</v>
      </c>
      <c r="E1447" s="74">
        <f>D1447*conf!B$7</f>
        <v>5.5147482525862568</v>
      </c>
      <c r="F1447" s="32">
        <f t="shared" si="201"/>
        <v>-1.03271906</v>
      </c>
      <c r="G1447" s="33">
        <f t="shared" si="202"/>
        <v>-7.7946100000000004E-2</v>
      </c>
      <c r="H1447" s="32">
        <f t="shared" si="203"/>
        <v>5.62468228</v>
      </c>
      <c r="I1447" s="33">
        <f t="shared" si="204"/>
        <v>5.8413321600000003</v>
      </c>
      <c r="J1447" s="32">
        <f t="shared" si="205"/>
        <v>5.62468228</v>
      </c>
      <c r="K1447" s="33">
        <f t="shared" si="206"/>
        <v>6.0052521600000004</v>
      </c>
    </row>
    <row r="1448" spans="1:11" x14ac:dyDescent="0.3">
      <c r="A1448" s="78" t="str">
        <f>BTC[[#This Row],[Symbol]]</f>
        <v>TIPS</v>
      </c>
      <c r="B1448" s="22" t="str">
        <f t="shared" si="198"/>
        <v>FedoraCoin</v>
      </c>
      <c r="C1448" s="77">
        <f t="shared" si="199"/>
        <v>1E-8</v>
      </c>
      <c r="D1448" s="73">
        <f t="shared" si="200"/>
        <v>3.1545618500000001E-6</v>
      </c>
      <c r="E1448" s="74">
        <f>D1448*conf!B$7</f>
        <v>2.3072465370900001E-4</v>
      </c>
      <c r="F1448" s="32">
        <f t="shared" si="201"/>
        <v>-0.87611455000000005</v>
      </c>
      <c r="G1448" s="33">
        <f t="shared" si="202"/>
        <v>-3.07920002</v>
      </c>
      <c r="H1448" s="32">
        <f t="shared" si="203"/>
        <v>1.27316951</v>
      </c>
      <c r="I1448" s="33">
        <f t="shared" si="204"/>
        <v>1.47346154</v>
      </c>
      <c r="J1448" s="32">
        <f t="shared" si="205"/>
        <v>1.27316951</v>
      </c>
      <c r="K1448" s="33">
        <f t="shared" si="206"/>
        <v>134.09684988000001</v>
      </c>
    </row>
    <row r="1449" spans="1:11" x14ac:dyDescent="0.3">
      <c r="A1449" s="78" t="str">
        <f>BTC[[#This Row],[Symbol]]</f>
        <v>ATN</v>
      </c>
      <c r="B1449" s="22" t="str">
        <f t="shared" si="198"/>
        <v>ATN</v>
      </c>
      <c r="C1449" s="77">
        <f t="shared" si="199"/>
        <v>2.5084526423010902E-7</v>
      </c>
      <c r="D1449" s="73">
        <f t="shared" si="200"/>
        <v>9.9670820754700004E-3</v>
      </c>
      <c r="E1449" s="74">
        <f>D1449*conf!B$7</f>
        <v>0.72899238299987579</v>
      </c>
      <c r="F1449" s="32">
        <f t="shared" si="201"/>
        <v>-7.6685445400000001</v>
      </c>
      <c r="G1449" s="33">
        <f t="shared" si="202"/>
        <v>-2.1708947099999998</v>
      </c>
      <c r="H1449" s="32">
        <f t="shared" si="203"/>
        <v>-29.564136909999998</v>
      </c>
      <c r="I1449" s="33">
        <f t="shared" si="204"/>
        <v>-23.54708801</v>
      </c>
      <c r="J1449" s="32">
        <f t="shared" si="205"/>
        <v>-29.564136909999998</v>
      </c>
      <c r="K1449" s="33">
        <f t="shared" si="206"/>
        <v>42.425127179999997</v>
      </c>
    </row>
    <row r="1450" spans="1:11" x14ac:dyDescent="0.3">
      <c r="A1450" s="78" t="str">
        <f>BTC[[#This Row],[Symbol]]</f>
        <v>PAT</v>
      </c>
      <c r="B1450" s="22" t="str">
        <f t="shared" si="198"/>
        <v>Patron</v>
      </c>
      <c r="C1450" s="77">
        <f t="shared" si="199"/>
        <v>4.6004743796311134E-8</v>
      </c>
      <c r="D1450" s="73">
        <f t="shared" si="200"/>
        <v>1.69016744908E-3</v>
      </c>
      <c r="E1450" s="74">
        <f>D1450*conf!B$7</f>
        <v>0.1236188472257112</v>
      </c>
      <c r="F1450" s="32">
        <f t="shared" si="201"/>
        <v>-1.7157809100000001</v>
      </c>
      <c r="G1450" s="33">
        <f t="shared" si="202"/>
        <v>-3.7441020300000001</v>
      </c>
      <c r="H1450" s="32">
        <f t="shared" si="203"/>
        <v>1.6861758499999999</v>
      </c>
      <c r="I1450" s="33">
        <f t="shared" si="204"/>
        <v>0.27310751999999999</v>
      </c>
      <c r="J1450" s="32">
        <f t="shared" si="205"/>
        <v>1.6861758499999999</v>
      </c>
      <c r="K1450" s="33">
        <f t="shared" si="206"/>
        <v>-17.148792910000001</v>
      </c>
    </row>
    <row r="1451" spans="1:11" x14ac:dyDescent="0.3">
      <c r="A1451" s="78" t="str">
        <f>BTC[[#This Row],[Symbol]]</f>
        <v>SNET</v>
      </c>
      <c r="B1451" s="22" t="str">
        <f t="shared" si="198"/>
        <v>Snetwork</v>
      </c>
      <c r="C1451" s="77">
        <f t="shared" si="199"/>
        <v>7.9704072800052642E-8</v>
      </c>
      <c r="D1451" s="73">
        <f t="shared" si="200"/>
        <v>2.9257095590899999E-3</v>
      </c>
      <c r="E1451" s="74">
        <f>D1451*conf!B$7</f>
        <v>0.21398639715184259</v>
      </c>
      <c r="F1451" s="32">
        <f t="shared" si="201"/>
        <v>-3.2126015300000001</v>
      </c>
      <c r="G1451" s="33">
        <f t="shared" si="202"/>
        <v>-5.2211911000000004</v>
      </c>
      <c r="H1451" s="32">
        <f t="shared" si="203"/>
        <v>0.14644560000000001</v>
      </c>
      <c r="I1451" s="33">
        <f t="shared" si="204"/>
        <v>0.58047378000000005</v>
      </c>
      <c r="J1451" s="32">
        <f t="shared" si="205"/>
        <v>0.14644560000000001</v>
      </c>
      <c r="K1451" s="33">
        <f t="shared" si="206"/>
        <v>9.9386166199999995</v>
      </c>
    </row>
    <row r="1452" spans="1:11" x14ac:dyDescent="0.3">
      <c r="A1452" s="78" t="str">
        <f>BTC[[#This Row],[Symbol]]</f>
        <v>PPY</v>
      </c>
      <c r="B1452" s="22" t="str">
        <f t="shared" si="198"/>
        <v>Peerplays</v>
      </c>
      <c r="C1452" s="77">
        <f t="shared" si="199"/>
        <v>4.0005529447873373E-6</v>
      </c>
      <c r="D1452" s="73">
        <f t="shared" si="200"/>
        <v>0.14667975521807999</v>
      </c>
      <c r="E1452" s="74">
        <f>D1452*conf!B$7</f>
        <v>10.728157296650371</v>
      </c>
      <c r="F1452" s="32">
        <f t="shared" si="201"/>
        <v>-4.7823292100000003</v>
      </c>
      <c r="G1452" s="33">
        <f t="shared" si="202"/>
        <v>-6.8510602599999997</v>
      </c>
      <c r="H1452" s="32">
        <f t="shared" si="203"/>
        <v>-7.0141758899999997</v>
      </c>
      <c r="I1452" s="33">
        <f t="shared" si="204"/>
        <v>-6.7979623800000004</v>
      </c>
      <c r="J1452" s="32">
        <f t="shared" si="205"/>
        <v>-7.0141758899999997</v>
      </c>
      <c r="K1452" s="33">
        <f t="shared" si="206"/>
        <v>3.7962092799999998</v>
      </c>
    </row>
    <row r="1453" spans="1:11" x14ac:dyDescent="0.3">
      <c r="A1453" s="78" t="str">
        <f>BTC[[#This Row],[Symbol]]</f>
        <v>BOS</v>
      </c>
      <c r="B1453" s="22" t="str">
        <f t="shared" si="198"/>
        <v>BOScoin</v>
      </c>
      <c r="C1453" s="77">
        <f t="shared" si="199"/>
        <v>2.0758351993863153E-8</v>
      </c>
      <c r="D1453" s="73">
        <f t="shared" si="200"/>
        <v>7.6110823058E-4</v>
      </c>
      <c r="E1453" s="74">
        <f>D1453*conf!B$7</f>
        <v>5.5667455984621202E-2</v>
      </c>
      <c r="F1453" s="32">
        <f t="shared" si="201"/>
        <v>2.0246842300000001</v>
      </c>
      <c r="G1453" s="33">
        <f t="shared" si="202"/>
        <v>-0.19842288</v>
      </c>
      <c r="H1453" s="32">
        <f t="shared" si="203"/>
        <v>-1.00435407</v>
      </c>
      <c r="I1453" s="33">
        <f t="shared" si="204"/>
        <v>-0.78554374999999999</v>
      </c>
      <c r="J1453" s="32">
        <f t="shared" si="205"/>
        <v>-1.00435407</v>
      </c>
      <c r="K1453" s="33">
        <f t="shared" si="206"/>
        <v>34.603714910000001</v>
      </c>
    </row>
    <row r="1454" spans="1:11" x14ac:dyDescent="0.3">
      <c r="A1454" s="78" t="str">
        <f>BTC[[#This Row],[Symbol]]</f>
        <v>XLAB</v>
      </c>
      <c r="B1454" s="22" t="str">
        <f t="shared" si="198"/>
        <v>XcelToken Plus</v>
      </c>
      <c r="C1454" s="77">
        <f t="shared" si="199"/>
        <v>1E-8</v>
      </c>
      <c r="D1454" s="73">
        <f t="shared" si="200"/>
        <v>3.0427569709999999E-5</v>
      </c>
      <c r="E1454" s="74">
        <f>D1454*conf!B$7</f>
        <v>2.2254724485894E-3</v>
      </c>
      <c r="F1454" s="32">
        <f t="shared" si="201"/>
        <v>-44.905103140000001</v>
      </c>
      <c r="G1454" s="33">
        <f t="shared" si="202"/>
        <v>-61.104026699999999</v>
      </c>
      <c r="H1454" s="32">
        <f t="shared" si="203"/>
        <v>85.319195579999999</v>
      </c>
      <c r="I1454" s="33">
        <f t="shared" si="204"/>
        <v>85.707805640000004</v>
      </c>
      <c r="J1454" s="32">
        <f t="shared" si="205"/>
        <v>85.319195579999999</v>
      </c>
      <c r="K1454" s="33">
        <f t="shared" si="206"/>
        <v>81.899391609999995</v>
      </c>
    </row>
    <row r="1455" spans="1:11" x14ac:dyDescent="0.3">
      <c r="A1455" s="78" t="str">
        <f>BTC[[#This Row],[Symbol]]</f>
        <v>TROLL</v>
      </c>
      <c r="B1455" s="22" t="str">
        <f t="shared" si="198"/>
        <v>Trollcoin</v>
      </c>
      <c r="C1455" s="77">
        <f t="shared" si="199"/>
        <v>3.0004132848178385E-8</v>
      </c>
      <c r="D1455" s="73">
        <f t="shared" si="200"/>
        <v>1.1000976443800001E-3</v>
      </c>
      <c r="E1455" s="74">
        <f>D1455*conf!B$7</f>
        <v>8.0461141709953207E-2</v>
      </c>
      <c r="F1455" s="32">
        <f t="shared" si="201"/>
        <v>-1.283171E-2</v>
      </c>
      <c r="G1455" s="33">
        <f t="shared" si="202"/>
        <v>-2.1782541700000002</v>
      </c>
      <c r="H1455" s="32">
        <f t="shared" si="203"/>
        <v>1.1298570000000001E-2</v>
      </c>
      <c r="I1455" s="33">
        <f t="shared" si="204"/>
        <v>0.17730331999999999</v>
      </c>
      <c r="J1455" s="32">
        <f t="shared" si="205"/>
        <v>1.1298570000000001E-2</v>
      </c>
      <c r="K1455" s="33">
        <f t="shared" si="206"/>
        <v>71.263664399999996</v>
      </c>
    </row>
    <row r="1456" spans="1:11" x14ac:dyDescent="0.3">
      <c r="A1456" s="78" t="str">
        <f>BTC[[#This Row],[Symbol]]</f>
        <v>ZP</v>
      </c>
      <c r="B1456" s="22" t="str">
        <f t="shared" si="198"/>
        <v>Zen Protocol</v>
      </c>
      <c r="C1456" s="77">
        <f t="shared" si="199"/>
        <v>7.8561573544109522E-7</v>
      </c>
      <c r="D1456" s="73">
        <f t="shared" si="200"/>
        <v>2.879554111497E-2</v>
      </c>
      <c r="E1456" s="74">
        <f>D1456*conf!B$7</f>
        <v>2.1061058771489058</v>
      </c>
      <c r="F1456" s="32">
        <f t="shared" si="201"/>
        <v>-0.93070889999999995</v>
      </c>
      <c r="G1456" s="33">
        <f t="shared" si="202"/>
        <v>-3.0781152000000001</v>
      </c>
      <c r="H1456" s="32">
        <f t="shared" si="203"/>
        <v>-10.23806652</v>
      </c>
      <c r="I1456" s="33">
        <f t="shared" si="204"/>
        <v>-10.103560679999999</v>
      </c>
      <c r="J1456" s="32">
        <f t="shared" si="205"/>
        <v>-10.23806652</v>
      </c>
      <c r="K1456" s="33">
        <f t="shared" si="206"/>
        <v>-46.100315100000003</v>
      </c>
    </row>
    <row r="1457" spans="1:11" x14ac:dyDescent="0.3">
      <c r="A1457" s="78" t="str">
        <f>BTC[[#This Row],[Symbol]]</f>
        <v>FRC</v>
      </c>
      <c r="B1457" s="22" t="str">
        <f t="shared" si="198"/>
        <v>Freicoin</v>
      </c>
      <c r="C1457" s="77">
        <f t="shared" si="199"/>
        <v>3.0999999999989057E-7</v>
      </c>
      <c r="D1457" s="73">
        <f t="shared" si="200"/>
        <v>1.1366408630930001E-2</v>
      </c>
      <c r="E1457" s="74">
        <f>D1457*conf!B$7</f>
        <v>0.83133912726622028</v>
      </c>
      <c r="F1457" s="32">
        <f t="shared" si="201"/>
        <v>8.7108140000000001E-2</v>
      </c>
      <c r="G1457" s="33">
        <f t="shared" si="202"/>
        <v>-2.1547254599999999</v>
      </c>
      <c r="H1457" s="32">
        <f t="shared" si="203"/>
        <v>0.12953824999999999</v>
      </c>
      <c r="I1457" s="33">
        <f t="shared" si="204"/>
        <v>0.22031200000000001</v>
      </c>
      <c r="J1457" s="32">
        <f t="shared" si="205"/>
        <v>0.12953824999999999</v>
      </c>
      <c r="K1457" s="33">
        <f t="shared" si="206"/>
        <v>41.933970940000002</v>
      </c>
    </row>
    <row r="1458" spans="1:11" x14ac:dyDescent="0.3">
      <c r="A1458" s="78" t="str">
        <f>BTC[[#This Row],[Symbol]]</f>
        <v>EXCL</v>
      </c>
      <c r="B1458" s="22" t="str">
        <f t="shared" si="198"/>
        <v>ExclusiveCoin</v>
      </c>
      <c r="C1458" s="77">
        <f t="shared" si="199"/>
        <v>3.0104146624254414E-6</v>
      </c>
      <c r="D1458" s="73">
        <f t="shared" si="200"/>
        <v>0.11037646365286</v>
      </c>
      <c r="E1458" s="74">
        <f>D1458*conf!B$7</f>
        <v>8.0729345515701798</v>
      </c>
      <c r="F1458" s="32">
        <f t="shared" si="201"/>
        <v>5.9632146400000003</v>
      </c>
      <c r="G1458" s="33">
        <f t="shared" si="202"/>
        <v>3.6610221100000002</v>
      </c>
      <c r="H1458" s="32">
        <f t="shared" si="203"/>
        <v>1.9927923999999999</v>
      </c>
      <c r="I1458" s="33">
        <f t="shared" si="204"/>
        <v>2.2299494100000001</v>
      </c>
      <c r="J1458" s="32">
        <f t="shared" si="205"/>
        <v>1.9927923999999999</v>
      </c>
      <c r="K1458" s="33">
        <f t="shared" si="206"/>
        <v>-13.86739685</v>
      </c>
    </row>
    <row r="1459" spans="1:11" x14ac:dyDescent="0.3">
      <c r="A1459" s="78" t="str">
        <f>BTC[[#This Row],[Symbol]]</f>
        <v>RMPL</v>
      </c>
      <c r="B1459" s="22" t="str">
        <f t="shared" si="198"/>
        <v>RMPL</v>
      </c>
      <c r="C1459" s="77">
        <f t="shared" si="199"/>
        <v>2.9384987092697268E-5</v>
      </c>
      <c r="D1459" s="73">
        <f t="shared" si="200"/>
        <v>1.0772828708116899</v>
      </c>
      <c r="E1459" s="74">
        <f>D1459*conf!B$7</f>
        <v>78.792469171166999</v>
      </c>
      <c r="F1459" s="32">
        <f t="shared" si="201"/>
        <v>-0.64625856999999998</v>
      </c>
      <c r="G1459" s="33">
        <f t="shared" si="202"/>
        <v>-3.0247624599999998</v>
      </c>
      <c r="H1459" s="32">
        <f t="shared" si="203"/>
        <v>-2.8654873099999998</v>
      </c>
      <c r="I1459" s="33">
        <f t="shared" si="204"/>
        <v>-2.7870761599999998</v>
      </c>
      <c r="J1459" s="32">
        <f t="shared" si="205"/>
        <v>-2.8654873099999998</v>
      </c>
      <c r="K1459" s="33">
        <f t="shared" si="206"/>
        <v>29.150361839999999</v>
      </c>
    </row>
    <row r="1460" spans="1:11" x14ac:dyDescent="0.3">
      <c r="A1460" s="78" t="str">
        <f>BTC[[#This Row],[Symbol]]</f>
        <v>BTCZ</v>
      </c>
      <c r="B1460" s="22" t="str">
        <f t="shared" si="198"/>
        <v>BitcoinZ</v>
      </c>
      <c r="C1460" s="77">
        <f t="shared" si="199"/>
        <v>1E-8</v>
      </c>
      <c r="D1460" s="73">
        <f t="shared" si="200"/>
        <v>7.5424465890000002E-5</v>
      </c>
      <c r="E1460" s="74">
        <f>D1460*conf!B$7</f>
        <v>5.5165454351946003E-3</v>
      </c>
      <c r="F1460" s="32">
        <f t="shared" si="201"/>
        <v>-3.8134498699999999</v>
      </c>
      <c r="G1460" s="33">
        <f t="shared" si="202"/>
        <v>-5.8989369299999996</v>
      </c>
      <c r="H1460" s="32">
        <f t="shared" si="203"/>
        <v>-19.635754030000001</v>
      </c>
      <c r="I1460" s="33">
        <f t="shared" si="204"/>
        <v>-19.454734070000001</v>
      </c>
      <c r="J1460" s="32">
        <f t="shared" si="205"/>
        <v>-19.635754030000001</v>
      </c>
      <c r="K1460" s="33">
        <f t="shared" si="206"/>
        <v>24.447737610000001</v>
      </c>
    </row>
    <row r="1461" spans="1:11" x14ac:dyDescent="0.3">
      <c r="A1461" s="78" t="str">
        <f>BTC[[#This Row],[Symbol]]</f>
        <v>FTN</v>
      </c>
      <c r="B1461" s="22" t="str">
        <f t="shared" si="198"/>
        <v>Fountain</v>
      </c>
      <c r="C1461" s="77">
        <f t="shared" si="199"/>
        <v>1.9846653770924632E-7</v>
      </c>
      <c r="D1461" s="73">
        <f t="shared" si="200"/>
        <v>7.2751908937900003E-3</v>
      </c>
      <c r="E1461" s="74">
        <f>D1461*conf!B$7</f>
        <v>0.53210746197180059</v>
      </c>
      <c r="F1461" s="32">
        <f t="shared" si="201"/>
        <v>3.9625276600000001</v>
      </c>
      <c r="G1461" s="33">
        <f t="shared" si="202"/>
        <v>1.70112855</v>
      </c>
      <c r="H1461" s="32">
        <f t="shared" si="203"/>
        <v>-0.57908472</v>
      </c>
      <c r="I1461" s="33">
        <f t="shared" si="204"/>
        <v>-0.38401447999999999</v>
      </c>
      <c r="J1461" s="32">
        <f t="shared" si="205"/>
        <v>-0.57908472</v>
      </c>
      <c r="K1461" s="33">
        <f t="shared" si="206"/>
        <v>5.0070949100000002</v>
      </c>
    </row>
    <row r="1462" spans="1:11" x14ac:dyDescent="0.3">
      <c r="A1462" s="78" t="str">
        <f>BTC[[#This Row],[Symbol]]</f>
        <v>WIZ</v>
      </c>
      <c r="B1462" s="22" t="str">
        <f t="shared" si="198"/>
        <v>CrowdWiz</v>
      </c>
      <c r="C1462" s="77">
        <f t="shared" si="199"/>
        <v>5.4554470539251969E-6</v>
      </c>
      <c r="D1462" s="73">
        <f t="shared" si="200"/>
        <v>0.2</v>
      </c>
      <c r="E1462" s="74">
        <f>D1462*conf!B$7</f>
        <v>14.628</v>
      </c>
      <c r="F1462" s="32">
        <f t="shared" si="201"/>
        <v>2.21674916</v>
      </c>
      <c r="G1462" s="33">
        <f t="shared" si="202"/>
        <v>0</v>
      </c>
      <c r="H1462" s="32">
        <f t="shared" si="203"/>
        <v>-0.20560018999999999</v>
      </c>
      <c r="I1462" s="33">
        <f t="shared" si="204"/>
        <v>0</v>
      </c>
      <c r="J1462" s="32">
        <f t="shared" si="205"/>
        <v>-0.20560018999999999</v>
      </c>
      <c r="K1462" s="33">
        <f t="shared" si="206"/>
        <v>0</v>
      </c>
    </row>
    <row r="1463" spans="1:11" x14ac:dyDescent="0.3">
      <c r="A1463" s="78" t="str">
        <f>BTC[[#This Row],[Symbol]]</f>
        <v>NTK</v>
      </c>
      <c r="B1463" s="22" t="str">
        <f t="shared" si="198"/>
        <v>Neurotoken</v>
      </c>
      <c r="C1463" s="77">
        <f t="shared" si="199"/>
        <v>2.2211936842520169E-7</v>
      </c>
      <c r="D1463" s="73">
        <f t="shared" si="200"/>
        <v>8.1430508373299994E-3</v>
      </c>
      <c r="E1463" s="74">
        <f>D1463*conf!B$7</f>
        <v>0.59558273824231611</v>
      </c>
      <c r="F1463" s="32">
        <f t="shared" si="201"/>
        <v>5.5074435199999998</v>
      </c>
      <c r="G1463" s="33">
        <f t="shared" si="202"/>
        <v>3.2073084199999999</v>
      </c>
      <c r="H1463" s="32">
        <f t="shared" si="203"/>
        <v>-19.324884770000001</v>
      </c>
      <c r="I1463" s="33">
        <f t="shared" si="204"/>
        <v>-19.19372328</v>
      </c>
      <c r="J1463" s="32">
        <f t="shared" si="205"/>
        <v>-19.324884770000001</v>
      </c>
      <c r="K1463" s="33">
        <f t="shared" si="206"/>
        <v>-14.47724386</v>
      </c>
    </row>
    <row r="1464" spans="1:11" x14ac:dyDescent="0.3">
      <c r="A1464" s="78" t="str">
        <f>BTC[[#This Row],[Symbol]]</f>
        <v>USDX</v>
      </c>
      <c r="B1464" s="22" t="str">
        <f t="shared" si="198"/>
        <v>USDX [Kava]</v>
      </c>
      <c r="C1464" s="77">
        <f t="shared" si="199"/>
        <v>2.1214513191828575E-5</v>
      </c>
      <c r="D1464" s="73">
        <f t="shared" si="200"/>
        <v>0.77817366201891003</v>
      </c>
      <c r="E1464" s="74">
        <f>D1464*conf!B$7</f>
        <v>56.91562164006308</v>
      </c>
      <c r="F1464" s="32">
        <f t="shared" si="201"/>
        <v>4.1888528200000001</v>
      </c>
      <c r="G1464" s="33">
        <f t="shared" si="202"/>
        <v>2.05477971</v>
      </c>
      <c r="H1464" s="32">
        <f t="shared" si="203"/>
        <v>-2.2486941900000001</v>
      </c>
      <c r="I1464" s="33">
        <f t="shared" si="204"/>
        <v>-1.99251687</v>
      </c>
      <c r="J1464" s="32">
        <f t="shared" si="205"/>
        <v>-2.2486941900000001</v>
      </c>
      <c r="K1464" s="33">
        <f t="shared" si="206"/>
        <v>-2.315178</v>
      </c>
    </row>
    <row r="1465" spans="1:11" x14ac:dyDescent="0.3">
      <c r="A1465" s="78" t="str">
        <f>BTC[[#This Row],[Symbol]]</f>
        <v>SEND</v>
      </c>
      <c r="B1465" s="22" t="str">
        <f t="shared" si="198"/>
        <v>Social Send</v>
      </c>
      <c r="C1465" s="77">
        <f t="shared" si="199"/>
        <v>3.180453431036869E-7</v>
      </c>
      <c r="D1465" s="73">
        <f t="shared" si="200"/>
        <v>1.165967903441E-2</v>
      </c>
      <c r="E1465" s="74">
        <f>D1465*conf!B$7</f>
        <v>0.85278892457674738</v>
      </c>
      <c r="F1465" s="32">
        <f t="shared" si="201"/>
        <v>0.10137939999999999</v>
      </c>
      <c r="G1465" s="33">
        <f t="shared" si="202"/>
        <v>-2.1812285</v>
      </c>
      <c r="H1465" s="32">
        <f t="shared" si="203"/>
        <v>-0.17011490000000001</v>
      </c>
      <c r="I1465" s="33">
        <f t="shared" si="204"/>
        <v>-9.6815330000000005E-2</v>
      </c>
      <c r="J1465" s="32">
        <f t="shared" si="205"/>
        <v>-0.17011490000000001</v>
      </c>
      <c r="K1465" s="33">
        <f t="shared" si="206"/>
        <v>-16.3509797</v>
      </c>
    </row>
    <row r="1466" spans="1:11" x14ac:dyDescent="0.3">
      <c r="A1466" s="78" t="str">
        <f>BTC[[#This Row],[Symbol]]</f>
        <v>SHIP</v>
      </c>
      <c r="B1466" s="22" t="str">
        <f t="shared" si="198"/>
        <v>ShipChain</v>
      </c>
      <c r="C1466" s="77">
        <f t="shared" si="199"/>
        <v>3.6018754979768232E-8</v>
      </c>
      <c r="D1466" s="73">
        <f t="shared" si="200"/>
        <v>1.3204739745499999E-3</v>
      </c>
      <c r="E1466" s="74">
        <f>D1466*conf!B$7</f>
        <v>9.6579466498586994E-2</v>
      </c>
      <c r="F1466" s="32">
        <f t="shared" si="201"/>
        <v>-15.809888689999999</v>
      </c>
      <c r="G1466" s="33">
        <f t="shared" si="202"/>
        <v>-17.635414430000001</v>
      </c>
      <c r="H1466" s="32">
        <f t="shared" si="203"/>
        <v>62.706162169999999</v>
      </c>
      <c r="I1466" s="33">
        <f t="shared" si="204"/>
        <v>63.041938170000002</v>
      </c>
      <c r="J1466" s="32">
        <f t="shared" si="205"/>
        <v>62.706162169999999</v>
      </c>
      <c r="K1466" s="33">
        <f t="shared" si="206"/>
        <v>100.86459068000001</v>
      </c>
    </row>
    <row r="1467" spans="1:11" x14ac:dyDescent="0.3">
      <c r="A1467" s="78" t="str">
        <f>BTC[[#This Row],[Symbol]]</f>
        <v>AZ</v>
      </c>
      <c r="B1467" s="22" t="str">
        <f t="shared" si="198"/>
        <v>Azbit</v>
      </c>
      <c r="C1467" s="77">
        <f t="shared" si="199"/>
        <v>1E-8</v>
      </c>
      <c r="D1467" s="73">
        <f t="shared" si="200"/>
        <v>7.5788077399999999E-6</v>
      </c>
      <c r="E1467" s="74">
        <f>D1467*conf!B$7</f>
        <v>5.5431399810359995E-4</v>
      </c>
      <c r="F1467" s="32">
        <f t="shared" si="201"/>
        <v>4.3287922400000003</v>
      </c>
      <c r="G1467" s="33">
        <f t="shared" si="202"/>
        <v>-7.8213310500000004</v>
      </c>
      <c r="H1467" s="32">
        <f t="shared" si="203"/>
        <v>-27.164695080000001</v>
      </c>
      <c r="I1467" s="33">
        <f t="shared" si="204"/>
        <v>-27.03599466</v>
      </c>
      <c r="J1467" s="32">
        <f t="shared" si="205"/>
        <v>-27.164695080000001</v>
      </c>
      <c r="K1467" s="33">
        <f t="shared" si="206"/>
        <v>2.74501514</v>
      </c>
    </row>
    <row r="1468" spans="1:11" x14ac:dyDescent="0.3">
      <c r="A1468" s="78" t="str">
        <f>BTC[[#This Row],[Symbol]]</f>
        <v>MTX</v>
      </c>
      <c r="B1468" s="22" t="str">
        <f t="shared" si="198"/>
        <v>Matryx</v>
      </c>
      <c r="C1468" s="77">
        <f t="shared" si="199"/>
        <v>7.315908037271005E-7</v>
      </c>
      <c r="D1468" s="73">
        <f t="shared" si="200"/>
        <v>2.6990569711349999E-2</v>
      </c>
      <c r="E1468" s="74">
        <f>D1468*conf!B$7</f>
        <v>1.974090268688139</v>
      </c>
      <c r="F1468" s="32">
        <f t="shared" si="201"/>
        <v>-2.9939749099999999</v>
      </c>
      <c r="G1468" s="33">
        <f t="shared" si="202"/>
        <v>-4.4995275299999999</v>
      </c>
      <c r="H1468" s="32">
        <f t="shared" si="203"/>
        <v>1.45818461</v>
      </c>
      <c r="I1468" s="33">
        <f t="shared" si="204"/>
        <v>2.1880486499999998</v>
      </c>
      <c r="J1468" s="32">
        <f t="shared" si="205"/>
        <v>1.45818461</v>
      </c>
      <c r="K1468" s="33">
        <f t="shared" si="206"/>
        <v>17.56906811</v>
      </c>
    </row>
    <row r="1469" spans="1:11" x14ac:dyDescent="0.3">
      <c r="A1469" s="78" t="str">
        <f>BTC[[#This Row],[Symbol]]</f>
        <v>VDX</v>
      </c>
      <c r="B1469" s="22" t="str">
        <f t="shared" si="198"/>
        <v>Vodi X</v>
      </c>
      <c r="C1469" s="77">
        <f t="shared" si="199"/>
        <v>3.212005342351961E-8</v>
      </c>
      <c r="D1469" s="73">
        <f t="shared" si="200"/>
        <v>1.17792318152E-3</v>
      </c>
      <c r="E1469" s="74">
        <f>D1469*conf!B$7</f>
        <v>8.6153301496372806E-2</v>
      </c>
      <c r="F1469" s="32">
        <f t="shared" si="201"/>
        <v>18.720946919999999</v>
      </c>
      <c r="G1469" s="33">
        <f t="shared" si="202"/>
        <v>16.09572653</v>
      </c>
      <c r="H1469" s="32">
        <f t="shared" si="203"/>
        <v>47.820292029999997</v>
      </c>
      <c r="I1469" s="33">
        <f t="shared" si="204"/>
        <v>48.116752490000003</v>
      </c>
      <c r="J1469" s="32">
        <f t="shared" si="205"/>
        <v>47.820292029999997</v>
      </c>
      <c r="K1469" s="33">
        <f t="shared" si="206"/>
        <v>225.41418371</v>
      </c>
    </row>
    <row r="1470" spans="1:11" x14ac:dyDescent="0.3">
      <c r="A1470" s="78" t="str">
        <f>BTC[[#This Row],[Symbol]]</f>
        <v>IOG</v>
      </c>
      <c r="B1470" s="22" t="str">
        <f t="shared" si="198"/>
        <v>Playgroundz</v>
      </c>
      <c r="C1470" s="77">
        <f t="shared" si="199"/>
        <v>5.8951343464223156E-7</v>
      </c>
      <c r="D1470" s="73">
        <f t="shared" si="200"/>
        <v>2.1619938007020001E-2</v>
      </c>
      <c r="E1470" s="74">
        <f>D1470*conf!B$7</f>
        <v>1.5812822658334429</v>
      </c>
      <c r="F1470" s="32">
        <f t="shared" si="201"/>
        <v>2.0583209899999999</v>
      </c>
      <c r="G1470" s="33">
        <f t="shared" si="202"/>
        <v>-6.1251130000000001E-2</v>
      </c>
      <c r="H1470" s="32">
        <f t="shared" si="203"/>
        <v>4.204074E-2</v>
      </c>
      <c r="I1470" s="33">
        <f t="shared" si="204"/>
        <v>0.35057073999999999</v>
      </c>
      <c r="J1470" s="32">
        <f t="shared" si="205"/>
        <v>4.204074E-2</v>
      </c>
      <c r="K1470" s="33">
        <f t="shared" si="206"/>
        <v>-26.001674770000001</v>
      </c>
    </row>
    <row r="1471" spans="1:11" x14ac:dyDescent="0.3">
      <c r="A1471" s="78" t="str">
        <f>BTC[[#This Row],[Symbol]]</f>
        <v>DAM</v>
      </c>
      <c r="B1471" s="22" t="str">
        <f t="shared" si="198"/>
        <v>Datamine</v>
      </c>
      <c r="C1471" s="77">
        <f t="shared" si="199"/>
        <v>4.4188207371458024E-6</v>
      </c>
      <c r="D1471" s="73">
        <f t="shared" si="200"/>
        <v>0.16277758826972999</v>
      </c>
      <c r="E1471" s="74">
        <f>D1471*conf!B$7</f>
        <v>11.905552806048052</v>
      </c>
      <c r="F1471" s="32">
        <f t="shared" si="201"/>
        <v>-0.76846159999999997</v>
      </c>
      <c r="G1471" s="33">
        <f t="shared" si="202"/>
        <v>-2.65512441</v>
      </c>
      <c r="H1471" s="32">
        <f t="shared" si="203"/>
        <v>16.141904329999999</v>
      </c>
      <c r="I1471" s="33">
        <f t="shared" si="204"/>
        <v>16.760503020000002</v>
      </c>
      <c r="J1471" s="32">
        <f t="shared" si="205"/>
        <v>16.141904329999999</v>
      </c>
      <c r="K1471" s="33">
        <f t="shared" si="206"/>
        <v>70.957766359999994</v>
      </c>
    </row>
    <row r="1472" spans="1:11" x14ac:dyDescent="0.3">
      <c r="A1472" s="78" t="str">
        <f>BTC[[#This Row],[Symbol]]</f>
        <v>WIKEN</v>
      </c>
      <c r="B1472" s="22" t="str">
        <f t="shared" si="198"/>
        <v>Project WITH</v>
      </c>
      <c r="C1472" s="77">
        <f t="shared" si="199"/>
        <v>4.9465677006106255E-8</v>
      </c>
      <c r="D1472" s="73">
        <f t="shared" si="200"/>
        <v>1.81373474456E-3</v>
      </c>
      <c r="E1472" s="74">
        <f>D1472*conf!B$7</f>
        <v>0.13265655921711841</v>
      </c>
      <c r="F1472" s="32">
        <f t="shared" si="201"/>
        <v>2.56667362</v>
      </c>
      <c r="G1472" s="33">
        <f t="shared" si="202"/>
        <v>-1.5913828299999999</v>
      </c>
      <c r="H1472" s="32">
        <f t="shared" si="203"/>
        <v>-5.7501526600000004</v>
      </c>
      <c r="I1472" s="33">
        <f t="shared" si="204"/>
        <v>-4.79962336</v>
      </c>
      <c r="J1472" s="32">
        <f t="shared" si="205"/>
        <v>-5.7501526600000004</v>
      </c>
      <c r="K1472" s="33">
        <f t="shared" si="206"/>
        <v>-16.839129459999999</v>
      </c>
    </row>
    <row r="1473" spans="1:11" x14ac:dyDescent="0.3">
      <c r="A1473" s="78" t="str">
        <f>BTC[[#This Row],[Symbol]]</f>
        <v>ECU</v>
      </c>
      <c r="B1473" s="22" t="str">
        <f t="shared" si="198"/>
        <v>ECOSC</v>
      </c>
      <c r="C1473" s="77">
        <f t="shared" si="199"/>
        <v>1.2896404311790382E-5</v>
      </c>
      <c r="D1473" s="73">
        <f t="shared" si="200"/>
        <v>0.59825801403500001</v>
      </c>
      <c r="E1473" s="74">
        <f>D1473*conf!B$7</f>
        <v>43.756591146519902</v>
      </c>
      <c r="F1473" s="32">
        <f t="shared" si="201"/>
        <v>-37.288240160000001</v>
      </c>
      <c r="G1473" s="33">
        <f t="shared" si="202"/>
        <v>-22.365887010000002</v>
      </c>
      <c r="H1473" s="32">
        <f t="shared" si="203"/>
        <v>-27.836310600000001</v>
      </c>
      <c r="I1473" s="33">
        <f t="shared" si="204"/>
        <v>-8.4975686800000005</v>
      </c>
      <c r="J1473" s="32">
        <f t="shared" si="205"/>
        <v>-27.836310600000001</v>
      </c>
      <c r="K1473" s="33">
        <f t="shared" si="206"/>
        <v>45.335045370000003</v>
      </c>
    </row>
    <row r="1474" spans="1:11" x14ac:dyDescent="0.3">
      <c r="A1474" s="78" t="str">
        <f>BTC[[#This Row],[Symbol]]</f>
        <v>ATCC</v>
      </c>
      <c r="B1474" s="22" t="str">
        <f t="shared" ref="B1474:B1537" si="207">VLOOKUP(A1474,BTCTABLE,2,FALSE)</f>
        <v>ATC Coin</v>
      </c>
      <c r="C1474" s="77">
        <f t="shared" ref="C1474:C1537" si="208">VLOOKUP(A1474,BTCTABLE,3,FALSE)</f>
        <v>4.0005510464237838E-8</v>
      </c>
      <c r="D1474" s="73">
        <f t="shared" ref="D1474:D1537" si="209">VLOOKUP(A1474,USDTABLE,3,FALSE)</f>
        <v>1.4667968591699999E-3</v>
      </c>
      <c r="E1474" s="74">
        <f>D1474*conf!B$7</f>
        <v>0.1072815222796938</v>
      </c>
      <c r="F1474" s="32">
        <f t="shared" ref="F1474:F1537" si="210">VLOOKUP(A1474,BTCTABLE,5,FALSE)</f>
        <v>-2.1418739999999999E-2</v>
      </c>
      <c r="G1474" s="33">
        <f t="shared" ref="G1474:G1537" si="211">VLOOKUP(A1474,USDTABLE,5,FALSE)</f>
        <v>-2.1935871100000002</v>
      </c>
      <c r="H1474" s="32">
        <f t="shared" ref="H1474:H1537" si="212">VLOOKUP(A1474,BTCTABLE,6,FALSE)</f>
        <v>33.279617979999998</v>
      </c>
      <c r="I1474" s="33">
        <f t="shared" ref="I1474:I1537" si="213">VLOOKUP(A1474,USDTABLE,6,FALSE)</f>
        <v>33.589524140000002</v>
      </c>
      <c r="J1474" s="32">
        <f t="shared" ref="J1474:J1537" si="214">VLOOKUP(A1474,BTCTABLE,6,FALSE)</f>
        <v>33.279617979999998</v>
      </c>
      <c r="K1474" s="33">
        <f t="shared" ref="K1474:K1537" si="215">VLOOKUP(A1474,USDTABLE,7,FALSE)</f>
        <v>52.20528264</v>
      </c>
    </row>
    <row r="1475" spans="1:11" x14ac:dyDescent="0.3">
      <c r="A1475" s="78" t="str">
        <f>BTC[[#This Row],[Symbol]]</f>
        <v>LYNC</v>
      </c>
      <c r="B1475" s="22" t="str">
        <f t="shared" si="207"/>
        <v>LYNC Network</v>
      </c>
      <c r="C1475" s="77">
        <f t="shared" si="208"/>
        <v>1.7214820538845232E-5</v>
      </c>
      <c r="D1475" s="73">
        <f t="shared" si="209"/>
        <v>0.63106103212664999</v>
      </c>
      <c r="E1475" s="74">
        <f>D1475*conf!B$7</f>
        <v>46.155803889743183</v>
      </c>
      <c r="F1475" s="32">
        <f t="shared" si="210"/>
        <v>-1.1578316900000001</v>
      </c>
      <c r="G1475" s="33">
        <f t="shared" si="211"/>
        <v>-3.3287317600000002</v>
      </c>
      <c r="H1475" s="32">
        <f t="shared" si="212"/>
        <v>1.04605456</v>
      </c>
      <c r="I1475" s="33">
        <f t="shared" si="213"/>
        <v>1.4074465899999999</v>
      </c>
      <c r="J1475" s="32">
        <f t="shared" si="214"/>
        <v>1.04605456</v>
      </c>
      <c r="K1475" s="33">
        <f t="shared" si="215"/>
        <v>17.191614690000002</v>
      </c>
    </row>
    <row r="1476" spans="1:11" x14ac:dyDescent="0.3">
      <c r="A1476" s="78" t="str">
        <f>BTC[[#This Row],[Symbol]]</f>
        <v>CCN</v>
      </c>
      <c r="B1476" s="22" t="str">
        <f t="shared" si="207"/>
        <v>CustomContractNetwork</v>
      </c>
      <c r="C1476" s="77">
        <f t="shared" si="208"/>
        <v>1.0001377616059459E-8</v>
      </c>
      <c r="D1476" s="73">
        <f t="shared" si="209"/>
        <v>3.6669921478999998E-4</v>
      </c>
      <c r="E1476" s="74">
        <f>D1476*conf!B$7</f>
        <v>2.68203805697406E-2</v>
      </c>
      <c r="F1476" s="32">
        <f t="shared" si="210"/>
        <v>-2.1418739999999999E-2</v>
      </c>
      <c r="G1476" s="33">
        <f t="shared" si="211"/>
        <v>-2.1935871100000002</v>
      </c>
      <c r="H1476" s="32">
        <f t="shared" si="212"/>
        <v>2254.0141578399998</v>
      </c>
      <c r="I1476" s="33">
        <f t="shared" si="213"/>
        <v>2258.2749967599998</v>
      </c>
      <c r="J1476" s="32">
        <f t="shared" si="214"/>
        <v>2254.0141578399998</v>
      </c>
      <c r="K1476" s="33">
        <f t="shared" si="215"/>
        <v>119.11044837999999</v>
      </c>
    </row>
    <row r="1477" spans="1:11" x14ac:dyDescent="0.3">
      <c r="A1477" s="78" t="str">
        <f>BTC[[#This Row],[Symbol]]</f>
        <v>HMC</v>
      </c>
      <c r="B1477" s="22" t="str">
        <f t="shared" si="207"/>
        <v>Hi Mutual Society</v>
      </c>
      <c r="C1477" s="77">
        <f t="shared" si="208"/>
        <v>4.0005703534964035E-8</v>
      </c>
      <c r="D1477" s="73">
        <f t="shared" si="209"/>
        <v>1.4666262936400001E-3</v>
      </c>
      <c r="E1477" s="74">
        <f>D1477*conf!B$7</f>
        <v>0.10726904711682961</v>
      </c>
      <c r="F1477" s="32">
        <f t="shared" si="210"/>
        <v>1.425884E-2</v>
      </c>
      <c r="G1477" s="33">
        <f t="shared" si="211"/>
        <v>-2.1812285</v>
      </c>
      <c r="H1477" s="32">
        <f t="shared" si="212"/>
        <v>1.425884E-2</v>
      </c>
      <c r="I1477" s="33">
        <f t="shared" si="213"/>
        <v>0.21734563000000001</v>
      </c>
      <c r="J1477" s="32">
        <f t="shared" si="214"/>
        <v>1.425884E-2</v>
      </c>
      <c r="K1477" s="33">
        <f t="shared" si="215"/>
        <v>52.216665880000001</v>
      </c>
    </row>
    <row r="1478" spans="1:11" x14ac:dyDescent="0.3">
      <c r="A1478" s="78" t="str">
        <f>BTC[[#This Row],[Symbol]]</f>
        <v>NASH</v>
      </c>
      <c r="B1478" s="22" t="str">
        <f t="shared" si="207"/>
        <v>NeoWorld Cash</v>
      </c>
      <c r="C1478" s="77">
        <f t="shared" si="208"/>
        <v>1E-8</v>
      </c>
      <c r="D1478" s="73">
        <f t="shared" si="209"/>
        <v>2.4996326200000001E-5</v>
      </c>
      <c r="E1478" s="74">
        <f>D1478*conf!B$7</f>
        <v>1.8282312982680002E-3</v>
      </c>
      <c r="F1478" s="32">
        <f t="shared" si="210"/>
        <v>2.2098511699999999</v>
      </c>
      <c r="G1478" s="33">
        <f t="shared" si="211"/>
        <v>-1.5294210000000001E-2</v>
      </c>
      <c r="H1478" s="32">
        <f t="shared" si="212"/>
        <v>0.49787007999999999</v>
      </c>
      <c r="I1478" s="33">
        <f t="shared" si="213"/>
        <v>0.69435628999999999</v>
      </c>
      <c r="J1478" s="32">
        <f t="shared" si="214"/>
        <v>0.49787007999999999</v>
      </c>
      <c r="K1478" s="33">
        <f t="shared" si="215"/>
        <v>10.6092621</v>
      </c>
    </row>
    <row r="1479" spans="1:11" x14ac:dyDescent="0.3">
      <c r="A1479" s="78" t="str">
        <f>BTC[[#This Row],[Symbol]]</f>
        <v>TN</v>
      </c>
      <c r="B1479" s="22" t="str">
        <f t="shared" si="207"/>
        <v>TurtleNetwork</v>
      </c>
      <c r="C1479" s="77">
        <f t="shared" si="208"/>
        <v>1.5134578387543851E-7</v>
      </c>
      <c r="D1479" s="73">
        <f t="shared" si="209"/>
        <v>6.5551059593E-3</v>
      </c>
      <c r="E1479" s="74">
        <f>D1479*conf!B$7</f>
        <v>0.479440449863202</v>
      </c>
      <c r="F1479" s="32">
        <f t="shared" si="210"/>
        <v>-18.254188979999999</v>
      </c>
      <c r="G1479" s="33">
        <f t="shared" si="211"/>
        <v>-5.1573045899999999</v>
      </c>
      <c r="H1479" s="32">
        <f t="shared" si="212"/>
        <v>-13.688774779999999</v>
      </c>
      <c r="I1479" s="33">
        <f t="shared" si="213"/>
        <v>2.1997067800000001</v>
      </c>
      <c r="J1479" s="32">
        <f t="shared" si="214"/>
        <v>-13.688774779999999</v>
      </c>
      <c r="K1479" s="33">
        <f t="shared" si="215"/>
        <v>19.7393669</v>
      </c>
    </row>
    <row r="1480" spans="1:11" x14ac:dyDescent="0.3">
      <c r="A1480" s="78" t="str">
        <f>BTC[[#This Row],[Symbol]]</f>
        <v>MRK</v>
      </c>
      <c r="B1480" s="22" t="str">
        <f t="shared" si="207"/>
        <v>MARK.SPACE</v>
      </c>
      <c r="C1480" s="77">
        <f t="shared" si="208"/>
        <v>2.000000000004573E-8</v>
      </c>
      <c r="D1480" s="73">
        <f t="shared" si="209"/>
        <v>7.3331668587000003E-4</v>
      </c>
      <c r="E1480" s="74">
        <f>D1480*conf!B$7</f>
        <v>5.3634782404531803E-2</v>
      </c>
      <c r="F1480" s="32">
        <f t="shared" si="210"/>
        <v>0</v>
      </c>
      <c r="G1480" s="33">
        <f t="shared" si="211"/>
        <v>-2.1807564199999998</v>
      </c>
      <c r="H1480" s="32">
        <f t="shared" si="212"/>
        <v>0.12953824999999999</v>
      </c>
      <c r="I1480" s="33">
        <f t="shared" si="213"/>
        <v>0.21782929000000001</v>
      </c>
      <c r="J1480" s="32">
        <f t="shared" si="214"/>
        <v>0.12953824999999999</v>
      </c>
      <c r="K1480" s="33">
        <f t="shared" si="215"/>
        <v>14.163050370000001</v>
      </c>
    </row>
    <row r="1481" spans="1:11" x14ac:dyDescent="0.3">
      <c r="A1481" s="78" t="str">
        <f>BTC[[#This Row],[Symbol]]</f>
        <v>VIG</v>
      </c>
      <c r="B1481" s="22" t="str">
        <f t="shared" si="207"/>
        <v>VIG</v>
      </c>
      <c r="C1481" s="77">
        <f t="shared" si="208"/>
        <v>1.9600756805486226E-8</v>
      </c>
      <c r="D1481" s="73">
        <f t="shared" si="209"/>
        <v>7.1864721593E-4</v>
      </c>
      <c r="E1481" s="74">
        <f>D1481*conf!B$7</f>
        <v>5.2561857373120198E-2</v>
      </c>
      <c r="F1481" s="32">
        <f t="shared" si="210"/>
        <v>1.2374951300000001</v>
      </c>
      <c r="G1481" s="33">
        <f t="shared" si="211"/>
        <v>-1.1341335800000001</v>
      </c>
      <c r="H1481" s="32">
        <f t="shared" si="212"/>
        <v>-1.8801706899999999</v>
      </c>
      <c r="I1481" s="33">
        <f t="shared" si="213"/>
        <v>-1.75225316</v>
      </c>
      <c r="J1481" s="32">
        <f t="shared" si="214"/>
        <v>-1.8801706899999999</v>
      </c>
      <c r="K1481" s="33">
        <f t="shared" si="215"/>
        <v>11.02547152</v>
      </c>
    </row>
    <row r="1482" spans="1:11" x14ac:dyDescent="0.3">
      <c r="A1482" s="78" t="str">
        <f>BTC[[#This Row],[Symbol]]</f>
        <v>BNTY</v>
      </c>
      <c r="B1482" s="22" t="str">
        <f t="shared" si="207"/>
        <v>Bounty0x</v>
      </c>
      <c r="C1482" s="77">
        <f t="shared" si="208"/>
        <v>6.8732274356792311E-8</v>
      </c>
      <c r="D1482" s="73">
        <f t="shared" si="209"/>
        <v>2.5329120979300001E-3</v>
      </c>
      <c r="E1482" s="74">
        <f>D1482*conf!B$7</f>
        <v>0.1852571908426002</v>
      </c>
      <c r="F1482" s="32">
        <f t="shared" si="210"/>
        <v>8.7656149600000006</v>
      </c>
      <c r="G1482" s="33">
        <f t="shared" si="211"/>
        <v>6.7475202400000001</v>
      </c>
      <c r="H1482" s="32">
        <f t="shared" si="212"/>
        <v>7.34114837</v>
      </c>
      <c r="I1482" s="33">
        <f t="shared" si="213"/>
        <v>7.8776692700000002</v>
      </c>
      <c r="J1482" s="32">
        <f t="shared" si="214"/>
        <v>7.34114837</v>
      </c>
      <c r="K1482" s="33">
        <f t="shared" si="215"/>
        <v>29.840717479999999</v>
      </c>
    </row>
    <row r="1483" spans="1:11" x14ac:dyDescent="0.3">
      <c r="A1483" s="78" t="str">
        <f>BTC[[#This Row],[Symbol]]</f>
        <v>EDG</v>
      </c>
      <c r="B1483" s="22" t="str">
        <f t="shared" si="207"/>
        <v>Edgeware</v>
      </c>
      <c r="C1483" s="77">
        <f t="shared" si="208"/>
        <v>5.9147024480368289E-7</v>
      </c>
      <c r="D1483" s="73">
        <f t="shared" si="209"/>
        <v>2.1709094633330001E-2</v>
      </c>
      <c r="E1483" s="74">
        <f>D1483*conf!B$7</f>
        <v>1.5878031814817564</v>
      </c>
      <c r="F1483" s="32">
        <f t="shared" si="210"/>
        <v>-0.44478458999999998</v>
      </c>
      <c r="G1483" s="33">
        <f t="shared" si="211"/>
        <v>-2.5259509100000002</v>
      </c>
      <c r="H1483" s="32">
        <f t="shared" si="212"/>
        <v>5.1841583299999998</v>
      </c>
      <c r="I1483" s="33">
        <f t="shared" si="213"/>
        <v>5.5941823299999998</v>
      </c>
      <c r="J1483" s="32">
        <f t="shared" si="214"/>
        <v>5.1841583299999998</v>
      </c>
      <c r="K1483" s="33">
        <f t="shared" si="215"/>
        <v>21.926739250000001</v>
      </c>
    </row>
    <row r="1484" spans="1:11" x14ac:dyDescent="0.3">
      <c r="A1484" s="78" t="str">
        <f>BTC[[#This Row],[Symbol]]</f>
        <v>TNS</v>
      </c>
      <c r="B1484" s="22" t="str">
        <f t="shared" si="207"/>
        <v>Transcodium</v>
      </c>
      <c r="C1484" s="77">
        <f t="shared" si="208"/>
        <v>2.4308482504003327E-7</v>
      </c>
      <c r="D1484" s="73">
        <f t="shared" si="209"/>
        <v>8.9099018236199999E-3</v>
      </c>
      <c r="E1484" s="74">
        <f>D1484*conf!B$7</f>
        <v>0.65167021937956682</v>
      </c>
      <c r="F1484" s="32">
        <f t="shared" si="210"/>
        <v>-13.30404266</v>
      </c>
      <c r="G1484" s="33">
        <f t="shared" si="211"/>
        <v>-15.24831519</v>
      </c>
      <c r="H1484" s="32">
        <f t="shared" si="212"/>
        <v>0.91701381999999998</v>
      </c>
      <c r="I1484" s="33">
        <f t="shared" si="213"/>
        <v>1.0958398199999999</v>
      </c>
      <c r="J1484" s="32">
        <f t="shared" si="214"/>
        <v>0.91701381999999998</v>
      </c>
      <c r="K1484" s="33">
        <f t="shared" si="215"/>
        <v>7.4869774800000002</v>
      </c>
    </row>
    <row r="1485" spans="1:11" x14ac:dyDescent="0.3">
      <c r="A1485" s="78" t="str">
        <f>BTC[[#This Row],[Symbol]]</f>
        <v>MCT</v>
      </c>
      <c r="B1485" s="22" t="str">
        <f t="shared" si="207"/>
        <v>Master Contract Token</v>
      </c>
      <c r="C1485" s="77">
        <f t="shared" si="208"/>
        <v>2.8054092662209373E-8</v>
      </c>
      <c r="D1485" s="73">
        <f t="shared" si="209"/>
        <v>1.0284414402600001E-3</v>
      </c>
      <c r="E1485" s="74">
        <f>D1485*conf!B$7</f>
        <v>7.5220206940616402E-2</v>
      </c>
      <c r="F1485" s="32">
        <f t="shared" si="210"/>
        <v>-1.0238034499999999</v>
      </c>
      <c r="G1485" s="33">
        <f t="shared" si="211"/>
        <v>-2.5385911999999999</v>
      </c>
      <c r="H1485" s="32">
        <f t="shared" si="212"/>
        <v>1.0782166200000001</v>
      </c>
      <c r="I1485" s="33">
        <f t="shared" si="213"/>
        <v>2.0391716999999998</v>
      </c>
      <c r="J1485" s="32">
        <f t="shared" si="214"/>
        <v>1.0782166200000001</v>
      </c>
      <c r="K1485" s="33">
        <f t="shared" si="215"/>
        <v>18.22366959</v>
      </c>
    </row>
    <row r="1486" spans="1:11" x14ac:dyDescent="0.3">
      <c r="A1486" s="78" t="str">
        <f>BTC[[#This Row],[Symbol]]</f>
        <v>TCC</v>
      </c>
      <c r="B1486" s="22" t="str">
        <f t="shared" si="207"/>
        <v>The ChampCoin</v>
      </c>
      <c r="C1486" s="77">
        <f t="shared" si="208"/>
        <v>8.9041459167544752E-8</v>
      </c>
      <c r="D1486" s="73">
        <f t="shared" si="209"/>
        <v>3.2636800709999999E-3</v>
      </c>
      <c r="E1486" s="74">
        <f>D1486*conf!B$7</f>
        <v>0.23870556039294</v>
      </c>
      <c r="F1486" s="32">
        <f t="shared" si="210"/>
        <v>-5.5037020500000002</v>
      </c>
      <c r="G1486" s="33">
        <f t="shared" si="211"/>
        <v>-7.5520207499999996</v>
      </c>
      <c r="H1486" s="32">
        <f t="shared" si="212"/>
        <v>10.364211989999999</v>
      </c>
      <c r="I1486" s="33">
        <f t="shared" si="213"/>
        <v>10.559699030000001</v>
      </c>
      <c r="J1486" s="32">
        <f t="shared" si="214"/>
        <v>10.364211989999999</v>
      </c>
      <c r="K1486" s="33">
        <f t="shared" si="215"/>
        <v>-5.0303588799999996</v>
      </c>
    </row>
    <row r="1487" spans="1:11" x14ac:dyDescent="0.3">
      <c r="A1487" s="78" t="str">
        <f>BTC[[#This Row],[Symbol]]</f>
        <v>LMY</v>
      </c>
      <c r="B1487" s="22" t="str">
        <f t="shared" si="207"/>
        <v>LunchMoney</v>
      </c>
      <c r="C1487" s="77">
        <f t="shared" si="208"/>
        <v>1.9549346288462559E-7</v>
      </c>
      <c r="D1487" s="73">
        <f t="shared" si="209"/>
        <v>7.1669409887399997E-3</v>
      </c>
      <c r="E1487" s="74">
        <f>D1487*conf!B$7</f>
        <v>0.52419006391644363</v>
      </c>
      <c r="F1487" s="32">
        <f t="shared" si="210"/>
        <v>-0.49876228</v>
      </c>
      <c r="G1487" s="33">
        <f t="shared" si="211"/>
        <v>-2.6913723900000002</v>
      </c>
      <c r="H1487" s="32">
        <f t="shared" si="212"/>
        <v>-4.2567017299999996</v>
      </c>
      <c r="I1487" s="33">
        <f t="shared" si="213"/>
        <v>-4.0849864399999998</v>
      </c>
      <c r="J1487" s="32">
        <f t="shared" si="214"/>
        <v>-4.2567017299999996</v>
      </c>
      <c r="K1487" s="33">
        <f t="shared" si="215"/>
        <v>178.39114003</v>
      </c>
    </row>
    <row r="1488" spans="1:11" x14ac:dyDescent="0.3">
      <c r="A1488" s="78" t="str">
        <f>BTC[[#This Row],[Symbol]]</f>
        <v>VGW</v>
      </c>
      <c r="B1488" s="22" t="str">
        <f t="shared" si="207"/>
        <v>VegaWallet Token</v>
      </c>
      <c r="C1488" s="77">
        <f t="shared" si="208"/>
        <v>9.7013831072471894E-7</v>
      </c>
      <c r="D1488" s="73">
        <f t="shared" si="209"/>
        <v>3.5569823834980002E-2</v>
      </c>
      <c r="E1488" s="74">
        <f>D1488*conf!B$7</f>
        <v>2.6015769152904373</v>
      </c>
      <c r="F1488" s="32">
        <f t="shared" si="210"/>
        <v>1.425884E-2</v>
      </c>
      <c r="G1488" s="33">
        <f t="shared" si="211"/>
        <v>-2.1782541700000002</v>
      </c>
      <c r="H1488" s="32">
        <f t="shared" si="212"/>
        <v>1.425884E-2</v>
      </c>
      <c r="I1488" s="33">
        <f t="shared" si="213"/>
        <v>0.17730331999999999</v>
      </c>
      <c r="J1488" s="32">
        <f t="shared" si="214"/>
        <v>1.425884E-2</v>
      </c>
      <c r="K1488" s="33">
        <f t="shared" si="215"/>
        <v>14.15396198</v>
      </c>
    </row>
    <row r="1489" spans="1:11" x14ac:dyDescent="0.3">
      <c r="A1489" s="78" t="str">
        <f>BTC[[#This Row],[Symbol]]</f>
        <v>TON</v>
      </c>
      <c r="B1489" s="22" t="str">
        <f t="shared" si="207"/>
        <v>Tokamak Network</v>
      </c>
      <c r="C1489" s="77">
        <f t="shared" si="208"/>
        <v>7.2140926846750645E-5</v>
      </c>
      <c r="D1489" s="73">
        <f t="shared" si="209"/>
        <v>2.6450571779928902</v>
      </c>
      <c r="E1489" s="74">
        <f>D1489*conf!B$7</f>
        <v>193.45948199839998</v>
      </c>
      <c r="F1489" s="32">
        <f t="shared" si="210"/>
        <v>-0.85250811000000004</v>
      </c>
      <c r="G1489" s="33">
        <f t="shared" si="211"/>
        <v>-2.4669422499999998</v>
      </c>
      <c r="H1489" s="32">
        <f t="shared" si="212"/>
        <v>2.9682712499999999</v>
      </c>
      <c r="I1489" s="33">
        <f t="shared" si="213"/>
        <v>3.36974084</v>
      </c>
      <c r="J1489" s="32">
        <f t="shared" si="214"/>
        <v>2.9682712499999999</v>
      </c>
      <c r="K1489" s="33">
        <f t="shared" si="215"/>
        <v>9.55535128</v>
      </c>
    </row>
    <row r="1490" spans="1:11" x14ac:dyDescent="0.3">
      <c r="A1490" s="78" t="str">
        <f>BTC[[#This Row],[Symbol]]</f>
        <v>GMAT</v>
      </c>
      <c r="B1490" s="22" t="str">
        <f t="shared" si="207"/>
        <v>GoWithMi</v>
      </c>
      <c r="C1490" s="77">
        <f t="shared" si="208"/>
        <v>1E-8</v>
      </c>
      <c r="D1490" s="73">
        <f t="shared" si="209"/>
        <v>2.0844108359999999E-4</v>
      </c>
      <c r="E1490" s="74">
        <f>D1490*conf!B$7</f>
        <v>1.5245380854504E-2</v>
      </c>
      <c r="F1490" s="32">
        <f t="shared" si="210"/>
        <v>1.6911624599999999</v>
      </c>
      <c r="G1490" s="33">
        <f t="shared" si="211"/>
        <v>-0.53923266999999997</v>
      </c>
      <c r="H1490" s="32">
        <f t="shared" si="212"/>
        <v>-13.28873316</v>
      </c>
      <c r="I1490" s="33">
        <f t="shared" si="213"/>
        <v>-13.15155023</v>
      </c>
      <c r="J1490" s="32">
        <f t="shared" si="214"/>
        <v>-13.28873316</v>
      </c>
      <c r="K1490" s="33">
        <f t="shared" si="215"/>
        <v>31.554777219999998</v>
      </c>
    </row>
    <row r="1491" spans="1:11" x14ac:dyDescent="0.3">
      <c r="A1491" s="78" t="str">
        <f>BTC[[#This Row],[Symbol]]</f>
        <v>DAV</v>
      </c>
      <c r="B1491" s="22" t="str">
        <f t="shared" si="207"/>
        <v>DAV Coin</v>
      </c>
      <c r="C1491" s="77">
        <f t="shared" si="208"/>
        <v>2.2277635514625037E-8</v>
      </c>
      <c r="D1491" s="73">
        <f t="shared" si="209"/>
        <v>8.1672725344999998E-4</v>
      </c>
      <c r="E1491" s="74">
        <f>D1491*conf!B$7</f>
        <v>5.9735431317332999E-2</v>
      </c>
      <c r="F1491" s="32">
        <f t="shared" si="210"/>
        <v>2.2906186599999998</v>
      </c>
      <c r="G1491" s="33">
        <f t="shared" si="211"/>
        <v>-0.14964516</v>
      </c>
      <c r="H1491" s="32">
        <f t="shared" si="212"/>
        <v>220.66717799</v>
      </c>
      <c r="I1491" s="33">
        <f t="shared" si="213"/>
        <v>220.92850339</v>
      </c>
      <c r="J1491" s="32">
        <f t="shared" si="214"/>
        <v>220.66717799</v>
      </c>
      <c r="K1491" s="33">
        <f t="shared" si="215"/>
        <v>71.168211450000001</v>
      </c>
    </row>
    <row r="1492" spans="1:11" x14ac:dyDescent="0.3">
      <c r="A1492" s="78" t="str">
        <f>BTC[[#This Row],[Symbol]]</f>
        <v>KARMA</v>
      </c>
      <c r="B1492" s="22" t="str">
        <f t="shared" si="207"/>
        <v>KARMA</v>
      </c>
      <c r="C1492" s="77">
        <f t="shared" si="208"/>
        <v>1E-8</v>
      </c>
      <c r="D1492" s="73">
        <f t="shared" si="209"/>
        <v>1.0382892271E-4</v>
      </c>
      <c r="E1492" s="74">
        <f>D1492*conf!B$7</f>
        <v>7.5940474070093997E-3</v>
      </c>
      <c r="F1492" s="32">
        <f t="shared" si="210"/>
        <v>-6.9026970000000007E-2</v>
      </c>
      <c r="G1492" s="33">
        <f t="shared" si="211"/>
        <v>-2.2430394800000002</v>
      </c>
      <c r="H1492" s="32">
        <f t="shared" si="212"/>
        <v>-95.326875009999995</v>
      </c>
      <c r="I1492" s="33">
        <f t="shared" si="213"/>
        <v>-95.31678823</v>
      </c>
      <c r="J1492" s="32">
        <f t="shared" si="214"/>
        <v>-95.326875009999995</v>
      </c>
      <c r="K1492" s="33">
        <f t="shared" si="215"/>
        <v>-76.108070990000002</v>
      </c>
    </row>
    <row r="1493" spans="1:11" x14ac:dyDescent="0.3">
      <c r="A1493" s="78" t="str">
        <f>BTC[[#This Row],[Symbol]]</f>
        <v>XNK</v>
      </c>
      <c r="B1493" s="22" t="str">
        <f t="shared" si="207"/>
        <v>Ink Protocol</v>
      </c>
      <c r="C1493" s="77">
        <f t="shared" si="208"/>
        <v>3.5279193873989334E-8</v>
      </c>
      <c r="D1493" s="73">
        <f t="shared" si="209"/>
        <v>1.2933703573400001E-3</v>
      </c>
      <c r="E1493" s="74">
        <f>D1493*conf!B$7</f>
        <v>9.4597107935847607E-2</v>
      </c>
      <c r="F1493" s="32">
        <f t="shared" si="210"/>
        <v>-1.8432915999999999</v>
      </c>
      <c r="G1493" s="33">
        <f t="shared" si="211"/>
        <v>-4.1931388099999998</v>
      </c>
      <c r="H1493" s="32">
        <f t="shared" si="212"/>
        <v>-17.76526106</v>
      </c>
      <c r="I1493" s="33">
        <f t="shared" si="213"/>
        <v>-17.699040620000002</v>
      </c>
      <c r="J1493" s="32">
        <f t="shared" si="214"/>
        <v>-17.76526106</v>
      </c>
      <c r="K1493" s="33">
        <f t="shared" si="215"/>
        <v>4.7005957699999996</v>
      </c>
    </row>
    <row r="1494" spans="1:11" x14ac:dyDescent="0.3">
      <c r="A1494" s="78" t="str">
        <f>BTC[[#This Row],[Symbol]]</f>
        <v>BWT</v>
      </c>
      <c r="B1494" s="22" t="str">
        <f t="shared" si="207"/>
        <v>Bittwatt</v>
      </c>
      <c r="C1494" s="77">
        <f t="shared" si="208"/>
        <v>5.0006888080024526E-8</v>
      </c>
      <c r="D1494" s="73">
        <f t="shared" si="209"/>
        <v>1.83349607397E-3</v>
      </c>
      <c r="E1494" s="74">
        <f>D1494*conf!B$7</f>
        <v>0.13410190285016579</v>
      </c>
      <c r="F1494" s="32">
        <f t="shared" si="210"/>
        <v>-1.283171E-2</v>
      </c>
      <c r="G1494" s="33">
        <f t="shared" si="211"/>
        <v>-2.1782541700000002</v>
      </c>
      <c r="H1494" s="32">
        <f t="shared" si="212"/>
        <v>-4.0286509999999998E-2</v>
      </c>
      <c r="I1494" s="33">
        <f t="shared" si="213"/>
        <v>0.19214311000000001</v>
      </c>
      <c r="J1494" s="32">
        <f t="shared" si="214"/>
        <v>-4.0286509999999998E-2</v>
      </c>
      <c r="K1494" s="33">
        <f t="shared" si="215"/>
        <v>14.15396198</v>
      </c>
    </row>
    <row r="1495" spans="1:11" x14ac:dyDescent="0.3">
      <c r="A1495" s="78" t="str">
        <f>BTC[[#This Row],[Symbol]]</f>
        <v>PEOS</v>
      </c>
      <c r="B1495" s="22" t="str">
        <f t="shared" si="207"/>
        <v>pEOS</v>
      </c>
      <c r="C1495" s="77">
        <f t="shared" si="208"/>
        <v>1.8383057169984519E-8</v>
      </c>
      <c r="D1495" s="73">
        <f t="shared" si="209"/>
        <v>6.7388212597999997E-4</v>
      </c>
      <c r="E1495" s="74">
        <f>D1495*conf!B$7</f>
        <v>4.9287738694177199E-2</v>
      </c>
      <c r="F1495" s="32">
        <f t="shared" si="210"/>
        <v>1.30518567</v>
      </c>
      <c r="G1495" s="33">
        <f t="shared" si="211"/>
        <v>-0.89942801999999999</v>
      </c>
      <c r="H1495" s="32">
        <f t="shared" si="212"/>
        <v>-2.5047134299999998</v>
      </c>
      <c r="I1495" s="33">
        <f t="shared" si="213"/>
        <v>-2.3113745799999998</v>
      </c>
      <c r="J1495" s="32">
        <f t="shared" si="214"/>
        <v>-2.5047134299999998</v>
      </c>
      <c r="K1495" s="33">
        <f t="shared" si="215"/>
        <v>28.846721670000001</v>
      </c>
    </row>
    <row r="1496" spans="1:11" x14ac:dyDescent="0.3">
      <c r="A1496" s="78" t="str">
        <f>BTC[[#This Row],[Symbol]]</f>
        <v>COVA</v>
      </c>
      <c r="B1496" s="22" t="str">
        <f t="shared" si="207"/>
        <v>COVA</v>
      </c>
      <c r="C1496" s="77">
        <f t="shared" si="208"/>
        <v>1E-8</v>
      </c>
      <c r="D1496" s="73">
        <f t="shared" si="209"/>
        <v>2.2665526399E-4</v>
      </c>
      <c r="E1496" s="74">
        <f>D1496*conf!B$7</f>
        <v>1.65775660082286E-2</v>
      </c>
      <c r="F1496" s="32">
        <f t="shared" si="210"/>
        <v>-1.13455141</v>
      </c>
      <c r="G1496" s="33">
        <f t="shared" si="211"/>
        <v>-3.6878495899999999</v>
      </c>
      <c r="H1496" s="32">
        <f t="shared" si="212"/>
        <v>7.2776251099999998</v>
      </c>
      <c r="I1496" s="33">
        <f t="shared" si="213"/>
        <v>6.4321999600000002</v>
      </c>
      <c r="J1496" s="32">
        <f t="shared" si="214"/>
        <v>7.2776251099999998</v>
      </c>
      <c r="K1496" s="33">
        <f t="shared" si="215"/>
        <v>26.11188083</v>
      </c>
    </row>
    <row r="1497" spans="1:11" x14ac:dyDescent="0.3">
      <c r="A1497" s="78" t="str">
        <f>BTC[[#This Row],[Symbol]]</f>
        <v>TRST</v>
      </c>
      <c r="B1497" s="22" t="str">
        <f t="shared" si="207"/>
        <v>WeTrust</v>
      </c>
      <c r="C1497" s="77">
        <f t="shared" si="208"/>
        <v>1.6482349856439004E-7</v>
      </c>
      <c r="D1497" s="73">
        <f t="shared" si="209"/>
        <v>6.0425003297800003E-3</v>
      </c>
      <c r="E1497" s="74">
        <f>D1497*conf!B$7</f>
        <v>0.44194847412010924</v>
      </c>
      <c r="F1497" s="32">
        <f t="shared" si="210"/>
        <v>-1.234916E-2</v>
      </c>
      <c r="G1497" s="33">
        <f t="shared" si="211"/>
        <v>-2.1896293099999999</v>
      </c>
      <c r="H1497" s="32">
        <f t="shared" si="212"/>
        <v>-14.022214140000001</v>
      </c>
      <c r="I1497" s="33">
        <f t="shared" si="213"/>
        <v>-13.889933109999999</v>
      </c>
      <c r="J1497" s="32">
        <f t="shared" si="214"/>
        <v>-14.022214140000001</v>
      </c>
      <c r="K1497" s="33">
        <f t="shared" si="215"/>
        <v>-15.3286233</v>
      </c>
    </row>
    <row r="1498" spans="1:11" x14ac:dyDescent="0.3">
      <c r="A1498" s="78" t="str">
        <f>BTC[[#This Row],[Symbol]]</f>
        <v>STK</v>
      </c>
      <c r="B1498" s="22" t="str">
        <f t="shared" si="207"/>
        <v>STK</v>
      </c>
      <c r="C1498" s="77">
        <f t="shared" si="208"/>
        <v>4.4306316664946064E-8</v>
      </c>
      <c r="D1498" s="73">
        <f t="shared" si="209"/>
        <v>1.6242734285199999E-3</v>
      </c>
      <c r="E1498" s="74">
        <f>D1498*conf!B$7</f>
        <v>0.1187993585619528</v>
      </c>
      <c r="F1498" s="32">
        <f t="shared" si="210"/>
        <v>-4.1260036099999997</v>
      </c>
      <c r="G1498" s="33">
        <f t="shared" si="211"/>
        <v>-6.2065289699999999</v>
      </c>
      <c r="H1498" s="32">
        <f t="shared" si="212"/>
        <v>3.2730393900000001</v>
      </c>
      <c r="I1498" s="33">
        <f t="shared" si="213"/>
        <v>3.4843391000000001</v>
      </c>
      <c r="J1498" s="32">
        <f t="shared" si="214"/>
        <v>3.2730393900000001</v>
      </c>
      <c r="K1498" s="33">
        <f t="shared" si="215"/>
        <v>50.516411390000002</v>
      </c>
    </row>
    <row r="1499" spans="1:11" x14ac:dyDescent="0.3">
      <c r="A1499" s="78" t="str">
        <f>BTC[[#This Row],[Symbol]]</f>
        <v>SS</v>
      </c>
      <c r="B1499" s="22" t="str">
        <f t="shared" si="207"/>
        <v>Sharder</v>
      </c>
      <c r="C1499" s="77">
        <f t="shared" si="208"/>
        <v>5.645248045020882E-8</v>
      </c>
      <c r="D1499" s="73">
        <f t="shared" si="209"/>
        <v>2.0508469607699998E-3</v>
      </c>
      <c r="E1499" s="74">
        <f>D1499*conf!B$7</f>
        <v>0.14999894671071778</v>
      </c>
      <c r="F1499" s="32">
        <f t="shared" si="210"/>
        <v>4.0326559700000004</v>
      </c>
      <c r="G1499" s="33">
        <f t="shared" si="211"/>
        <v>-3.6161773099999999</v>
      </c>
      <c r="H1499" s="32">
        <f t="shared" si="212"/>
        <v>18.921454629999999</v>
      </c>
      <c r="I1499" s="33">
        <f t="shared" si="213"/>
        <v>19.653367970000001</v>
      </c>
      <c r="J1499" s="32">
        <f t="shared" si="214"/>
        <v>18.921454629999999</v>
      </c>
      <c r="K1499" s="33">
        <f t="shared" si="215"/>
        <v>12.14854796</v>
      </c>
    </row>
    <row r="1500" spans="1:11" x14ac:dyDescent="0.3">
      <c r="A1500" s="78" t="str">
        <f>BTC[[#This Row],[Symbol]]</f>
        <v>REAL</v>
      </c>
      <c r="B1500" s="22" t="str">
        <f t="shared" si="207"/>
        <v>REAL</v>
      </c>
      <c r="C1500" s="77">
        <f t="shared" si="208"/>
        <v>1.4837862311954802E-6</v>
      </c>
      <c r="D1500" s="73">
        <f t="shared" si="209"/>
        <v>5.4330515204110003E-2</v>
      </c>
      <c r="E1500" s="74">
        <f>D1500*conf!B$7</f>
        <v>3.9737338820286054</v>
      </c>
      <c r="F1500" s="32">
        <f t="shared" si="210"/>
        <v>-0.78588522000000005</v>
      </c>
      <c r="G1500" s="33">
        <f t="shared" si="211"/>
        <v>-2.9146285700000001</v>
      </c>
      <c r="H1500" s="32">
        <f t="shared" si="212"/>
        <v>1.81267333</v>
      </c>
      <c r="I1500" s="33">
        <f t="shared" si="213"/>
        <v>1.96678825</v>
      </c>
      <c r="J1500" s="32">
        <f t="shared" si="214"/>
        <v>1.81267333</v>
      </c>
      <c r="K1500" s="33">
        <f t="shared" si="215"/>
        <v>9.0758986400000001</v>
      </c>
    </row>
    <row r="1501" spans="1:11" x14ac:dyDescent="0.3">
      <c r="A1501" s="78" t="str">
        <f>BTC[[#This Row],[Symbol]]</f>
        <v>ARTE</v>
      </c>
      <c r="B1501" s="22" t="str">
        <f t="shared" si="207"/>
        <v>ethArt</v>
      </c>
      <c r="C1501" s="77">
        <f t="shared" si="208"/>
        <v>5.1854608039444337E-5</v>
      </c>
      <c r="D1501" s="73">
        <f t="shared" si="209"/>
        <v>1.90780406294627</v>
      </c>
      <c r="E1501" s="74">
        <f>D1501*conf!B$7</f>
        <v>139.53678916389021</v>
      </c>
      <c r="F1501" s="32">
        <f t="shared" si="210"/>
        <v>1.7536359800000001</v>
      </c>
      <c r="G1501" s="33">
        <f t="shared" si="211"/>
        <v>-9.7895930000000006E-2</v>
      </c>
      <c r="H1501" s="32">
        <f t="shared" si="212"/>
        <v>-0.79784060999999995</v>
      </c>
      <c r="I1501" s="33">
        <f t="shared" si="213"/>
        <v>-0.23878764</v>
      </c>
      <c r="J1501" s="32">
        <f t="shared" si="214"/>
        <v>-0.79784060999999995</v>
      </c>
      <c r="K1501" s="33">
        <f t="shared" si="215"/>
        <v>-17.254823999999999</v>
      </c>
    </row>
    <row r="1502" spans="1:11" x14ac:dyDescent="0.3">
      <c r="A1502" s="78" t="str">
        <f>BTC[[#This Row],[Symbol]]</f>
        <v>MINTME</v>
      </c>
      <c r="B1502" s="22" t="str">
        <f t="shared" si="207"/>
        <v>MintMe.com Coin</v>
      </c>
      <c r="C1502" s="77">
        <f t="shared" si="208"/>
        <v>8.0011407070200842E-8</v>
      </c>
      <c r="D1502" s="73">
        <f t="shared" si="209"/>
        <v>2.9332525872699999E-3</v>
      </c>
      <c r="E1502" s="74">
        <f>D1502*conf!B$7</f>
        <v>0.2145380942329278</v>
      </c>
      <c r="F1502" s="32">
        <f t="shared" si="210"/>
        <v>-1.234916E-2</v>
      </c>
      <c r="G1502" s="33">
        <f t="shared" si="211"/>
        <v>-2.1812285</v>
      </c>
      <c r="H1502" s="32">
        <f t="shared" si="212"/>
        <v>-11.1006389</v>
      </c>
      <c r="I1502" s="33">
        <f t="shared" si="213"/>
        <v>-10.917915000000001</v>
      </c>
      <c r="J1502" s="32">
        <f t="shared" si="214"/>
        <v>-11.1006389</v>
      </c>
      <c r="K1502" s="33">
        <f t="shared" si="215"/>
        <v>14.162499410000001</v>
      </c>
    </row>
    <row r="1503" spans="1:11" x14ac:dyDescent="0.3">
      <c r="A1503" s="78" t="str">
        <f>BTC[[#This Row],[Symbol]]</f>
        <v>RATING</v>
      </c>
      <c r="B1503" s="22" t="str">
        <f t="shared" si="207"/>
        <v>DPRating</v>
      </c>
      <c r="C1503" s="77">
        <f t="shared" si="208"/>
        <v>1E-8</v>
      </c>
      <c r="D1503" s="73">
        <f t="shared" si="209"/>
        <v>2.4715659055000002E-4</v>
      </c>
      <c r="E1503" s="74">
        <f>D1503*conf!B$7</f>
        <v>1.8077033032827001E-2</v>
      </c>
      <c r="F1503" s="32">
        <f t="shared" si="210"/>
        <v>2.5833326699999999</v>
      </c>
      <c r="G1503" s="33">
        <f t="shared" si="211"/>
        <v>-0.47951756000000001</v>
      </c>
      <c r="H1503" s="32">
        <f t="shared" si="212"/>
        <v>-12.61207787</v>
      </c>
      <c r="I1503" s="33">
        <f t="shared" si="213"/>
        <v>-12.96445795</v>
      </c>
      <c r="J1503" s="32">
        <f t="shared" si="214"/>
        <v>-12.61207787</v>
      </c>
      <c r="K1503" s="33">
        <f t="shared" si="215"/>
        <v>104.68271008000001</v>
      </c>
    </row>
    <row r="1504" spans="1:11" x14ac:dyDescent="0.3">
      <c r="A1504" s="78" t="str">
        <f>BTC[[#This Row],[Symbol]]</f>
        <v>GMC</v>
      </c>
      <c r="B1504" s="22" t="str">
        <f t="shared" si="207"/>
        <v>GokuMarket Credit</v>
      </c>
      <c r="C1504" s="77">
        <f t="shared" si="208"/>
        <v>4.9765328265142854E-6</v>
      </c>
      <c r="D1504" s="73">
        <f t="shared" si="209"/>
        <v>0.18243366290818</v>
      </c>
      <c r="E1504" s="74">
        <f>D1504*conf!B$7</f>
        <v>13.343198105104285</v>
      </c>
      <c r="F1504" s="32">
        <f t="shared" si="210"/>
        <v>-0.22108166000000001</v>
      </c>
      <c r="G1504" s="33">
        <f t="shared" si="211"/>
        <v>-2.3915757800000002</v>
      </c>
      <c r="H1504" s="32">
        <f t="shared" si="212"/>
        <v>-0.73687608000000004</v>
      </c>
      <c r="I1504" s="33">
        <f t="shared" si="213"/>
        <v>0.12815881000000001</v>
      </c>
      <c r="J1504" s="32">
        <f t="shared" si="214"/>
        <v>-0.73687608000000004</v>
      </c>
      <c r="K1504" s="33">
        <f t="shared" si="215"/>
        <v>6.6494133700000004</v>
      </c>
    </row>
    <row r="1505" spans="1:11" x14ac:dyDescent="0.3">
      <c r="A1505" s="78" t="str">
        <f>BTC[[#This Row],[Symbol]]</f>
        <v>BTZC</v>
      </c>
      <c r="B1505" s="22" t="str">
        <f t="shared" si="207"/>
        <v>BeatzCoin</v>
      </c>
      <c r="C1505" s="77">
        <f t="shared" si="208"/>
        <v>1E-8</v>
      </c>
      <c r="D1505" s="73">
        <f t="shared" si="209"/>
        <v>2.4413134745E-4</v>
      </c>
      <c r="E1505" s="74">
        <f>D1505*conf!B$7</f>
        <v>1.7855766752493001E-2</v>
      </c>
      <c r="F1505" s="32">
        <f t="shared" si="210"/>
        <v>4.0345353199999998</v>
      </c>
      <c r="G1505" s="33">
        <f t="shared" si="211"/>
        <v>1.78508332</v>
      </c>
      <c r="H1505" s="32">
        <f t="shared" si="212"/>
        <v>22.942252969999998</v>
      </c>
      <c r="I1505" s="33">
        <f t="shared" si="213"/>
        <v>23.203676160000001</v>
      </c>
      <c r="J1505" s="32">
        <f t="shared" si="214"/>
        <v>22.942252969999998</v>
      </c>
      <c r="K1505" s="33">
        <f t="shared" si="215"/>
        <v>16.830923859999999</v>
      </c>
    </row>
    <row r="1506" spans="1:11" x14ac:dyDescent="0.3">
      <c r="A1506" s="78" t="str">
        <f>BTC[[#This Row],[Symbol]]</f>
        <v>QWC</v>
      </c>
      <c r="B1506" s="22" t="str">
        <f t="shared" si="207"/>
        <v>Qwertycoin</v>
      </c>
      <c r="C1506" s="77">
        <f t="shared" si="208"/>
        <v>1E-8</v>
      </c>
      <c r="D1506" s="73">
        <f t="shared" si="209"/>
        <v>4.0777339100000003E-6</v>
      </c>
      <c r="E1506" s="74">
        <f>D1506*conf!B$7</f>
        <v>2.9824545817740003E-4</v>
      </c>
      <c r="F1506" s="32">
        <f t="shared" si="210"/>
        <v>2.03605532</v>
      </c>
      <c r="G1506" s="33">
        <f t="shared" si="211"/>
        <v>-0.17464594999999999</v>
      </c>
      <c r="H1506" s="32">
        <f t="shared" si="212"/>
        <v>-0.84928298999999996</v>
      </c>
      <c r="I1506" s="33">
        <f t="shared" si="213"/>
        <v>-0.65749846000000001</v>
      </c>
      <c r="J1506" s="32">
        <f t="shared" si="214"/>
        <v>-0.84928298999999996</v>
      </c>
      <c r="K1506" s="33">
        <f t="shared" si="215"/>
        <v>-4.7547069200000003</v>
      </c>
    </row>
    <row r="1507" spans="1:11" x14ac:dyDescent="0.3">
      <c r="A1507" s="78" t="str">
        <f>BTC[[#This Row],[Symbol]]</f>
        <v>ORB</v>
      </c>
      <c r="B1507" s="22" t="str">
        <f t="shared" si="207"/>
        <v>Orbitcoin</v>
      </c>
      <c r="C1507" s="77">
        <f t="shared" si="208"/>
        <v>4.5106430735757185E-6</v>
      </c>
      <c r="D1507" s="73">
        <f t="shared" si="209"/>
        <v>0.16536211460745001</v>
      </c>
      <c r="E1507" s="74">
        <f>D1507*conf!B$7</f>
        <v>12.094585062388894</v>
      </c>
      <c r="F1507" s="32">
        <f t="shared" si="210"/>
        <v>-1.234916E-2</v>
      </c>
      <c r="G1507" s="33">
        <f t="shared" si="211"/>
        <v>-2.1896293099999999</v>
      </c>
      <c r="H1507" s="32">
        <f t="shared" si="212"/>
        <v>1.178124E-2</v>
      </c>
      <c r="I1507" s="33">
        <f t="shared" si="213"/>
        <v>0.16565426999999999</v>
      </c>
      <c r="J1507" s="32">
        <f t="shared" si="214"/>
        <v>1.178124E-2</v>
      </c>
      <c r="K1507" s="33">
        <f t="shared" si="215"/>
        <v>9.9945515700000005</v>
      </c>
    </row>
    <row r="1508" spans="1:11" x14ac:dyDescent="0.3">
      <c r="A1508" s="78" t="str">
        <f>BTC[[#This Row],[Symbol]]</f>
        <v>MOONS</v>
      </c>
      <c r="B1508" s="22" t="str">
        <f t="shared" si="207"/>
        <v>MoonTools</v>
      </c>
      <c r="C1508" s="77">
        <f t="shared" si="208"/>
        <v>5.2638256133699093E-4</v>
      </c>
      <c r="D1508" s="73">
        <f t="shared" si="209"/>
        <v>19.296136239191419</v>
      </c>
      <c r="E1508" s="74">
        <f>D1508*conf!B$7</f>
        <v>1411.3194045344603</v>
      </c>
      <c r="F1508" s="32">
        <f t="shared" si="210"/>
        <v>-1.17876716</v>
      </c>
      <c r="G1508" s="33">
        <f t="shared" si="211"/>
        <v>-3.32471586</v>
      </c>
      <c r="H1508" s="32">
        <f t="shared" si="212"/>
        <v>-10.155002530000001</v>
      </c>
      <c r="I1508" s="33">
        <f t="shared" si="213"/>
        <v>-9.9751156200000004</v>
      </c>
      <c r="J1508" s="32">
        <f t="shared" si="214"/>
        <v>-10.155002530000001</v>
      </c>
      <c r="K1508" s="33">
        <f t="shared" si="215"/>
        <v>120.34797159999999</v>
      </c>
    </row>
    <row r="1509" spans="1:11" x14ac:dyDescent="0.3">
      <c r="A1509" s="78" t="str">
        <f>BTC[[#This Row],[Symbol]]</f>
        <v>DEAL</v>
      </c>
      <c r="B1509" s="22" t="str">
        <f t="shared" si="207"/>
        <v>iDealCash</v>
      </c>
      <c r="C1509" s="77">
        <f t="shared" si="208"/>
        <v>1.0001425883672814E-8</v>
      </c>
      <c r="D1509" s="73">
        <f t="shared" si="209"/>
        <v>3.6665657341000002E-4</v>
      </c>
      <c r="E1509" s="74">
        <f>D1509*conf!B$7</f>
        <v>2.6817261779207402E-2</v>
      </c>
      <c r="F1509" s="32">
        <f t="shared" si="210"/>
        <v>-1.234916E-2</v>
      </c>
      <c r="G1509" s="33">
        <f t="shared" si="211"/>
        <v>-2.1896293099999999</v>
      </c>
      <c r="H1509" s="32">
        <f t="shared" si="212"/>
        <v>1.178124E-2</v>
      </c>
      <c r="I1509" s="33">
        <f t="shared" si="213"/>
        <v>0.16565426999999999</v>
      </c>
      <c r="J1509" s="32">
        <f t="shared" si="214"/>
        <v>1.178124E-2</v>
      </c>
      <c r="K1509" s="33">
        <f t="shared" si="215"/>
        <v>14.162499410000001</v>
      </c>
    </row>
    <row r="1510" spans="1:11" x14ac:dyDescent="0.3">
      <c r="A1510" s="78" t="str">
        <f>BTC[[#This Row],[Symbol]]</f>
        <v>RVT</v>
      </c>
      <c r="B1510" s="22" t="str">
        <f t="shared" si="207"/>
        <v>Rivetz</v>
      </c>
      <c r="C1510" s="77">
        <f t="shared" si="208"/>
        <v>5.4957853541244116E-7</v>
      </c>
      <c r="D1510" s="73">
        <f t="shared" si="209"/>
        <v>2.012344119814E-2</v>
      </c>
      <c r="E1510" s="74">
        <f>D1510*conf!B$7</f>
        <v>1.4718284892319595</v>
      </c>
      <c r="F1510" s="32">
        <f t="shared" si="210"/>
        <v>-0.78588522000000005</v>
      </c>
      <c r="G1510" s="33">
        <f t="shared" si="211"/>
        <v>-3.0552637900000001</v>
      </c>
      <c r="H1510" s="32">
        <f t="shared" si="212"/>
        <v>1.81267333</v>
      </c>
      <c r="I1510" s="33">
        <f t="shared" si="213"/>
        <v>1.9134329400000001</v>
      </c>
      <c r="J1510" s="32">
        <f t="shared" si="214"/>
        <v>1.81267333</v>
      </c>
      <c r="K1510" s="33">
        <f t="shared" si="215"/>
        <v>9.0205749999999991</v>
      </c>
    </row>
    <row r="1511" spans="1:11" x14ac:dyDescent="0.3">
      <c r="A1511" s="78" t="str">
        <f>BTC[[#This Row],[Symbol]]</f>
        <v>UPX</v>
      </c>
      <c r="B1511" s="22" t="str">
        <f t="shared" si="207"/>
        <v>uPlexa</v>
      </c>
      <c r="C1511" s="77">
        <f t="shared" si="208"/>
        <v>1E-8</v>
      </c>
      <c r="D1511" s="73">
        <f t="shared" si="209"/>
        <v>2.0453847212000001E-4</v>
      </c>
      <c r="E1511" s="74">
        <f>D1511*conf!B$7</f>
        <v>1.4959943850856802E-2</v>
      </c>
      <c r="F1511" s="32">
        <f t="shared" si="210"/>
        <v>-7.8282764599999997</v>
      </c>
      <c r="G1511" s="33">
        <f t="shared" si="211"/>
        <v>-9.8262729499999999</v>
      </c>
      <c r="H1511" s="32">
        <f t="shared" si="212"/>
        <v>-6.1080125699999996</v>
      </c>
      <c r="I1511" s="33">
        <f t="shared" si="213"/>
        <v>-5.9665451200000001</v>
      </c>
      <c r="J1511" s="32">
        <f t="shared" si="214"/>
        <v>-6.1080125699999996</v>
      </c>
      <c r="K1511" s="33">
        <f t="shared" si="215"/>
        <v>1.26810505</v>
      </c>
    </row>
    <row r="1512" spans="1:11" x14ac:dyDescent="0.3">
      <c r="A1512" s="78" t="str">
        <f>BTC[[#This Row],[Symbol]]</f>
        <v>RTE</v>
      </c>
      <c r="B1512" s="22" t="str">
        <f t="shared" si="207"/>
        <v>Rate3</v>
      </c>
      <c r="C1512" s="77">
        <f t="shared" si="208"/>
        <v>1.621001149781262E-8</v>
      </c>
      <c r="D1512" s="73">
        <f t="shared" si="209"/>
        <v>5.9265329811999999E-4</v>
      </c>
      <c r="E1512" s="74">
        <f>D1512*conf!B$7</f>
        <v>4.3346662224496797E-2</v>
      </c>
      <c r="F1512" s="32">
        <f t="shared" si="210"/>
        <v>1.03628893</v>
      </c>
      <c r="G1512" s="33">
        <f t="shared" si="211"/>
        <v>-1.78813942</v>
      </c>
      <c r="H1512" s="32">
        <f t="shared" si="212"/>
        <v>-1.88681988</v>
      </c>
      <c r="I1512" s="33">
        <f t="shared" si="213"/>
        <v>-0.94282725999999994</v>
      </c>
      <c r="J1512" s="32">
        <f t="shared" si="214"/>
        <v>-1.88681988</v>
      </c>
      <c r="K1512" s="33">
        <f t="shared" si="215"/>
        <v>25.85140041</v>
      </c>
    </row>
    <row r="1513" spans="1:11" x14ac:dyDescent="0.3">
      <c r="A1513" s="78" t="str">
        <f>BTC[[#This Row],[Symbol]]</f>
        <v>MCASH</v>
      </c>
      <c r="B1513" s="22" t="str">
        <f t="shared" si="207"/>
        <v>Mcashchain</v>
      </c>
      <c r="C1513" s="77">
        <f t="shared" si="208"/>
        <v>2.3675969673035972E-8</v>
      </c>
      <c r="D1513" s="73">
        <f t="shared" si="209"/>
        <v>8.6824940488000005E-4</v>
      </c>
      <c r="E1513" s="74">
        <f>D1513*conf!B$7</f>
        <v>6.3503761472923206E-2</v>
      </c>
      <c r="F1513" s="32">
        <f t="shared" si="210"/>
        <v>0.29013995999999997</v>
      </c>
      <c r="G1513" s="33">
        <f t="shared" si="211"/>
        <v>-1.8881399999999999</v>
      </c>
      <c r="H1513" s="32">
        <f t="shared" si="212"/>
        <v>-3.5072543</v>
      </c>
      <c r="I1513" s="33">
        <f t="shared" si="213"/>
        <v>-3.2315445299999999</v>
      </c>
      <c r="J1513" s="32">
        <f t="shared" si="214"/>
        <v>-3.5072543</v>
      </c>
      <c r="K1513" s="33">
        <f t="shared" si="215"/>
        <v>-34.012812160000003</v>
      </c>
    </row>
    <row r="1514" spans="1:11" x14ac:dyDescent="0.3">
      <c r="A1514" s="78" t="str">
        <f>BTC[[#This Row],[Symbol]]</f>
        <v>DVT</v>
      </c>
      <c r="B1514" s="22" t="str">
        <f t="shared" si="207"/>
        <v>DeVault</v>
      </c>
      <c r="C1514" s="77">
        <f t="shared" si="208"/>
        <v>3.9005560946678576E-8</v>
      </c>
      <c r="D1514" s="73">
        <f t="shared" si="209"/>
        <v>1.4299606363E-3</v>
      </c>
      <c r="E1514" s="74">
        <f>D1514*conf!B$7</f>
        <v>0.104587320938982</v>
      </c>
      <c r="F1514" s="32">
        <f t="shared" si="210"/>
        <v>-4.8897955499999997</v>
      </c>
      <c r="G1514" s="33">
        <f t="shared" si="211"/>
        <v>-6.96086691</v>
      </c>
      <c r="H1514" s="32">
        <f t="shared" si="212"/>
        <v>-17.00944479</v>
      </c>
      <c r="I1514" s="33">
        <f t="shared" si="213"/>
        <v>-16.840925970000001</v>
      </c>
      <c r="J1514" s="32">
        <f t="shared" si="214"/>
        <v>-17.00944479</v>
      </c>
      <c r="K1514" s="33">
        <f t="shared" si="215"/>
        <v>-59.896515149999999</v>
      </c>
    </row>
    <row r="1515" spans="1:11" x14ac:dyDescent="0.3">
      <c r="A1515" s="78" t="str">
        <f>BTC[[#This Row],[Symbol]]</f>
        <v>AMON</v>
      </c>
      <c r="B1515" s="22" t="str">
        <f t="shared" si="207"/>
        <v>AmonD</v>
      </c>
      <c r="C1515" s="77">
        <f t="shared" si="208"/>
        <v>1.7746841751542071E-8</v>
      </c>
      <c r="D1515" s="73">
        <f t="shared" si="209"/>
        <v>6.5068204472999995E-4</v>
      </c>
      <c r="E1515" s="74">
        <f>D1515*conf!B$7</f>
        <v>4.7590884751552195E-2</v>
      </c>
      <c r="F1515" s="32">
        <f t="shared" si="210"/>
        <v>-7.1283020700000002</v>
      </c>
      <c r="G1515" s="33">
        <f t="shared" si="211"/>
        <v>-9.1323249200000003</v>
      </c>
      <c r="H1515" s="32">
        <f t="shared" si="212"/>
        <v>-9.4394162000000001</v>
      </c>
      <c r="I1515" s="33">
        <f t="shared" si="213"/>
        <v>-9.2427895899999992</v>
      </c>
      <c r="J1515" s="32">
        <f t="shared" si="214"/>
        <v>-9.4394162000000001</v>
      </c>
      <c r="K1515" s="33">
        <f t="shared" si="215"/>
        <v>3.5671343900000001</v>
      </c>
    </row>
    <row r="1516" spans="1:11" x14ac:dyDescent="0.3">
      <c r="A1516" s="78" t="str">
        <f>BTC[[#This Row],[Symbol]]</f>
        <v>SIB</v>
      </c>
      <c r="B1516" s="22" t="str">
        <f t="shared" si="207"/>
        <v>SIBCoin</v>
      </c>
      <c r="C1516" s="77">
        <f t="shared" si="208"/>
        <v>7.4010551583095172E-7</v>
      </c>
      <c r="D1516" s="73">
        <f t="shared" si="209"/>
        <v>2.7132586448129999E-2</v>
      </c>
      <c r="E1516" s="74">
        <f>D1516*conf!B$7</f>
        <v>1.9844773728162282</v>
      </c>
      <c r="F1516" s="32">
        <f t="shared" si="210"/>
        <v>-3.8824005800000001</v>
      </c>
      <c r="G1516" s="33">
        <f t="shared" si="211"/>
        <v>-5.9923494599999998</v>
      </c>
      <c r="H1516" s="32">
        <f t="shared" si="212"/>
        <v>-10.83067846</v>
      </c>
      <c r="I1516" s="33">
        <f t="shared" si="213"/>
        <v>-10.64961317</v>
      </c>
      <c r="J1516" s="32">
        <f t="shared" si="214"/>
        <v>-10.83067846</v>
      </c>
      <c r="K1516" s="33">
        <f t="shared" si="215"/>
        <v>0.57171959000000006</v>
      </c>
    </row>
    <row r="1517" spans="1:11" x14ac:dyDescent="0.3">
      <c r="A1517" s="78" t="str">
        <f>BTC[[#This Row],[Symbol]]</f>
        <v>HGT</v>
      </c>
      <c r="B1517" s="22" t="str">
        <f t="shared" si="207"/>
        <v>HelloGold</v>
      </c>
      <c r="C1517" s="77">
        <f t="shared" si="208"/>
        <v>5.3352755934803566E-8</v>
      </c>
      <c r="D1517" s="73">
        <f t="shared" si="209"/>
        <v>1.9557896920500001E-3</v>
      </c>
      <c r="E1517" s="74">
        <f>D1517*conf!B$7</f>
        <v>0.14304645807653701</v>
      </c>
      <c r="F1517" s="32">
        <f t="shared" si="210"/>
        <v>-0.37348309000000002</v>
      </c>
      <c r="G1517" s="33">
        <f t="shared" si="211"/>
        <v>-2.5417683800000002</v>
      </c>
      <c r="H1517" s="32">
        <f t="shared" si="212"/>
        <v>37.33864964</v>
      </c>
      <c r="I1517" s="33">
        <f t="shared" si="213"/>
        <v>37.604375269999998</v>
      </c>
      <c r="J1517" s="32">
        <f t="shared" si="214"/>
        <v>37.33864964</v>
      </c>
      <c r="K1517" s="33">
        <f t="shared" si="215"/>
        <v>90.150509080000006</v>
      </c>
    </row>
    <row r="1518" spans="1:11" x14ac:dyDescent="0.3">
      <c r="A1518" s="78" t="str">
        <f>BTC[[#This Row],[Symbol]]</f>
        <v>BOMB</v>
      </c>
      <c r="B1518" s="22" t="str">
        <f t="shared" si="207"/>
        <v>BOMB</v>
      </c>
      <c r="C1518" s="77">
        <f t="shared" si="208"/>
        <v>1.5290062110460334E-5</v>
      </c>
      <c r="D1518" s="73">
        <f t="shared" si="209"/>
        <v>0.56034086015590001</v>
      </c>
      <c r="E1518" s="74">
        <f>D1518*conf!B$7</f>
        <v>40.983330511802528</v>
      </c>
      <c r="F1518" s="32">
        <f t="shared" si="210"/>
        <v>-2.6546105999999998</v>
      </c>
      <c r="G1518" s="33">
        <f t="shared" si="211"/>
        <v>-4.8385035500000004</v>
      </c>
      <c r="H1518" s="32">
        <f t="shared" si="212"/>
        <v>-16.042225389999999</v>
      </c>
      <c r="I1518" s="33">
        <f t="shared" si="213"/>
        <v>-28.235890999999999</v>
      </c>
      <c r="J1518" s="32">
        <f t="shared" si="214"/>
        <v>-16.042225389999999</v>
      </c>
      <c r="K1518" s="33">
        <f t="shared" si="215"/>
        <v>-30.525307550000001</v>
      </c>
    </row>
    <row r="1519" spans="1:11" x14ac:dyDescent="0.3">
      <c r="A1519" s="78" t="str">
        <f>BTC[[#This Row],[Symbol]]</f>
        <v>AT</v>
      </c>
      <c r="B1519" s="22" t="str">
        <f t="shared" si="207"/>
        <v>Artfinity</v>
      </c>
      <c r="C1519" s="77">
        <f t="shared" si="208"/>
        <v>1.1191917032412129E-7</v>
      </c>
      <c r="D1519" s="73">
        <f t="shared" si="209"/>
        <v>4.1026227301600004E-3</v>
      </c>
      <c r="E1519" s="74">
        <f>D1519*conf!B$7</f>
        <v>0.30006582648390245</v>
      </c>
      <c r="F1519" s="32">
        <f t="shared" si="210"/>
        <v>2.2096023499999999</v>
      </c>
      <c r="G1519" s="33">
        <f t="shared" si="211"/>
        <v>-1.553648E-2</v>
      </c>
      <c r="H1519" s="32">
        <f t="shared" si="212"/>
        <v>-18.370217740000001</v>
      </c>
      <c r="I1519" s="33">
        <f t="shared" si="213"/>
        <v>-18.21008471</v>
      </c>
      <c r="J1519" s="32">
        <f t="shared" si="214"/>
        <v>-18.370217740000001</v>
      </c>
      <c r="K1519" s="33">
        <f t="shared" si="215"/>
        <v>-42.27545447</v>
      </c>
    </row>
    <row r="1520" spans="1:11" x14ac:dyDescent="0.3">
      <c r="A1520" s="78" t="str">
        <f>BTC[[#This Row],[Symbol]]</f>
        <v>GZRO</v>
      </c>
      <c r="B1520" s="22" t="str">
        <f t="shared" si="207"/>
        <v>Gravity</v>
      </c>
      <c r="C1520" s="77">
        <f t="shared" si="208"/>
        <v>1.0000000000022863E-8</v>
      </c>
      <c r="D1520" s="73">
        <f t="shared" si="209"/>
        <v>3.6665834293E-4</v>
      </c>
      <c r="E1520" s="74">
        <f>D1520*conf!B$7</f>
        <v>2.6817391201900201E-2</v>
      </c>
      <c r="F1520" s="32">
        <f t="shared" si="210"/>
        <v>8.7108140000000001E-2</v>
      </c>
      <c r="G1520" s="33">
        <f t="shared" si="211"/>
        <v>-2.1807564199999998</v>
      </c>
      <c r="H1520" s="32">
        <f t="shared" si="212"/>
        <v>0.12953824999999999</v>
      </c>
      <c r="I1520" s="33">
        <f t="shared" si="213"/>
        <v>0.21782929000000001</v>
      </c>
      <c r="J1520" s="32">
        <f t="shared" si="214"/>
        <v>0.12953824999999999</v>
      </c>
      <c r="K1520" s="33">
        <f t="shared" si="215"/>
        <v>14.141238510000001</v>
      </c>
    </row>
    <row r="1521" spans="1:11" x14ac:dyDescent="0.3">
      <c r="A1521" s="78" t="str">
        <f>BTC[[#This Row],[Symbol]]</f>
        <v>UBEX</v>
      </c>
      <c r="B1521" s="22" t="str">
        <f t="shared" si="207"/>
        <v>Ubex</v>
      </c>
      <c r="C1521" s="77">
        <f t="shared" si="208"/>
        <v>1E-8</v>
      </c>
      <c r="D1521" s="73">
        <f t="shared" si="209"/>
        <v>1.5214173935999999E-4</v>
      </c>
      <c r="E1521" s="74">
        <f>D1521*conf!B$7</f>
        <v>1.1127646816790399E-2</v>
      </c>
      <c r="F1521" s="32">
        <f t="shared" si="210"/>
        <v>0.68939819000000002</v>
      </c>
      <c r="G1521" s="33">
        <f t="shared" si="211"/>
        <v>-1.5249064999999999</v>
      </c>
      <c r="H1521" s="32">
        <f t="shared" si="212"/>
        <v>-29.406369770000001</v>
      </c>
      <c r="I1521" s="33">
        <f t="shared" si="213"/>
        <v>-29.963324849999999</v>
      </c>
      <c r="J1521" s="32">
        <f t="shared" si="214"/>
        <v>-29.406369770000001</v>
      </c>
      <c r="K1521" s="33">
        <f t="shared" si="215"/>
        <v>4.1836785799999996</v>
      </c>
    </row>
    <row r="1522" spans="1:11" x14ac:dyDescent="0.3">
      <c r="A1522" s="78" t="str">
        <f>BTC[[#This Row],[Symbol]]</f>
        <v>CUR</v>
      </c>
      <c r="B1522" s="22" t="str">
        <f t="shared" si="207"/>
        <v>Curio</v>
      </c>
      <c r="C1522" s="77">
        <f t="shared" si="208"/>
        <v>7.5496915393595992E-6</v>
      </c>
      <c r="D1522" s="73">
        <f t="shared" si="209"/>
        <v>0.27677887942885998</v>
      </c>
      <c r="E1522" s="74">
        <f>D1522*conf!B$7</f>
        <v>20.243607241426819</v>
      </c>
      <c r="F1522" s="32">
        <f t="shared" si="210"/>
        <v>-0.77910393</v>
      </c>
      <c r="G1522" s="33">
        <f t="shared" si="211"/>
        <v>-2.92996897</v>
      </c>
      <c r="H1522" s="32">
        <f t="shared" si="212"/>
        <v>0.44978850999999997</v>
      </c>
      <c r="I1522" s="33">
        <f t="shared" si="213"/>
        <v>-1.5732099999999999E-2</v>
      </c>
      <c r="J1522" s="32">
        <f t="shared" si="214"/>
        <v>0.44978850999999997</v>
      </c>
      <c r="K1522" s="33">
        <f t="shared" si="215"/>
        <v>-18.906771630000001</v>
      </c>
    </row>
    <row r="1523" spans="1:11" x14ac:dyDescent="0.3">
      <c r="A1523" s="78" t="str">
        <f>BTC[[#This Row],[Symbol]]</f>
        <v>COSM</v>
      </c>
      <c r="B1523" s="22" t="str">
        <f t="shared" si="207"/>
        <v>Cosmo Coin</v>
      </c>
      <c r="C1523" s="77">
        <f t="shared" si="208"/>
        <v>2.0481204371811328E-8</v>
      </c>
      <c r="D1523" s="73">
        <f t="shared" si="209"/>
        <v>7.5095126075999999E-4</v>
      </c>
      <c r="E1523" s="74">
        <f>D1523*conf!B$7</f>
        <v>5.4924575211986397E-2</v>
      </c>
      <c r="F1523" s="32">
        <f t="shared" si="210"/>
        <v>0.64685678000000002</v>
      </c>
      <c r="G1523" s="33">
        <f t="shared" si="211"/>
        <v>-1.52301113</v>
      </c>
      <c r="H1523" s="32">
        <f t="shared" si="212"/>
        <v>-31.272835919999999</v>
      </c>
      <c r="I1523" s="33">
        <f t="shared" si="213"/>
        <v>-31.157195340000001</v>
      </c>
      <c r="J1523" s="32">
        <f t="shared" si="214"/>
        <v>-31.272835919999999</v>
      </c>
      <c r="K1523" s="33">
        <f t="shared" si="215"/>
        <v>-3.5107634700000001</v>
      </c>
    </row>
    <row r="1524" spans="1:11" x14ac:dyDescent="0.3">
      <c r="A1524" s="78" t="str">
        <f>BTC[[#This Row],[Symbol]]</f>
        <v>DEXA</v>
      </c>
      <c r="B1524" s="22" t="str">
        <f t="shared" si="207"/>
        <v>DEXA COIN</v>
      </c>
      <c r="C1524" s="77">
        <f t="shared" si="208"/>
        <v>1E-8</v>
      </c>
      <c r="D1524" s="73">
        <f t="shared" si="209"/>
        <v>2.009089907E-5</v>
      </c>
      <c r="E1524" s="74">
        <f>D1524*conf!B$7</f>
        <v>1.4694483579798E-3</v>
      </c>
      <c r="F1524" s="32">
        <f t="shared" si="210"/>
        <v>10.21014033</v>
      </c>
      <c r="G1524" s="33">
        <f t="shared" si="211"/>
        <v>7.8094975900000003</v>
      </c>
      <c r="H1524" s="32">
        <f t="shared" si="212"/>
        <v>14.524843799999999</v>
      </c>
      <c r="I1524" s="33">
        <f t="shared" si="213"/>
        <v>16.626052690000002</v>
      </c>
      <c r="J1524" s="32">
        <f t="shared" si="214"/>
        <v>14.524843799999999</v>
      </c>
      <c r="K1524" s="33">
        <f t="shared" si="215"/>
        <v>-4.4403602800000002</v>
      </c>
    </row>
    <row r="1525" spans="1:11" x14ac:dyDescent="0.3">
      <c r="A1525" s="78" t="str">
        <f>BTC[[#This Row],[Symbol]]</f>
        <v>FTX</v>
      </c>
      <c r="B1525" s="22" t="str">
        <f t="shared" si="207"/>
        <v>FintruX Network</v>
      </c>
      <c r="C1525" s="77">
        <f t="shared" si="208"/>
        <v>1.4371979634245528E-7</v>
      </c>
      <c r="D1525" s="73">
        <f t="shared" si="209"/>
        <v>5.2694677165800001E-3</v>
      </c>
      <c r="E1525" s="74">
        <f>D1525*conf!B$7</f>
        <v>0.38540886879066122</v>
      </c>
      <c r="F1525" s="32">
        <f t="shared" si="210"/>
        <v>-15.61946463</v>
      </c>
      <c r="G1525" s="33">
        <f t="shared" si="211"/>
        <v>-17.334778830000001</v>
      </c>
      <c r="H1525" s="32">
        <f t="shared" si="212"/>
        <v>-15.6268628</v>
      </c>
      <c r="I1525" s="33">
        <f t="shared" si="213"/>
        <v>-15.441263299999999</v>
      </c>
      <c r="J1525" s="32">
        <f t="shared" si="214"/>
        <v>-15.6268628</v>
      </c>
      <c r="K1525" s="33">
        <f t="shared" si="215"/>
        <v>25.125280979999999</v>
      </c>
    </row>
    <row r="1526" spans="1:11" x14ac:dyDescent="0.3">
      <c r="A1526" s="78" t="str">
        <f>BTC[[#This Row],[Symbol]]</f>
        <v>RPD</v>
      </c>
      <c r="B1526" s="22" t="str">
        <f t="shared" si="207"/>
        <v>Rapids</v>
      </c>
      <c r="C1526" s="77">
        <f t="shared" si="208"/>
        <v>1E-8</v>
      </c>
      <c r="D1526" s="73">
        <f t="shared" si="209"/>
        <v>3.57815465E-5</v>
      </c>
      <c r="E1526" s="74">
        <f>D1526*conf!B$7</f>
        <v>2.6170623110100002E-3</v>
      </c>
      <c r="F1526" s="32">
        <f t="shared" si="210"/>
        <v>-0.10087952</v>
      </c>
      <c r="G1526" s="33">
        <f t="shared" si="211"/>
        <v>-2.2101954199999998</v>
      </c>
      <c r="H1526" s="32">
        <f t="shared" si="212"/>
        <v>-2.6841792799999999</v>
      </c>
      <c r="I1526" s="33">
        <f t="shared" si="213"/>
        <v>-2.3714908299999999</v>
      </c>
      <c r="J1526" s="32">
        <f t="shared" si="214"/>
        <v>-2.6841792799999999</v>
      </c>
      <c r="K1526" s="33">
        <f t="shared" si="215"/>
        <v>-8.0566140500000003</v>
      </c>
    </row>
    <row r="1527" spans="1:11" x14ac:dyDescent="0.3">
      <c r="A1527" s="78" t="str">
        <f>BTC[[#This Row],[Symbol]]</f>
        <v>SPIKE</v>
      </c>
      <c r="B1527" s="22" t="str">
        <f t="shared" si="207"/>
        <v>Spiking</v>
      </c>
      <c r="C1527" s="77">
        <f t="shared" si="208"/>
        <v>3.0237989285400753E-8</v>
      </c>
      <c r="D1527" s="73">
        <f t="shared" si="209"/>
        <v>1.1085551127400001E-3</v>
      </c>
      <c r="E1527" s="74">
        <f>D1527*conf!B$7</f>
        <v>8.107972094580361E-2</v>
      </c>
      <c r="F1527" s="32">
        <f t="shared" si="210"/>
        <v>0.98219615000000005</v>
      </c>
      <c r="G1527" s="33">
        <f t="shared" si="211"/>
        <v>-1.2067035699999999</v>
      </c>
      <c r="H1527" s="32">
        <f t="shared" si="212"/>
        <v>-20.70980832</v>
      </c>
      <c r="I1527" s="33">
        <f t="shared" si="213"/>
        <v>-20.58554702</v>
      </c>
      <c r="J1527" s="32">
        <f t="shared" si="214"/>
        <v>-20.70980832</v>
      </c>
      <c r="K1527" s="33">
        <f t="shared" si="215"/>
        <v>-84.325099019999996</v>
      </c>
    </row>
    <row r="1528" spans="1:11" x14ac:dyDescent="0.3">
      <c r="A1528" s="78" t="str">
        <f>BTC[[#This Row],[Symbol]]</f>
        <v>SHDW</v>
      </c>
      <c r="B1528" s="22" t="str">
        <f t="shared" si="207"/>
        <v>Shadow Token</v>
      </c>
      <c r="C1528" s="77">
        <f t="shared" si="208"/>
        <v>1.9102631246621742E-6</v>
      </c>
      <c r="D1528" s="73">
        <f t="shared" si="209"/>
        <v>7.0039550025569997E-2</v>
      </c>
      <c r="E1528" s="74">
        <f>D1528*conf!B$7</f>
        <v>5.12269268887019</v>
      </c>
      <c r="F1528" s="32">
        <f t="shared" si="210"/>
        <v>-1.283171E-2</v>
      </c>
      <c r="G1528" s="33">
        <f t="shared" si="211"/>
        <v>-2.1782541700000002</v>
      </c>
      <c r="H1528" s="32">
        <f t="shared" si="212"/>
        <v>1.0696191900000001</v>
      </c>
      <c r="I1528" s="33">
        <f t="shared" si="213"/>
        <v>1.23738061</v>
      </c>
      <c r="J1528" s="32">
        <f t="shared" si="214"/>
        <v>1.0696191900000001</v>
      </c>
      <c r="K1528" s="33">
        <f t="shared" si="215"/>
        <v>-12.78637305</v>
      </c>
    </row>
    <row r="1529" spans="1:11" x14ac:dyDescent="0.3">
      <c r="A1529" s="78" t="str">
        <f>BTC[[#This Row],[Symbol]]</f>
        <v>TOC</v>
      </c>
      <c r="B1529" s="22" t="str">
        <f t="shared" si="207"/>
        <v>TouchCon</v>
      </c>
      <c r="C1529" s="77">
        <f t="shared" si="208"/>
        <v>1.3036230440240664E-7</v>
      </c>
      <c r="D1529" s="73">
        <f t="shared" si="209"/>
        <v>4.7782305355099997E-3</v>
      </c>
      <c r="E1529" s="74">
        <f>D1529*conf!B$7</f>
        <v>0.34947978136720137</v>
      </c>
      <c r="F1529" s="32">
        <f t="shared" si="210"/>
        <v>-0.54683643999999998</v>
      </c>
      <c r="G1529" s="33">
        <f t="shared" si="211"/>
        <v>-2.7772063500000002</v>
      </c>
      <c r="H1529" s="32">
        <f t="shared" si="212"/>
        <v>7.64575212</v>
      </c>
      <c r="I1529" s="33">
        <f t="shared" si="213"/>
        <v>7.8363794799999997</v>
      </c>
      <c r="J1529" s="32">
        <f t="shared" si="214"/>
        <v>7.64575212</v>
      </c>
      <c r="K1529" s="33">
        <f t="shared" si="215"/>
        <v>47.13181033</v>
      </c>
    </row>
    <row r="1530" spans="1:11" x14ac:dyDescent="0.3">
      <c r="A1530" s="78" t="str">
        <f>BTC[[#This Row],[Symbol]]</f>
        <v>TYPE</v>
      </c>
      <c r="B1530" s="22" t="str">
        <f t="shared" si="207"/>
        <v>Typerium</v>
      </c>
      <c r="C1530" s="77">
        <f t="shared" si="208"/>
        <v>1E-8</v>
      </c>
      <c r="D1530" s="73">
        <f t="shared" si="209"/>
        <v>3.0016114444000001E-4</v>
      </c>
      <c r="E1530" s="74">
        <f>D1530*conf!B$7</f>
        <v>2.1953786104341601E-2</v>
      </c>
      <c r="F1530" s="32">
        <f t="shared" si="210"/>
        <v>1.5498073299999999</v>
      </c>
      <c r="G1530" s="33">
        <f t="shared" si="211"/>
        <v>-0.65944473999999997</v>
      </c>
      <c r="H1530" s="32">
        <f t="shared" si="212"/>
        <v>6.0518325900000001</v>
      </c>
      <c r="I1530" s="33">
        <f t="shared" si="213"/>
        <v>6.2698459399999997</v>
      </c>
      <c r="J1530" s="32">
        <f t="shared" si="214"/>
        <v>6.0518325900000001</v>
      </c>
      <c r="K1530" s="33">
        <f t="shared" si="215"/>
        <v>45.766823100000003</v>
      </c>
    </row>
    <row r="1531" spans="1:11" x14ac:dyDescent="0.3">
      <c r="A1531" s="78" t="str">
        <f>BTC[[#This Row],[Symbol]]</f>
        <v>NCC</v>
      </c>
      <c r="B1531" s="22" t="str">
        <f t="shared" si="207"/>
        <v>NeuroChain</v>
      </c>
      <c r="C1531" s="77">
        <f t="shared" si="208"/>
        <v>3.0015984713342115E-8</v>
      </c>
      <c r="D1531" s="73">
        <f t="shared" si="209"/>
        <v>1.1005306761400001E-3</v>
      </c>
      <c r="E1531" s="74">
        <f>D1531*conf!B$7</f>
        <v>8.0492813652879608E-2</v>
      </c>
      <c r="F1531" s="32">
        <f t="shared" si="210"/>
        <v>-7.6578799999999997E-3</v>
      </c>
      <c r="G1531" s="33">
        <f t="shared" si="211"/>
        <v>-2.16492489</v>
      </c>
      <c r="H1531" s="32">
        <f t="shared" si="212"/>
        <v>-0.50040077000000005</v>
      </c>
      <c r="I1531" s="33">
        <f t="shared" si="213"/>
        <v>-0.33726197000000002</v>
      </c>
      <c r="J1531" s="32">
        <f t="shared" si="214"/>
        <v>-0.50040077000000005</v>
      </c>
      <c r="K1531" s="33">
        <f t="shared" si="215"/>
        <v>10.18047353</v>
      </c>
    </row>
    <row r="1532" spans="1:11" x14ac:dyDescent="0.3">
      <c r="A1532" s="78" t="str">
        <f>BTC[[#This Row],[Symbol]]</f>
        <v>BDG</v>
      </c>
      <c r="B1532" s="22" t="str">
        <f t="shared" si="207"/>
        <v>BitDegree</v>
      </c>
      <c r="C1532" s="77">
        <f t="shared" si="208"/>
        <v>3.4303580497182525E-8</v>
      </c>
      <c r="D1532" s="73">
        <f t="shared" si="209"/>
        <v>1.25756402459E-3</v>
      </c>
      <c r="E1532" s="74">
        <f>D1532*conf!B$7</f>
        <v>9.1978232758512607E-2</v>
      </c>
      <c r="F1532" s="32">
        <f t="shared" si="210"/>
        <v>-8.5698380000000005E-2</v>
      </c>
      <c r="G1532" s="33">
        <f t="shared" si="211"/>
        <v>-2.2829016000000002</v>
      </c>
      <c r="H1532" s="32">
        <f t="shared" si="212"/>
        <v>11.627238240000001</v>
      </c>
      <c r="I1532" s="33">
        <f t="shared" si="213"/>
        <v>11.851579429999999</v>
      </c>
      <c r="J1532" s="32">
        <f t="shared" si="214"/>
        <v>11.627238240000001</v>
      </c>
      <c r="K1532" s="33">
        <f t="shared" si="215"/>
        <v>71.913650489999995</v>
      </c>
    </row>
    <row r="1533" spans="1:11" x14ac:dyDescent="0.3">
      <c r="A1533" s="78" t="str">
        <f>BTC[[#This Row],[Symbol]]</f>
        <v>VIKKY</v>
      </c>
      <c r="B1533" s="22" t="str">
        <f t="shared" si="207"/>
        <v>VikkyToken</v>
      </c>
      <c r="C1533" s="77">
        <f t="shared" si="208"/>
        <v>1E-8</v>
      </c>
      <c r="D1533" s="73">
        <f t="shared" si="209"/>
        <v>1.2906662462000001E-4</v>
      </c>
      <c r="E1533" s="74">
        <f>D1533*conf!B$7</f>
        <v>9.4399329247068006E-3</v>
      </c>
      <c r="F1533" s="32">
        <f t="shared" si="210"/>
        <v>-6.9994529999999999E-2</v>
      </c>
      <c r="G1533" s="33">
        <f t="shared" si="211"/>
        <v>-2.2273924599999999</v>
      </c>
      <c r="H1533" s="32">
        <f t="shared" si="212"/>
        <v>7.7395539999999999E-2</v>
      </c>
      <c r="I1533" s="33">
        <f t="shared" si="213"/>
        <v>0.24407765000000001</v>
      </c>
      <c r="J1533" s="32">
        <f t="shared" si="214"/>
        <v>7.7395539999999999E-2</v>
      </c>
      <c r="K1533" s="33">
        <f t="shared" si="215"/>
        <v>14.29864055</v>
      </c>
    </row>
    <row r="1534" spans="1:11" x14ac:dyDescent="0.3">
      <c r="A1534" s="78" t="str">
        <f>BTC[[#This Row],[Symbol]]</f>
        <v>A</v>
      </c>
      <c r="B1534" s="22" t="str">
        <f t="shared" si="207"/>
        <v>Alpha Token</v>
      </c>
      <c r="C1534" s="77">
        <f t="shared" si="208"/>
        <v>4.5184115891263593E-7</v>
      </c>
      <c r="D1534" s="73">
        <f t="shared" si="209"/>
        <v>1.6564538994349998E-2</v>
      </c>
      <c r="E1534" s="74">
        <f>D1534*conf!B$7</f>
        <v>1.2115303820467589</v>
      </c>
      <c r="F1534" s="32">
        <f t="shared" si="210"/>
        <v>-0.37589507999999999</v>
      </c>
      <c r="G1534" s="33">
        <f t="shared" si="211"/>
        <v>-2.5656723399999999</v>
      </c>
      <c r="H1534" s="32">
        <f t="shared" si="212"/>
        <v>0.53657186000000001</v>
      </c>
      <c r="I1534" s="33">
        <f t="shared" si="213"/>
        <v>0.70804124999999996</v>
      </c>
      <c r="J1534" s="32">
        <f t="shared" si="214"/>
        <v>0.53657186000000001</v>
      </c>
      <c r="K1534" s="33">
        <f t="shared" si="215"/>
        <v>15.352478290000001</v>
      </c>
    </row>
    <row r="1535" spans="1:11" x14ac:dyDescent="0.3">
      <c r="A1535" s="78" t="str">
        <f>BTC[[#This Row],[Symbol]]</f>
        <v>POSS</v>
      </c>
      <c r="B1535" s="22" t="str">
        <f t="shared" si="207"/>
        <v>Posscoin</v>
      </c>
      <c r="C1535" s="77">
        <f t="shared" si="208"/>
        <v>1E-8</v>
      </c>
      <c r="D1535" s="73">
        <f t="shared" si="209"/>
        <v>1.577280924E-5</v>
      </c>
      <c r="E1535" s="74">
        <f>D1535*conf!B$7</f>
        <v>1.1536232678136E-3</v>
      </c>
      <c r="F1535" s="32">
        <f t="shared" si="210"/>
        <v>-0.87611455999999999</v>
      </c>
      <c r="G1535" s="33">
        <f t="shared" si="211"/>
        <v>-3.02476243</v>
      </c>
      <c r="H1535" s="32">
        <f t="shared" si="212"/>
        <v>1.2731695599999999</v>
      </c>
      <c r="I1535" s="33">
        <f t="shared" si="213"/>
        <v>1.4828912400000001</v>
      </c>
      <c r="J1535" s="32">
        <f t="shared" si="214"/>
        <v>1.2731695599999999</v>
      </c>
      <c r="K1535" s="33">
        <f t="shared" si="215"/>
        <v>17.3990635</v>
      </c>
    </row>
    <row r="1536" spans="1:11" x14ac:dyDescent="0.3">
      <c r="A1536" s="78" t="str">
        <f>BTC[[#This Row],[Symbol]]</f>
        <v>GLS</v>
      </c>
      <c r="B1536" s="22" t="str">
        <f t="shared" si="207"/>
        <v>Golos Blockchain</v>
      </c>
      <c r="C1536" s="77">
        <f t="shared" si="208"/>
        <v>5.2218994093811755E-8</v>
      </c>
      <c r="D1536" s="73">
        <f t="shared" si="209"/>
        <v>1.91333733352E-3</v>
      </c>
      <c r="E1536" s="74">
        <f>D1536*conf!B$7</f>
        <v>0.13994149257365279</v>
      </c>
      <c r="F1536" s="32">
        <f t="shared" si="210"/>
        <v>-6.5140852599999999</v>
      </c>
      <c r="G1536" s="33">
        <f t="shared" si="211"/>
        <v>-8.4848897300000008</v>
      </c>
      <c r="H1536" s="32">
        <f t="shared" si="212"/>
        <v>-14.38384536</v>
      </c>
      <c r="I1536" s="33">
        <f t="shared" si="213"/>
        <v>-14.29956228</v>
      </c>
      <c r="J1536" s="32">
        <f t="shared" si="214"/>
        <v>-14.38384536</v>
      </c>
      <c r="K1536" s="33">
        <f t="shared" si="215"/>
        <v>-14.894525270000001</v>
      </c>
    </row>
    <row r="1537" spans="1:11" x14ac:dyDescent="0.3">
      <c r="A1537" s="78" t="str">
        <f>BTC[[#This Row],[Symbol]]</f>
        <v>KCAL</v>
      </c>
      <c r="B1537" s="22" t="str">
        <f t="shared" si="207"/>
        <v>Phantasma Energy</v>
      </c>
      <c r="C1537" s="77">
        <f t="shared" si="208"/>
        <v>3.6160917143335553E-7</v>
      </c>
      <c r="D1537" s="73">
        <f t="shared" si="209"/>
        <v>1.3255871964289999E-2</v>
      </c>
      <c r="E1537" s="74">
        <f>D1537*conf!B$7</f>
        <v>0.96953447546817051</v>
      </c>
      <c r="F1537" s="32">
        <f t="shared" si="210"/>
        <v>-1.17876716</v>
      </c>
      <c r="G1537" s="33">
        <f t="shared" si="211"/>
        <v>-3.3287317600000002</v>
      </c>
      <c r="H1537" s="32">
        <f t="shared" si="212"/>
        <v>-4.1969200999999998</v>
      </c>
      <c r="I1537" s="33">
        <f t="shared" si="213"/>
        <v>-4.0063480900000004</v>
      </c>
      <c r="J1537" s="32">
        <f t="shared" si="214"/>
        <v>-4.1969200999999998</v>
      </c>
      <c r="K1537" s="33">
        <f t="shared" si="215"/>
        <v>-17.17836428</v>
      </c>
    </row>
    <row r="1538" spans="1:11" x14ac:dyDescent="0.3">
      <c r="A1538" s="78" t="str">
        <f>BTC[[#This Row],[Symbol]]</f>
        <v>PTON</v>
      </c>
      <c r="B1538" s="22" t="str">
        <f t="shared" ref="B1538:B1601" si="216">VLOOKUP(A1538,BTCTABLE,2,FALSE)</f>
        <v>PTON</v>
      </c>
      <c r="C1538" s="77">
        <f t="shared" ref="C1538:C1601" si="217">VLOOKUP(A1538,BTCTABLE,3,FALSE)</f>
        <v>1E-8</v>
      </c>
      <c r="D1538" s="73">
        <f t="shared" ref="D1538:D1601" si="218">VLOOKUP(A1538,USDTABLE,3,FALSE)</f>
        <v>3.1539475480000002E-5</v>
      </c>
      <c r="E1538" s="74">
        <f>D1538*conf!B$7</f>
        <v>2.3067972366072002E-3</v>
      </c>
      <c r="F1538" s="32">
        <f t="shared" ref="F1538:F1601" si="219">VLOOKUP(A1538,BTCTABLE,5,FALSE)</f>
        <v>-0.93070891</v>
      </c>
      <c r="G1538" s="33">
        <f t="shared" ref="G1538:G1601" si="220">VLOOKUP(A1538,USDTABLE,5,FALSE)</f>
        <v>-3.0980736599999998</v>
      </c>
      <c r="H1538" s="32">
        <f t="shared" ref="H1538:H1601" si="221">VLOOKUP(A1538,BTCTABLE,6,FALSE)</f>
        <v>102.54848439</v>
      </c>
      <c r="I1538" s="33">
        <f t="shared" ref="I1538:I1601" si="222">VLOOKUP(A1538,USDTABLE,6,FALSE)</f>
        <v>102.90740237999999</v>
      </c>
      <c r="J1538" s="32">
        <f t="shared" ref="J1538:J1601" si="223">VLOOKUP(A1538,BTCTABLE,6,FALSE)</f>
        <v>102.54848439</v>
      </c>
      <c r="K1538" s="33">
        <f t="shared" ref="K1538:K1601" si="224">VLOOKUP(A1538,USDTABLE,7,FALSE)</f>
        <v>133.89983749999999</v>
      </c>
    </row>
    <row r="1539" spans="1:11" x14ac:dyDescent="0.3">
      <c r="A1539" s="78" t="str">
        <f>BTC[[#This Row],[Symbol]]</f>
        <v>FOTA</v>
      </c>
      <c r="B1539" s="22" t="str">
        <f t="shared" si="216"/>
        <v>Fortuna</v>
      </c>
      <c r="C1539" s="77">
        <f t="shared" si="217"/>
        <v>2.6777572577147543E-8</v>
      </c>
      <c r="D1539" s="73">
        <f t="shared" si="218"/>
        <v>9.8134909036999996E-4</v>
      </c>
      <c r="E1539" s="74">
        <f>D1539*conf!B$7</f>
        <v>7.17758724696618E-2</v>
      </c>
      <c r="F1539" s="32">
        <f t="shared" si="219"/>
        <v>-5.7999535499999997</v>
      </c>
      <c r="G1539" s="33">
        <f t="shared" si="220"/>
        <v>-7.7415615899999999</v>
      </c>
      <c r="H1539" s="32">
        <f t="shared" si="221"/>
        <v>-5.8957080299999998</v>
      </c>
      <c r="I1539" s="33">
        <f t="shared" si="222"/>
        <v>-5.7415381999999999</v>
      </c>
      <c r="J1539" s="32">
        <f t="shared" si="223"/>
        <v>-5.8957080299999998</v>
      </c>
      <c r="K1539" s="33">
        <f t="shared" si="224"/>
        <v>-0.68266479000000002</v>
      </c>
    </row>
    <row r="1540" spans="1:11" x14ac:dyDescent="0.3">
      <c r="A1540" s="78" t="str">
        <f>BTC[[#This Row],[Symbol]]</f>
        <v>DCT</v>
      </c>
      <c r="B1540" s="22" t="str">
        <f t="shared" si="216"/>
        <v>DECENT</v>
      </c>
      <c r="C1540" s="77">
        <f t="shared" si="217"/>
        <v>2.5003564709400252E-7</v>
      </c>
      <c r="D1540" s="73">
        <f t="shared" si="218"/>
        <v>9.1664143352200005E-3</v>
      </c>
      <c r="E1540" s="74">
        <f>D1540*conf!B$7</f>
        <v>0.6704315444779908</v>
      </c>
      <c r="F1540" s="32">
        <f t="shared" si="219"/>
        <v>-2.7357482100000001</v>
      </c>
      <c r="G1540" s="33">
        <f t="shared" si="220"/>
        <v>-4.8455530199999997</v>
      </c>
      <c r="H1540" s="32">
        <f t="shared" si="221"/>
        <v>-33.854642040000002</v>
      </c>
      <c r="I1540" s="33">
        <f t="shared" si="222"/>
        <v>-33.718686750000003</v>
      </c>
      <c r="J1540" s="32">
        <f t="shared" si="223"/>
        <v>-33.854642040000002</v>
      </c>
      <c r="K1540" s="33">
        <f t="shared" si="224"/>
        <v>6.4948688499999996</v>
      </c>
    </row>
    <row r="1541" spans="1:11" x14ac:dyDescent="0.3">
      <c r="A1541" s="78" t="str">
        <f>BTC[[#This Row],[Symbol]]</f>
        <v>NOR</v>
      </c>
      <c r="B1541" s="22" t="str">
        <f t="shared" si="216"/>
        <v>Noir</v>
      </c>
      <c r="C1541" s="77">
        <f t="shared" si="217"/>
        <v>6.2649543874496243E-7</v>
      </c>
      <c r="D1541" s="73">
        <f t="shared" si="218"/>
        <v>2.2967592170989998E-2</v>
      </c>
      <c r="E1541" s="74">
        <f>D1541*conf!B$7</f>
        <v>1.6798496913862084</v>
      </c>
      <c r="F1541" s="32">
        <f t="shared" si="219"/>
        <v>-0.55626942999999995</v>
      </c>
      <c r="G1541" s="33">
        <f t="shared" si="220"/>
        <v>-2.7392326800000002</v>
      </c>
      <c r="H1541" s="32">
        <f t="shared" si="221"/>
        <v>-7.8683134600000004</v>
      </c>
      <c r="I1541" s="33">
        <f t="shared" si="222"/>
        <v>-7.6812328499999998</v>
      </c>
      <c r="J1541" s="32">
        <f t="shared" si="223"/>
        <v>-7.8683134600000004</v>
      </c>
      <c r="K1541" s="33">
        <f t="shared" si="224"/>
        <v>169.72104901</v>
      </c>
    </row>
    <row r="1542" spans="1:11" x14ac:dyDescent="0.3">
      <c r="A1542" s="78" t="str">
        <f>BTC[[#This Row],[Symbol]]</f>
        <v>ZIPT</v>
      </c>
      <c r="B1542" s="22" t="str">
        <f t="shared" si="216"/>
        <v>Zippie</v>
      </c>
      <c r="C1542" s="77">
        <f t="shared" si="217"/>
        <v>4.7182147586920037E-8</v>
      </c>
      <c r="D1542" s="73">
        <f t="shared" si="218"/>
        <v>1.7287353921400001E-3</v>
      </c>
      <c r="E1542" s="74">
        <f>D1542*conf!B$7</f>
        <v>0.12643970658111961</v>
      </c>
      <c r="F1542" s="32">
        <f t="shared" si="219"/>
        <v>-0.42347488</v>
      </c>
      <c r="G1542" s="33">
        <f t="shared" si="220"/>
        <v>-2.5937714999999999</v>
      </c>
      <c r="H1542" s="32">
        <f t="shared" si="221"/>
        <v>-5.6357048299999999</v>
      </c>
      <c r="I1542" s="33">
        <f t="shared" si="222"/>
        <v>-5.4977955600000001</v>
      </c>
      <c r="J1542" s="32">
        <f t="shared" si="223"/>
        <v>-5.6357048299999999</v>
      </c>
      <c r="K1542" s="33">
        <f t="shared" si="224"/>
        <v>36.571081489999997</v>
      </c>
    </row>
    <row r="1543" spans="1:11" x14ac:dyDescent="0.3">
      <c r="A1543" s="78" t="str">
        <f>BTC[[#This Row],[Symbol]]</f>
        <v>CBC</v>
      </c>
      <c r="B1543" s="22" t="str">
        <f t="shared" si="216"/>
        <v>Casino Betting Coin</v>
      </c>
      <c r="C1543" s="77">
        <f t="shared" si="217"/>
        <v>7.7041215277228748E-7</v>
      </c>
      <c r="D1543" s="73">
        <f t="shared" si="218"/>
        <v>2.824107746168E-2</v>
      </c>
      <c r="E1543" s="74">
        <f>D1543*conf!B$7</f>
        <v>2.0655524055472751</v>
      </c>
      <c r="F1543" s="32">
        <f t="shared" si="219"/>
        <v>-0.47982343999999999</v>
      </c>
      <c r="G1543" s="33">
        <f t="shared" si="220"/>
        <v>-2.6473988799999999</v>
      </c>
      <c r="H1543" s="32">
        <f t="shared" si="221"/>
        <v>7.5255597600000002</v>
      </c>
      <c r="I1543" s="33">
        <f t="shared" si="222"/>
        <v>7.7367498100000001</v>
      </c>
      <c r="J1543" s="32">
        <f t="shared" si="223"/>
        <v>7.5255597600000002</v>
      </c>
      <c r="K1543" s="33">
        <f t="shared" si="224"/>
        <v>5.7746456100000003</v>
      </c>
    </row>
    <row r="1544" spans="1:11" x14ac:dyDescent="0.3">
      <c r="A1544" s="78" t="str">
        <f>BTC[[#This Row],[Symbol]]</f>
        <v>AID</v>
      </c>
      <c r="B1544" s="22" t="str">
        <f t="shared" si="216"/>
        <v>AidCoin</v>
      </c>
      <c r="C1544" s="77">
        <f t="shared" si="217"/>
        <v>3.0004277651291216E-7</v>
      </c>
      <c r="D1544" s="73">
        <f t="shared" si="218"/>
        <v>1.099969720227E-2</v>
      </c>
      <c r="E1544" s="74">
        <f>D1544*conf!B$7</f>
        <v>0.80451785337402781</v>
      </c>
      <c r="F1544" s="32">
        <f t="shared" si="219"/>
        <v>-1.234916E-2</v>
      </c>
      <c r="G1544" s="33">
        <f t="shared" si="220"/>
        <v>-2.1896293099999999</v>
      </c>
      <c r="H1544" s="32">
        <f t="shared" si="221"/>
        <v>3.4604633499999999</v>
      </c>
      <c r="I1544" s="33">
        <f t="shared" si="222"/>
        <v>3.6196423499999999</v>
      </c>
      <c r="J1544" s="32">
        <f t="shared" si="223"/>
        <v>3.4604633499999999</v>
      </c>
      <c r="K1544" s="33">
        <f t="shared" si="224"/>
        <v>36.994999290000003</v>
      </c>
    </row>
    <row r="1545" spans="1:11" x14ac:dyDescent="0.3">
      <c r="A1545" s="78" t="str">
        <f>BTC[[#This Row],[Symbol]]</f>
        <v>VIP</v>
      </c>
      <c r="B1545" s="22" t="str">
        <f t="shared" si="216"/>
        <v>Limitless VIP</v>
      </c>
      <c r="C1545" s="77">
        <f t="shared" si="217"/>
        <v>1.0001377616059459E-8</v>
      </c>
      <c r="D1545" s="73">
        <f t="shared" si="218"/>
        <v>3.6669921478999998E-4</v>
      </c>
      <c r="E1545" s="74">
        <f>D1545*conf!B$7</f>
        <v>2.68203805697406E-2</v>
      </c>
      <c r="F1545" s="32">
        <f t="shared" si="219"/>
        <v>-1.283171E-2</v>
      </c>
      <c r="G1545" s="33">
        <f t="shared" si="220"/>
        <v>-2.1782541700000002</v>
      </c>
      <c r="H1545" s="32">
        <f t="shared" si="221"/>
        <v>1.1298570000000001E-2</v>
      </c>
      <c r="I1545" s="33">
        <f t="shared" si="222"/>
        <v>0.17730331999999999</v>
      </c>
      <c r="J1545" s="32">
        <f t="shared" si="223"/>
        <v>1.1298570000000001E-2</v>
      </c>
      <c r="K1545" s="33">
        <f t="shared" si="224"/>
        <v>14.15396198</v>
      </c>
    </row>
    <row r="1546" spans="1:11" x14ac:dyDescent="0.3">
      <c r="A1546" s="78" t="str">
        <f>BTC[[#This Row],[Symbol]]</f>
        <v>SXUT</v>
      </c>
      <c r="B1546" s="22" t="str">
        <f t="shared" si="216"/>
        <v>Spectre.ai Utility Token</v>
      </c>
      <c r="C1546" s="77">
        <f t="shared" si="217"/>
        <v>5.1000000000007506E-7</v>
      </c>
      <c r="D1546" s="73">
        <f t="shared" si="218"/>
        <v>1.869957548959E-2</v>
      </c>
      <c r="E1546" s="74">
        <f>D1546*conf!B$7</f>
        <v>1.3676869513086125</v>
      </c>
      <c r="F1546" s="32">
        <f t="shared" si="219"/>
        <v>8.7108140000000001E-2</v>
      </c>
      <c r="G1546" s="33">
        <f t="shared" si="220"/>
        <v>-2.1547254599999999</v>
      </c>
      <c r="H1546" s="32">
        <f t="shared" si="221"/>
        <v>0.12953824999999999</v>
      </c>
      <c r="I1546" s="33">
        <f t="shared" si="222"/>
        <v>0.22031200000000001</v>
      </c>
      <c r="J1546" s="32">
        <f t="shared" si="223"/>
        <v>0.12953824999999999</v>
      </c>
      <c r="K1546" s="33">
        <f t="shared" si="224"/>
        <v>32.325353839999998</v>
      </c>
    </row>
    <row r="1547" spans="1:11" x14ac:dyDescent="0.3">
      <c r="A1547" s="78" t="str">
        <f>BTC[[#This Row],[Symbol]]</f>
        <v>XPC</v>
      </c>
      <c r="B1547" s="22" t="str">
        <f t="shared" si="216"/>
        <v>eXPerience Chain</v>
      </c>
      <c r="C1547" s="77">
        <f t="shared" si="217"/>
        <v>1E-8</v>
      </c>
      <c r="D1547" s="73">
        <f t="shared" si="218"/>
        <v>4.9891895E-6</v>
      </c>
      <c r="E1547" s="74">
        <f>D1547*conf!B$7</f>
        <v>3.6490932003000002E-4</v>
      </c>
      <c r="F1547" s="32">
        <f t="shared" si="219"/>
        <v>2.1297174000000001</v>
      </c>
      <c r="G1547" s="33">
        <f t="shared" si="220"/>
        <v>0.33662787999999999</v>
      </c>
      <c r="H1547" s="32">
        <f t="shared" si="221"/>
        <v>-54.632913870000003</v>
      </c>
      <c r="I1547" s="33">
        <f t="shared" si="222"/>
        <v>-54.567346639999997</v>
      </c>
      <c r="J1547" s="32">
        <f t="shared" si="223"/>
        <v>-54.632913870000003</v>
      </c>
      <c r="K1547" s="33">
        <f t="shared" si="224"/>
        <v>-48.22861855</v>
      </c>
    </row>
    <row r="1548" spans="1:11" x14ac:dyDescent="0.3">
      <c r="A1548" s="78" t="str">
        <f>BTC[[#This Row],[Symbol]]</f>
        <v>BTN</v>
      </c>
      <c r="B1548" s="22" t="str">
        <f t="shared" si="216"/>
        <v>BitNewChain</v>
      </c>
      <c r="C1548" s="77">
        <f t="shared" si="217"/>
        <v>6.8577572682516891E-8</v>
      </c>
      <c r="D1548" s="73">
        <f t="shared" si="218"/>
        <v>2.5137630022599999E-3</v>
      </c>
      <c r="E1548" s="74">
        <f>D1548*conf!B$7</f>
        <v>0.1838566259852964</v>
      </c>
      <c r="F1548" s="32">
        <f t="shared" si="219"/>
        <v>1.59258996</v>
      </c>
      <c r="G1548" s="33">
        <f t="shared" si="220"/>
        <v>-0.46978408999999999</v>
      </c>
      <c r="H1548" s="32">
        <f t="shared" si="221"/>
        <v>-0.73582583000000001</v>
      </c>
      <c r="I1548" s="33">
        <f t="shared" si="222"/>
        <v>-0.39784956999999999</v>
      </c>
      <c r="J1548" s="32">
        <f t="shared" si="223"/>
        <v>-0.73582583000000001</v>
      </c>
      <c r="K1548" s="33">
        <f t="shared" si="224"/>
        <v>0.49386139000000001</v>
      </c>
    </row>
    <row r="1549" spans="1:11" x14ac:dyDescent="0.3">
      <c r="A1549" s="78" t="str">
        <f>BTC[[#This Row],[Symbol]]</f>
        <v>BLTG</v>
      </c>
      <c r="B1549" s="22" t="str">
        <f t="shared" si="216"/>
        <v>Block-Logic</v>
      </c>
      <c r="C1549" s="77">
        <f t="shared" si="217"/>
        <v>5.3124789127136137E-7</v>
      </c>
      <c r="D1549" s="73">
        <f t="shared" si="218"/>
        <v>1.9475776125139999E-2</v>
      </c>
      <c r="E1549" s="74">
        <f>D1549*conf!B$7</f>
        <v>1.4244582657927396</v>
      </c>
      <c r="F1549" s="32">
        <f t="shared" si="219"/>
        <v>-0.39290522999999999</v>
      </c>
      <c r="G1549" s="33">
        <f t="shared" si="220"/>
        <v>-2.5878212199999999</v>
      </c>
      <c r="H1549" s="32">
        <f t="shared" si="221"/>
        <v>-24.924756179999999</v>
      </c>
      <c r="I1549" s="33">
        <f t="shared" si="222"/>
        <v>-24.772310010000002</v>
      </c>
      <c r="J1549" s="32">
        <f t="shared" si="223"/>
        <v>-24.924756179999999</v>
      </c>
      <c r="K1549" s="33">
        <f t="shared" si="224"/>
        <v>-49.011131810000002</v>
      </c>
    </row>
    <row r="1550" spans="1:11" x14ac:dyDescent="0.3">
      <c r="A1550" s="78" t="str">
        <f>BTC[[#This Row],[Symbol]]</f>
        <v>HQX</v>
      </c>
      <c r="B1550" s="22" t="str">
        <f t="shared" si="216"/>
        <v>HOQU</v>
      </c>
      <c r="C1550" s="77">
        <f t="shared" si="217"/>
        <v>7.1751696044787412E-8</v>
      </c>
      <c r="D1550" s="73">
        <f t="shared" si="218"/>
        <v>2.6306538199400002E-3</v>
      </c>
      <c r="E1550" s="74">
        <f>D1550*conf!B$7</f>
        <v>0.1924060203904116</v>
      </c>
      <c r="F1550" s="32">
        <f t="shared" si="219"/>
        <v>-4.0187186300000004</v>
      </c>
      <c r="G1550" s="33">
        <f t="shared" si="220"/>
        <v>-6.0933478000000001</v>
      </c>
      <c r="H1550" s="32">
        <f t="shared" si="221"/>
        <v>-14.303603280000001</v>
      </c>
      <c r="I1550" s="33">
        <f t="shared" si="222"/>
        <v>-14.1207446</v>
      </c>
      <c r="J1550" s="32">
        <f t="shared" si="223"/>
        <v>-14.303603280000001</v>
      </c>
      <c r="K1550" s="33">
        <f t="shared" si="224"/>
        <v>-19.86682416</v>
      </c>
    </row>
    <row r="1551" spans="1:11" x14ac:dyDescent="0.3">
      <c r="A1551" s="78" t="str">
        <f>BTC[[#This Row],[Symbol]]</f>
        <v>BQQQ</v>
      </c>
      <c r="B1551" s="22" t="str">
        <f t="shared" si="216"/>
        <v>Bitsdaq</v>
      </c>
      <c r="C1551" s="77">
        <f t="shared" si="217"/>
        <v>1E-8</v>
      </c>
      <c r="D1551" s="73">
        <f t="shared" si="218"/>
        <v>1.651055489E-4</v>
      </c>
      <c r="E1551" s="74">
        <f>D1551*conf!B$7</f>
        <v>1.2075819846546E-2</v>
      </c>
      <c r="F1551" s="32">
        <f t="shared" si="219"/>
        <v>-96.249149560000006</v>
      </c>
      <c r="G1551" s="33">
        <f t="shared" si="220"/>
        <v>-96.333412690000003</v>
      </c>
      <c r="H1551" s="32">
        <f t="shared" si="221"/>
        <v>1.96375017</v>
      </c>
      <c r="I1551" s="33">
        <f t="shared" si="222"/>
        <v>2.1855316999999999</v>
      </c>
      <c r="J1551" s="32">
        <f t="shared" si="223"/>
        <v>1.96375017</v>
      </c>
      <c r="K1551" s="33">
        <f t="shared" si="224"/>
        <v>21.277340689999999</v>
      </c>
    </row>
    <row r="1552" spans="1:11" x14ac:dyDescent="0.3">
      <c r="A1552" s="78" t="str">
        <f>BTC[[#This Row],[Symbol]]</f>
        <v>MERI</v>
      </c>
      <c r="B1552" s="22" t="str">
        <f t="shared" si="216"/>
        <v>Merebel</v>
      </c>
      <c r="C1552" s="77">
        <f t="shared" si="217"/>
        <v>1.9373072174827574E-6</v>
      </c>
      <c r="D1552" s="73">
        <f t="shared" si="218"/>
        <v>7.1022515615109999E-2</v>
      </c>
      <c r="E1552" s="74">
        <f>D1552*conf!B$7</f>
        <v>5.1945867920891455</v>
      </c>
      <c r="F1552" s="32">
        <f t="shared" si="219"/>
        <v>1.425884E-2</v>
      </c>
      <c r="G1552" s="33">
        <f t="shared" si="220"/>
        <v>-2.1812285</v>
      </c>
      <c r="H1552" s="32">
        <f t="shared" si="221"/>
        <v>11.33949526</v>
      </c>
      <c r="I1552" s="33">
        <f t="shared" si="222"/>
        <v>11.56557883</v>
      </c>
      <c r="J1552" s="32">
        <f t="shared" si="223"/>
        <v>11.33949526</v>
      </c>
      <c r="K1552" s="33">
        <f t="shared" si="224"/>
        <v>22.506473440000001</v>
      </c>
    </row>
    <row r="1553" spans="1:11" x14ac:dyDescent="0.3">
      <c r="A1553" s="78" t="str">
        <f>BTC[[#This Row],[Symbol]]</f>
        <v>DOGEC</v>
      </c>
      <c r="B1553" s="22" t="str">
        <f t="shared" si="216"/>
        <v>DogeCash</v>
      </c>
      <c r="C1553" s="77">
        <f t="shared" si="217"/>
        <v>8.4955801265005049E-7</v>
      </c>
      <c r="D1553" s="73">
        <f t="shared" si="218"/>
        <v>3.1149753314389999E-2</v>
      </c>
      <c r="E1553" s="74">
        <f>D1553*conf!B$7</f>
        <v>2.2782929574144846</v>
      </c>
      <c r="F1553" s="32">
        <f t="shared" si="219"/>
        <v>8.7170259999999999E-2</v>
      </c>
      <c r="G1553" s="33">
        <f t="shared" si="220"/>
        <v>-4.3962456400000001</v>
      </c>
      <c r="H1553" s="32">
        <f t="shared" si="221"/>
        <v>-5.4823871999999998</v>
      </c>
      <c r="I1553" s="33">
        <f t="shared" si="222"/>
        <v>-5.39904458</v>
      </c>
      <c r="J1553" s="32">
        <f t="shared" si="223"/>
        <v>-5.4823871999999998</v>
      </c>
      <c r="K1553" s="33">
        <f t="shared" si="224"/>
        <v>-2.8597739899999999</v>
      </c>
    </row>
    <row r="1554" spans="1:11" x14ac:dyDescent="0.3">
      <c r="A1554" s="78" t="str">
        <f>BTC[[#This Row],[Symbol]]</f>
        <v>XDNA</v>
      </c>
      <c r="B1554" s="22" t="str">
        <f t="shared" si="216"/>
        <v>extraDNA</v>
      </c>
      <c r="C1554" s="77">
        <f t="shared" si="217"/>
        <v>1.0796941953172004E-8</v>
      </c>
      <c r="D1554" s="73">
        <f t="shared" si="218"/>
        <v>3.9585252774999998E-4</v>
      </c>
      <c r="E1554" s="74">
        <f>D1554*conf!B$7</f>
        <v>2.8952653879634999E-2</v>
      </c>
      <c r="F1554" s="32">
        <f t="shared" si="219"/>
        <v>1.4338065</v>
      </c>
      <c r="G1554" s="33">
        <f t="shared" si="220"/>
        <v>-0.75842127999999998</v>
      </c>
      <c r="H1554" s="32">
        <f t="shared" si="221"/>
        <v>0.23644319</v>
      </c>
      <c r="I1554" s="33">
        <f t="shared" si="222"/>
        <v>0.45058786000000001</v>
      </c>
      <c r="J1554" s="32">
        <f t="shared" si="223"/>
        <v>0.23644319</v>
      </c>
      <c r="K1554" s="33">
        <f t="shared" si="224"/>
        <v>23.757383900000001</v>
      </c>
    </row>
    <row r="1555" spans="1:11" x14ac:dyDescent="0.3">
      <c r="A1555" s="78" t="str">
        <f>BTC[[#This Row],[Symbol]]</f>
        <v>PIZZA</v>
      </c>
      <c r="B1555" s="22" t="str">
        <f t="shared" si="216"/>
        <v>Pizza</v>
      </c>
      <c r="C1555" s="77">
        <f t="shared" si="217"/>
        <v>3.7812466112538848E-7</v>
      </c>
      <c r="D1555" s="73">
        <f t="shared" si="218"/>
        <v>1.3865594389790001E-2</v>
      </c>
      <c r="E1555" s="74">
        <f>D1555*conf!B$7</f>
        <v>1.0141295736692406</v>
      </c>
      <c r="F1555" s="32">
        <f t="shared" si="219"/>
        <v>-0.84261896999999997</v>
      </c>
      <c r="G1555" s="33">
        <f t="shared" si="220"/>
        <v>-3.6011759699999999</v>
      </c>
      <c r="H1555" s="32">
        <f t="shared" si="221"/>
        <v>-6.0456201299999996</v>
      </c>
      <c r="I1555" s="33">
        <f t="shared" si="222"/>
        <v>-5.8361764999999997</v>
      </c>
      <c r="J1555" s="32">
        <f t="shared" si="223"/>
        <v>-6.0456201299999996</v>
      </c>
      <c r="K1555" s="33">
        <f t="shared" si="224"/>
        <v>19.637195810000001</v>
      </c>
    </row>
    <row r="1556" spans="1:11" x14ac:dyDescent="0.3">
      <c r="A1556" s="78" t="str">
        <f>BTC[[#This Row],[Symbol]]</f>
        <v>DOPE</v>
      </c>
      <c r="B1556" s="22" t="str">
        <f t="shared" si="216"/>
        <v>DopeCoin</v>
      </c>
      <c r="C1556" s="77">
        <f t="shared" si="217"/>
        <v>1.0001425883754646E-7</v>
      </c>
      <c r="D1556" s="73">
        <f t="shared" si="218"/>
        <v>3.6665657340899998E-3</v>
      </c>
      <c r="E1556" s="74">
        <f>D1556*conf!B$7</f>
        <v>0.2681726177913426</v>
      </c>
      <c r="F1556" s="32">
        <f t="shared" si="219"/>
        <v>-16.67695763</v>
      </c>
      <c r="G1556" s="33">
        <f t="shared" si="220"/>
        <v>-18.48435709</v>
      </c>
      <c r="H1556" s="32">
        <f t="shared" si="221"/>
        <v>1.178124E-2</v>
      </c>
      <c r="I1556" s="33">
        <f t="shared" si="222"/>
        <v>0.21734563000000001</v>
      </c>
      <c r="J1556" s="32">
        <f t="shared" si="223"/>
        <v>1.178124E-2</v>
      </c>
      <c r="K1556" s="33">
        <f t="shared" si="224"/>
        <v>63.08928487</v>
      </c>
    </row>
    <row r="1557" spans="1:11" x14ac:dyDescent="0.3">
      <c r="A1557" s="78" t="str">
        <f>BTC[[#This Row],[Symbol]]</f>
        <v>NPC</v>
      </c>
      <c r="B1557" s="22" t="str">
        <f t="shared" si="216"/>
        <v>NPCoin</v>
      </c>
      <c r="C1557" s="77">
        <f t="shared" si="217"/>
        <v>1.600000000000931E-7</v>
      </c>
      <c r="D1557" s="73">
        <f t="shared" si="218"/>
        <v>5.86653348693E-3</v>
      </c>
      <c r="E1557" s="74">
        <f>D1557*conf!B$7</f>
        <v>0.42907825923406018</v>
      </c>
      <c r="F1557" s="32">
        <f t="shared" si="219"/>
        <v>14.38526645</v>
      </c>
      <c r="G1557" s="33">
        <f t="shared" si="220"/>
        <v>11.82317091</v>
      </c>
      <c r="H1557" s="32">
        <f t="shared" si="221"/>
        <v>6.8048408</v>
      </c>
      <c r="I1557" s="33">
        <f t="shared" si="222"/>
        <v>6.9016661299999997</v>
      </c>
      <c r="J1557" s="32">
        <f t="shared" si="223"/>
        <v>6.8048408</v>
      </c>
      <c r="K1557" s="33">
        <f t="shared" si="224"/>
        <v>-8.6695597000000006</v>
      </c>
    </row>
    <row r="1558" spans="1:11" x14ac:dyDescent="0.3">
      <c r="A1558" s="78" t="str">
        <f>BTC[[#This Row],[Symbol]]</f>
        <v>ECOM</v>
      </c>
      <c r="B1558" s="22" t="str">
        <f t="shared" si="216"/>
        <v>Omnitude</v>
      </c>
      <c r="C1558" s="77">
        <f t="shared" si="217"/>
        <v>1.7707796533953506E-7</v>
      </c>
      <c r="D1558" s="73">
        <f t="shared" si="218"/>
        <v>6.4911496708700001E-3</v>
      </c>
      <c r="E1558" s="74">
        <f>D1558*conf!B$7</f>
        <v>0.47476268692743179</v>
      </c>
      <c r="F1558" s="32">
        <f t="shared" si="219"/>
        <v>2.2096023499999999</v>
      </c>
      <c r="G1558" s="33">
        <f t="shared" si="220"/>
        <v>-1.553648E-2</v>
      </c>
      <c r="H1558" s="32">
        <f t="shared" si="221"/>
        <v>15.760474179999999</v>
      </c>
      <c r="I1558" s="33">
        <f t="shared" si="222"/>
        <v>15.98756133</v>
      </c>
      <c r="J1558" s="32">
        <f t="shared" si="223"/>
        <v>15.760474179999999</v>
      </c>
      <c r="K1558" s="33">
        <f t="shared" si="224"/>
        <v>932.56280294999999</v>
      </c>
    </row>
    <row r="1559" spans="1:11" x14ac:dyDescent="0.3">
      <c r="A1559" s="78" t="str">
        <f>BTC[[#This Row],[Symbol]]</f>
        <v>CL</v>
      </c>
      <c r="B1559" s="22" t="str">
        <f t="shared" si="216"/>
        <v>Coinlancer</v>
      </c>
      <c r="C1559" s="77">
        <f t="shared" si="217"/>
        <v>1.4390015585355086E-7</v>
      </c>
      <c r="D1559" s="73">
        <f t="shared" si="218"/>
        <v>5.27547393125E-3</v>
      </c>
      <c r="E1559" s="74">
        <f>D1559*conf!B$7</f>
        <v>0.38584816333162503</v>
      </c>
      <c r="F1559" s="32">
        <f t="shared" si="219"/>
        <v>-0.24944141</v>
      </c>
      <c r="G1559" s="33">
        <f t="shared" si="220"/>
        <v>-2.5184098399999999</v>
      </c>
      <c r="H1559" s="32">
        <f t="shared" si="221"/>
        <v>0.56113579000000002</v>
      </c>
      <c r="I1559" s="33">
        <f t="shared" si="222"/>
        <v>0.71678876000000002</v>
      </c>
      <c r="J1559" s="32">
        <f t="shared" si="223"/>
        <v>0.56113579000000002</v>
      </c>
      <c r="K1559" s="33">
        <f t="shared" si="224"/>
        <v>18.196560049999999</v>
      </c>
    </row>
    <row r="1560" spans="1:11" x14ac:dyDescent="0.3">
      <c r="A1560" s="78" t="str">
        <f>BTC[[#This Row],[Symbol]]</f>
        <v>ESBC</v>
      </c>
      <c r="B1560" s="22" t="str">
        <f t="shared" si="216"/>
        <v>ESBC</v>
      </c>
      <c r="C1560" s="77">
        <f t="shared" si="217"/>
        <v>4.5055937575240363E-7</v>
      </c>
      <c r="D1560" s="73">
        <f t="shared" si="218"/>
        <v>1.6519701158480001E-2</v>
      </c>
      <c r="E1560" s="74">
        <f>D1560*conf!B$7</f>
        <v>1.2082509427312274</v>
      </c>
      <c r="F1560" s="32">
        <f t="shared" si="219"/>
        <v>1.2872663</v>
      </c>
      <c r="G1560" s="33">
        <f t="shared" si="220"/>
        <v>-0.91333494999999998</v>
      </c>
      <c r="H1560" s="32">
        <f t="shared" si="221"/>
        <v>4.7713666999999997</v>
      </c>
      <c r="I1560" s="33">
        <f t="shared" si="222"/>
        <v>5.0135026299999996</v>
      </c>
      <c r="J1560" s="32">
        <f t="shared" si="223"/>
        <v>4.7713666999999997</v>
      </c>
      <c r="K1560" s="33">
        <f t="shared" si="224"/>
        <v>14.630259280000001</v>
      </c>
    </row>
    <row r="1561" spans="1:11" x14ac:dyDescent="0.3">
      <c r="A1561" s="78" t="str">
        <f>BTC[[#This Row],[Symbol]]</f>
        <v>CCX</v>
      </c>
      <c r="B1561" s="22" t="str">
        <f t="shared" si="216"/>
        <v>Conceal</v>
      </c>
      <c r="C1561" s="77">
        <f t="shared" si="217"/>
        <v>1.1350520533147329E-6</v>
      </c>
      <c r="D1561" s="73">
        <f t="shared" si="218"/>
        <v>4.1618112956809998E-2</v>
      </c>
      <c r="E1561" s="74">
        <f>D1561*conf!B$7</f>
        <v>3.0439487816610833</v>
      </c>
      <c r="F1561" s="32">
        <f t="shared" si="219"/>
        <v>0.25327188</v>
      </c>
      <c r="G1561" s="33">
        <f t="shared" si="220"/>
        <v>-1.9057737400000001</v>
      </c>
      <c r="H1561" s="32">
        <f t="shared" si="221"/>
        <v>-1.9245181099999999</v>
      </c>
      <c r="I1561" s="33">
        <f t="shared" si="222"/>
        <v>-1.7073065999999999</v>
      </c>
      <c r="J1561" s="32">
        <f t="shared" si="223"/>
        <v>-1.9245181099999999</v>
      </c>
      <c r="K1561" s="33">
        <f t="shared" si="224"/>
        <v>15.26566721</v>
      </c>
    </row>
    <row r="1562" spans="1:11" x14ac:dyDescent="0.3">
      <c r="A1562" s="78" t="str">
        <f>BTC[[#This Row],[Symbol]]</f>
        <v>ESS</v>
      </c>
      <c r="B1562" s="22" t="str">
        <f t="shared" si="216"/>
        <v>Essentia</v>
      </c>
      <c r="C1562" s="77">
        <f t="shared" si="217"/>
        <v>1.15086528331673E-8</v>
      </c>
      <c r="D1562" s="73">
        <f t="shared" si="218"/>
        <v>4.2189133340000002E-4</v>
      </c>
      <c r="E1562" s="74">
        <f>D1562*conf!B$7</f>
        <v>3.0857132124876001E-2</v>
      </c>
      <c r="F1562" s="32">
        <f t="shared" si="219"/>
        <v>7.2499225000000003</v>
      </c>
      <c r="G1562" s="33">
        <f t="shared" si="220"/>
        <v>4.9578791799999999</v>
      </c>
      <c r="H1562" s="32">
        <f t="shared" si="221"/>
        <v>6.7048945099999999</v>
      </c>
      <c r="I1562" s="33">
        <f t="shared" si="222"/>
        <v>6.7686318700000001</v>
      </c>
      <c r="J1562" s="32">
        <f t="shared" si="223"/>
        <v>6.7048945099999999</v>
      </c>
      <c r="K1562" s="33">
        <f t="shared" si="224"/>
        <v>51.107165909999999</v>
      </c>
    </row>
    <row r="1563" spans="1:11" x14ac:dyDescent="0.3">
      <c r="A1563" s="78" t="str">
        <f>BTC[[#This Row],[Symbol]]</f>
        <v>YAP</v>
      </c>
      <c r="B1563" s="22" t="str">
        <f t="shared" si="216"/>
        <v>Yap Stone</v>
      </c>
      <c r="C1563" s="77">
        <f t="shared" si="217"/>
        <v>7.4969898798969323E-8</v>
      </c>
      <c r="D1563" s="73">
        <f t="shared" si="218"/>
        <v>2.7481852354299999E-3</v>
      </c>
      <c r="E1563" s="74">
        <f>D1563*conf!B$7</f>
        <v>0.20100226811935021</v>
      </c>
      <c r="F1563" s="32">
        <f t="shared" si="219"/>
        <v>-7.8313440600000002</v>
      </c>
      <c r="G1563" s="33">
        <f t="shared" si="220"/>
        <v>-9.86636296</v>
      </c>
      <c r="H1563" s="32">
        <f t="shared" si="221"/>
        <v>-36.811001500000003</v>
      </c>
      <c r="I1563" s="33">
        <f t="shared" si="222"/>
        <v>-36.687907520000003</v>
      </c>
      <c r="J1563" s="32">
        <f t="shared" si="223"/>
        <v>-36.811001500000003</v>
      </c>
      <c r="K1563" s="33">
        <f t="shared" si="224"/>
        <v>11.18267234</v>
      </c>
    </row>
    <row r="1564" spans="1:11" x14ac:dyDescent="0.3">
      <c r="A1564" s="78" t="str">
        <f>BTC[[#This Row],[Symbol]]</f>
        <v>UP</v>
      </c>
      <c r="B1564" s="22" t="str">
        <f t="shared" si="216"/>
        <v>UpToken</v>
      </c>
      <c r="C1564" s="77">
        <f t="shared" si="217"/>
        <v>7.6244227247919351E-8</v>
      </c>
      <c r="D1564" s="73">
        <f t="shared" si="218"/>
        <v>2.7957515835299999E-3</v>
      </c>
      <c r="E1564" s="74">
        <f>D1564*conf!B$7</f>
        <v>0.20448127081938419</v>
      </c>
      <c r="F1564" s="32">
        <f t="shared" si="219"/>
        <v>-0.93337197999999999</v>
      </c>
      <c r="G1564" s="33">
        <f t="shared" si="220"/>
        <v>-2.9375169900000002</v>
      </c>
      <c r="H1564" s="32">
        <f t="shared" si="221"/>
        <v>1.7911167400000001</v>
      </c>
      <c r="I1564" s="33">
        <f t="shared" si="222"/>
        <v>2.0372146</v>
      </c>
      <c r="J1564" s="32">
        <f t="shared" si="223"/>
        <v>1.7911167400000001</v>
      </c>
      <c r="K1564" s="33">
        <f t="shared" si="224"/>
        <v>9.2083796699999994</v>
      </c>
    </row>
    <row r="1565" spans="1:11" x14ac:dyDescent="0.3">
      <c r="A1565" s="78" t="str">
        <f>BTC[[#This Row],[Symbol]]</f>
        <v>PBT</v>
      </c>
      <c r="B1565" s="22" t="str">
        <f t="shared" si="216"/>
        <v>Primalbase Token</v>
      </c>
      <c r="C1565" s="77">
        <f t="shared" si="217"/>
        <v>8.8811124187051661E-3</v>
      </c>
      <c r="D1565" s="73">
        <f t="shared" si="218"/>
        <v>325.6248255245045</v>
      </c>
      <c r="E1565" s="74">
        <f>D1565*conf!B$7</f>
        <v>23816.199738862259</v>
      </c>
      <c r="F1565" s="32">
        <f t="shared" si="219"/>
        <v>-2.1517959999999999E-2</v>
      </c>
      <c r="G1565" s="33">
        <f t="shared" si="220"/>
        <v>-2.17835454</v>
      </c>
      <c r="H1565" s="32">
        <f t="shared" si="221"/>
        <v>-1.32341764</v>
      </c>
      <c r="I1565" s="33">
        <f t="shared" si="222"/>
        <v>-1.1596316600000001</v>
      </c>
      <c r="J1565" s="32">
        <f t="shared" si="223"/>
        <v>-1.32341764</v>
      </c>
      <c r="K1565" s="33">
        <f t="shared" si="224"/>
        <v>-1.1824368000000001</v>
      </c>
    </row>
    <row r="1566" spans="1:11" x14ac:dyDescent="0.3">
      <c r="A1566" s="78" t="str">
        <f>BTC[[#This Row],[Symbol]]</f>
        <v>ZUM</v>
      </c>
      <c r="B1566" s="22" t="str">
        <f t="shared" si="216"/>
        <v>ZumCoin</v>
      </c>
      <c r="C1566" s="77">
        <f t="shared" si="217"/>
        <v>1.1200156077627188E-8</v>
      </c>
      <c r="D1566" s="73">
        <f t="shared" si="218"/>
        <v>4.1060393933000001E-4</v>
      </c>
      <c r="E1566" s="74">
        <f>D1566*conf!B$7</f>
        <v>3.00315721225962E-2</v>
      </c>
      <c r="F1566" s="32">
        <f t="shared" si="219"/>
        <v>-40.058636550000003</v>
      </c>
      <c r="G1566" s="33">
        <f t="shared" si="220"/>
        <v>-41.369907640000001</v>
      </c>
      <c r="H1566" s="32">
        <f t="shared" si="221"/>
        <v>-32.084529230000001</v>
      </c>
      <c r="I1566" s="33">
        <f t="shared" si="222"/>
        <v>-1.23825853</v>
      </c>
      <c r="J1566" s="32">
        <f t="shared" si="223"/>
        <v>-32.084529230000001</v>
      </c>
      <c r="K1566" s="33">
        <f t="shared" si="224"/>
        <v>-36.077005870000001</v>
      </c>
    </row>
    <row r="1567" spans="1:11" x14ac:dyDescent="0.3">
      <c r="A1567" s="78" t="str">
        <f>BTC[[#This Row],[Symbol]]</f>
        <v>TRC</v>
      </c>
      <c r="B1567" s="22" t="str">
        <f t="shared" si="216"/>
        <v>Terracoin</v>
      </c>
      <c r="C1567" s="77">
        <f t="shared" si="217"/>
        <v>4.8277625748206785E-7</v>
      </c>
      <c r="D1567" s="73">
        <f t="shared" si="218"/>
        <v>1.7698787653660002E-2</v>
      </c>
      <c r="E1567" s="74">
        <f>D1567*conf!B$7</f>
        <v>1.2944893289886925</v>
      </c>
      <c r="F1567" s="32">
        <f t="shared" si="219"/>
        <v>1.6544969999999999E-2</v>
      </c>
      <c r="G1567" s="33">
        <f t="shared" si="220"/>
        <v>-2.17899691</v>
      </c>
      <c r="H1567" s="32">
        <f t="shared" si="221"/>
        <v>7.2991781700000002</v>
      </c>
      <c r="I1567" s="33">
        <f t="shared" si="222"/>
        <v>7.5170394099999998</v>
      </c>
      <c r="J1567" s="32">
        <f t="shared" si="223"/>
        <v>7.2991781700000002</v>
      </c>
      <c r="K1567" s="33">
        <f t="shared" si="224"/>
        <v>27.87137547</v>
      </c>
    </row>
    <row r="1568" spans="1:11" x14ac:dyDescent="0.3">
      <c r="A1568" s="78" t="str">
        <f>BTC[[#This Row],[Symbol]]</f>
        <v>RED</v>
      </c>
      <c r="B1568" s="22" t="str">
        <f t="shared" si="216"/>
        <v>RED</v>
      </c>
      <c r="C1568" s="77">
        <f t="shared" si="217"/>
        <v>8.5164663735813396E-8</v>
      </c>
      <c r="D1568" s="73">
        <f t="shared" si="218"/>
        <v>3.11682354548E-3</v>
      </c>
      <c r="E1568" s="74">
        <f>D1568*conf!B$7</f>
        <v>0.22796447411640722</v>
      </c>
      <c r="F1568" s="32">
        <f t="shared" si="219"/>
        <v>0.78408253000000006</v>
      </c>
      <c r="G1568" s="33">
        <f t="shared" si="220"/>
        <v>-1.73497356</v>
      </c>
      <c r="H1568" s="32">
        <f t="shared" si="221"/>
        <v>7.2400630799999997</v>
      </c>
      <c r="I1568" s="33">
        <f t="shared" si="222"/>
        <v>7.22845228</v>
      </c>
      <c r="J1568" s="32">
        <f t="shared" si="223"/>
        <v>7.2400630799999997</v>
      </c>
      <c r="K1568" s="33">
        <f t="shared" si="224"/>
        <v>13.684199489999999</v>
      </c>
    </row>
    <row r="1569" spans="1:11" x14ac:dyDescent="0.3">
      <c r="A1569" s="78" t="str">
        <f>BTC[[#This Row],[Symbol]]</f>
        <v>N0031</v>
      </c>
      <c r="B1569" s="22" t="str">
        <f t="shared" si="216"/>
        <v>nYFI</v>
      </c>
      <c r="C1569" s="77">
        <f t="shared" si="217"/>
        <v>4.108283609402374E-6</v>
      </c>
      <c r="D1569" s="73">
        <f t="shared" si="218"/>
        <v>0.14990581696583</v>
      </c>
      <c r="E1569" s="74">
        <f>D1569*conf!B$7</f>
        <v>10.964111452880806</v>
      </c>
      <c r="F1569" s="32">
        <f t="shared" si="219"/>
        <v>3.8255515600000001</v>
      </c>
      <c r="G1569" s="33">
        <f t="shared" si="220"/>
        <v>1.75574326</v>
      </c>
      <c r="H1569" s="32">
        <f t="shared" si="221"/>
        <v>0.55096639000000003</v>
      </c>
      <c r="I1569" s="33">
        <f t="shared" si="222"/>
        <v>0.28535803999999998</v>
      </c>
      <c r="J1569" s="32">
        <f t="shared" si="223"/>
        <v>0.55096639000000003</v>
      </c>
      <c r="K1569" s="33">
        <f t="shared" si="224"/>
        <v>-12.16410211</v>
      </c>
    </row>
    <row r="1570" spans="1:11" x14ac:dyDescent="0.3">
      <c r="A1570" s="78" t="str">
        <f>BTC[[#This Row],[Symbol]]</f>
        <v>AG8</v>
      </c>
      <c r="B1570" s="22" t="str">
        <f t="shared" si="216"/>
        <v>AtromG8</v>
      </c>
      <c r="C1570" s="77">
        <f t="shared" si="217"/>
        <v>8.6201019891648574E-7</v>
      </c>
      <c r="D1570" s="73">
        <f t="shared" si="218"/>
        <v>3.1673349283559998E-2</v>
      </c>
      <c r="E1570" s="74">
        <f>D1570*conf!B$7</f>
        <v>2.3165887665995784</v>
      </c>
      <c r="F1570" s="32">
        <f t="shared" si="219"/>
        <v>-4.2553589699999996</v>
      </c>
      <c r="G1570" s="33">
        <f t="shared" si="220"/>
        <v>-6.1175108600000003</v>
      </c>
      <c r="H1570" s="32">
        <f t="shared" si="221"/>
        <v>57.054782580000001</v>
      </c>
      <c r="I1570" s="33">
        <f t="shared" si="222"/>
        <v>57.734234870000002</v>
      </c>
      <c r="J1570" s="32">
        <f t="shared" si="223"/>
        <v>57.054782580000001</v>
      </c>
      <c r="K1570" s="33">
        <f t="shared" si="224"/>
        <v>133.51199353000001</v>
      </c>
    </row>
    <row r="1571" spans="1:11" x14ac:dyDescent="0.3">
      <c r="A1571" s="78" t="str">
        <f>BTC[[#This Row],[Symbol]]</f>
        <v>X8X</v>
      </c>
      <c r="B1571" s="22" t="str">
        <f t="shared" si="216"/>
        <v>X8X Token</v>
      </c>
      <c r="C1571" s="77">
        <f t="shared" si="217"/>
        <v>1.3279719810376569E-7</v>
      </c>
      <c r="D1571" s="73">
        <f t="shared" si="218"/>
        <v>4.8694568794000002E-3</v>
      </c>
      <c r="E1571" s="74">
        <f>D1571*conf!B$7</f>
        <v>0.35615207615931599</v>
      </c>
      <c r="F1571" s="32">
        <f t="shared" si="219"/>
        <v>-1.2166916699999999</v>
      </c>
      <c r="G1571" s="33">
        <f t="shared" si="220"/>
        <v>-3.0612806099999998</v>
      </c>
      <c r="H1571" s="32">
        <f t="shared" si="221"/>
        <v>1.9522515899999999</v>
      </c>
      <c r="I1571" s="33">
        <f t="shared" si="222"/>
        <v>2.0224316500000001</v>
      </c>
      <c r="J1571" s="32">
        <f t="shared" si="223"/>
        <v>1.9522515899999999</v>
      </c>
      <c r="K1571" s="33">
        <f t="shared" si="224"/>
        <v>9.5817111399999995</v>
      </c>
    </row>
    <row r="1572" spans="1:11" x14ac:dyDescent="0.3">
      <c r="A1572" s="78" t="str">
        <f>BTC[[#This Row],[Symbol]]</f>
        <v>FUEL</v>
      </c>
      <c r="B1572" s="22" t="str">
        <f t="shared" si="216"/>
        <v>Etherparty</v>
      </c>
      <c r="C1572" s="77">
        <f t="shared" si="217"/>
        <v>1.0822125702914402E-8</v>
      </c>
      <c r="D1572" s="73">
        <f t="shared" si="218"/>
        <v>3.9668888341999999E-4</v>
      </c>
      <c r="E1572" s="74">
        <f>D1572*conf!B$7</f>
        <v>2.9013824933338799E-2</v>
      </c>
      <c r="F1572" s="32">
        <f t="shared" si="219"/>
        <v>2.5464481999999999</v>
      </c>
      <c r="G1572" s="33">
        <f t="shared" si="220"/>
        <v>0.51576834999999999</v>
      </c>
      <c r="H1572" s="32">
        <f t="shared" si="221"/>
        <v>11.217987709999999</v>
      </c>
      <c r="I1572" s="33">
        <f t="shared" si="222"/>
        <v>11.412572920000001</v>
      </c>
      <c r="J1572" s="32">
        <f t="shared" si="223"/>
        <v>11.217987709999999</v>
      </c>
      <c r="K1572" s="33">
        <f t="shared" si="224"/>
        <v>77.140963799999994</v>
      </c>
    </row>
    <row r="1573" spans="1:11" x14ac:dyDescent="0.3">
      <c r="A1573" s="78" t="str">
        <f>BTC[[#This Row],[Symbol]]</f>
        <v>ROCK2</v>
      </c>
      <c r="B1573" s="22" t="str">
        <f t="shared" si="216"/>
        <v>ICE ROCK MINING</v>
      </c>
      <c r="C1573" s="77">
        <f t="shared" si="217"/>
        <v>6.7762583971508566E-7</v>
      </c>
      <c r="D1573" s="73">
        <f t="shared" si="218"/>
        <v>2.4837336942E-2</v>
      </c>
      <c r="E1573" s="74">
        <f>D1573*conf!B$7</f>
        <v>1.81660282393788</v>
      </c>
      <c r="F1573" s="32">
        <f t="shared" si="219"/>
        <v>7.09274775</v>
      </c>
      <c r="G1573" s="33">
        <f t="shared" si="220"/>
        <v>4.7714266099999998</v>
      </c>
      <c r="H1573" s="32">
        <f t="shared" si="221"/>
        <v>-49.903601930000001</v>
      </c>
      <c r="I1573" s="33">
        <f t="shared" si="222"/>
        <v>-49.896140269999997</v>
      </c>
      <c r="J1573" s="32">
        <f t="shared" si="223"/>
        <v>-49.903601930000001</v>
      </c>
      <c r="K1573" s="33">
        <f t="shared" si="224"/>
        <v>-61.295204460000001</v>
      </c>
    </row>
    <row r="1574" spans="1:11" x14ac:dyDescent="0.3">
      <c r="A1574" s="78" t="str">
        <f>BTC[[#This Row],[Symbol]]</f>
        <v>CHART</v>
      </c>
      <c r="B1574" s="22" t="str">
        <f t="shared" si="216"/>
        <v>ChartEx</v>
      </c>
      <c r="C1574" s="77">
        <f t="shared" si="217"/>
        <v>5.3588161388661938E-7</v>
      </c>
      <c r="D1574" s="73">
        <f t="shared" si="218"/>
        <v>1.964569099121E-2</v>
      </c>
      <c r="E1574" s="74">
        <f>D1574*conf!B$7</f>
        <v>1.4368858390970993</v>
      </c>
      <c r="F1574" s="32">
        <f t="shared" si="219"/>
        <v>1.6387288</v>
      </c>
      <c r="G1574" s="33">
        <f t="shared" si="220"/>
        <v>-0.56162866</v>
      </c>
      <c r="H1574" s="32">
        <f t="shared" si="221"/>
        <v>21.102878539999999</v>
      </c>
      <c r="I1574" s="33">
        <f t="shared" si="222"/>
        <v>21.352108990000001</v>
      </c>
      <c r="J1574" s="32">
        <f t="shared" si="223"/>
        <v>21.102878539999999</v>
      </c>
      <c r="K1574" s="33">
        <f t="shared" si="224"/>
        <v>33.924387369999998</v>
      </c>
    </row>
    <row r="1575" spans="1:11" x14ac:dyDescent="0.3">
      <c r="A1575" s="78" t="str">
        <f>BTC[[#This Row],[Symbol]]</f>
        <v>FKX</v>
      </c>
      <c r="B1575" s="22" t="str">
        <f t="shared" si="216"/>
        <v>FortKnoxster</v>
      </c>
      <c r="C1575" s="77">
        <f t="shared" si="217"/>
        <v>7.179137666691397E-8</v>
      </c>
      <c r="D1575" s="73">
        <f t="shared" si="218"/>
        <v>2.6319279748100001E-3</v>
      </c>
      <c r="E1575" s="74">
        <f>D1575*conf!B$7</f>
        <v>0.1924992120776034</v>
      </c>
      <c r="F1575" s="32">
        <f t="shared" si="219"/>
        <v>10.111110529999999</v>
      </c>
      <c r="G1575" s="33">
        <f t="shared" si="220"/>
        <v>8.7669600400000007</v>
      </c>
      <c r="H1575" s="32">
        <f t="shared" si="221"/>
        <v>62.41890325</v>
      </c>
      <c r="I1575" s="33">
        <f t="shared" si="222"/>
        <v>62.636271039999997</v>
      </c>
      <c r="J1575" s="32">
        <f t="shared" si="223"/>
        <v>62.41890325</v>
      </c>
      <c r="K1575" s="33">
        <f t="shared" si="224"/>
        <v>51.559586860000003</v>
      </c>
    </row>
    <row r="1576" spans="1:11" x14ac:dyDescent="0.3">
      <c r="A1576" s="78" t="str">
        <f>BTC[[#This Row],[Symbol]]</f>
        <v>MVC</v>
      </c>
      <c r="B1576" s="22" t="str">
        <f t="shared" si="216"/>
        <v>Maverick Chain</v>
      </c>
      <c r="C1576" s="77">
        <f t="shared" si="217"/>
        <v>1.0001425883754646E-7</v>
      </c>
      <c r="D1576" s="73">
        <f t="shared" si="218"/>
        <v>3.6665657340899998E-3</v>
      </c>
      <c r="E1576" s="74">
        <f>D1576*conf!B$7</f>
        <v>0.2681726177913426</v>
      </c>
      <c r="F1576" s="32">
        <f t="shared" si="219"/>
        <v>-1.234916E-2</v>
      </c>
      <c r="G1576" s="33">
        <f t="shared" si="220"/>
        <v>-2.1896293099999999</v>
      </c>
      <c r="H1576" s="32">
        <f t="shared" si="221"/>
        <v>1.178124E-2</v>
      </c>
      <c r="I1576" s="33">
        <f t="shared" si="222"/>
        <v>0.16565426999999999</v>
      </c>
      <c r="J1576" s="32">
        <f t="shared" si="223"/>
        <v>1.178124E-2</v>
      </c>
      <c r="K1576" s="33">
        <f t="shared" si="224"/>
        <v>14.162499410000001</v>
      </c>
    </row>
    <row r="1577" spans="1:11" x14ac:dyDescent="0.3">
      <c r="A1577" s="78" t="str">
        <f>BTC[[#This Row],[Symbol]]</f>
        <v>CTT</v>
      </c>
      <c r="B1577" s="22" t="str">
        <f t="shared" si="216"/>
        <v>Castweet</v>
      </c>
      <c r="C1577" s="77">
        <f t="shared" si="217"/>
        <v>5.9420735729293905E-6</v>
      </c>
      <c r="D1577" s="73">
        <f t="shared" si="218"/>
        <v>0.21785855720889999</v>
      </c>
      <c r="E1577" s="74">
        <f>D1577*conf!B$7</f>
        <v>15.934174874258945</v>
      </c>
      <c r="F1577" s="32">
        <f t="shared" si="219"/>
        <v>3.10605551</v>
      </c>
      <c r="G1577" s="33">
        <f t="shared" si="220"/>
        <v>0.90977954999999999</v>
      </c>
      <c r="H1577" s="32">
        <f t="shared" si="221"/>
        <v>9.9562227399999994</v>
      </c>
      <c r="I1577" s="33">
        <f t="shared" si="222"/>
        <v>10.190312349999999</v>
      </c>
      <c r="J1577" s="32">
        <f t="shared" si="223"/>
        <v>9.9562227399999994</v>
      </c>
      <c r="K1577" s="33">
        <f t="shared" si="224"/>
        <v>-13.10007965</v>
      </c>
    </row>
    <row r="1578" spans="1:11" x14ac:dyDescent="0.3">
      <c r="A1578" s="78" t="str">
        <f>BTC[[#This Row],[Symbol]]</f>
        <v>BHC</v>
      </c>
      <c r="B1578" s="22" t="str">
        <f t="shared" si="216"/>
        <v>BillionHappiness</v>
      </c>
      <c r="C1578" s="77">
        <f t="shared" si="217"/>
        <v>3.9081541736732622E-4</v>
      </c>
      <c r="D1578" s="73">
        <f t="shared" si="218"/>
        <v>14.24793625049252</v>
      </c>
      <c r="E1578" s="74">
        <f>D1578*conf!B$7</f>
        <v>1042.094057361023</v>
      </c>
      <c r="F1578" s="32">
        <f t="shared" si="219"/>
        <v>2.93504421</v>
      </c>
      <c r="G1578" s="33">
        <f t="shared" si="220"/>
        <v>0.12625596</v>
      </c>
      <c r="H1578" s="32">
        <f t="shared" si="221"/>
        <v>30.000259419999999</v>
      </c>
      <c r="I1578" s="33">
        <f t="shared" si="222"/>
        <v>29.568926210000001</v>
      </c>
      <c r="J1578" s="32">
        <f t="shared" si="223"/>
        <v>30.000259419999999</v>
      </c>
      <c r="K1578" s="33">
        <f t="shared" si="224"/>
        <v>111.62435933</v>
      </c>
    </row>
    <row r="1579" spans="1:11" x14ac:dyDescent="0.3">
      <c r="A1579" s="78" t="str">
        <f>BTC[[#This Row],[Symbol]]</f>
        <v>DOV</v>
      </c>
      <c r="B1579" s="22" t="str">
        <f t="shared" si="216"/>
        <v>Dovu</v>
      </c>
      <c r="C1579" s="77">
        <f t="shared" si="217"/>
        <v>2.2756857722806576E-8</v>
      </c>
      <c r="D1579" s="73">
        <f t="shared" si="218"/>
        <v>8.3434424703999999E-4</v>
      </c>
      <c r="E1579" s="74">
        <f>D1579*conf!B$7</f>
        <v>6.1023938228505603E-2</v>
      </c>
      <c r="F1579" s="32">
        <f t="shared" si="219"/>
        <v>-0.66151806999999996</v>
      </c>
      <c r="G1579" s="33">
        <f t="shared" si="220"/>
        <v>-2.9598466700000001</v>
      </c>
      <c r="H1579" s="32">
        <f t="shared" si="221"/>
        <v>-2.3292258700000001</v>
      </c>
      <c r="I1579" s="33">
        <f t="shared" si="222"/>
        <v>-2.2459107199999999</v>
      </c>
      <c r="J1579" s="32">
        <f t="shared" si="223"/>
        <v>-2.3292258700000001</v>
      </c>
      <c r="K1579" s="33">
        <f t="shared" si="224"/>
        <v>-29.694017179999999</v>
      </c>
    </row>
    <row r="1580" spans="1:11" x14ac:dyDescent="0.3">
      <c r="A1580" s="78" t="str">
        <f>BTC[[#This Row],[Symbol]]</f>
        <v>JAR</v>
      </c>
      <c r="B1580" s="22" t="str">
        <f t="shared" si="216"/>
        <v>Jarvis+</v>
      </c>
      <c r="C1580" s="77">
        <f t="shared" si="217"/>
        <v>9.7263280135569131E-8</v>
      </c>
      <c r="D1580" s="73">
        <f t="shared" si="218"/>
        <v>3.5654331299899999E-3</v>
      </c>
      <c r="E1580" s="74">
        <f>D1580*conf!B$7</f>
        <v>0.26077577912746858</v>
      </c>
      <c r="F1580" s="32">
        <f t="shared" si="219"/>
        <v>6.5391941600000001</v>
      </c>
      <c r="G1580" s="33">
        <f t="shared" si="220"/>
        <v>4.2240560199999999</v>
      </c>
      <c r="H1580" s="32">
        <f t="shared" si="221"/>
        <v>5.0331820299999999</v>
      </c>
      <c r="I1580" s="33">
        <f t="shared" si="222"/>
        <v>4.6158816700000003</v>
      </c>
      <c r="J1580" s="32">
        <f t="shared" si="223"/>
        <v>5.0331820299999999</v>
      </c>
      <c r="K1580" s="33">
        <f t="shared" si="224"/>
        <v>17.736666230000001</v>
      </c>
    </row>
    <row r="1581" spans="1:11" x14ac:dyDescent="0.3">
      <c r="A1581" s="78" t="str">
        <f>BTC[[#This Row],[Symbol]]</f>
        <v>SVR</v>
      </c>
      <c r="B1581" s="22" t="str">
        <f t="shared" si="216"/>
        <v>SovranoCoin</v>
      </c>
      <c r="C1581" s="77">
        <f t="shared" si="217"/>
        <v>7.7010979304951693E-6</v>
      </c>
      <c r="D1581" s="73">
        <f t="shared" si="218"/>
        <v>0.28232556152491001</v>
      </c>
      <c r="E1581" s="74">
        <f>D1581*conf!B$7</f>
        <v>20.649291569931918</v>
      </c>
      <c r="F1581" s="32">
        <f t="shared" si="219"/>
        <v>1.425884E-2</v>
      </c>
      <c r="G1581" s="33">
        <f t="shared" si="220"/>
        <v>-2.1812285</v>
      </c>
      <c r="H1581" s="32">
        <f t="shared" si="221"/>
        <v>10.07715007</v>
      </c>
      <c r="I1581" s="33">
        <f t="shared" si="222"/>
        <v>10.300670350000001</v>
      </c>
      <c r="J1581" s="32">
        <f t="shared" si="223"/>
        <v>10.07715007</v>
      </c>
      <c r="K1581" s="33">
        <f t="shared" si="224"/>
        <v>19.08564118</v>
      </c>
    </row>
    <row r="1582" spans="1:11" x14ac:dyDescent="0.3">
      <c r="A1582" s="78" t="str">
        <f>BTC[[#This Row],[Symbol]]</f>
        <v>EVC</v>
      </c>
      <c r="B1582" s="22" t="str">
        <f t="shared" si="216"/>
        <v>EventChain</v>
      </c>
      <c r="C1582" s="77">
        <f t="shared" si="217"/>
        <v>3.3566562124294301E-7</v>
      </c>
      <c r="D1582" s="73">
        <f t="shared" si="218"/>
        <v>1.2305694772120001E-2</v>
      </c>
      <c r="E1582" s="74">
        <f>D1582*conf!B$7</f>
        <v>0.90003851563285686</v>
      </c>
      <c r="F1582" s="32">
        <f t="shared" si="219"/>
        <v>-26.585955259999999</v>
      </c>
      <c r="G1582" s="33">
        <f t="shared" si="220"/>
        <v>-28.191807910000001</v>
      </c>
      <c r="H1582" s="32">
        <f t="shared" si="221"/>
        <v>-4.4879640900000002</v>
      </c>
      <c r="I1582" s="33">
        <f t="shared" si="222"/>
        <v>-4.3357085199999998</v>
      </c>
      <c r="J1582" s="32">
        <f t="shared" si="223"/>
        <v>-4.4879640900000002</v>
      </c>
      <c r="K1582" s="33">
        <f t="shared" si="224"/>
        <v>53.708180480000003</v>
      </c>
    </row>
    <row r="1583" spans="1:11" x14ac:dyDescent="0.3">
      <c r="A1583" s="78" t="str">
        <f>BTC[[#This Row],[Symbol]]</f>
        <v>TCORE</v>
      </c>
      <c r="B1583" s="22" t="str">
        <f t="shared" si="216"/>
        <v>Tornado</v>
      </c>
      <c r="C1583" s="77">
        <f t="shared" si="217"/>
        <v>1.7426422942965038E-3</v>
      </c>
      <c r="D1583" s="73">
        <f t="shared" si="218"/>
        <v>63.845247986246463</v>
      </c>
      <c r="E1583" s="74">
        <f>D1583*conf!B$7</f>
        <v>4669.6414377140663</v>
      </c>
      <c r="F1583" s="32">
        <f t="shared" si="219"/>
        <v>-0.88989859999999998</v>
      </c>
      <c r="G1583" s="33">
        <f t="shared" si="220"/>
        <v>-3.16842179</v>
      </c>
      <c r="H1583" s="32">
        <f t="shared" si="221"/>
        <v>11.70362836</v>
      </c>
      <c r="I1583" s="33">
        <f t="shared" si="222"/>
        <v>12.07274264</v>
      </c>
      <c r="J1583" s="32">
        <f t="shared" si="223"/>
        <v>11.70362836</v>
      </c>
      <c r="K1583" s="33">
        <f t="shared" si="224"/>
        <v>-16.041035709999999</v>
      </c>
    </row>
    <row r="1584" spans="1:11" x14ac:dyDescent="0.3">
      <c r="A1584" s="78" t="str">
        <f>BTC[[#This Row],[Symbol]]</f>
        <v>WCC</v>
      </c>
      <c r="B1584" s="22" t="str">
        <f t="shared" si="216"/>
        <v>WinCash</v>
      </c>
      <c r="C1584" s="77">
        <f t="shared" si="217"/>
        <v>7.0349657279393081E-6</v>
      </c>
      <c r="D1584" s="73">
        <f t="shared" si="218"/>
        <v>0.25784678120046001</v>
      </c>
      <c r="E1584" s="74">
        <f>D1584*conf!B$7</f>
        <v>18.858913577001644</v>
      </c>
      <c r="F1584" s="32">
        <f t="shared" si="219"/>
        <v>0.17107042</v>
      </c>
      <c r="G1584" s="33">
        <f t="shared" si="220"/>
        <v>-2.0498178899999999</v>
      </c>
      <c r="H1584" s="32">
        <f t="shared" si="221"/>
        <v>3.83718732</v>
      </c>
      <c r="I1584" s="33">
        <f t="shared" si="222"/>
        <v>3.9928124700000001</v>
      </c>
      <c r="J1584" s="32">
        <f t="shared" si="223"/>
        <v>3.83718732</v>
      </c>
      <c r="K1584" s="33">
        <f t="shared" si="224"/>
        <v>17.05311343</v>
      </c>
    </row>
    <row r="1585" spans="1:11" x14ac:dyDescent="0.3">
      <c r="A1585" s="78" t="str">
        <f>BTC[[#This Row],[Symbol]]</f>
        <v>SPHTX</v>
      </c>
      <c r="B1585" s="22" t="str">
        <f t="shared" si="216"/>
        <v>SophiaTX</v>
      </c>
      <c r="C1585" s="77">
        <f t="shared" si="217"/>
        <v>3.1304745882710514E-8</v>
      </c>
      <c r="D1585" s="73">
        <f t="shared" si="218"/>
        <v>1.14747171309E-3</v>
      </c>
      <c r="E1585" s="74">
        <f>D1585*conf!B$7</f>
        <v>8.3926081095402602E-2</v>
      </c>
      <c r="F1585" s="32">
        <f t="shared" si="219"/>
        <v>-0.74576458999999995</v>
      </c>
      <c r="G1585" s="33">
        <f t="shared" si="220"/>
        <v>-2.89914534</v>
      </c>
      <c r="H1585" s="32">
        <f t="shared" si="221"/>
        <v>1.0080885799999999</v>
      </c>
      <c r="I1585" s="33">
        <f t="shared" si="222"/>
        <v>1.16023717</v>
      </c>
      <c r="J1585" s="32">
        <f t="shared" si="223"/>
        <v>1.0080885799999999</v>
      </c>
      <c r="K1585" s="33">
        <f t="shared" si="224"/>
        <v>16.433134949999999</v>
      </c>
    </row>
    <row r="1586" spans="1:11" x14ac:dyDescent="0.3">
      <c r="A1586" s="78" t="str">
        <f>BTC[[#This Row],[Symbol]]</f>
        <v>THRT</v>
      </c>
      <c r="B1586" s="22" t="str">
        <f t="shared" si="216"/>
        <v>Thrive Token</v>
      </c>
      <c r="C1586" s="77">
        <f t="shared" si="217"/>
        <v>1.0004044181651829E-7</v>
      </c>
      <c r="D1586" s="73">
        <f t="shared" si="218"/>
        <v>3.6679698407599999E-3</v>
      </c>
      <c r="E1586" s="74">
        <f>D1586*conf!B$7</f>
        <v>0.26827531415318639</v>
      </c>
      <c r="F1586" s="32">
        <f t="shared" si="219"/>
        <v>-9.1256743999999994</v>
      </c>
      <c r="G1586" s="33">
        <f t="shared" si="220"/>
        <v>-11.08610395</v>
      </c>
      <c r="H1586" s="32">
        <f t="shared" si="221"/>
        <v>48.060258390000001</v>
      </c>
      <c r="I1586" s="33">
        <f t="shared" si="222"/>
        <v>48.391193029999997</v>
      </c>
      <c r="J1586" s="32">
        <f t="shared" si="223"/>
        <v>48.060258390000001</v>
      </c>
      <c r="K1586" s="33">
        <f t="shared" si="224"/>
        <v>-14.71449894</v>
      </c>
    </row>
    <row r="1587" spans="1:11" x14ac:dyDescent="0.3">
      <c r="A1587" s="78" t="str">
        <f>BTC[[#This Row],[Symbol]]</f>
        <v>ZPR</v>
      </c>
      <c r="B1587" s="22" t="str">
        <f t="shared" si="216"/>
        <v>ZPER</v>
      </c>
      <c r="C1587" s="77">
        <f t="shared" si="217"/>
        <v>1E-8</v>
      </c>
      <c r="D1587" s="73">
        <f t="shared" si="218"/>
        <v>2.9992656562999998E-4</v>
      </c>
      <c r="E1587" s="74">
        <f>D1587*conf!B$7</f>
        <v>2.1936629010178198E-2</v>
      </c>
      <c r="F1587" s="32">
        <f t="shared" si="219"/>
        <v>-0.74571712000000001</v>
      </c>
      <c r="G1587" s="33">
        <f t="shared" si="220"/>
        <v>-2.89270395</v>
      </c>
      <c r="H1587" s="32">
        <f t="shared" si="221"/>
        <v>6.5126450900000004</v>
      </c>
      <c r="I1587" s="33">
        <f t="shared" si="222"/>
        <v>6.6824458099999999</v>
      </c>
      <c r="J1587" s="32">
        <f t="shared" si="223"/>
        <v>6.5126450900000004</v>
      </c>
      <c r="K1587" s="33">
        <f t="shared" si="224"/>
        <v>24.016991260000001</v>
      </c>
    </row>
    <row r="1588" spans="1:11" x14ac:dyDescent="0.3">
      <c r="A1588" s="78" t="str">
        <f>BTC[[#This Row],[Symbol]]</f>
        <v>BID</v>
      </c>
      <c r="B1588" s="22" t="str">
        <f t="shared" si="216"/>
        <v>DeFi Bids</v>
      </c>
      <c r="C1588" s="77">
        <f t="shared" si="217"/>
        <v>8.1956916967776731E-7</v>
      </c>
      <c r="D1588" s="73">
        <f t="shared" si="218"/>
        <v>3.0045820263609999E-2</v>
      </c>
      <c r="E1588" s="74">
        <f>D1588*conf!B$7</f>
        <v>2.1975512940804354</v>
      </c>
      <c r="F1588" s="32">
        <f t="shared" si="219"/>
        <v>-1.1816673099999999</v>
      </c>
      <c r="G1588" s="33">
        <f t="shared" si="220"/>
        <v>-3.3259501</v>
      </c>
      <c r="H1588" s="32">
        <f t="shared" si="221"/>
        <v>0.86660172999999996</v>
      </c>
      <c r="I1588" s="33">
        <f t="shared" si="222"/>
        <v>1.0741858</v>
      </c>
      <c r="J1588" s="32">
        <f t="shared" si="223"/>
        <v>0.86660172999999996</v>
      </c>
      <c r="K1588" s="33">
        <f t="shared" si="224"/>
        <v>-11.576001979999999</v>
      </c>
    </row>
    <row r="1589" spans="1:11" x14ac:dyDescent="0.3">
      <c r="A1589" s="78" t="str">
        <f>BTC[[#This Row],[Symbol]]</f>
        <v>CSPN</v>
      </c>
      <c r="B1589" s="22" t="str">
        <f t="shared" si="216"/>
        <v>Crypto Sports</v>
      </c>
      <c r="C1589" s="77">
        <f t="shared" si="217"/>
        <v>3.6977554613488447E-6</v>
      </c>
      <c r="D1589" s="73">
        <f t="shared" si="218"/>
        <v>0.13556130520988999</v>
      </c>
      <c r="E1589" s="74">
        <f>D1589*conf!B$7</f>
        <v>9.9149538630513536</v>
      </c>
      <c r="F1589" s="32">
        <f t="shared" si="219"/>
        <v>-1.68160365</v>
      </c>
      <c r="G1589" s="33">
        <f t="shared" si="220"/>
        <v>-3.82253496</v>
      </c>
      <c r="H1589" s="32">
        <f t="shared" si="221"/>
        <v>0.20769265000000001</v>
      </c>
      <c r="I1589" s="33">
        <f t="shared" si="222"/>
        <v>0.41365972000000001</v>
      </c>
      <c r="J1589" s="32">
        <f t="shared" si="223"/>
        <v>0.20769265000000001</v>
      </c>
      <c r="K1589" s="33">
        <f t="shared" si="224"/>
        <v>-6.7398646099999997</v>
      </c>
    </row>
    <row r="1590" spans="1:11" x14ac:dyDescent="0.3">
      <c r="A1590" s="78" t="str">
        <f>BTC[[#This Row],[Symbol]]</f>
        <v>BEET</v>
      </c>
      <c r="B1590" s="22" t="str">
        <f t="shared" si="216"/>
        <v>Beetle Coin</v>
      </c>
      <c r="C1590" s="77">
        <f t="shared" si="217"/>
        <v>3.9761620148393826E-8</v>
      </c>
      <c r="D1590" s="73">
        <f t="shared" si="218"/>
        <v>1.45766966325E-3</v>
      </c>
      <c r="E1590" s="74">
        <f>D1590*conf!B$7</f>
        <v>0.10661395917010501</v>
      </c>
      <c r="F1590" s="32">
        <f t="shared" si="219"/>
        <v>-1.3667510300000001</v>
      </c>
      <c r="G1590" s="33">
        <f t="shared" si="220"/>
        <v>-3.5327488699999998</v>
      </c>
      <c r="H1590" s="32">
        <f t="shared" si="221"/>
        <v>-0.32597752000000002</v>
      </c>
      <c r="I1590" s="33">
        <f t="shared" si="222"/>
        <v>-0.25340723999999998</v>
      </c>
      <c r="J1590" s="32">
        <f t="shared" si="223"/>
        <v>-0.32597752000000002</v>
      </c>
      <c r="K1590" s="33">
        <f t="shared" si="224"/>
        <v>15.017194740000001</v>
      </c>
    </row>
    <row r="1591" spans="1:11" x14ac:dyDescent="0.3">
      <c r="A1591" s="78" t="str">
        <f>BTC[[#This Row],[Symbol]]</f>
        <v>JET</v>
      </c>
      <c r="B1591" s="22" t="str">
        <f t="shared" si="216"/>
        <v>Jetcoin</v>
      </c>
      <c r="C1591" s="77">
        <f t="shared" si="217"/>
        <v>1.0301777728034105E-6</v>
      </c>
      <c r="D1591" s="73">
        <f t="shared" si="218"/>
        <v>3.7760248043169999E-2</v>
      </c>
      <c r="E1591" s="74">
        <f>D1591*conf!B$7</f>
        <v>2.7617845418774536</v>
      </c>
      <c r="F1591" s="32">
        <f t="shared" si="219"/>
        <v>-0.65132464999999995</v>
      </c>
      <c r="G1591" s="33">
        <f t="shared" si="220"/>
        <v>-2.8058131799999999</v>
      </c>
      <c r="H1591" s="32">
        <f t="shared" si="221"/>
        <v>2.1625835100000002</v>
      </c>
      <c r="I1591" s="33">
        <f t="shared" si="222"/>
        <v>2.25344386</v>
      </c>
      <c r="J1591" s="32">
        <f t="shared" si="223"/>
        <v>2.1625835100000002</v>
      </c>
      <c r="K1591" s="33">
        <f t="shared" si="224"/>
        <v>24.84137256</v>
      </c>
    </row>
    <row r="1592" spans="1:11" x14ac:dyDescent="0.3">
      <c r="A1592" s="78" t="str">
        <f>BTC[[#This Row],[Symbol]]</f>
        <v>ZENI</v>
      </c>
      <c r="B1592" s="22" t="str">
        <f t="shared" si="216"/>
        <v>Zennies</v>
      </c>
      <c r="C1592" s="77">
        <f t="shared" si="217"/>
        <v>1.0001425883672814E-8</v>
      </c>
      <c r="D1592" s="73">
        <f t="shared" si="218"/>
        <v>3.6665657341000002E-4</v>
      </c>
      <c r="E1592" s="74">
        <f>D1592*conf!B$7</f>
        <v>2.6817261779207402E-2</v>
      </c>
      <c r="F1592" s="32">
        <f t="shared" si="219"/>
        <v>-1.234916E-2</v>
      </c>
      <c r="G1592" s="33">
        <f t="shared" si="220"/>
        <v>-2.1896293099999999</v>
      </c>
      <c r="H1592" s="32">
        <f t="shared" si="221"/>
        <v>1.178124E-2</v>
      </c>
      <c r="I1592" s="33">
        <f t="shared" si="222"/>
        <v>0.21734563000000001</v>
      </c>
      <c r="J1592" s="32">
        <f t="shared" si="223"/>
        <v>1.178124E-2</v>
      </c>
      <c r="K1592" s="33">
        <f t="shared" si="224"/>
        <v>14.162499410000001</v>
      </c>
    </row>
    <row r="1593" spans="1:11" x14ac:dyDescent="0.3">
      <c r="A1593" s="78" t="str">
        <f>BTC[[#This Row],[Symbol]]</f>
        <v>MBN</v>
      </c>
      <c r="B1593" s="22" t="str">
        <f t="shared" si="216"/>
        <v>Mobilian Coin</v>
      </c>
      <c r="C1593" s="77">
        <f t="shared" si="217"/>
        <v>2.2661755327078883E-5</v>
      </c>
      <c r="D1593" s="73">
        <f t="shared" si="218"/>
        <v>0.83084323752556</v>
      </c>
      <c r="E1593" s="74">
        <f>D1593*conf!B$7</f>
        <v>60.767874392619461</v>
      </c>
      <c r="F1593" s="32">
        <f t="shared" si="219"/>
        <v>0.71532185999999998</v>
      </c>
      <c r="G1593" s="33">
        <f t="shared" si="220"/>
        <v>-1.46299161</v>
      </c>
      <c r="H1593" s="32">
        <f t="shared" si="221"/>
        <v>-6.8930447900000003</v>
      </c>
      <c r="I1593" s="33">
        <f t="shared" si="222"/>
        <v>-6.6492705900000004</v>
      </c>
      <c r="J1593" s="32">
        <f t="shared" si="223"/>
        <v>-6.8930447900000003</v>
      </c>
      <c r="K1593" s="33">
        <f t="shared" si="224"/>
        <v>-4.6210364100000003</v>
      </c>
    </row>
    <row r="1594" spans="1:11" x14ac:dyDescent="0.3">
      <c r="A1594" s="78" t="str">
        <f>BTC[[#This Row],[Symbol]]</f>
        <v>BBC</v>
      </c>
      <c r="B1594" s="22" t="str">
        <f t="shared" si="216"/>
        <v>TraDove B2BCoin</v>
      </c>
      <c r="C1594" s="77">
        <f t="shared" si="217"/>
        <v>2.0002851767618403E-8</v>
      </c>
      <c r="D1594" s="73">
        <f t="shared" si="218"/>
        <v>7.3331314682000004E-4</v>
      </c>
      <c r="E1594" s="74">
        <f>D1594*conf!B$7</f>
        <v>5.3634523558414804E-2</v>
      </c>
      <c r="F1594" s="32">
        <f t="shared" si="219"/>
        <v>1.425884E-2</v>
      </c>
      <c r="G1594" s="33">
        <f t="shared" si="220"/>
        <v>-2.1812285</v>
      </c>
      <c r="H1594" s="32">
        <f t="shared" si="221"/>
        <v>-56.605901350000003</v>
      </c>
      <c r="I1594" s="33">
        <f t="shared" si="222"/>
        <v>-56.51778624</v>
      </c>
      <c r="J1594" s="32">
        <f t="shared" si="223"/>
        <v>-56.605901350000003</v>
      </c>
      <c r="K1594" s="33">
        <f t="shared" si="224"/>
        <v>14.162499410000001</v>
      </c>
    </row>
    <row r="1595" spans="1:11" x14ac:dyDescent="0.3">
      <c r="A1595" s="78" t="str">
        <f>BTC[[#This Row],[Symbol]]</f>
        <v>NFXC</v>
      </c>
      <c r="B1595" s="22" t="str">
        <f t="shared" si="216"/>
        <v>NFX Coin</v>
      </c>
      <c r="C1595" s="77">
        <f t="shared" si="217"/>
        <v>8.0011407070200842E-8</v>
      </c>
      <c r="D1595" s="73">
        <f t="shared" si="218"/>
        <v>2.9332525872699999E-3</v>
      </c>
      <c r="E1595" s="74">
        <f>D1595*conf!B$7</f>
        <v>0.2145380942329278</v>
      </c>
      <c r="F1595" s="32">
        <f t="shared" si="219"/>
        <v>14.27160095</v>
      </c>
      <c r="G1595" s="33">
        <f t="shared" si="220"/>
        <v>11.783280789999999</v>
      </c>
      <c r="H1595" s="32">
        <f t="shared" si="221"/>
        <v>1.178124E-2</v>
      </c>
      <c r="I1595" s="33">
        <f t="shared" si="222"/>
        <v>0.16565426999999999</v>
      </c>
      <c r="J1595" s="32">
        <f t="shared" si="223"/>
        <v>1.178124E-2</v>
      </c>
      <c r="K1595" s="33">
        <f t="shared" si="224"/>
        <v>-29.74615421</v>
      </c>
    </row>
    <row r="1596" spans="1:11" x14ac:dyDescent="0.3">
      <c r="A1596" s="78" t="str">
        <f>BTC[[#This Row],[Symbol]]</f>
        <v>SINS</v>
      </c>
      <c r="B1596" s="22" t="str">
        <f t="shared" si="216"/>
        <v>SafeInsure</v>
      </c>
      <c r="C1596" s="77">
        <f t="shared" si="217"/>
        <v>4.8991625331146635E-7</v>
      </c>
      <c r="D1596" s="73">
        <f t="shared" si="218"/>
        <v>1.796319971901E-2</v>
      </c>
      <c r="E1596" s="74">
        <f>D1596*conf!B$7</f>
        <v>1.3138284274483913</v>
      </c>
      <c r="F1596" s="32">
        <f t="shared" si="219"/>
        <v>-4.0700299999999997E-3</v>
      </c>
      <c r="G1596" s="33">
        <f t="shared" si="220"/>
        <v>-2.15864484</v>
      </c>
      <c r="H1596" s="32">
        <f t="shared" si="221"/>
        <v>89.341440879999993</v>
      </c>
      <c r="I1596" s="33">
        <f t="shared" si="222"/>
        <v>89.758704870000003</v>
      </c>
      <c r="J1596" s="32">
        <f t="shared" si="223"/>
        <v>89.341440879999993</v>
      </c>
      <c r="K1596" s="33">
        <f t="shared" si="224"/>
        <v>115.6824079</v>
      </c>
    </row>
    <row r="1597" spans="1:11" x14ac:dyDescent="0.3">
      <c r="A1597" s="78" t="str">
        <f>BTC[[#This Row],[Symbol]]</f>
        <v>CORX</v>
      </c>
      <c r="B1597" s="22" t="str">
        <f t="shared" si="216"/>
        <v>CorionX</v>
      </c>
      <c r="C1597" s="77">
        <f t="shared" si="217"/>
        <v>1.4934095391158739E-7</v>
      </c>
      <c r="D1597" s="73">
        <f t="shared" si="218"/>
        <v>5.4770372361900004E-3</v>
      </c>
      <c r="E1597" s="74">
        <f>D1597*conf!B$7</f>
        <v>0.40059050345493663</v>
      </c>
      <c r="F1597" s="32">
        <f t="shared" si="219"/>
        <v>20.320521360000001</v>
      </c>
      <c r="G1597" s="33">
        <f t="shared" si="220"/>
        <v>17.681355790000001</v>
      </c>
      <c r="H1597" s="32">
        <f t="shared" si="221"/>
        <v>23.592831919999998</v>
      </c>
      <c r="I1597" s="33">
        <f t="shared" si="222"/>
        <v>23.78188171</v>
      </c>
      <c r="J1597" s="32">
        <f t="shared" si="223"/>
        <v>23.592831919999998</v>
      </c>
      <c r="K1597" s="33">
        <f t="shared" si="224"/>
        <v>-4.7673763300000003</v>
      </c>
    </row>
    <row r="1598" spans="1:11" x14ac:dyDescent="0.3">
      <c r="A1598" s="78" t="str">
        <f>BTC[[#This Row],[Symbol]]</f>
        <v>ZUC</v>
      </c>
      <c r="B1598" s="22" t="str">
        <f t="shared" si="216"/>
        <v>ZeuxCoin</v>
      </c>
      <c r="C1598" s="77">
        <f t="shared" si="217"/>
        <v>5.1842416481191015E-8</v>
      </c>
      <c r="D1598" s="73">
        <f t="shared" si="218"/>
        <v>1.9006640476400001E-3</v>
      </c>
      <c r="E1598" s="74">
        <f>D1598*conf!B$7</f>
        <v>0.13901456844438961</v>
      </c>
      <c r="F1598" s="32">
        <f t="shared" si="219"/>
        <v>2.20000705</v>
      </c>
      <c r="G1598" s="33">
        <f t="shared" si="220"/>
        <v>-9.3057999999999995E-3</v>
      </c>
      <c r="H1598" s="32">
        <f t="shared" si="221"/>
        <v>-0.30064779000000003</v>
      </c>
      <c r="I1598" s="33">
        <f t="shared" si="222"/>
        <v>-9.0756329999999996E-2</v>
      </c>
      <c r="J1598" s="32">
        <f t="shared" si="223"/>
        <v>-0.30064779000000003</v>
      </c>
      <c r="K1598" s="33">
        <f t="shared" si="224"/>
        <v>-9.5849843700000008</v>
      </c>
    </row>
    <row r="1599" spans="1:11" x14ac:dyDescent="0.3">
      <c r="A1599" s="78" t="str">
        <f>BTC[[#This Row],[Symbol]]</f>
        <v>START</v>
      </c>
      <c r="B1599" s="22" t="str">
        <f t="shared" si="216"/>
        <v>Startcoin</v>
      </c>
      <c r="C1599" s="77">
        <f t="shared" si="217"/>
        <v>2.1756403507819858E-7</v>
      </c>
      <c r="D1599" s="73">
        <f t="shared" si="218"/>
        <v>7.9758531284800007E-3</v>
      </c>
      <c r="E1599" s="74">
        <f>D1599*conf!B$7</f>
        <v>0.58335389781702729</v>
      </c>
      <c r="F1599" s="32">
        <f t="shared" si="219"/>
        <v>81.255128240000005</v>
      </c>
      <c r="G1599" s="33">
        <f t="shared" si="220"/>
        <v>77.3051423</v>
      </c>
      <c r="H1599" s="32">
        <f t="shared" si="221"/>
        <v>81.298871230000003</v>
      </c>
      <c r="I1599" s="33">
        <f t="shared" si="222"/>
        <v>81.574667980000001</v>
      </c>
      <c r="J1599" s="32">
        <f t="shared" si="223"/>
        <v>81.298871230000003</v>
      </c>
      <c r="K1599" s="33">
        <f t="shared" si="224"/>
        <v>175.92981616</v>
      </c>
    </row>
    <row r="1600" spans="1:11" x14ac:dyDescent="0.3">
      <c r="A1600" s="78" t="str">
        <f>BTC[[#This Row],[Symbol]]</f>
        <v>XLR</v>
      </c>
      <c r="B1600" s="22" t="str">
        <f t="shared" si="216"/>
        <v>Solaris</v>
      </c>
      <c r="C1600" s="77">
        <f t="shared" si="217"/>
        <v>6.7469459176312091E-6</v>
      </c>
      <c r="D1600" s="73">
        <f t="shared" si="218"/>
        <v>0.24735169495748</v>
      </c>
      <c r="E1600" s="74">
        <f>D1600*conf!B$7</f>
        <v>18.091302969190085</v>
      </c>
      <c r="F1600" s="32">
        <f t="shared" si="219"/>
        <v>-0.28266686000000002</v>
      </c>
      <c r="G1600" s="33">
        <f t="shared" si="220"/>
        <v>-2.4664995599999999</v>
      </c>
      <c r="H1600" s="32">
        <f t="shared" si="221"/>
        <v>-4.7968155799999996</v>
      </c>
      <c r="I1600" s="33">
        <f t="shared" si="222"/>
        <v>-4.6372306400000003</v>
      </c>
      <c r="J1600" s="32">
        <f t="shared" si="223"/>
        <v>-4.7968155799999996</v>
      </c>
      <c r="K1600" s="33">
        <f t="shared" si="224"/>
        <v>-8.7860815799999994</v>
      </c>
    </row>
    <row r="1601" spans="1:11" x14ac:dyDescent="0.3">
      <c r="A1601" s="78" t="str">
        <f>BTC[[#This Row],[Symbol]]</f>
        <v>LML</v>
      </c>
      <c r="B1601" s="22" t="str">
        <f t="shared" si="216"/>
        <v>Lisk Machine Learning</v>
      </c>
      <c r="C1601" s="77">
        <f t="shared" si="217"/>
        <v>8.1376677072506901E-8</v>
      </c>
      <c r="D1601" s="73">
        <f t="shared" si="218"/>
        <v>2.9797977579800001E-3</v>
      </c>
      <c r="E1601" s="74">
        <f>D1601*conf!B$7</f>
        <v>0.21794240801865722</v>
      </c>
      <c r="F1601" s="32">
        <f t="shared" si="219"/>
        <v>4.89051116</v>
      </c>
      <c r="G1601" s="33">
        <f t="shared" si="220"/>
        <v>2.46485792</v>
      </c>
      <c r="H1601" s="32">
        <f t="shared" si="221"/>
        <v>-9.6174138500000002</v>
      </c>
      <c r="I1601" s="33">
        <f t="shared" si="222"/>
        <v>-9.6263716800000001</v>
      </c>
      <c r="J1601" s="32">
        <f t="shared" si="223"/>
        <v>-9.6174138500000002</v>
      </c>
      <c r="K1601" s="33">
        <f t="shared" si="224"/>
        <v>6.2896923200000003</v>
      </c>
    </row>
    <row r="1602" spans="1:11" x14ac:dyDescent="0.3">
      <c r="A1602" s="78" t="str">
        <f>BTC[[#This Row],[Symbol]]</f>
        <v>PUX</v>
      </c>
      <c r="B1602" s="22" t="str">
        <f t="shared" ref="B1602:B1665" si="225">VLOOKUP(A1602,BTCTABLE,2,FALSE)</f>
        <v>PolypuX</v>
      </c>
      <c r="C1602" s="77">
        <f t="shared" ref="C1602:C1665" si="226">VLOOKUP(A1602,BTCTABLE,3,FALSE)</f>
        <v>2.4219972135357392E-7</v>
      </c>
      <c r="D1602" s="73">
        <f t="shared" ref="D1602:D1665" si="227">VLOOKUP(A1602,USDTABLE,3,FALSE)</f>
        <v>8.8778457968600004E-3</v>
      </c>
      <c r="E1602" s="74">
        <f>D1602*conf!B$7</f>
        <v>0.64932564158234041</v>
      </c>
      <c r="F1602" s="32">
        <f t="shared" ref="F1602:F1665" si="228">VLOOKUP(A1602,BTCTABLE,5,FALSE)</f>
        <v>0.90238251999999997</v>
      </c>
      <c r="G1602" s="33">
        <f t="shared" ref="G1602:G1665" si="229">VLOOKUP(A1602,USDTABLE,5,FALSE)</f>
        <v>-1.30732947</v>
      </c>
      <c r="H1602" s="32">
        <f t="shared" ref="H1602:H1665" si="230">VLOOKUP(A1602,BTCTABLE,6,FALSE)</f>
        <v>62.50277182</v>
      </c>
      <c r="I1602" s="33">
        <f t="shared" ref="I1602:I1665" si="231">VLOOKUP(A1602,USDTABLE,6,FALSE)</f>
        <v>62.453870719999998</v>
      </c>
      <c r="J1602" s="32">
        <f t="shared" ref="J1602:J1665" si="232">VLOOKUP(A1602,BTCTABLE,6,FALSE)</f>
        <v>62.50277182</v>
      </c>
      <c r="K1602" s="33">
        <f t="shared" ref="K1602:K1665" si="233">VLOOKUP(A1602,USDTABLE,7,FALSE)</f>
        <v>169.51488587</v>
      </c>
    </row>
    <row r="1603" spans="1:11" x14ac:dyDescent="0.3">
      <c r="A1603" s="78" t="str">
        <f>BTC[[#This Row],[Symbol]]</f>
        <v>DEB</v>
      </c>
      <c r="B1603" s="22" t="str">
        <f t="shared" si="225"/>
        <v>Debitum</v>
      </c>
      <c r="C1603" s="77">
        <f t="shared" si="226"/>
        <v>4.8161959175184415E-8</v>
      </c>
      <c r="D1603" s="73">
        <f t="shared" si="227"/>
        <v>1.76566554786E-3</v>
      </c>
      <c r="E1603" s="74">
        <f>D1603*conf!B$7</f>
        <v>0.12914077817048039</v>
      </c>
      <c r="F1603" s="32">
        <f t="shared" si="228"/>
        <v>-0.64565373000000004</v>
      </c>
      <c r="G1603" s="33">
        <f t="shared" si="229"/>
        <v>-3.0240459400000002</v>
      </c>
      <c r="H1603" s="32">
        <f t="shared" si="230"/>
        <v>40.802374229999998</v>
      </c>
      <c r="I1603" s="33">
        <f t="shared" si="231"/>
        <v>40.912985939999999</v>
      </c>
      <c r="J1603" s="32">
        <f t="shared" si="232"/>
        <v>40.802374229999998</v>
      </c>
      <c r="K1603" s="33">
        <f t="shared" si="233"/>
        <v>-35.578051360000003</v>
      </c>
    </row>
    <row r="1604" spans="1:11" x14ac:dyDescent="0.3">
      <c r="A1604" s="78" t="str">
        <f>BTC[[#This Row],[Symbol]]</f>
        <v>KUV</v>
      </c>
      <c r="B1604" s="22" t="str">
        <f t="shared" si="225"/>
        <v>Kuverit</v>
      </c>
      <c r="C1604" s="77">
        <f t="shared" si="226"/>
        <v>1E-8</v>
      </c>
      <c r="D1604" s="73">
        <f t="shared" si="227"/>
        <v>1.4765570502999999E-4</v>
      </c>
      <c r="E1604" s="74">
        <f>D1604*conf!B$7</f>
        <v>1.07995382658942E-2</v>
      </c>
      <c r="F1604" s="32">
        <f t="shared" si="228"/>
        <v>2.2071476300000001</v>
      </c>
      <c r="G1604" s="33">
        <f t="shared" si="229"/>
        <v>-1.5530179999999999E-2</v>
      </c>
      <c r="H1604" s="32">
        <f t="shared" si="230"/>
        <v>-0.28837020000000002</v>
      </c>
      <c r="I1604" s="33">
        <f t="shared" si="231"/>
        <v>-8.9426370000000005E-2</v>
      </c>
      <c r="J1604" s="32">
        <f t="shared" si="232"/>
        <v>-0.28837020000000002</v>
      </c>
      <c r="K1604" s="33">
        <f t="shared" si="233"/>
        <v>22.046616759999999</v>
      </c>
    </row>
    <row r="1605" spans="1:11" x14ac:dyDescent="0.3">
      <c r="A1605" s="78" t="str">
        <f>BTC[[#This Row],[Symbol]]</f>
        <v>TZC</v>
      </c>
      <c r="B1605" s="22" t="str">
        <f t="shared" si="225"/>
        <v>TrezarCoin</v>
      </c>
      <c r="C1605" s="77">
        <f t="shared" si="226"/>
        <v>4.0421189346328802E-8</v>
      </c>
      <c r="D1605" s="73">
        <f t="shared" si="227"/>
        <v>1.4818581821300001E-3</v>
      </c>
      <c r="E1605" s="74">
        <f>D1605*conf!B$7</f>
        <v>0.10838310744098821</v>
      </c>
      <c r="F1605" s="32">
        <f t="shared" si="228"/>
        <v>-17.186075949999999</v>
      </c>
      <c r="G1605" s="33">
        <f t="shared" si="229"/>
        <v>-18.98938978</v>
      </c>
      <c r="H1605" s="32">
        <f t="shared" si="230"/>
        <v>0.57351112000000004</v>
      </c>
      <c r="I1605" s="33">
        <f t="shared" si="231"/>
        <v>32.365168660000002</v>
      </c>
      <c r="J1605" s="32">
        <f t="shared" si="232"/>
        <v>0.57351112000000004</v>
      </c>
      <c r="K1605" s="33">
        <f t="shared" si="233"/>
        <v>10.33231327</v>
      </c>
    </row>
    <row r="1606" spans="1:11" x14ac:dyDescent="0.3">
      <c r="A1606" s="78" t="str">
        <f>BTC[[#This Row],[Symbol]]</f>
        <v>TCH</v>
      </c>
      <c r="B1606" s="22" t="str">
        <f t="shared" si="225"/>
        <v>TigerCash</v>
      </c>
      <c r="C1606" s="77">
        <f t="shared" si="226"/>
        <v>1.679867566166317E-7</v>
      </c>
      <c r="D1606" s="73">
        <f t="shared" si="227"/>
        <v>6.1562555624199997E-3</v>
      </c>
      <c r="E1606" s="74">
        <f>D1606*conf!B$7</f>
        <v>0.45026853183539878</v>
      </c>
      <c r="F1606" s="32">
        <f t="shared" si="228"/>
        <v>2.1926963499999998</v>
      </c>
      <c r="G1606" s="33">
        <f t="shared" si="229"/>
        <v>-0.17581408000000001</v>
      </c>
      <c r="H1606" s="32">
        <f t="shared" si="230"/>
        <v>-1.565388</v>
      </c>
      <c r="I1606" s="33">
        <f t="shared" si="231"/>
        <v>-1.60210495</v>
      </c>
      <c r="J1606" s="32">
        <f t="shared" si="232"/>
        <v>-1.565388</v>
      </c>
      <c r="K1606" s="33">
        <f t="shared" si="233"/>
        <v>-0.35817501000000002</v>
      </c>
    </row>
    <row r="1607" spans="1:11" x14ac:dyDescent="0.3">
      <c r="A1607" s="78" t="str">
        <f>BTC[[#This Row],[Symbol]]</f>
        <v>DIT</v>
      </c>
      <c r="B1607" s="22" t="str">
        <f t="shared" si="225"/>
        <v>Digital Insurance Token</v>
      </c>
      <c r="C1607" s="77">
        <f t="shared" si="226"/>
        <v>4.1919220069727954E-8</v>
      </c>
      <c r="D1607" s="73">
        <f t="shared" si="227"/>
        <v>1.53666241719E-3</v>
      </c>
      <c r="E1607" s="74">
        <f>D1607*conf!B$7</f>
        <v>0.1123914891932766</v>
      </c>
      <c r="F1607" s="32">
        <f t="shared" si="228"/>
        <v>-0.33567539000000002</v>
      </c>
      <c r="G1607" s="33">
        <f t="shared" si="229"/>
        <v>-2.54205668</v>
      </c>
      <c r="H1607" s="32">
        <f t="shared" si="230"/>
        <v>-15.485443399999999</v>
      </c>
      <c r="I1607" s="33">
        <f t="shared" si="231"/>
        <v>-15.320123969999999</v>
      </c>
      <c r="J1607" s="32">
        <f t="shared" si="232"/>
        <v>-15.485443399999999</v>
      </c>
      <c r="K1607" s="33">
        <f t="shared" si="233"/>
        <v>-39.320671650000001</v>
      </c>
    </row>
    <row r="1608" spans="1:11" x14ac:dyDescent="0.3">
      <c r="A1608" s="78" t="str">
        <f>BTC[[#This Row],[Symbol]]</f>
        <v>MEXC</v>
      </c>
      <c r="B1608" s="22" t="str">
        <f t="shared" si="225"/>
        <v>MEXC Token</v>
      </c>
      <c r="C1608" s="77">
        <f t="shared" si="226"/>
        <v>1E-8</v>
      </c>
      <c r="D1608" s="73">
        <f t="shared" si="227"/>
        <v>3.3350801791000003E-4</v>
      </c>
      <c r="E1608" s="74">
        <f>D1608*conf!B$7</f>
        <v>2.4392776429937403E-2</v>
      </c>
      <c r="F1608" s="32">
        <f t="shared" si="228"/>
        <v>49.925739270000001</v>
      </c>
      <c r="G1608" s="33">
        <f t="shared" si="229"/>
        <v>46.664083040000001</v>
      </c>
      <c r="H1608" s="32">
        <f t="shared" si="230"/>
        <v>49.091369649999997</v>
      </c>
      <c r="I1608" s="33">
        <f t="shared" si="231"/>
        <v>49.387920659999999</v>
      </c>
      <c r="J1608" s="32">
        <f t="shared" si="232"/>
        <v>49.091369649999997</v>
      </c>
      <c r="K1608" s="33">
        <f t="shared" si="233"/>
        <v>-16.67063134</v>
      </c>
    </row>
    <row r="1609" spans="1:11" x14ac:dyDescent="0.3">
      <c r="A1609" s="78" t="str">
        <f>BTC[[#This Row],[Symbol]]</f>
        <v>ELEC</v>
      </c>
      <c r="B1609" s="22" t="str">
        <f t="shared" si="225"/>
        <v>Electrify.Asia</v>
      </c>
      <c r="C1609" s="77">
        <f t="shared" si="226"/>
        <v>1.7744977663199104E-8</v>
      </c>
      <c r="D1609" s="73">
        <f t="shared" si="227"/>
        <v>6.5056971727999997E-4</v>
      </c>
      <c r="E1609" s="74">
        <f>D1609*conf!B$7</f>
        <v>4.7582669121859197E-2</v>
      </c>
      <c r="F1609" s="32">
        <f t="shared" si="228"/>
        <v>2.0481762099999998</v>
      </c>
      <c r="G1609" s="33">
        <f t="shared" si="229"/>
        <v>-0.18095022999999999</v>
      </c>
      <c r="H1609" s="32">
        <f t="shared" si="230"/>
        <v>0.96442901000000003</v>
      </c>
      <c r="I1609" s="33">
        <f t="shared" si="231"/>
        <v>0.45060694000000001</v>
      </c>
      <c r="J1609" s="32">
        <f t="shared" si="232"/>
        <v>0.96442901000000003</v>
      </c>
      <c r="K1609" s="33">
        <f t="shared" si="233"/>
        <v>12.778206490000001</v>
      </c>
    </row>
    <row r="1610" spans="1:11" x14ac:dyDescent="0.3">
      <c r="A1610" s="78" t="str">
        <f>BTC[[#This Row],[Symbol]]</f>
        <v>CDL</v>
      </c>
      <c r="B1610" s="22" t="str">
        <f t="shared" si="225"/>
        <v>CoinDeal Token</v>
      </c>
      <c r="C1610" s="77">
        <f t="shared" si="226"/>
        <v>2.0002851767509293E-7</v>
      </c>
      <c r="D1610" s="73">
        <f t="shared" si="227"/>
        <v>7.3331314681799997E-3</v>
      </c>
      <c r="E1610" s="74">
        <f>D1610*conf!B$7</f>
        <v>0.53634523558268521</v>
      </c>
      <c r="F1610" s="32">
        <f t="shared" si="228"/>
        <v>1.425884E-2</v>
      </c>
      <c r="G1610" s="33">
        <f t="shared" si="229"/>
        <v>-2.1896293099999999</v>
      </c>
      <c r="H1610" s="32">
        <f t="shared" si="230"/>
        <v>5.2781672000000004</v>
      </c>
      <c r="I1610" s="33">
        <f t="shared" si="231"/>
        <v>5.4375308100000002</v>
      </c>
      <c r="J1610" s="32">
        <f t="shared" si="232"/>
        <v>5.2781672000000004</v>
      </c>
      <c r="K1610" s="33">
        <f t="shared" si="233"/>
        <v>-21.279939649999999</v>
      </c>
    </row>
    <row r="1611" spans="1:11" x14ac:dyDescent="0.3">
      <c r="A1611" s="78" t="str">
        <f>BTC[[#This Row],[Symbol]]</f>
        <v>EGEM</v>
      </c>
      <c r="B1611" s="22" t="str">
        <f t="shared" si="225"/>
        <v>EtherGem</v>
      </c>
      <c r="C1611" s="77">
        <f t="shared" si="226"/>
        <v>4.689906275464981E-7</v>
      </c>
      <c r="D1611" s="73">
        <f t="shared" si="227"/>
        <v>1.719339806701E-2</v>
      </c>
      <c r="E1611" s="74">
        <f>D1611*conf!B$7</f>
        <v>1.2575251346211114</v>
      </c>
      <c r="F1611" s="32">
        <f t="shared" si="228"/>
        <v>1.5283855</v>
      </c>
      <c r="G1611" s="33">
        <f t="shared" si="229"/>
        <v>-0.70033955999999997</v>
      </c>
      <c r="H1611" s="32">
        <f t="shared" si="230"/>
        <v>-9.2597562999999994</v>
      </c>
      <c r="I1611" s="33">
        <f t="shared" si="231"/>
        <v>-9.0755013000000009</v>
      </c>
      <c r="J1611" s="32">
        <f t="shared" si="232"/>
        <v>-9.2597562999999994</v>
      </c>
      <c r="K1611" s="33">
        <f t="shared" si="233"/>
        <v>-3.6502626299999998</v>
      </c>
    </row>
    <row r="1612" spans="1:11" x14ac:dyDescent="0.3">
      <c r="A1612" s="78" t="str">
        <f>BTC[[#This Row],[Symbol]]</f>
        <v>TBX</v>
      </c>
      <c r="B1612" s="22" t="str">
        <f t="shared" si="225"/>
        <v>Tokenbox</v>
      </c>
      <c r="C1612" s="77">
        <f t="shared" si="226"/>
        <v>8.3551456711580761E-7</v>
      </c>
      <c r="D1612" s="73">
        <f t="shared" si="227"/>
        <v>3.1719119373390003E-2</v>
      </c>
      <c r="E1612" s="74">
        <f>D1612*conf!B$7</f>
        <v>2.3199363909697448</v>
      </c>
      <c r="F1612" s="32">
        <f t="shared" si="228"/>
        <v>82.540175849999997</v>
      </c>
      <c r="G1612" s="33">
        <f t="shared" si="229"/>
        <v>84.500664810000004</v>
      </c>
      <c r="H1612" s="32">
        <f t="shared" si="230"/>
        <v>-28.865258709999999</v>
      </c>
      <c r="I1612" s="33">
        <f t="shared" si="231"/>
        <v>-26.278373729999998</v>
      </c>
      <c r="J1612" s="32">
        <f t="shared" si="232"/>
        <v>-28.865258709999999</v>
      </c>
      <c r="K1612" s="33">
        <f t="shared" si="233"/>
        <v>45.929560950000003</v>
      </c>
    </row>
    <row r="1613" spans="1:11" x14ac:dyDescent="0.3">
      <c r="A1613" s="78" t="str">
        <f>BTC[[#This Row],[Symbol]]</f>
        <v>IG</v>
      </c>
      <c r="B1613" s="22" t="str">
        <f t="shared" si="225"/>
        <v>IGToken</v>
      </c>
      <c r="C1613" s="77">
        <f t="shared" si="226"/>
        <v>1E-8</v>
      </c>
      <c r="D1613" s="73">
        <f t="shared" si="227"/>
        <v>7.8316296879999995E-5</v>
      </c>
      <c r="E1613" s="74">
        <f>D1613*conf!B$7</f>
        <v>5.7280539538031999E-3</v>
      </c>
      <c r="F1613" s="32">
        <f t="shared" si="228"/>
        <v>-0.67423825000000004</v>
      </c>
      <c r="G1613" s="33">
        <f t="shared" si="229"/>
        <v>-3.0702433</v>
      </c>
      <c r="H1613" s="32">
        <f t="shared" si="230"/>
        <v>2.24744812</v>
      </c>
      <c r="I1613" s="33">
        <f t="shared" si="231"/>
        <v>2.31080693</v>
      </c>
      <c r="J1613" s="32">
        <f t="shared" si="232"/>
        <v>2.24744812</v>
      </c>
      <c r="K1613" s="33">
        <f t="shared" si="233"/>
        <v>17.977674029999999</v>
      </c>
    </row>
    <row r="1614" spans="1:11" x14ac:dyDescent="0.3">
      <c r="A1614" s="78" t="str">
        <f>BTC[[#This Row],[Symbol]]</f>
        <v>INK</v>
      </c>
      <c r="B1614" s="22" t="str">
        <f t="shared" si="225"/>
        <v>Ink</v>
      </c>
      <c r="C1614" s="77">
        <f t="shared" si="226"/>
        <v>1.8837264438231266E-8</v>
      </c>
      <c r="D1614" s="73">
        <f t="shared" si="227"/>
        <v>7.5327059133000005E-4</v>
      </c>
      <c r="E1614" s="74">
        <f>D1614*conf!B$7</f>
        <v>5.5094211049876204E-2</v>
      </c>
      <c r="F1614" s="32">
        <f t="shared" si="228"/>
        <v>19.07480305</v>
      </c>
      <c r="G1614" s="33">
        <f t="shared" si="229"/>
        <v>27.035649410000001</v>
      </c>
      <c r="H1614" s="32">
        <f t="shared" si="230"/>
        <v>-13.07231466</v>
      </c>
      <c r="I1614" s="33">
        <f t="shared" si="231"/>
        <v>-4.9889353600000002</v>
      </c>
      <c r="J1614" s="32">
        <f t="shared" si="232"/>
        <v>-13.07231466</v>
      </c>
      <c r="K1614" s="33">
        <f t="shared" si="233"/>
        <v>22.617793519999999</v>
      </c>
    </row>
    <row r="1615" spans="1:11" x14ac:dyDescent="0.3">
      <c r="A1615" s="78" t="str">
        <f>BTC[[#This Row],[Symbol]]</f>
        <v>BEER</v>
      </c>
      <c r="B1615" s="22" t="str">
        <f t="shared" si="225"/>
        <v>Beer Money</v>
      </c>
      <c r="C1615" s="77">
        <f t="shared" si="226"/>
        <v>3.781355249288957E-7</v>
      </c>
      <c r="D1615" s="73">
        <f t="shared" si="227"/>
        <v>1.3855793357840001E-2</v>
      </c>
      <c r="E1615" s="74">
        <f>D1615*conf!B$7</f>
        <v>1.0134127261924177</v>
      </c>
      <c r="F1615" s="32">
        <f t="shared" si="228"/>
        <v>-4.0057864199999997</v>
      </c>
      <c r="G1615" s="33">
        <f t="shared" si="229"/>
        <v>-6.1342277799999998</v>
      </c>
      <c r="H1615" s="32">
        <f t="shared" si="230"/>
        <v>-11.746964910000001</v>
      </c>
      <c r="I1615" s="33">
        <f t="shared" si="231"/>
        <v>-11.609061179999999</v>
      </c>
      <c r="J1615" s="32">
        <f t="shared" si="232"/>
        <v>-11.746964910000001</v>
      </c>
      <c r="K1615" s="33">
        <f t="shared" si="233"/>
        <v>-8.11377536</v>
      </c>
    </row>
    <row r="1616" spans="1:11" x14ac:dyDescent="0.3">
      <c r="A1616" s="78" t="str">
        <f>BTC[[#This Row],[Symbol]]</f>
        <v>MIB</v>
      </c>
      <c r="B1616" s="22" t="str">
        <f t="shared" si="225"/>
        <v>MIB Coin</v>
      </c>
      <c r="C1616" s="77">
        <f t="shared" si="226"/>
        <v>7.5867644350607021E-8</v>
      </c>
      <c r="D1616" s="73">
        <f t="shared" si="227"/>
        <v>2.78159954726E-3</v>
      </c>
      <c r="E1616" s="74">
        <f>D1616*conf!B$7</f>
        <v>0.20344619088659641</v>
      </c>
      <c r="F1616" s="32">
        <f t="shared" si="228"/>
        <v>2.0901434299999999</v>
      </c>
      <c r="G1616" s="33">
        <f t="shared" si="229"/>
        <v>-0.12618364000000001</v>
      </c>
      <c r="H1616" s="32">
        <f t="shared" si="230"/>
        <v>3.4003860100000001</v>
      </c>
      <c r="I1616" s="33">
        <f t="shared" si="231"/>
        <v>3.6242223199999999</v>
      </c>
      <c r="J1616" s="32">
        <f t="shared" si="232"/>
        <v>3.4003860100000001</v>
      </c>
      <c r="K1616" s="33">
        <f t="shared" si="233"/>
        <v>5.6201350100000003</v>
      </c>
    </row>
    <row r="1617" spans="1:11" x14ac:dyDescent="0.3">
      <c r="A1617" s="78" t="str">
        <f>BTC[[#This Row],[Symbol]]</f>
        <v>CHESS</v>
      </c>
      <c r="B1617" s="22" t="str">
        <f t="shared" si="225"/>
        <v>ChessCoin</v>
      </c>
      <c r="C1617" s="77">
        <f t="shared" si="226"/>
        <v>1.7002424002380174E-7</v>
      </c>
      <c r="D1617" s="73">
        <f t="shared" si="227"/>
        <v>6.2331617479499998E-3</v>
      </c>
      <c r="E1617" s="74">
        <f>D1617*conf!B$7</f>
        <v>0.455893450245063</v>
      </c>
      <c r="F1617" s="32">
        <f t="shared" si="228"/>
        <v>1.425884E-2</v>
      </c>
      <c r="G1617" s="33">
        <f t="shared" si="229"/>
        <v>-2.1812285</v>
      </c>
      <c r="H1617" s="32">
        <f t="shared" si="230"/>
        <v>-14.987879980000001</v>
      </c>
      <c r="I1617" s="33">
        <f t="shared" si="231"/>
        <v>-14.81525622</v>
      </c>
      <c r="J1617" s="32">
        <f t="shared" si="232"/>
        <v>-14.987879980000001</v>
      </c>
      <c r="K1617" s="33">
        <f t="shared" si="233"/>
        <v>2.41366134</v>
      </c>
    </row>
    <row r="1618" spans="1:11" x14ac:dyDescent="0.3">
      <c r="A1618" s="78" t="str">
        <f>BTC[[#This Row],[Symbol]]</f>
        <v>IXT</v>
      </c>
      <c r="B1618" s="22" t="str">
        <f t="shared" si="225"/>
        <v>IXT</v>
      </c>
      <c r="C1618" s="77">
        <f t="shared" si="226"/>
        <v>2.5433055957013369E-7</v>
      </c>
      <c r="D1618" s="73">
        <f t="shared" si="227"/>
        <v>9.3244118092499998E-3</v>
      </c>
      <c r="E1618" s="74">
        <f>D1618*conf!B$7</f>
        <v>0.68198747972854501</v>
      </c>
      <c r="F1618" s="32">
        <f t="shared" si="228"/>
        <v>2.1506712600000002</v>
      </c>
      <c r="G1618" s="33">
        <f t="shared" si="229"/>
        <v>-5.9295029999999999E-2</v>
      </c>
      <c r="H1618" s="32">
        <f t="shared" si="230"/>
        <v>9.3597700899999996</v>
      </c>
      <c r="I1618" s="33">
        <f t="shared" si="231"/>
        <v>9.5927844600000007</v>
      </c>
      <c r="J1618" s="32">
        <f t="shared" si="232"/>
        <v>9.3597700899999996</v>
      </c>
      <c r="K1618" s="33">
        <f t="shared" si="233"/>
        <v>15.36297257</v>
      </c>
    </row>
    <row r="1619" spans="1:11" x14ac:dyDescent="0.3">
      <c r="A1619" s="78" t="str">
        <f>BTC[[#This Row],[Symbol]]</f>
        <v>CNRG</v>
      </c>
      <c r="B1619" s="22" t="str">
        <f t="shared" si="225"/>
        <v>CryptoEnergy</v>
      </c>
      <c r="C1619" s="77">
        <f t="shared" si="226"/>
        <v>3.2755295715638513E-4</v>
      </c>
      <c r="D1619" s="73">
        <f t="shared" si="227"/>
        <v>12.008852808933719</v>
      </c>
      <c r="E1619" s="74">
        <f>D1619*conf!B$7</f>
        <v>878.32749444541219</v>
      </c>
      <c r="F1619" s="32">
        <f t="shared" si="228"/>
        <v>2.20240181</v>
      </c>
      <c r="G1619" s="33">
        <f t="shared" si="229"/>
        <v>-6.9918200000000002E-3</v>
      </c>
      <c r="H1619" s="32">
        <f t="shared" si="230"/>
        <v>-0.28662472999999999</v>
      </c>
      <c r="I1619" s="33">
        <f t="shared" si="231"/>
        <v>-7.6732729999999999E-2</v>
      </c>
      <c r="J1619" s="32">
        <f t="shared" si="232"/>
        <v>-0.28662472999999999</v>
      </c>
      <c r="K1619" s="33">
        <f t="shared" si="233"/>
        <v>357.88321874000002</v>
      </c>
    </row>
    <row r="1620" spans="1:11" x14ac:dyDescent="0.3">
      <c r="A1620" s="78" t="str">
        <f>BTC[[#This Row],[Symbol]]</f>
        <v>POE</v>
      </c>
      <c r="B1620" s="22" t="str">
        <f t="shared" si="225"/>
        <v>Po.et</v>
      </c>
      <c r="C1620" s="77">
        <f t="shared" si="226"/>
        <v>1E-8</v>
      </c>
      <c r="D1620" s="73">
        <f t="shared" si="227"/>
        <v>1.0574041967000001E-4</v>
      </c>
      <c r="E1620" s="74">
        <f>D1620*conf!B$7</f>
        <v>7.7338542946638004E-3</v>
      </c>
      <c r="F1620" s="32">
        <f t="shared" si="228"/>
        <v>6.4996511000000003</v>
      </c>
      <c r="G1620" s="33">
        <f t="shared" si="229"/>
        <v>4.1847363800000004</v>
      </c>
      <c r="H1620" s="32">
        <f t="shared" si="230"/>
        <v>-19.716896330000001</v>
      </c>
      <c r="I1620" s="33">
        <f t="shared" si="231"/>
        <v>-19.583254</v>
      </c>
      <c r="J1620" s="32">
        <f t="shared" si="232"/>
        <v>-19.716896330000001</v>
      </c>
      <c r="K1620" s="33">
        <f t="shared" si="233"/>
        <v>-3.7646423499999999</v>
      </c>
    </row>
    <row r="1621" spans="1:11" x14ac:dyDescent="0.3">
      <c r="A1621" s="78" t="str">
        <f>BTC[[#This Row],[Symbol]]</f>
        <v>ABX</v>
      </c>
      <c r="B1621" s="22" t="str">
        <f t="shared" si="225"/>
        <v>Arbidex</v>
      </c>
      <c r="C1621" s="77">
        <f t="shared" si="226"/>
        <v>4.402702992533469E-7</v>
      </c>
      <c r="D1621" s="73">
        <f t="shared" si="227"/>
        <v>1.6159058356579999E-2</v>
      </c>
      <c r="E1621" s="74">
        <f>D1621*conf!B$7</f>
        <v>1.181873528200261</v>
      </c>
      <c r="F1621" s="32">
        <f t="shared" si="228"/>
        <v>-4.9295070000000003E-2</v>
      </c>
      <c r="G1621" s="33">
        <f t="shared" si="229"/>
        <v>-2.1049332700000001</v>
      </c>
      <c r="H1621" s="32">
        <f t="shared" si="230"/>
        <v>-14.171314710000001</v>
      </c>
      <c r="I1621" s="33">
        <f t="shared" si="231"/>
        <v>-13.89600547</v>
      </c>
      <c r="J1621" s="32">
        <f t="shared" si="232"/>
        <v>-14.171314710000001</v>
      </c>
      <c r="K1621" s="33">
        <f t="shared" si="233"/>
        <v>20.819415459999998</v>
      </c>
    </row>
    <row r="1622" spans="1:11" x14ac:dyDescent="0.3">
      <c r="A1622" s="78" t="str">
        <f>BTC[[#This Row],[Symbol]]</f>
        <v>ENTRC</v>
      </c>
      <c r="B1622" s="22" t="str">
        <f t="shared" si="225"/>
        <v>EnterCoin</v>
      </c>
      <c r="C1622" s="77">
        <f t="shared" si="226"/>
        <v>1.5666196764737355E-6</v>
      </c>
      <c r="D1622" s="73">
        <f t="shared" si="227"/>
        <v>5.7427601653769998E-2</v>
      </c>
      <c r="E1622" s="74">
        <f>D1622*conf!B$7</f>
        <v>4.200254784956738</v>
      </c>
      <c r="F1622" s="32">
        <f t="shared" si="228"/>
        <v>15.279129299999999</v>
      </c>
      <c r="G1622" s="33">
        <f t="shared" si="229"/>
        <v>12.76805107</v>
      </c>
      <c r="H1622" s="32">
        <f t="shared" si="230"/>
        <v>-3.6275643899999999</v>
      </c>
      <c r="I1622" s="33">
        <f t="shared" si="231"/>
        <v>-1.49882977</v>
      </c>
      <c r="J1622" s="32">
        <f t="shared" si="232"/>
        <v>-3.6275643899999999</v>
      </c>
      <c r="K1622" s="33">
        <f t="shared" si="233"/>
        <v>306.37969098000002</v>
      </c>
    </row>
    <row r="1623" spans="1:11" x14ac:dyDescent="0.3">
      <c r="A1623" s="78" t="str">
        <f>BTC[[#This Row],[Symbol]]</f>
        <v>ACM</v>
      </c>
      <c r="B1623" s="22" t="str">
        <f t="shared" si="225"/>
        <v>Actinium</v>
      </c>
      <c r="C1623" s="77">
        <f t="shared" si="226"/>
        <v>3.4704311923923339E-7</v>
      </c>
      <c r="D1623" s="73">
        <f t="shared" si="227"/>
        <v>1.263151538564E-2</v>
      </c>
      <c r="E1623" s="74">
        <f>D1623*conf!B$7</f>
        <v>0.92386903530570963</v>
      </c>
      <c r="F1623" s="32">
        <f t="shared" si="228"/>
        <v>8.13959616</v>
      </c>
      <c r="G1623" s="33">
        <f t="shared" si="229"/>
        <v>-0.94975818999999995</v>
      </c>
      <c r="H1623" s="32">
        <f t="shared" si="230"/>
        <v>62.446331239999999</v>
      </c>
      <c r="I1623" s="33">
        <f t="shared" si="231"/>
        <v>61.558459290000002</v>
      </c>
      <c r="J1623" s="32">
        <f t="shared" si="232"/>
        <v>62.446331239999999</v>
      </c>
      <c r="K1623" s="33">
        <f t="shared" si="233"/>
        <v>118.0722516</v>
      </c>
    </row>
    <row r="1624" spans="1:11" x14ac:dyDescent="0.3">
      <c r="A1624" s="78" t="str">
        <f>BTC[[#This Row],[Symbol]]</f>
        <v>BON</v>
      </c>
      <c r="B1624" s="22" t="str">
        <f t="shared" si="225"/>
        <v>Bonpay</v>
      </c>
      <c r="C1624" s="77">
        <f t="shared" si="226"/>
        <v>7.801112189332989E-7</v>
      </c>
      <c r="D1624" s="73">
        <f t="shared" si="227"/>
        <v>2.8599212725899999E-2</v>
      </c>
      <c r="E1624" s="74">
        <f>D1624*conf!B$7</f>
        <v>2.0917464187723258</v>
      </c>
      <c r="F1624" s="32">
        <f t="shared" si="228"/>
        <v>-1.234916E-2</v>
      </c>
      <c r="G1624" s="33">
        <f t="shared" si="229"/>
        <v>-2.1896293099999999</v>
      </c>
      <c r="H1624" s="32">
        <f t="shared" si="230"/>
        <v>1.425884E-2</v>
      </c>
      <c r="I1624" s="33">
        <f t="shared" si="231"/>
        <v>0.21734563000000001</v>
      </c>
      <c r="J1624" s="32">
        <f t="shared" si="232"/>
        <v>1.425884E-2</v>
      </c>
      <c r="K1624" s="33">
        <f t="shared" si="233"/>
        <v>11.30843692</v>
      </c>
    </row>
    <row r="1625" spans="1:11" x14ac:dyDescent="0.3">
      <c r="A1625" s="78" t="str">
        <f>BTC[[#This Row],[Symbol]]</f>
        <v>XNB</v>
      </c>
      <c r="B1625" s="22" t="str">
        <f t="shared" si="225"/>
        <v>Xeonbit</v>
      </c>
      <c r="C1625" s="77">
        <f t="shared" si="226"/>
        <v>2.9179509266563571E-8</v>
      </c>
      <c r="D1625" s="73">
        <f t="shared" si="227"/>
        <v>1.06978863773E-3</v>
      </c>
      <c r="E1625" s="74">
        <f>D1625*conf!B$7</f>
        <v>7.8244340963572204E-2</v>
      </c>
      <c r="F1625" s="32">
        <f t="shared" si="228"/>
        <v>2.20240181</v>
      </c>
      <c r="G1625" s="33">
        <f t="shared" si="229"/>
        <v>-6.9918200000000002E-3</v>
      </c>
      <c r="H1625" s="32">
        <f t="shared" si="230"/>
        <v>-0.28662472999999999</v>
      </c>
      <c r="I1625" s="33">
        <f t="shared" si="231"/>
        <v>-7.6732729999999999E-2</v>
      </c>
      <c r="J1625" s="32">
        <f t="shared" si="232"/>
        <v>-0.28662472999999999</v>
      </c>
      <c r="K1625" s="33">
        <f t="shared" si="233"/>
        <v>-71.341061920000001</v>
      </c>
    </row>
    <row r="1626" spans="1:11" x14ac:dyDescent="0.3">
      <c r="A1626" s="78" t="str">
        <f>BTC[[#This Row],[Symbol]]</f>
        <v>LUN</v>
      </c>
      <c r="B1626" s="22" t="str">
        <f t="shared" si="225"/>
        <v>Lunyr</v>
      </c>
      <c r="C1626" s="77">
        <f t="shared" si="226"/>
        <v>3.7400211789047918E-6</v>
      </c>
      <c r="D1626" s="73">
        <f t="shared" si="227"/>
        <v>0.13711080189757999</v>
      </c>
      <c r="E1626" s="74">
        <f>D1626*conf!B$7</f>
        <v>10.028284050789001</v>
      </c>
      <c r="F1626" s="32">
        <f t="shared" si="228"/>
        <v>0.54860854000000003</v>
      </c>
      <c r="G1626" s="33">
        <f t="shared" si="229"/>
        <v>-1.6587357599999999</v>
      </c>
      <c r="H1626" s="32">
        <f t="shared" si="230"/>
        <v>1.55910163</v>
      </c>
      <c r="I1626" s="33">
        <f t="shared" si="231"/>
        <v>1.49602645</v>
      </c>
      <c r="J1626" s="32">
        <f t="shared" si="232"/>
        <v>1.55910163</v>
      </c>
      <c r="K1626" s="33">
        <f t="shared" si="233"/>
        <v>33.202212699999997</v>
      </c>
    </row>
    <row r="1627" spans="1:11" x14ac:dyDescent="0.3">
      <c r="A1627" s="78" t="str">
        <f>BTC[[#This Row],[Symbol]]</f>
        <v>MSR</v>
      </c>
      <c r="B1627" s="22" t="str">
        <f t="shared" si="225"/>
        <v>Masari</v>
      </c>
      <c r="C1627" s="77">
        <f t="shared" si="226"/>
        <v>6.0083529862611655E-7</v>
      </c>
      <c r="D1627" s="73">
        <f t="shared" si="227"/>
        <v>2.2029442080269999E-2</v>
      </c>
      <c r="E1627" s="74">
        <f>D1627*conf!B$7</f>
        <v>1.6112333937509478</v>
      </c>
      <c r="F1627" s="32">
        <f t="shared" si="228"/>
        <v>-3.1995898700000001</v>
      </c>
      <c r="G1627" s="33">
        <f t="shared" si="229"/>
        <v>-5.3112979200000003</v>
      </c>
      <c r="H1627" s="32">
        <f t="shared" si="230"/>
        <v>-23.697689879999999</v>
      </c>
      <c r="I1627" s="33">
        <f t="shared" si="231"/>
        <v>-23.560085820000001</v>
      </c>
      <c r="J1627" s="32">
        <f t="shared" si="232"/>
        <v>-23.697689879999999</v>
      </c>
      <c r="K1627" s="33">
        <f t="shared" si="233"/>
        <v>8.4268821099999993</v>
      </c>
    </row>
    <row r="1628" spans="1:11" x14ac:dyDescent="0.3">
      <c r="A1628" s="78" t="str">
        <f>BTC[[#This Row],[Symbol]]</f>
        <v>DML</v>
      </c>
      <c r="B1628" s="22" t="str">
        <f t="shared" si="225"/>
        <v>Decentralized Machine Learning</v>
      </c>
      <c r="C1628" s="77">
        <f t="shared" si="226"/>
        <v>3.1046019424594424E-8</v>
      </c>
      <c r="D1628" s="73">
        <f t="shared" si="227"/>
        <v>1.13794427539E-3</v>
      </c>
      <c r="E1628" s="74">
        <f>D1628*conf!B$7</f>
        <v>8.3229244302024594E-2</v>
      </c>
      <c r="F1628" s="32">
        <f t="shared" si="228"/>
        <v>-0.83451178999999998</v>
      </c>
      <c r="G1628" s="33">
        <f t="shared" si="229"/>
        <v>-2.9840032299999999</v>
      </c>
      <c r="H1628" s="32">
        <f t="shared" si="230"/>
        <v>2.8034646400000001</v>
      </c>
      <c r="I1628" s="33">
        <f t="shared" si="231"/>
        <v>2.95751287</v>
      </c>
      <c r="J1628" s="32">
        <f t="shared" si="232"/>
        <v>2.8034646400000001</v>
      </c>
      <c r="K1628" s="33">
        <f t="shared" si="233"/>
        <v>8.8077510100000005</v>
      </c>
    </row>
    <row r="1629" spans="1:11" x14ac:dyDescent="0.3">
      <c r="A1629" s="78" t="str">
        <f>BTC[[#This Row],[Symbol]]</f>
        <v>CRDT</v>
      </c>
      <c r="B1629" s="22" t="str">
        <f t="shared" si="225"/>
        <v>CRDT</v>
      </c>
      <c r="C1629" s="77">
        <f t="shared" si="226"/>
        <v>1.5450601936901787E-6</v>
      </c>
      <c r="D1629" s="73">
        <f t="shared" si="227"/>
        <v>5.6964744621100002E-2</v>
      </c>
      <c r="E1629" s="74">
        <f>D1629*conf!B$7</f>
        <v>4.1664014215872545</v>
      </c>
      <c r="F1629" s="32">
        <f t="shared" si="228"/>
        <v>-3.2329369200000002</v>
      </c>
      <c r="G1629" s="33">
        <f t="shared" si="229"/>
        <v>-4.9126476800000001</v>
      </c>
      <c r="H1629" s="32">
        <f t="shared" si="230"/>
        <v>-8.5042463999999995</v>
      </c>
      <c r="I1629" s="33">
        <f t="shared" si="231"/>
        <v>-7.8841945200000003</v>
      </c>
      <c r="J1629" s="32">
        <f t="shared" si="232"/>
        <v>-8.5042463999999995</v>
      </c>
      <c r="K1629" s="33">
        <f t="shared" si="233"/>
        <v>-6.9056770500000004</v>
      </c>
    </row>
    <row r="1630" spans="1:11" x14ac:dyDescent="0.3">
      <c r="A1630" s="78" t="str">
        <f>BTC[[#This Row],[Symbol]]</f>
        <v>BOB</v>
      </c>
      <c r="B1630" s="22" t="str">
        <f t="shared" si="225"/>
        <v>Bob's Repair</v>
      </c>
      <c r="C1630" s="77">
        <f t="shared" si="226"/>
        <v>4.5747682445380483E-8</v>
      </c>
      <c r="D1630" s="73">
        <f t="shared" si="227"/>
        <v>1.6770923832300001E-3</v>
      </c>
      <c r="E1630" s="74">
        <f>D1630*conf!B$7</f>
        <v>0.1226625369094422</v>
      </c>
      <c r="F1630" s="32">
        <f t="shared" si="228"/>
        <v>0.19889008999999999</v>
      </c>
      <c r="G1630" s="33">
        <f t="shared" si="229"/>
        <v>-1.976753</v>
      </c>
      <c r="H1630" s="32">
        <f t="shared" si="230"/>
        <v>-0.15940148000000001</v>
      </c>
      <c r="I1630" s="33">
        <f t="shared" si="231"/>
        <v>4.3584449999999997E-2</v>
      </c>
      <c r="J1630" s="32">
        <f t="shared" si="232"/>
        <v>-0.15940148000000001</v>
      </c>
      <c r="K1630" s="33">
        <f t="shared" si="233"/>
        <v>9.3538748599999995</v>
      </c>
    </row>
    <row r="1631" spans="1:11" x14ac:dyDescent="0.3">
      <c r="A1631" s="78" t="str">
        <f>BTC[[#This Row],[Symbol]]</f>
        <v>SWIFT</v>
      </c>
      <c r="B1631" s="22" t="str">
        <f t="shared" si="225"/>
        <v>SwiftCash</v>
      </c>
      <c r="C1631" s="77">
        <f t="shared" si="226"/>
        <v>5.0007129418909624E-8</v>
      </c>
      <c r="D1631" s="73">
        <f t="shared" si="227"/>
        <v>1.83328286704E-3</v>
      </c>
      <c r="E1631" s="74">
        <f>D1631*conf!B$7</f>
        <v>0.13408630889530559</v>
      </c>
      <c r="F1631" s="32">
        <f t="shared" si="228"/>
        <v>1.425884E-2</v>
      </c>
      <c r="G1631" s="33">
        <f t="shared" si="229"/>
        <v>-2.1812285</v>
      </c>
      <c r="H1631" s="32">
        <f t="shared" si="230"/>
        <v>1.178124E-2</v>
      </c>
      <c r="I1631" s="33">
        <f t="shared" si="231"/>
        <v>0.21734563000000001</v>
      </c>
      <c r="J1631" s="32">
        <f t="shared" si="232"/>
        <v>1.178124E-2</v>
      </c>
      <c r="K1631" s="33">
        <f t="shared" si="233"/>
        <v>42.67585957</v>
      </c>
    </row>
    <row r="1632" spans="1:11" x14ac:dyDescent="0.3">
      <c r="A1632" s="78" t="str">
        <f>BTC[[#This Row],[Symbol]]</f>
        <v>QUIN</v>
      </c>
      <c r="B1632" s="22" t="str">
        <f t="shared" si="225"/>
        <v>QUINADS</v>
      </c>
      <c r="C1632" s="77">
        <f t="shared" si="226"/>
        <v>1E-8</v>
      </c>
      <c r="D1632" s="73">
        <f t="shared" si="227"/>
        <v>2.310716553E-5</v>
      </c>
      <c r="E1632" s="74">
        <f>D1632*conf!B$7</f>
        <v>1.6900580868642E-3</v>
      </c>
      <c r="F1632" s="32">
        <f t="shared" si="228"/>
        <v>-0.87611452000000001</v>
      </c>
      <c r="G1632" s="33">
        <f t="shared" si="229"/>
        <v>-3.0791999099999998</v>
      </c>
      <c r="H1632" s="32">
        <f t="shared" si="230"/>
        <v>1.2731695999999999</v>
      </c>
      <c r="I1632" s="33">
        <f t="shared" si="231"/>
        <v>1.4734614800000001</v>
      </c>
      <c r="J1632" s="32">
        <f t="shared" si="232"/>
        <v>1.2731695999999999</v>
      </c>
      <c r="K1632" s="33">
        <f t="shared" si="233"/>
        <v>17.048424539999999</v>
      </c>
    </row>
    <row r="1633" spans="1:11" x14ac:dyDescent="0.3">
      <c r="A1633" s="78" t="str">
        <f>BTC[[#This Row],[Symbol]]</f>
        <v>ALT</v>
      </c>
      <c r="B1633" s="22" t="str">
        <f t="shared" si="225"/>
        <v>Alt.Estate token</v>
      </c>
      <c r="C1633" s="77">
        <f t="shared" si="226"/>
        <v>1.1499999999876271E-8</v>
      </c>
      <c r="D1633" s="73">
        <f t="shared" si="227"/>
        <v>4.2165709437000002E-4</v>
      </c>
      <c r="E1633" s="74">
        <f>D1633*conf!B$7</f>
        <v>3.0839999882221802E-2</v>
      </c>
      <c r="F1633" s="32">
        <f t="shared" si="228"/>
        <v>8.7108140000000001E-2</v>
      </c>
      <c r="G1633" s="33">
        <f t="shared" si="229"/>
        <v>-2.1547254599999999</v>
      </c>
      <c r="H1633" s="32">
        <f t="shared" si="230"/>
        <v>0.12953824999999999</v>
      </c>
      <c r="I1633" s="33">
        <f t="shared" si="231"/>
        <v>0.22031200000000001</v>
      </c>
      <c r="J1633" s="32">
        <f t="shared" si="232"/>
        <v>0.12953824999999999</v>
      </c>
      <c r="K1633" s="33">
        <f t="shared" si="233"/>
        <v>14.163050370000001</v>
      </c>
    </row>
    <row r="1634" spans="1:11" x14ac:dyDescent="0.3">
      <c r="A1634" s="78" t="str">
        <f>BTC[[#This Row],[Symbol]]</f>
        <v>NANJ</v>
      </c>
      <c r="B1634" s="22" t="str">
        <f t="shared" si="225"/>
        <v>NANJCOIN</v>
      </c>
      <c r="C1634" s="77">
        <f t="shared" si="226"/>
        <v>1E-8</v>
      </c>
      <c r="D1634" s="73">
        <f t="shared" si="227"/>
        <v>1.577280924E-5</v>
      </c>
      <c r="E1634" s="74">
        <f>D1634*conf!B$7</f>
        <v>1.1536232678136E-3</v>
      </c>
      <c r="F1634" s="32">
        <f t="shared" si="228"/>
        <v>-0.64625856000000004</v>
      </c>
      <c r="G1634" s="33">
        <f t="shared" si="229"/>
        <v>-3.0247624499999999</v>
      </c>
      <c r="H1634" s="32">
        <f t="shared" si="230"/>
        <v>-91.910182419999998</v>
      </c>
      <c r="I1634" s="33">
        <f t="shared" si="231"/>
        <v>-91.894230769999993</v>
      </c>
      <c r="J1634" s="32">
        <f t="shared" si="232"/>
        <v>-91.910182419999998</v>
      </c>
      <c r="K1634" s="33">
        <f t="shared" si="233"/>
        <v>17.399063470000002</v>
      </c>
    </row>
    <row r="1635" spans="1:11" x14ac:dyDescent="0.3">
      <c r="A1635" s="78" t="str">
        <f>BTC[[#This Row],[Symbol]]</f>
        <v>XBP</v>
      </c>
      <c r="B1635" s="22" t="str">
        <f t="shared" si="225"/>
        <v>BlitzPredict</v>
      </c>
      <c r="C1635" s="77">
        <f t="shared" si="226"/>
        <v>2.1458761538042075E-8</v>
      </c>
      <c r="D1635" s="73">
        <f t="shared" si="227"/>
        <v>7.8679051487999996E-4</v>
      </c>
      <c r="E1635" s="74">
        <f>D1635*conf!B$7</f>
        <v>5.7545858258323195E-2</v>
      </c>
      <c r="F1635" s="32">
        <f t="shared" si="228"/>
        <v>-0.57160290999999996</v>
      </c>
      <c r="G1635" s="33">
        <f t="shared" si="229"/>
        <v>-2.6435108199999999</v>
      </c>
      <c r="H1635" s="32">
        <f t="shared" si="230"/>
        <v>1.17783865</v>
      </c>
      <c r="I1635" s="33">
        <f t="shared" si="231"/>
        <v>1.3018018099999999</v>
      </c>
      <c r="J1635" s="32">
        <f t="shared" si="232"/>
        <v>1.17783865</v>
      </c>
      <c r="K1635" s="33">
        <f t="shared" si="233"/>
        <v>38.828346580000002</v>
      </c>
    </row>
    <row r="1636" spans="1:11" x14ac:dyDescent="0.3">
      <c r="A1636" s="78" t="str">
        <f>BTC[[#This Row],[Symbol]]</f>
        <v>BBK</v>
      </c>
      <c r="B1636" s="22" t="str">
        <f t="shared" si="225"/>
        <v>Bitblocks</v>
      </c>
      <c r="C1636" s="77">
        <f t="shared" si="226"/>
        <v>3.1308902946458675E-8</v>
      </c>
      <c r="D1636" s="73">
        <f t="shared" si="227"/>
        <v>1.1479368710300001E-3</v>
      </c>
      <c r="E1636" s="74">
        <f>D1636*conf!B$7</f>
        <v>8.396010274713421E-2</v>
      </c>
      <c r="F1636" s="32">
        <f t="shared" si="228"/>
        <v>-0.43278488999999998</v>
      </c>
      <c r="G1636" s="33">
        <f t="shared" si="229"/>
        <v>2.0596563899999998</v>
      </c>
      <c r="H1636" s="32">
        <f t="shared" si="230"/>
        <v>10.29004415</v>
      </c>
      <c r="I1636" s="33">
        <f t="shared" si="231"/>
        <v>10.47311019</v>
      </c>
      <c r="J1636" s="32">
        <f t="shared" si="232"/>
        <v>10.29004415</v>
      </c>
      <c r="K1636" s="33">
        <f t="shared" si="233"/>
        <v>-11.435855780000001</v>
      </c>
    </row>
    <row r="1637" spans="1:11" x14ac:dyDescent="0.3">
      <c r="A1637" s="78" t="str">
        <f>BTC[[#This Row],[Symbol]]</f>
        <v>PUB</v>
      </c>
      <c r="B1637" s="22" t="str">
        <f t="shared" si="225"/>
        <v>PUBLYTO Token</v>
      </c>
      <c r="C1637" s="77">
        <f t="shared" si="226"/>
        <v>1E-8</v>
      </c>
      <c r="D1637" s="73">
        <f t="shared" si="227"/>
        <v>1.9838291001999999E-4</v>
      </c>
      <c r="E1637" s="74">
        <f>D1637*conf!B$7</f>
        <v>1.4509726038862799E-2</v>
      </c>
      <c r="F1637" s="32">
        <f t="shared" si="228"/>
        <v>-6.0173200000000003E-2</v>
      </c>
      <c r="G1637" s="33">
        <f t="shared" si="229"/>
        <v>-2.2263795000000002</v>
      </c>
      <c r="H1637" s="32">
        <f t="shared" si="230"/>
        <v>-7.6418620000000007E-2</v>
      </c>
      <c r="I1637" s="33">
        <f t="shared" si="231"/>
        <v>9.1563359999999996E-2</v>
      </c>
      <c r="J1637" s="32">
        <f t="shared" si="232"/>
        <v>-7.6418620000000007E-2</v>
      </c>
      <c r="K1637" s="33">
        <f t="shared" si="233"/>
        <v>13.90186258</v>
      </c>
    </row>
    <row r="1638" spans="1:11" x14ac:dyDescent="0.3">
      <c r="A1638" s="78" t="str">
        <f>BTC[[#This Row],[Symbol]]</f>
        <v>BDP</v>
      </c>
      <c r="B1638" s="22" t="str">
        <f t="shared" si="225"/>
        <v>BidiPass</v>
      </c>
      <c r="C1638" s="77">
        <f t="shared" si="226"/>
        <v>2.0892249256151382E-8</v>
      </c>
      <c r="D1638" s="73">
        <f t="shared" si="227"/>
        <v>7.6597150469000003E-4</v>
      </c>
      <c r="E1638" s="74">
        <f>D1638*conf!B$7</f>
        <v>5.6023155853026606E-2</v>
      </c>
      <c r="F1638" s="32">
        <f t="shared" si="228"/>
        <v>70.871888530000007</v>
      </c>
      <c r="G1638" s="33">
        <f t="shared" si="229"/>
        <v>66.878439459999996</v>
      </c>
      <c r="H1638" s="32">
        <f t="shared" si="230"/>
        <v>-1.97171846</v>
      </c>
      <c r="I1638" s="33">
        <f t="shared" si="231"/>
        <v>3.7611346499999998</v>
      </c>
      <c r="J1638" s="32">
        <f t="shared" si="232"/>
        <v>-1.97171846</v>
      </c>
      <c r="K1638" s="33">
        <f t="shared" si="233"/>
        <v>128.02972320999999</v>
      </c>
    </row>
    <row r="1639" spans="1:11" x14ac:dyDescent="0.3">
      <c r="A1639" s="78" t="str">
        <f>BTC[[#This Row],[Symbol]]</f>
        <v>KUE</v>
      </c>
      <c r="B1639" s="22" t="str">
        <f t="shared" si="225"/>
        <v>Kuende</v>
      </c>
      <c r="C1639" s="77">
        <f t="shared" si="226"/>
        <v>1E-8</v>
      </c>
      <c r="D1639" s="73">
        <f t="shared" si="227"/>
        <v>3.3116449256000001E-4</v>
      </c>
      <c r="E1639" s="74">
        <f>D1639*conf!B$7</f>
        <v>2.42213709858384E-2</v>
      </c>
      <c r="F1639" s="32">
        <f t="shared" si="228"/>
        <v>-0.87611455000000005</v>
      </c>
      <c r="G1639" s="33">
        <f t="shared" si="229"/>
        <v>-3.0781152000000001</v>
      </c>
      <c r="H1639" s="32">
        <f t="shared" si="230"/>
        <v>1.2731695700000001</v>
      </c>
      <c r="I1639" s="33">
        <f t="shared" si="231"/>
        <v>1.41657448</v>
      </c>
      <c r="J1639" s="32">
        <f t="shared" si="232"/>
        <v>1.2731695700000001</v>
      </c>
      <c r="K1639" s="33">
        <f t="shared" si="233"/>
        <v>6.7803605600000001</v>
      </c>
    </row>
    <row r="1640" spans="1:11" x14ac:dyDescent="0.3">
      <c r="A1640" s="78" t="str">
        <f>BTC[[#This Row],[Symbol]]</f>
        <v>CYFM</v>
      </c>
      <c r="B1640" s="22" t="str">
        <f t="shared" si="225"/>
        <v>CyberFM</v>
      </c>
      <c r="C1640" s="77">
        <f t="shared" si="226"/>
        <v>1E-8</v>
      </c>
      <c r="D1640" s="73">
        <f t="shared" si="227"/>
        <v>5.7681514999999999E-6</v>
      </c>
      <c r="E1640" s="74">
        <f>D1640*conf!B$7</f>
        <v>4.2188260071000002E-4</v>
      </c>
      <c r="F1640" s="32">
        <f t="shared" si="228"/>
        <v>-0.93070894999999998</v>
      </c>
      <c r="G1640" s="33">
        <f t="shared" si="229"/>
        <v>-3.0781152600000001</v>
      </c>
      <c r="H1640" s="32">
        <f t="shared" si="230"/>
        <v>-62.960012339999999</v>
      </c>
      <c r="I1640" s="33">
        <f t="shared" si="231"/>
        <v>-62.904508919999998</v>
      </c>
      <c r="J1640" s="32">
        <f t="shared" si="232"/>
        <v>-62.960012339999999</v>
      </c>
      <c r="K1640" s="33">
        <f t="shared" si="233"/>
        <v>71.219479129999996</v>
      </c>
    </row>
    <row r="1641" spans="1:11" x14ac:dyDescent="0.3">
      <c r="A1641" s="78" t="str">
        <f>BTC[[#This Row],[Symbol]]</f>
        <v>MEETONE</v>
      </c>
      <c r="B1641" s="22" t="str">
        <f t="shared" si="225"/>
        <v>MEET.ONE</v>
      </c>
      <c r="C1641" s="77">
        <f t="shared" si="226"/>
        <v>1E-8</v>
      </c>
      <c r="D1641" s="73">
        <f t="shared" si="227"/>
        <v>1.5369452143999999E-4</v>
      </c>
      <c r="E1641" s="74">
        <f>D1641*conf!B$7</f>
        <v>1.12412172981216E-2</v>
      </c>
      <c r="F1641" s="32">
        <f t="shared" si="228"/>
        <v>0.64271263000000001</v>
      </c>
      <c r="G1641" s="33">
        <f t="shared" si="229"/>
        <v>-2.0811496799999998</v>
      </c>
      <c r="H1641" s="32">
        <f t="shared" si="230"/>
        <v>-2.6349103299999999</v>
      </c>
      <c r="I1641" s="33">
        <f t="shared" si="231"/>
        <v>-2.7822807799999998</v>
      </c>
      <c r="J1641" s="32">
        <f t="shared" si="232"/>
        <v>-2.6349103299999999</v>
      </c>
      <c r="K1641" s="33">
        <f t="shared" si="233"/>
        <v>1.26314807</v>
      </c>
    </row>
    <row r="1642" spans="1:11" x14ac:dyDescent="0.3">
      <c r="A1642" s="78" t="str">
        <f>BTC[[#This Row],[Symbol]]</f>
        <v>DPY</v>
      </c>
      <c r="B1642" s="22" t="str">
        <f t="shared" si="225"/>
        <v>Delphy</v>
      </c>
      <c r="C1642" s="77">
        <f t="shared" si="226"/>
        <v>1.2813306249391302E-7</v>
      </c>
      <c r="D1642" s="73">
        <f t="shared" si="227"/>
        <v>4.7214592550000002E-3</v>
      </c>
      <c r="E1642" s="74">
        <f>D1642*conf!B$7</f>
        <v>0.34532752991070004</v>
      </c>
      <c r="F1642" s="32">
        <f t="shared" si="228"/>
        <v>3.1362608999999999</v>
      </c>
      <c r="G1642" s="33">
        <f t="shared" si="229"/>
        <v>1.31422547</v>
      </c>
      <c r="H1642" s="32">
        <f t="shared" si="230"/>
        <v>-4.0193852100000003</v>
      </c>
      <c r="I1642" s="33">
        <f t="shared" si="231"/>
        <v>-3.9755041599999998</v>
      </c>
      <c r="J1642" s="32">
        <f t="shared" si="232"/>
        <v>-4.0193852100000003</v>
      </c>
      <c r="K1642" s="33">
        <f t="shared" si="233"/>
        <v>12.854323900000001</v>
      </c>
    </row>
    <row r="1643" spans="1:11" x14ac:dyDescent="0.3">
      <c r="A1643" s="78" t="str">
        <f>BTC[[#This Row],[Symbol]]</f>
        <v>HSC</v>
      </c>
      <c r="B1643" s="22" t="str">
        <f t="shared" si="225"/>
        <v>HashCoin</v>
      </c>
      <c r="C1643" s="77">
        <f t="shared" si="226"/>
        <v>1E-8</v>
      </c>
      <c r="D1643" s="73">
        <f t="shared" si="227"/>
        <v>2.2823882770000001E-5</v>
      </c>
      <c r="E1643" s="74">
        <f>D1643*conf!B$7</f>
        <v>1.6693387857978001E-3</v>
      </c>
      <c r="F1643" s="32">
        <f t="shared" si="228"/>
        <v>1.9048029500000001</v>
      </c>
      <c r="G1643" s="33">
        <f t="shared" si="229"/>
        <v>-0.21784165</v>
      </c>
      <c r="H1643" s="32">
        <f t="shared" si="230"/>
        <v>5.4773948399999997</v>
      </c>
      <c r="I1643" s="33">
        <f t="shared" si="231"/>
        <v>6.8765458500000003</v>
      </c>
      <c r="J1643" s="32">
        <f t="shared" si="232"/>
        <v>5.4773948399999997</v>
      </c>
      <c r="K1643" s="33">
        <f t="shared" si="233"/>
        <v>42.021953250000003</v>
      </c>
    </row>
    <row r="1644" spans="1:11" x14ac:dyDescent="0.3">
      <c r="A1644" s="78" t="str">
        <f>BTC[[#This Row],[Symbol]]</f>
        <v>OOT</v>
      </c>
      <c r="B1644" s="22" t="str">
        <f t="shared" si="225"/>
        <v>Utrum</v>
      </c>
      <c r="C1644" s="77">
        <f t="shared" si="226"/>
        <v>1.2304694448766798E-7</v>
      </c>
      <c r="D1644" s="73">
        <f t="shared" si="227"/>
        <v>4.5110234414699997E-3</v>
      </c>
      <c r="E1644" s="74">
        <f>D1644*conf!B$7</f>
        <v>0.32993625450911579</v>
      </c>
      <c r="F1644" s="32">
        <f t="shared" si="228"/>
        <v>-0.64625856999999998</v>
      </c>
      <c r="G1644" s="33">
        <f t="shared" si="229"/>
        <v>-3.0247624599999998</v>
      </c>
      <c r="H1644" s="32">
        <f t="shared" si="230"/>
        <v>1.75682904</v>
      </c>
      <c r="I1644" s="33">
        <f t="shared" si="231"/>
        <v>1.83897153</v>
      </c>
      <c r="J1644" s="32">
        <f t="shared" si="232"/>
        <v>1.75682904</v>
      </c>
      <c r="K1644" s="33">
        <f t="shared" si="233"/>
        <v>17.048424570000002</v>
      </c>
    </row>
    <row r="1645" spans="1:11" x14ac:dyDescent="0.3">
      <c r="A1645" s="78" t="str">
        <f>BTC[[#This Row],[Symbol]]</f>
        <v>LTHN</v>
      </c>
      <c r="B1645" s="22" t="str">
        <f t="shared" si="225"/>
        <v>Lethean</v>
      </c>
      <c r="C1645" s="77">
        <f t="shared" si="226"/>
        <v>1.0000000000022863E-8</v>
      </c>
      <c r="D1645" s="73">
        <f t="shared" si="227"/>
        <v>3.6665834293E-4</v>
      </c>
      <c r="E1645" s="74">
        <f>D1645*conf!B$7</f>
        <v>2.6817391201900201E-2</v>
      </c>
      <c r="F1645" s="32">
        <f t="shared" si="228"/>
        <v>8.7108140000000001E-2</v>
      </c>
      <c r="G1645" s="33">
        <f t="shared" si="229"/>
        <v>-2.1547254599999999</v>
      </c>
      <c r="H1645" s="32">
        <f t="shared" si="230"/>
        <v>0.12953824999999999</v>
      </c>
      <c r="I1645" s="33">
        <f t="shared" si="231"/>
        <v>0.22031200000000001</v>
      </c>
      <c r="J1645" s="32">
        <f t="shared" si="232"/>
        <v>0.12953824999999999</v>
      </c>
      <c r="K1645" s="33">
        <f t="shared" si="233"/>
        <v>14.462879790000001</v>
      </c>
    </row>
    <row r="1646" spans="1:11" x14ac:dyDescent="0.3">
      <c r="A1646" s="78" t="str">
        <f>BTC[[#This Row],[Symbol]]</f>
        <v>LND</v>
      </c>
      <c r="B1646" s="22" t="str">
        <f t="shared" si="225"/>
        <v>Lendingblock</v>
      </c>
      <c r="C1646" s="77">
        <f t="shared" si="226"/>
        <v>1.0123914121802009E-8</v>
      </c>
      <c r="D1646" s="73">
        <f t="shared" si="227"/>
        <v>3.7115276704999999E-4</v>
      </c>
      <c r="E1646" s="74">
        <f>D1646*conf!B$7</f>
        <v>2.7146113382036999E-2</v>
      </c>
      <c r="F1646" s="32">
        <f t="shared" si="228"/>
        <v>-0.87611455000000005</v>
      </c>
      <c r="G1646" s="33">
        <f t="shared" si="229"/>
        <v>-3.0791999300000001</v>
      </c>
      <c r="H1646" s="32">
        <f t="shared" si="230"/>
        <v>-40.293191790000002</v>
      </c>
      <c r="I1646" s="33">
        <f t="shared" si="231"/>
        <v>-40.175107300000001</v>
      </c>
      <c r="J1646" s="32">
        <f t="shared" si="232"/>
        <v>-40.293191790000002</v>
      </c>
      <c r="K1646" s="33">
        <f t="shared" si="233"/>
        <v>10.171488180000001</v>
      </c>
    </row>
    <row r="1647" spans="1:11" x14ac:dyDescent="0.3">
      <c r="A1647" s="78" t="str">
        <f>BTC[[#This Row],[Symbol]]</f>
        <v>ASAFE</v>
      </c>
      <c r="B1647" s="22" t="str">
        <f t="shared" si="225"/>
        <v>AllSafe</v>
      </c>
      <c r="C1647" s="77">
        <f t="shared" si="226"/>
        <v>9.0869505254858081E-7</v>
      </c>
      <c r="D1647" s="73">
        <f t="shared" si="227"/>
        <v>3.183327029481E-2</v>
      </c>
      <c r="E1647" s="74">
        <f>D1647*conf!B$7</f>
        <v>2.3282853893624034</v>
      </c>
      <c r="F1647" s="32">
        <f t="shared" si="228"/>
        <v>4.75118683</v>
      </c>
      <c r="G1647" s="33">
        <f t="shared" si="229"/>
        <v>-2.1847356000000002</v>
      </c>
      <c r="H1647" s="32">
        <f t="shared" si="230"/>
        <v>-12.64877081</v>
      </c>
      <c r="I1647" s="33">
        <f t="shared" si="231"/>
        <v>-16.46791516</v>
      </c>
      <c r="J1647" s="32">
        <f t="shared" si="232"/>
        <v>-12.64877081</v>
      </c>
      <c r="K1647" s="33">
        <f t="shared" si="233"/>
        <v>1.31997155</v>
      </c>
    </row>
    <row r="1648" spans="1:11" x14ac:dyDescent="0.3">
      <c r="A1648" s="78" t="str">
        <f>BTC[[#This Row],[Symbol]]</f>
        <v>COU</v>
      </c>
      <c r="B1648" s="22" t="str">
        <f t="shared" si="225"/>
        <v>Couchain</v>
      </c>
      <c r="C1648" s="77">
        <f t="shared" si="226"/>
        <v>1E-8</v>
      </c>
      <c r="D1648" s="73">
        <f t="shared" si="227"/>
        <v>1.5769737740000001E-5</v>
      </c>
      <c r="E1648" s="74">
        <f>D1648*conf!B$7</f>
        <v>1.1533986183036001E-3</v>
      </c>
      <c r="F1648" s="32">
        <f t="shared" si="228"/>
        <v>-0.87506468999999998</v>
      </c>
      <c r="G1648" s="33">
        <f t="shared" si="229"/>
        <v>-3.07811521</v>
      </c>
      <c r="H1648" s="32">
        <f t="shared" si="230"/>
        <v>-87.684070559999995</v>
      </c>
      <c r="I1648" s="33">
        <f t="shared" si="231"/>
        <v>-87.667723719999998</v>
      </c>
      <c r="J1648" s="32">
        <f t="shared" si="232"/>
        <v>-87.684070559999995</v>
      </c>
      <c r="K1648" s="33">
        <f t="shared" si="233"/>
        <v>-85.93951414</v>
      </c>
    </row>
    <row r="1649" spans="1:11" x14ac:dyDescent="0.3">
      <c r="A1649" s="78" t="str">
        <f>BTC[[#This Row],[Symbol]]</f>
        <v>ONL</v>
      </c>
      <c r="B1649" s="22" t="str">
        <f t="shared" si="225"/>
        <v>On.Live</v>
      </c>
      <c r="C1649" s="77">
        <f t="shared" si="226"/>
        <v>3.6240534779225076E-7</v>
      </c>
      <c r="D1649" s="73">
        <f t="shared" si="227"/>
        <v>1.3285999999999999E-2</v>
      </c>
      <c r="E1649" s="74">
        <f>D1649*conf!B$7</f>
        <v>0.97173803999999997</v>
      </c>
      <c r="F1649" s="32">
        <f t="shared" si="228"/>
        <v>2.21674916</v>
      </c>
      <c r="G1649" s="33">
        <f t="shared" si="229"/>
        <v>0</v>
      </c>
      <c r="H1649" s="32">
        <f t="shared" si="230"/>
        <v>2.9001471400000001</v>
      </c>
      <c r="I1649" s="33">
        <f t="shared" si="231"/>
        <v>3.1121459100000002</v>
      </c>
      <c r="J1649" s="32">
        <f t="shared" si="232"/>
        <v>2.9001471400000001</v>
      </c>
      <c r="K1649" s="33">
        <f t="shared" si="233"/>
        <v>1.3966267299999999</v>
      </c>
    </row>
    <row r="1650" spans="1:11" x14ac:dyDescent="0.3">
      <c r="A1650" s="78" t="str">
        <f>BTC[[#This Row],[Symbol]]</f>
        <v>PENG</v>
      </c>
      <c r="B1650" s="22" t="str">
        <f t="shared" si="225"/>
        <v>PENG</v>
      </c>
      <c r="C1650" s="77">
        <f t="shared" si="226"/>
        <v>1E-8</v>
      </c>
      <c r="D1650" s="73">
        <f t="shared" si="227"/>
        <v>3.666565734E-5</v>
      </c>
      <c r="E1650" s="74">
        <f>D1650*conf!B$7</f>
        <v>2.6817261778476001E-3</v>
      </c>
      <c r="F1650" s="32">
        <f t="shared" si="228"/>
        <v>-1.234916E-2</v>
      </c>
      <c r="G1650" s="33">
        <f t="shared" si="229"/>
        <v>-2.1896293099999999</v>
      </c>
      <c r="H1650" s="32">
        <f t="shared" si="230"/>
        <v>1.178122E-2</v>
      </c>
      <c r="I1650" s="33">
        <f t="shared" si="231"/>
        <v>0.21734561999999999</v>
      </c>
      <c r="J1650" s="32">
        <f t="shared" si="232"/>
        <v>1.178122E-2</v>
      </c>
      <c r="K1650" s="33">
        <f t="shared" si="233"/>
        <v>14.16249942</v>
      </c>
    </row>
    <row r="1651" spans="1:11" x14ac:dyDescent="0.3">
      <c r="A1651" s="78" t="str">
        <f>BTC[[#This Row],[Symbol]]</f>
        <v>SKB</v>
      </c>
      <c r="B1651" s="22" t="str">
        <f t="shared" si="225"/>
        <v>Sakura Bloom</v>
      </c>
      <c r="C1651" s="77">
        <f t="shared" si="226"/>
        <v>1E-8</v>
      </c>
      <c r="D1651" s="73">
        <f t="shared" si="227"/>
        <v>1.1038816419E-4</v>
      </c>
      <c r="E1651" s="74">
        <f>D1651*conf!B$7</f>
        <v>8.0737903288566008E-3</v>
      </c>
      <c r="F1651" s="32">
        <f t="shared" si="228"/>
        <v>-0.87611455999999999</v>
      </c>
      <c r="G1651" s="33">
        <f t="shared" si="229"/>
        <v>-3.0980736599999998</v>
      </c>
      <c r="H1651" s="32">
        <f t="shared" si="230"/>
        <v>-21.231979219999999</v>
      </c>
      <c r="I1651" s="33">
        <f t="shared" si="231"/>
        <v>-21.091565729999999</v>
      </c>
      <c r="J1651" s="32">
        <f t="shared" si="232"/>
        <v>-21.231979219999999</v>
      </c>
      <c r="K1651" s="33">
        <f t="shared" si="233"/>
        <v>-8.9800645299999999</v>
      </c>
    </row>
    <row r="1652" spans="1:11" x14ac:dyDescent="0.3">
      <c r="A1652" s="78" t="str">
        <f>BTC[[#This Row],[Symbol]]</f>
        <v>SCL</v>
      </c>
      <c r="B1652" s="22" t="str">
        <f t="shared" si="225"/>
        <v>Sociall</v>
      </c>
      <c r="C1652" s="77">
        <f t="shared" si="226"/>
        <v>4.597091955928171E-7</v>
      </c>
      <c r="D1652" s="73">
        <f t="shared" si="227"/>
        <v>1.6839717839259999E-2</v>
      </c>
      <c r="E1652" s="74">
        <f>D1652*conf!B$7</f>
        <v>1.2316569627634764</v>
      </c>
      <c r="F1652" s="32">
        <f t="shared" si="228"/>
        <v>-0.52343845</v>
      </c>
      <c r="G1652" s="33">
        <f t="shared" si="229"/>
        <v>-2.6683998299999998</v>
      </c>
      <c r="H1652" s="32">
        <f t="shared" si="230"/>
        <v>1.1921459400000001</v>
      </c>
      <c r="I1652" s="33">
        <f t="shared" si="231"/>
        <v>1.3281476299999999</v>
      </c>
      <c r="J1652" s="32">
        <f t="shared" si="232"/>
        <v>1.1921459400000001</v>
      </c>
      <c r="K1652" s="33">
        <f t="shared" si="233"/>
        <v>74.832568350000003</v>
      </c>
    </row>
    <row r="1653" spans="1:11" x14ac:dyDescent="0.3">
      <c r="A1653" s="78" t="str">
        <f>BTC[[#This Row],[Symbol]]</f>
        <v>TKP</v>
      </c>
      <c r="B1653" s="22" t="str">
        <f t="shared" si="225"/>
        <v>TOKPIE</v>
      </c>
      <c r="C1653" s="77">
        <f t="shared" si="226"/>
        <v>2.6674512441384852E-7</v>
      </c>
      <c r="D1653" s="73">
        <f t="shared" si="227"/>
        <v>9.7791417262599999E-3</v>
      </c>
      <c r="E1653" s="74">
        <f>D1653*conf!B$7</f>
        <v>0.71524642585865639</v>
      </c>
      <c r="F1653" s="32">
        <f t="shared" si="228"/>
        <v>-0.64625856999999998</v>
      </c>
      <c r="G1653" s="33">
        <f t="shared" si="229"/>
        <v>-3.0247624599999998</v>
      </c>
      <c r="H1653" s="32">
        <f t="shared" si="230"/>
        <v>25.48631194</v>
      </c>
      <c r="I1653" s="33">
        <f t="shared" si="231"/>
        <v>25.587609879999999</v>
      </c>
      <c r="J1653" s="32">
        <f t="shared" si="232"/>
        <v>25.48631194</v>
      </c>
      <c r="K1653" s="33">
        <f t="shared" si="233"/>
        <v>17.21001506</v>
      </c>
    </row>
    <row r="1654" spans="1:11" x14ac:dyDescent="0.3">
      <c r="A1654" s="78" t="str">
        <f>BTC[[#This Row],[Symbol]]</f>
        <v>QDAO</v>
      </c>
      <c r="B1654" s="22" t="str">
        <f t="shared" si="225"/>
        <v>Q DAO Governance token v1.0</v>
      </c>
      <c r="C1654" s="77">
        <f t="shared" si="226"/>
        <v>4.7205002556233247E-5</v>
      </c>
      <c r="D1654" s="73">
        <f t="shared" si="227"/>
        <v>1.73010499282619</v>
      </c>
      <c r="E1654" s="74">
        <f>D1654*conf!B$7</f>
        <v>126.53987917530753</v>
      </c>
      <c r="F1654" s="32">
        <f t="shared" si="228"/>
        <v>-0.47415760000000001</v>
      </c>
      <c r="G1654" s="33">
        <f t="shared" si="229"/>
        <v>-2.65837748</v>
      </c>
      <c r="H1654" s="32">
        <f t="shared" si="230"/>
        <v>0.70360385999999997</v>
      </c>
      <c r="I1654" s="33">
        <f t="shared" si="231"/>
        <v>0.84122169000000002</v>
      </c>
      <c r="J1654" s="32">
        <f t="shared" si="232"/>
        <v>0.70360385999999997</v>
      </c>
      <c r="K1654" s="33">
        <f t="shared" si="233"/>
        <v>15.65355411</v>
      </c>
    </row>
    <row r="1655" spans="1:11" x14ac:dyDescent="0.3">
      <c r="A1655" s="78" t="str">
        <f>BTC[[#This Row],[Symbol]]</f>
        <v>CIV</v>
      </c>
      <c r="B1655" s="22" t="str">
        <f t="shared" si="225"/>
        <v>Civitas</v>
      </c>
      <c r="C1655" s="77">
        <f t="shared" si="226"/>
        <v>9.6013688484104601E-7</v>
      </c>
      <c r="D1655" s="73">
        <f t="shared" si="227"/>
        <v>3.519903104726E-2</v>
      </c>
      <c r="E1655" s="74">
        <f>D1655*conf!B$7</f>
        <v>2.5744571307965964</v>
      </c>
      <c r="F1655" s="32">
        <f t="shared" si="228"/>
        <v>1.425884E-2</v>
      </c>
      <c r="G1655" s="33">
        <f t="shared" si="229"/>
        <v>-2.1896293099999999</v>
      </c>
      <c r="H1655" s="32">
        <f t="shared" si="230"/>
        <v>37.162412119999999</v>
      </c>
      <c r="I1655" s="33">
        <f t="shared" si="231"/>
        <v>37.440931149999997</v>
      </c>
      <c r="J1655" s="32">
        <f t="shared" si="232"/>
        <v>37.162412119999999</v>
      </c>
      <c r="K1655" s="33">
        <f t="shared" si="233"/>
        <v>322.63013187000001</v>
      </c>
    </row>
    <row r="1656" spans="1:11" x14ac:dyDescent="0.3">
      <c r="A1656" s="78" t="str">
        <f>BTC[[#This Row],[Symbol]]</f>
        <v>ARAW</v>
      </c>
      <c r="B1656" s="22" t="str">
        <f t="shared" si="225"/>
        <v>ARAW</v>
      </c>
      <c r="C1656" s="77">
        <f t="shared" si="226"/>
        <v>1E-8</v>
      </c>
      <c r="D1656" s="73">
        <f t="shared" si="227"/>
        <v>1.3989517786999999E-4</v>
      </c>
      <c r="E1656" s="74">
        <f>D1656*conf!B$7</f>
        <v>1.02319333094118E-2</v>
      </c>
      <c r="F1656" s="32">
        <f t="shared" si="228"/>
        <v>-0.12254696</v>
      </c>
      <c r="G1656" s="33">
        <f t="shared" si="229"/>
        <v>-2.29534562</v>
      </c>
      <c r="H1656" s="32">
        <f t="shared" si="230"/>
        <v>0.16905107999999999</v>
      </c>
      <c r="I1656" s="33">
        <f t="shared" si="231"/>
        <v>0.33667738000000003</v>
      </c>
      <c r="J1656" s="32">
        <f t="shared" si="232"/>
        <v>0.16905107999999999</v>
      </c>
      <c r="K1656" s="33">
        <f t="shared" si="233"/>
        <v>14.50871961</v>
      </c>
    </row>
    <row r="1657" spans="1:11" x14ac:dyDescent="0.3">
      <c r="A1657" s="78" t="str">
        <f>BTC[[#This Row],[Symbol]]</f>
        <v>CBM</v>
      </c>
      <c r="B1657" s="22" t="str">
        <f t="shared" si="225"/>
        <v>CryptoBonusMiles</v>
      </c>
      <c r="C1657" s="77">
        <f t="shared" si="226"/>
        <v>1E-8</v>
      </c>
      <c r="D1657" s="73">
        <f t="shared" si="227"/>
        <v>5.5697837769999998E-5</v>
      </c>
      <c r="E1657" s="74">
        <f>D1657*conf!B$7</f>
        <v>4.0737398544977996E-3</v>
      </c>
      <c r="F1657" s="32">
        <f t="shared" si="228"/>
        <v>-1.3498266699999999</v>
      </c>
      <c r="G1657" s="33">
        <f t="shared" si="229"/>
        <v>-3.6587166600000001</v>
      </c>
      <c r="H1657" s="32">
        <f t="shared" si="230"/>
        <v>30.842044319999999</v>
      </c>
      <c r="I1657" s="33">
        <f t="shared" si="231"/>
        <v>31.21483044</v>
      </c>
      <c r="J1657" s="32">
        <f t="shared" si="232"/>
        <v>30.842044319999999</v>
      </c>
      <c r="K1657" s="33">
        <f t="shared" si="233"/>
        <v>203.98751025999999</v>
      </c>
    </row>
    <row r="1658" spans="1:11" x14ac:dyDescent="0.3">
      <c r="A1658" s="78" t="str">
        <f>BTC[[#This Row],[Symbol]]</f>
        <v>ETG</v>
      </c>
      <c r="B1658" s="22" t="str">
        <f t="shared" si="225"/>
        <v>Ethereum Gold</v>
      </c>
      <c r="C1658" s="77">
        <f t="shared" si="226"/>
        <v>3.7526066660429529E-7</v>
      </c>
      <c r="D1658" s="73">
        <f t="shared" si="227"/>
        <v>1.375798211066E-2</v>
      </c>
      <c r="E1658" s="74">
        <f>D1658*conf!B$7</f>
        <v>1.0062588115736724</v>
      </c>
      <c r="F1658" s="32">
        <f t="shared" si="228"/>
        <v>0.69971978000000001</v>
      </c>
      <c r="G1658" s="33">
        <f t="shared" si="229"/>
        <v>-1.5404958099999999</v>
      </c>
      <c r="H1658" s="32">
        <f t="shared" si="230"/>
        <v>-36.240085739999998</v>
      </c>
      <c r="I1658" s="33">
        <f t="shared" si="231"/>
        <v>-36.105624339999999</v>
      </c>
      <c r="J1658" s="32">
        <f t="shared" si="232"/>
        <v>-36.240085739999998</v>
      </c>
      <c r="K1658" s="33">
        <f t="shared" si="233"/>
        <v>-1.3455278399999999</v>
      </c>
    </row>
    <row r="1659" spans="1:11" x14ac:dyDescent="0.3">
      <c r="A1659" s="78" t="str">
        <f>BTC[[#This Row],[Symbol]]</f>
        <v>LDC</v>
      </c>
      <c r="B1659" s="22" t="str">
        <f t="shared" si="225"/>
        <v>Leadcoin</v>
      </c>
      <c r="C1659" s="77">
        <f t="shared" si="226"/>
        <v>1E-8</v>
      </c>
      <c r="D1659" s="73">
        <f t="shared" si="227"/>
        <v>3.5417814018999999E-4</v>
      </c>
      <c r="E1659" s="74">
        <f>D1659*conf!B$7</f>
        <v>2.5904589173496598E-2</v>
      </c>
      <c r="F1659" s="32">
        <f t="shared" si="228"/>
        <v>-0.93337197999999999</v>
      </c>
      <c r="G1659" s="33">
        <f t="shared" si="229"/>
        <v>-2.9375169900000002</v>
      </c>
      <c r="H1659" s="32">
        <f t="shared" si="230"/>
        <v>1.7911167400000001</v>
      </c>
      <c r="I1659" s="33">
        <f t="shared" si="231"/>
        <v>2.0372146</v>
      </c>
      <c r="J1659" s="32">
        <f t="shared" si="232"/>
        <v>1.7911167400000001</v>
      </c>
      <c r="K1659" s="33">
        <f t="shared" si="233"/>
        <v>9.2083796699999994</v>
      </c>
    </row>
    <row r="1660" spans="1:11" x14ac:dyDescent="0.3">
      <c r="A1660" s="78" t="str">
        <f>BTC[[#This Row],[Symbol]]</f>
        <v>FLOT</v>
      </c>
      <c r="B1660" s="22" t="str">
        <f t="shared" si="225"/>
        <v>Fire Lotto</v>
      </c>
      <c r="C1660" s="77">
        <f t="shared" si="226"/>
        <v>2.2630312168023106E-7</v>
      </c>
      <c r="D1660" s="73">
        <f t="shared" si="227"/>
        <v>8.9747284552200001E-3</v>
      </c>
      <c r="E1660" s="74">
        <f>D1660*conf!B$7</f>
        <v>0.65641163921479084</v>
      </c>
      <c r="F1660" s="32">
        <f t="shared" si="228"/>
        <v>-23.995388120000001</v>
      </c>
      <c r="G1660" s="33">
        <f t="shared" si="229"/>
        <v>-26.174116139999999</v>
      </c>
      <c r="H1660" s="32">
        <f t="shared" si="230"/>
        <v>-23.90044687</v>
      </c>
      <c r="I1660" s="33">
        <f t="shared" si="231"/>
        <v>-17.516572020000002</v>
      </c>
      <c r="J1660" s="32">
        <f t="shared" si="232"/>
        <v>-23.90044687</v>
      </c>
      <c r="K1660" s="33">
        <f t="shared" si="233"/>
        <v>-16.915339410000001</v>
      </c>
    </row>
    <row r="1661" spans="1:11" x14ac:dyDescent="0.3">
      <c r="A1661" s="78" t="str">
        <f>BTC[[#This Row],[Symbol]]</f>
        <v>DATX</v>
      </c>
      <c r="B1661" s="22" t="str">
        <f t="shared" si="225"/>
        <v>DATx</v>
      </c>
      <c r="C1661" s="77">
        <f t="shared" si="226"/>
        <v>1E-8</v>
      </c>
      <c r="D1661" s="73">
        <f t="shared" si="227"/>
        <v>2.0137574367000001E-4</v>
      </c>
      <c r="E1661" s="74">
        <f>D1661*conf!B$7</f>
        <v>1.4728621892023801E-2</v>
      </c>
      <c r="F1661" s="32">
        <f t="shared" si="228"/>
        <v>1.3380631300000001</v>
      </c>
      <c r="G1661" s="33">
        <f t="shared" si="229"/>
        <v>-0.27751967</v>
      </c>
      <c r="H1661" s="32">
        <f t="shared" si="230"/>
        <v>-3.0125035699999998</v>
      </c>
      <c r="I1661" s="33">
        <f t="shared" si="231"/>
        <v>-2.21077038</v>
      </c>
      <c r="J1661" s="32">
        <f t="shared" si="232"/>
        <v>-3.0125035699999998</v>
      </c>
      <c r="K1661" s="33">
        <f t="shared" si="233"/>
        <v>13.236225019999999</v>
      </c>
    </row>
    <row r="1662" spans="1:11" x14ac:dyDescent="0.3">
      <c r="A1662" s="78" t="str">
        <f>BTC[[#This Row],[Symbol]]</f>
        <v>FERA</v>
      </c>
      <c r="B1662" s="22" t="str">
        <f t="shared" si="225"/>
        <v>Fera</v>
      </c>
      <c r="C1662" s="77">
        <f t="shared" si="226"/>
        <v>4.0284009900243873E-8</v>
      </c>
      <c r="D1662" s="73">
        <f t="shared" si="227"/>
        <v>1.47673156444E-3</v>
      </c>
      <c r="E1662" s="74">
        <f>D1662*conf!B$7</f>
        <v>0.10800814662314159</v>
      </c>
      <c r="F1662" s="32">
        <f t="shared" si="228"/>
        <v>-1.17876716</v>
      </c>
      <c r="G1662" s="33">
        <f t="shared" si="229"/>
        <v>-3.3287317600000002</v>
      </c>
      <c r="H1662" s="32">
        <f t="shared" si="230"/>
        <v>1.42764793</v>
      </c>
      <c r="I1662" s="33">
        <f t="shared" si="231"/>
        <v>1.6294083500000001</v>
      </c>
      <c r="J1662" s="32">
        <f t="shared" si="232"/>
        <v>1.42764793</v>
      </c>
      <c r="K1662" s="33">
        <f t="shared" si="233"/>
        <v>17.81272659</v>
      </c>
    </row>
    <row r="1663" spans="1:11" x14ac:dyDescent="0.3">
      <c r="A1663" s="78" t="str">
        <f>BTC[[#This Row],[Symbol]]</f>
        <v>BEZ</v>
      </c>
      <c r="B1663" s="22" t="str">
        <f t="shared" si="225"/>
        <v>Bezop</v>
      </c>
      <c r="C1663" s="77">
        <f t="shared" si="226"/>
        <v>1.3884723017095598E-7</v>
      </c>
      <c r="D1663" s="73">
        <f t="shared" si="227"/>
        <v>4.8030008652900002E-3</v>
      </c>
      <c r="E1663" s="74">
        <f>D1663*conf!B$7</f>
        <v>0.35129148328731064</v>
      </c>
      <c r="F1663" s="32">
        <f t="shared" si="228"/>
        <v>4.7255198500000004</v>
      </c>
      <c r="G1663" s="33">
        <f t="shared" si="229"/>
        <v>-2.6002545399999999</v>
      </c>
      <c r="H1663" s="32">
        <f t="shared" si="230"/>
        <v>-0.3615506</v>
      </c>
      <c r="I1663" s="33">
        <f t="shared" si="231"/>
        <v>-5.8044255500000004</v>
      </c>
      <c r="J1663" s="32">
        <f t="shared" si="232"/>
        <v>-0.3615506</v>
      </c>
      <c r="K1663" s="33">
        <f t="shared" si="233"/>
        <v>15.648075349999999</v>
      </c>
    </row>
    <row r="1664" spans="1:11" x14ac:dyDescent="0.3">
      <c r="A1664" s="78" t="str">
        <f>BTC[[#This Row],[Symbol]]</f>
        <v>SNRG</v>
      </c>
      <c r="B1664" s="22" t="str">
        <f t="shared" si="225"/>
        <v>Synergy</v>
      </c>
      <c r="C1664" s="77">
        <f t="shared" si="226"/>
        <v>1.5002138825640151E-6</v>
      </c>
      <c r="D1664" s="73">
        <f t="shared" si="227"/>
        <v>5.4998486011350003E-2</v>
      </c>
      <c r="E1664" s="74">
        <f>D1664*conf!B$7</f>
        <v>4.0225892668701393</v>
      </c>
      <c r="F1664" s="32">
        <f t="shared" si="228"/>
        <v>1.425884E-2</v>
      </c>
      <c r="G1664" s="33">
        <f t="shared" si="229"/>
        <v>-2.1896293099999999</v>
      </c>
      <c r="H1664" s="32">
        <f t="shared" si="230"/>
        <v>1.425884E-2</v>
      </c>
      <c r="I1664" s="33">
        <f t="shared" si="231"/>
        <v>0.16565426999999999</v>
      </c>
      <c r="J1664" s="32">
        <f t="shared" si="232"/>
        <v>1.425884E-2</v>
      </c>
      <c r="K1664" s="33">
        <f t="shared" si="233"/>
        <v>14.14408751</v>
      </c>
    </row>
    <row r="1665" spans="1:11" x14ac:dyDescent="0.3">
      <c r="A1665" s="78" t="str">
        <f>BTC[[#This Row],[Symbol]]</f>
        <v>PXC</v>
      </c>
      <c r="B1665" s="22" t="str">
        <f t="shared" si="225"/>
        <v>Phoenixcoin</v>
      </c>
      <c r="C1665" s="77">
        <f t="shared" si="226"/>
        <v>8.999999999993303E-8</v>
      </c>
      <c r="D1665" s="73">
        <f t="shared" si="227"/>
        <v>3.2999250864E-3</v>
      </c>
      <c r="E1665" s="74">
        <f>D1665*conf!B$7</f>
        <v>0.24135652081929601</v>
      </c>
      <c r="F1665" s="32">
        <f t="shared" si="228"/>
        <v>8.7108140000000001E-2</v>
      </c>
      <c r="G1665" s="33">
        <f t="shared" si="229"/>
        <v>-2.1547254599999999</v>
      </c>
      <c r="H1665" s="32">
        <f t="shared" si="230"/>
        <v>-43.67713474</v>
      </c>
      <c r="I1665" s="33">
        <f t="shared" si="231"/>
        <v>-43.626074500000001</v>
      </c>
      <c r="J1665" s="32">
        <f t="shared" si="232"/>
        <v>-43.67713474</v>
      </c>
      <c r="K1665" s="33">
        <f t="shared" si="233"/>
        <v>28.433431670000001</v>
      </c>
    </row>
    <row r="1666" spans="1:11" x14ac:dyDescent="0.3">
      <c r="A1666" s="78" t="str">
        <f>BTC[[#This Row],[Symbol]]</f>
        <v>FLP</v>
      </c>
      <c r="B1666" s="22" t="str">
        <f t="shared" ref="B1666:B1729" si="234">VLOOKUP(A1666,BTCTABLE,2,FALSE)</f>
        <v>FLIP</v>
      </c>
      <c r="C1666" s="77">
        <f t="shared" ref="C1666:C1729" si="235">VLOOKUP(A1666,BTCTABLE,3,FALSE)</f>
        <v>1.3127572731834177E-7</v>
      </c>
      <c r="D1666" s="73">
        <f t="shared" ref="D1666:D1729" si="236">VLOOKUP(A1666,USDTABLE,3,FALSE)</f>
        <v>4.8121763345400003E-3</v>
      </c>
      <c r="E1666" s="74">
        <f>D1666*conf!B$7</f>
        <v>0.35196257710825563</v>
      </c>
      <c r="F1666" s="32">
        <f t="shared" ref="F1666:F1729" si="237">VLOOKUP(A1666,BTCTABLE,5,FALSE)</f>
        <v>2.2096023499999999</v>
      </c>
      <c r="G1666" s="33">
        <f t="shared" ref="G1666:G1729" si="238">VLOOKUP(A1666,USDTABLE,5,FALSE)</f>
        <v>-1.553648E-2</v>
      </c>
      <c r="H1666" s="32">
        <f t="shared" ref="H1666:H1729" si="239">VLOOKUP(A1666,BTCTABLE,6,FALSE)</f>
        <v>37.052781979999999</v>
      </c>
      <c r="I1666" s="33">
        <f t="shared" ref="I1666:I1729" si="240">VLOOKUP(A1666,USDTABLE,6,FALSE)</f>
        <v>37.287767039999999</v>
      </c>
      <c r="J1666" s="32">
        <f t="shared" ref="J1666:J1729" si="241">VLOOKUP(A1666,BTCTABLE,6,FALSE)</f>
        <v>37.052781979999999</v>
      </c>
      <c r="K1666" s="33">
        <f t="shared" ref="K1666:K1729" si="242">VLOOKUP(A1666,USDTABLE,7,FALSE)</f>
        <v>17.854062410000001</v>
      </c>
    </row>
    <row r="1667" spans="1:11" x14ac:dyDescent="0.3">
      <c r="A1667" s="78" t="str">
        <f>BTC[[#This Row],[Symbol]]</f>
        <v>IOP</v>
      </c>
      <c r="B1667" s="22" t="str">
        <f t="shared" si="234"/>
        <v>Internet of People</v>
      </c>
      <c r="C1667" s="77">
        <f t="shared" si="235"/>
        <v>5.3999999999987085E-7</v>
      </c>
      <c r="D1667" s="73">
        <f t="shared" si="236"/>
        <v>1.979955051839E-2</v>
      </c>
      <c r="E1667" s="74">
        <f>D1667*conf!B$7</f>
        <v>1.4481391249150446</v>
      </c>
      <c r="F1667" s="32">
        <f t="shared" si="237"/>
        <v>8.7108140000000001E-2</v>
      </c>
      <c r="G1667" s="33">
        <f t="shared" si="238"/>
        <v>-2.1807564199999998</v>
      </c>
      <c r="H1667" s="32">
        <f t="shared" si="239"/>
        <v>0.12953824999999999</v>
      </c>
      <c r="I1667" s="33">
        <f t="shared" si="240"/>
        <v>0.21782929000000001</v>
      </c>
      <c r="J1667" s="32">
        <f t="shared" si="241"/>
        <v>0.12953824999999999</v>
      </c>
      <c r="K1667" s="33">
        <f t="shared" si="242"/>
        <v>-58.516808670000003</v>
      </c>
    </row>
    <row r="1668" spans="1:11" x14ac:dyDescent="0.3">
      <c r="A1668" s="78" t="str">
        <f>BTC[[#This Row],[Symbol]]</f>
        <v>STAR</v>
      </c>
      <c r="B1668" s="22" t="str">
        <f t="shared" si="234"/>
        <v>Starbase</v>
      </c>
      <c r="C1668" s="77">
        <f t="shared" si="235"/>
        <v>3.8725368788014109E-8</v>
      </c>
      <c r="D1668" s="73">
        <f t="shared" si="236"/>
        <v>1.4197105593200001E-3</v>
      </c>
      <c r="E1668" s="74">
        <f>D1668*conf!B$7</f>
        <v>0.1038376303086648</v>
      </c>
      <c r="F1668" s="32">
        <f t="shared" si="237"/>
        <v>-0.87611455000000005</v>
      </c>
      <c r="G1668" s="33">
        <f t="shared" si="238"/>
        <v>-3.0791999200000002</v>
      </c>
      <c r="H1668" s="32">
        <f t="shared" si="239"/>
        <v>1.13833344</v>
      </c>
      <c r="I1668" s="33">
        <f t="shared" si="240"/>
        <v>1.33835869</v>
      </c>
      <c r="J1668" s="32">
        <f t="shared" si="241"/>
        <v>1.13833344</v>
      </c>
      <c r="K1668" s="33">
        <f t="shared" si="242"/>
        <v>-5.0938771699999998</v>
      </c>
    </row>
    <row r="1669" spans="1:11" x14ac:dyDescent="0.3">
      <c r="A1669" s="78" t="str">
        <f>BTC[[#This Row],[Symbol]]</f>
        <v>MNTP</v>
      </c>
      <c r="B1669" s="22" t="str">
        <f t="shared" si="234"/>
        <v>GoldMint</v>
      </c>
      <c r="C1669" s="77">
        <f t="shared" si="235"/>
        <v>3.77162240002275E-6</v>
      </c>
      <c r="D1669" s="73">
        <f t="shared" si="236"/>
        <v>0.13826016479111999</v>
      </c>
      <c r="E1669" s="74">
        <f>D1669*conf!B$7</f>
        <v>10.112348452822516</v>
      </c>
      <c r="F1669" s="32">
        <f t="shared" si="237"/>
        <v>-1.1787666400000001</v>
      </c>
      <c r="G1669" s="33">
        <f t="shared" si="238"/>
        <v>-3.32471535</v>
      </c>
      <c r="H1669" s="32">
        <f t="shared" si="239"/>
        <v>-6.1493800199999997</v>
      </c>
      <c r="I1669" s="33">
        <f t="shared" si="240"/>
        <v>-5.9614730900000001</v>
      </c>
      <c r="J1669" s="32">
        <f t="shared" si="241"/>
        <v>-6.1493800199999997</v>
      </c>
      <c r="K1669" s="33">
        <f t="shared" si="242"/>
        <v>-3.2574310299999998</v>
      </c>
    </row>
    <row r="1670" spans="1:11" x14ac:dyDescent="0.3">
      <c r="A1670" s="78" t="str">
        <f>BTC[[#This Row],[Symbol]]</f>
        <v>PYLNT</v>
      </c>
      <c r="B1670" s="22" t="str">
        <f t="shared" si="234"/>
        <v>Pylon Network</v>
      </c>
      <c r="C1670" s="77">
        <f t="shared" si="235"/>
        <v>1.2430000000000055E-5</v>
      </c>
      <c r="D1670" s="73">
        <f t="shared" si="236"/>
        <v>0.45575412074735999</v>
      </c>
      <c r="E1670" s="74">
        <f>D1670*conf!B$7</f>
        <v>33.333856391461907</v>
      </c>
      <c r="F1670" s="32">
        <f t="shared" si="237"/>
        <v>0</v>
      </c>
      <c r="G1670" s="33">
        <f t="shared" si="238"/>
        <v>-2.1896293099999999</v>
      </c>
      <c r="H1670" s="32">
        <f t="shared" si="239"/>
        <v>-14.33494142</v>
      </c>
      <c r="I1670" s="33">
        <f t="shared" si="240"/>
        <v>-14.193033590000001</v>
      </c>
      <c r="J1670" s="32">
        <f t="shared" si="241"/>
        <v>-14.33494142</v>
      </c>
      <c r="K1670" s="33">
        <f t="shared" si="242"/>
        <v>-49.572144010000002</v>
      </c>
    </row>
    <row r="1671" spans="1:11" x14ac:dyDescent="0.3">
      <c r="A1671" s="78" t="str">
        <f>BTC[[#This Row],[Symbol]]</f>
        <v>PCH</v>
      </c>
      <c r="B1671" s="22" t="str">
        <f t="shared" si="234"/>
        <v>POPCHAIN</v>
      </c>
      <c r="C1671" s="77">
        <f t="shared" si="235"/>
        <v>1E-8</v>
      </c>
      <c r="D1671" s="73">
        <f t="shared" si="236"/>
        <v>2.9394960911000001E-4</v>
      </c>
      <c r="E1671" s="74">
        <f>D1671*conf!B$7</f>
        <v>2.1499474410305402E-2</v>
      </c>
      <c r="F1671" s="32">
        <f t="shared" si="237"/>
        <v>2.0139277400000002</v>
      </c>
      <c r="G1671" s="33">
        <f t="shared" si="238"/>
        <v>-0.13580418</v>
      </c>
      <c r="H1671" s="32">
        <f t="shared" si="239"/>
        <v>-0.52469096999999998</v>
      </c>
      <c r="I1671" s="33">
        <f t="shared" si="240"/>
        <v>-0.30737649</v>
      </c>
      <c r="J1671" s="32">
        <f t="shared" si="241"/>
        <v>-0.52469096999999998</v>
      </c>
      <c r="K1671" s="33">
        <f t="shared" si="242"/>
        <v>-0.75465992000000004</v>
      </c>
    </row>
    <row r="1672" spans="1:11" x14ac:dyDescent="0.3">
      <c r="A1672" s="78" t="str">
        <f>BTC[[#This Row],[Symbol]]</f>
        <v>WFX</v>
      </c>
      <c r="B1672" s="22" t="str">
        <f t="shared" si="234"/>
        <v>Webflix Token</v>
      </c>
      <c r="C1672" s="77">
        <f t="shared" si="235"/>
        <v>1E-8</v>
      </c>
      <c r="D1672" s="73">
        <f t="shared" si="236"/>
        <v>6.9044138630000002E-5</v>
      </c>
      <c r="E1672" s="74">
        <f>D1672*conf!B$7</f>
        <v>5.0498882993982004E-3</v>
      </c>
      <c r="F1672" s="32">
        <f t="shared" si="237"/>
        <v>2.21088204</v>
      </c>
      <c r="G1672" s="33">
        <f t="shared" si="238"/>
        <v>-1.553647E-2</v>
      </c>
      <c r="H1672" s="32">
        <f t="shared" si="239"/>
        <v>-56.726226959999998</v>
      </c>
      <c r="I1672" s="33">
        <f t="shared" si="240"/>
        <v>-56.641336860000003</v>
      </c>
      <c r="J1672" s="32">
        <f t="shared" si="241"/>
        <v>-56.726226959999998</v>
      </c>
      <c r="K1672" s="33">
        <f t="shared" si="242"/>
        <v>4.5056533600000002</v>
      </c>
    </row>
    <row r="1673" spans="1:11" x14ac:dyDescent="0.3">
      <c r="A1673" s="78" t="str">
        <f>BTC[[#This Row],[Symbol]]</f>
        <v>BBS</v>
      </c>
      <c r="B1673" s="22" t="str">
        <f t="shared" si="234"/>
        <v>BBSCoin</v>
      </c>
      <c r="C1673" s="77">
        <f t="shared" si="235"/>
        <v>1E-8</v>
      </c>
      <c r="D1673" s="73">
        <f t="shared" si="236"/>
        <v>2.5583501699999998E-6</v>
      </c>
      <c r="E1673" s="74">
        <f>D1673*conf!B$7</f>
        <v>1.8711773143379999E-4</v>
      </c>
      <c r="F1673" s="32">
        <f t="shared" si="237"/>
        <v>-2.6567899999999998E-2</v>
      </c>
      <c r="G1673" s="33">
        <f t="shared" si="238"/>
        <v>-2.2229104899999999</v>
      </c>
      <c r="H1673" s="32">
        <f t="shared" si="239"/>
        <v>66.664799909999999</v>
      </c>
      <c r="I1673" s="33">
        <f t="shared" si="240"/>
        <v>66.735555910000002</v>
      </c>
      <c r="J1673" s="32">
        <f t="shared" si="241"/>
        <v>66.664799909999999</v>
      </c>
      <c r="K1673" s="33">
        <f t="shared" si="242"/>
        <v>13.19709658</v>
      </c>
    </row>
    <row r="1674" spans="1:11" x14ac:dyDescent="0.3">
      <c r="A1674" s="78" t="str">
        <f>BTC[[#This Row],[Symbol]]</f>
        <v>XCN</v>
      </c>
      <c r="B1674" s="22" t="str">
        <f t="shared" si="234"/>
        <v>Cryptonite</v>
      </c>
      <c r="C1674" s="77">
        <f t="shared" si="235"/>
        <v>1.0001425883672814E-8</v>
      </c>
      <c r="D1674" s="73">
        <f t="shared" si="236"/>
        <v>3.6665657341000002E-4</v>
      </c>
      <c r="E1674" s="74">
        <f>D1674*conf!B$7</f>
        <v>2.6817261779207402E-2</v>
      </c>
      <c r="F1674" s="32">
        <f t="shared" si="237"/>
        <v>-1.234916E-2</v>
      </c>
      <c r="G1674" s="33">
        <f t="shared" si="238"/>
        <v>-2.1896293099999999</v>
      </c>
      <c r="H1674" s="32">
        <f t="shared" si="239"/>
        <v>1.178124E-2</v>
      </c>
      <c r="I1674" s="33">
        <f t="shared" si="240"/>
        <v>0.16565426999999999</v>
      </c>
      <c r="J1674" s="32">
        <f t="shared" si="241"/>
        <v>1.178124E-2</v>
      </c>
      <c r="K1674" s="33">
        <f t="shared" si="242"/>
        <v>14.46232738</v>
      </c>
    </row>
    <row r="1675" spans="1:11" x14ac:dyDescent="0.3">
      <c r="A1675" s="78" t="str">
        <f>BTC[[#This Row],[Symbol]]</f>
        <v>MOTO</v>
      </c>
      <c r="B1675" s="22" t="str">
        <f t="shared" si="234"/>
        <v>Motocoin</v>
      </c>
      <c r="C1675" s="77">
        <f t="shared" si="235"/>
        <v>3.6005133181549458E-7</v>
      </c>
      <c r="D1675" s="73">
        <f t="shared" si="236"/>
        <v>1.3199636642719999E-2</v>
      </c>
      <c r="E1675" s="74">
        <f>D1675*conf!B$7</f>
        <v>0.96542142404854081</v>
      </c>
      <c r="F1675" s="32">
        <f t="shared" si="237"/>
        <v>1.425884E-2</v>
      </c>
      <c r="G1675" s="33">
        <f t="shared" si="238"/>
        <v>-2.1812285</v>
      </c>
      <c r="H1675" s="32">
        <f t="shared" si="239"/>
        <v>140.03422121</v>
      </c>
      <c r="I1675" s="33">
        <f t="shared" si="240"/>
        <v>140.39757023999999</v>
      </c>
      <c r="J1675" s="32">
        <f t="shared" si="241"/>
        <v>140.03422121</v>
      </c>
      <c r="K1675" s="33">
        <f t="shared" si="242"/>
        <v>243.38698213999999</v>
      </c>
    </row>
    <row r="1676" spans="1:11" x14ac:dyDescent="0.3">
      <c r="A1676" s="78" t="str">
        <f>BTC[[#This Row],[Symbol]]</f>
        <v>UBN</v>
      </c>
      <c r="B1676" s="22" t="str">
        <f t="shared" si="234"/>
        <v>Ubricoin</v>
      </c>
      <c r="C1676" s="77">
        <f t="shared" si="235"/>
        <v>1E-8</v>
      </c>
      <c r="D1676" s="73">
        <f t="shared" si="236"/>
        <v>1.1038816419E-4</v>
      </c>
      <c r="E1676" s="74">
        <f>D1676*conf!B$7</f>
        <v>8.0737903288566008E-3</v>
      </c>
      <c r="F1676" s="32">
        <f t="shared" si="237"/>
        <v>-0.93070891</v>
      </c>
      <c r="G1676" s="33">
        <f t="shared" si="238"/>
        <v>-3.0781152000000001</v>
      </c>
      <c r="H1676" s="32">
        <f t="shared" si="239"/>
        <v>1.2742422</v>
      </c>
      <c r="I1676" s="33">
        <f t="shared" si="240"/>
        <v>1.41657448</v>
      </c>
      <c r="J1676" s="32">
        <f t="shared" si="241"/>
        <v>1.2742422</v>
      </c>
      <c r="K1676" s="33">
        <f t="shared" si="242"/>
        <v>-9.0389521100000003</v>
      </c>
    </row>
    <row r="1677" spans="1:11" x14ac:dyDescent="0.3">
      <c r="A1677" s="78" t="str">
        <f>BTC[[#This Row],[Symbol]]</f>
        <v>LHT</v>
      </c>
      <c r="B1677" s="22" t="str">
        <f t="shared" si="234"/>
        <v>LHT</v>
      </c>
      <c r="C1677" s="77">
        <f t="shared" si="235"/>
        <v>1.3954851061724717E-7</v>
      </c>
      <c r="D1677" s="73">
        <f t="shared" si="236"/>
        <v>5.1157907918300003E-3</v>
      </c>
      <c r="E1677" s="74">
        <f>D1677*conf!B$7</f>
        <v>0.37416893851444621</v>
      </c>
      <c r="F1677" s="32">
        <f t="shared" si="237"/>
        <v>0.38910472000000002</v>
      </c>
      <c r="G1677" s="33">
        <f t="shared" si="238"/>
        <v>-1.8728616899999999</v>
      </c>
      <c r="H1677" s="32">
        <f t="shared" si="239"/>
        <v>0.29647898</v>
      </c>
      <c r="I1677" s="33">
        <f t="shared" si="240"/>
        <v>0.45280808</v>
      </c>
      <c r="J1677" s="32">
        <f t="shared" si="241"/>
        <v>0.29647898</v>
      </c>
      <c r="K1677" s="33">
        <f t="shared" si="242"/>
        <v>10.029087369999999</v>
      </c>
    </row>
    <row r="1678" spans="1:11" x14ac:dyDescent="0.3">
      <c r="A1678" s="78" t="str">
        <f>BTC[[#This Row],[Symbol]]</f>
        <v>OCT</v>
      </c>
      <c r="B1678" s="22" t="str">
        <f t="shared" si="234"/>
        <v>OracleChain</v>
      </c>
      <c r="C1678" s="77">
        <f t="shared" si="235"/>
        <v>2.2802647304681326E-7</v>
      </c>
      <c r="D1678" s="73">
        <f t="shared" si="236"/>
        <v>8.3579610027000005E-3</v>
      </c>
      <c r="E1678" s="74">
        <f>D1678*conf!B$7</f>
        <v>0.61130126773747806</v>
      </c>
      <c r="F1678" s="32">
        <f t="shared" si="237"/>
        <v>-0.93070889999999995</v>
      </c>
      <c r="G1678" s="33">
        <f t="shared" si="238"/>
        <v>-3.0781152000000001</v>
      </c>
      <c r="H1678" s="32">
        <f t="shared" si="239"/>
        <v>3.2218237699999999</v>
      </c>
      <c r="I1678" s="33">
        <f t="shared" si="240"/>
        <v>-0.42507104000000001</v>
      </c>
      <c r="J1678" s="32">
        <f t="shared" si="241"/>
        <v>3.2218237699999999</v>
      </c>
      <c r="K1678" s="33">
        <f t="shared" si="242"/>
        <v>-17.301887199999999</v>
      </c>
    </row>
    <row r="1679" spans="1:11" x14ac:dyDescent="0.3">
      <c r="A1679" s="78" t="str">
        <f>BTC[[#This Row],[Symbol]]</f>
        <v>NAT</v>
      </c>
      <c r="B1679" s="22" t="str">
        <f t="shared" si="234"/>
        <v>Natmin Pure Escrow</v>
      </c>
      <c r="C1679" s="77">
        <f t="shared" si="235"/>
        <v>4.3023862839057395E-8</v>
      </c>
      <c r="D1679" s="73">
        <f t="shared" si="236"/>
        <v>1.57697377409E-3</v>
      </c>
      <c r="E1679" s="74">
        <f>D1679*conf!B$7</f>
        <v>0.1153398618369426</v>
      </c>
      <c r="F1679" s="32">
        <f t="shared" si="237"/>
        <v>-0.87506470000000003</v>
      </c>
      <c r="G1679" s="33">
        <f t="shared" si="238"/>
        <v>-3.0781152000000001</v>
      </c>
      <c r="H1679" s="32">
        <f t="shared" si="239"/>
        <v>1.2742421900000001</v>
      </c>
      <c r="I1679" s="33">
        <f t="shared" si="240"/>
        <v>1.41657448</v>
      </c>
      <c r="J1679" s="32">
        <f t="shared" si="241"/>
        <v>1.2742421900000001</v>
      </c>
      <c r="K1679" s="33">
        <f t="shared" si="242"/>
        <v>16.949918709999999</v>
      </c>
    </row>
    <row r="1680" spans="1:11" x14ac:dyDescent="0.3">
      <c r="A1680" s="78" t="str">
        <f>BTC[[#This Row],[Symbol]]</f>
        <v>LYRA</v>
      </c>
      <c r="B1680" s="22" t="str">
        <f t="shared" si="234"/>
        <v>Scrypta</v>
      </c>
      <c r="C1680" s="77">
        <f t="shared" si="235"/>
        <v>4.3406188335516442E-7</v>
      </c>
      <c r="D1680" s="73">
        <f t="shared" si="236"/>
        <v>1.591289528595E-2</v>
      </c>
      <c r="E1680" s="74">
        <f>D1680*conf!B$7</f>
        <v>1.163869161214383</v>
      </c>
      <c r="F1680" s="32">
        <f t="shared" si="237"/>
        <v>-1.234916E-2</v>
      </c>
      <c r="G1680" s="33">
        <f t="shared" si="238"/>
        <v>-2.1896293099999999</v>
      </c>
      <c r="H1680" s="32">
        <f t="shared" si="239"/>
        <v>61.959377080000003</v>
      </c>
      <c r="I1680" s="33">
        <f t="shared" si="240"/>
        <v>62.208559520000001</v>
      </c>
      <c r="J1680" s="32">
        <f t="shared" si="241"/>
        <v>61.959377080000003</v>
      </c>
      <c r="K1680" s="33">
        <f t="shared" si="242"/>
        <v>75.352419269999999</v>
      </c>
    </row>
    <row r="1681" spans="1:11" x14ac:dyDescent="0.3">
      <c r="A1681" s="78" t="str">
        <f>BTC[[#This Row],[Symbol]]</f>
        <v>TRUST</v>
      </c>
      <c r="B1681" s="22" t="str">
        <f t="shared" si="234"/>
        <v>TrustDAO</v>
      </c>
      <c r="C1681" s="77">
        <f t="shared" si="235"/>
        <v>3.8027187318432678E-7</v>
      </c>
      <c r="D1681" s="73">
        <f t="shared" si="236"/>
        <v>1.394095919628E-2</v>
      </c>
      <c r="E1681" s="74">
        <f>D1681*conf!B$7</f>
        <v>1.0196417556159192</v>
      </c>
      <c r="F1681" s="32">
        <f t="shared" si="237"/>
        <v>-1.1816673099999999</v>
      </c>
      <c r="G1681" s="33">
        <f t="shared" si="238"/>
        <v>-3.3249826200000001</v>
      </c>
      <c r="H1681" s="32">
        <f t="shared" si="239"/>
        <v>7.9446089899999999</v>
      </c>
      <c r="I1681" s="33">
        <f t="shared" si="240"/>
        <v>8.1681039799999997</v>
      </c>
      <c r="J1681" s="32">
        <f t="shared" si="241"/>
        <v>7.9446089899999999</v>
      </c>
      <c r="K1681" s="33">
        <f t="shared" si="242"/>
        <v>29.566395419999999</v>
      </c>
    </row>
    <row r="1682" spans="1:11" x14ac:dyDescent="0.3">
      <c r="A1682" s="78" t="str">
        <f>BTC[[#This Row],[Symbol]]</f>
        <v>NEXT</v>
      </c>
      <c r="B1682" s="22" t="str">
        <f t="shared" si="234"/>
        <v>NEXT.coin</v>
      </c>
      <c r="C1682" s="77">
        <f t="shared" si="235"/>
        <v>1.1101529153795997E-6</v>
      </c>
      <c r="D1682" s="73">
        <f t="shared" si="236"/>
        <v>4.0703612842090002E-2</v>
      </c>
      <c r="E1682" s="74">
        <f>D1682*conf!B$7</f>
        <v>2.977062243270463</v>
      </c>
      <c r="F1682" s="32">
        <f t="shared" si="237"/>
        <v>-1.7825161</v>
      </c>
      <c r="G1682" s="33">
        <f t="shared" si="238"/>
        <v>-4.7525106399999997</v>
      </c>
      <c r="H1682" s="32">
        <f t="shared" si="239"/>
        <v>-0.88165945000000001</v>
      </c>
      <c r="I1682" s="33">
        <f t="shared" si="240"/>
        <v>-0.71713689000000003</v>
      </c>
      <c r="J1682" s="32">
        <f t="shared" si="241"/>
        <v>-0.88165945000000001</v>
      </c>
      <c r="K1682" s="33">
        <f t="shared" si="242"/>
        <v>-25.88589962</v>
      </c>
    </row>
    <row r="1683" spans="1:11" x14ac:dyDescent="0.3">
      <c r="A1683" s="78" t="str">
        <f>BTC[[#This Row],[Symbol]]</f>
        <v>SPD</v>
      </c>
      <c r="B1683" s="22" t="str">
        <f t="shared" si="234"/>
        <v>SPINDLE</v>
      </c>
      <c r="C1683" s="77">
        <f t="shared" si="235"/>
        <v>1E-8</v>
      </c>
      <c r="D1683" s="73">
        <f t="shared" si="236"/>
        <v>2.3268933265E-4</v>
      </c>
      <c r="E1683" s="74">
        <f>D1683*conf!B$7</f>
        <v>1.7018897790021002E-2</v>
      </c>
      <c r="F1683" s="32">
        <f t="shared" si="237"/>
        <v>-0.42741077999999999</v>
      </c>
      <c r="G1683" s="33">
        <f t="shared" si="238"/>
        <v>-2.5873422399999999</v>
      </c>
      <c r="H1683" s="32">
        <f t="shared" si="239"/>
        <v>113.96000364</v>
      </c>
      <c r="I1683" s="33">
        <f t="shared" si="240"/>
        <v>114.45802221</v>
      </c>
      <c r="J1683" s="32">
        <f t="shared" si="241"/>
        <v>113.96000364</v>
      </c>
      <c r="K1683" s="33">
        <f t="shared" si="242"/>
        <v>12.02243032</v>
      </c>
    </row>
    <row r="1684" spans="1:11" x14ac:dyDescent="0.3">
      <c r="A1684" s="78" t="str">
        <f>BTC[[#This Row],[Symbol]]</f>
        <v>FACE</v>
      </c>
      <c r="B1684" s="22" t="str">
        <f t="shared" si="234"/>
        <v>Faceter</v>
      </c>
      <c r="C1684" s="77">
        <f t="shared" si="235"/>
        <v>1.355246755887023E-8</v>
      </c>
      <c r="D1684" s="73">
        <f t="shared" si="236"/>
        <v>4.9675871941999995E-4</v>
      </c>
      <c r="E1684" s="74">
        <f>D1684*conf!B$7</f>
        <v>3.6332932738378794E-2</v>
      </c>
      <c r="F1684" s="32">
        <f t="shared" si="237"/>
        <v>-8.5543810300000001</v>
      </c>
      <c r="G1684" s="33">
        <f t="shared" si="238"/>
        <v>-10.55247851</v>
      </c>
      <c r="H1684" s="32">
        <f t="shared" si="239"/>
        <v>-20.962654669999999</v>
      </c>
      <c r="I1684" s="33">
        <f t="shared" si="240"/>
        <v>-20.77507121</v>
      </c>
      <c r="J1684" s="32">
        <f t="shared" si="241"/>
        <v>-20.962654669999999</v>
      </c>
      <c r="K1684" s="33">
        <f t="shared" si="242"/>
        <v>-7.9985595700000003</v>
      </c>
    </row>
    <row r="1685" spans="1:11" x14ac:dyDescent="0.3">
      <c r="A1685" s="78" t="str">
        <f>BTC[[#This Row],[Symbol]]</f>
        <v>SDS</v>
      </c>
      <c r="B1685" s="22" t="str">
        <f t="shared" si="234"/>
        <v>Alchemint Standards</v>
      </c>
      <c r="C1685" s="77">
        <f t="shared" si="235"/>
        <v>2.1511703581647588E-8</v>
      </c>
      <c r="D1685" s="73">
        <f t="shared" si="236"/>
        <v>7.8864046178999997E-4</v>
      </c>
      <c r="E1685" s="74">
        <f>D1685*conf!B$7</f>
        <v>5.7681163375320602E-2</v>
      </c>
      <c r="F1685" s="32">
        <f t="shared" si="237"/>
        <v>-0.87611455000000005</v>
      </c>
      <c r="G1685" s="33">
        <f t="shared" si="238"/>
        <v>-3.0247624599999998</v>
      </c>
      <c r="H1685" s="32">
        <f t="shared" si="239"/>
        <v>1.4010359299999999</v>
      </c>
      <c r="I1685" s="33">
        <f t="shared" si="240"/>
        <v>1.47346149</v>
      </c>
      <c r="J1685" s="32">
        <f t="shared" si="241"/>
        <v>1.4010359299999999</v>
      </c>
      <c r="K1685" s="33">
        <f t="shared" si="242"/>
        <v>21.132223289999999</v>
      </c>
    </row>
    <row r="1686" spans="1:11" x14ac:dyDescent="0.3">
      <c r="A1686" s="78" t="str">
        <f>BTC[[#This Row],[Symbol]]</f>
        <v>ETZ</v>
      </c>
      <c r="B1686" s="22" t="str">
        <f t="shared" si="234"/>
        <v>Ether Zero</v>
      </c>
      <c r="C1686" s="77">
        <f t="shared" si="235"/>
        <v>3.8245058723865266E-8</v>
      </c>
      <c r="D1686" s="73">
        <f t="shared" si="236"/>
        <v>1.4058506506100001E-3</v>
      </c>
      <c r="E1686" s="74">
        <f>D1686*conf!B$7</f>
        <v>0.1028239165856154</v>
      </c>
      <c r="F1686" s="32">
        <f t="shared" si="237"/>
        <v>15.21479645</v>
      </c>
      <c r="G1686" s="33">
        <f t="shared" si="238"/>
        <v>13.04789755</v>
      </c>
      <c r="H1686" s="32">
        <f t="shared" si="239"/>
        <v>16.791043169999998</v>
      </c>
      <c r="I1686" s="33">
        <f t="shared" si="240"/>
        <v>17.374846789999999</v>
      </c>
      <c r="J1686" s="32">
        <f t="shared" si="241"/>
        <v>16.791043169999998</v>
      </c>
      <c r="K1686" s="33">
        <f t="shared" si="242"/>
        <v>48.3042771</v>
      </c>
    </row>
    <row r="1687" spans="1:11" x14ac:dyDescent="0.3">
      <c r="A1687" s="78" t="str">
        <f>BTC[[#This Row],[Symbol]]</f>
        <v>TSD</v>
      </c>
      <c r="B1687" s="22" t="str">
        <f t="shared" si="234"/>
        <v>True Seigniorage Dollar</v>
      </c>
      <c r="C1687" s="77">
        <f t="shared" si="235"/>
        <v>2.8700946970479362E-7</v>
      </c>
      <c r="D1687" s="73">
        <f t="shared" si="236"/>
        <v>1.052142277428E-2</v>
      </c>
      <c r="E1687" s="74">
        <f>D1687*conf!B$7</f>
        <v>0.76953686171083924</v>
      </c>
      <c r="F1687" s="32">
        <f t="shared" si="237"/>
        <v>2.2303782999999999</v>
      </c>
      <c r="G1687" s="33">
        <f t="shared" si="238"/>
        <v>8.4043999999999994E-3</v>
      </c>
      <c r="H1687" s="32">
        <f t="shared" si="239"/>
        <v>13.48656989</v>
      </c>
      <c r="I1687" s="33">
        <f t="shared" si="240"/>
        <v>13.7198694</v>
      </c>
      <c r="J1687" s="32">
        <f t="shared" si="241"/>
        <v>13.48656989</v>
      </c>
      <c r="K1687" s="33">
        <f t="shared" si="242"/>
        <v>17.436832039999999</v>
      </c>
    </row>
    <row r="1688" spans="1:11" x14ac:dyDescent="0.3">
      <c r="A1688" s="78" t="str">
        <f>BTC[[#This Row],[Symbol]]</f>
        <v>CBIX</v>
      </c>
      <c r="B1688" s="22" t="str">
        <f t="shared" si="234"/>
        <v>Cubiex</v>
      </c>
      <c r="C1688" s="77">
        <f t="shared" si="235"/>
        <v>9.3308854509213581E-8</v>
      </c>
      <c r="D1688" s="73">
        <f t="shared" si="236"/>
        <v>3.4216045614500002E-3</v>
      </c>
      <c r="E1688" s="74">
        <f>D1688*conf!B$7</f>
        <v>0.25025615762445302</v>
      </c>
      <c r="F1688" s="32">
        <f t="shared" si="237"/>
        <v>-17.29954321</v>
      </c>
      <c r="G1688" s="33">
        <f t="shared" si="238"/>
        <v>-19.242735379999999</v>
      </c>
      <c r="H1688" s="32">
        <f t="shared" si="239"/>
        <v>-13.470494479999999</v>
      </c>
      <c r="I1688" s="33">
        <f t="shared" si="240"/>
        <v>-13.22519438</v>
      </c>
      <c r="J1688" s="32">
        <f t="shared" si="241"/>
        <v>-13.470494479999999</v>
      </c>
      <c r="K1688" s="33">
        <f t="shared" si="242"/>
        <v>-5.3954556599999997</v>
      </c>
    </row>
    <row r="1689" spans="1:11" x14ac:dyDescent="0.3">
      <c r="A1689" s="78" t="str">
        <f>BTC[[#This Row],[Symbol]]</f>
        <v>TNC</v>
      </c>
      <c r="B1689" s="22" t="str">
        <f t="shared" si="234"/>
        <v>TNC Coin</v>
      </c>
      <c r="C1689" s="77">
        <f t="shared" si="235"/>
        <v>8.9952869272203505E-7</v>
      </c>
      <c r="D1689" s="73">
        <f t="shared" si="236"/>
        <v>3.2704863348989997E-2</v>
      </c>
      <c r="E1689" s="74">
        <f>D1689*conf!B$7</f>
        <v>2.3920337053451286</v>
      </c>
      <c r="F1689" s="32">
        <f t="shared" si="237"/>
        <v>1.62427243</v>
      </c>
      <c r="G1689" s="33">
        <f t="shared" si="238"/>
        <v>-1.4393933400000001</v>
      </c>
      <c r="H1689" s="32">
        <f t="shared" si="239"/>
        <v>-2.1147043999999999</v>
      </c>
      <c r="I1689" s="33">
        <f t="shared" si="240"/>
        <v>-2.7988155799999999</v>
      </c>
      <c r="J1689" s="32">
        <f t="shared" si="241"/>
        <v>-2.1147043999999999</v>
      </c>
      <c r="K1689" s="33">
        <f t="shared" si="242"/>
        <v>-14.09823317</v>
      </c>
    </row>
    <row r="1690" spans="1:11" x14ac:dyDescent="0.3">
      <c r="A1690" s="78" t="str">
        <f>BTC[[#This Row],[Symbol]]</f>
        <v>XNV</v>
      </c>
      <c r="B1690" s="22" t="str">
        <f t="shared" si="234"/>
        <v>Nerva</v>
      </c>
      <c r="C1690" s="77">
        <f t="shared" si="235"/>
        <v>3.9005560946651302E-7</v>
      </c>
      <c r="D1690" s="73">
        <f t="shared" si="236"/>
        <v>1.4299606362949999E-2</v>
      </c>
      <c r="E1690" s="74">
        <f>D1690*conf!B$7</f>
        <v>1.0458732093861629</v>
      </c>
      <c r="F1690" s="32">
        <f t="shared" si="237"/>
        <v>1.425884E-2</v>
      </c>
      <c r="G1690" s="33">
        <f t="shared" si="238"/>
        <v>-2.1812285</v>
      </c>
      <c r="H1690" s="32">
        <f t="shared" si="239"/>
        <v>-2.4860976300000002</v>
      </c>
      <c r="I1690" s="33">
        <f t="shared" si="240"/>
        <v>-2.2880880100000001</v>
      </c>
      <c r="J1690" s="32">
        <f t="shared" si="241"/>
        <v>-2.4860976300000002</v>
      </c>
      <c r="K1690" s="33">
        <f t="shared" si="242"/>
        <v>31.295022580000001</v>
      </c>
    </row>
    <row r="1691" spans="1:11" x14ac:dyDescent="0.3">
      <c r="A1691" s="78" t="str">
        <f>BTC[[#This Row],[Symbol]]</f>
        <v>AMA</v>
      </c>
      <c r="B1691" s="22" t="str">
        <f t="shared" si="234"/>
        <v>AMATEN</v>
      </c>
      <c r="C1691" s="77">
        <f t="shared" si="235"/>
        <v>8.6938014045270528E-7</v>
      </c>
      <c r="D1691" s="73">
        <f t="shared" si="236"/>
        <v>3.1873496830380002E-2</v>
      </c>
      <c r="E1691" s="74">
        <f>D1691*conf!B$7</f>
        <v>2.3312275581739934</v>
      </c>
      <c r="F1691" s="32">
        <f t="shared" si="237"/>
        <v>69.098519350000004</v>
      </c>
      <c r="G1691" s="33">
        <f t="shared" si="238"/>
        <v>65.442977159999998</v>
      </c>
      <c r="H1691" s="32">
        <f t="shared" si="239"/>
        <v>79.427740229999998</v>
      </c>
      <c r="I1691" s="33">
        <f t="shared" si="240"/>
        <v>79.805427260000002</v>
      </c>
      <c r="J1691" s="32">
        <f t="shared" si="241"/>
        <v>79.427740229999998</v>
      </c>
      <c r="K1691" s="33">
        <f t="shared" si="242"/>
        <v>34.633477640000002</v>
      </c>
    </row>
    <row r="1692" spans="1:11" x14ac:dyDescent="0.3">
      <c r="A1692" s="78" t="str">
        <f>BTC[[#This Row],[Symbol]]</f>
        <v>AXE</v>
      </c>
      <c r="B1692" s="22" t="str">
        <f t="shared" si="234"/>
        <v>Axe</v>
      </c>
      <c r="C1692" s="77">
        <f t="shared" si="235"/>
        <v>1.2282487097277903E-6</v>
      </c>
      <c r="D1692" s="73">
        <f t="shared" si="236"/>
        <v>4.5027746580780001E-2</v>
      </c>
      <c r="E1692" s="74">
        <f>D1692*conf!B$7</f>
        <v>3.2933293849182492</v>
      </c>
      <c r="F1692" s="32">
        <f t="shared" si="237"/>
        <v>0.30950524000000001</v>
      </c>
      <c r="G1692" s="33">
        <f t="shared" si="238"/>
        <v>-1.94071719</v>
      </c>
      <c r="H1692" s="32">
        <f t="shared" si="239"/>
        <v>15.69682682</v>
      </c>
      <c r="I1692" s="33">
        <f t="shared" si="240"/>
        <v>15.9384596</v>
      </c>
      <c r="J1692" s="32">
        <f t="shared" si="241"/>
        <v>15.69682682</v>
      </c>
      <c r="K1692" s="33">
        <f t="shared" si="242"/>
        <v>4.5333085500000001</v>
      </c>
    </row>
    <row r="1693" spans="1:11" x14ac:dyDescent="0.3">
      <c r="A1693" s="78" t="str">
        <f>BTC[[#This Row],[Symbol]]</f>
        <v>HUSH</v>
      </c>
      <c r="B1693" s="22" t="str">
        <f t="shared" si="234"/>
        <v>Hush</v>
      </c>
      <c r="C1693" s="77">
        <f t="shared" si="235"/>
        <v>6.2363597805688452E-7</v>
      </c>
      <c r="D1693" s="73">
        <f t="shared" si="236"/>
        <v>2.2626893749269999E-2</v>
      </c>
      <c r="E1693" s="74">
        <f>D1693*conf!B$7</f>
        <v>1.6549310088216078</v>
      </c>
      <c r="F1693" s="32">
        <f t="shared" si="237"/>
        <v>0.71453067999999997</v>
      </c>
      <c r="G1693" s="33">
        <f t="shared" si="238"/>
        <v>-2.4995403700000001</v>
      </c>
      <c r="H1693" s="32">
        <f t="shared" si="239"/>
        <v>0.34429410999999999</v>
      </c>
      <c r="I1693" s="33">
        <f t="shared" si="240"/>
        <v>-0.48817651000000001</v>
      </c>
      <c r="J1693" s="32">
        <f t="shared" si="241"/>
        <v>0.34429410999999999</v>
      </c>
      <c r="K1693" s="33">
        <f t="shared" si="242"/>
        <v>25.766199690000001</v>
      </c>
    </row>
    <row r="1694" spans="1:11" x14ac:dyDescent="0.3">
      <c r="A1694" s="78" t="str">
        <f>BTC[[#This Row],[Symbol]]</f>
        <v>WINR</v>
      </c>
      <c r="B1694" s="22" t="str">
        <f t="shared" si="234"/>
        <v>JustBet</v>
      </c>
      <c r="C1694" s="77">
        <f t="shared" si="235"/>
        <v>1E-8</v>
      </c>
      <c r="D1694" s="73">
        <f t="shared" si="236"/>
        <v>2.4418219243999998E-4</v>
      </c>
      <c r="E1694" s="74">
        <f>D1694*conf!B$7</f>
        <v>1.7859485555061599E-2</v>
      </c>
      <c r="F1694" s="32">
        <f t="shared" si="237"/>
        <v>0.55622992999999998</v>
      </c>
      <c r="G1694" s="33">
        <f t="shared" si="238"/>
        <v>-1.6186458800000001</v>
      </c>
      <c r="H1694" s="32">
        <f t="shared" si="239"/>
        <v>-7.1365755000000002</v>
      </c>
      <c r="I1694" s="33">
        <f t="shared" si="240"/>
        <v>-6.9409236200000004</v>
      </c>
      <c r="J1694" s="32">
        <f t="shared" si="241"/>
        <v>-7.1365755000000002</v>
      </c>
      <c r="K1694" s="33">
        <f t="shared" si="242"/>
        <v>7.9373848899999997</v>
      </c>
    </row>
    <row r="1695" spans="1:11" x14ac:dyDescent="0.3">
      <c r="A1695" s="78" t="str">
        <f>BTC[[#This Row],[Symbol]]</f>
        <v>IMG</v>
      </c>
      <c r="B1695" s="22" t="str">
        <f t="shared" si="234"/>
        <v>ImageCoin</v>
      </c>
      <c r="C1695" s="77">
        <f t="shared" si="235"/>
        <v>5.8024218551151494E-7</v>
      </c>
      <c r="D1695" s="73">
        <f t="shared" si="236"/>
        <v>2.131513280718E-2</v>
      </c>
      <c r="E1695" s="74">
        <f>D1695*conf!B$7</f>
        <v>1.5589888135171452</v>
      </c>
      <c r="F1695" s="32">
        <f t="shared" si="237"/>
        <v>4.0323976400000001</v>
      </c>
      <c r="G1695" s="33">
        <f t="shared" si="238"/>
        <v>2.71832838</v>
      </c>
      <c r="H1695" s="32">
        <f t="shared" si="239"/>
        <v>-6.4529316300000001</v>
      </c>
      <c r="I1695" s="33">
        <f t="shared" si="240"/>
        <v>-5.4938979100000003</v>
      </c>
      <c r="J1695" s="32">
        <f t="shared" si="241"/>
        <v>-6.4529316300000001</v>
      </c>
      <c r="K1695" s="33">
        <f t="shared" si="242"/>
        <v>3.1340748199999999</v>
      </c>
    </row>
    <row r="1696" spans="1:11" x14ac:dyDescent="0.3">
      <c r="A1696" s="78" t="str">
        <f>BTC[[#This Row],[Symbol]]</f>
        <v>PTC</v>
      </c>
      <c r="B1696" s="22" t="str">
        <f t="shared" si="234"/>
        <v>Pesetacoin</v>
      </c>
      <c r="C1696" s="77">
        <f t="shared" si="235"/>
        <v>4.3999999999882392E-8</v>
      </c>
      <c r="D1696" s="73">
        <f t="shared" si="236"/>
        <v>1.6132967089100001E-3</v>
      </c>
      <c r="E1696" s="74">
        <f>D1696*conf!B$7</f>
        <v>0.11799652128967741</v>
      </c>
      <c r="F1696" s="32">
        <f t="shared" si="237"/>
        <v>8.7108140000000001E-2</v>
      </c>
      <c r="G1696" s="33">
        <f t="shared" si="238"/>
        <v>-2.1807564199999998</v>
      </c>
      <c r="H1696" s="32">
        <f t="shared" si="239"/>
        <v>-72.464376979999997</v>
      </c>
      <c r="I1696" s="33">
        <f t="shared" si="240"/>
        <v>-72.439414200000002</v>
      </c>
      <c r="J1696" s="32">
        <f t="shared" si="241"/>
        <v>-72.464376979999997</v>
      </c>
      <c r="K1696" s="33">
        <f t="shared" si="242"/>
        <v>-6.7339498000000004</v>
      </c>
    </row>
    <row r="1697" spans="1:11" x14ac:dyDescent="0.3">
      <c r="A1697" s="78" t="str">
        <f>BTC[[#This Row],[Symbol]]</f>
        <v>LST</v>
      </c>
      <c r="B1697" s="22" t="str">
        <f t="shared" si="234"/>
        <v>LuckySevenToken</v>
      </c>
      <c r="C1697" s="77">
        <f t="shared" si="235"/>
        <v>9.5537752445223895E-8</v>
      </c>
      <c r="D1697" s="73">
        <f t="shared" si="236"/>
        <v>3.5021288456299998E-3</v>
      </c>
      <c r="E1697" s="74">
        <f>D1697*conf!B$7</f>
        <v>0.25614570376937817</v>
      </c>
      <c r="F1697" s="32">
        <f t="shared" si="237"/>
        <v>2.2108820300000001</v>
      </c>
      <c r="G1697" s="33">
        <f t="shared" si="238"/>
        <v>-1.553648E-2</v>
      </c>
      <c r="H1697" s="32">
        <f t="shared" si="239"/>
        <v>377.52310438000001</v>
      </c>
      <c r="I1697" s="33">
        <f t="shared" si="240"/>
        <v>378.44399328999998</v>
      </c>
      <c r="J1697" s="32">
        <f t="shared" si="241"/>
        <v>377.52310438000001</v>
      </c>
      <c r="K1697" s="33">
        <f t="shared" si="242"/>
        <v>263.47526200999999</v>
      </c>
    </row>
    <row r="1698" spans="1:11" x14ac:dyDescent="0.3">
      <c r="A1698" s="78" t="str">
        <f>BTC[[#This Row],[Symbol]]</f>
        <v>IONC</v>
      </c>
      <c r="B1698" s="22" t="str">
        <f t="shared" si="234"/>
        <v>IONChain</v>
      </c>
      <c r="C1698" s="77">
        <f t="shared" si="235"/>
        <v>5.1650147338293994E-8</v>
      </c>
      <c r="D1698" s="73">
        <f t="shared" si="236"/>
        <v>1.8931570157999999E-3</v>
      </c>
      <c r="E1698" s="74">
        <f>D1698*conf!B$7</f>
        <v>0.13846550413561198</v>
      </c>
      <c r="F1698" s="32">
        <f t="shared" si="237"/>
        <v>-0.19914076</v>
      </c>
      <c r="G1698" s="33">
        <f t="shared" si="238"/>
        <v>-2.38251021</v>
      </c>
      <c r="H1698" s="32">
        <f t="shared" si="239"/>
        <v>-1.26020903</v>
      </c>
      <c r="I1698" s="33">
        <f t="shared" si="240"/>
        <v>-1.07604915</v>
      </c>
      <c r="J1698" s="32">
        <f t="shared" si="241"/>
        <v>-1.26020903</v>
      </c>
      <c r="K1698" s="33">
        <f t="shared" si="242"/>
        <v>21.51615249</v>
      </c>
    </row>
    <row r="1699" spans="1:11" x14ac:dyDescent="0.3">
      <c r="A1699" s="78" t="str">
        <f>BTC[[#This Row],[Symbol]]</f>
        <v>COFI</v>
      </c>
      <c r="B1699" s="22" t="str">
        <f t="shared" si="234"/>
        <v>CoinFi</v>
      </c>
      <c r="C1699" s="77">
        <f t="shared" si="235"/>
        <v>2.9233716808585554E-8</v>
      </c>
      <c r="D1699" s="73">
        <f t="shared" si="236"/>
        <v>1.0651782026799999E-3</v>
      </c>
      <c r="E1699" s="74">
        <f>D1699*conf!B$7</f>
        <v>7.79071337440152E-2</v>
      </c>
      <c r="F1699" s="32">
        <f t="shared" si="237"/>
        <v>1.1472807300000001</v>
      </c>
      <c r="G1699" s="33">
        <f t="shared" si="238"/>
        <v>-1.6498584700000001</v>
      </c>
      <c r="H1699" s="32">
        <f t="shared" si="239"/>
        <v>0.40513642</v>
      </c>
      <c r="I1699" s="33">
        <f t="shared" si="240"/>
        <v>-5.3499940000000003E-2</v>
      </c>
      <c r="J1699" s="32">
        <f t="shared" si="241"/>
        <v>0.40513642</v>
      </c>
      <c r="K1699" s="33">
        <f t="shared" si="242"/>
        <v>29.699810809999999</v>
      </c>
    </row>
    <row r="1700" spans="1:11" x14ac:dyDescent="0.3">
      <c r="A1700" s="78" t="str">
        <f>BTC[[#This Row],[Symbol]]</f>
        <v>ELLA</v>
      </c>
      <c r="B1700" s="22" t="str">
        <f t="shared" si="234"/>
        <v>Ellaism</v>
      </c>
      <c r="C1700" s="77">
        <f t="shared" si="235"/>
        <v>1.5002138825645608E-7</v>
      </c>
      <c r="D1700" s="73">
        <f t="shared" si="236"/>
        <v>5.4998486011299998E-3</v>
      </c>
      <c r="E1700" s="74">
        <f>D1700*conf!B$7</f>
        <v>0.4022589266866482</v>
      </c>
      <c r="F1700" s="32">
        <f t="shared" si="237"/>
        <v>-1.234916E-2</v>
      </c>
      <c r="G1700" s="33">
        <f t="shared" si="238"/>
        <v>-2.1896293099999999</v>
      </c>
      <c r="H1700" s="32">
        <f t="shared" si="239"/>
        <v>1.178124E-2</v>
      </c>
      <c r="I1700" s="33">
        <f t="shared" si="240"/>
        <v>0.16565426999999999</v>
      </c>
      <c r="J1700" s="32">
        <f t="shared" si="241"/>
        <v>1.178124E-2</v>
      </c>
      <c r="K1700" s="33">
        <f t="shared" si="242"/>
        <v>31.725960860000001</v>
      </c>
    </row>
    <row r="1701" spans="1:11" x14ac:dyDescent="0.3">
      <c r="A1701" s="78" t="str">
        <f>BTC[[#This Row],[Symbol]]</f>
        <v>METM</v>
      </c>
      <c r="B1701" s="22" t="str">
        <f t="shared" si="234"/>
        <v>MetaMorph</v>
      </c>
      <c r="C1701" s="77">
        <f t="shared" si="235"/>
        <v>1.9994491485676133E-8</v>
      </c>
      <c r="D1701" s="73">
        <f t="shared" si="236"/>
        <v>7.3300666206000005E-4</v>
      </c>
      <c r="E1701" s="74">
        <f>D1701*conf!B$7</f>
        <v>5.3612107263068406E-2</v>
      </c>
      <c r="F1701" s="32">
        <f t="shared" si="237"/>
        <v>-1.3668100000000001E-2</v>
      </c>
      <c r="G1701" s="33">
        <f t="shared" si="238"/>
        <v>-2.1909461700000001</v>
      </c>
      <c r="H1701" s="32">
        <f t="shared" si="239"/>
        <v>-9.9249799999999999E-3</v>
      </c>
      <c r="I1701" s="33">
        <f t="shared" si="240"/>
        <v>0.14392041</v>
      </c>
      <c r="J1701" s="32">
        <f t="shared" si="241"/>
        <v>-9.9249799999999999E-3</v>
      </c>
      <c r="K1701" s="33">
        <f t="shared" si="242"/>
        <v>14.114785729999999</v>
      </c>
    </row>
    <row r="1702" spans="1:11" x14ac:dyDescent="0.3">
      <c r="A1702" s="78" t="str">
        <f>BTC[[#This Row],[Symbol]]</f>
        <v>PYRK</v>
      </c>
      <c r="B1702" s="22" t="str">
        <f t="shared" si="234"/>
        <v>Pyrk</v>
      </c>
      <c r="C1702" s="77">
        <f t="shared" si="235"/>
        <v>3.962433178561777E-7</v>
      </c>
      <c r="D1702" s="73">
        <f t="shared" si="236"/>
        <v>1.4524591992730001E-2</v>
      </c>
      <c r="E1702" s="74">
        <f>D1702*conf!B$7</f>
        <v>1.0623286583482723</v>
      </c>
      <c r="F1702" s="32">
        <f t="shared" si="237"/>
        <v>-2.0317453900000002</v>
      </c>
      <c r="G1702" s="33">
        <f t="shared" si="238"/>
        <v>-4.2212813100000002</v>
      </c>
      <c r="H1702" s="32">
        <f t="shared" si="239"/>
        <v>0.77582883000000002</v>
      </c>
      <c r="I1702" s="33">
        <f t="shared" si="240"/>
        <v>0.96293662999999996</v>
      </c>
      <c r="J1702" s="32">
        <f t="shared" si="241"/>
        <v>0.77582883000000002</v>
      </c>
      <c r="K1702" s="33">
        <f t="shared" si="242"/>
        <v>-22.670917029999998</v>
      </c>
    </row>
    <row r="1703" spans="1:11" x14ac:dyDescent="0.3">
      <c r="A1703" s="78" t="str">
        <f>BTC[[#This Row],[Symbol]]</f>
        <v>KOBO</v>
      </c>
      <c r="B1703" s="22" t="str">
        <f t="shared" si="234"/>
        <v>Kobocoin</v>
      </c>
      <c r="C1703" s="77">
        <f t="shared" si="235"/>
        <v>2.5003564709400252E-7</v>
      </c>
      <c r="D1703" s="73">
        <f t="shared" si="236"/>
        <v>9.1664143352200005E-3</v>
      </c>
      <c r="E1703" s="74">
        <f>D1703*conf!B$7</f>
        <v>0.6704315444779908</v>
      </c>
      <c r="F1703" s="32">
        <f t="shared" si="237"/>
        <v>1.425884E-2</v>
      </c>
      <c r="G1703" s="33">
        <f t="shared" si="238"/>
        <v>-2.1896293099999999</v>
      </c>
      <c r="H1703" s="32">
        <f t="shared" si="239"/>
        <v>1.425884E-2</v>
      </c>
      <c r="I1703" s="33">
        <f t="shared" si="240"/>
        <v>0.16565426999999999</v>
      </c>
      <c r="J1703" s="32">
        <f t="shared" si="241"/>
        <v>1.425884E-2</v>
      </c>
      <c r="K1703" s="33">
        <f t="shared" si="242"/>
        <v>78.350136730000003</v>
      </c>
    </row>
    <row r="1704" spans="1:11" x14ac:dyDescent="0.3">
      <c r="A1704" s="78" t="str">
        <f>BTC[[#This Row],[Symbol]]</f>
        <v>CHND</v>
      </c>
      <c r="B1704" s="22" t="str">
        <f t="shared" si="234"/>
        <v>Cashhand</v>
      </c>
      <c r="C1704" s="77">
        <f t="shared" si="235"/>
        <v>3.9624525868383945E-8</v>
      </c>
      <c r="D1704" s="73">
        <f t="shared" si="236"/>
        <v>1.4526537074100001E-3</v>
      </c>
      <c r="E1704" s="74">
        <f>D1704*conf!B$7</f>
        <v>0.1062470921599674</v>
      </c>
      <c r="F1704" s="32">
        <f t="shared" si="237"/>
        <v>5.0419268099999996</v>
      </c>
      <c r="G1704" s="33">
        <f t="shared" si="238"/>
        <v>2.7559282500000002</v>
      </c>
      <c r="H1704" s="32">
        <f t="shared" si="239"/>
        <v>-0.94113932</v>
      </c>
      <c r="I1704" s="33">
        <f t="shared" si="240"/>
        <v>-0.78862648000000002</v>
      </c>
      <c r="J1704" s="32">
        <f t="shared" si="241"/>
        <v>-0.94113932</v>
      </c>
      <c r="K1704" s="33">
        <f t="shared" si="242"/>
        <v>13.053266410000001</v>
      </c>
    </row>
    <row r="1705" spans="1:11" x14ac:dyDescent="0.3">
      <c r="A1705" s="78" t="str">
        <f>BTC[[#This Row],[Symbol]]</f>
        <v>CNS</v>
      </c>
      <c r="B1705" s="22" t="str">
        <f t="shared" si="234"/>
        <v>Centric Cash</v>
      </c>
      <c r="C1705" s="77">
        <f t="shared" si="235"/>
        <v>1E-8</v>
      </c>
      <c r="D1705" s="73">
        <f t="shared" si="236"/>
        <v>1.7351933506E-4</v>
      </c>
      <c r="E1705" s="74">
        <f>D1705*conf!B$7</f>
        <v>1.2691204166288401E-2</v>
      </c>
      <c r="F1705" s="32">
        <f t="shared" si="237"/>
        <v>2.5553673799999999</v>
      </c>
      <c r="G1705" s="33">
        <f t="shared" si="238"/>
        <v>0.32289203999999999</v>
      </c>
      <c r="H1705" s="32">
        <f t="shared" si="239"/>
        <v>10.541466590000001</v>
      </c>
      <c r="I1705" s="33">
        <f t="shared" si="240"/>
        <v>10.761309069999999</v>
      </c>
      <c r="J1705" s="32">
        <f t="shared" si="241"/>
        <v>10.541466590000001</v>
      </c>
      <c r="K1705" s="33">
        <f t="shared" si="242"/>
        <v>35.851146370000002</v>
      </c>
    </row>
    <row r="1706" spans="1:11" x14ac:dyDescent="0.3">
      <c r="A1706" s="78" t="str">
        <f>BTC[[#This Row],[Symbol]]</f>
        <v>SHPING</v>
      </c>
      <c r="B1706" s="22" t="str">
        <f t="shared" si="234"/>
        <v>SHPING</v>
      </c>
      <c r="C1706" s="77">
        <f t="shared" si="235"/>
        <v>1E-8</v>
      </c>
      <c r="D1706" s="73">
        <f t="shared" si="236"/>
        <v>1.4195528312E-4</v>
      </c>
      <c r="E1706" s="74">
        <f>D1706*conf!B$7</f>
        <v>1.03826094073968E-2</v>
      </c>
      <c r="F1706" s="32">
        <f t="shared" si="237"/>
        <v>-0.87611455000000005</v>
      </c>
      <c r="G1706" s="33">
        <f t="shared" si="238"/>
        <v>-3.0791999200000002</v>
      </c>
      <c r="H1706" s="32">
        <f t="shared" si="239"/>
        <v>1.2731695700000001</v>
      </c>
      <c r="I1706" s="33">
        <f t="shared" si="240"/>
        <v>1.4734614800000001</v>
      </c>
      <c r="J1706" s="32">
        <f t="shared" si="241"/>
        <v>1.2731695700000001</v>
      </c>
      <c r="K1706" s="33">
        <f t="shared" si="242"/>
        <v>-4.2331071700000003</v>
      </c>
    </row>
    <row r="1707" spans="1:11" x14ac:dyDescent="0.3">
      <c r="A1707" s="78" t="str">
        <f>BTC[[#This Row],[Symbol]]</f>
        <v>CPX</v>
      </c>
      <c r="B1707" s="22" t="str">
        <f t="shared" si="234"/>
        <v>Apex</v>
      </c>
      <c r="C1707" s="77">
        <f t="shared" si="235"/>
        <v>1.1700000000056758E-8</v>
      </c>
      <c r="D1707" s="73">
        <f t="shared" si="236"/>
        <v>4.2899026123E-4</v>
      </c>
      <c r="E1707" s="74">
        <f>D1707*conf!B$7</f>
        <v>3.1376347706362204E-2</v>
      </c>
      <c r="F1707" s="32">
        <f t="shared" si="237"/>
        <v>0.94992803999999997</v>
      </c>
      <c r="G1707" s="33">
        <f t="shared" si="238"/>
        <v>-3.0097330599999998</v>
      </c>
      <c r="H1707" s="32">
        <f t="shared" si="239"/>
        <v>0.12953824999999999</v>
      </c>
      <c r="I1707" s="33">
        <f t="shared" si="240"/>
        <v>0.21782929000000001</v>
      </c>
      <c r="J1707" s="32">
        <f t="shared" si="241"/>
        <v>0.12953824999999999</v>
      </c>
      <c r="K1707" s="33">
        <f t="shared" si="242"/>
        <v>1.18997646</v>
      </c>
    </row>
    <row r="1708" spans="1:11" x14ac:dyDescent="0.3">
      <c r="A1708" s="78" t="str">
        <f>BTC[[#This Row],[Symbol]]</f>
        <v>ZUM</v>
      </c>
      <c r="B1708" s="22" t="str">
        <f t="shared" si="234"/>
        <v>ZumCoin</v>
      </c>
      <c r="C1708" s="77">
        <f t="shared" si="235"/>
        <v>1.1200156077627188E-8</v>
      </c>
      <c r="D1708" s="73">
        <f t="shared" si="236"/>
        <v>4.1060393933000001E-4</v>
      </c>
      <c r="E1708" s="74">
        <f>D1708*conf!B$7</f>
        <v>3.00315721225962E-2</v>
      </c>
      <c r="F1708" s="32">
        <f t="shared" si="237"/>
        <v>-40.058636550000003</v>
      </c>
      <c r="G1708" s="33">
        <f t="shared" si="238"/>
        <v>-41.369907640000001</v>
      </c>
      <c r="H1708" s="32">
        <f t="shared" si="239"/>
        <v>-32.084529230000001</v>
      </c>
      <c r="I1708" s="33">
        <f t="shared" si="240"/>
        <v>-1.23825853</v>
      </c>
      <c r="J1708" s="32">
        <f t="shared" si="241"/>
        <v>-32.084529230000001</v>
      </c>
      <c r="K1708" s="33">
        <f t="shared" si="242"/>
        <v>-36.077005870000001</v>
      </c>
    </row>
    <row r="1709" spans="1:11" x14ac:dyDescent="0.3">
      <c r="A1709" s="78" t="str">
        <f>BTC[[#This Row],[Symbol]]</f>
        <v>X42</v>
      </c>
      <c r="B1709" s="22" t="str">
        <f t="shared" si="234"/>
        <v>x42 Protocol</v>
      </c>
      <c r="C1709" s="77">
        <f t="shared" si="235"/>
        <v>3.1496020491990489E-7</v>
      </c>
      <c r="D1709" s="73">
        <f t="shared" si="236"/>
        <v>1.154657654201E-2</v>
      </c>
      <c r="E1709" s="74">
        <f>D1709*conf!B$7</f>
        <v>0.84451660828261144</v>
      </c>
      <c r="F1709" s="32">
        <f t="shared" si="237"/>
        <v>2.1051308500000001</v>
      </c>
      <c r="G1709" s="33">
        <f t="shared" si="238"/>
        <v>-0.13625477999999999</v>
      </c>
      <c r="H1709" s="32">
        <f t="shared" si="239"/>
        <v>-20.541153659999999</v>
      </c>
      <c r="I1709" s="33">
        <f t="shared" si="240"/>
        <v>-20.379806250000001</v>
      </c>
      <c r="J1709" s="32">
        <f t="shared" si="241"/>
        <v>-20.541153659999999</v>
      </c>
      <c r="K1709" s="33">
        <f t="shared" si="242"/>
        <v>16.281923079999999</v>
      </c>
    </row>
    <row r="1710" spans="1:11" x14ac:dyDescent="0.3">
      <c r="A1710" s="78" t="str">
        <f>BTC[[#This Row],[Symbol]]</f>
        <v>MAX</v>
      </c>
      <c r="B1710" s="22" t="str">
        <f t="shared" si="234"/>
        <v>Maxcoin</v>
      </c>
      <c r="C1710" s="77">
        <f t="shared" si="235"/>
        <v>3.1004420239658499E-7</v>
      </c>
      <c r="D1710" s="73">
        <f t="shared" si="236"/>
        <v>1.136635377568E-2</v>
      </c>
      <c r="E1710" s="74">
        <f>D1710*conf!B$7</f>
        <v>0.83133511515323522</v>
      </c>
      <c r="F1710" s="32">
        <f t="shared" si="237"/>
        <v>1.425884E-2</v>
      </c>
      <c r="G1710" s="33">
        <f t="shared" si="238"/>
        <v>-2.1812285</v>
      </c>
      <c r="H1710" s="32">
        <f t="shared" si="239"/>
        <v>10.730072290000001</v>
      </c>
      <c r="I1710" s="33">
        <f t="shared" si="240"/>
        <v>10.95491837</v>
      </c>
      <c r="J1710" s="32">
        <f t="shared" si="241"/>
        <v>10.730072290000001</v>
      </c>
      <c r="K1710" s="33">
        <f t="shared" si="242"/>
        <v>6.2090091599999999</v>
      </c>
    </row>
    <row r="1711" spans="1:11" x14ac:dyDescent="0.3">
      <c r="A1711" s="78" t="str">
        <f>BTC[[#This Row],[Symbol]]</f>
        <v>PASS</v>
      </c>
      <c r="B1711" s="22" t="str">
        <f t="shared" si="234"/>
        <v>Blockpass</v>
      </c>
      <c r="C1711" s="77">
        <f t="shared" si="235"/>
        <v>3.6003226716930414E-8</v>
      </c>
      <c r="D1711" s="73">
        <f t="shared" si="236"/>
        <v>1.3199656674800001E-3</v>
      </c>
      <c r="E1711" s="74">
        <f>D1711*conf!B$7</f>
        <v>9.6542288919487212E-2</v>
      </c>
      <c r="F1711" s="32">
        <f t="shared" si="237"/>
        <v>0.24662173000000001</v>
      </c>
      <c r="G1711" s="33">
        <f t="shared" si="238"/>
        <v>-1.9449586999999999</v>
      </c>
      <c r="H1711" s="32">
        <f t="shared" si="239"/>
        <v>-30.252253159999999</v>
      </c>
      <c r="I1711" s="33">
        <f t="shared" si="240"/>
        <v>-30.107738430000001</v>
      </c>
      <c r="J1711" s="32">
        <f t="shared" si="241"/>
        <v>-30.252253159999999</v>
      </c>
      <c r="K1711" s="33">
        <f t="shared" si="242"/>
        <v>104.38236483</v>
      </c>
    </row>
    <row r="1712" spans="1:11" x14ac:dyDescent="0.3">
      <c r="A1712" s="78" t="str">
        <f>BTC[[#This Row],[Symbol]]</f>
        <v>RYO</v>
      </c>
      <c r="B1712" s="22" t="str">
        <f t="shared" si="234"/>
        <v>Ryo Currency</v>
      </c>
      <c r="C1712" s="77">
        <f t="shared" si="235"/>
        <v>2.2003030755276258E-7</v>
      </c>
      <c r="D1712" s="73">
        <f t="shared" si="236"/>
        <v>8.0673827254600008E-3</v>
      </c>
      <c r="E1712" s="74">
        <f>D1712*conf!B$7</f>
        <v>0.59004837254014442</v>
      </c>
      <c r="F1712" s="32">
        <f t="shared" si="237"/>
        <v>-3.9912463100000002</v>
      </c>
      <c r="G1712" s="33">
        <f t="shared" si="238"/>
        <v>-6.0771648699999998</v>
      </c>
      <c r="H1712" s="32">
        <f t="shared" si="239"/>
        <v>-8.2750872100000006</v>
      </c>
      <c r="I1712" s="33">
        <f t="shared" si="240"/>
        <v>-8.1092264600000004</v>
      </c>
      <c r="J1712" s="32">
        <f t="shared" si="241"/>
        <v>-8.2750872100000006</v>
      </c>
      <c r="K1712" s="33">
        <f t="shared" si="242"/>
        <v>-4.3512165700000001</v>
      </c>
    </row>
    <row r="1713" spans="1:11" x14ac:dyDescent="0.3">
      <c r="A1713" s="78" t="str">
        <f>BTC[[#This Row],[Symbol]]</f>
        <v>GRFT</v>
      </c>
      <c r="B1713" s="22" t="str">
        <f t="shared" si="234"/>
        <v>Graft</v>
      </c>
      <c r="C1713" s="77">
        <f t="shared" si="235"/>
        <v>1.0001425883672814E-8</v>
      </c>
      <c r="D1713" s="73">
        <f t="shared" si="236"/>
        <v>3.6665657341000002E-4</v>
      </c>
      <c r="E1713" s="74">
        <f>D1713*conf!B$7</f>
        <v>2.6817261779207402E-2</v>
      </c>
      <c r="F1713" s="32">
        <f t="shared" si="237"/>
        <v>1.425884E-2</v>
      </c>
      <c r="G1713" s="33">
        <f t="shared" si="238"/>
        <v>-2.1896293099999999</v>
      </c>
      <c r="H1713" s="32">
        <f t="shared" si="239"/>
        <v>1.178124E-2</v>
      </c>
      <c r="I1713" s="33">
        <f t="shared" si="240"/>
        <v>0.16565426999999999</v>
      </c>
      <c r="J1713" s="32">
        <f t="shared" si="241"/>
        <v>1.178124E-2</v>
      </c>
      <c r="K1713" s="33">
        <f t="shared" si="242"/>
        <v>14.162499410000001</v>
      </c>
    </row>
    <row r="1714" spans="1:11" x14ac:dyDescent="0.3">
      <c r="A1714" s="78" t="str">
        <f>BTC[[#This Row],[Symbol]]</f>
        <v>GIC</v>
      </c>
      <c r="B1714" s="22" t="str">
        <f t="shared" si="234"/>
        <v>Giant</v>
      </c>
      <c r="C1714" s="77">
        <f t="shared" si="235"/>
        <v>7.3047499696092486E-7</v>
      </c>
      <c r="D1714" s="73">
        <f t="shared" si="236"/>
        <v>2.29388361361E-2</v>
      </c>
      <c r="E1714" s="74">
        <f>D1714*conf!B$7</f>
        <v>1.677746474994354</v>
      </c>
      <c r="F1714" s="32">
        <f t="shared" si="237"/>
        <v>9.7535872000000001</v>
      </c>
      <c r="G1714" s="33">
        <f t="shared" si="238"/>
        <v>-8.0509013800000009</v>
      </c>
      <c r="H1714" s="32">
        <f t="shared" si="239"/>
        <v>1.36085112</v>
      </c>
      <c r="I1714" s="33">
        <f t="shared" si="240"/>
        <v>-12.999911839999999</v>
      </c>
      <c r="J1714" s="32">
        <f t="shared" si="241"/>
        <v>1.36085112</v>
      </c>
      <c r="K1714" s="33">
        <f t="shared" si="242"/>
        <v>111.37815907</v>
      </c>
    </row>
    <row r="1715" spans="1:11" x14ac:dyDescent="0.3">
      <c r="A1715" s="78" t="str">
        <f>BTC[[#This Row],[Symbol]]</f>
        <v>S</v>
      </c>
      <c r="B1715" s="22" t="str">
        <f t="shared" si="234"/>
        <v>Sharpay</v>
      </c>
      <c r="C1715" s="77">
        <f t="shared" si="235"/>
        <v>1E-8</v>
      </c>
      <c r="D1715" s="73">
        <f t="shared" si="236"/>
        <v>1.8138730620999999E-4</v>
      </c>
      <c r="E1715" s="74">
        <f>D1715*conf!B$7</f>
        <v>1.3266667576199398E-2</v>
      </c>
      <c r="F1715" s="32">
        <f t="shared" si="237"/>
        <v>-0.64625856999999998</v>
      </c>
      <c r="G1715" s="33">
        <f t="shared" si="238"/>
        <v>-3.0247624599999998</v>
      </c>
      <c r="H1715" s="32">
        <f t="shared" si="239"/>
        <v>1.2731695700000001</v>
      </c>
      <c r="I1715" s="33">
        <f t="shared" si="240"/>
        <v>1.47346149</v>
      </c>
      <c r="J1715" s="32">
        <f t="shared" si="241"/>
        <v>1.2731695700000001</v>
      </c>
      <c r="K1715" s="33">
        <f t="shared" si="242"/>
        <v>17.399063470000002</v>
      </c>
    </row>
    <row r="1716" spans="1:11" x14ac:dyDescent="0.3">
      <c r="A1716" s="78" t="str">
        <f>BTC[[#This Row],[Symbol]]</f>
        <v>DXT</v>
      </c>
      <c r="B1716" s="22" t="str">
        <f t="shared" si="234"/>
        <v>Datawallet</v>
      </c>
      <c r="C1716" s="77">
        <f t="shared" si="235"/>
        <v>1.5058192507316977E-8</v>
      </c>
      <c r="D1716" s="73">
        <f t="shared" si="236"/>
        <v>5.5204832326000001E-4</v>
      </c>
      <c r="E1716" s="74">
        <f>D1716*conf!B$7</f>
        <v>4.0376814363236403E-2</v>
      </c>
      <c r="F1716" s="32">
        <f t="shared" si="237"/>
        <v>-0.64625856999999998</v>
      </c>
      <c r="G1716" s="33">
        <f t="shared" si="238"/>
        <v>-3.0247624599999998</v>
      </c>
      <c r="H1716" s="32">
        <f t="shared" si="239"/>
        <v>-1.4156595000000001</v>
      </c>
      <c r="I1716" s="33">
        <f t="shared" si="240"/>
        <v>-1.3360779899999999</v>
      </c>
      <c r="J1716" s="32">
        <f t="shared" si="241"/>
        <v>-1.4156595000000001</v>
      </c>
      <c r="K1716" s="33">
        <f t="shared" si="242"/>
        <v>78.11716783</v>
      </c>
    </row>
    <row r="1717" spans="1:11" x14ac:dyDescent="0.3">
      <c r="A1717" s="78" t="str">
        <f>BTC[[#This Row],[Symbol]]</f>
        <v>FLUX</v>
      </c>
      <c r="B1717" s="22" t="str">
        <f t="shared" si="234"/>
        <v>FLUX</v>
      </c>
      <c r="C1717" s="77">
        <f t="shared" si="235"/>
        <v>2.0777854492259601E-5</v>
      </c>
      <c r="D1717" s="73">
        <f t="shared" si="236"/>
        <v>0.76167859341370003</v>
      </c>
      <c r="E1717" s="74">
        <f>D1717*conf!B$7</f>
        <v>55.709172322278022</v>
      </c>
      <c r="F1717" s="32">
        <f t="shared" si="237"/>
        <v>-1.61928877</v>
      </c>
      <c r="G1717" s="33">
        <f t="shared" si="238"/>
        <v>-3.7574705700000002</v>
      </c>
      <c r="H1717" s="32">
        <f t="shared" si="239"/>
        <v>-6.0090519499999999</v>
      </c>
      <c r="I1717" s="33">
        <f t="shared" si="240"/>
        <v>-5.8197549400000002</v>
      </c>
      <c r="J1717" s="32">
        <f t="shared" si="241"/>
        <v>-6.0090519499999999</v>
      </c>
      <c r="K1717" s="33">
        <f t="shared" si="242"/>
        <v>78.768945950000003</v>
      </c>
    </row>
    <row r="1718" spans="1:11" x14ac:dyDescent="0.3">
      <c r="A1718" s="78" t="str">
        <f>BTC[[#This Row],[Symbol]]</f>
        <v>ROT</v>
      </c>
      <c r="B1718" s="22" t="str">
        <f t="shared" si="234"/>
        <v>Rotten</v>
      </c>
      <c r="C1718" s="77">
        <f t="shared" si="235"/>
        <v>1.0124842382675517E-7</v>
      </c>
      <c r="D1718" s="73">
        <f t="shared" si="236"/>
        <v>3.7118184246399998E-3</v>
      </c>
      <c r="E1718" s="74">
        <f>D1718*conf!B$7</f>
        <v>0.27148239957816961</v>
      </c>
      <c r="F1718" s="32">
        <f t="shared" si="237"/>
        <v>-6.4561817499999998</v>
      </c>
      <c r="G1718" s="33">
        <f t="shared" si="238"/>
        <v>-8.4860115799999996</v>
      </c>
      <c r="H1718" s="32">
        <f t="shared" si="239"/>
        <v>-9.4050058300000003</v>
      </c>
      <c r="I1718" s="33">
        <f t="shared" si="240"/>
        <v>-9.2173842199999996</v>
      </c>
      <c r="J1718" s="32">
        <f t="shared" si="241"/>
        <v>-9.4050058300000003</v>
      </c>
      <c r="K1718" s="33">
        <f t="shared" si="242"/>
        <v>38.983790569999996</v>
      </c>
    </row>
    <row r="1719" spans="1:11" x14ac:dyDescent="0.3">
      <c r="A1719" s="78" t="str">
        <f>BTC[[#This Row],[Symbol]]</f>
        <v>MAC</v>
      </c>
      <c r="B1719" s="22" t="str">
        <f t="shared" si="234"/>
        <v>Matrexcoin</v>
      </c>
      <c r="C1719" s="77">
        <f t="shared" si="235"/>
        <v>2.6003581801672764E-7</v>
      </c>
      <c r="D1719" s="73">
        <f t="shared" si="236"/>
        <v>9.5341795846299992E-3</v>
      </c>
      <c r="E1719" s="74">
        <f>D1719*conf!B$7</f>
        <v>0.69732989481983809</v>
      </c>
      <c r="F1719" s="32">
        <f t="shared" si="237"/>
        <v>-1.283171E-2</v>
      </c>
      <c r="G1719" s="33">
        <f t="shared" si="238"/>
        <v>-2.1782541700000002</v>
      </c>
      <c r="H1719" s="32">
        <f t="shared" si="239"/>
        <v>13.056250560000001</v>
      </c>
      <c r="I1719" s="33">
        <f t="shared" si="240"/>
        <v>13.243908100000001</v>
      </c>
      <c r="J1719" s="32">
        <f t="shared" si="241"/>
        <v>13.056250560000001</v>
      </c>
      <c r="K1719" s="33">
        <f t="shared" si="242"/>
        <v>368.63205443999999</v>
      </c>
    </row>
    <row r="1720" spans="1:11" x14ac:dyDescent="0.3">
      <c r="A1720" s="78" t="str">
        <f>BTC[[#This Row],[Symbol]]</f>
        <v>BLU</v>
      </c>
      <c r="B1720" s="22" t="str">
        <f t="shared" si="234"/>
        <v>BlueCoin</v>
      </c>
      <c r="C1720" s="77">
        <f t="shared" si="235"/>
        <v>1.0000000000022863E-8</v>
      </c>
      <c r="D1720" s="73">
        <f t="shared" si="236"/>
        <v>3.6665657341000002E-4</v>
      </c>
      <c r="E1720" s="74">
        <f>D1720*conf!B$7</f>
        <v>2.6817261779207402E-2</v>
      </c>
      <c r="F1720" s="32">
        <f t="shared" si="237"/>
        <v>0</v>
      </c>
      <c r="G1720" s="33">
        <f t="shared" si="238"/>
        <v>-2.1896293099999999</v>
      </c>
      <c r="H1720" s="32">
        <f t="shared" si="239"/>
        <v>0</v>
      </c>
      <c r="I1720" s="33">
        <f t="shared" si="240"/>
        <v>0.16565426999999999</v>
      </c>
      <c r="J1720" s="32">
        <f t="shared" si="241"/>
        <v>0</v>
      </c>
      <c r="K1720" s="33">
        <f t="shared" si="242"/>
        <v>14.140687659999999</v>
      </c>
    </row>
    <row r="1721" spans="1:11" x14ac:dyDescent="0.3">
      <c r="A1721" s="78" t="str">
        <f>BTC[[#This Row],[Symbol]]</f>
        <v>TDP</v>
      </c>
      <c r="B1721" s="22" t="str">
        <f t="shared" si="234"/>
        <v>TrueDeck</v>
      </c>
      <c r="C1721" s="77">
        <f t="shared" si="235"/>
        <v>1.8715182116131599E-7</v>
      </c>
      <c r="D1721" s="73">
        <f t="shared" si="236"/>
        <v>6.8611720176099998E-3</v>
      </c>
      <c r="E1721" s="74">
        <f>D1721*conf!B$7</f>
        <v>0.50182612136799543</v>
      </c>
      <c r="F1721" s="32">
        <f t="shared" si="237"/>
        <v>45.51810614</v>
      </c>
      <c r="G1721" s="33">
        <f t="shared" si="238"/>
        <v>42.034438829999999</v>
      </c>
      <c r="H1721" s="32">
        <f t="shared" si="239"/>
        <v>5.2732057799999996</v>
      </c>
      <c r="I1721" s="33">
        <f t="shared" si="240"/>
        <v>5.3581868000000004</v>
      </c>
      <c r="J1721" s="32">
        <f t="shared" si="241"/>
        <v>5.2732057799999996</v>
      </c>
      <c r="K1721" s="33">
        <f t="shared" si="242"/>
        <v>81.738763739999996</v>
      </c>
    </row>
    <row r="1722" spans="1:11" x14ac:dyDescent="0.3">
      <c r="A1722" s="78" t="str">
        <f>BTC[[#This Row],[Symbol]]</f>
        <v>HSS</v>
      </c>
      <c r="B1722" s="22" t="str">
        <f t="shared" si="234"/>
        <v>Hashshare</v>
      </c>
      <c r="C1722" s="77">
        <f t="shared" si="235"/>
        <v>4.1424387395486852E-8</v>
      </c>
      <c r="D1722" s="73">
        <f t="shared" si="236"/>
        <v>1.5188885577E-3</v>
      </c>
      <c r="E1722" s="74">
        <f>D1722*conf!B$7</f>
        <v>0.111091509110178</v>
      </c>
      <c r="F1722" s="32">
        <f t="shared" si="237"/>
        <v>-36.677206300000002</v>
      </c>
      <c r="G1722" s="33">
        <f t="shared" si="238"/>
        <v>-38.04046245</v>
      </c>
      <c r="H1722" s="32">
        <f t="shared" si="239"/>
        <v>-1.1064179300000001</v>
      </c>
      <c r="I1722" s="33">
        <f t="shared" si="240"/>
        <v>-0.89037429000000001</v>
      </c>
      <c r="J1722" s="32">
        <f t="shared" si="241"/>
        <v>-1.1064179300000001</v>
      </c>
      <c r="K1722" s="33">
        <f t="shared" si="242"/>
        <v>-13.28284449</v>
      </c>
    </row>
    <row r="1723" spans="1:11" x14ac:dyDescent="0.3">
      <c r="A1723" s="78" t="str">
        <f>BTC[[#This Row],[Symbol]]</f>
        <v>CCRB</v>
      </c>
      <c r="B1723" s="22" t="str">
        <f t="shared" si="234"/>
        <v>CryptoCarbon</v>
      </c>
      <c r="C1723" s="77">
        <f t="shared" si="235"/>
        <v>2.2999999999998038E-7</v>
      </c>
      <c r="D1723" s="73">
        <f t="shared" si="236"/>
        <v>8.4331418874599995E-3</v>
      </c>
      <c r="E1723" s="74">
        <f>D1723*conf!B$7</f>
        <v>0.61679999764882432</v>
      </c>
      <c r="F1723" s="32">
        <f t="shared" si="237"/>
        <v>0</v>
      </c>
      <c r="G1723" s="33">
        <f t="shared" si="238"/>
        <v>-2.1807564199999998</v>
      </c>
      <c r="H1723" s="32">
        <f t="shared" si="239"/>
        <v>130.00000001000001</v>
      </c>
      <c r="I1723" s="33">
        <f t="shared" si="240"/>
        <v>130.50100735999999</v>
      </c>
      <c r="J1723" s="32">
        <f t="shared" si="241"/>
        <v>130.00000001000001</v>
      </c>
      <c r="K1723" s="33">
        <f t="shared" si="242"/>
        <v>9.4062566000000007</v>
      </c>
    </row>
    <row r="1724" spans="1:11" x14ac:dyDescent="0.3">
      <c r="A1724" s="78" t="str">
        <f>BTC[[#This Row],[Symbol]]</f>
        <v>BTR</v>
      </c>
      <c r="B1724" s="22" t="str">
        <f t="shared" si="234"/>
        <v>Bitrue Coin</v>
      </c>
      <c r="C1724" s="77">
        <f t="shared" si="235"/>
        <v>1.0630360835040487E-6</v>
      </c>
      <c r="D1724" s="73">
        <f t="shared" si="236"/>
        <v>3.9083655369180001E-2</v>
      </c>
      <c r="E1724" s="74">
        <f>D1724*conf!B$7</f>
        <v>2.8585785537018253</v>
      </c>
      <c r="F1724" s="32">
        <f t="shared" si="237"/>
        <v>0.86086803000000001</v>
      </c>
      <c r="G1724" s="33">
        <f t="shared" si="238"/>
        <v>-1.2042412899999999</v>
      </c>
      <c r="H1724" s="32">
        <f t="shared" si="239"/>
        <v>-0.42262277999999998</v>
      </c>
      <c r="I1724" s="33">
        <f t="shared" si="240"/>
        <v>-0.24110164000000001</v>
      </c>
      <c r="J1724" s="32">
        <f t="shared" si="241"/>
        <v>-0.42262277999999998</v>
      </c>
      <c r="K1724" s="33">
        <f t="shared" si="242"/>
        <v>12.89075163</v>
      </c>
    </row>
    <row r="1725" spans="1:11" x14ac:dyDescent="0.3">
      <c r="A1725" s="78" t="str">
        <f>BTC[[#This Row],[Symbol]]</f>
        <v>IQ</v>
      </c>
      <c r="B1725" s="22" t="str">
        <f t="shared" si="234"/>
        <v>Everipedia</v>
      </c>
      <c r="C1725" s="77">
        <f t="shared" si="235"/>
        <v>1.6568875361900191E-7</v>
      </c>
      <c r="D1725" s="73">
        <f t="shared" si="236"/>
        <v>6.1604355474400001E-3</v>
      </c>
      <c r="E1725" s="74">
        <f>D1725*conf!B$7</f>
        <v>0.45057425593976164</v>
      </c>
      <c r="F1725" s="32">
        <f t="shared" si="237"/>
        <v>-2.54227442</v>
      </c>
      <c r="G1725" s="33">
        <f t="shared" si="238"/>
        <v>-3.9562784899999999</v>
      </c>
      <c r="H1725" s="32">
        <f t="shared" si="239"/>
        <v>23.736647820000002</v>
      </c>
      <c r="I1725" s="33">
        <f t="shared" si="240"/>
        <v>24.985629979999999</v>
      </c>
      <c r="J1725" s="32">
        <f t="shared" si="241"/>
        <v>23.736647820000002</v>
      </c>
      <c r="K1725" s="33">
        <f t="shared" si="242"/>
        <v>58.521474650000002</v>
      </c>
    </row>
    <row r="1726" spans="1:11" x14ac:dyDescent="0.3">
      <c r="A1726" s="78" t="str">
        <f>BTC[[#This Row],[Symbol]]</f>
        <v>XSH</v>
      </c>
      <c r="B1726" s="22" t="str">
        <f t="shared" si="234"/>
        <v>SHIELD</v>
      </c>
      <c r="C1726" s="77">
        <f t="shared" si="235"/>
        <v>1.0915719386395314E-8</v>
      </c>
      <c r="D1726" s="73">
        <f t="shared" si="236"/>
        <v>4.0017496635000001E-4</v>
      </c>
      <c r="E1726" s="74">
        <f>D1726*conf!B$7</f>
        <v>2.9268797038839001E-2</v>
      </c>
      <c r="F1726" s="32">
        <f t="shared" si="237"/>
        <v>5.7814440000000002E-2</v>
      </c>
      <c r="G1726" s="33">
        <f t="shared" si="238"/>
        <v>-2.1386290300000002</v>
      </c>
      <c r="H1726" s="32">
        <f t="shared" si="239"/>
        <v>-0.74970460000000005</v>
      </c>
      <c r="I1726" s="33">
        <f t="shared" si="240"/>
        <v>-0.54816909999999996</v>
      </c>
      <c r="J1726" s="32">
        <f t="shared" si="241"/>
        <v>-0.74970460000000005</v>
      </c>
      <c r="K1726" s="33">
        <f t="shared" si="242"/>
        <v>24.59881446</v>
      </c>
    </row>
    <row r="1727" spans="1:11" x14ac:dyDescent="0.3">
      <c r="A1727" s="78" t="str">
        <f>BTC[[#This Row],[Symbol]]</f>
        <v>ZSC</v>
      </c>
      <c r="B1727" s="22" t="str">
        <f t="shared" si="234"/>
        <v>Zeusshield</v>
      </c>
      <c r="C1727" s="77">
        <f t="shared" si="235"/>
        <v>1E-8</v>
      </c>
      <c r="D1727" s="73">
        <f t="shared" si="236"/>
        <v>1.7546198014E-4</v>
      </c>
      <c r="E1727" s="74">
        <f>D1727*conf!B$7</f>
        <v>1.28332892274396E-2</v>
      </c>
      <c r="F1727" s="32">
        <f t="shared" si="237"/>
        <v>2.4588186799999998</v>
      </c>
      <c r="G1727" s="33">
        <f t="shared" si="238"/>
        <v>0.22543250000000001</v>
      </c>
      <c r="H1727" s="32">
        <f t="shared" si="239"/>
        <v>-3.3352132499999998</v>
      </c>
      <c r="I1727" s="33">
        <f t="shared" si="240"/>
        <v>-3.1537096</v>
      </c>
      <c r="J1727" s="32">
        <f t="shared" si="241"/>
        <v>-3.3352132499999998</v>
      </c>
      <c r="K1727" s="33">
        <f t="shared" si="242"/>
        <v>-7.6919344000000001</v>
      </c>
    </row>
    <row r="1728" spans="1:11" x14ac:dyDescent="0.3">
      <c r="A1728" s="78" t="str">
        <f>BTC[[#This Row],[Symbol]]</f>
        <v>DOGEFI</v>
      </c>
      <c r="B1728" s="22" t="str">
        <f t="shared" si="234"/>
        <v>DOGEFI</v>
      </c>
      <c r="C1728" s="77">
        <f t="shared" si="235"/>
        <v>5.5553969474701721E-6</v>
      </c>
      <c r="D1728" s="73">
        <f t="shared" si="236"/>
        <v>0.20364980171411001</v>
      </c>
      <c r="E1728" s="74">
        <f>D1728*conf!B$7</f>
        <v>14.894946497370006</v>
      </c>
      <c r="F1728" s="32">
        <f t="shared" si="237"/>
        <v>1.6872502</v>
      </c>
      <c r="G1728" s="33">
        <f t="shared" si="238"/>
        <v>-0.52506045000000001</v>
      </c>
      <c r="H1728" s="32">
        <f t="shared" si="239"/>
        <v>34.73036012</v>
      </c>
      <c r="I1728" s="33">
        <f t="shared" si="240"/>
        <v>34.998376399999998</v>
      </c>
      <c r="J1728" s="32">
        <f t="shared" si="241"/>
        <v>34.73036012</v>
      </c>
      <c r="K1728" s="33">
        <f t="shared" si="242"/>
        <v>574.80924181</v>
      </c>
    </row>
    <row r="1729" spans="1:11" x14ac:dyDescent="0.3">
      <c r="A1729" s="78" t="str">
        <f>BTC[[#This Row],[Symbol]]</f>
        <v>ALI</v>
      </c>
      <c r="B1729" s="22" t="str">
        <f t="shared" si="234"/>
        <v>AiLink Token</v>
      </c>
      <c r="C1729" s="77">
        <f t="shared" si="235"/>
        <v>1E-8</v>
      </c>
      <c r="D1729" s="73">
        <f t="shared" si="236"/>
        <v>4.0378391639999997E-5</v>
      </c>
      <c r="E1729" s="74">
        <f>D1729*conf!B$7</f>
        <v>2.9532755645495998E-3</v>
      </c>
      <c r="F1729" s="32">
        <f t="shared" si="237"/>
        <v>-3.1993306100000001</v>
      </c>
      <c r="G1729" s="33">
        <f t="shared" si="238"/>
        <v>-3.0247624499999999</v>
      </c>
      <c r="H1729" s="32">
        <f t="shared" si="239"/>
        <v>7.28089998</v>
      </c>
      <c r="I1729" s="33">
        <f t="shared" si="240"/>
        <v>10.08313624</v>
      </c>
      <c r="J1729" s="32">
        <f t="shared" si="241"/>
        <v>7.28089998</v>
      </c>
      <c r="K1729" s="33">
        <f t="shared" si="242"/>
        <v>70.252253899999999</v>
      </c>
    </row>
    <row r="1730" spans="1:11" x14ac:dyDescent="0.3">
      <c r="A1730" s="78" t="str">
        <f>BTC[[#This Row],[Symbol]]</f>
        <v>IUT</v>
      </c>
      <c r="B1730" s="22" t="str">
        <f t="shared" ref="B1730:B1793" si="243">VLOOKUP(A1730,BTCTABLE,2,FALSE)</f>
        <v>ITO Utility Token</v>
      </c>
      <c r="C1730" s="77">
        <f t="shared" ref="C1730:C1793" si="244">VLOOKUP(A1730,BTCTABLE,3,FALSE)</f>
        <v>6.0008555302582422E-8</v>
      </c>
      <c r="D1730" s="73">
        <f t="shared" ref="D1730:D1793" si="245">VLOOKUP(A1730,USDTABLE,3,FALSE)</f>
        <v>2.19993944045E-3</v>
      </c>
      <c r="E1730" s="74">
        <f>D1730*conf!B$7</f>
        <v>0.160903570674513</v>
      </c>
      <c r="F1730" s="32">
        <f t="shared" ref="F1730:F1793" si="246">VLOOKUP(A1730,BTCTABLE,5,FALSE)</f>
        <v>1.425884E-2</v>
      </c>
      <c r="G1730" s="33">
        <f t="shared" ref="G1730:G1793" si="247">VLOOKUP(A1730,USDTABLE,5,FALSE)</f>
        <v>-2.1812285</v>
      </c>
      <c r="H1730" s="32">
        <f t="shared" ref="H1730:H1793" si="248">VLOOKUP(A1730,BTCTABLE,6,FALSE)</f>
        <v>1.425884E-2</v>
      </c>
      <c r="I1730" s="33">
        <f t="shared" ref="I1730:I1793" si="249">VLOOKUP(A1730,USDTABLE,6,FALSE)</f>
        <v>0.21734563000000001</v>
      </c>
      <c r="J1730" s="32">
        <f t="shared" ref="J1730:J1793" si="250">VLOOKUP(A1730,BTCTABLE,6,FALSE)</f>
        <v>1.425884E-2</v>
      </c>
      <c r="K1730" s="33">
        <f t="shared" ref="K1730:K1793" si="251">VLOOKUP(A1730,USDTABLE,7,FALSE)</f>
        <v>37.354792860000003</v>
      </c>
    </row>
    <row r="1731" spans="1:11" x14ac:dyDescent="0.3">
      <c r="A1731" s="78" t="str">
        <f>BTC[[#This Row],[Symbol]]</f>
        <v>QBT</v>
      </c>
      <c r="B1731" s="22" t="str">
        <f t="shared" si="243"/>
        <v>Qbao</v>
      </c>
      <c r="C1731" s="77">
        <f t="shared" si="244"/>
        <v>8.4676494509085663E-8</v>
      </c>
      <c r="D1731" s="73">
        <f t="shared" si="245"/>
        <v>3.1053554487599998E-3</v>
      </c>
      <c r="E1731" s="74">
        <f>D1731*conf!B$7</f>
        <v>0.22712569752230638</v>
      </c>
      <c r="F1731" s="32">
        <f t="shared" si="246"/>
        <v>-0.40170792999999999</v>
      </c>
      <c r="G1731" s="33">
        <f t="shared" si="247"/>
        <v>-2.8881123899999999</v>
      </c>
      <c r="H1731" s="32">
        <f t="shared" si="248"/>
        <v>-11.494803279999999</v>
      </c>
      <c r="I1731" s="33">
        <f t="shared" si="249"/>
        <v>-11.006489849999999</v>
      </c>
      <c r="J1731" s="32">
        <f t="shared" si="250"/>
        <v>-11.494803279999999</v>
      </c>
      <c r="K1731" s="33">
        <f t="shared" si="251"/>
        <v>50.062888909999998</v>
      </c>
    </row>
    <row r="1732" spans="1:11" x14ac:dyDescent="0.3">
      <c r="A1732" s="78" t="str">
        <f>BTC[[#This Row],[Symbol]]</f>
        <v>BITS</v>
      </c>
      <c r="B1732" s="22" t="str">
        <f t="shared" si="243"/>
        <v>Bitswift</v>
      </c>
      <c r="C1732" s="77">
        <f t="shared" si="244"/>
        <v>1.162785982701697E-5</v>
      </c>
      <c r="D1732" s="73">
        <f t="shared" si="245"/>
        <v>0.42634518160335</v>
      </c>
      <c r="E1732" s="74">
        <f>D1732*conf!B$7</f>
        <v>31.18288658246902</v>
      </c>
      <c r="F1732" s="32">
        <f t="shared" si="246"/>
        <v>0</v>
      </c>
      <c r="G1732" s="33">
        <f t="shared" si="247"/>
        <v>-2.1547254599999999</v>
      </c>
      <c r="H1732" s="32">
        <f t="shared" si="248"/>
        <v>-2.9679658099999999</v>
      </c>
      <c r="I1732" s="33">
        <f t="shared" si="249"/>
        <v>-2.75419261</v>
      </c>
      <c r="J1732" s="32">
        <f t="shared" si="250"/>
        <v>-2.9679658099999999</v>
      </c>
      <c r="K1732" s="33">
        <f t="shared" si="251"/>
        <v>9.3520587499999994</v>
      </c>
    </row>
    <row r="1733" spans="1:11" x14ac:dyDescent="0.3">
      <c r="A1733" s="78" t="str">
        <f>BTC[[#This Row],[Symbol]]</f>
        <v>XBI</v>
      </c>
      <c r="B1733" s="22" t="str">
        <f t="shared" si="243"/>
        <v>Bitcoin Incognito</v>
      </c>
      <c r="C1733" s="77">
        <f t="shared" si="244"/>
        <v>4.1791755147458931E-7</v>
      </c>
      <c r="D1733" s="73">
        <f t="shared" si="245"/>
        <v>1.5321037137309999E-2</v>
      </c>
      <c r="E1733" s="74">
        <f>D1733*conf!B$7</f>
        <v>1.1205806562228533</v>
      </c>
      <c r="F1733" s="32">
        <f t="shared" si="246"/>
        <v>0.23794820999999999</v>
      </c>
      <c r="G1733" s="33">
        <f t="shared" si="247"/>
        <v>-1.9447822800000001</v>
      </c>
      <c r="H1733" s="32">
        <f t="shared" si="248"/>
        <v>146.30057418999999</v>
      </c>
      <c r="I1733" s="33">
        <f t="shared" si="249"/>
        <v>146.67951969999999</v>
      </c>
      <c r="J1733" s="32">
        <f t="shared" si="250"/>
        <v>146.30057418999999</v>
      </c>
      <c r="K1733" s="33">
        <f t="shared" si="251"/>
        <v>100.30417493</v>
      </c>
    </row>
    <row r="1734" spans="1:11" x14ac:dyDescent="0.3">
      <c r="A1734" s="78" t="str">
        <f>BTC[[#This Row],[Symbol]]</f>
        <v>TENA</v>
      </c>
      <c r="B1734" s="22" t="str">
        <f t="shared" si="243"/>
        <v>TENA</v>
      </c>
      <c r="C1734" s="77">
        <f t="shared" si="244"/>
        <v>2.0002851767520201E-6</v>
      </c>
      <c r="D1734" s="73">
        <f t="shared" si="245"/>
        <v>7.33313146818E-2</v>
      </c>
      <c r="E1734" s="74">
        <f>D1734*conf!B$7</f>
        <v>5.3634523558268521</v>
      </c>
      <c r="F1734" s="32">
        <f t="shared" si="246"/>
        <v>-1.234916E-2</v>
      </c>
      <c r="G1734" s="33">
        <f t="shared" si="247"/>
        <v>-2.1896293099999999</v>
      </c>
      <c r="H1734" s="32">
        <f t="shared" si="248"/>
        <v>1.178124E-2</v>
      </c>
      <c r="I1734" s="33">
        <f t="shared" si="249"/>
        <v>0.16565426999999999</v>
      </c>
      <c r="J1734" s="32">
        <f t="shared" si="250"/>
        <v>1.178124E-2</v>
      </c>
      <c r="K1734" s="33">
        <f t="shared" si="251"/>
        <v>27.180363759999999</v>
      </c>
    </row>
    <row r="1735" spans="1:11" x14ac:dyDescent="0.3">
      <c r="A1735" s="78" t="str">
        <f>BTC[[#This Row],[Symbol]]</f>
        <v>ION</v>
      </c>
      <c r="B1735" s="22" t="str">
        <f t="shared" si="243"/>
        <v>ION</v>
      </c>
      <c r="C1735" s="77">
        <f t="shared" si="244"/>
        <v>3.9005560946651302E-7</v>
      </c>
      <c r="D1735" s="73">
        <f t="shared" si="245"/>
        <v>1.4299606362949999E-2</v>
      </c>
      <c r="E1735" s="74">
        <f>D1735*conf!B$7</f>
        <v>1.0458732093861629</v>
      </c>
      <c r="F1735" s="32">
        <f t="shared" si="246"/>
        <v>-1.234916E-2</v>
      </c>
      <c r="G1735" s="33">
        <f t="shared" si="247"/>
        <v>-2.1896293099999999</v>
      </c>
      <c r="H1735" s="32">
        <f t="shared" si="248"/>
        <v>1.178124E-2</v>
      </c>
      <c r="I1735" s="33">
        <f t="shared" si="249"/>
        <v>0.16565426999999999</v>
      </c>
      <c r="J1735" s="32">
        <f t="shared" si="250"/>
        <v>1.178124E-2</v>
      </c>
      <c r="K1735" s="33">
        <f t="shared" si="251"/>
        <v>14.140687659999999</v>
      </c>
    </row>
    <row r="1736" spans="1:11" x14ac:dyDescent="0.3">
      <c r="A1736" s="78" t="str">
        <f>BTC[[#This Row],[Symbol]]</f>
        <v>2GIVE</v>
      </c>
      <c r="B1736" s="22" t="str">
        <f t="shared" si="243"/>
        <v>2GIVE</v>
      </c>
      <c r="C1736" s="77">
        <f t="shared" si="244"/>
        <v>1.0001425883672814E-8</v>
      </c>
      <c r="D1736" s="73">
        <f t="shared" si="245"/>
        <v>3.6665657341000002E-4</v>
      </c>
      <c r="E1736" s="74">
        <f>D1736*conf!B$7</f>
        <v>2.6817261779207402E-2</v>
      </c>
      <c r="F1736" s="32">
        <f t="shared" si="246"/>
        <v>-1.234916E-2</v>
      </c>
      <c r="G1736" s="33">
        <f t="shared" si="247"/>
        <v>-2.1896293099999999</v>
      </c>
      <c r="H1736" s="32">
        <f t="shared" si="248"/>
        <v>1.178124E-2</v>
      </c>
      <c r="I1736" s="33">
        <f t="shared" si="249"/>
        <v>0.16565426999999999</v>
      </c>
      <c r="J1736" s="32">
        <f t="shared" si="250"/>
        <v>1.178124E-2</v>
      </c>
      <c r="K1736" s="33">
        <f t="shared" si="251"/>
        <v>14.162499410000001</v>
      </c>
    </row>
    <row r="1737" spans="1:11" x14ac:dyDescent="0.3">
      <c r="A1737" s="78" t="str">
        <f>BTC[[#This Row],[Symbol]]</f>
        <v>GEM</v>
      </c>
      <c r="B1737" s="22" t="str">
        <f t="shared" si="243"/>
        <v xml:space="preserve">Gems </v>
      </c>
      <c r="C1737" s="77">
        <f t="shared" si="244"/>
        <v>1E-8</v>
      </c>
      <c r="D1737" s="73">
        <f t="shared" si="245"/>
        <v>1.5972657883E-4</v>
      </c>
      <c r="E1737" s="74">
        <f>D1737*conf!B$7</f>
        <v>1.16824019756262E-2</v>
      </c>
      <c r="F1737" s="32">
        <f t="shared" si="246"/>
        <v>2.5462307399999999</v>
      </c>
      <c r="G1737" s="33">
        <f t="shared" si="247"/>
        <v>0.32624041999999998</v>
      </c>
      <c r="H1737" s="32">
        <f t="shared" si="248"/>
        <v>5.8844424899999996</v>
      </c>
      <c r="I1737" s="33">
        <f t="shared" si="249"/>
        <v>6.1067187799999996</v>
      </c>
      <c r="J1737" s="32">
        <f t="shared" si="250"/>
        <v>5.8844424899999996</v>
      </c>
      <c r="K1737" s="33">
        <f t="shared" si="251"/>
        <v>15.04168263</v>
      </c>
    </row>
    <row r="1738" spans="1:11" x14ac:dyDescent="0.3">
      <c r="A1738" s="78" t="str">
        <f>BTC[[#This Row],[Symbol]]</f>
        <v>MYB</v>
      </c>
      <c r="B1738" s="22" t="str">
        <f t="shared" si="243"/>
        <v>MyBit</v>
      </c>
      <c r="C1738" s="77">
        <f t="shared" si="244"/>
        <v>3.3330867059000301E-8</v>
      </c>
      <c r="D1738" s="73">
        <f t="shared" si="245"/>
        <v>1.22187115048E-3</v>
      </c>
      <c r="E1738" s="74">
        <f>D1738*conf!B$7</f>
        <v>8.9367655946107197E-2</v>
      </c>
      <c r="F1738" s="32">
        <f t="shared" si="246"/>
        <v>1.68260805</v>
      </c>
      <c r="G1738" s="33">
        <f t="shared" si="247"/>
        <v>-0.52840902999999995</v>
      </c>
      <c r="H1738" s="32">
        <f t="shared" si="248"/>
        <v>-0.21389966999999999</v>
      </c>
      <c r="I1738" s="33">
        <f t="shared" si="249"/>
        <v>-2.514808E-2</v>
      </c>
      <c r="J1738" s="32">
        <f t="shared" si="250"/>
        <v>-0.21389966999999999</v>
      </c>
      <c r="K1738" s="33">
        <f t="shared" si="251"/>
        <v>0.89541364000000001</v>
      </c>
    </row>
    <row r="1739" spans="1:11" x14ac:dyDescent="0.3">
      <c r="A1739" s="78" t="str">
        <f>BTC[[#This Row],[Symbol]]</f>
        <v>RBLX</v>
      </c>
      <c r="B1739" s="22" t="str">
        <f t="shared" si="243"/>
        <v>Rublix</v>
      </c>
      <c r="C1739" s="77">
        <f t="shared" si="244"/>
        <v>2.5003564709400252E-7</v>
      </c>
      <c r="D1739" s="73">
        <f t="shared" si="245"/>
        <v>9.1674803698399993E-3</v>
      </c>
      <c r="E1739" s="74">
        <f>D1739*conf!B$7</f>
        <v>0.67050951425009753</v>
      </c>
      <c r="F1739" s="32">
        <f t="shared" si="246"/>
        <v>1.425884E-2</v>
      </c>
      <c r="G1739" s="33">
        <f t="shared" si="247"/>
        <v>-2.1935871100000002</v>
      </c>
      <c r="H1739" s="32">
        <f t="shared" si="248"/>
        <v>1.425884E-2</v>
      </c>
      <c r="I1739" s="33">
        <f t="shared" si="249"/>
        <v>0.19214311000000001</v>
      </c>
      <c r="J1739" s="32">
        <f t="shared" si="250"/>
        <v>1.425884E-2</v>
      </c>
      <c r="K1739" s="33">
        <f t="shared" si="251"/>
        <v>14.15736223</v>
      </c>
    </row>
    <row r="1740" spans="1:11" x14ac:dyDescent="0.3">
      <c r="A1740" s="78" t="str">
        <f>BTC[[#This Row],[Symbol]]</f>
        <v>DCTO</v>
      </c>
      <c r="B1740" s="22" t="str">
        <f t="shared" si="243"/>
        <v>Decentralized Crypto Token</v>
      </c>
      <c r="C1740" s="77">
        <f t="shared" si="244"/>
        <v>1E-8</v>
      </c>
      <c r="D1740" s="73">
        <f t="shared" si="245"/>
        <v>1.9123447627000001E-4</v>
      </c>
      <c r="E1740" s="74">
        <f>D1740*conf!B$7</f>
        <v>1.39868895943878E-2</v>
      </c>
      <c r="F1740" s="32">
        <f t="shared" si="246"/>
        <v>-4.8689879999999998E-2</v>
      </c>
      <c r="G1740" s="33">
        <f t="shared" si="247"/>
        <v>-2.2165246500000002</v>
      </c>
      <c r="H1740" s="32">
        <f t="shared" si="248"/>
        <v>6.2763949999999999E-2</v>
      </c>
      <c r="I1740" s="33">
        <f t="shared" si="249"/>
        <v>0.22929587000000001</v>
      </c>
      <c r="J1740" s="32">
        <f t="shared" si="250"/>
        <v>6.2763949999999999E-2</v>
      </c>
      <c r="K1740" s="33">
        <f t="shared" si="251"/>
        <v>14.290533569999999</v>
      </c>
    </row>
    <row r="1741" spans="1:11" x14ac:dyDescent="0.3">
      <c r="A1741" s="78" t="str">
        <f>BTC[[#This Row],[Symbol]]</f>
        <v>ESH</v>
      </c>
      <c r="B1741" s="22" t="str">
        <f t="shared" si="243"/>
        <v>Switch</v>
      </c>
      <c r="C1741" s="77">
        <f t="shared" si="244"/>
        <v>4.2685916764949078E-7</v>
      </c>
      <c r="D1741" s="73">
        <f t="shared" si="245"/>
        <v>1.5649010060239998E-2</v>
      </c>
      <c r="E1741" s="74">
        <f>D1741*conf!B$7</f>
        <v>1.1445685958059535</v>
      </c>
      <c r="F1741" s="32">
        <f t="shared" si="246"/>
        <v>0.69681358000000004</v>
      </c>
      <c r="G1741" s="33">
        <f t="shared" si="247"/>
        <v>-1.5489967600000001</v>
      </c>
      <c r="H1741" s="32">
        <f t="shared" si="248"/>
        <v>-6.0010363699999996</v>
      </c>
      <c r="I1741" s="33">
        <f t="shared" si="249"/>
        <v>-5.8541355700000004</v>
      </c>
      <c r="J1741" s="32">
        <f t="shared" si="250"/>
        <v>-6.0010363699999996</v>
      </c>
      <c r="K1741" s="33">
        <f t="shared" si="251"/>
        <v>-29.1899607</v>
      </c>
    </row>
    <row r="1742" spans="1:11" x14ac:dyDescent="0.3">
      <c r="A1742" s="78" t="str">
        <f>BTC[[#This Row],[Symbol]]</f>
        <v>XPAT</v>
      </c>
      <c r="B1742" s="22" t="str">
        <f t="shared" si="243"/>
        <v>Bitnation</v>
      </c>
      <c r="C1742" s="77">
        <f t="shared" si="244"/>
        <v>1E-8</v>
      </c>
      <c r="D1742" s="73">
        <f t="shared" si="245"/>
        <v>6.1122340400000003E-6</v>
      </c>
      <c r="E1742" s="74">
        <f>D1742*conf!B$7</f>
        <v>4.4704879768560005E-4</v>
      </c>
      <c r="F1742" s="32">
        <f t="shared" si="246"/>
        <v>-1.2166917399999999</v>
      </c>
      <c r="G1742" s="33">
        <f t="shared" si="247"/>
        <v>-3.06128065</v>
      </c>
      <c r="H1742" s="32">
        <f t="shared" si="248"/>
        <v>96.625091060000003</v>
      </c>
      <c r="I1742" s="33">
        <f t="shared" si="249"/>
        <v>96.760440220000007</v>
      </c>
      <c r="J1742" s="32">
        <f t="shared" si="250"/>
        <v>96.625091060000003</v>
      </c>
      <c r="K1742" s="33">
        <f t="shared" si="251"/>
        <v>83.537354879999995</v>
      </c>
    </row>
    <row r="1743" spans="1:11" x14ac:dyDescent="0.3">
      <c r="A1743" s="78" t="str">
        <f>BTC[[#This Row],[Symbol]]</f>
        <v>ADT</v>
      </c>
      <c r="B1743" s="22" t="str">
        <f t="shared" si="243"/>
        <v>adToken</v>
      </c>
      <c r="C1743" s="77">
        <f t="shared" si="244"/>
        <v>1E-8</v>
      </c>
      <c r="D1743" s="73">
        <f t="shared" si="245"/>
        <v>2.3829791138E-4</v>
      </c>
      <c r="E1743" s="74">
        <f>D1743*conf!B$7</f>
        <v>1.7429109238333202E-2</v>
      </c>
      <c r="F1743" s="32">
        <f t="shared" si="246"/>
        <v>4.4407162700000002</v>
      </c>
      <c r="G1743" s="33">
        <f t="shared" si="247"/>
        <v>2.21840853</v>
      </c>
      <c r="H1743" s="32">
        <f t="shared" si="248"/>
        <v>-14.134092689999999</v>
      </c>
      <c r="I1743" s="33">
        <f t="shared" si="249"/>
        <v>-13.96001871</v>
      </c>
      <c r="J1743" s="32">
        <f t="shared" si="250"/>
        <v>-14.134092689999999</v>
      </c>
      <c r="K1743" s="33">
        <f t="shared" si="251"/>
        <v>-21.671200150000001</v>
      </c>
    </row>
    <row r="1744" spans="1:11" x14ac:dyDescent="0.3">
      <c r="A1744" s="78" t="str">
        <f>BTC[[#This Row],[Symbol]]</f>
        <v>CROAT</v>
      </c>
      <c r="B1744" s="22" t="str">
        <f t="shared" si="243"/>
        <v>CROAT</v>
      </c>
      <c r="C1744" s="77">
        <f t="shared" si="244"/>
        <v>6.0008555302582422E-8</v>
      </c>
      <c r="D1744" s="73">
        <f t="shared" si="245"/>
        <v>2.19993944045E-3</v>
      </c>
      <c r="E1744" s="74">
        <f>D1744*conf!B$7</f>
        <v>0.160903570674513</v>
      </c>
      <c r="F1744" s="32">
        <f t="shared" si="246"/>
        <v>1.425884E-2</v>
      </c>
      <c r="G1744" s="33">
        <f t="shared" si="247"/>
        <v>-2.1812285</v>
      </c>
      <c r="H1744" s="32">
        <f t="shared" si="248"/>
        <v>20.01711061</v>
      </c>
      <c r="I1744" s="33">
        <f t="shared" si="249"/>
        <v>20.260814750000002</v>
      </c>
      <c r="J1744" s="32">
        <f t="shared" si="250"/>
        <v>20.01711061</v>
      </c>
      <c r="K1744" s="33">
        <f t="shared" si="251"/>
        <v>71.693491069999993</v>
      </c>
    </row>
    <row r="1745" spans="1:11" x14ac:dyDescent="0.3">
      <c r="A1745" s="78" t="str">
        <f>BTC[[#This Row],[Symbol]]</f>
        <v>FEX</v>
      </c>
      <c r="B1745" s="22" t="str">
        <f t="shared" si="243"/>
        <v>FidexToken</v>
      </c>
      <c r="C1745" s="77">
        <f t="shared" si="244"/>
        <v>1E-8</v>
      </c>
      <c r="D1745" s="73">
        <f t="shared" si="245"/>
        <v>6.39022333E-6</v>
      </c>
      <c r="E1745" s="74">
        <f>D1745*conf!B$7</f>
        <v>4.6738093435619998E-4</v>
      </c>
      <c r="F1745" s="32">
        <f t="shared" si="246"/>
        <v>-25.98056987</v>
      </c>
      <c r="G1745" s="33">
        <f t="shared" si="247"/>
        <v>-27.640554330000001</v>
      </c>
      <c r="H1745" s="32">
        <f t="shared" si="248"/>
        <v>486.26305822</v>
      </c>
      <c r="I1745" s="33">
        <f t="shared" si="249"/>
        <v>487.30191826999999</v>
      </c>
      <c r="J1745" s="32">
        <f t="shared" si="250"/>
        <v>486.26305822</v>
      </c>
      <c r="K1745" s="33">
        <f t="shared" si="251"/>
        <v>373.90521584999999</v>
      </c>
    </row>
    <row r="1746" spans="1:11" x14ac:dyDescent="0.3">
      <c r="A1746" s="78" t="str">
        <f>BTC[[#This Row],[Symbol]]</f>
        <v>OPTI</v>
      </c>
      <c r="B1746" s="22" t="str">
        <f t="shared" si="243"/>
        <v>OptiToken</v>
      </c>
      <c r="C1746" s="77">
        <f t="shared" si="244"/>
        <v>1.7000000000011598E-7</v>
      </c>
      <c r="D1746" s="73">
        <f t="shared" si="245"/>
        <v>6.2331918298600001E-3</v>
      </c>
      <c r="E1746" s="74">
        <f>D1746*conf!B$7</f>
        <v>0.45589565043596042</v>
      </c>
      <c r="F1746" s="32">
        <f t="shared" si="246"/>
        <v>8.7108140000000001E-2</v>
      </c>
      <c r="G1746" s="33">
        <f t="shared" si="247"/>
        <v>-2.1547254599999999</v>
      </c>
      <c r="H1746" s="32">
        <f t="shared" si="248"/>
        <v>92.346213989999995</v>
      </c>
      <c r="I1746" s="33">
        <f t="shared" si="249"/>
        <v>92.521193359999998</v>
      </c>
      <c r="J1746" s="32">
        <f t="shared" si="250"/>
        <v>92.346213989999995</v>
      </c>
      <c r="K1746" s="33">
        <f t="shared" si="251"/>
        <v>120.14988907999999</v>
      </c>
    </row>
    <row r="1747" spans="1:11" x14ac:dyDescent="0.3">
      <c r="A1747" s="78" t="str">
        <f>BTC[[#This Row],[Symbol]]</f>
        <v>FIII</v>
      </c>
      <c r="B1747" s="22" t="str">
        <f t="shared" si="243"/>
        <v>Fiii</v>
      </c>
      <c r="C1747" s="77">
        <f t="shared" si="244"/>
        <v>1.0317918150325556E-8</v>
      </c>
      <c r="D1747" s="73">
        <f t="shared" si="245"/>
        <v>3.7827886348000003E-4</v>
      </c>
      <c r="E1747" s="74">
        <f>D1747*conf!B$7</f>
        <v>2.7667316074927201E-2</v>
      </c>
      <c r="F1747" s="32">
        <f t="shared" si="246"/>
        <v>6.4256415499999999</v>
      </c>
      <c r="G1747" s="33">
        <f t="shared" si="247"/>
        <v>4.1249506599999997</v>
      </c>
      <c r="H1747" s="32">
        <f t="shared" si="248"/>
        <v>179.19745072000001</v>
      </c>
      <c r="I1747" s="33">
        <f t="shared" si="249"/>
        <v>179.78514834000001</v>
      </c>
      <c r="J1747" s="32">
        <f t="shared" si="250"/>
        <v>179.19745072000001</v>
      </c>
      <c r="K1747" s="33">
        <f t="shared" si="251"/>
        <v>403.85469389999997</v>
      </c>
    </row>
    <row r="1748" spans="1:11" x14ac:dyDescent="0.3">
      <c r="A1748" s="78" t="str">
        <f>BTC[[#This Row],[Symbol]]</f>
        <v>DONU</v>
      </c>
      <c r="B1748" s="22" t="str">
        <f t="shared" si="243"/>
        <v>Donu</v>
      </c>
      <c r="C1748" s="77">
        <f t="shared" si="244"/>
        <v>9.8013973660839167E-7</v>
      </c>
      <c r="D1748" s="73">
        <f t="shared" si="245"/>
        <v>3.593234419408E-2</v>
      </c>
      <c r="E1748" s="74">
        <f>D1748*conf!B$7</f>
        <v>2.628091654355011</v>
      </c>
      <c r="F1748" s="32">
        <f t="shared" si="246"/>
        <v>1.425884E-2</v>
      </c>
      <c r="G1748" s="33">
        <f t="shared" si="247"/>
        <v>-2.1896293099999999</v>
      </c>
      <c r="H1748" s="32">
        <f t="shared" si="248"/>
        <v>1.425884E-2</v>
      </c>
      <c r="I1748" s="33">
        <f t="shared" si="249"/>
        <v>0.21734563000000001</v>
      </c>
      <c r="J1748" s="32">
        <f t="shared" si="250"/>
        <v>1.425884E-2</v>
      </c>
      <c r="K1748" s="33">
        <f t="shared" si="251"/>
        <v>11.879249420000001</v>
      </c>
    </row>
    <row r="1749" spans="1:11" x14ac:dyDescent="0.3">
      <c r="A1749" s="78" t="str">
        <f>BTC[[#This Row],[Symbol]]</f>
        <v>AC3</v>
      </c>
      <c r="B1749" s="22" t="str">
        <f t="shared" si="243"/>
        <v>AC3</v>
      </c>
      <c r="C1749" s="77">
        <f t="shared" si="244"/>
        <v>1.0000000000022863E-8</v>
      </c>
      <c r="D1749" s="73">
        <f t="shared" si="245"/>
        <v>3.6665657341000002E-4</v>
      </c>
      <c r="E1749" s="74">
        <f>D1749*conf!B$7</f>
        <v>2.6817261779207402E-2</v>
      </c>
      <c r="F1749" s="32">
        <f t="shared" si="246"/>
        <v>0</v>
      </c>
      <c r="G1749" s="33">
        <f t="shared" si="247"/>
        <v>-2.1896293099999999</v>
      </c>
      <c r="H1749" s="32">
        <f t="shared" si="248"/>
        <v>0</v>
      </c>
      <c r="I1749" s="33">
        <f t="shared" si="249"/>
        <v>0.16565426999999999</v>
      </c>
      <c r="J1749" s="32">
        <f t="shared" si="250"/>
        <v>0</v>
      </c>
      <c r="K1749" s="33">
        <f t="shared" si="251"/>
        <v>14.140687659999999</v>
      </c>
    </row>
    <row r="1750" spans="1:11" x14ac:dyDescent="0.3">
      <c r="A1750" s="78" t="str">
        <f>BTC[[#This Row],[Symbol]]</f>
        <v>ENRG</v>
      </c>
      <c r="B1750" s="22" t="str">
        <f t="shared" si="243"/>
        <v>Energycoin</v>
      </c>
      <c r="C1750" s="77">
        <f t="shared" si="244"/>
        <v>4.0000000000091461E-8</v>
      </c>
      <c r="D1750" s="73">
        <f t="shared" si="245"/>
        <v>1.46663337173E-3</v>
      </c>
      <c r="E1750" s="74">
        <f>D1750*conf!B$7</f>
        <v>0.1072695648083322</v>
      </c>
      <c r="F1750" s="32">
        <f t="shared" si="246"/>
        <v>0</v>
      </c>
      <c r="G1750" s="33">
        <f t="shared" si="247"/>
        <v>-2.1547254599999999</v>
      </c>
      <c r="H1750" s="32">
        <f t="shared" si="248"/>
        <v>-19.999999989999999</v>
      </c>
      <c r="I1750" s="33">
        <f t="shared" si="249"/>
        <v>-19.823750400000002</v>
      </c>
      <c r="J1750" s="32">
        <f t="shared" si="250"/>
        <v>-19.999999989999999</v>
      </c>
      <c r="K1750" s="33">
        <f t="shared" si="251"/>
        <v>-8.6695597000000006</v>
      </c>
    </row>
    <row r="1751" spans="1:11" x14ac:dyDescent="0.3">
      <c r="A1751" s="78" t="str">
        <f>BTC[[#This Row],[Symbol]]</f>
        <v>XWP</v>
      </c>
      <c r="B1751" s="22" t="str">
        <f t="shared" si="243"/>
        <v>Swap</v>
      </c>
      <c r="C1751" s="77">
        <f t="shared" si="244"/>
        <v>3.9005560946651302E-7</v>
      </c>
      <c r="D1751" s="73">
        <f t="shared" si="245"/>
        <v>1.4299606362949999E-2</v>
      </c>
      <c r="E1751" s="74">
        <f>D1751*conf!B$7</f>
        <v>1.0458732093861629</v>
      </c>
      <c r="F1751" s="32">
        <f t="shared" si="246"/>
        <v>1.425884E-2</v>
      </c>
      <c r="G1751" s="33">
        <f t="shared" si="247"/>
        <v>-2.1896293099999999</v>
      </c>
      <c r="H1751" s="32">
        <f t="shared" si="248"/>
        <v>-27.475599750000001</v>
      </c>
      <c r="I1751" s="33">
        <f t="shared" si="249"/>
        <v>-27.365816779999999</v>
      </c>
      <c r="J1751" s="32">
        <f t="shared" si="250"/>
        <v>-27.475599750000001</v>
      </c>
      <c r="K1751" s="33">
        <f t="shared" si="251"/>
        <v>39.108963080000002</v>
      </c>
    </row>
    <row r="1752" spans="1:11" x14ac:dyDescent="0.3">
      <c r="A1752" s="78" t="str">
        <f>BTC[[#This Row],[Symbol]]</f>
        <v>TAG</v>
      </c>
      <c r="B1752" s="22" t="str">
        <f t="shared" si="243"/>
        <v>TagCoin</v>
      </c>
      <c r="C1752" s="77">
        <f t="shared" si="244"/>
        <v>7.5010694128200766E-7</v>
      </c>
      <c r="D1752" s="73">
        <f t="shared" si="245"/>
        <v>2.7499243005669999E-2</v>
      </c>
      <c r="E1752" s="74">
        <f>D1752*conf!B$7</f>
        <v>2.0112946334347037</v>
      </c>
      <c r="F1752" s="32">
        <f t="shared" si="246"/>
        <v>1.425884E-2</v>
      </c>
      <c r="G1752" s="33">
        <f t="shared" si="247"/>
        <v>-2.1812285</v>
      </c>
      <c r="H1752" s="32">
        <f t="shared" si="248"/>
        <v>59.59722155</v>
      </c>
      <c r="I1752" s="33">
        <f t="shared" si="249"/>
        <v>59.921296220000002</v>
      </c>
      <c r="J1752" s="32">
        <f t="shared" si="250"/>
        <v>59.59722155</v>
      </c>
      <c r="K1752" s="33">
        <f t="shared" si="251"/>
        <v>103.86160609</v>
      </c>
    </row>
    <row r="1753" spans="1:11" x14ac:dyDescent="0.3">
      <c r="A1753" s="78" t="str">
        <f>BTC[[#This Row],[Symbol]]</f>
        <v>PDATA</v>
      </c>
      <c r="B1753" s="22" t="str">
        <f t="shared" si="243"/>
        <v>PDATA</v>
      </c>
      <c r="C1753" s="77">
        <f t="shared" si="244"/>
        <v>1.0001377616059459E-8</v>
      </c>
      <c r="D1753" s="73">
        <f t="shared" si="245"/>
        <v>3.6669921478999998E-4</v>
      </c>
      <c r="E1753" s="74">
        <f>D1753*conf!B$7</f>
        <v>2.68203805697406E-2</v>
      </c>
      <c r="F1753" s="32">
        <f t="shared" si="246"/>
        <v>-2.1418739999999999E-2</v>
      </c>
      <c r="G1753" s="33">
        <f t="shared" si="247"/>
        <v>-2.1782541700000002</v>
      </c>
      <c r="H1753" s="32">
        <f t="shared" si="248"/>
        <v>1.1298570000000001E-2</v>
      </c>
      <c r="I1753" s="33">
        <f t="shared" si="249"/>
        <v>0.17730331999999999</v>
      </c>
      <c r="J1753" s="32">
        <f t="shared" si="250"/>
        <v>1.1298570000000001E-2</v>
      </c>
      <c r="K1753" s="33">
        <f t="shared" si="251"/>
        <v>14.15396198</v>
      </c>
    </row>
    <row r="1754" spans="1:11" x14ac:dyDescent="0.3">
      <c r="A1754" s="78" t="str">
        <f>BTC[[#This Row],[Symbol]]</f>
        <v>ARTIS</v>
      </c>
      <c r="B1754" s="22" t="str">
        <f t="shared" si="243"/>
        <v>Artis Turba</v>
      </c>
      <c r="C1754" s="77">
        <f t="shared" si="244"/>
        <v>1.6308182166649514E-7</v>
      </c>
      <c r="D1754" s="73">
        <f t="shared" si="245"/>
        <v>5.9765176935799996E-3</v>
      </c>
      <c r="E1754" s="74">
        <f>D1754*conf!B$7</f>
        <v>0.43712250410844117</v>
      </c>
      <c r="F1754" s="32">
        <f t="shared" si="246"/>
        <v>8.58393E-3</v>
      </c>
      <c r="G1754" s="33">
        <f t="shared" si="247"/>
        <v>-2.23661464</v>
      </c>
      <c r="H1754" s="32">
        <f t="shared" si="248"/>
        <v>0.42384859000000003</v>
      </c>
      <c r="I1754" s="33">
        <f t="shared" si="249"/>
        <v>0.57328305999999996</v>
      </c>
      <c r="J1754" s="32">
        <f t="shared" si="250"/>
        <v>0.42384859000000003</v>
      </c>
      <c r="K1754" s="33">
        <f t="shared" si="251"/>
        <v>11.895463510000001</v>
      </c>
    </row>
    <row r="1755" spans="1:11" x14ac:dyDescent="0.3">
      <c r="A1755" s="78" t="str">
        <f>BTC[[#This Row],[Symbol]]</f>
        <v>PKT</v>
      </c>
      <c r="B1755" s="22" t="str">
        <f t="shared" si="243"/>
        <v>Playkey</v>
      </c>
      <c r="C1755" s="77">
        <f t="shared" si="244"/>
        <v>2.980196159722781E-7</v>
      </c>
      <c r="D1755" s="73">
        <f t="shared" si="245"/>
        <v>1.091595215643E-2</v>
      </c>
      <c r="E1755" s="74">
        <f>D1755*conf!B$7</f>
        <v>0.79839274072129029</v>
      </c>
      <c r="F1755" s="32">
        <f t="shared" si="246"/>
        <v>8.3347326099999997</v>
      </c>
      <c r="G1755" s="33">
        <f t="shared" si="247"/>
        <v>5.8567817199999999</v>
      </c>
      <c r="H1755" s="32">
        <f t="shared" si="248"/>
        <v>-24.979132509999999</v>
      </c>
      <c r="I1755" s="33">
        <f t="shared" si="249"/>
        <v>-23.81370351</v>
      </c>
      <c r="J1755" s="32">
        <f t="shared" si="250"/>
        <v>-24.979132509999999</v>
      </c>
      <c r="K1755" s="33">
        <f t="shared" si="251"/>
        <v>8.3187820400000003</v>
      </c>
    </row>
    <row r="1756" spans="1:11" x14ac:dyDescent="0.3">
      <c r="A1756" s="78" t="str">
        <f>BTC[[#This Row],[Symbol]]</f>
        <v>BOLI</v>
      </c>
      <c r="B1756" s="22" t="str">
        <f t="shared" si="243"/>
        <v>Bolivarcoin</v>
      </c>
      <c r="C1756" s="77">
        <f t="shared" si="244"/>
        <v>3.1004420239658499E-7</v>
      </c>
      <c r="D1756" s="73">
        <f t="shared" si="245"/>
        <v>1.136635377568E-2</v>
      </c>
      <c r="E1756" s="74">
        <f>D1756*conf!B$7</f>
        <v>0.83133511515323522</v>
      </c>
      <c r="F1756" s="32">
        <f t="shared" si="246"/>
        <v>1.425884E-2</v>
      </c>
      <c r="G1756" s="33">
        <f t="shared" si="247"/>
        <v>-2.1812285</v>
      </c>
      <c r="H1756" s="32">
        <f t="shared" si="248"/>
        <v>23.52358662</v>
      </c>
      <c r="I1756" s="33">
        <f t="shared" si="249"/>
        <v>23.774410939999999</v>
      </c>
      <c r="J1756" s="32">
        <f t="shared" si="250"/>
        <v>23.52358662</v>
      </c>
      <c r="K1756" s="33">
        <f t="shared" si="251"/>
        <v>40.806831299999999</v>
      </c>
    </row>
    <row r="1757" spans="1:11" x14ac:dyDescent="0.3">
      <c r="A1757" s="78" t="str">
        <f>BTC[[#This Row],[Symbol]]</f>
        <v>ZLA</v>
      </c>
      <c r="B1757" s="22" t="str">
        <f t="shared" si="243"/>
        <v>Zilla</v>
      </c>
      <c r="C1757" s="77">
        <f t="shared" si="244"/>
        <v>7.829999999987626E-8</v>
      </c>
      <c r="D1757" s="73">
        <f t="shared" si="245"/>
        <v>2.8746014085999998E-3</v>
      </c>
      <c r="E1757" s="74">
        <f>D1757*conf!B$7</f>
        <v>0.210248347025004</v>
      </c>
      <c r="F1757" s="32">
        <f t="shared" si="246"/>
        <v>0.90206185999999999</v>
      </c>
      <c r="G1757" s="33">
        <f t="shared" si="247"/>
        <v>-1.1460112899999999</v>
      </c>
      <c r="H1757" s="32">
        <f t="shared" si="248"/>
        <v>-4.8602673100000002</v>
      </c>
      <c r="I1757" s="33">
        <f t="shared" si="249"/>
        <v>-4.5288886899999996</v>
      </c>
      <c r="J1757" s="32">
        <f t="shared" si="250"/>
        <v>-4.8602673100000002</v>
      </c>
      <c r="K1757" s="33">
        <f t="shared" si="251"/>
        <v>24.98453726</v>
      </c>
    </row>
    <row r="1758" spans="1:11" x14ac:dyDescent="0.3">
      <c r="A1758" s="78" t="str">
        <f>BTC[[#This Row],[Symbol]]</f>
        <v>YMPL</v>
      </c>
      <c r="B1758" s="22" t="str">
        <f t="shared" si="243"/>
        <v>YMPL</v>
      </c>
      <c r="C1758" s="77">
        <f t="shared" si="244"/>
        <v>1.0667804839221624E-4</v>
      </c>
      <c r="D1758" s="73">
        <f t="shared" si="245"/>
        <v>3.91060477056614</v>
      </c>
      <c r="E1758" s="74">
        <f>D1758*conf!B$7</f>
        <v>286.02163291920749</v>
      </c>
      <c r="F1758" s="32">
        <f t="shared" si="246"/>
        <v>-1.17876716</v>
      </c>
      <c r="G1758" s="33">
        <f t="shared" si="247"/>
        <v>-3.3287317600000002</v>
      </c>
      <c r="H1758" s="32">
        <f t="shared" si="248"/>
        <v>1.2061268199999999</v>
      </c>
      <c r="I1758" s="33">
        <f t="shared" si="249"/>
        <v>1.4087608899999999</v>
      </c>
      <c r="J1758" s="32">
        <f t="shared" si="250"/>
        <v>1.2061268199999999</v>
      </c>
      <c r="K1758" s="33">
        <f t="shared" si="251"/>
        <v>16.829032590000001</v>
      </c>
    </row>
    <row r="1759" spans="1:11" x14ac:dyDescent="0.3">
      <c r="A1759" s="78" t="str">
        <f>BTC[[#This Row],[Symbol]]</f>
        <v>BDK</v>
      </c>
      <c r="B1759" s="22" t="str">
        <f t="shared" si="243"/>
        <v>Bidesk</v>
      </c>
      <c r="C1759" s="77">
        <f t="shared" si="244"/>
        <v>5.9123308766714931E-7</v>
      </c>
      <c r="D1759" s="73">
        <f t="shared" si="245"/>
        <v>2.167597932013E-2</v>
      </c>
      <c r="E1759" s="74">
        <f>D1759*conf!B$7</f>
        <v>1.5853811274743081</v>
      </c>
      <c r="F1759" s="32">
        <f t="shared" si="246"/>
        <v>2.0610430200000001</v>
      </c>
      <c r="G1759" s="33">
        <f t="shared" si="247"/>
        <v>-0.14529474000000001</v>
      </c>
      <c r="H1759" s="32">
        <f t="shared" si="248"/>
        <v>8.3026329999999995E-2</v>
      </c>
      <c r="I1759" s="33">
        <f t="shared" si="249"/>
        <v>0.29369643000000001</v>
      </c>
      <c r="J1759" s="32">
        <f t="shared" si="250"/>
        <v>8.3026329999999995E-2</v>
      </c>
      <c r="K1759" s="33">
        <f t="shared" si="251"/>
        <v>-6.2202022599999998</v>
      </c>
    </row>
    <row r="1760" spans="1:11" x14ac:dyDescent="0.3">
      <c r="A1760" s="78" t="str">
        <f>BTC[[#This Row],[Symbol]]</f>
        <v>STQ</v>
      </c>
      <c r="B1760" s="22" t="str">
        <f t="shared" si="243"/>
        <v>Storiqa</v>
      </c>
      <c r="C1760" s="77">
        <f t="shared" si="244"/>
        <v>1E-8</v>
      </c>
      <c r="D1760" s="73">
        <f t="shared" si="245"/>
        <v>1.577280924E-5</v>
      </c>
      <c r="E1760" s="74">
        <f>D1760*conf!B$7</f>
        <v>1.1536232678136E-3</v>
      </c>
      <c r="F1760" s="32">
        <f t="shared" si="246"/>
        <v>-0.87611455000000005</v>
      </c>
      <c r="G1760" s="33">
        <f t="shared" si="247"/>
        <v>-3.0791998999999999</v>
      </c>
      <c r="H1760" s="32">
        <f t="shared" si="248"/>
        <v>1.27316958</v>
      </c>
      <c r="I1760" s="33">
        <f t="shared" si="249"/>
        <v>1.4734614800000001</v>
      </c>
      <c r="J1760" s="32">
        <f t="shared" si="250"/>
        <v>1.27316958</v>
      </c>
      <c r="K1760" s="33">
        <f t="shared" si="251"/>
        <v>17.399063470000002</v>
      </c>
    </row>
    <row r="1761" spans="1:11" x14ac:dyDescent="0.3">
      <c r="A1761" s="78" t="str">
        <f>BTC[[#This Row],[Symbol]]</f>
        <v>IND</v>
      </c>
      <c r="B1761" s="22" t="str">
        <f t="shared" si="243"/>
        <v>Indorse Token</v>
      </c>
      <c r="C1761" s="77">
        <f t="shared" si="244"/>
        <v>1.2531870345032633E-7</v>
      </c>
      <c r="D1761" s="73">
        <f t="shared" si="245"/>
        <v>4.5942597265300001E-3</v>
      </c>
      <c r="E1761" s="74">
        <f>D1761*conf!B$7</f>
        <v>0.33602415639840422</v>
      </c>
      <c r="F1761" s="32">
        <f t="shared" si="246"/>
        <v>-1.3235408200000001</v>
      </c>
      <c r="G1761" s="33">
        <f t="shared" si="247"/>
        <v>-3.4635125900000001</v>
      </c>
      <c r="H1761" s="32">
        <f t="shared" si="248"/>
        <v>-45.92141487</v>
      </c>
      <c r="I1761" s="33">
        <f t="shared" si="249"/>
        <v>-45.810000119999998</v>
      </c>
      <c r="J1761" s="32">
        <f t="shared" si="250"/>
        <v>-45.92141487</v>
      </c>
      <c r="K1761" s="33">
        <f t="shared" si="251"/>
        <v>-17.122745089999999</v>
      </c>
    </row>
    <row r="1762" spans="1:11" x14ac:dyDescent="0.3">
      <c r="A1762" s="78" t="str">
        <f>BTC[[#This Row],[Symbol]]</f>
        <v>SENC</v>
      </c>
      <c r="B1762" s="22" t="str">
        <f t="shared" si="243"/>
        <v>Sentinel Chain</v>
      </c>
      <c r="C1762" s="77">
        <f t="shared" si="244"/>
        <v>2.3666273273006216E-8</v>
      </c>
      <c r="D1762" s="73">
        <f t="shared" si="245"/>
        <v>8.6764889106000003E-4</v>
      </c>
      <c r="E1762" s="74">
        <f>D1762*conf!B$7</f>
        <v>6.3459839892128403E-2</v>
      </c>
      <c r="F1762" s="32">
        <f t="shared" si="246"/>
        <v>2.9331690899999998</v>
      </c>
      <c r="G1762" s="33">
        <f t="shared" si="247"/>
        <v>0.23255460999999999</v>
      </c>
      <c r="H1762" s="32">
        <f t="shared" si="248"/>
        <v>2.3841383199999999</v>
      </c>
      <c r="I1762" s="33">
        <f t="shared" si="249"/>
        <v>2.4817740599999998</v>
      </c>
      <c r="J1762" s="32">
        <f t="shared" si="250"/>
        <v>2.3841383199999999</v>
      </c>
      <c r="K1762" s="33">
        <f t="shared" si="251"/>
        <v>23.247088460000001</v>
      </c>
    </row>
    <row r="1763" spans="1:11" x14ac:dyDescent="0.3">
      <c r="A1763" s="78" t="str">
        <f>BTC[[#This Row],[Symbol]]</f>
        <v>GBX</v>
      </c>
      <c r="B1763" s="22" t="str">
        <f t="shared" si="243"/>
        <v>GoByte</v>
      </c>
      <c r="C1763" s="77">
        <f t="shared" si="244"/>
        <v>5.0400717417130727E-7</v>
      </c>
      <c r="D1763" s="73">
        <f t="shared" si="245"/>
        <v>1.8477145190600001E-2</v>
      </c>
      <c r="E1763" s="74">
        <f>D1763*conf!B$7</f>
        <v>1.351418399240484</v>
      </c>
      <c r="F1763" s="32">
        <f t="shared" si="246"/>
        <v>0.16060642999999999</v>
      </c>
      <c r="G1763" s="33">
        <f t="shared" si="247"/>
        <v>-2.03715388</v>
      </c>
      <c r="H1763" s="32">
        <f t="shared" si="248"/>
        <v>17.610021840000002</v>
      </c>
      <c r="I1763" s="33">
        <f t="shared" si="249"/>
        <v>17.84833811</v>
      </c>
      <c r="J1763" s="32">
        <f t="shared" si="250"/>
        <v>17.610021840000002</v>
      </c>
      <c r="K1763" s="33">
        <f t="shared" si="251"/>
        <v>-8.4480683699999997</v>
      </c>
    </row>
    <row r="1764" spans="1:11" x14ac:dyDescent="0.3">
      <c r="A1764" s="78" t="str">
        <f>BTC[[#This Row],[Symbol]]</f>
        <v>PLURA</v>
      </c>
      <c r="B1764" s="22" t="str">
        <f t="shared" si="243"/>
        <v>PluraCoin</v>
      </c>
      <c r="C1764" s="77">
        <f t="shared" si="244"/>
        <v>1.0001425883672814E-8</v>
      </c>
      <c r="D1764" s="73">
        <f t="shared" si="245"/>
        <v>3.6665657341000002E-4</v>
      </c>
      <c r="E1764" s="74">
        <f>D1764*conf!B$7</f>
        <v>2.6817261779207402E-2</v>
      </c>
      <c r="F1764" s="32">
        <f t="shared" si="246"/>
        <v>-1.234916E-2</v>
      </c>
      <c r="G1764" s="33">
        <f t="shared" si="247"/>
        <v>-2.1896293099999999</v>
      </c>
      <c r="H1764" s="32">
        <f t="shared" si="248"/>
        <v>1.178124E-2</v>
      </c>
      <c r="I1764" s="33">
        <f t="shared" si="249"/>
        <v>0.16565426999999999</v>
      </c>
      <c r="J1764" s="32">
        <f t="shared" si="250"/>
        <v>1.178124E-2</v>
      </c>
      <c r="K1764" s="33">
        <f t="shared" si="251"/>
        <v>14.140687659999999</v>
      </c>
    </row>
    <row r="1765" spans="1:11" x14ac:dyDescent="0.3">
      <c r="A1765" s="78" t="str">
        <f>BTC[[#This Row],[Symbol]]</f>
        <v>EVE</v>
      </c>
      <c r="B1765" s="22" t="str">
        <f t="shared" si="243"/>
        <v>Devery</v>
      </c>
      <c r="C1765" s="77">
        <f t="shared" si="244"/>
        <v>7.3490213575728542E-8</v>
      </c>
      <c r="D1765" s="73">
        <f t="shared" si="245"/>
        <v>2.7185536745099998E-3</v>
      </c>
      <c r="E1765" s="74">
        <f>D1765*conf!B$7</f>
        <v>0.19883501575366139</v>
      </c>
      <c r="F1765" s="32">
        <f t="shared" si="246"/>
        <v>-0.14173498000000001</v>
      </c>
      <c r="G1765" s="33">
        <f t="shared" si="247"/>
        <v>-2.6349510600000001</v>
      </c>
      <c r="H1765" s="32">
        <f t="shared" si="248"/>
        <v>1.1284660799999999</v>
      </c>
      <c r="I1765" s="33">
        <f t="shared" si="249"/>
        <v>3.5813755500000002</v>
      </c>
      <c r="J1765" s="32">
        <f t="shared" si="250"/>
        <v>1.1284660799999999</v>
      </c>
      <c r="K1765" s="33">
        <f t="shared" si="251"/>
        <v>9.8994998899999995</v>
      </c>
    </row>
    <row r="1766" spans="1:11" x14ac:dyDescent="0.3">
      <c r="A1766" s="78" t="str">
        <f>BTC[[#This Row],[Symbol]]</f>
        <v>CARBON</v>
      </c>
      <c r="B1766" s="22" t="str">
        <f t="shared" si="243"/>
        <v>Carboncoin</v>
      </c>
      <c r="C1766" s="77">
        <f t="shared" si="244"/>
        <v>1E-8</v>
      </c>
      <c r="D1766" s="73">
        <f t="shared" si="245"/>
        <v>1.1070000000000001E-5</v>
      </c>
      <c r="E1766" s="74">
        <f>D1766*conf!B$7</f>
        <v>8.0965980000000006E-4</v>
      </c>
      <c r="F1766" s="32">
        <f t="shared" si="246"/>
        <v>2.21674916</v>
      </c>
      <c r="G1766" s="33">
        <f t="shared" si="247"/>
        <v>0</v>
      </c>
      <c r="H1766" s="32">
        <f t="shared" si="248"/>
        <v>-35.054438220000002</v>
      </c>
      <c r="I1766" s="33">
        <f t="shared" si="249"/>
        <v>-34.920634919999998</v>
      </c>
      <c r="J1766" s="32">
        <f t="shared" si="250"/>
        <v>-35.054438220000002</v>
      </c>
      <c r="K1766" s="33">
        <f t="shared" si="251"/>
        <v>64.487369990000005</v>
      </c>
    </row>
    <row r="1767" spans="1:11" x14ac:dyDescent="0.3">
      <c r="A1767" s="78" t="str">
        <f>BTC[[#This Row],[Symbol]]</f>
        <v>CREDIT</v>
      </c>
      <c r="B1767" s="22" t="str">
        <f t="shared" si="243"/>
        <v>TerraCredit</v>
      </c>
      <c r="C1767" s="77">
        <f t="shared" si="244"/>
        <v>4.8812081228373956E-8</v>
      </c>
      <c r="D1767" s="73">
        <f t="shared" si="245"/>
        <v>1.78930806805E-3</v>
      </c>
      <c r="E1767" s="74">
        <f>D1767*conf!B$7</f>
        <v>0.13086999209717701</v>
      </c>
      <c r="F1767" s="32">
        <f t="shared" si="246"/>
        <v>2.7096005399999998</v>
      </c>
      <c r="G1767" s="33">
        <f t="shared" si="247"/>
        <v>0.47328221999999998</v>
      </c>
      <c r="H1767" s="32">
        <f t="shared" si="248"/>
        <v>5.1053563799999999</v>
      </c>
      <c r="I1767" s="33">
        <f t="shared" si="249"/>
        <v>5.3074301400000001</v>
      </c>
      <c r="J1767" s="32">
        <f t="shared" si="250"/>
        <v>5.1053563799999999</v>
      </c>
      <c r="K1767" s="33">
        <f t="shared" si="251"/>
        <v>3.59196882</v>
      </c>
    </row>
    <row r="1768" spans="1:11" x14ac:dyDescent="0.3">
      <c r="A1768" s="78" t="str">
        <f>BTC[[#This Row],[Symbol]]</f>
        <v>REB2</v>
      </c>
      <c r="B1768" s="22" t="str">
        <f t="shared" si="243"/>
        <v>Rebased</v>
      </c>
      <c r="C1768" s="77">
        <f t="shared" si="244"/>
        <v>3.0645103056550383E-5</v>
      </c>
      <c r="D1768" s="73">
        <f t="shared" si="245"/>
        <v>1.1233884385176001</v>
      </c>
      <c r="E1768" s="74">
        <f>D1768*conf!B$7</f>
        <v>82.164630393177276</v>
      </c>
      <c r="F1768" s="32">
        <f t="shared" si="246"/>
        <v>-1.5483903999999999</v>
      </c>
      <c r="G1768" s="33">
        <f t="shared" si="247"/>
        <v>-3.6863125499999998</v>
      </c>
      <c r="H1768" s="32">
        <f t="shared" si="248"/>
        <v>-2.71217241</v>
      </c>
      <c r="I1768" s="33">
        <f t="shared" si="249"/>
        <v>-2.3642217099999998</v>
      </c>
      <c r="J1768" s="32">
        <f t="shared" si="250"/>
        <v>-2.71217241</v>
      </c>
      <c r="K1768" s="33">
        <f t="shared" si="251"/>
        <v>-7.5053520200000001</v>
      </c>
    </row>
    <row r="1769" spans="1:11" x14ac:dyDescent="0.3">
      <c r="A1769" s="78" t="str">
        <f>BTC[[#This Row],[Symbol]]</f>
        <v>SCR</v>
      </c>
      <c r="B1769" s="22" t="str">
        <f t="shared" si="243"/>
        <v>Scorum Coins</v>
      </c>
      <c r="C1769" s="77">
        <f t="shared" si="244"/>
        <v>1.5385304069931793E-7</v>
      </c>
      <c r="D1769" s="73">
        <f t="shared" si="245"/>
        <v>5.6403931344699999E-3</v>
      </c>
      <c r="E1769" s="74">
        <f>D1769*conf!B$7</f>
        <v>0.41253835385513582</v>
      </c>
      <c r="F1769" s="32">
        <f t="shared" si="246"/>
        <v>-0.65101242000000004</v>
      </c>
      <c r="G1769" s="33">
        <f t="shared" si="247"/>
        <v>-3.0296165899999998</v>
      </c>
      <c r="H1769" s="32">
        <f t="shared" si="248"/>
        <v>-3.75439444</v>
      </c>
      <c r="I1769" s="33">
        <f t="shared" si="249"/>
        <v>-3.6769134999999999</v>
      </c>
      <c r="J1769" s="32">
        <f t="shared" si="250"/>
        <v>-3.75439444</v>
      </c>
      <c r="K1769" s="33">
        <f t="shared" si="251"/>
        <v>-15.25626737</v>
      </c>
    </row>
    <row r="1770" spans="1:11" x14ac:dyDescent="0.3">
      <c r="A1770" s="78" t="str">
        <f>BTC[[#This Row],[Symbol]]</f>
        <v>MODX</v>
      </c>
      <c r="B1770" s="22" t="str">
        <f t="shared" si="243"/>
        <v>MODEL-X-coin</v>
      </c>
      <c r="C1770" s="77">
        <f t="shared" si="244"/>
        <v>3.8005418358284019E-7</v>
      </c>
      <c r="D1770" s="73">
        <f t="shared" si="245"/>
        <v>1.3932949789539999E-2</v>
      </c>
      <c r="E1770" s="74">
        <f>D1770*conf!B$7</f>
        <v>1.0190559476069556</v>
      </c>
      <c r="F1770" s="32">
        <f t="shared" si="246"/>
        <v>-1.234916E-2</v>
      </c>
      <c r="G1770" s="33">
        <f t="shared" si="247"/>
        <v>-2.1896293099999999</v>
      </c>
      <c r="H1770" s="32">
        <f t="shared" si="248"/>
        <v>-7.3061539800000004</v>
      </c>
      <c r="I1770" s="33">
        <f t="shared" si="249"/>
        <v>-7.1635399499999997</v>
      </c>
      <c r="J1770" s="32">
        <f t="shared" si="250"/>
        <v>-7.3061539800000004</v>
      </c>
      <c r="K1770" s="33">
        <f t="shared" si="251"/>
        <v>22.17876425</v>
      </c>
    </row>
    <row r="1771" spans="1:11" x14ac:dyDescent="0.3">
      <c r="A1771" s="78" t="str">
        <f>BTC[[#This Row],[Symbol]]</f>
        <v>ZPT</v>
      </c>
      <c r="B1771" s="22" t="str">
        <f t="shared" si="243"/>
        <v>Zeepin</v>
      </c>
      <c r="C1771" s="77">
        <f t="shared" si="244"/>
        <v>1E-8</v>
      </c>
      <c r="D1771" s="73">
        <f t="shared" si="245"/>
        <v>3.3592950438999998E-4</v>
      </c>
      <c r="E1771" s="74">
        <f>D1771*conf!B$7</f>
        <v>2.4569883951084601E-2</v>
      </c>
      <c r="F1771" s="32">
        <f t="shared" si="246"/>
        <v>2.0577681000000001</v>
      </c>
      <c r="G1771" s="33">
        <f t="shared" si="247"/>
        <v>-0.51139036000000004</v>
      </c>
      <c r="H1771" s="32">
        <f t="shared" si="248"/>
        <v>-1.69766266</v>
      </c>
      <c r="I1771" s="33">
        <f t="shared" si="249"/>
        <v>-1.8462190599999999</v>
      </c>
      <c r="J1771" s="32">
        <f t="shared" si="250"/>
        <v>-1.69766266</v>
      </c>
      <c r="K1771" s="33">
        <f t="shared" si="251"/>
        <v>16.202268889999999</v>
      </c>
    </row>
    <row r="1772" spans="1:11" x14ac:dyDescent="0.3">
      <c r="A1772" s="78" t="str">
        <f>BTC[[#This Row],[Symbol]]</f>
        <v>PUT</v>
      </c>
      <c r="B1772" s="22" t="str">
        <f t="shared" si="243"/>
        <v>Profile Utility Token</v>
      </c>
      <c r="C1772" s="77">
        <f t="shared" si="244"/>
        <v>1.0088555061382257E-7</v>
      </c>
      <c r="D1772" s="73">
        <f t="shared" si="245"/>
        <v>3.69875267258E-3</v>
      </c>
      <c r="E1772" s="74">
        <f>D1772*conf!B$7</f>
        <v>0.27052677047250118</v>
      </c>
      <c r="F1772" s="32">
        <f t="shared" si="246"/>
        <v>0.39190873999999998</v>
      </c>
      <c r="G1772" s="33">
        <f t="shared" si="247"/>
        <v>-1.78993643</v>
      </c>
      <c r="H1772" s="32">
        <f t="shared" si="248"/>
        <v>89.704868739999995</v>
      </c>
      <c r="I1772" s="33">
        <f t="shared" si="249"/>
        <v>90.094500089999997</v>
      </c>
      <c r="J1772" s="32">
        <f t="shared" si="250"/>
        <v>89.704868739999995</v>
      </c>
      <c r="K1772" s="33">
        <f t="shared" si="251"/>
        <v>40.662671500000002</v>
      </c>
    </row>
    <row r="1773" spans="1:11" x14ac:dyDescent="0.3">
      <c r="A1773" s="78" t="str">
        <f>BTC[[#This Row],[Symbol]]</f>
        <v>PHO</v>
      </c>
      <c r="B1773" s="22" t="str">
        <f t="shared" si="243"/>
        <v>Photon</v>
      </c>
      <c r="C1773" s="77">
        <f t="shared" si="244"/>
        <v>1E-8</v>
      </c>
      <c r="D1773" s="73">
        <f t="shared" si="245"/>
        <v>4.3504038500000001E-6</v>
      </c>
      <c r="E1773" s="74">
        <f>D1773*conf!B$7</f>
        <v>3.1818853758900002E-4</v>
      </c>
      <c r="F1773" s="32">
        <f t="shared" si="246"/>
        <v>-0.12967107</v>
      </c>
      <c r="G1773" s="33">
        <f t="shared" si="247"/>
        <v>-2.32814203</v>
      </c>
      <c r="H1773" s="32">
        <f t="shared" si="248"/>
        <v>43.696036040000003</v>
      </c>
      <c r="I1773" s="33">
        <f t="shared" si="249"/>
        <v>43.77538964</v>
      </c>
      <c r="J1773" s="32">
        <f t="shared" si="250"/>
        <v>43.696036040000003</v>
      </c>
      <c r="K1773" s="33">
        <f t="shared" si="251"/>
        <v>232.48235283</v>
      </c>
    </row>
    <row r="1774" spans="1:11" x14ac:dyDescent="0.3">
      <c r="A1774" s="78" t="str">
        <f>BTC[[#This Row],[Symbol]]</f>
        <v>HWC</v>
      </c>
      <c r="B1774" s="22" t="str">
        <f t="shared" si="243"/>
        <v>HollyWoodCoin</v>
      </c>
      <c r="C1774" s="77">
        <f t="shared" si="244"/>
        <v>1.8999999999988894E-7</v>
      </c>
      <c r="D1774" s="73">
        <f t="shared" si="245"/>
        <v>6.9665085157300001E-3</v>
      </c>
      <c r="E1774" s="74">
        <f>D1774*conf!B$7</f>
        <v>0.50953043284049226</v>
      </c>
      <c r="F1774" s="32">
        <f t="shared" si="246"/>
        <v>0</v>
      </c>
      <c r="G1774" s="33">
        <f t="shared" si="247"/>
        <v>-2.1547254599999999</v>
      </c>
      <c r="H1774" s="32">
        <f t="shared" si="248"/>
        <v>0</v>
      </c>
      <c r="I1774" s="33">
        <f t="shared" si="249"/>
        <v>0.22031200000000001</v>
      </c>
      <c r="J1774" s="32">
        <f t="shared" si="250"/>
        <v>0</v>
      </c>
      <c r="K1774" s="33">
        <f t="shared" si="251"/>
        <v>14.462879790000001</v>
      </c>
    </row>
    <row r="1775" spans="1:11" x14ac:dyDescent="0.3">
      <c r="A1775" s="78" t="str">
        <f>BTC[[#This Row],[Symbol]]</f>
        <v>PYN</v>
      </c>
      <c r="B1775" s="22" t="str">
        <f t="shared" si="243"/>
        <v>PAYCENT</v>
      </c>
      <c r="C1775" s="77">
        <f t="shared" si="244"/>
        <v>5.2316337027279492E-8</v>
      </c>
      <c r="D1775" s="73">
        <f t="shared" si="245"/>
        <v>1.9184226229400001E-3</v>
      </c>
      <c r="E1775" s="74">
        <f>D1775*conf!B$7</f>
        <v>0.1403134306418316</v>
      </c>
      <c r="F1775" s="32">
        <f t="shared" si="246"/>
        <v>1.18210583</v>
      </c>
      <c r="G1775" s="33">
        <f t="shared" si="247"/>
        <v>-1.0845478</v>
      </c>
      <c r="H1775" s="32">
        <f t="shared" si="248"/>
        <v>2.6947231999999999</v>
      </c>
      <c r="I1775" s="33">
        <f t="shared" si="249"/>
        <v>2.9709588199999999</v>
      </c>
      <c r="J1775" s="32">
        <f t="shared" si="250"/>
        <v>2.6947231999999999</v>
      </c>
      <c r="K1775" s="33">
        <f t="shared" si="251"/>
        <v>22.503415629999999</v>
      </c>
    </row>
    <row r="1776" spans="1:11" x14ac:dyDescent="0.3">
      <c r="A1776" s="78" t="str">
        <f>BTC[[#This Row],[Symbol]]</f>
        <v>TEAM</v>
      </c>
      <c r="B1776" s="22" t="str">
        <f t="shared" si="243"/>
        <v>TEAM (TokenStars)</v>
      </c>
      <c r="C1776" s="77">
        <f t="shared" si="244"/>
        <v>4.1084706040559419E-7</v>
      </c>
      <c r="D1776" s="73">
        <f t="shared" si="245"/>
        <v>1.438673445839E-2</v>
      </c>
      <c r="E1776" s="74">
        <f>D1776*conf!B$7</f>
        <v>1.0522457582866447</v>
      </c>
      <c r="F1776" s="32">
        <f t="shared" si="246"/>
        <v>6.2143215700000001</v>
      </c>
      <c r="G1776" s="33">
        <f t="shared" si="247"/>
        <v>-0.78577483000000004</v>
      </c>
      <c r="H1776" s="32">
        <f t="shared" si="248"/>
        <v>5.3039988500000002</v>
      </c>
      <c r="I1776" s="33">
        <f t="shared" si="249"/>
        <v>0.79138255999999996</v>
      </c>
      <c r="J1776" s="32">
        <f t="shared" si="250"/>
        <v>5.3039988500000002</v>
      </c>
      <c r="K1776" s="33">
        <f t="shared" si="251"/>
        <v>26.07243605</v>
      </c>
    </row>
    <row r="1777" spans="1:11" x14ac:dyDescent="0.3">
      <c r="A1777" s="78" t="str">
        <f>BTC[[#This Row],[Symbol]]</f>
        <v>POSW</v>
      </c>
      <c r="B1777" s="22" t="str">
        <f t="shared" si="243"/>
        <v>PoSW Coin</v>
      </c>
      <c r="C1777" s="77">
        <f t="shared" si="244"/>
        <v>1.0001425883754646E-7</v>
      </c>
      <c r="D1777" s="73">
        <f t="shared" si="245"/>
        <v>3.6665657340899998E-3</v>
      </c>
      <c r="E1777" s="74">
        <f>D1777*conf!B$7</f>
        <v>0.2681726177913426</v>
      </c>
      <c r="F1777" s="32">
        <f t="shared" si="246"/>
        <v>-1.234916E-2</v>
      </c>
      <c r="G1777" s="33">
        <f t="shared" si="247"/>
        <v>-2.1896293099999999</v>
      </c>
      <c r="H1777" s="32">
        <f t="shared" si="248"/>
        <v>1.425884E-2</v>
      </c>
      <c r="I1777" s="33">
        <f t="shared" si="249"/>
        <v>0.16565426999999999</v>
      </c>
      <c r="J1777" s="32">
        <f t="shared" si="250"/>
        <v>1.425884E-2</v>
      </c>
      <c r="K1777" s="33">
        <f t="shared" si="251"/>
        <v>14.46232738</v>
      </c>
    </row>
    <row r="1778" spans="1:11" x14ac:dyDescent="0.3">
      <c r="A1778" s="78" t="str">
        <f>BTC[[#This Row],[Symbol]]</f>
        <v>HLIX</v>
      </c>
      <c r="B1778" s="22" t="str">
        <f t="shared" si="243"/>
        <v>Helix</v>
      </c>
      <c r="C1778" s="77">
        <f t="shared" si="244"/>
        <v>1.4001996237251048E-7</v>
      </c>
      <c r="D1778" s="73">
        <f t="shared" si="245"/>
        <v>5.1331920277299997E-3</v>
      </c>
      <c r="E1778" s="74">
        <f>D1778*conf!B$7</f>
        <v>0.37544166490817216</v>
      </c>
      <c r="F1778" s="32">
        <f t="shared" si="246"/>
        <v>-1.234916E-2</v>
      </c>
      <c r="G1778" s="33">
        <f t="shared" si="247"/>
        <v>-2.1896293099999999</v>
      </c>
      <c r="H1778" s="32">
        <f t="shared" si="248"/>
        <v>-38.795824160000002</v>
      </c>
      <c r="I1778" s="33">
        <f t="shared" si="249"/>
        <v>-38.703177050000001</v>
      </c>
      <c r="J1778" s="32">
        <f t="shared" si="250"/>
        <v>-38.795824160000002</v>
      </c>
      <c r="K1778" s="33">
        <f t="shared" si="251"/>
        <v>-10.97374537</v>
      </c>
    </row>
    <row r="1779" spans="1:11" x14ac:dyDescent="0.3">
      <c r="A1779" s="78" t="str">
        <f>BTC[[#This Row],[Symbol]]</f>
        <v>BBP</v>
      </c>
      <c r="B1779" s="22" t="str">
        <f t="shared" si="243"/>
        <v>BiblePay</v>
      </c>
      <c r="C1779" s="77">
        <f t="shared" si="244"/>
        <v>1E-8</v>
      </c>
      <c r="D1779" s="73">
        <f t="shared" si="245"/>
        <v>9.4624835439999997E-5</v>
      </c>
      <c r="E1779" s="74">
        <f>D1779*conf!B$7</f>
        <v>6.9208604640815996E-3</v>
      </c>
      <c r="F1779" s="32">
        <f t="shared" si="246"/>
        <v>-0.89187612999999999</v>
      </c>
      <c r="G1779" s="33">
        <f t="shared" si="247"/>
        <v>-3.0600758300000002</v>
      </c>
      <c r="H1779" s="32">
        <f t="shared" si="248"/>
        <v>21.554657720000002</v>
      </c>
      <c r="I1779" s="33">
        <f t="shared" si="249"/>
        <v>21.781388029999999</v>
      </c>
      <c r="J1779" s="32">
        <f t="shared" si="250"/>
        <v>21.554657720000002</v>
      </c>
      <c r="K1779" s="33">
        <f t="shared" si="251"/>
        <v>73.295855990000007</v>
      </c>
    </row>
    <row r="1780" spans="1:11" x14ac:dyDescent="0.3">
      <c r="A1780" s="78" t="str">
        <f>BTC[[#This Row],[Symbol]]</f>
        <v>CRAD</v>
      </c>
      <c r="B1780" s="22" t="str">
        <f t="shared" si="243"/>
        <v>CryptoAds Marketplace</v>
      </c>
      <c r="C1780" s="77">
        <f t="shared" si="244"/>
        <v>3.0666651443930071E-7</v>
      </c>
      <c r="D1780" s="73">
        <f t="shared" si="245"/>
        <v>1.1274697789530001E-2</v>
      </c>
      <c r="E1780" s="74">
        <f>D1780*conf!B$7</f>
        <v>0.82463139632622429</v>
      </c>
      <c r="F1780" s="32">
        <f t="shared" si="246"/>
        <v>1.7286960899999999</v>
      </c>
      <c r="G1780" s="33">
        <f t="shared" si="247"/>
        <v>-0.22151269000000001</v>
      </c>
      <c r="H1780" s="32">
        <f t="shared" si="248"/>
        <v>0.41498502999999998</v>
      </c>
      <c r="I1780" s="33">
        <f t="shared" si="249"/>
        <v>0.90983683000000004</v>
      </c>
      <c r="J1780" s="32">
        <f t="shared" si="250"/>
        <v>0.41498502999999998</v>
      </c>
      <c r="K1780" s="33">
        <f t="shared" si="251"/>
        <v>3.3831407499999999</v>
      </c>
    </row>
    <row r="1781" spans="1:11" x14ac:dyDescent="0.3">
      <c r="A1781" s="78" t="str">
        <f>BTC[[#This Row],[Symbol]]</f>
        <v>ARC</v>
      </c>
      <c r="B1781" s="22" t="str">
        <f t="shared" si="243"/>
        <v>Advanced Technology Coin</v>
      </c>
      <c r="C1781" s="77">
        <f t="shared" si="244"/>
        <v>1.5002138825645608E-7</v>
      </c>
      <c r="D1781" s="73">
        <f t="shared" si="245"/>
        <v>5.4998486011299998E-3</v>
      </c>
      <c r="E1781" s="74">
        <f>D1781*conf!B$7</f>
        <v>0.4022589266866482</v>
      </c>
      <c r="F1781" s="32">
        <f t="shared" si="246"/>
        <v>1.425884E-2</v>
      </c>
      <c r="G1781" s="33">
        <f t="shared" si="247"/>
        <v>-2.1812285</v>
      </c>
      <c r="H1781" s="32">
        <f t="shared" si="248"/>
        <v>1.425884E-2</v>
      </c>
      <c r="I1781" s="33">
        <f t="shared" si="249"/>
        <v>0.21734563000000001</v>
      </c>
      <c r="J1781" s="32">
        <f t="shared" si="250"/>
        <v>1.425884E-2</v>
      </c>
      <c r="K1781" s="33">
        <f t="shared" si="251"/>
        <v>22.638207909999998</v>
      </c>
    </row>
    <row r="1782" spans="1:11" x14ac:dyDescent="0.3">
      <c r="A1782" s="78" t="str">
        <f>BTC[[#This Row],[Symbol]]</f>
        <v>OPT</v>
      </c>
      <c r="B1782" s="22" t="str">
        <f t="shared" si="243"/>
        <v>Open Predict Token</v>
      </c>
      <c r="C1782" s="77">
        <f t="shared" si="244"/>
        <v>4.1869870491755598E-5</v>
      </c>
      <c r="D1782" s="73">
        <f t="shared" si="245"/>
        <v>1.5350503912182301</v>
      </c>
      <c r="E1782" s="74">
        <f>D1782*conf!B$7</f>
        <v>112.27358561370134</v>
      </c>
      <c r="F1782" s="32">
        <f t="shared" si="246"/>
        <v>2.2254117500000001</v>
      </c>
      <c r="G1782" s="33">
        <f t="shared" si="247"/>
        <v>1.3391699999999999E-2</v>
      </c>
      <c r="H1782" s="32">
        <f t="shared" si="248"/>
        <v>14.62299198</v>
      </c>
      <c r="I1782" s="33">
        <f t="shared" si="249"/>
        <v>14.859495559999999</v>
      </c>
      <c r="J1782" s="32">
        <f t="shared" si="250"/>
        <v>14.62299198</v>
      </c>
      <c r="K1782" s="33">
        <f t="shared" si="251"/>
        <v>42.609200430000001</v>
      </c>
    </row>
    <row r="1783" spans="1:11" x14ac:dyDescent="0.3">
      <c r="A1783" s="78" t="str">
        <f>BTC[[#This Row],[Symbol]]</f>
        <v>EBST</v>
      </c>
      <c r="B1783" s="22" t="str">
        <f t="shared" si="243"/>
        <v>eBoost</v>
      </c>
      <c r="C1783" s="77">
        <f t="shared" si="244"/>
        <v>4.3027607002112603E-8</v>
      </c>
      <c r="D1783" s="73">
        <f t="shared" si="245"/>
        <v>1.5785779732E-3</v>
      </c>
      <c r="E1783" s="74">
        <f>D1783*conf!B$7</f>
        <v>0.11545719295984801</v>
      </c>
      <c r="F1783" s="32">
        <f t="shared" si="246"/>
        <v>1.18210583</v>
      </c>
      <c r="G1783" s="33">
        <f t="shared" si="247"/>
        <v>-1.07579574</v>
      </c>
      <c r="H1783" s="32">
        <f t="shared" si="248"/>
        <v>-10.39454755</v>
      </c>
      <c r="I1783" s="33">
        <f t="shared" si="249"/>
        <v>-10.1486254</v>
      </c>
      <c r="J1783" s="32">
        <f t="shared" si="250"/>
        <v>-10.39454755</v>
      </c>
      <c r="K1783" s="33">
        <f t="shared" si="251"/>
        <v>-14.21959886</v>
      </c>
    </row>
    <row r="1784" spans="1:11" x14ac:dyDescent="0.3">
      <c r="A1784" s="78" t="str">
        <f>BTC[[#This Row],[Symbol]]</f>
        <v>ROAD</v>
      </c>
      <c r="B1784" s="22" t="str">
        <f t="shared" si="243"/>
        <v>ROAD</v>
      </c>
      <c r="C1784" s="77">
        <f t="shared" si="244"/>
        <v>5.4070771109229224E-8</v>
      </c>
      <c r="D1784" s="73">
        <f t="shared" si="245"/>
        <v>1.9679133359799999E-3</v>
      </c>
      <c r="E1784" s="74">
        <f>D1784*conf!B$7</f>
        <v>0.14393318139357719</v>
      </c>
      <c r="F1784" s="32">
        <f t="shared" si="246"/>
        <v>-3.0772569000000001</v>
      </c>
      <c r="G1784" s="33">
        <f t="shared" si="247"/>
        <v>-5.86581054</v>
      </c>
      <c r="H1784" s="32">
        <f t="shared" si="248"/>
        <v>-10.54782191</v>
      </c>
      <c r="I1784" s="33">
        <f t="shared" si="249"/>
        <v>-11.134975000000001</v>
      </c>
      <c r="J1784" s="32">
        <f t="shared" si="250"/>
        <v>-10.54782191</v>
      </c>
      <c r="K1784" s="33">
        <f t="shared" si="251"/>
        <v>-8.8613920400000001</v>
      </c>
    </row>
    <row r="1785" spans="1:11" x14ac:dyDescent="0.3">
      <c r="A1785" s="78" t="str">
        <f>BTC[[#This Row],[Symbol]]</f>
        <v>CMM</v>
      </c>
      <c r="B1785" s="22" t="str">
        <f t="shared" si="243"/>
        <v>Commercium</v>
      </c>
      <c r="C1785" s="77">
        <f t="shared" si="244"/>
        <v>9.6633724933105995E-8</v>
      </c>
      <c r="D1785" s="73">
        <f t="shared" si="245"/>
        <v>3.5426339075600001E-3</v>
      </c>
      <c r="E1785" s="74">
        <f>D1785*conf!B$7</f>
        <v>0.25910824399893839</v>
      </c>
      <c r="F1785" s="32">
        <f t="shared" si="246"/>
        <v>-0.90736159999999999</v>
      </c>
      <c r="G1785" s="33">
        <f t="shared" si="247"/>
        <v>-3.0826177700000001</v>
      </c>
      <c r="H1785" s="32">
        <f t="shared" si="248"/>
        <v>-3.10578193</v>
      </c>
      <c r="I1785" s="33">
        <f t="shared" si="249"/>
        <v>-2.9090306300000002</v>
      </c>
      <c r="J1785" s="32">
        <f t="shared" si="250"/>
        <v>-3.10578193</v>
      </c>
      <c r="K1785" s="33">
        <f t="shared" si="251"/>
        <v>4.7911764899999998</v>
      </c>
    </row>
    <row r="1786" spans="1:11" x14ac:dyDescent="0.3">
      <c r="A1786" s="78" t="str">
        <f>BTC[[#This Row],[Symbol]]</f>
        <v>CEN</v>
      </c>
      <c r="B1786" s="22" t="str">
        <f t="shared" si="243"/>
        <v>Coinsuper Ecosystem Network</v>
      </c>
      <c r="C1786" s="77">
        <f t="shared" si="244"/>
        <v>1.0476726236705424E-8</v>
      </c>
      <c r="D1786" s="73">
        <f t="shared" si="245"/>
        <v>3.8404551312999998E-4</v>
      </c>
      <c r="E1786" s="74">
        <f>D1786*conf!B$7</f>
        <v>2.80890888303282E-2</v>
      </c>
      <c r="F1786" s="32">
        <f t="shared" si="246"/>
        <v>-10.149939249999999</v>
      </c>
      <c r="G1786" s="33">
        <f t="shared" si="247"/>
        <v>-12.10436314</v>
      </c>
      <c r="H1786" s="32">
        <f t="shared" si="248"/>
        <v>19.338014260000001</v>
      </c>
      <c r="I1786" s="33">
        <f t="shared" si="249"/>
        <v>19.575402140000001</v>
      </c>
      <c r="J1786" s="32">
        <f t="shared" si="250"/>
        <v>19.338014260000001</v>
      </c>
      <c r="K1786" s="33">
        <f t="shared" si="251"/>
        <v>16.08429872</v>
      </c>
    </row>
    <row r="1787" spans="1:11" x14ac:dyDescent="0.3">
      <c r="A1787" s="78" t="str">
        <f>BTC[[#This Row],[Symbol]]</f>
        <v>AAB</v>
      </c>
      <c r="B1787" s="22" t="str">
        <f t="shared" si="243"/>
        <v>AAX Token</v>
      </c>
      <c r="C1787" s="77">
        <f t="shared" si="244"/>
        <v>1.2147388301002532E-6</v>
      </c>
      <c r="D1787" s="73">
        <f t="shared" si="245"/>
        <v>4.4535147505360001E-2</v>
      </c>
      <c r="E1787" s="74">
        <f>D1787*conf!B$7</f>
        <v>3.2573006885420304</v>
      </c>
      <c r="F1787" s="32">
        <f t="shared" si="246"/>
        <v>2.20248431</v>
      </c>
      <c r="G1787" s="33">
        <f t="shared" si="247"/>
        <v>-6.91487E-3</v>
      </c>
      <c r="H1787" s="32">
        <f t="shared" si="248"/>
        <v>-9.4392578500000006</v>
      </c>
      <c r="I1787" s="33">
        <f t="shared" si="249"/>
        <v>-9.2486351300000003</v>
      </c>
      <c r="J1787" s="32">
        <f t="shared" si="250"/>
        <v>-9.4392578500000006</v>
      </c>
      <c r="K1787" s="33">
        <f t="shared" si="251"/>
        <v>3.4639217599999998</v>
      </c>
    </row>
    <row r="1788" spans="1:11" x14ac:dyDescent="0.3">
      <c r="A1788" s="78" t="str">
        <f>BTC[[#This Row],[Symbol]]</f>
        <v>PYRO</v>
      </c>
      <c r="B1788" s="22" t="str">
        <f t="shared" si="243"/>
        <v>PYRO Network</v>
      </c>
      <c r="C1788" s="77">
        <f t="shared" si="244"/>
        <v>1E-8</v>
      </c>
      <c r="D1788" s="73">
        <f t="shared" si="245"/>
        <v>1.9121557608000001E-4</v>
      </c>
      <c r="E1788" s="74">
        <f>D1788*conf!B$7</f>
        <v>1.39855072344912E-2</v>
      </c>
      <c r="F1788" s="32">
        <f t="shared" si="246"/>
        <v>5.664367E-2</v>
      </c>
      <c r="G1788" s="33">
        <f t="shared" si="247"/>
        <v>-2.1909174</v>
      </c>
      <c r="H1788" s="32">
        <f t="shared" si="248"/>
        <v>1129.1408441599999</v>
      </c>
      <c r="I1788" s="33">
        <f t="shared" si="249"/>
        <v>1130.28873398</v>
      </c>
      <c r="J1788" s="32">
        <f t="shared" si="250"/>
        <v>1129.1408441599999</v>
      </c>
      <c r="K1788" s="33">
        <f t="shared" si="251"/>
        <v>9.8810056799999995</v>
      </c>
    </row>
    <row r="1789" spans="1:11" x14ac:dyDescent="0.3">
      <c r="A1789" s="78" t="str">
        <f>BTC[[#This Row],[Symbol]]</f>
        <v>DUO</v>
      </c>
      <c r="B1789" s="22" t="str">
        <f t="shared" si="243"/>
        <v>ParallelCoin</v>
      </c>
      <c r="C1789" s="77">
        <f t="shared" si="244"/>
        <v>1.3421795757858679E-5</v>
      </c>
      <c r="D1789" s="73">
        <f t="shared" si="245"/>
        <v>0.49212152773418999</v>
      </c>
      <c r="E1789" s="74">
        <f>D1789*conf!B$7</f>
        <v>35.993768538478655</v>
      </c>
      <c r="F1789" s="32">
        <f t="shared" si="246"/>
        <v>1.9131700000000001E-3</v>
      </c>
      <c r="G1789" s="33">
        <f t="shared" si="247"/>
        <v>-2.17873195</v>
      </c>
      <c r="H1789" s="32">
        <f t="shared" si="248"/>
        <v>-2.6652189999999999E-2</v>
      </c>
      <c r="I1789" s="33">
        <f t="shared" si="249"/>
        <v>0.19128913</v>
      </c>
      <c r="J1789" s="32">
        <f t="shared" si="250"/>
        <v>-2.6652189999999999E-2</v>
      </c>
      <c r="K1789" s="33">
        <f t="shared" si="251"/>
        <v>14.117933259999999</v>
      </c>
    </row>
    <row r="1790" spans="1:11" x14ac:dyDescent="0.3">
      <c r="A1790" s="78" t="str">
        <f>BTC[[#This Row],[Symbol]]</f>
        <v>FLIXX</v>
      </c>
      <c r="B1790" s="22" t="str">
        <f t="shared" si="243"/>
        <v>Flixxo</v>
      </c>
      <c r="C1790" s="77">
        <f t="shared" si="244"/>
        <v>5.0007129418909624E-8</v>
      </c>
      <c r="D1790" s="73">
        <f t="shared" si="245"/>
        <v>1.83328286704E-3</v>
      </c>
      <c r="E1790" s="74">
        <f>D1790*conf!B$7</f>
        <v>0.13408630889530559</v>
      </c>
      <c r="F1790" s="32">
        <f t="shared" si="246"/>
        <v>1.425884E-2</v>
      </c>
      <c r="G1790" s="33">
        <f t="shared" si="247"/>
        <v>-2.1812285</v>
      </c>
      <c r="H1790" s="32">
        <f t="shared" si="248"/>
        <v>1.425884E-2</v>
      </c>
      <c r="I1790" s="33">
        <f t="shared" si="249"/>
        <v>0.21734563000000001</v>
      </c>
      <c r="J1790" s="32">
        <f t="shared" si="250"/>
        <v>1.425884E-2</v>
      </c>
      <c r="K1790" s="33">
        <f t="shared" si="251"/>
        <v>-40.287226930000003</v>
      </c>
    </row>
    <row r="1791" spans="1:11" x14ac:dyDescent="0.3">
      <c r="A1791" s="78" t="str">
        <f>BTC[[#This Row],[Symbol]]</f>
        <v>CGEN</v>
      </c>
      <c r="B1791" s="22" t="str">
        <f t="shared" si="243"/>
        <v>CommunityGeneration</v>
      </c>
      <c r="C1791" s="77">
        <f t="shared" si="244"/>
        <v>1.0000000000022863E-8</v>
      </c>
      <c r="D1791" s="73">
        <f t="shared" si="245"/>
        <v>3.6665834293E-4</v>
      </c>
      <c r="E1791" s="74">
        <f>D1791*conf!B$7</f>
        <v>2.6817391201900201E-2</v>
      </c>
      <c r="F1791" s="32">
        <f t="shared" si="246"/>
        <v>0</v>
      </c>
      <c r="G1791" s="33">
        <f t="shared" si="247"/>
        <v>-2.1807564199999998</v>
      </c>
      <c r="H1791" s="32">
        <f t="shared" si="248"/>
        <v>0</v>
      </c>
      <c r="I1791" s="33">
        <f t="shared" si="249"/>
        <v>0.21782929000000001</v>
      </c>
      <c r="J1791" s="32">
        <f t="shared" si="250"/>
        <v>0</v>
      </c>
      <c r="K1791" s="33">
        <f t="shared" si="251"/>
        <v>14.141238510000001</v>
      </c>
    </row>
    <row r="1792" spans="1:11" x14ac:dyDescent="0.3">
      <c r="A1792" s="78" t="str">
        <f>BTC[[#This Row],[Symbol]]</f>
        <v>TSL</v>
      </c>
      <c r="B1792" s="22" t="str">
        <f t="shared" si="243"/>
        <v>Energo</v>
      </c>
      <c r="C1792" s="77">
        <f t="shared" si="244"/>
        <v>1E-8</v>
      </c>
      <c r="D1792" s="73">
        <f t="shared" si="245"/>
        <v>2.5558841728E-4</v>
      </c>
      <c r="E1792" s="74">
        <f>D1792*conf!B$7</f>
        <v>1.8693736839859202E-2</v>
      </c>
      <c r="F1792" s="32">
        <f t="shared" si="246"/>
        <v>14.887735129999999</v>
      </c>
      <c r="G1792" s="33">
        <f t="shared" si="247"/>
        <v>12.40411218</v>
      </c>
      <c r="H1792" s="32">
        <f t="shared" si="248"/>
        <v>10.725200190000001</v>
      </c>
      <c r="I1792" s="33">
        <f t="shared" si="249"/>
        <v>10.95827156</v>
      </c>
      <c r="J1792" s="32">
        <f t="shared" si="250"/>
        <v>10.725200190000001</v>
      </c>
      <c r="K1792" s="33">
        <f t="shared" si="251"/>
        <v>6.4747150600000003</v>
      </c>
    </row>
    <row r="1793" spans="1:11" x14ac:dyDescent="0.3">
      <c r="A1793" s="78" t="str">
        <f>BTC[[#This Row],[Symbol]]</f>
        <v>AMM</v>
      </c>
      <c r="B1793" s="22" t="str">
        <f t="shared" si="243"/>
        <v>MicroMoney</v>
      </c>
      <c r="C1793" s="77">
        <f t="shared" si="244"/>
        <v>2.6257843237718408E-7</v>
      </c>
      <c r="D1793" s="73">
        <f t="shared" si="245"/>
        <v>9.6245978944399999E-3</v>
      </c>
      <c r="E1793" s="74">
        <f>D1793*conf!B$7</f>
        <v>0.70394308999934163</v>
      </c>
      <c r="F1793" s="32">
        <f t="shared" si="246"/>
        <v>-10.146157130000001</v>
      </c>
      <c r="G1793" s="33">
        <f t="shared" si="247"/>
        <v>-12.095015849999999</v>
      </c>
      <c r="H1793" s="32">
        <f t="shared" si="248"/>
        <v>-5.2604875499999997</v>
      </c>
      <c r="I1793" s="33">
        <f t="shared" si="249"/>
        <v>-5.12662467</v>
      </c>
      <c r="J1793" s="32">
        <f t="shared" si="250"/>
        <v>-5.2604875499999997</v>
      </c>
      <c r="K1793" s="33">
        <f t="shared" si="251"/>
        <v>21.75455406</v>
      </c>
    </row>
    <row r="1794" spans="1:11" x14ac:dyDescent="0.3">
      <c r="A1794" s="78" t="str">
        <f>BTC[[#This Row],[Symbol]]</f>
        <v>RENDOGE</v>
      </c>
      <c r="B1794" s="22" t="str">
        <f t="shared" ref="B1794:B1857" si="252">VLOOKUP(A1794,BTCTABLE,2,FALSE)</f>
        <v>renDOGE</v>
      </c>
      <c r="C1794" s="77">
        <f t="shared" ref="C1794:C1857" si="253">VLOOKUP(A1794,BTCTABLE,3,FALSE)</f>
        <v>1.3377427356684189E-6</v>
      </c>
      <c r="D1794" s="73">
        <f t="shared" ref="D1794:D1857" si="254">VLOOKUP(A1794,USDTABLE,3,FALSE)</f>
        <v>4.9039554292929999E-2</v>
      </c>
      <c r="E1794" s="74">
        <f>D1794*conf!B$7</f>
        <v>3.5867530009849</v>
      </c>
      <c r="F1794" s="32">
        <f t="shared" ref="F1794:F1857" si="255">VLOOKUP(A1794,BTCTABLE,5,FALSE)</f>
        <v>-0.96206294999999997</v>
      </c>
      <c r="G1794" s="33">
        <f t="shared" ref="G1794:G1857" si="256">VLOOKUP(A1794,USDTABLE,5,FALSE)</f>
        <v>-3.1665419400000001</v>
      </c>
      <c r="H1794" s="32">
        <f t="shared" ref="H1794:H1857" si="257">VLOOKUP(A1794,BTCTABLE,6,FALSE)</f>
        <v>45.83630745</v>
      </c>
      <c r="I1794" s="33">
        <f t="shared" ref="I1794:I1857" si="258">VLOOKUP(A1794,USDTABLE,6,FALSE)</f>
        <v>46.313000270000003</v>
      </c>
      <c r="J1794" s="32">
        <f t="shared" ref="J1794:J1857" si="259">VLOOKUP(A1794,BTCTABLE,6,FALSE)</f>
        <v>45.83630745</v>
      </c>
      <c r="K1794" s="33">
        <f t="shared" ref="K1794:K1857" si="260">VLOOKUP(A1794,USDTABLE,7,FALSE)</f>
        <v>0</v>
      </c>
    </row>
    <row r="1795" spans="1:11" x14ac:dyDescent="0.3">
      <c r="A1795" s="78" t="str">
        <f>BTC[[#This Row],[Symbol]]</f>
        <v>DOGET</v>
      </c>
      <c r="B1795" s="22" t="str">
        <f t="shared" si="252"/>
        <v>Doge Token</v>
      </c>
      <c r="C1795" s="77">
        <f t="shared" si="253"/>
        <v>1E-8</v>
      </c>
      <c r="D1795" s="73">
        <f t="shared" si="254"/>
        <v>1.6945303669999998E-5</v>
      </c>
      <c r="E1795" s="74">
        <f>D1795*conf!B$7</f>
        <v>1.2393795104237999E-3</v>
      </c>
      <c r="F1795" s="32">
        <f t="shared" si="255"/>
        <v>-23.944463979999998</v>
      </c>
      <c r="G1795" s="33">
        <f t="shared" si="256"/>
        <v>-25.572358980000001</v>
      </c>
      <c r="H1795" s="32">
        <f t="shared" si="257"/>
        <v>-25.287486179999998</v>
      </c>
      <c r="I1795" s="33">
        <f t="shared" si="258"/>
        <v>-25.263233920000001</v>
      </c>
      <c r="J1795" s="32">
        <f t="shared" si="259"/>
        <v>-25.287486179999998</v>
      </c>
      <c r="K1795" s="33">
        <f t="shared" si="260"/>
        <v>84.98533621</v>
      </c>
    </row>
    <row r="1796" spans="1:11" x14ac:dyDescent="0.3">
      <c r="A1796" s="78" t="str">
        <f>BTC[[#This Row],[Symbol]]</f>
        <v>COB</v>
      </c>
      <c r="B1796" s="22" t="str">
        <f t="shared" si="252"/>
        <v>Cobinhood</v>
      </c>
      <c r="C1796" s="77">
        <f t="shared" si="253"/>
        <v>1.0001377616059459E-8</v>
      </c>
      <c r="D1796" s="73">
        <f t="shared" si="254"/>
        <v>3.6669921478999998E-4</v>
      </c>
      <c r="E1796" s="74">
        <f>D1796*conf!B$7</f>
        <v>2.68203805697406E-2</v>
      </c>
      <c r="F1796" s="32">
        <f t="shared" si="255"/>
        <v>-2.1418739999999999E-2</v>
      </c>
      <c r="G1796" s="33">
        <f t="shared" si="256"/>
        <v>-2.1782541700000002</v>
      </c>
      <c r="H1796" s="32">
        <f t="shared" si="257"/>
        <v>1.1298570000000001E-2</v>
      </c>
      <c r="I1796" s="33">
        <f t="shared" si="258"/>
        <v>0.17730331999999999</v>
      </c>
      <c r="J1796" s="32">
        <f t="shared" si="259"/>
        <v>1.1298570000000001E-2</v>
      </c>
      <c r="K1796" s="33">
        <f t="shared" si="260"/>
        <v>14.15396198</v>
      </c>
    </row>
    <row r="1797" spans="1:11" x14ac:dyDescent="0.3">
      <c r="A1797" s="78" t="str">
        <f>BTC[[#This Row],[Symbol]]</f>
        <v>BITC</v>
      </c>
      <c r="B1797" s="22" t="str">
        <f t="shared" si="252"/>
        <v>BitCash</v>
      </c>
      <c r="C1797" s="77">
        <f t="shared" si="253"/>
        <v>1.923633388244849E-7</v>
      </c>
      <c r="D1797" s="73">
        <f t="shared" si="254"/>
        <v>7.0529769169799996E-3</v>
      </c>
      <c r="E1797" s="74">
        <f>D1797*conf!B$7</f>
        <v>0.51585473170791718</v>
      </c>
      <c r="F1797" s="32">
        <f t="shared" si="255"/>
        <v>4.8165029300000004</v>
      </c>
      <c r="G1797" s="33">
        <f t="shared" si="256"/>
        <v>-2.1277206899999999</v>
      </c>
      <c r="H1797" s="32">
        <f t="shared" si="257"/>
        <v>8.9869224499999998</v>
      </c>
      <c r="I1797" s="33">
        <f t="shared" si="258"/>
        <v>14.94827072</v>
      </c>
      <c r="J1797" s="32">
        <f t="shared" si="259"/>
        <v>8.9869224499999998</v>
      </c>
      <c r="K1797" s="33">
        <f t="shared" si="260"/>
        <v>49.523398020000002</v>
      </c>
    </row>
    <row r="1798" spans="1:11" x14ac:dyDescent="0.3">
      <c r="A1798" s="78" t="str">
        <f>BTC[[#This Row],[Symbol]]</f>
        <v>CJ</v>
      </c>
      <c r="B1798" s="22" t="str">
        <f t="shared" si="252"/>
        <v>Cryptojacks</v>
      </c>
      <c r="C1798" s="77">
        <f t="shared" si="253"/>
        <v>1.0001425883672814E-8</v>
      </c>
      <c r="D1798" s="73">
        <f t="shared" si="254"/>
        <v>3.6665657341000002E-4</v>
      </c>
      <c r="E1798" s="74">
        <f>D1798*conf!B$7</f>
        <v>2.6817261779207402E-2</v>
      </c>
      <c r="F1798" s="32">
        <f t="shared" si="255"/>
        <v>-1.234916E-2</v>
      </c>
      <c r="G1798" s="33">
        <f t="shared" si="256"/>
        <v>-2.1896293099999999</v>
      </c>
      <c r="H1798" s="32">
        <f t="shared" si="257"/>
        <v>1.178124E-2</v>
      </c>
      <c r="I1798" s="33">
        <f t="shared" si="258"/>
        <v>0.16565426999999999</v>
      </c>
      <c r="J1798" s="32">
        <f t="shared" si="259"/>
        <v>1.178124E-2</v>
      </c>
      <c r="K1798" s="33">
        <f t="shared" si="260"/>
        <v>14.140687659999999</v>
      </c>
    </row>
    <row r="1799" spans="1:11" x14ac:dyDescent="0.3">
      <c r="A1799" s="78" t="str">
        <f>BTC[[#This Row],[Symbol]]</f>
        <v>FMTA</v>
      </c>
      <c r="B1799" s="22" t="str">
        <f t="shared" si="252"/>
        <v>Fundamenta</v>
      </c>
      <c r="C1799" s="77">
        <f t="shared" si="253"/>
        <v>4.7582481891964708E-6</v>
      </c>
      <c r="D1799" s="73">
        <f t="shared" si="254"/>
        <v>0.17625473242781001</v>
      </c>
      <c r="E1799" s="74">
        <f>D1799*conf!B$7</f>
        <v>12.891271129770024</v>
      </c>
      <c r="F1799" s="32">
        <f t="shared" si="255"/>
        <v>5.5035911300000002</v>
      </c>
      <c r="G1799" s="33">
        <f t="shared" si="256"/>
        <v>4.0478986499999996</v>
      </c>
      <c r="H1799" s="32">
        <f t="shared" si="257"/>
        <v>6.3528860000000006E-2</v>
      </c>
      <c r="I1799" s="33">
        <f t="shared" si="258"/>
        <v>1.3034858</v>
      </c>
      <c r="J1799" s="32">
        <f t="shared" si="259"/>
        <v>6.3528860000000006E-2</v>
      </c>
      <c r="K1799" s="33">
        <f t="shared" si="260"/>
        <v>2.8309421499999998</v>
      </c>
    </row>
    <row r="1800" spans="1:11" x14ac:dyDescent="0.3">
      <c r="A1800" s="78" t="str">
        <f>BTC[[#This Row],[Symbol]]</f>
        <v>CVCC</v>
      </c>
      <c r="B1800" s="22" t="str">
        <f t="shared" si="252"/>
        <v>CryptoVerificationCoin</v>
      </c>
      <c r="C1800" s="77">
        <f t="shared" si="253"/>
        <v>6.9200000000000032E-6</v>
      </c>
      <c r="D1800" s="73">
        <f t="shared" si="254"/>
        <v>0.25372757330977003</v>
      </c>
      <c r="E1800" s="74">
        <f>D1800*conf!B$7</f>
        <v>18.557634711876581</v>
      </c>
      <c r="F1800" s="32">
        <f t="shared" si="255"/>
        <v>0</v>
      </c>
      <c r="G1800" s="33">
        <f t="shared" si="256"/>
        <v>-2.1807564199999998</v>
      </c>
      <c r="H1800" s="32">
        <f t="shared" si="257"/>
        <v>2.6706231499999999</v>
      </c>
      <c r="I1800" s="33">
        <f t="shared" si="258"/>
        <v>2.8942698299999998</v>
      </c>
      <c r="J1800" s="32">
        <f t="shared" si="259"/>
        <v>2.6706231499999999</v>
      </c>
      <c r="K1800" s="33">
        <f t="shared" si="260"/>
        <v>10.182469810000001</v>
      </c>
    </row>
    <row r="1801" spans="1:11" x14ac:dyDescent="0.3">
      <c r="A1801" s="78" t="str">
        <f>BTC[[#This Row],[Symbol]]</f>
        <v>BGL</v>
      </c>
      <c r="B1801" s="22" t="str">
        <f t="shared" si="252"/>
        <v>Bitgesell</v>
      </c>
      <c r="C1801" s="77">
        <f t="shared" si="253"/>
        <v>4.5877940622088311E-7</v>
      </c>
      <c r="D1801" s="73">
        <f t="shared" si="254"/>
        <v>1.682625710575E-2</v>
      </c>
      <c r="E1801" s="74">
        <f>D1801*conf!B$7</f>
        <v>1.2306724447145549</v>
      </c>
      <c r="F1801" s="32">
        <f t="shared" si="255"/>
        <v>0.98849571000000003</v>
      </c>
      <c r="G1801" s="33">
        <f t="shared" si="256"/>
        <v>-1.1086843099999999</v>
      </c>
      <c r="H1801" s="32">
        <f t="shared" si="257"/>
        <v>6.0459287499999999</v>
      </c>
      <c r="I1801" s="33">
        <f t="shared" si="258"/>
        <v>6.3067952500000004</v>
      </c>
      <c r="J1801" s="32">
        <f t="shared" si="259"/>
        <v>6.0459287499999999</v>
      </c>
      <c r="K1801" s="33">
        <f t="shared" si="260"/>
        <v>30.56113388</v>
      </c>
    </row>
    <row r="1802" spans="1:11" x14ac:dyDescent="0.3">
      <c r="A1802" s="78" t="str">
        <f>BTC[[#This Row],[Symbol]]</f>
        <v>yTSLA</v>
      </c>
      <c r="B1802" s="22" t="str">
        <f t="shared" si="252"/>
        <v>yTSLA Finance</v>
      </c>
      <c r="C1802" s="77">
        <f t="shared" si="253"/>
        <v>5.9079236494076297E-5</v>
      </c>
      <c r="D1802" s="73">
        <f t="shared" si="254"/>
        <v>2.1656684714454899</v>
      </c>
      <c r="E1802" s="74">
        <f>D1802*conf!B$7</f>
        <v>158.39699200152313</v>
      </c>
      <c r="F1802" s="32">
        <f t="shared" si="255"/>
        <v>-1.74627102</v>
      </c>
      <c r="G1802" s="33">
        <f t="shared" si="256"/>
        <v>-1.241518E-2</v>
      </c>
      <c r="H1802" s="32">
        <f t="shared" si="257"/>
        <v>2.2997834500000001</v>
      </c>
      <c r="I1802" s="33">
        <f t="shared" si="258"/>
        <v>2.5183588499999998</v>
      </c>
      <c r="J1802" s="32">
        <f t="shared" si="259"/>
        <v>2.2997834500000001</v>
      </c>
      <c r="K1802" s="33">
        <f t="shared" si="260"/>
        <v>120.88564598000001</v>
      </c>
    </row>
    <row r="1803" spans="1:11" x14ac:dyDescent="0.3">
      <c r="A1803" s="78" t="str">
        <f>BTC[[#This Row],[Symbol]]</f>
        <v>DEEX</v>
      </c>
      <c r="B1803" s="22" t="str">
        <f t="shared" si="252"/>
        <v>DEEX</v>
      </c>
      <c r="C1803" s="77">
        <f t="shared" si="253"/>
        <v>7.000998118625524E-8</v>
      </c>
      <c r="D1803" s="73">
        <f t="shared" si="254"/>
        <v>2.5665960138599999E-3</v>
      </c>
      <c r="E1803" s="74">
        <f>D1803*conf!B$7</f>
        <v>0.1877208324537204</v>
      </c>
      <c r="F1803" s="32">
        <f t="shared" si="255"/>
        <v>1.425884E-2</v>
      </c>
      <c r="G1803" s="33">
        <f t="shared" si="256"/>
        <v>-2.1812285</v>
      </c>
      <c r="H1803" s="32">
        <f t="shared" si="257"/>
        <v>-22.211132020000001</v>
      </c>
      <c r="I1803" s="33">
        <f t="shared" si="258"/>
        <v>-22.053175620000001</v>
      </c>
      <c r="J1803" s="32">
        <f t="shared" si="259"/>
        <v>-22.211132020000001</v>
      </c>
      <c r="K1803" s="33">
        <f t="shared" si="260"/>
        <v>-42.918750299999999</v>
      </c>
    </row>
    <row r="1804" spans="1:11" x14ac:dyDescent="0.3">
      <c r="A1804" s="78" t="str">
        <f>BTC[[#This Row],[Symbol]]</f>
        <v>NSD</v>
      </c>
      <c r="B1804" s="22" t="str">
        <f t="shared" si="252"/>
        <v>Nasdacoin</v>
      </c>
      <c r="C1804" s="77">
        <f t="shared" si="253"/>
        <v>1.6116245207260189E-7</v>
      </c>
      <c r="D1804" s="73">
        <f t="shared" si="254"/>
        <v>5.9083140277099997E-3</v>
      </c>
      <c r="E1804" s="74">
        <f>D1804*conf!B$7</f>
        <v>0.43213408798670938</v>
      </c>
      <c r="F1804" s="32">
        <f t="shared" si="255"/>
        <v>6.1642844600000002</v>
      </c>
      <c r="G1804" s="33">
        <f t="shared" si="256"/>
        <v>3.8730208099999999</v>
      </c>
      <c r="H1804" s="32">
        <f t="shared" si="257"/>
        <v>-12.32292698</v>
      </c>
      <c r="I1804" s="33">
        <f t="shared" si="258"/>
        <v>-12.175997219999999</v>
      </c>
      <c r="J1804" s="32">
        <f t="shared" si="259"/>
        <v>-12.32292698</v>
      </c>
      <c r="K1804" s="33">
        <f t="shared" si="260"/>
        <v>-32.838416479999999</v>
      </c>
    </row>
    <row r="1805" spans="1:11" x14ac:dyDescent="0.3">
      <c r="A1805" s="78" t="str">
        <f>BTC[[#This Row],[Symbol]]</f>
        <v>BTDX</v>
      </c>
      <c r="B1805" s="22" t="str">
        <f t="shared" si="252"/>
        <v>Bitcloud</v>
      </c>
      <c r="C1805" s="77">
        <f t="shared" si="253"/>
        <v>1.0999999999997876E-7</v>
      </c>
      <c r="D1805" s="73">
        <f t="shared" si="254"/>
        <v>4.0332417722699996E-3</v>
      </c>
      <c r="E1805" s="74">
        <f>D1805*conf!B$7</f>
        <v>0.29499130322382777</v>
      </c>
      <c r="F1805" s="32">
        <f t="shared" si="255"/>
        <v>0</v>
      </c>
      <c r="G1805" s="33">
        <f t="shared" si="256"/>
        <v>-2.1807564199999998</v>
      </c>
      <c r="H1805" s="32">
        <f t="shared" si="257"/>
        <v>10</v>
      </c>
      <c r="I1805" s="33">
        <f t="shared" si="258"/>
        <v>10.23961222</v>
      </c>
      <c r="J1805" s="32">
        <f t="shared" si="259"/>
        <v>10</v>
      </c>
      <c r="K1805" s="33">
        <f t="shared" si="260"/>
        <v>25.579355410000002</v>
      </c>
    </row>
    <row r="1806" spans="1:11" x14ac:dyDescent="0.3">
      <c r="A1806" s="78" t="str">
        <f>BTC[[#This Row],[Symbol]]</f>
        <v>FLL</v>
      </c>
      <c r="B1806" s="22" t="str">
        <f t="shared" si="252"/>
        <v>Feellike</v>
      </c>
      <c r="C1806" s="77">
        <f t="shared" si="253"/>
        <v>2.1836858351210325E-6</v>
      </c>
      <c r="D1806" s="73">
        <f t="shared" si="254"/>
        <v>8.005899871147E-2</v>
      </c>
      <c r="E1806" s="74">
        <f>D1806*conf!B$7</f>
        <v>5.8555151657569162</v>
      </c>
      <c r="F1806" s="32">
        <f t="shared" si="255"/>
        <v>2.2048139299999998</v>
      </c>
      <c r="G1806" s="33">
        <f t="shared" si="256"/>
        <v>-5.7398900000000001E-3</v>
      </c>
      <c r="H1806" s="32">
        <f t="shared" si="257"/>
        <v>-0.28684683999999999</v>
      </c>
      <c r="I1806" s="33">
        <f t="shared" si="258"/>
        <v>-7.6781710000000003E-2</v>
      </c>
      <c r="J1806" s="32">
        <f t="shared" si="259"/>
        <v>-0.28684683999999999</v>
      </c>
      <c r="K1806" s="33">
        <f t="shared" si="260"/>
        <v>-2.8288819999999999E-2</v>
      </c>
    </row>
    <row r="1807" spans="1:11" x14ac:dyDescent="0.3">
      <c r="A1807" s="78" t="str">
        <f>BTC[[#This Row],[Symbol]]</f>
        <v>DBET</v>
      </c>
      <c r="B1807" s="22" t="str">
        <f t="shared" si="252"/>
        <v>DecentBet</v>
      </c>
      <c r="C1807" s="77">
        <f t="shared" si="253"/>
        <v>2.0503932618015439E-8</v>
      </c>
      <c r="D1807" s="73">
        <f t="shared" si="254"/>
        <v>7.5203262476000005E-4</v>
      </c>
      <c r="E1807" s="74">
        <f>D1807*conf!B$7</f>
        <v>5.5003666174946404E-2</v>
      </c>
      <c r="F1807" s="32">
        <f t="shared" si="255"/>
        <v>2.8361768999999999</v>
      </c>
      <c r="G1807" s="33">
        <f t="shared" si="256"/>
        <v>0.63297407000000006</v>
      </c>
      <c r="H1807" s="32">
        <f t="shared" si="257"/>
        <v>-1.6279562599999999</v>
      </c>
      <c r="I1807" s="33">
        <f t="shared" si="258"/>
        <v>-1.3957663</v>
      </c>
      <c r="J1807" s="32">
        <f t="shared" si="259"/>
        <v>-1.6279562599999999</v>
      </c>
      <c r="K1807" s="33">
        <f t="shared" si="260"/>
        <v>-65.994454529999999</v>
      </c>
    </row>
    <row r="1808" spans="1:11" x14ac:dyDescent="0.3">
      <c r="A1808" s="78" t="str">
        <f>BTC[[#This Row],[Symbol]]</f>
        <v>BZE</v>
      </c>
      <c r="B1808" s="22" t="str">
        <f t="shared" si="252"/>
        <v>BZEdge</v>
      </c>
      <c r="C1808" s="77">
        <f t="shared" si="253"/>
        <v>1E-8</v>
      </c>
      <c r="D1808" s="73">
        <f t="shared" si="254"/>
        <v>4.7309213220000003E-5</v>
      </c>
      <c r="E1808" s="74">
        <f>D1808*conf!B$7</f>
        <v>3.4601958549108002E-3</v>
      </c>
      <c r="F1808" s="32">
        <f t="shared" si="255"/>
        <v>-1.49118347</v>
      </c>
      <c r="G1808" s="33">
        <f t="shared" si="256"/>
        <v>-3.6266684200000001</v>
      </c>
      <c r="H1808" s="32">
        <f t="shared" si="257"/>
        <v>1.2742422</v>
      </c>
      <c r="I1808" s="33">
        <f t="shared" si="258"/>
        <v>1.41657448</v>
      </c>
      <c r="J1808" s="32">
        <f t="shared" si="259"/>
        <v>1.2742422</v>
      </c>
      <c r="K1808" s="33">
        <f t="shared" si="260"/>
        <v>-85.26976354</v>
      </c>
    </row>
    <row r="1809" spans="1:11" x14ac:dyDescent="0.3">
      <c r="A1809" s="78" t="str">
        <f>BTC[[#This Row],[Symbol]]</f>
        <v>ES</v>
      </c>
      <c r="B1809" s="22" t="str">
        <f t="shared" si="252"/>
        <v>Era Swap</v>
      </c>
      <c r="C1809" s="77">
        <f t="shared" si="253"/>
        <v>1.9417736582874906E-7</v>
      </c>
      <c r="D1809" s="73">
        <f t="shared" si="254"/>
        <v>7.1190339422700002E-3</v>
      </c>
      <c r="E1809" s="74">
        <f>D1809*conf!B$7</f>
        <v>0.52068614253762779</v>
      </c>
      <c r="F1809" s="32">
        <f t="shared" si="255"/>
        <v>1.81656887</v>
      </c>
      <c r="G1809" s="33">
        <f t="shared" si="256"/>
        <v>-0.39639801000000002</v>
      </c>
      <c r="H1809" s="32">
        <f t="shared" si="257"/>
        <v>-5.1118509999999999E-2</v>
      </c>
      <c r="I1809" s="33">
        <f t="shared" si="258"/>
        <v>0.17152410000000001</v>
      </c>
      <c r="J1809" s="32">
        <f t="shared" si="259"/>
        <v>-5.1118509999999999E-2</v>
      </c>
      <c r="K1809" s="33">
        <f t="shared" si="260"/>
        <v>-56.4854026</v>
      </c>
    </row>
    <row r="1810" spans="1:11" x14ac:dyDescent="0.3">
      <c r="A1810" s="78" t="str">
        <f>BTC[[#This Row],[Symbol]]</f>
        <v>TCASH</v>
      </c>
      <c r="B1810" s="22" t="str">
        <f t="shared" si="252"/>
        <v>TCASH</v>
      </c>
      <c r="C1810" s="77">
        <f t="shared" si="253"/>
        <v>1.062689412125454E-7</v>
      </c>
      <c r="D1810" s="73">
        <f t="shared" si="254"/>
        <v>3.8951252220099999E-3</v>
      </c>
      <c r="E1810" s="74">
        <f>D1810*conf!B$7</f>
        <v>0.28488945873781141</v>
      </c>
      <c r="F1810" s="32">
        <f t="shared" si="255"/>
        <v>2.81560883</v>
      </c>
      <c r="G1810" s="33">
        <f t="shared" si="256"/>
        <v>0.56628489999999998</v>
      </c>
      <c r="H1810" s="32">
        <f t="shared" si="257"/>
        <v>-7.0170503100000001</v>
      </c>
      <c r="I1810" s="33">
        <f t="shared" si="258"/>
        <v>-6.8436275200000001</v>
      </c>
      <c r="J1810" s="32">
        <f t="shared" si="259"/>
        <v>-7.0170503100000001</v>
      </c>
      <c r="K1810" s="33">
        <f t="shared" si="260"/>
        <v>0.30079834</v>
      </c>
    </row>
    <row r="1811" spans="1:11" x14ac:dyDescent="0.3">
      <c r="A1811" s="78" t="str">
        <f>BTC[[#This Row],[Symbol]]</f>
        <v>WGP</v>
      </c>
      <c r="B1811" s="22" t="str">
        <f t="shared" si="252"/>
        <v>W Green Pay</v>
      </c>
      <c r="C1811" s="77">
        <f t="shared" si="253"/>
        <v>2.0931499278096217E-7</v>
      </c>
      <c r="D1811" s="73">
        <f t="shared" si="254"/>
        <v>7.6748545356699997E-3</v>
      </c>
      <c r="E1811" s="74">
        <f>D1811*conf!B$7</f>
        <v>0.56133886073890382</v>
      </c>
      <c r="F1811" s="32">
        <f t="shared" si="255"/>
        <v>19.062450989999999</v>
      </c>
      <c r="G1811" s="33">
        <f t="shared" si="256"/>
        <v>14.22549162</v>
      </c>
      <c r="H1811" s="32">
        <f t="shared" si="257"/>
        <v>26.779362689999999</v>
      </c>
      <c r="I1811" s="33">
        <f t="shared" si="258"/>
        <v>27.0563258</v>
      </c>
      <c r="J1811" s="32">
        <f t="shared" si="259"/>
        <v>26.779362689999999</v>
      </c>
      <c r="K1811" s="33">
        <f t="shared" si="260"/>
        <v>-15.083544209999999</v>
      </c>
    </row>
    <row r="1812" spans="1:11" x14ac:dyDescent="0.3">
      <c r="A1812" s="78" t="str">
        <f>BTC[[#This Row],[Symbol]]</f>
        <v>LCP</v>
      </c>
      <c r="B1812" s="22" t="str">
        <f t="shared" si="252"/>
        <v>Litecoin Plus</v>
      </c>
      <c r="C1812" s="77">
        <f t="shared" si="253"/>
        <v>1.3301896425402136E-6</v>
      </c>
      <c r="D1812" s="73">
        <f t="shared" si="254"/>
        <v>4.8765324263390003E-2</v>
      </c>
      <c r="E1812" s="74">
        <f>D1812*conf!B$7</f>
        <v>3.5666958166243448</v>
      </c>
      <c r="F1812" s="32">
        <f t="shared" si="255"/>
        <v>1.425884E-2</v>
      </c>
      <c r="G1812" s="33">
        <f t="shared" si="256"/>
        <v>-2.1812285</v>
      </c>
      <c r="H1812" s="32">
        <f t="shared" si="257"/>
        <v>-4.9864540999999996</v>
      </c>
      <c r="I1812" s="33">
        <f t="shared" si="258"/>
        <v>-4.7935216499999997</v>
      </c>
      <c r="J1812" s="32">
        <f t="shared" si="259"/>
        <v>-4.9864540999999996</v>
      </c>
      <c r="K1812" s="33">
        <f t="shared" si="260"/>
        <v>43.241626619999998</v>
      </c>
    </row>
    <row r="1813" spans="1:11" x14ac:dyDescent="0.3">
      <c r="A1813" s="78" t="str">
        <f>BTC[[#This Row],[Symbol]]</f>
        <v>VDL</v>
      </c>
      <c r="B1813" s="22" t="str">
        <f t="shared" si="252"/>
        <v>Vidulum</v>
      </c>
      <c r="C1813" s="77">
        <f t="shared" si="253"/>
        <v>5.0010046318519112E-7</v>
      </c>
      <c r="D1813" s="73">
        <f t="shared" si="254"/>
        <v>1.8333898018429998E-2</v>
      </c>
      <c r="E1813" s="74">
        <f>D1813*conf!B$7</f>
        <v>1.34094130106797</v>
      </c>
      <c r="F1813" s="32">
        <f t="shared" si="255"/>
        <v>-1.036775E-2</v>
      </c>
      <c r="G1813" s="33">
        <f t="shared" si="256"/>
        <v>-2.1876910399999998</v>
      </c>
      <c r="H1813" s="32">
        <f t="shared" si="257"/>
        <v>2.0525189400000001</v>
      </c>
      <c r="I1813" s="33">
        <f t="shared" si="258"/>
        <v>2.2093192199999998</v>
      </c>
      <c r="J1813" s="32">
        <f t="shared" si="259"/>
        <v>2.0525189400000001</v>
      </c>
      <c r="K1813" s="33">
        <f t="shared" si="260"/>
        <v>0.15461279</v>
      </c>
    </row>
    <row r="1814" spans="1:11" x14ac:dyDescent="0.3">
      <c r="A1814" s="78" t="str">
        <f>BTC[[#This Row],[Symbol]]</f>
        <v>ZET</v>
      </c>
      <c r="B1814" s="22" t="str">
        <f t="shared" si="252"/>
        <v>Zetacoin</v>
      </c>
      <c r="C1814" s="77">
        <f t="shared" si="253"/>
        <v>1.7002424002489283E-8</v>
      </c>
      <c r="D1814" s="73">
        <f t="shared" si="254"/>
        <v>6.2331617479999995E-4</v>
      </c>
      <c r="E1814" s="74">
        <f>D1814*conf!B$7</f>
        <v>4.5589345024871997E-2</v>
      </c>
      <c r="F1814" s="32">
        <f t="shared" si="255"/>
        <v>-5.5420888699999997</v>
      </c>
      <c r="G1814" s="33">
        <f t="shared" si="256"/>
        <v>-7.6156046999999996</v>
      </c>
      <c r="H1814" s="32">
        <f t="shared" si="257"/>
        <v>-22.71625453</v>
      </c>
      <c r="I1814" s="33">
        <f t="shared" si="258"/>
        <v>-22.55932383</v>
      </c>
      <c r="J1814" s="32">
        <f t="shared" si="259"/>
        <v>-22.71625453</v>
      </c>
      <c r="K1814" s="33">
        <f t="shared" si="260"/>
        <v>21.29765562</v>
      </c>
    </row>
    <row r="1815" spans="1:11" x14ac:dyDescent="0.3">
      <c r="A1815" s="78" t="str">
        <f>BTC[[#This Row],[Symbol]]</f>
        <v>RBT</v>
      </c>
      <c r="B1815" s="22" t="str">
        <f t="shared" si="252"/>
        <v>Rimbit</v>
      </c>
      <c r="C1815" s="77">
        <f t="shared" si="253"/>
        <v>1.8427132470583391E-8</v>
      </c>
      <c r="D1815" s="73">
        <f t="shared" si="254"/>
        <v>6.7561382219000004E-4</v>
      </c>
      <c r="E1815" s="74">
        <f>D1815*conf!B$7</f>
        <v>4.9414394954976605E-2</v>
      </c>
      <c r="F1815" s="32">
        <f t="shared" si="255"/>
        <v>0.39419315999999999</v>
      </c>
      <c r="G1815" s="33">
        <f t="shared" si="256"/>
        <v>-1.78062725</v>
      </c>
      <c r="H1815" s="32">
        <f t="shared" si="257"/>
        <v>-2.9087890000000002E-2</v>
      </c>
      <c r="I1815" s="33">
        <f t="shared" si="258"/>
        <v>0.14430338000000001</v>
      </c>
      <c r="J1815" s="32">
        <f t="shared" si="259"/>
        <v>-2.9087890000000002E-2</v>
      </c>
      <c r="K1815" s="33">
        <f t="shared" si="260"/>
        <v>134.93451198</v>
      </c>
    </row>
    <row r="1816" spans="1:11" x14ac:dyDescent="0.3">
      <c r="A1816" s="78" t="str">
        <f>BTC[[#This Row],[Symbol]]</f>
        <v>MAS</v>
      </c>
      <c r="B1816" s="22" t="str">
        <f t="shared" si="252"/>
        <v>MidasProtocol</v>
      </c>
      <c r="C1816" s="77">
        <f t="shared" si="253"/>
        <v>1.8516053024118901E-8</v>
      </c>
      <c r="D1816" s="73">
        <f t="shared" si="254"/>
        <v>6.8229104250999999E-4</v>
      </c>
      <c r="E1816" s="74">
        <f>D1816*conf!B$7</f>
        <v>4.99027668491814E-2</v>
      </c>
      <c r="F1816" s="32">
        <f t="shared" si="255"/>
        <v>-0.8859918</v>
      </c>
      <c r="G1816" s="33">
        <f t="shared" si="256"/>
        <v>-2.6629181499999999</v>
      </c>
      <c r="H1816" s="32">
        <f t="shared" si="257"/>
        <v>-5.0399696299999999</v>
      </c>
      <c r="I1816" s="33">
        <f t="shared" si="258"/>
        <v>-4.4171277800000004</v>
      </c>
      <c r="J1816" s="32">
        <f t="shared" si="259"/>
        <v>-5.0399696299999999</v>
      </c>
      <c r="K1816" s="33">
        <f t="shared" si="260"/>
        <v>-23.395111629999999</v>
      </c>
    </row>
    <row r="1817" spans="1:11" x14ac:dyDescent="0.3">
      <c r="A1817" s="78" t="str">
        <f>BTC[[#This Row],[Symbol]]</f>
        <v>STEEP</v>
      </c>
      <c r="B1817" s="22" t="str">
        <f t="shared" si="252"/>
        <v>SteepCoin</v>
      </c>
      <c r="C1817" s="77">
        <f t="shared" si="253"/>
        <v>2.0002851767618403E-8</v>
      </c>
      <c r="D1817" s="73">
        <f t="shared" si="254"/>
        <v>7.3331314682000004E-4</v>
      </c>
      <c r="E1817" s="74">
        <f>D1817*conf!B$7</f>
        <v>5.3634523558414804E-2</v>
      </c>
      <c r="F1817" s="32">
        <f t="shared" si="255"/>
        <v>-1.234916E-2</v>
      </c>
      <c r="G1817" s="33">
        <f t="shared" si="256"/>
        <v>-2.1896293099999999</v>
      </c>
      <c r="H1817" s="32">
        <f t="shared" si="257"/>
        <v>100.02851767999999</v>
      </c>
      <c r="I1817" s="33">
        <f t="shared" si="258"/>
        <v>100.33130853</v>
      </c>
      <c r="J1817" s="32">
        <f t="shared" si="259"/>
        <v>100.02851767999999</v>
      </c>
      <c r="K1817" s="33">
        <f t="shared" si="260"/>
        <v>128.92465476999999</v>
      </c>
    </row>
    <row r="1818" spans="1:11" x14ac:dyDescent="0.3">
      <c r="A1818" s="78" t="str">
        <f>BTC[[#This Row],[Symbol]]</f>
        <v>MES</v>
      </c>
      <c r="B1818" s="22" t="str">
        <f t="shared" si="252"/>
        <v>MesChain</v>
      </c>
      <c r="C1818" s="77">
        <f t="shared" si="253"/>
        <v>1E-8</v>
      </c>
      <c r="D1818" s="73">
        <f t="shared" si="254"/>
        <v>1.7346711515000001E-4</v>
      </c>
      <c r="E1818" s="74">
        <f>D1818*conf!B$7</f>
        <v>1.2687384802071001E-2</v>
      </c>
      <c r="F1818" s="32">
        <f t="shared" si="255"/>
        <v>-0.93070889999999995</v>
      </c>
      <c r="G1818" s="33">
        <f t="shared" si="256"/>
        <v>-3.0781152000000001</v>
      </c>
      <c r="H1818" s="32">
        <f t="shared" si="257"/>
        <v>-7.0233968600000001</v>
      </c>
      <c r="I1818" s="33">
        <f t="shared" si="258"/>
        <v>-6.8570425200000003</v>
      </c>
      <c r="J1818" s="32">
        <f t="shared" si="259"/>
        <v>-7.0233968600000001</v>
      </c>
      <c r="K1818" s="33">
        <f t="shared" si="260"/>
        <v>4.8572005000000003</v>
      </c>
    </row>
    <row r="1819" spans="1:11" x14ac:dyDescent="0.3">
      <c r="A1819" s="78" t="str">
        <f>BTC[[#This Row],[Symbol]]</f>
        <v>POP</v>
      </c>
      <c r="B1819" s="22" t="str">
        <f t="shared" si="252"/>
        <v>PopularCoin</v>
      </c>
      <c r="C1819" s="77">
        <f t="shared" si="253"/>
        <v>1E-8</v>
      </c>
      <c r="D1819" s="73">
        <f t="shared" si="254"/>
        <v>3.2059662299999998E-5</v>
      </c>
      <c r="E1819" s="74">
        <f>D1819*conf!B$7</f>
        <v>2.3448437006219998E-3</v>
      </c>
      <c r="F1819" s="32">
        <f t="shared" si="255"/>
        <v>-0.83600843999999996</v>
      </c>
      <c r="G1819" s="33">
        <f t="shared" si="256"/>
        <v>-3.2061081599999999</v>
      </c>
      <c r="H1819" s="32">
        <f t="shared" si="257"/>
        <v>3.0534193200000002</v>
      </c>
      <c r="I1819" s="33">
        <f t="shared" si="258"/>
        <v>3.13658057</v>
      </c>
      <c r="J1819" s="32">
        <f t="shared" si="259"/>
        <v>3.0534193200000002</v>
      </c>
      <c r="K1819" s="33">
        <f t="shared" si="260"/>
        <v>19.311655609999999</v>
      </c>
    </row>
    <row r="1820" spans="1:11" x14ac:dyDescent="0.3">
      <c r="A1820" s="78" t="str">
        <f>BTC[[#This Row],[Symbol]]</f>
        <v>FXT</v>
      </c>
      <c r="B1820" s="22" t="str">
        <f t="shared" si="252"/>
        <v>FuzeX</v>
      </c>
      <c r="C1820" s="77">
        <f t="shared" si="253"/>
        <v>1E-8</v>
      </c>
      <c r="D1820" s="73">
        <f t="shared" si="254"/>
        <v>1.4426764562999999E-4</v>
      </c>
      <c r="E1820" s="74">
        <f>D1820*conf!B$7</f>
        <v>1.0551735601378199E-2</v>
      </c>
      <c r="F1820" s="32">
        <f t="shared" si="255"/>
        <v>-0.13683190000000001</v>
      </c>
      <c r="G1820" s="33">
        <f t="shared" si="256"/>
        <v>-2.30568544</v>
      </c>
      <c r="H1820" s="32">
        <f t="shared" si="257"/>
        <v>3.6993158500000001</v>
      </c>
      <c r="I1820" s="33">
        <f t="shared" si="258"/>
        <v>3.86207141</v>
      </c>
      <c r="J1820" s="32">
        <f t="shared" si="259"/>
        <v>3.6993158500000001</v>
      </c>
      <c r="K1820" s="33">
        <f t="shared" si="260"/>
        <v>158.28093490000001</v>
      </c>
    </row>
    <row r="1821" spans="1:11" x14ac:dyDescent="0.3">
      <c r="A1821" s="78" t="str">
        <f>BTC[[#This Row],[Symbol]]</f>
        <v>MOR</v>
      </c>
      <c r="B1821" s="22" t="str">
        <f t="shared" si="252"/>
        <v>MorCrypto Coin</v>
      </c>
      <c r="C1821" s="77">
        <f t="shared" si="253"/>
        <v>2.600370729776754E-7</v>
      </c>
      <c r="D1821" s="73">
        <f t="shared" si="254"/>
        <v>9.8997274820400005E-3</v>
      </c>
      <c r="E1821" s="74">
        <f>D1821*conf!B$7</f>
        <v>0.72406606803640561</v>
      </c>
      <c r="F1821" s="32">
        <f t="shared" si="255"/>
        <v>52.922289509999999</v>
      </c>
      <c r="G1821" s="33">
        <f t="shared" si="256"/>
        <v>65.055000539999995</v>
      </c>
      <c r="H1821" s="32">
        <f t="shared" si="257"/>
        <v>1.425884E-2</v>
      </c>
      <c r="I1821" s="33">
        <f t="shared" si="258"/>
        <v>0.16565426999999999</v>
      </c>
      <c r="J1821" s="32">
        <f t="shared" si="259"/>
        <v>1.425884E-2</v>
      </c>
      <c r="K1821" s="33">
        <f t="shared" si="260"/>
        <v>209.04828393</v>
      </c>
    </row>
    <row r="1822" spans="1:11" x14ac:dyDescent="0.3">
      <c r="A1822" s="78" t="str">
        <f>BTC[[#This Row],[Symbol]]</f>
        <v>SWING</v>
      </c>
      <c r="B1822" s="22" t="str">
        <f t="shared" si="252"/>
        <v>Swing</v>
      </c>
      <c r="C1822" s="77">
        <f t="shared" si="253"/>
        <v>7.0009981186309802E-7</v>
      </c>
      <c r="D1822" s="73">
        <f t="shared" si="254"/>
        <v>2.5665960138630001E-2</v>
      </c>
      <c r="E1822" s="74">
        <f>D1822*conf!B$7</f>
        <v>1.8772083245393982</v>
      </c>
      <c r="F1822" s="32">
        <f t="shared" si="255"/>
        <v>1.425884E-2</v>
      </c>
      <c r="G1822" s="33">
        <f t="shared" si="256"/>
        <v>-2.1812285</v>
      </c>
      <c r="H1822" s="32">
        <f t="shared" si="257"/>
        <v>-35.175943340000003</v>
      </c>
      <c r="I1822" s="33">
        <f t="shared" si="258"/>
        <v>-35.044313019999997</v>
      </c>
      <c r="J1822" s="32">
        <f t="shared" si="259"/>
        <v>-35.175943340000003</v>
      </c>
      <c r="K1822" s="33">
        <f t="shared" si="260"/>
        <v>12.554576880000001</v>
      </c>
    </row>
    <row r="1823" spans="1:11" x14ac:dyDescent="0.3">
      <c r="A1823" s="78" t="str">
        <f>BTC[[#This Row],[Symbol]]</f>
        <v>BSD</v>
      </c>
      <c r="B1823" s="22" t="str">
        <f t="shared" si="252"/>
        <v>BitSend</v>
      </c>
      <c r="C1823" s="77">
        <f t="shared" si="253"/>
        <v>1.2001711060516484E-7</v>
      </c>
      <c r="D1823" s="73">
        <f t="shared" si="254"/>
        <v>4.3918488381699998E-3</v>
      </c>
      <c r="E1823" s="74">
        <f>D1823*conf!B$7</f>
        <v>0.32121982402375376</v>
      </c>
      <c r="F1823" s="32">
        <f t="shared" si="255"/>
        <v>0.15382509</v>
      </c>
      <c r="G1823" s="33">
        <f t="shared" si="256"/>
        <v>-2.22350023</v>
      </c>
      <c r="H1823" s="32">
        <f t="shared" si="257"/>
        <v>-14.198789980000001</v>
      </c>
      <c r="I1823" s="33">
        <f t="shared" si="258"/>
        <v>-14.18147422</v>
      </c>
      <c r="J1823" s="32">
        <f t="shared" si="259"/>
        <v>-14.198789980000001</v>
      </c>
      <c r="K1823" s="33">
        <f t="shared" si="260"/>
        <v>41.034070880000002</v>
      </c>
    </row>
    <row r="1824" spans="1:11" x14ac:dyDescent="0.3">
      <c r="A1824" s="78" t="str">
        <f>BTC[[#This Row],[Symbol]]</f>
        <v>WRC</v>
      </c>
      <c r="B1824" s="22" t="str">
        <f t="shared" si="252"/>
        <v>Worldcore</v>
      </c>
      <c r="C1824" s="77">
        <f t="shared" si="253"/>
        <v>2.000000000004573E-8</v>
      </c>
      <c r="D1824" s="73">
        <f t="shared" si="254"/>
        <v>7.3331668587000003E-4</v>
      </c>
      <c r="E1824" s="74">
        <f>D1824*conf!B$7</f>
        <v>5.3634782404531803E-2</v>
      </c>
      <c r="F1824" s="32">
        <f t="shared" si="255"/>
        <v>8.7108140000000001E-2</v>
      </c>
      <c r="G1824" s="33">
        <f t="shared" si="256"/>
        <v>-2.1547254599999999</v>
      </c>
      <c r="H1824" s="32">
        <f t="shared" si="257"/>
        <v>0.12953824999999999</v>
      </c>
      <c r="I1824" s="33">
        <f t="shared" si="258"/>
        <v>0.22031200000000001</v>
      </c>
      <c r="J1824" s="32">
        <f t="shared" si="259"/>
        <v>0.12953824999999999</v>
      </c>
      <c r="K1824" s="33">
        <f t="shared" si="260"/>
        <v>14.462879790000001</v>
      </c>
    </row>
    <row r="1825" spans="1:11" x14ac:dyDescent="0.3">
      <c r="A1825" s="78" t="str">
        <f>BTC[[#This Row],[Symbol]]</f>
        <v>ZINC</v>
      </c>
      <c r="B1825" s="22" t="str">
        <f t="shared" si="252"/>
        <v>ZINC</v>
      </c>
      <c r="C1825" s="77">
        <f t="shared" si="253"/>
        <v>6.3838028910920866E-7</v>
      </c>
      <c r="D1825" s="73">
        <f t="shared" si="254"/>
        <v>2.3363238574630001E-2</v>
      </c>
      <c r="E1825" s="74">
        <f>D1825*conf!B$7</f>
        <v>1.7087872693484383</v>
      </c>
      <c r="F1825" s="32">
        <f t="shared" si="255"/>
        <v>5.8394472200000003</v>
      </c>
      <c r="G1825" s="33">
        <f t="shared" si="256"/>
        <v>3.3664074500000001</v>
      </c>
      <c r="H1825" s="32">
        <f t="shared" si="257"/>
        <v>8.6115326299999992</v>
      </c>
      <c r="I1825" s="33">
        <f t="shared" si="258"/>
        <v>8.6642333199999992</v>
      </c>
      <c r="J1825" s="32">
        <f t="shared" si="259"/>
        <v>8.6115326299999992</v>
      </c>
      <c r="K1825" s="33">
        <f t="shared" si="260"/>
        <v>17.855204579999999</v>
      </c>
    </row>
    <row r="1826" spans="1:11" x14ac:dyDescent="0.3">
      <c r="A1826" s="78" t="str">
        <f>BTC[[#This Row],[Symbol]]</f>
        <v>SOUL</v>
      </c>
      <c r="B1826" s="22" t="str">
        <f t="shared" si="252"/>
        <v>Phantasma</v>
      </c>
      <c r="C1826" s="77">
        <f t="shared" si="253"/>
        <v>3.2044986122036115E-6</v>
      </c>
      <c r="D1826" s="73">
        <f t="shared" si="254"/>
        <v>0.11664872501753</v>
      </c>
      <c r="E1826" s="74">
        <f>D1826*conf!B$7</f>
        <v>8.5316877477821436</v>
      </c>
      <c r="F1826" s="32">
        <f t="shared" si="255"/>
        <v>-0.23949644</v>
      </c>
      <c r="G1826" s="33">
        <f t="shared" si="256"/>
        <v>-3.112663</v>
      </c>
      <c r="H1826" s="32">
        <f t="shared" si="257"/>
        <v>-11.14772269</v>
      </c>
      <c r="I1826" s="33">
        <f t="shared" si="258"/>
        <v>-11.689032040000001</v>
      </c>
      <c r="J1826" s="32">
        <f t="shared" si="259"/>
        <v>-11.14772269</v>
      </c>
      <c r="K1826" s="33">
        <f t="shared" si="260"/>
        <v>5.6978699600000002</v>
      </c>
    </row>
    <row r="1827" spans="1:11" x14ac:dyDescent="0.3">
      <c r="A1827" s="78" t="str">
        <f>BTC[[#This Row],[Symbol]]</f>
        <v>ISLA</v>
      </c>
      <c r="B1827" s="22" t="str">
        <f t="shared" si="252"/>
        <v>Insula</v>
      </c>
      <c r="C1827" s="77">
        <f t="shared" si="253"/>
        <v>5.5060387523447927E-6</v>
      </c>
      <c r="D1827" s="73">
        <f t="shared" si="254"/>
        <v>0.20184041362171001</v>
      </c>
      <c r="E1827" s="74">
        <f>D1827*conf!B$7</f>
        <v>14.76260785229187</v>
      </c>
      <c r="F1827" s="32">
        <f t="shared" si="255"/>
        <v>-1.1578316900000001</v>
      </c>
      <c r="G1827" s="33">
        <f t="shared" si="256"/>
        <v>-3.3287317600000002</v>
      </c>
      <c r="H1827" s="32">
        <f t="shared" si="257"/>
        <v>1.04605456</v>
      </c>
      <c r="I1827" s="33">
        <f t="shared" si="258"/>
        <v>1.4074465899999999</v>
      </c>
      <c r="J1827" s="32">
        <f t="shared" si="259"/>
        <v>1.04605456</v>
      </c>
      <c r="K1827" s="33">
        <f t="shared" si="260"/>
        <v>-15.34692562</v>
      </c>
    </row>
    <row r="1828" spans="1:11" x14ac:dyDescent="0.3">
      <c r="A1828" s="78" t="str">
        <f>BTC[[#This Row],[Symbol]]</f>
        <v>MALW</v>
      </c>
      <c r="B1828" s="22" t="str">
        <f t="shared" si="252"/>
        <v>MalwareChain</v>
      </c>
      <c r="C1828" s="77">
        <f t="shared" si="253"/>
        <v>6.2212199697889015E-7</v>
      </c>
      <c r="D1828" s="73">
        <f t="shared" si="254"/>
        <v>2.2807259915310001E-2</v>
      </c>
      <c r="E1828" s="74">
        <f>D1828*conf!B$7</f>
        <v>1.6681229902057735</v>
      </c>
      <c r="F1828" s="32">
        <f t="shared" si="255"/>
        <v>-1.990542E-2</v>
      </c>
      <c r="G1828" s="33">
        <f t="shared" si="256"/>
        <v>-2.1970210300000002</v>
      </c>
      <c r="H1828" s="32">
        <f t="shared" si="257"/>
        <v>-0.54775189000000002</v>
      </c>
      <c r="I1828" s="33">
        <f t="shared" si="258"/>
        <v>-0.39473973000000001</v>
      </c>
      <c r="J1828" s="32">
        <f t="shared" si="259"/>
        <v>-0.54775189000000002</v>
      </c>
      <c r="K1828" s="33">
        <f t="shared" si="260"/>
        <v>-1.4799129</v>
      </c>
    </row>
    <row r="1829" spans="1:11" x14ac:dyDescent="0.3">
      <c r="A1829" s="78" t="str">
        <f>BTC[[#This Row],[Symbol]]</f>
        <v>ZPAE</v>
      </c>
      <c r="B1829" s="22" t="str">
        <f t="shared" si="252"/>
        <v>ZelaaPayAE</v>
      </c>
      <c r="C1829" s="77">
        <f t="shared" si="253"/>
        <v>2.2219199980678341E-8</v>
      </c>
      <c r="D1829" s="73">
        <f t="shared" si="254"/>
        <v>8.1459366365999996E-4</v>
      </c>
      <c r="E1829" s="74">
        <f>D1829*conf!B$7</f>
        <v>5.9579380560092397E-2</v>
      </c>
      <c r="F1829" s="32">
        <f t="shared" si="255"/>
        <v>2.6284796400000001</v>
      </c>
      <c r="G1829" s="33">
        <f t="shared" si="256"/>
        <v>0.40498830000000002</v>
      </c>
      <c r="H1829" s="32">
        <f t="shared" si="257"/>
        <v>-6.8954582799999997</v>
      </c>
      <c r="I1829" s="33">
        <f t="shared" si="258"/>
        <v>-6.7052639000000003</v>
      </c>
      <c r="J1829" s="32">
        <f t="shared" si="259"/>
        <v>-6.8954582799999997</v>
      </c>
      <c r="K1829" s="33">
        <f t="shared" si="260"/>
        <v>-38.651208410000002</v>
      </c>
    </row>
    <row r="1830" spans="1:11" x14ac:dyDescent="0.3">
      <c r="A1830" s="78" t="str">
        <f>BTC[[#This Row],[Symbol]]</f>
        <v>NTRN</v>
      </c>
      <c r="B1830" s="22" t="str">
        <f t="shared" si="252"/>
        <v>Neutron</v>
      </c>
      <c r="C1830" s="77">
        <f t="shared" si="253"/>
        <v>9.0012832953873659E-8</v>
      </c>
      <c r="D1830" s="73">
        <f t="shared" si="254"/>
        <v>3.2999091606799999E-3</v>
      </c>
      <c r="E1830" s="74">
        <f>D1830*conf!B$7</f>
        <v>0.2413553560121352</v>
      </c>
      <c r="F1830" s="32">
        <f t="shared" si="255"/>
        <v>-1.234916E-2</v>
      </c>
      <c r="G1830" s="33">
        <f t="shared" si="256"/>
        <v>-2.1896293099999999</v>
      </c>
      <c r="H1830" s="32">
        <f t="shared" si="257"/>
        <v>1.425884E-2</v>
      </c>
      <c r="I1830" s="33">
        <f t="shared" si="258"/>
        <v>0.16565426999999999</v>
      </c>
      <c r="J1830" s="32">
        <f t="shared" si="259"/>
        <v>1.425884E-2</v>
      </c>
      <c r="K1830" s="33">
        <f t="shared" si="260"/>
        <v>3.7642615099999999</v>
      </c>
    </row>
    <row r="1831" spans="1:11" x14ac:dyDescent="0.3">
      <c r="A1831" s="78" t="str">
        <f>BTC[[#This Row],[Symbol]]</f>
        <v>IPL</v>
      </c>
      <c r="B1831" s="22" t="str">
        <f t="shared" si="252"/>
        <v>VouchForMe</v>
      </c>
      <c r="C1831" s="77">
        <f t="shared" si="253"/>
        <v>1.4422541152640488E-8</v>
      </c>
      <c r="D1831" s="73">
        <f t="shared" si="254"/>
        <v>5.2877227690000005E-4</v>
      </c>
      <c r="E1831" s="74">
        <f>D1831*conf!B$7</f>
        <v>3.8674404332466002E-2</v>
      </c>
      <c r="F1831" s="32">
        <f t="shared" si="255"/>
        <v>0.50030079000000005</v>
      </c>
      <c r="G1831" s="33">
        <f t="shared" si="256"/>
        <v>-1.8418676700000001</v>
      </c>
      <c r="H1831" s="32">
        <f t="shared" si="257"/>
        <v>-18.049832510000002</v>
      </c>
      <c r="I1831" s="33">
        <f t="shared" si="258"/>
        <v>-17.968816820000001</v>
      </c>
      <c r="J1831" s="32">
        <f t="shared" si="259"/>
        <v>-18.049832510000002</v>
      </c>
      <c r="K1831" s="33">
        <f t="shared" si="260"/>
        <v>3.98781396</v>
      </c>
    </row>
    <row r="1832" spans="1:11" x14ac:dyDescent="0.3">
      <c r="A1832" s="78" t="str">
        <f>BTC[[#This Row],[Symbol]]</f>
        <v>1MT</v>
      </c>
      <c r="B1832" s="22" t="str">
        <f t="shared" si="252"/>
        <v>1Million Token</v>
      </c>
      <c r="C1832" s="77">
        <f t="shared" si="253"/>
        <v>4.2506060005980427E-6</v>
      </c>
      <c r="D1832" s="73">
        <f t="shared" si="254"/>
        <v>0.15582904369882</v>
      </c>
      <c r="E1832" s="74">
        <f>D1832*conf!B$7</f>
        <v>11.397336256131695</v>
      </c>
      <c r="F1832" s="32">
        <f t="shared" si="255"/>
        <v>-1.234916E-2</v>
      </c>
      <c r="G1832" s="33">
        <f t="shared" si="256"/>
        <v>-2.1896293099999999</v>
      </c>
      <c r="H1832" s="32">
        <f t="shared" si="257"/>
        <v>-55.096551640000001</v>
      </c>
      <c r="I1832" s="33">
        <f t="shared" si="258"/>
        <v>-55.025585</v>
      </c>
      <c r="J1832" s="32">
        <f t="shared" si="259"/>
        <v>-55.096551640000001</v>
      </c>
      <c r="K1832" s="33">
        <f t="shared" si="260"/>
        <v>-42.484026389999997</v>
      </c>
    </row>
    <row r="1833" spans="1:11" x14ac:dyDescent="0.3">
      <c r="A1833" s="78" t="str">
        <f>BTC[[#This Row],[Symbol]]</f>
        <v>VSL</v>
      </c>
      <c r="B1833" s="22" t="str">
        <f t="shared" si="252"/>
        <v>vSlice</v>
      </c>
      <c r="C1833" s="77">
        <f t="shared" si="253"/>
        <v>1.0500000000010372E-7</v>
      </c>
      <c r="D1833" s="73">
        <f t="shared" si="254"/>
        <v>3.8499126008000001E-3</v>
      </c>
      <c r="E1833" s="74">
        <f>D1833*conf!B$7</f>
        <v>0.28158260762251203</v>
      </c>
      <c r="F1833" s="32">
        <f t="shared" si="255"/>
        <v>0</v>
      </c>
      <c r="G1833" s="33">
        <f t="shared" si="256"/>
        <v>-2.1807564199999998</v>
      </c>
      <c r="H1833" s="32">
        <f t="shared" si="257"/>
        <v>0</v>
      </c>
      <c r="I1833" s="33">
        <f t="shared" si="258"/>
        <v>0.21782929000000001</v>
      </c>
      <c r="J1833" s="32">
        <f t="shared" si="259"/>
        <v>0</v>
      </c>
      <c r="K1833" s="33">
        <f t="shared" si="260"/>
        <v>-7.7913823899999999</v>
      </c>
    </row>
    <row r="1834" spans="1:11" x14ac:dyDescent="0.3">
      <c r="A1834" s="78" t="str">
        <f>BTC[[#This Row],[Symbol]]</f>
        <v>PIPL</v>
      </c>
      <c r="B1834" s="22" t="str">
        <f t="shared" si="252"/>
        <v>PiplCoin</v>
      </c>
      <c r="C1834" s="77">
        <f t="shared" si="253"/>
        <v>2.0002851767618403E-8</v>
      </c>
      <c r="D1834" s="73">
        <f t="shared" si="254"/>
        <v>7.3331314682000004E-4</v>
      </c>
      <c r="E1834" s="74">
        <f>D1834*conf!B$7</f>
        <v>5.3634523558414804E-2</v>
      </c>
      <c r="F1834" s="32">
        <f t="shared" si="255"/>
        <v>1.425884E-2</v>
      </c>
      <c r="G1834" s="33">
        <f t="shared" si="256"/>
        <v>-2.1812285</v>
      </c>
      <c r="H1834" s="32">
        <f t="shared" si="257"/>
        <v>100.02851767999999</v>
      </c>
      <c r="I1834" s="33">
        <f t="shared" si="258"/>
        <v>100.43469125999999</v>
      </c>
      <c r="J1834" s="32">
        <f t="shared" si="259"/>
        <v>100.02851767999999</v>
      </c>
      <c r="K1834" s="33">
        <f t="shared" si="260"/>
        <v>14.162499410000001</v>
      </c>
    </row>
    <row r="1835" spans="1:11" x14ac:dyDescent="0.3">
      <c r="A1835" s="78" t="str">
        <f>BTC[[#This Row],[Symbol]]</f>
        <v>IDT</v>
      </c>
      <c r="B1835" s="22" t="str">
        <f t="shared" si="252"/>
        <v>InvestDigital</v>
      </c>
      <c r="C1835" s="77">
        <f t="shared" si="253"/>
        <v>4.4420122083919501E-8</v>
      </c>
      <c r="D1835" s="73">
        <f t="shared" si="254"/>
        <v>1.62713527429E-3</v>
      </c>
      <c r="E1835" s="74">
        <f>D1835*conf!B$7</f>
        <v>0.11900867396157061</v>
      </c>
      <c r="F1835" s="32">
        <f t="shared" si="255"/>
        <v>-0.67977989000000005</v>
      </c>
      <c r="G1835" s="33">
        <f t="shared" si="256"/>
        <v>-2.9755298699999999</v>
      </c>
      <c r="H1835" s="32">
        <f t="shared" si="257"/>
        <v>9.1364100000000004E-2</v>
      </c>
      <c r="I1835" s="33">
        <f t="shared" si="258"/>
        <v>0.15360997000000001</v>
      </c>
      <c r="J1835" s="32">
        <f t="shared" si="259"/>
        <v>9.1364100000000004E-2</v>
      </c>
      <c r="K1835" s="33">
        <f t="shared" si="260"/>
        <v>14.12831383</v>
      </c>
    </row>
    <row r="1836" spans="1:11" x14ac:dyDescent="0.3">
      <c r="A1836" s="78" t="str">
        <f>BTC[[#This Row],[Symbol]]</f>
        <v>GOT</v>
      </c>
      <c r="B1836" s="22" t="str">
        <f t="shared" si="252"/>
        <v>ParkinGo</v>
      </c>
      <c r="C1836" s="77">
        <f t="shared" si="253"/>
        <v>9.5999562413055819E-7</v>
      </c>
      <c r="D1836" s="73">
        <f t="shared" si="254"/>
        <v>3.5193323673580003E-2</v>
      </c>
      <c r="E1836" s="74">
        <f>D1836*conf!B$7</f>
        <v>2.5740396934856413</v>
      </c>
      <c r="F1836" s="32">
        <f t="shared" si="255"/>
        <v>2.1809042000000001</v>
      </c>
      <c r="G1836" s="33">
        <f t="shared" si="256"/>
        <v>-3.705174E-2</v>
      </c>
      <c r="H1836" s="32">
        <f t="shared" si="257"/>
        <v>5.2026923600000003</v>
      </c>
      <c r="I1836" s="33">
        <f t="shared" si="258"/>
        <v>5.41335824</v>
      </c>
      <c r="J1836" s="32">
        <f t="shared" si="259"/>
        <v>5.2026923600000003</v>
      </c>
      <c r="K1836" s="33">
        <f t="shared" si="260"/>
        <v>39.472264000000003</v>
      </c>
    </row>
    <row r="1837" spans="1:11" x14ac:dyDescent="0.3">
      <c r="A1837" s="78" t="str">
        <f>BTC[[#This Row],[Symbol]]</f>
        <v>BTCT</v>
      </c>
      <c r="B1837" s="22" t="str">
        <f t="shared" si="252"/>
        <v>Bitcoin Token</v>
      </c>
      <c r="C1837" s="77">
        <f t="shared" si="253"/>
        <v>2.7207531568817338E-7</v>
      </c>
      <c r="D1837" s="73">
        <f t="shared" si="254"/>
        <v>9.8522297467499992E-3</v>
      </c>
      <c r="E1837" s="74">
        <f>D1837*conf!B$7</f>
        <v>0.72059208367729499</v>
      </c>
      <c r="F1837" s="32">
        <f t="shared" si="255"/>
        <v>2.6344402200000001</v>
      </c>
      <c r="G1837" s="33">
        <f t="shared" si="256"/>
        <v>-1.60771416</v>
      </c>
      <c r="H1837" s="32">
        <f t="shared" si="257"/>
        <v>-0.75278624000000005</v>
      </c>
      <c r="I1837" s="33">
        <f t="shared" si="258"/>
        <v>-3.1220217799999999</v>
      </c>
      <c r="J1837" s="32">
        <f t="shared" si="259"/>
        <v>-0.75278624000000005</v>
      </c>
      <c r="K1837" s="33">
        <f t="shared" si="260"/>
        <v>2.7537989</v>
      </c>
    </row>
    <row r="1838" spans="1:11" x14ac:dyDescent="0.3">
      <c r="A1838" s="78" t="str">
        <f>BTC[[#This Row],[Symbol]]</f>
        <v>BGTT</v>
      </c>
      <c r="B1838" s="22" t="str">
        <f t="shared" si="252"/>
        <v>Baguette Token</v>
      </c>
      <c r="C1838" s="77">
        <f t="shared" si="253"/>
        <v>2.8982916199314748E-7</v>
      </c>
      <c r="D1838" s="73">
        <f t="shared" si="254"/>
        <v>1.06250242259E-2</v>
      </c>
      <c r="E1838" s="74">
        <f>D1838*conf!B$7</f>
        <v>0.77711427188232607</v>
      </c>
      <c r="F1838" s="32">
        <f t="shared" si="255"/>
        <v>-5.9791363200000003</v>
      </c>
      <c r="G1838" s="33">
        <f t="shared" si="256"/>
        <v>-8.02277022</v>
      </c>
      <c r="H1838" s="32">
        <f t="shared" si="257"/>
        <v>-9.3013114399999992</v>
      </c>
      <c r="I1838" s="33">
        <f t="shared" si="258"/>
        <v>-9.1117140400000007</v>
      </c>
      <c r="J1838" s="32">
        <f t="shared" si="259"/>
        <v>-9.3013114399999992</v>
      </c>
      <c r="K1838" s="33">
        <f t="shared" si="260"/>
        <v>7.8557902999999998</v>
      </c>
    </row>
    <row r="1839" spans="1:11" x14ac:dyDescent="0.3">
      <c r="A1839" s="78" t="str">
        <f>BTC[[#This Row],[Symbol]]</f>
        <v>EQL</v>
      </c>
      <c r="B1839" s="22" t="str">
        <f t="shared" si="252"/>
        <v>Equal</v>
      </c>
      <c r="C1839" s="77">
        <f t="shared" si="253"/>
        <v>1E-8</v>
      </c>
      <c r="D1839" s="73">
        <f t="shared" si="254"/>
        <v>3.6566766305999999E-4</v>
      </c>
      <c r="E1839" s="74">
        <f>D1839*conf!B$7</f>
        <v>2.67449328762084E-2</v>
      </c>
      <c r="F1839" s="32">
        <f t="shared" si="255"/>
        <v>0.74154513</v>
      </c>
      <c r="G1839" s="33">
        <f t="shared" si="256"/>
        <v>-1.5152391700000001</v>
      </c>
      <c r="H1839" s="32">
        <f t="shared" si="257"/>
        <v>28.092083850000002</v>
      </c>
      <c r="I1839" s="33">
        <f t="shared" si="258"/>
        <v>28.436635110000001</v>
      </c>
      <c r="J1839" s="32">
        <f t="shared" si="259"/>
        <v>28.092083850000002</v>
      </c>
      <c r="K1839" s="33">
        <f t="shared" si="260"/>
        <v>14.70433251</v>
      </c>
    </row>
    <row r="1840" spans="1:11" x14ac:dyDescent="0.3">
      <c r="A1840" s="78" t="str">
        <f>BTC[[#This Row],[Symbol]]</f>
        <v>BERRY</v>
      </c>
      <c r="B1840" s="22" t="str">
        <f t="shared" si="252"/>
        <v>Rentberry</v>
      </c>
      <c r="C1840" s="77">
        <f t="shared" si="253"/>
        <v>1.1091460350384297E-8</v>
      </c>
      <c r="D1840" s="73">
        <f t="shared" si="254"/>
        <v>4.0662200992000003E-4</v>
      </c>
      <c r="E1840" s="74">
        <f>D1840*conf!B$7</f>
        <v>2.9740333805548802E-2</v>
      </c>
      <c r="F1840" s="32">
        <f t="shared" si="255"/>
        <v>3.1032118500000001</v>
      </c>
      <c r="G1840" s="33">
        <f t="shared" si="256"/>
        <v>0.86998805999999995</v>
      </c>
      <c r="H1840" s="32">
        <f t="shared" si="257"/>
        <v>3.02698431</v>
      </c>
      <c r="I1840" s="33">
        <f t="shared" si="258"/>
        <v>3.19985469</v>
      </c>
      <c r="J1840" s="32">
        <f t="shared" si="259"/>
        <v>3.02698431</v>
      </c>
      <c r="K1840" s="33">
        <f t="shared" si="260"/>
        <v>-6.89082346</v>
      </c>
    </row>
    <row r="1841" spans="1:11" x14ac:dyDescent="0.3">
      <c r="A1841" s="78" t="str">
        <f>BTC[[#This Row],[Symbol]]</f>
        <v>HER</v>
      </c>
      <c r="B1841" s="22" t="str">
        <f t="shared" si="252"/>
        <v>HeroNode</v>
      </c>
      <c r="C1841" s="77">
        <f t="shared" si="253"/>
        <v>1E-8</v>
      </c>
      <c r="D1841" s="73">
        <f t="shared" si="254"/>
        <v>1.1038816419E-4</v>
      </c>
      <c r="E1841" s="74">
        <f>D1841*conf!B$7</f>
        <v>8.0737903288566008E-3</v>
      </c>
      <c r="F1841" s="32">
        <f t="shared" si="255"/>
        <v>-0.87506470000000003</v>
      </c>
      <c r="G1841" s="33">
        <f t="shared" si="256"/>
        <v>-3.0980736599999998</v>
      </c>
      <c r="H1841" s="32">
        <f t="shared" si="257"/>
        <v>1.2742422</v>
      </c>
      <c r="I1841" s="33">
        <f t="shared" si="258"/>
        <v>1.4537012</v>
      </c>
      <c r="J1841" s="32">
        <f t="shared" si="259"/>
        <v>1.2742422</v>
      </c>
      <c r="K1841" s="33">
        <f t="shared" si="260"/>
        <v>17.025631319999999</v>
      </c>
    </row>
    <row r="1842" spans="1:11" x14ac:dyDescent="0.3">
      <c r="A1842" s="78" t="str">
        <f>BTC[[#This Row],[Symbol]]</f>
        <v>GCC</v>
      </c>
      <c r="B1842" s="22" t="str">
        <f t="shared" si="252"/>
        <v>Global Cryptocurrency</v>
      </c>
      <c r="C1842" s="77">
        <f t="shared" si="253"/>
        <v>4.0005703534964035E-8</v>
      </c>
      <c r="D1842" s="73">
        <f t="shared" si="254"/>
        <v>1.4666262936400001E-3</v>
      </c>
      <c r="E1842" s="74">
        <f>D1842*conf!B$7</f>
        <v>0.10726904711682961</v>
      </c>
      <c r="F1842" s="32">
        <f t="shared" si="255"/>
        <v>1.425884E-2</v>
      </c>
      <c r="G1842" s="33">
        <f t="shared" si="256"/>
        <v>-2.1812285</v>
      </c>
      <c r="H1842" s="32">
        <f t="shared" si="257"/>
        <v>-33.323827440000002</v>
      </c>
      <c r="I1842" s="33">
        <f t="shared" si="258"/>
        <v>-33.188436250000002</v>
      </c>
      <c r="J1842" s="32">
        <f t="shared" si="259"/>
        <v>-33.323827440000002</v>
      </c>
      <c r="K1842" s="33">
        <f t="shared" si="260"/>
        <v>-8.4301380899999998</v>
      </c>
    </row>
    <row r="1843" spans="1:11" x14ac:dyDescent="0.3">
      <c r="A1843" s="78" t="str">
        <f>BTC[[#This Row],[Symbol]]</f>
        <v>HAVY</v>
      </c>
      <c r="B1843" s="22" t="str">
        <f t="shared" si="252"/>
        <v>Havy</v>
      </c>
      <c r="C1843" s="77">
        <f t="shared" si="253"/>
        <v>1E-8</v>
      </c>
      <c r="D1843" s="73">
        <f t="shared" si="254"/>
        <v>1.577280924E-5</v>
      </c>
      <c r="E1843" s="74">
        <f>D1843*conf!B$7</f>
        <v>1.1536232678136E-3</v>
      </c>
      <c r="F1843" s="32">
        <f t="shared" si="255"/>
        <v>-0.87611455000000005</v>
      </c>
      <c r="G1843" s="33">
        <f t="shared" si="256"/>
        <v>-3.0791998999999999</v>
      </c>
      <c r="H1843" s="32">
        <f t="shared" si="257"/>
        <v>-87.861342410000006</v>
      </c>
      <c r="I1843" s="33">
        <f t="shared" si="258"/>
        <v>-87.836555739999994</v>
      </c>
      <c r="J1843" s="32">
        <f t="shared" si="259"/>
        <v>-87.861342410000006</v>
      </c>
      <c r="K1843" s="33">
        <f t="shared" si="260"/>
        <v>-86.131324199999995</v>
      </c>
    </row>
    <row r="1844" spans="1:11" x14ac:dyDescent="0.3">
      <c r="A1844" s="78" t="str">
        <f>BTC[[#This Row],[Symbol]]</f>
        <v>TIC</v>
      </c>
      <c r="B1844" s="22" t="str">
        <f t="shared" si="252"/>
        <v>Thingschain</v>
      </c>
      <c r="C1844" s="77">
        <f t="shared" si="253"/>
        <v>1E-8</v>
      </c>
      <c r="D1844" s="73">
        <f t="shared" si="254"/>
        <v>1.0094597909999999E-5</v>
      </c>
      <c r="E1844" s="74">
        <f>D1844*conf!B$7</f>
        <v>7.3831889113739994E-4</v>
      </c>
      <c r="F1844" s="32">
        <f t="shared" si="255"/>
        <v>-2.1747776299999999</v>
      </c>
      <c r="G1844" s="33">
        <f t="shared" si="256"/>
        <v>-4.5166891800000002</v>
      </c>
      <c r="H1844" s="32">
        <f t="shared" si="257"/>
        <v>13.85379475</v>
      </c>
      <c r="I1844" s="33">
        <f t="shared" si="258"/>
        <v>13.945702470000001</v>
      </c>
      <c r="J1844" s="32">
        <f t="shared" si="259"/>
        <v>13.85379475</v>
      </c>
      <c r="K1844" s="33">
        <f t="shared" si="260"/>
        <v>97.134188839999993</v>
      </c>
    </row>
    <row r="1845" spans="1:11" x14ac:dyDescent="0.3">
      <c r="A1845" s="78" t="str">
        <f>BTC[[#This Row],[Symbol]]</f>
        <v>OPAL</v>
      </c>
      <c r="B1845" s="22" t="str">
        <f t="shared" si="252"/>
        <v>Opal</v>
      </c>
      <c r="C1845" s="77">
        <f t="shared" si="253"/>
        <v>2.0999999999993465E-7</v>
      </c>
      <c r="D1845" s="73">
        <f t="shared" si="254"/>
        <v>7.6998252016000001E-3</v>
      </c>
      <c r="E1845" s="74">
        <f>D1845*conf!B$7</f>
        <v>0.56316521524502405</v>
      </c>
      <c r="F1845" s="32">
        <f t="shared" si="255"/>
        <v>8.7108140000000001E-2</v>
      </c>
      <c r="G1845" s="33">
        <f t="shared" si="256"/>
        <v>-2.1807564199999998</v>
      </c>
      <c r="H1845" s="32">
        <f t="shared" si="257"/>
        <v>0</v>
      </c>
      <c r="I1845" s="33">
        <f t="shared" si="258"/>
        <v>0.21782929000000001</v>
      </c>
      <c r="J1845" s="32">
        <f t="shared" si="259"/>
        <v>0</v>
      </c>
      <c r="K1845" s="33">
        <f t="shared" si="260"/>
        <v>14.163050370000001</v>
      </c>
    </row>
    <row r="1846" spans="1:11" x14ac:dyDescent="0.3">
      <c r="A1846" s="78" t="str">
        <f>BTC[[#This Row],[Symbol]]</f>
        <v>MCC</v>
      </c>
      <c r="B1846" s="22" t="str">
        <f t="shared" si="252"/>
        <v>Mining Core Coin</v>
      </c>
      <c r="C1846" s="77">
        <f t="shared" si="253"/>
        <v>9.133268288706375E-8</v>
      </c>
      <c r="D1846" s="73">
        <f t="shared" si="254"/>
        <v>3.34846845822E-3</v>
      </c>
      <c r="E1846" s="74">
        <f>D1846*conf!B$7</f>
        <v>0.2449069830342108</v>
      </c>
      <c r="F1846" s="32">
        <f t="shared" si="255"/>
        <v>2.08036909</v>
      </c>
      <c r="G1846" s="33">
        <f t="shared" si="256"/>
        <v>-0.12638646000000001</v>
      </c>
      <c r="H1846" s="32">
        <f t="shared" si="257"/>
        <v>-0.4651093</v>
      </c>
      <c r="I1846" s="33">
        <f t="shared" si="258"/>
        <v>-0.25559300000000001</v>
      </c>
      <c r="J1846" s="32">
        <f t="shared" si="259"/>
        <v>-0.4651093</v>
      </c>
      <c r="K1846" s="33">
        <f t="shared" si="260"/>
        <v>-19.396739060000002</v>
      </c>
    </row>
    <row r="1847" spans="1:11" x14ac:dyDescent="0.3">
      <c r="A1847" s="78" t="str">
        <f>BTC[[#This Row],[Symbol]]</f>
        <v>ELY</v>
      </c>
      <c r="B1847" s="22" t="str">
        <f t="shared" si="252"/>
        <v>Elysian</v>
      </c>
      <c r="C1847" s="77">
        <f t="shared" si="253"/>
        <v>3.2018480750474702E-8</v>
      </c>
      <c r="D1847" s="73">
        <f t="shared" si="254"/>
        <v>1.1735883553299999E-3</v>
      </c>
      <c r="E1847" s="74">
        <f>D1847*conf!B$7</f>
        <v>8.5836252308836195E-2</v>
      </c>
      <c r="F1847" s="32">
        <f t="shared" si="255"/>
        <v>-0.57650570000000001</v>
      </c>
      <c r="G1847" s="33">
        <f t="shared" si="256"/>
        <v>-2.7516194399999998</v>
      </c>
      <c r="H1847" s="32">
        <f t="shared" si="257"/>
        <v>0.33248454</v>
      </c>
      <c r="I1847" s="33">
        <f t="shared" si="258"/>
        <v>0.51961497000000001</v>
      </c>
      <c r="J1847" s="32">
        <f t="shared" si="259"/>
        <v>0.33248454</v>
      </c>
      <c r="K1847" s="33">
        <f t="shared" si="260"/>
        <v>52.279454450000003</v>
      </c>
    </row>
    <row r="1848" spans="1:11" x14ac:dyDescent="0.3">
      <c r="A1848" s="78" t="str">
        <f>BTC[[#This Row],[Symbol]]</f>
        <v>BETR</v>
      </c>
      <c r="B1848" s="22" t="str">
        <f t="shared" si="252"/>
        <v>BetterBetting</v>
      </c>
      <c r="C1848" s="77">
        <f t="shared" si="253"/>
        <v>1.0933340172419507E-8</v>
      </c>
      <c r="D1848" s="73">
        <f t="shared" si="254"/>
        <v>4.0033664687E-4</v>
      </c>
      <c r="E1848" s="74">
        <f>D1848*conf!B$7</f>
        <v>2.9280622352071801E-2</v>
      </c>
      <c r="F1848" s="32">
        <f t="shared" si="255"/>
        <v>-0.28634874999999999</v>
      </c>
      <c r="G1848" s="33">
        <f t="shared" si="256"/>
        <v>-2.44275902</v>
      </c>
      <c r="H1848" s="32">
        <f t="shared" si="257"/>
        <v>2.4559341300000002</v>
      </c>
      <c r="I1848" s="33">
        <f t="shared" si="258"/>
        <v>2.55733034</v>
      </c>
      <c r="J1848" s="32">
        <f t="shared" si="259"/>
        <v>2.4559341300000002</v>
      </c>
      <c r="K1848" s="33">
        <f t="shared" si="260"/>
        <v>0.33043473000000001</v>
      </c>
    </row>
    <row r="1849" spans="1:11" x14ac:dyDescent="0.3">
      <c r="A1849" s="78" t="str">
        <f>BTC[[#This Row],[Symbol]]</f>
        <v>WAND</v>
      </c>
      <c r="B1849" s="22" t="str">
        <f t="shared" si="252"/>
        <v>WandX</v>
      </c>
      <c r="C1849" s="77">
        <f t="shared" si="253"/>
        <v>2.4590081955899919E-7</v>
      </c>
      <c r="D1849" s="73">
        <f t="shared" si="254"/>
        <v>9.0167823911099995E-3</v>
      </c>
      <c r="E1849" s="74">
        <f>D1849*conf!B$7</f>
        <v>0.6594874640857854</v>
      </c>
      <c r="F1849" s="32">
        <f t="shared" si="255"/>
        <v>-0.93337197999999999</v>
      </c>
      <c r="G1849" s="33">
        <f t="shared" si="256"/>
        <v>-2.9375169900000002</v>
      </c>
      <c r="H1849" s="32">
        <f t="shared" si="257"/>
        <v>1.7911167400000001</v>
      </c>
      <c r="I1849" s="33">
        <f t="shared" si="258"/>
        <v>2.0372146</v>
      </c>
      <c r="J1849" s="32">
        <f t="shared" si="259"/>
        <v>1.7911167400000001</v>
      </c>
      <c r="K1849" s="33">
        <f t="shared" si="260"/>
        <v>4.7505747400000002</v>
      </c>
    </row>
    <row r="1850" spans="1:11" x14ac:dyDescent="0.3">
      <c r="A1850" s="78" t="str">
        <f>BTC[[#This Row],[Symbol]]</f>
        <v>VNLA</v>
      </c>
      <c r="B1850" s="22" t="str">
        <f t="shared" si="252"/>
        <v>Vanilla Network</v>
      </c>
      <c r="C1850" s="77">
        <f t="shared" si="253"/>
        <v>5.1300000000000009E-6</v>
      </c>
      <c r="D1850" s="73">
        <f t="shared" si="254"/>
        <v>0.18846238826766001</v>
      </c>
      <c r="E1850" s="74">
        <f>D1850*conf!B$7</f>
        <v>13.784139077896654</v>
      </c>
      <c r="F1850" s="32">
        <f t="shared" si="255"/>
        <v>-0.68726019999999999</v>
      </c>
      <c r="G1850" s="33">
        <f t="shared" si="256"/>
        <v>-2.3706966999999999</v>
      </c>
      <c r="H1850" s="32">
        <f t="shared" si="257"/>
        <v>1.50955453</v>
      </c>
      <c r="I1850" s="33">
        <f t="shared" si="258"/>
        <v>1.7984450400000001</v>
      </c>
      <c r="J1850" s="32">
        <f t="shared" si="259"/>
        <v>1.50955453</v>
      </c>
      <c r="K1850" s="33">
        <f t="shared" si="260"/>
        <v>-13.11756671</v>
      </c>
    </row>
    <row r="1851" spans="1:11" x14ac:dyDescent="0.3">
      <c r="A1851" s="78" t="str">
        <f>BTC[[#This Row],[Symbol]]</f>
        <v>REX</v>
      </c>
      <c r="B1851" s="22" t="str">
        <f t="shared" si="252"/>
        <v>imbrex</v>
      </c>
      <c r="C1851" s="77">
        <f t="shared" si="253"/>
        <v>3.4408629269935461E-7</v>
      </c>
      <c r="D1851" s="73">
        <f t="shared" si="254"/>
        <v>1.261471161481E-2</v>
      </c>
      <c r="E1851" s="74">
        <f>D1851*conf!B$7</f>
        <v>0.92264000750720343</v>
      </c>
      <c r="F1851" s="32">
        <f t="shared" si="255"/>
        <v>0.93093360999999997</v>
      </c>
      <c r="G1851" s="33">
        <f t="shared" si="256"/>
        <v>-1.2555876100000001</v>
      </c>
      <c r="H1851" s="32">
        <f t="shared" si="257"/>
        <v>-19.719147499999998</v>
      </c>
      <c r="I1851" s="33">
        <f t="shared" si="258"/>
        <v>-19.586841580000002</v>
      </c>
      <c r="J1851" s="32">
        <f t="shared" si="259"/>
        <v>-19.719147499999998</v>
      </c>
      <c r="K1851" s="33">
        <f t="shared" si="260"/>
        <v>-13.331369629999999</v>
      </c>
    </row>
    <row r="1852" spans="1:11" x14ac:dyDescent="0.3">
      <c r="A1852" s="78" t="str">
        <f>BTC[[#This Row],[Symbol]]</f>
        <v>ERT</v>
      </c>
      <c r="B1852" s="22" t="str">
        <f t="shared" si="252"/>
        <v>Eristica</v>
      </c>
      <c r="C1852" s="77">
        <f t="shared" si="253"/>
        <v>1.7224431090872872E-8</v>
      </c>
      <c r="D1852" s="73">
        <f t="shared" si="254"/>
        <v>6.3150320050000001E-4</v>
      </c>
      <c r="E1852" s="74">
        <f>D1852*conf!B$7</f>
        <v>4.6188144084570004E-2</v>
      </c>
      <c r="F1852" s="32">
        <f t="shared" si="255"/>
        <v>-50.36187005</v>
      </c>
      <c r="G1852" s="33">
        <f t="shared" si="256"/>
        <v>-51.4519813</v>
      </c>
      <c r="H1852" s="32">
        <f t="shared" si="257"/>
        <v>-2.3994162000000001</v>
      </c>
      <c r="I1852" s="33">
        <f t="shared" si="258"/>
        <v>-2.2442208400000001</v>
      </c>
      <c r="J1852" s="32">
        <f t="shared" si="259"/>
        <v>-2.3994162000000001</v>
      </c>
      <c r="K1852" s="33">
        <f t="shared" si="260"/>
        <v>-53.08165545</v>
      </c>
    </row>
    <row r="1853" spans="1:11" x14ac:dyDescent="0.3">
      <c r="A1853" s="78" t="str">
        <f>BTC[[#This Row],[Symbol]]</f>
        <v>VOTE</v>
      </c>
      <c r="B1853" s="22" t="str">
        <f t="shared" si="252"/>
        <v>Agora</v>
      </c>
      <c r="C1853" s="77">
        <f t="shared" si="253"/>
        <v>7.8384848254763292E-8</v>
      </c>
      <c r="D1853" s="73">
        <f t="shared" si="254"/>
        <v>2.8750384640199998E-3</v>
      </c>
      <c r="E1853" s="74">
        <f>D1853*conf!B$7</f>
        <v>0.21028031325842278</v>
      </c>
      <c r="F1853" s="32">
        <f t="shared" si="255"/>
        <v>1.1081596499999999</v>
      </c>
      <c r="G1853" s="33">
        <f t="shared" si="256"/>
        <v>-1.03627639</v>
      </c>
      <c r="H1853" s="32">
        <f t="shared" si="257"/>
        <v>4.4040367900000001</v>
      </c>
      <c r="I1853" s="33">
        <f t="shared" si="258"/>
        <v>4.7100816300000004</v>
      </c>
      <c r="J1853" s="32">
        <f t="shared" si="259"/>
        <v>4.4040367900000001</v>
      </c>
      <c r="K1853" s="33">
        <f t="shared" si="260"/>
        <v>-2.9861228999999998</v>
      </c>
    </row>
    <row r="1854" spans="1:11" x14ac:dyDescent="0.3">
      <c r="A1854" s="78" t="str">
        <f>BTC[[#This Row],[Symbol]]</f>
        <v>SEM</v>
      </c>
      <c r="B1854" s="22" t="str">
        <f t="shared" si="252"/>
        <v>Semux</v>
      </c>
      <c r="C1854" s="77">
        <f t="shared" si="253"/>
        <v>2.3003168516882206E-7</v>
      </c>
      <c r="D1854" s="73">
        <f t="shared" si="254"/>
        <v>8.4340819402500006E-3</v>
      </c>
      <c r="E1854" s="74">
        <f>D1854*conf!B$7</f>
        <v>0.61686875310988509</v>
      </c>
      <c r="F1854" s="32">
        <f t="shared" si="255"/>
        <v>-1.283171E-2</v>
      </c>
      <c r="G1854" s="33">
        <f t="shared" si="256"/>
        <v>-2.1935871100000002</v>
      </c>
      <c r="H1854" s="32">
        <f t="shared" si="257"/>
        <v>-4.1558388700000002</v>
      </c>
      <c r="I1854" s="33">
        <f t="shared" si="258"/>
        <v>9.7342519799999998</v>
      </c>
      <c r="J1854" s="32">
        <f t="shared" si="259"/>
        <v>-4.1558388700000002</v>
      </c>
      <c r="K1854" s="33">
        <f t="shared" si="260"/>
        <v>19.34633324</v>
      </c>
    </row>
    <row r="1855" spans="1:11" x14ac:dyDescent="0.3">
      <c r="A1855" s="78" t="str">
        <f>BTC[[#This Row],[Symbol]]</f>
        <v>DAB</v>
      </c>
      <c r="B1855" s="22" t="str">
        <f t="shared" si="252"/>
        <v>DABANKING</v>
      </c>
      <c r="C1855" s="77">
        <f t="shared" si="253"/>
        <v>5.7030354554830477E-7</v>
      </c>
      <c r="D1855" s="73">
        <f t="shared" si="254"/>
        <v>2.0908653655140001E-2</v>
      </c>
      <c r="E1855" s="74">
        <f>D1855*conf!B$7</f>
        <v>1.5292589283369395</v>
      </c>
      <c r="F1855" s="32">
        <f t="shared" si="255"/>
        <v>2.4529872899999998</v>
      </c>
      <c r="G1855" s="33">
        <f t="shared" si="256"/>
        <v>0.23706582000000001</v>
      </c>
      <c r="H1855" s="32">
        <f t="shared" si="257"/>
        <v>0.10358763999999999</v>
      </c>
      <c r="I1855" s="33">
        <f t="shared" si="258"/>
        <v>0.31448784000000002</v>
      </c>
      <c r="J1855" s="32">
        <f t="shared" si="259"/>
        <v>0.10358763999999999</v>
      </c>
      <c r="K1855" s="33">
        <f t="shared" si="260"/>
        <v>18.867468670000001</v>
      </c>
    </row>
    <row r="1856" spans="1:11" x14ac:dyDescent="0.3">
      <c r="A1856" s="78" t="str">
        <f>BTC[[#This Row],[Symbol]]</f>
        <v>ART</v>
      </c>
      <c r="B1856" s="22" t="str">
        <f t="shared" si="252"/>
        <v>Maecenas</v>
      </c>
      <c r="C1856" s="77">
        <f t="shared" si="253"/>
        <v>4.2058887113200646E-8</v>
      </c>
      <c r="D1856" s="73">
        <f t="shared" si="254"/>
        <v>1.5419795960300001E-3</v>
      </c>
      <c r="E1856" s="74">
        <f>D1856*conf!B$7</f>
        <v>0.1127803876536342</v>
      </c>
      <c r="F1856" s="32">
        <f t="shared" si="255"/>
        <v>-1.7228158600000001</v>
      </c>
      <c r="G1856" s="33">
        <f t="shared" si="256"/>
        <v>-3.91505729</v>
      </c>
      <c r="H1856" s="32">
        <f t="shared" si="257"/>
        <v>31.838951120000001</v>
      </c>
      <c r="I1856" s="33">
        <f t="shared" si="258"/>
        <v>32.14624311</v>
      </c>
      <c r="J1856" s="32">
        <f t="shared" si="259"/>
        <v>31.838951120000001</v>
      </c>
      <c r="K1856" s="33">
        <f t="shared" si="260"/>
        <v>62.198639030000002</v>
      </c>
    </row>
    <row r="1857" spans="1:11" x14ac:dyDescent="0.3">
      <c r="A1857" s="78" t="str">
        <f>BTC[[#This Row],[Symbol]]</f>
        <v>ARCO</v>
      </c>
      <c r="B1857" s="22" t="str">
        <f t="shared" si="252"/>
        <v>AquariusCoin</v>
      </c>
      <c r="C1857" s="77">
        <f t="shared" si="253"/>
        <v>8.7343241581783162E-7</v>
      </c>
      <c r="D1857" s="73">
        <f t="shared" si="254"/>
        <v>3.2101643792399999E-2</v>
      </c>
      <c r="E1857" s="74">
        <f>D1857*conf!B$7</f>
        <v>2.3479142269761359</v>
      </c>
      <c r="F1857" s="32">
        <f t="shared" si="255"/>
        <v>-0.61317957000000001</v>
      </c>
      <c r="G1857" s="33">
        <f t="shared" si="256"/>
        <v>-2.6635832599999998</v>
      </c>
      <c r="H1857" s="32">
        <f t="shared" si="257"/>
        <v>-19.87057076</v>
      </c>
      <c r="I1857" s="33">
        <f t="shared" si="258"/>
        <v>-19.543686350000002</v>
      </c>
      <c r="J1857" s="32">
        <f t="shared" si="259"/>
        <v>-19.87057076</v>
      </c>
      <c r="K1857" s="33">
        <f t="shared" si="260"/>
        <v>-70.576309530000003</v>
      </c>
    </row>
    <row r="1858" spans="1:11" x14ac:dyDescent="0.3">
      <c r="A1858" s="78" t="str">
        <f>BTC[[#This Row],[Symbol]]</f>
        <v>CHEESE</v>
      </c>
      <c r="B1858" s="22" t="str">
        <f t="shared" ref="B1858:B1921" si="261">VLOOKUP(A1858,BTCTABLE,2,FALSE)</f>
        <v>Cheesecoin</v>
      </c>
      <c r="C1858" s="77">
        <f t="shared" ref="C1858:C1921" si="262">VLOOKUP(A1858,BTCTABLE,3,FALSE)</f>
        <v>1E-8</v>
      </c>
      <c r="D1858" s="73">
        <f t="shared" ref="D1858:D1921" si="263">VLOOKUP(A1858,USDTABLE,3,FALSE)</f>
        <v>2.5665960138999998E-4</v>
      </c>
      <c r="E1858" s="74">
        <f>D1858*conf!B$7</f>
        <v>1.8772083245664598E-2</v>
      </c>
      <c r="F1858" s="32">
        <f t="shared" ref="F1858:F1921" si="264">VLOOKUP(A1858,BTCTABLE,5,FALSE)</f>
        <v>-1.234916E-2</v>
      </c>
      <c r="G1858" s="33">
        <f t="shared" ref="G1858:G1921" si="265">VLOOKUP(A1858,USDTABLE,5,FALSE)</f>
        <v>-2.1896293099999999</v>
      </c>
      <c r="H1858" s="32">
        <f t="shared" ref="H1858:H1921" si="266">VLOOKUP(A1858,BTCTABLE,6,FALSE)</f>
        <v>-5.9751117499999999</v>
      </c>
      <c r="I1858" s="33">
        <f t="shared" ref="I1858:I1921" si="267">VLOOKUP(A1858,USDTABLE,6,FALSE)</f>
        <v>-5.8307423500000004</v>
      </c>
      <c r="J1858" s="32">
        <f t="shared" ref="J1858:J1921" si="268">VLOOKUP(A1858,BTCTABLE,6,FALSE)</f>
        <v>-5.9751117499999999</v>
      </c>
      <c r="K1858" s="33">
        <f t="shared" ref="K1858:K1921" si="269">VLOOKUP(A1858,USDTABLE,7,FALSE)</f>
        <v>14.46232738</v>
      </c>
    </row>
    <row r="1859" spans="1:11" x14ac:dyDescent="0.3">
      <c r="A1859" s="78" t="str">
        <f>BTC[[#This Row],[Symbol]]</f>
        <v>WEC</v>
      </c>
      <c r="B1859" s="22" t="str">
        <f t="shared" si="261"/>
        <v>wave edu coin</v>
      </c>
      <c r="C1859" s="77">
        <f t="shared" si="262"/>
        <v>2.000000000004573E-8</v>
      </c>
      <c r="D1859" s="73">
        <f t="shared" si="263"/>
        <v>7.3331668587000003E-4</v>
      </c>
      <c r="E1859" s="74">
        <f>D1859*conf!B$7</f>
        <v>5.3634782404531803E-2</v>
      </c>
      <c r="F1859" s="32">
        <f t="shared" si="264"/>
        <v>8.7108140000000001E-2</v>
      </c>
      <c r="G1859" s="33">
        <f t="shared" si="265"/>
        <v>-2.1807564199999998</v>
      </c>
      <c r="H1859" s="32">
        <f t="shared" si="266"/>
        <v>100.25907649</v>
      </c>
      <c r="I1859" s="33">
        <f t="shared" si="267"/>
        <v>100.43565857999999</v>
      </c>
      <c r="J1859" s="32">
        <f t="shared" si="268"/>
        <v>100.25907649</v>
      </c>
      <c r="K1859" s="33">
        <f t="shared" si="269"/>
        <v>14.163050370000001</v>
      </c>
    </row>
    <row r="1860" spans="1:11" x14ac:dyDescent="0.3">
      <c r="A1860" s="78" t="str">
        <f>BTC[[#This Row],[Symbol]]</f>
        <v>ASA</v>
      </c>
      <c r="B1860" s="22" t="str">
        <f t="shared" si="261"/>
        <v>Asura Coin</v>
      </c>
      <c r="C1860" s="77">
        <f t="shared" si="262"/>
        <v>1.2907022148934E-8</v>
      </c>
      <c r="D1860" s="73">
        <f t="shared" si="263"/>
        <v>4.7318427707999998E-4</v>
      </c>
      <c r="E1860" s="74">
        <f>D1860*conf!B$7</f>
        <v>3.4608698025631199E-2</v>
      </c>
      <c r="F1860" s="32">
        <f t="shared" si="264"/>
        <v>3.1608219000000002</v>
      </c>
      <c r="G1860" s="33">
        <f t="shared" si="265"/>
        <v>0.69842378000000005</v>
      </c>
      <c r="H1860" s="32">
        <f t="shared" si="266"/>
        <v>50.354967860000002</v>
      </c>
      <c r="I1860" s="33">
        <f t="shared" si="267"/>
        <v>50.455975619999997</v>
      </c>
      <c r="J1860" s="32">
        <f t="shared" si="268"/>
        <v>50.354967860000002</v>
      </c>
      <c r="K1860" s="33">
        <f t="shared" si="269"/>
        <v>84.813301960000004</v>
      </c>
    </row>
    <row r="1861" spans="1:11" x14ac:dyDescent="0.3">
      <c r="A1861" s="78" t="str">
        <f>BTC[[#This Row],[Symbol]]</f>
        <v>BLUR</v>
      </c>
      <c r="B1861" s="22" t="str">
        <f t="shared" si="261"/>
        <v>Blur</v>
      </c>
      <c r="C1861" s="77">
        <f t="shared" si="262"/>
        <v>4.3006131300174989E-7</v>
      </c>
      <c r="D1861" s="73">
        <f t="shared" si="263"/>
        <v>1.6132889229999999E-2</v>
      </c>
      <c r="E1861" s="74">
        <f>D1861*conf!B$7</f>
        <v>1.1799595182822</v>
      </c>
      <c r="F1861" s="32">
        <f t="shared" si="264"/>
        <v>-12.2323851</v>
      </c>
      <c r="G1861" s="33">
        <f t="shared" si="265"/>
        <v>-12.1627358</v>
      </c>
      <c r="H1861" s="32">
        <f t="shared" si="266"/>
        <v>-2.2587925000000002</v>
      </c>
      <c r="I1861" s="33">
        <f t="shared" si="267"/>
        <v>0.21734563000000001</v>
      </c>
      <c r="J1861" s="32">
        <f t="shared" si="268"/>
        <v>-2.2587925000000002</v>
      </c>
      <c r="K1861" s="33">
        <f t="shared" si="269"/>
        <v>101.45369619</v>
      </c>
    </row>
    <row r="1862" spans="1:11" x14ac:dyDescent="0.3">
      <c r="A1862" s="78" t="str">
        <f>BTC[[#This Row],[Symbol]]</f>
        <v>ENTS</v>
      </c>
      <c r="B1862" s="22" t="str">
        <f t="shared" si="261"/>
        <v>EUNOMIA</v>
      </c>
      <c r="C1862" s="77">
        <f t="shared" si="262"/>
        <v>1E-8</v>
      </c>
      <c r="D1862" s="73">
        <f t="shared" si="263"/>
        <v>6.3091236899999996E-6</v>
      </c>
      <c r="E1862" s="74">
        <f>D1862*conf!B$7</f>
        <v>4.6144930668659995E-4</v>
      </c>
      <c r="F1862" s="32">
        <f t="shared" si="264"/>
        <v>-0.64625856000000004</v>
      </c>
      <c r="G1862" s="33">
        <f t="shared" si="265"/>
        <v>-3.0247624499999999</v>
      </c>
      <c r="H1862" s="32">
        <f t="shared" si="266"/>
        <v>37.433429420000003</v>
      </c>
      <c r="I1862" s="33">
        <f t="shared" si="267"/>
        <v>37.54317391</v>
      </c>
      <c r="J1862" s="32">
        <f t="shared" si="268"/>
        <v>37.433429420000003</v>
      </c>
      <c r="K1862" s="33">
        <f t="shared" si="269"/>
        <v>96.441406330000007</v>
      </c>
    </row>
    <row r="1863" spans="1:11" x14ac:dyDescent="0.3">
      <c r="A1863" s="78" t="str">
        <f>BTC[[#This Row],[Symbol]]</f>
        <v>BFC</v>
      </c>
      <c r="B1863" s="22" t="str">
        <f t="shared" si="261"/>
        <v>Bifrost</v>
      </c>
      <c r="C1863" s="77">
        <f t="shared" si="262"/>
        <v>1.2033899892705609E-6</v>
      </c>
      <c r="D1863" s="73">
        <f t="shared" si="263"/>
        <v>4.4293884497330002E-2</v>
      </c>
      <c r="E1863" s="74">
        <f>D1863*conf!B$7</f>
        <v>3.2396547121347163</v>
      </c>
      <c r="F1863" s="32">
        <f t="shared" si="264"/>
        <v>-2.86516948</v>
      </c>
      <c r="G1863" s="33">
        <f t="shared" si="265"/>
        <v>-4.6360924600000004</v>
      </c>
      <c r="H1863" s="32">
        <f t="shared" si="266"/>
        <v>5.1612853999999997</v>
      </c>
      <c r="I1863" s="33">
        <f t="shared" si="267"/>
        <v>5.9668054799999997</v>
      </c>
      <c r="J1863" s="32">
        <f t="shared" si="268"/>
        <v>5.1612853999999997</v>
      </c>
      <c r="K1863" s="33">
        <f t="shared" si="269"/>
        <v>7.9792667699999997</v>
      </c>
    </row>
    <row r="1864" spans="1:11" x14ac:dyDescent="0.3">
      <c r="A1864" s="78" t="str">
        <f>BTC[[#This Row],[Symbol]]</f>
        <v>ETX</v>
      </c>
      <c r="B1864" s="22" t="str">
        <f t="shared" si="261"/>
        <v>EthereumX</v>
      </c>
      <c r="C1864" s="77">
        <f t="shared" si="262"/>
        <v>3.3096325840697884E-8</v>
      </c>
      <c r="D1864" s="73">
        <f t="shared" si="263"/>
        <v>1.1852102757100001E-3</v>
      </c>
      <c r="E1864" s="74">
        <f>D1864*conf!B$7</f>
        <v>8.6686279565429403E-2</v>
      </c>
      <c r="F1864" s="32">
        <f t="shared" si="264"/>
        <v>43.772808040000001</v>
      </c>
      <c r="G1864" s="33">
        <f t="shared" si="265"/>
        <v>37.312984970000002</v>
      </c>
      <c r="H1864" s="32">
        <f t="shared" si="266"/>
        <v>63.702426770000002</v>
      </c>
      <c r="I1864" s="33">
        <f t="shared" si="267"/>
        <v>60.099366670000002</v>
      </c>
      <c r="J1864" s="32">
        <f t="shared" si="268"/>
        <v>63.702426770000002</v>
      </c>
      <c r="K1864" s="33">
        <f t="shared" si="269"/>
        <v>39.397918580000002</v>
      </c>
    </row>
    <row r="1865" spans="1:11" x14ac:dyDescent="0.3">
      <c r="A1865" s="78" t="str">
        <f>BTC[[#This Row],[Symbol]]</f>
        <v>PHT</v>
      </c>
      <c r="B1865" s="22" t="str">
        <f t="shared" si="261"/>
        <v>Lightstreams</v>
      </c>
      <c r="C1865" s="77">
        <f t="shared" si="262"/>
        <v>5.5035041848748491E-7</v>
      </c>
      <c r="D1865" s="73">
        <f t="shared" si="263"/>
        <v>2.0173170215000001E-2</v>
      </c>
      <c r="E1865" s="74">
        <f>D1865*conf!B$7</f>
        <v>1.4754656695251001</v>
      </c>
      <c r="F1865" s="32">
        <f t="shared" si="264"/>
        <v>4.0027796599999999</v>
      </c>
      <c r="G1865" s="33">
        <f t="shared" si="265"/>
        <v>-0.28543729000000001</v>
      </c>
      <c r="H1865" s="32">
        <f t="shared" si="266"/>
        <v>5.5681854800000004</v>
      </c>
      <c r="I1865" s="33">
        <f t="shared" si="267"/>
        <v>7.5022658699999996</v>
      </c>
      <c r="J1865" s="32">
        <f t="shared" si="268"/>
        <v>5.5681854800000004</v>
      </c>
      <c r="K1865" s="33">
        <f t="shared" si="269"/>
        <v>-3.6871921799999998</v>
      </c>
    </row>
    <row r="1866" spans="1:11" x14ac:dyDescent="0.3">
      <c r="A1866" s="78" t="str">
        <f>BTC[[#This Row],[Symbol]]</f>
        <v>EXMR</v>
      </c>
      <c r="B1866" s="22" t="str">
        <f t="shared" si="261"/>
        <v>EXMR FDN</v>
      </c>
      <c r="C1866" s="77">
        <f t="shared" si="262"/>
        <v>4.4495658312937092E-7</v>
      </c>
      <c r="D1866" s="73">
        <f t="shared" si="263"/>
        <v>1.6310780240740001E-2</v>
      </c>
      <c r="E1866" s="74">
        <f>D1866*conf!B$7</f>
        <v>1.1929704668077237</v>
      </c>
      <c r="F1866" s="32">
        <f t="shared" si="264"/>
        <v>-23.89802654</v>
      </c>
      <c r="G1866" s="33">
        <f t="shared" si="265"/>
        <v>-28.35474301</v>
      </c>
      <c r="H1866" s="32">
        <f t="shared" si="266"/>
        <v>-1.4907163699999999</v>
      </c>
      <c r="I1866" s="33">
        <f t="shared" si="267"/>
        <v>4.3957217599999998</v>
      </c>
      <c r="J1866" s="32">
        <f t="shared" si="268"/>
        <v>-1.4907163699999999</v>
      </c>
      <c r="K1866" s="33">
        <f t="shared" si="269"/>
        <v>-36.509056940000001</v>
      </c>
    </row>
    <row r="1867" spans="1:11" x14ac:dyDescent="0.3">
      <c r="A1867" s="78" t="str">
        <f>BTC[[#This Row],[Symbol]]</f>
        <v>SHMN</v>
      </c>
      <c r="B1867" s="22" t="str">
        <f t="shared" si="261"/>
        <v>StrongHands Masternode</v>
      </c>
      <c r="C1867" s="77">
        <f t="shared" si="262"/>
        <v>1.0000000000001044E-6</v>
      </c>
      <c r="D1867" s="73">
        <f t="shared" si="263"/>
        <v>3.6665834293320002E-2</v>
      </c>
      <c r="E1867" s="74">
        <f>D1867*conf!B$7</f>
        <v>2.6817391202134249</v>
      </c>
      <c r="F1867" s="32">
        <f t="shared" si="264"/>
        <v>8.7108140000000001E-2</v>
      </c>
      <c r="G1867" s="33">
        <f t="shared" si="265"/>
        <v>-2.1547254599999999</v>
      </c>
      <c r="H1867" s="32">
        <f t="shared" si="266"/>
        <v>0.12953824999999999</v>
      </c>
      <c r="I1867" s="33">
        <f t="shared" si="267"/>
        <v>0.22031200000000001</v>
      </c>
      <c r="J1867" s="32">
        <f t="shared" si="268"/>
        <v>0.12953824999999999</v>
      </c>
      <c r="K1867" s="33">
        <f t="shared" si="269"/>
        <v>177.05110587999999</v>
      </c>
    </row>
    <row r="1868" spans="1:11" x14ac:dyDescent="0.3">
      <c r="A1868" s="78" t="str">
        <f>BTC[[#This Row],[Symbol]]</f>
        <v>PTT</v>
      </c>
      <c r="B1868" s="22" t="str">
        <f t="shared" si="261"/>
        <v>Proton Token</v>
      </c>
      <c r="C1868" s="77">
        <f t="shared" si="262"/>
        <v>1E-8</v>
      </c>
      <c r="D1868" s="73">
        <f t="shared" si="263"/>
        <v>1.1607420409999999E-5</v>
      </c>
      <c r="E1868" s="74">
        <f>D1868*conf!B$7</f>
        <v>8.4896672878739994E-4</v>
      </c>
      <c r="F1868" s="32">
        <f t="shared" si="264"/>
        <v>1.3372847400000001</v>
      </c>
      <c r="G1868" s="33">
        <f t="shared" si="265"/>
        <v>-0.8670099</v>
      </c>
      <c r="H1868" s="32">
        <f t="shared" si="266"/>
        <v>-0.28217516999999998</v>
      </c>
      <c r="I1868" s="33">
        <f t="shared" si="267"/>
        <v>-0.93780037000000005</v>
      </c>
      <c r="J1868" s="32">
        <f t="shared" si="268"/>
        <v>-0.28217516999999998</v>
      </c>
      <c r="K1868" s="33">
        <f t="shared" si="269"/>
        <v>-7.2353295800000001</v>
      </c>
    </row>
    <row r="1869" spans="1:11" x14ac:dyDescent="0.3">
      <c r="A1869" s="78" t="str">
        <f>BTC[[#This Row],[Symbol]]</f>
        <v>UNI</v>
      </c>
      <c r="B1869" s="22" t="str">
        <f t="shared" si="261"/>
        <v>Uniswap</v>
      </c>
      <c r="C1869" s="77">
        <f t="shared" si="262"/>
        <v>5.517653772540692E-4</v>
      </c>
      <c r="D1869" s="73">
        <f t="shared" si="263"/>
        <v>20.230054048084568</v>
      </c>
      <c r="E1869" s="74">
        <f>D1869*conf!B$7</f>
        <v>1479.6261530769054</v>
      </c>
      <c r="F1869" s="32">
        <f t="shared" si="264"/>
        <v>1.42484655</v>
      </c>
      <c r="G1869" s="33">
        <f t="shared" si="265"/>
        <v>-1.0865146999999999</v>
      </c>
      <c r="H1869" s="32">
        <f t="shared" si="266"/>
        <v>2.0676860000000001</v>
      </c>
      <c r="I1869" s="33">
        <f t="shared" si="267"/>
        <v>2.3059276400000002</v>
      </c>
      <c r="J1869" s="32">
        <f t="shared" si="268"/>
        <v>2.0676860000000001</v>
      </c>
      <c r="K1869" s="33">
        <f t="shared" si="269"/>
        <v>38.631824880000003</v>
      </c>
    </row>
    <row r="1870" spans="1:11" x14ac:dyDescent="0.3">
      <c r="A1870" s="78" t="str">
        <f>BTC[[#This Row],[Symbol]]</f>
        <v>GFUN</v>
      </c>
      <c r="B1870" s="22" t="str">
        <f t="shared" si="261"/>
        <v>GoldFund</v>
      </c>
      <c r="C1870" s="77">
        <f t="shared" si="262"/>
        <v>1.7639783763961704E-8</v>
      </c>
      <c r="D1870" s="73">
        <f t="shared" si="263"/>
        <v>6.4655924737999995E-4</v>
      </c>
      <c r="E1870" s="74">
        <f>D1870*conf!B$7</f>
        <v>4.7289343353373196E-2</v>
      </c>
      <c r="F1870" s="32">
        <f t="shared" si="264"/>
        <v>-0.93070891</v>
      </c>
      <c r="G1870" s="33">
        <f t="shared" si="265"/>
        <v>-3.0781152000000001</v>
      </c>
      <c r="H1870" s="32">
        <f t="shared" si="266"/>
        <v>-8.4868980399999998</v>
      </c>
      <c r="I1870" s="33">
        <f t="shared" si="267"/>
        <v>-8.3162166699999993</v>
      </c>
      <c r="J1870" s="32">
        <f t="shared" si="268"/>
        <v>-8.4868980399999998</v>
      </c>
      <c r="K1870" s="33">
        <f t="shared" si="269"/>
        <v>180.60236547</v>
      </c>
    </row>
    <row r="1871" spans="1:11" x14ac:dyDescent="0.3">
      <c r="A1871" s="78" t="str">
        <f>BTC[[#This Row],[Symbol]]</f>
        <v>SCC</v>
      </c>
      <c r="B1871" s="22" t="str">
        <f t="shared" si="261"/>
        <v>STEM CELL COIN</v>
      </c>
      <c r="C1871" s="77">
        <f t="shared" si="262"/>
        <v>3.0004132848093819E-6</v>
      </c>
      <c r="D1871" s="73">
        <f t="shared" si="263"/>
        <v>0.11000976443807001</v>
      </c>
      <c r="E1871" s="74">
        <f>D1871*conf!B$7</f>
        <v>8.0461141710004398</v>
      </c>
      <c r="F1871" s="32">
        <f t="shared" si="264"/>
        <v>-1.283171E-2</v>
      </c>
      <c r="G1871" s="33">
        <f t="shared" si="265"/>
        <v>-2.1782541700000002</v>
      </c>
      <c r="H1871" s="32">
        <f t="shared" si="266"/>
        <v>1.1298570000000001E-2</v>
      </c>
      <c r="I1871" s="33">
        <f t="shared" si="267"/>
        <v>0.17730331999999999</v>
      </c>
      <c r="J1871" s="32">
        <f t="shared" si="268"/>
        <v>1.1298570000000001E-2</v>
      </c>
      <c r="K1871" s="33">
        <f t="shared" si="269"/>
        <v>22.307816410000001</v>
      </c>
    </row>
    <row r="1872" spans="1:11" x14ac:dyDescent="0.3">
      <c r="A1872" s="78" t="str">
        <f>BTC[[#This Row],[Symbol]]</f>
        <v>MFC</v>
      </c>
      <c r="B1872" s="22" t="str">
        <f t="shared" si="261"/>
        <v>MFCoin</v>
      </c>
      <c r="C1872" s="77">
        <f t="shared" si="262"/>
        <v>1.2778040872499699E-7</v>
      </c>
      <c r="D1872" s="73">
        <f t="shared" si="263"/>
        <v>4.6844770393000001E-3</v>
      </c>
      <c r="E1872" s="74">
        <f>D1872*conf!B$7</f>
        <v>0.34262265065440201</v>
      </c>
      <c r="F1872" s="32">
        <f t="shared" si="264"/>
        <v>3.7972684000000001</v>
      </c>
      <c r="G1872" s="33">
        <f t="shared" si="265"/>
        <v>1.52192554</v>
      </c>
      <c r="H1872" s="32">
        <f t="shared" si="266"/>
        <v>-9.9685228099999996</v>
      </c>
      <c r="I1872" s="33">
        <f t="shared" si="267"/>
        <v>-9.8143544200000008</v>
      </c>
      <c r="J1872" s="32">
        <f t="shared" si="268"/>
        <v>-9.9685228099999996</v>
      </c>
      <c r="K1872" s="33">
        <f t="shared" si="269"/>
        <v>11.52934039</v>
      </c>
    </row>
    <row r="1873" spans="1:11" x14ac:dyDescent="0.3">
      <c r="A1873" s="78" t="str">
        <f>BTC[[#This Row],[Symbol]]</f>
        <v>INN</v>
      </c>
      <c r="B1873" s="22" t="str">
        <f t="shared" si="261"/>
        <v>Innova</v>
      </c>
      <c r="C1873" s="77">
        <f t="shared" si="262"/>
        <v>3.9000000000007345E-7</v>
      </c>
      <c r="D1873" s="73">
        <f t="shared" si="263"/>
        <v>1.4299675374389999E-2</v>
      </c>
      <c r="E1873" s="74">
        <f>D1873*conf!B$7</f>
        <v>1.0458782568828846</v>
      </c>
      <c r="F1873" s="32">
        <f t="shared" si="264"/>
        <v>8.7108140000000001E-2</v>
      </c>
      <c r="G1873" s="33">
        <f t="shared" si="265"/>
        <v>-2.1547254599999999</v>
      </c>
      <c r="H1873" s="32">
        <f t="shared" si="266"/>
        <v>0.12953824999999999</v>
      </c>
      <c r="I1873" s="33">
        <f t="shared" si="267"/>
        <v>0.22031200000000001</v>
      </c>
      <c r="J1873" s="32">
        <f t="shared" si="268"/>
        <v>0.12953824999999999</v>
      </c>
      <c r="K1873" s="33">
        <f t="shared" si="269"/>
        <v>-34.352171890000001</v>
      </c>
    </row>
    <row r="1874" spans="1:11" x14ac:dyDescent="0.3">
      <c r="A1874" s="78" t="str">
        <f>BTC[[#This Row],[Symbol]]</f>
        <v>HB</v>
      </c>
      <c r="B1874" s="22" t="str">
        <f t="shared" si="261"/>
        <v>HeartBout</v>
      </c>
      <c r="C1874" s="77">
        <f t="shared" si="262"/>
        <v>5.0007129418909624E-8</v>
      </c>
      <c r="D1874" s="73">
        <f t="shared" si="263"/>
        <v>1.83328286704E-3</v>
      </c>
      <c r="E1874" s="74">
        <f>D1874*conf!B$7</f>
        <v>0.13408630889530559</v>
      </c>
      <c r="F1874" s="32">
        <f t="shared" si="264"/>
        <v>-1.234916E-2</v>
      </c>
      <c r="G1874" s="33">
        <f t="shared" si="265"/>
        <v>-2.1896293099999999</v>
      </c>
      <c r="H1874" s="32">
        <f t="shared" si="266"/>
        <v>1.178124E-2</v>
      </c>
      <c r="I1874" s="33">
        <f t="shared" si="267"/>
        <v>0.16565426999999999</v>
      </c>
      <c r="J1874" s="32">
        <f t="shared" si="268"/>
        <v>1.178124E-2</v>
      </c>
      <c r="K1874" s="33">
        <f t="shared" si="269"/>
        <v>14.140687659999999</v>
      </c>
    </row>
    <row r="1875" spans="1:11" x14ac:dyDescent="0.3">
      <c r="A1875" s="78" t="str">
        <f>BTC[[#This Row],[Symbol]]</f>
        <v>CMCT</v>
      </c>
      <c r="B1875" s="22" t="str">
        <f t="shared" si="261"/>
        <v>Cyber Movie Chain</v>
      </c>
      <c r="C1875" s="77">
        <f t="shared" si="262"/>
        <v>1E-8</v>
      </c>
      <c r="D1875" s="73">
        <f t="shared" si="263"/>
        <v>4.8895708600000003E-6</v>
      </c>
      <c r="E1875" s="74">
        <f>D1875*conf!B$7</f>
        <v>3.5762321270040005E-4</v>
      </c>
      <c r="F1875" s="32">
        <f t="shared" si="264"/>
        <v>-0.64625849999999996</v>
      </c>
      <c r="G1875" s="33">
        <f t="shared" si="265"/>
        <v>-3.0247624700000002</v>
      </c>
      <c r="H1875" s="32">
        <f t="shared" si="266"/>
        <v>1.4010359699999999</v>
      </c>
      <c r="I1875" s="33">
        <f t="shared" si="267"/>
        <v>1.4828910500000001</v>
      </c>
      <c r="J1875" s="32">
        <f t="shared" si="268"/>
        <v>1.4010359699999999</v>
      </c>
      <c r="K1875" s="33">
        <f t="shared" si="269"/>
        <v>17.399063380000001</v>
      </c>
    </row>
    <row r="1876" spans="1:11" x14ac:dyDescent="0.3">
      <c r="A1876" s="78" t="str">
        <f>BTC[[#This Row],[Symbol]]</f>
        <v>NTR</v>
      </c>
      <c r="B1876" s="22" t="str">
        <f t="shared" si="261"/>
        <v>Netrum</v>
      </c>
      <c r="C1876" s="77">
        <f t="shared" si="262"/>
        <v>1.2329901004921043E-6</v>
      </c>
      <c r="D1876" s="73">
        <f t="shared" si="263"/>
        <v>4.5200604677990003E-2</v>
      </c>
      <c r="E1876" s="74">
        <f>D1876*conf!B$7</f>
        <v>3.3059722261481888</v>
      </c>
      <c r="F1876" s="32">
        <f t="shared" si="264"/>
        <v>-0.43281192000000002</v>
      </c>
      <c r="G1876" s="33">
        <f t="shared" si="265"/>
        <v>-2.6263931700000001</v>
      </c>
      <c r="H1876" s="32">
        <f t="shared" si="266"/>
        <v>0.61976852999999998</v>
      </c>
      <c r="I1876" s="33">
        <f t="shared" si="267"/>
        <v>0.79212057000000002</v>
      </c>
      <c r="J1876" s="32">
        <f t="shared" si="268"/>
        <v>0.61976852999999998</v>
      </c>
      <c r="K1876" s="33">
        <f t="shared" si="269"/>
        <v>20.684004770000001</v>
      </c>
    </row>
    <row r="1877" spans="1:11" x14ac:dyDescent="0.3">
      <c r="A1877" s="78" t="str">
        <f>BTC[[#This Row],[Symbol]]</f>
        <v>RCT</v>
      </c>
      <c r="B1877" s="22" t="str">
        <f t="shared" si="261"/>
        <v>RealChain</v>
      </c>
      <c r="C1877" s="77">
        <f t="shared" si="262"/>
        <v>1E-8</v>
      </c>
      <c r="D1877" s="73">
        <f t="shared" si="263"/>
        <v>1.8923685288999999E-4</v>
      </c>
      <c r="E1877" s="74">
        <f>D1877*conf!B$7</f>
        <v>1.3840783420374599E-2</v>
      </c>
      <c r="F1877" s="32">
        <f t="shared" si="264"/>
        <v>-0.87506470000000003</v>
      </c>
      <c r="G1877" s="33">
        <f t="shared" si="265"/>
        <v>-3.0980736599999998</v>
      </c>
      <c r="H1877" s="32">
        <f t="shared" si="266"/>
        <v>1.2742421900000001</v>
      </c>
      <c r="I1877" s="33">
        <f t="shared" si="267"/>
        <v>1.4537012</v>
      </c>
      <c r="J1877" s="32">
        <f t="shared" si="268"/>
        <v>1.2742421900000001</v>
      </c>
      <c r="K1877" s="33">
        <f t="shared" si="269"/>
        <v>17.376201930000001</v>
      </c>
    </row>
    <row r="1878" spans="1:11" x14ac:dyDescent="0.3">
      <c r="A1878" s="78" t="str">
        <f>BTC[[#This Row],[Symbol]]</f>
        <v>MOTA</v>
      </c>
      <c r="B1878" s="22" t="str">
        <f t="shared" si="261"/>
        <v>MotaCoin</v>
      </c>
      <c r="C1878" s="77">
        <f t="shared" si="262"/>
        <v>8.0011020928202904E-8</v>
      </c>
      <c r="D1878" s="73">
        <f t="shared" si="263"/>
        <v>2.9335937183500001E-3</v>
      </c>
      <c r="E1878" s="74">
        <f>D1878*conf!B$7</f>
        <v>0.21456304456011902</v>
      </c>
      <c r="F1878" s="32">
        <f t="shared" si="264"/>
        <v>-2.1418739999999999E-2</v>
      </c>
      <c r="G1878" s="33">
        <f t="shared" si="265"/>
        <v>-2.1782541700000002</v>
      </c>
      <c r="H1878" s="32">
        <f t="shared" si="266"/>
        <v>131.8725302</v>
      </c>
      <c r="I1878" s="33">
        <f t="shared" si="267"/>
        <v>132.25740612000001</v>
      </c>
      <c r="J1878" s="32">
        <f t="shared" si="268"/>
        <v>131.8725302</v>
      </c>
      <c r="K1878" s="33">
        <f t="shared" si="269"/>
        <v>-38.892353139999997</v>
      </c>
    </row>
    <row r="1879" spans="1:11" x14ac:dyDescent="0.3">
      <c r="A1879" s="78" t="str">
        <f>BTC[[#This Row],[Symbol]]</f>
        <v>ENT</v>
      </c>
      <c r="B1879" s="22" t="str">
        <f t="shared" si="261"/>
        <v>Eternity</v>
      </c>
      <c r="C1879" s="77">
        <f t="shared" si="262"/>
        <v>2.8003992474529381E-7</v>
      </c>
      <c r="D1879" s="73">
        <f t="shared" si="263"/>
        <v>1.026638405545E-2</v>
      </c>
      <c r="E1879" s="74">
        <f>D1879*conf!B$7</f>
        <v>0.75088332981561301</v>
      </c>
      <c r="F1879" s="32">
        <f t="shared" si="264"/>
        <v>-1.234916E-2</v>
      </c>
      <c r="G1879" s="33">
        <f t="shared" si="265"/>
        <v>-2.1896293099999999</v>
      </c>
      <c r="H1879" s="32">
        <f t="shared" si="266"/>
        <v>1.178124E-2</v>
      </c>
      <c r="I1879" s="33">
        <f t="shared" si="267"/>
        <v>0.16565426999999999</v>
      </c>
      <c r="J1879" s="32">
        <f t="shared" si="268"/>
        <v>1.178124E-2</v>
      </c>
      <c r="K1879" s="33">
        <f t="shared" si="269"/>
        <v>128.28137532</v>
      </c>
    </row>
    <row r="1880" spans="1:11" x14ac:dyDescent="0.3">
      <c r="A1880" s="78" t="str">
        <f>BTC[[#This Row],[Symbol]]</f>
        <v>GXX</v>
      </c>
      <c r="B1880" s="22" t="str">
        <f t="shared" si="261"/>
        <v>GravityCoin</v>
      </c>
      <c r="C1880" s="77">
        <f t="shared" si="262"/>
        <v>4.9940229207667659E-7</v>
      </c>
      <c r="D1880" s="73">
        <f t="shared" si="263"/>
        <v>1.830830276539E-2</v>
      </c>
      <c r="E1880" s="74">
        <f>D1880*conf!B$7</f>
        <v>1.3390692642606246</v>
      </c>
      <c r="F1880" s="32">
        <f t="shared" si="264"/>
        <v>-2.1076649999999999E-2</v>
      </c>
      <c r="G1880" s="33">
        <f t="shared" si="265"/>
        <v>-2.1981667599999999</v>
      </c>
      <c r="H1880" s="32">
        <f t="shared" si="266"/>
        <v>-1.41025314</v>
      </c>
      <c r="I1880" s="33">
        <f t="shared" si="267"/>
        <v>-1.2582502600000001</v>
      </c>
      <c r="J1880" s="32">
        <f t="shared" si="268"/>
        <v>-1.41025314</v>
      </c>
      <c r="K1880" s="33">
        <f t="shared" si="269"/>
        <v>9.8094518999999991</v>
      </c>
    </row>
    <row r="1881" spans="1:11" x14ac:dyDescent="0.3">
      <c r="A1881" s="78" t="str">
        <f>BTC[[#This Row],[Symbol]]</f>
        <v>DGC</v>
      </c>
      <c r="B1881" s="22" t="str">
        <f t="shared" si="261"/>
        <v>Digitalcoin</v>
      </c>
      <c r="C1881" s="77">
        <f t="shared" si="262"/>
        <v>7.000998118625524E-8</v>
      </c>
      <c r="D1881" s="73">
        <f t="shared" si="263"/>
        <v>2.5665960138599999E-3</v>
      </c>
      <c r="E1881" s="74">
        <f>D1881*conf!B$7</f>
        <v>0.1877208324537204</v>
      </c>
      <c r="F1881" s="32">
        <f t="shared" si="264"/>
        <v>1.425884E-2</v>
      </c>
      <c r="G1881" s="33">
        <f t="shared" si="265"/>
        <v>-2.1812285</v>
      </c>
      <c r="H1881" s="32">
        <f t="shared" si="266"/>
        <v>1.425884E-2</v>
      </c>
      <c r="I1881" s="33">
        <f t="shared" si="267"/>
        <v>0.21734563000000001</v>
      </c>
      <c r="J1881" s="32">
        <f t="shared" si="268"/>
        <v>1.425884E-2</v>
      </c>
      <c r="K1881" s="33">
        <f t="shared" si="269"/>
        <v>60.247258330000001</v>
      </c>
    </row>
    <row r="1882" spans="1:11" x14ac:dyDescent="0.3">
      <c r="A1882" s="78" t="str">
        <f>BTC[[#This Row],[Symbol]]</f>
        <v>SKIN</v>
      </c>
      <c r="B1882" s="22" t="str">
        <f t="shared" si="261"/>
        <v>SkinCoin</v>
      </c>
      <c r="C1882" s="77">
        <f t="shared" si="262"/>
        <v>2.9238192064556406E-8</v>
      </c>
      <c r="D1882" s="73">
        <f t="shared" si="263"/>
        <v>1.0716814047499999E-3</v>
      </c>
      <c r="E1882" s="74">
        <f>D1882*conf!B$7</f>
        <v>7.8382777943415E-2</v>
      </c>
      <c r="F1882" s="32">
        <f t="shared" si="264"/>
        <v>2.0657651399999999</v>
      </c>
      <c r="G1882" s="33">
        <f t="shared" si="265"/>
        <v>-0.20261999</v>
      </c>
      <c r="H1882" s="32">
        <f t="shared" si="266"/>
        <v>-3.06474263</v>
      </c>
      <c r="I1882" s="33">
        <f t="shared" si="267"/>
        <v>-2.9284838299999998</v>
      </c>
      <c r="J1882" s="32">
        <f t="shared" si="268"/>
        <v>-3.06474263</v>
      </c>
      <c r="K1882" s="33">
        <f t="shared" si="269"/>
        <v>55.837141170000002</v>
      </c>
    </row>
    <row r="1883" spans="1:11" x14ac:dyDescent="0.3">
      <c r="A1883" s="78" t="str">
        <f>BTC[[#This Row],[Symbol]]</f>
        <v>PEPS</v>
      </c>
      <c r="B1883" s="22" t="str">
        <f t="shared" si="261"/>
        <v>PEPS Coin</v>
      </c>
      <c r="C1883" s="77">
        <f t="shared" si="262"/>
        <v>5.9999996739689263E-8</v>
      </c>
      <c r="D1883" s="73">
        <f t="shared" si="263"/>
        <v>2.1999393385899999E-3</v>
      </c>
      <c r="E1883" s="74">
        <f>D1883*conf!B$7</f>
        <v>0.16090356322447261</v>
      </c>
      <c r="F1883" s="32">
        <f t="shared" si="264"/>
        <v>-7.3E-7</v>
      </c>
      <c r="G1883" s="33">
        <f t="shared" si="265"/>
        <v>-2.1896294799999998</v>
      </c>
      <c r="H1883" s="32">
        <f t="shared" si="266"/>
        <v>-14.28546349</v>
      </c>
      <c r="I1883" s="33">
        <f t="shared" si="267"/>
        <v>-14.143472689999999</v>
      </c>
      <c r="J1883" s="32">
        <f t="shared" si="268"/>
        <v>-14.28546349</v>
      </c>
      <c r="K1883" s="33">
        <f t="shared" si="269"/>
        <v>-1.9178153499999999</v>
      </c>
    </row>
    <row r="1884" spans="1:11" x14ac:dyDescent="0.3">
      <c r="A1884" s="78" t="str">
        <f>BTC[[#This Row],[Symbol]]</f>
        <v>GTM</v>
      </c>
      <c r="B1884" s="22" t="str">
        <f t="shared" si="261"/>
        <v>Gentarium</v>
      </c>
      <c r="C1884" s="77">
        <f t="shared" si="262"/>
        <v>5.0007129418800504E-7</v>
      </c>
      <c r="D1884" s="73">
        <f t="shared" si="263"/>
        <v>1.833282867045E-2</v>
      </c>
      <c r="E1884" s="74">
        <f>D1884*conf!B$7</f>
        <v>1.340863088956713</v>
      </c>
      <c r="F1884" s="32">
        <f t="shared" si="264"/>
        <v>11.12695426</v>
      </c>
      <c r="G1884" s="33">
        <f t="shared" si="265"/>
        <v>8.6875238800000005</v>
      </c>
      <c r="H1884" s="32">
        <f t="shared" si="266"/>
        <v>-7.3942047799999999</v>
      </c>
      <c r="I1884" s="33">
        <f t="shared" si="267"/>
        <v>-7.2061614499999997</v>
      </c>
      <c r="J1884" s="32">
        <f t="shared" si="268"/>
        <v>-7.3942047799999999</v>
      </c>
      <c r="K1884" s="33">
        <f t="shared" si="269"/>
        <v>19.23159102</v>
      </c>
    </row>
    <row r="1885" spans="1:11" x14ac:dyDescent="0.3">
      <c r="A1885" s="78" t="str">
        <f>BTC[[#This Row],[Symbol]]</f>
        <v>JUP</v>
      </c>
      <c r="B1885" s="22" t="str">
        <f t="shared" si="261"/>
        <v>Jupiter</v>
      </c>
      <c r="C1885" s="77">
        <f t="shared" si="262"/>
        <v>2.0002851767618403E-8</v>
      </c>
      <c r="D1885" s="73">
        <f t="shared" si="263"/>
        <v>7.3331314682000004E-4</v>
      </c>
      <c r="E1885" s="74">
        <f>D1885*conf!B$7</f>
        <v>5.3634523558414804E-2</v>
      </c>
      <c r="F1885" s="32">
        <f t="shared" si="264"/>
        <v>-1.234916E-2</v>
      </c>
      <c r="G1885" s="33">
        <f t="shared" si="265"/>
        <v>-2.1896293099999999</v>
      </c>
      <c r="H1885" s="32">
        <f t="shared" si="266"/>
        <v>1.178124E-2</v>
      </c>
      <c r="I1885" s="33">
        <f t="shared" si="267"/>
        <v>0.16565426999999999</v>
      </c>
      <c r="J1885" s="32">
        <f t="shared" si="268"/>
        <v>1.178124E-2</v>
      </c>
      <c r="K1885" s="33">
        <f t="shared" si="269"/>
        <v>14.140687659999999</v>
      </c>
    </row>
    <row r="1886" spans="1:11" x14ac:dyDescent="0.3">
      <c r="A1886" s="78" t="str">
        <f>BTC[[#This Row],[Symbol]]</f>
        <v>DAY</v>
      </c>
      <c r="B1886" s="22" t="str">
        <f t="shared" si="261"/>
        <v>Chronologic</v>
      </c>
      <c r="C1886" s="77">
        <f t="shared" si="262"/>
        <v>2.1527671870749476E-6</v>
      </c>
      <c r="D1886" s="73">
        <f t="shared" si="263"/>
        <v>7.8914263381230004E-2</v>
      </c>
      <c r="E1886" s="74">
        <f>D1886*conf!B$7</f>
        <v>5.7717892237031627</v>
      </c>
      <c r="F1886" s="32">
        <f t="shared" si="264"/>
        <v>0.45015515</v>
      </c>
      <c r="G1886" s="33">
        <f t="shared" si="265"/>
        <v>-1.7332689299999999</v>
      </c>
      <c r="H1886" s="32">
        <f t="shared" si="266"/>
        <v>-1.7898181099999999</v>
      </c>
      <c r="I1886" s="33">
        <f t="shared" si="267"/>
        <v>-1.5992570399999999</v>
      </c>
      <c r="J1886" s="32">
        <f t="shared" si="268"/>
        <v>-1.7898181099999999</v>
      </c>
      <c r="K1886" s="33">
        <f t="shared" si="269"/>
        <v>-2.2530951799999999</v>
      </c>
    </row>
    <row r="1887" spans="1:11" x14ac:dyDescent="0.3">
      <c r="A1887" s="78" t="str">
        <f>BTC[[#This Row],[Symbol]]</f>
        <v>EMD</v>
      </c>
      <c r="B1887" s="22" t="str">
        <f t="shared" si="261"/>
        <v>Emerald Crypto</v>
      </c>
      <c r="C1887" s="77">
        <f t="shared" si="262"/>
        <v>1.309579982491968E-7</v>
      </c>
      <c r="D1887" s="73">
        <f t="shared" si="263"/>
        <v>4.8009773488800001E-3</v>
      </c>
      <c r="E1887" s="74">
        <f>D1887*conf!B$7</f>
        <v>0.35114348329708323</v>
      </c>
      <c r="F1887" s="32">
        <f t="shared" si="264"/>
        <v>-1.247589E-2</v>
      </c>
      <c r="G1887" s="33">
        <f t="shared" si="265"/>
        <v>-2.1897391100000001</v>
      </c>
      <c r="H1887" s="32">
        <f t="shared" si="266"/>
        <v>-2.1226510000000001E-2</v>
      </c>
      <c r="I1887" s="33">
        <f t="shared" si="267"/>
        <v>0.13262961000000001</v>
      </c>
      <c r="J1887" s="32">
        <f t="shared" si="268"/>
        <v>-2.1226510000000001E-2</v>
      </c>
      <c r="K1887" s="33">
        <f t="shared" si="269"/>
        <v>16.434097649999998</v>
      </c>
    </row>
    <row r="1888" spans="1:11" x14ac:dyDescent="0.3">
      <c r="A1888" s="78" t="str">
        <f>BTC[[#This Row],[Symbol]]</f>
        <v>FRST</v>
      </c>
      <c r="B1888" s="22" t="str">
        <f t="shared" si="261"/>
        <v>FirstCoin</v>
      </c>
      <c r="C1888" s="77">
        <f t="shared" si="262"/>
        <v>8.0197473439900032E-8</v>
      </c>
      <c r="D1888" s="73">
        <f t="shared" si="263"/>
        <v>2.9400880762800001E-3</v>
      </c>
      <c r="E1888" s="74">
        <f>D1888*conf!B$7</f>
        <v>0.21503804189911921</v>
      </c>
      <c r="F1888" s="32">
        <f t="shared" si="264"/>
        <v>2.2154627699999998</v>
      </c>
      <c r="G1888" s="33">
        <f t="shared" si="265"/>
        <v>-1.2575799999999999E-3</v>
      </c>
      <c r="H1888" s="32">
        <f t="shared" si="266"/>
        <v>-7.0989945099999998</v>
      </c>
      <c r="I1888" s="33">
        <f t="shared" si="267"/>
        <v>-6.9075955000000002</v>
      </c>
      <c r="J1888" s="32">
        <f t="shared" si="268"/>
        <v>-7.0989945099999998</v>
      </c>
      <c r="K1888" s="33">
        <f t="shared" si="269"/>
        <v>-21.872487889999999</v>
      </c>
    </row>
    <row r="1889" spans="1:11" x14ac:dyDescent="0.3">
      <c r="A1889" s="78" t="str">
        <f>BTC[[#This Row],[Symbol]]</f>
        <v>ITL</v>
      </c>
      <c r="B1889" s="22" t="str">
        <f t="shared" si="261"/>
        <v>Italian Lira</v>
      </c>
      <c r="C1889" s="77">
        <f t="shared" si="262"/>
        <v>1E-8</v>
      </c>
      <c r="D1889" s="73">
        <f t="shared" si="263"/>
        <v>3.66658343E-6</v>
      </c>
      <c r="E1889" s="74">
        <f>D1889*conf!B$7</f>
        <v>2.6817391207019999E-4</v>
      </c>
      <c r="F1889" s="32">
        <f t="shared" si="264"/>
        <v>8.7108260000000007E-2</v>
      </c>
      <c r="G1889" s="33">
        <f t="shared" si="265"/>
        <v>-2.1547254300000001</v>
      </c>
      <c r="H1889" s="32">
        <f t="shared" si="266"/>
        <v>0.12953819</v>
      </c>
      <c r="I1889" s="33">
        <f t="shared" si="267"/>
        <v>0.22031210000000001</v>
      </c>
      <c r="J1889" s="32">
        <f t="shared" si="268"/>
        <v>0.12953819</v>
      </c>
      <c r="K1889" s="33">
        <f t="shared" si="269"/>
        <v>14.14123846</v>
      </c>
    </row>
    <row r="1890" spans="1:11" x14ac:dyDescent="0.3">
      <c r="A1890" s="78" t="str">
        <f>BTC[[#This Row],[Symbol]]</f>
        <v>HORUS</v>
      </c>
      <c r="B1890" s="22" t="str">
        <f t="shared" si="261"/>
        <v>HorusPay</v>
      </c>
      <c r="C1890" s="77">
        <f t="shared" si="262"/>
        <v>1E-8</v>
      </c>
      <c r="D1890" s="73">
        <f t="shared" si="263"/>
        <v>1.0480840986E-4</v>
      </c>
      <c r="E1890" s="74">
        <f>D1890*conf!B$7</f>
        <v>7.6656870971604004E-3</v>
      </c>
      <c r="F1890" s="32">
        <f t="shared" si="264"/>
        <v>-0.78588522999999999</v>
      </c>
      <c r="G1890" s="33">
        <f t="shared" si="265"/>
        <v>-2.9146285700000001</v>
      </c>
      <c r="H1890" s="32">
        <f t="shared" si="266"/>
        <v>1.70319289</v>
      </c>
      <c r="I1890" s="33">
        <f t="shared" si="267"/>
        <v>1.8423852199999999</v>
      </c>
      <c r="J1890" s="32">
        <f t="shared" si="268"/>
        <v>1.70319289</v>
      </c>
      <c r="K1890" s="33">
        <f t="shared" si="269"/>
        <v>-49.840560400000001</v>
      </c>
    </row>
    <row r="1891" spans="1:11" x14ac:dyDescent="0.3">
      <c r="A1891" s="78" t="str">
        <f>BTC[[#This Row],[Symbol]]</f>
        <v>TGAME</v>
      </c>
      <c r="B1891" s="22" t="str">
        <f t="shared" si="261"/>
        <v>Truegame</v>
      </c>
      <c r="C1891" s="77">
        <f t="shared" si="262"/>
        <v>2.968646535902871E-8</v>
      </c>
      <c r="D1891" s="73">
        <f t="shared" si="263"/>
        <v>1.0881119041299999E-3</v>
      </c>
      <c r="E1891" s="74">
        <f>D1891*conf!B$7</f>
        <v>7.9584504668068198E-2</v>
      </c>
      <c r="F1891" s="32">
        <f t="shared" si="264"/>
        <v>-0.93070891</v>
      </c>
      <c r="G1891" s="33">
        <f t="shared" si="265"/>
        <v>-3.0980736599999998</v>
      </c>
      <c r="H1891" s="32">
        <f t="shared" si="266"/>
        <v>1.2648318599999999</v>
      </c>
      <c r="I1891" s="33">
        <f t="shared" si="267"/>
        <v>1.4537012</v>
      </c>
      <c r="J1891" s="32">
        <f t="shared" si="268"/>
        <v>1.2648318599999999</v>
      </c>
      <c r="K1891" s="33">
        <f t="shared" si="269"/>
        <v>3.5226738599999998</v>
      </c>
    </row>
    <row r="1892" spans="1:11" x14ac:dyDescent="0.3">
      <c r="A1892" s="78" t="str">
        <f>BTC[[#This Row],[Symbol]]</f>
        <v>MMO</v>
      </c>
      <c r="B1892" s="22" t="str">
        <f t="shared" si="261"/>
        <v>MMOCoin</v>
      </c>
      <c r="C1892" s="77">
        <f t="shared" si="262"/>
        <v>3.6268889019305065E-8</v>
      </c>
      <c r="D1892" s="73">
        <f t="shared" si="263"/>
        <v>1.3296547915700001E-3</v>
      </c>
      <c r="E1892" s="74">
        <f>D1892*conf!B$7</f>
        <v>9.7250951455429807E-2</v>
      </c>
      <c r="F1892" s="32">
        <f t="shared" si="264"/>
        <v>-27.382920500000001</v>
      </c>
      <c r="G1892" s="33">
        <f t="shared" si="265"/>
        <v>-28.96527567</v>
      </c>
      <c r="H1892" s="32">
        <f t="shared" si="266"/>
        <v>-27.806719869999998</v>
      </c>
      <c r="I1892" s="33">
        <f t="shared" si="267"/>
        <v>-27.666118090000001</v>
      </c>
      <c r="J1892" s="32">
        <f t="shared" si="268"/>
        <v>-27.806719869999998</v>
      </c>
      <c r="K1892" s="33">
        <f t="shared" si="269"/>
        <v>2.87892072</v>
      </c>
    </row>
    <row r="1893" spans="1:11" x14ac:dyDescent="0.3">
      <c r="A1893" s="78" t="str">
        <f>BTC[[#This Row],[Symbol]]</f>
        <v>BREE</v>
      </c>
      <c r="B1893" s="22" t="str">
        <f t="shared" si="261"/>
        <v>CBDAO</v>
      </c>
      <c r="C1893" s="77">
        <f t="shared" si="262"/>
        <v>2.2800065498105823E-6</v>
      </c>
      <c r="D1893" s="73">
        <f t="shared" si="263"/>
        <v>8.3594680328189994E-2</v>
      </c>
      <c r="E1893" s="74">
        <f>D1893*conf!B$7</f>
        <v>6.114114919203816</v>
      </c>
      <c r="F1893" s="32">
        <f t="shared" si="264"/>
        <v>1.41630229</v>
      </c>
      <c r="G1893" s="33">
        <f t="shared" si="265"/>
        <v>-0.84323872</v>
      </c>
      <c r="H1893" s="32">
        <f t="shared" si="266"/>
        <v>-0.11301058999999999</v>
      </c>
      <c r="I1893" s="33">
        <f t="shared" si="267"/>
        <v>7.1924970000000005E-2</v>
      </c>
      <c r="J1893" s="32">
        <f t="shared" si="268"/>
        <v>-0.11301058999999999</v>
      </c>
      <c r="K1893" s="33">
        <f t="shared" si="269"/>
        <v>90.328652320000003</v>
      </c>
    </row>
    <row r="1894" spans="1:11" x14ac:dyDescent="0.3">
      <c r="A1894" s="78" t="str">
        <f>BTC[[#This Row],[Symbol]]</f>
        <v>BELA</v>
      </c>
      <c r="B1894" s="22" t="str">
        <f t="shared" si="261"/>
        <v>Bela</v>
      </c>
      <c r="C1894" s="77">
        <f t="shared" si="262"/>
        <v>5.0007129418909624E-8</v>
      </c>
      <c r="D1894" s="73">
        <f t="shared" si="263"/>
        <v>1.83328286704E-3</v>
      </c>
      <c r="E1894" s="74">
        <f>D1894*conf!B$7</f>
        <v>0.13408630889530559</v>
      </c>
      <c r="F1894" s="32">
        <f t="shared" si="264"/>
        <v>-1.234916E-2</v>
      </c>
      <c r="G1894" s="33">
        <f t="shared" si="265"/>
        <v>-2.1896293099999999</v>
      </c>
      <c r="H1894" s="32">
        <f t="shared" si="266"/>
        <v>1.178124E-2</v>
      </c>
      <c r="I1894" s="33">
        <f t="shared" si="267"/>
        <v>0.16565426999999999</v>
      </c>
      <c r="J1894" s="32">
        <f t="shared" si="268"/>
        <v>1.178124E-2</v>
      </c>
      <c r="K1894" s="33">
        <f t="shared" si="269"/>
        <v>14.162499410000001</v>
      </c>
    </row>
    <row r="1895" spans="1:11" x14ac:dyDescent="0.3">
      <c r="A1895" s="78" t="str">
        <f>BTC[[#This Row],[Symbol]]</f>
        <v>VULC</v>
      </c>
      <c r="B1895" s="22" t="str">
        <f t="shared" si="261"/>
        <v>VULCANO</v>
      </c>
      <c r="C1895" s="77">
        <f t="shared" si="262"/>
        <v>1.0001425883672814E-8</v>
      </c>
      <c r="D1895" s="73">
        <f t="shared" si="263"/>
        <v>3.6665657341000002E-4</v>
      </c>
      <c r="E1895" s="74">
        <f>D1895*conf!B$7</f>
        <v>2.6817261779207402E-2</v>
      </c>
      <c r="F1895" s="32">
        <f t="shared" si="264"/>
        <v>1.425884E-2</v>
      </c>
      <c r="G1895" s="33">
        <f t="shared" si="265"/>
        <v>-2.1812285</v>
      </c>
      <c r="H1895" s="32">
        <f t="shared" si="266"/>
        <v>1.425884E-2</v>
      </c>
      <c r="I1895" s="33">
        <f t="shared" si="267"/>
        <v>0.21734563000000001</v>
      </c>
      <c r="J1895" s="32">
        <f t="shared" si="268"/>
        <v>1.425884E-2</v>
      </c>
      <c r="K1895" s="33">
        <f t="shared" si="269"/>
        <v>14.162499410000001</v>
      </c>
    </row>
    <row r="1896" spans="1:11" x14ac:dyDescent="0.3">
      <c r="A1896" s="78" t="str">
        <f>BTC[[#This Row],[Symbol]]</f>
        <v>ARNX</v>
      </c>
      <c r="B1896" s="22" t="str">
        <f t="shared" si="261"/>
        <v>Aeron</v>
      </c>
      <c r="C1896" s="77">
        <f t="shared" si="262"/>
        <v>1.1965292830152059E-7</v>
      </c>
      <c r="D1896" s="73">
        <f t="shared" si="263"/>
        <v>4.3865277546400001E-3</v>
      </c>
      <c r="E1896" s="74">
        <f>D1896*conf!B$7</f>
        <v>0.32083063997436961</v>
      </c>
      <c r="F1896" s="32">
        <f t="shared" si="264"/>
        <v>-27.92757207</v>
      </c>
      <c r="G1896" s="33">
        <f t="shared" si="265"/>
        <v>-29.489018130000002</v>
      </c>
      <c r="H1896" s="32">
        <f t="shared" si="266"/>
        <v>-7.96097886</v>
      </c>
      <c r="I1896" s="33">
        <f t="shared" si="267"/>
        <v>-7.8193728199999999</v>
      </c>
      <c r="J1896" s="32">
        <f t="shared" si="268"/>
        <v>-7.96097886</v>
      </c>
      <c r="K1896" s="33">
        <f t="shared" si="269"/>
        <v>-22.20178366</v>
      </c>
    </row>
    <row r="1897" spans="1:11" x14ac:dyDescent="0.3">
      <c r="A1897" s="78" t="str">
        <f>BTC[[#This Row],[Symbol]]</f>
        <v>MONK</v>
      </c>
      <c r="B1897" s="22" t="str">
        <f t="shared" si="261"/>
        <v>Monkey Project</v>
      </c>
      <c r="C1897" s="77">
        <f t="shared" si="262"/>
        <v>2.0002851767509293E-7</v>
      </c>
      <c r="D1897" s="73">
        <f t="shared" si="263"/>
        <v>7.3331314681799997E-3</v>
      </c>
      <c r="E1897" s="74">
        <f>D1897*conf!B$7</f>
        <v>0.53634523558268521</v>
      </c>
      <c r="F1897" s="32">
        <f t="shared" si="264"/>
        <v>1.425884E-2</v>
      </c>
      <c r="G1897" s="33">
        <f t="shared" si="265"/>
        <v>-2.1812285</v>
      </c>
      <c r="H1897" s="32">
        <f t="shared" si="266"/>
        <v>-16.54682038</v>
      </c>
      <c r="I1897" s="33">
        <f t="shared" si="267"/>
        <v>-16.485545309999999</v>
      </c>
      <c r="J1897" s="32">
        <f t="shared" si="268"/>
        <v>-16.54682038</v>
      </c>
      <c r="K1897" s="33">
        <f t="shared" si="269"/>
        <v>186.15581845</v>
      </c>
    </row>
    <row r="1898" spans="1:11" x14ac:dyDescent="0.3">
      <c r="A1898" s="78" t="str">
        <f>BTC[[#This Row],[Symbol]]</f>
        <v>SAL</v>
      </c>
      <c r="B1898" s="22" t="str">
        <f t="shared" si="261"/>
        <v>SalmonSwap</v>
      </c>
      <c r="C1898" s="77">
        <f t="shared" si="262"/>
        <v>2.3754073649879269E-6</v>
      </c>
      <c r="D1898" s="73">
        <f t="shared" si="263"/>
        <v>8.7097983250840005E-2</v>
      </c>
      <c r="E1898" s="74">
        <f>D1898*conf!B$7</f>
        <v>6.3703464949664381</v>
      </c>
      <c r="F1898" s="32">
        <f t="shared" si="264"/>
        <v>-98.585970309999993</v>
      </c>
      <c r="G1898" s="33">
        <f t="shared" si="265"/>
        <v>-98.616394600000007</v>
      </c>
      <c r="H1898" s="32">
        <f t="shared" si="266"/>
        <v>-1.1909470600000001</v>
      </c>
      <c r="I1898" s="33">
        <f t="shared" si="267"/>
        <v>-0.95546657999999995</v>
      </c>
      <c r="J1898" s="32">
        <f t="shared" si="268"/>
        <v>-1.1909470600000001</v>
      </c>
      <c r="K1898" s="33">
        <f t="shared" si="269"/>
        <v>11.20555042</v>
      </c>
    </row>
    <row r="1899" spans="1:11" x14ac:dyDescent="0.3">
      <c r="A1899" s="78" t="str">
        <f>BTC[[#This Row],[Symbol]]</f>
        <v>NETKO</v>
      </c>
      <c r="B1899" s="22" t="str">
        <f t="shared" si="261"/>
        <v>Netko</v>
      </c>
      <c r="C1899" s="77">
        <f t="shared" si="262"/>
        <v>2.0002851767509293E-7</v>
      </c>
      <c r="D1899" s="73">
        <f t="shared" si="263"/>
        <v>7.3339842958700004E-3</v>
      </c>
      <c r="E1899" s="74">
        <f>D1899*conf!B$7</f>
        <v>0.53640761139993187</v>
      </c>
      <c r="F1899" s="32">
        <f t="shared" si="264"/>
        <v>1.425884E-2</v>
      </c>
      <c r="G1899" s="33">
        <f t="shared" si="265"/>
        <v>-2.1782541700000002</v>
      </c>
      <c r="H1899" s="32">
        <f t="shared" si="266"/>
        <v>1.425884E-2</v>
      </c>
      <c r="I1899" s="33">
        <f t="shared" si="267"/>
        <v>0.17730331999999999</v>
      </c>
      <c r="J1899" s="32">
        <f t="shared" si="268"/>
        <v>1.425884E-2</v>
      </c>
      <c r="K1899" s="33">
        <f t="shared" si="269"/>
        <v>330.97091189000002</v>
      </c>
    </row>
    <row r="1900" spans="1:11" x14ac:dyDescent="0.3">
      <c r="A1900" s="78" t="str">
        <f>BTC[[#This Row],[Symbol]]</f>
        <v>NBC</v>
      </c>
      <c r="B1900" s="22" t="str">
        <f t="shared" si="261"/>
        <v>Niobium Coin</v>
      </c>
      <c r="C1900" s="77">
        <f t="shared" si="262"/>
        <v>3.7692500026299001E-8</v>
      </c>
      <c r="D1900" s="73">
        <f t="shared" si="263"/>
        <v>1.38183267032E-3</v>
      </c>
      <c r="E1900" s="74">
        <f>D1900*conf!B$7</f>
        <v>0.10106724150720479</v>
      </c>
      <c r="F1900" s="32">
        <f t="shared" si="264"/>
        <v>0.29728739999999998</v>
      </c>
      <c r="G1900" s="33">
        <f t="shared" si="265"/>
        <v>-1.90006959</v>
      </c>
      <c r="H1900" s="32">
        <f t="shared" si="266"/>
        <v>-52.884374960000002</v>
      </c>
      <c r="I1900" s="33">
        <f t="shared" si="267"/>
        <v>-52.78838142</v>
      </c>
      <c r="J1900" s="32">
        <f t="shared" si="268"/>
        <v>-52.884374960000002</v>
      </c>
      <c r="K1900" s="33">
        <f t="shared" si="269"/>
        <v>-52.070678370000003</v>
      </c>
    </row>
    <row r="1901" spans="1:11" x14ac:dyDescent="0.3">
      <c r="A1901" s="78" t="str">
        <f>BTC[[#This Row],[Symbol]]</f>
        <v>SSS</v>
      </c>
      <c r="B1901" s="22" t="str">
        <f t="shared" si="261"/>
        <v>Simple Software Solutions</v>
      </c>
      <c r="C1901" s="77">
        <f t="shared" si="262"/>
        <v>8.9999999999987587E-7</v>
      </c>
      <c r="D1901" s="73">
        <f t="shared" si="263"/>
        <v>3.2999250863989998E-2</v>
      </c>
      <c r="E1901" s="74">
        <f>D1901*conf!B$7</f>
        <v>2.4135652081922285</v>
      </c>
      <c r="F1901" s="32">
        <f t="shared" si="264"/>
        <v>0</v>
      </c>
      <c r="G1901" s="33">
        <f t="shared" si="265"/>
        <v>-2.1807564199999998</v>
      </c>
      <c r="H1901" s="32">
        <f t="shared" si="266"/>
        <v>0</v>
      </c>
      <c r="I1901" s="33">
        <f t="shared" si="267"/>
        <v>0.21782929000000001</v>
      </c>
      <c r="J1901" s="32">
        <f t="shared" si="268"/>
        <v>0</v>
      </c>
      <c r="K1901" s="33">
        <f t="shared" si="269"/>
        <v>14.163050370000001</v>
      </c>
    </row>
    <row r="1902" spans="1:11" x14ac:dyDescent="0.3">
      <c r="A1902" s="78" t="str">
        <f>BTC[[#This Row],[Symbol]]</f>
        <v>BBO</v>
      </c>
      <c r="B1902" s="22" t="str">
        <f t="shared" si="261"/>
        <v>Bigbom</v>
      </c>
      <c r="C1902" s="77">
        <f t="shared" si="262"/>
        <v>1E-8</v>
      </c>
      <c r="D1902" s="73">
        <f t="shared" si="263"/>
        <v>2.5510424128000002E-4</v>
      </c>
      <c r="E1902" s="74">
        <f>D1902*conf!B$7</f>
        <v>1.8658324207219201E-2</v>
      </c>
      <c r="F1902" s="32">
        <f t="shared" si="264"/>
        <v>-1.1295488499999999</v>
      </c>
      <c r="G1902" s="33">
        <f t="shared" si="265"/>
        <v>-3.28081544</v>
      </c>
      <c r="H1902" s="32">
        <f t="shared" si="266"/>
        <v>4.0696977700000003</v>
      </c>
      <c r="I1902" s="33">
        <f t="shared" si="267"/>
        <v>5.4328816</v>
      </c>
      <c r="J1902" s="32">
        <f t="shared" si="268"/>
        <v>4.0696977700000003</v>
      </c>
      <c r="K1902" s="33">
        <f t="shared" si="269"/>
        <v>9.7969547600000002</v>
      </c>
    </row>
    <row r="1903" spans="1:11" x14ac:dyDescent="0.3">
      <c r="A1903" s="78" t="str">
        <f>BTC[[#This Row],[Symbol]]</f>
        <v>EVIL</v>
      </c>
      <c r="B1903" s="22" t="str">
        <f t="shared" si="261"/>
        <v>Evil Coin</v>
      </c>
      <c r="C1903" s="77">
        <f t="shared" si="262"/>
        <v>1.1001568472149205E-7</v>
      </c>
      <c r="D1903" s="73">
        <f t="shared" si="263"/>
        <v>4.0332223074999998E-3</v>
      </c>
      <c r="E1903" s="74">
        <f>D1903*conf!B$7</f>
        <v>0.29498987957055001</v>
      </c>
      <c r="F1903" s="32">
        <f t="shared" si="264"/>
        <v>-1.234916E-2</v>
      </c>
      <c r="G1903" s="33">
        <f t="shared" si="265"/>
        <v>-2.1896293099999999</v>
      </c>
      <c r="H1903" s="32">
        <f t="shared" si="266"/>
        <v>1.178124E-2</v>
      </c>
      <c r="I1903" s="33">
        <f t="shared" si="267"/>
        <v>0.16565426999999999</v>
      </c>
      <c r="J1903" s="32">
        <f t="shared" si="268"/>
        <v>1.178124E-2</v>
      </c>
      <c r="K1903" s="33">
        <f t="shared" si="269"/>
        <v>14.140687659999999</v>
      </c>
    </row>
    <row r="1904" spans="1:11" x14ac:dyDescent="0.3">
      <c r="A1904" s="78" t="str">
        <f>BTC[[#This Row],[Symbol]]</f>
        <v>MFTU</v>
      </c>
      <c r="B1904" s="22" t="str">
        <f t="shared" si="261"/>
        <v>Mainstream For The Underground</v>
      </c>
      <c r="C1904" s="77">
        <f t="shared" si="262"/>
        <v>1E-8</v>
      </c>
      <c r="D1904" s="73">
        <f t="shared" si="263"/>
        <v>7.8864046180000005E-5</v>
      </c>
      <c r="E1904" s="74">
        <f>D1904*conf!B$7</f>
        <v>5.7681163376052001E-3</v>
      </c>
      <c r="F1904" s="32">
        <f t="shared" si="264"/>
        <v>-0.64625856999999998</v>
      </c>
      <c r="G1904" s="33">
        <f t="shared" si="265"/>
        <v>-3.0247624499999999</v>
      </c>
      <c r="H1904" s="32">
        <f t="shared" si="266"/>
        <v>1.4010359400000001</v>
      </c>
      <c r="I1904" s="33">
        <f t="shared" si="267"/>
        <v>1.48289122</v>
      </c>
      <c r="J1904" s="32">
        <f t="shared" si="268"/>
        <v>1.4010359400000001</v>
      </c>
      <c r="K1904" s="33">
        <f t="shared" si="269"/>
        <v>-13.43568642</v>
      </c>
    </row>
    <row r="1905" spans="1:11" x14ac:dyDescent="0.3">
      <c r="A1905" s="78" t="str">
        <f>BTC[[#This Row],[Symbol]]</f>
        <v>BZX</v>
      </c>
      <c r="B1905" s="22" t="str">
        <f t="shared" si="261"/>
        <v>Bitcoin Zero</v>
      </c>
      <c r="C1905" s="77">
        <f t="shared" si="262"/>
        <v>7.8547804789103795E-8</v>
      </c>
      <c r="D1905" s="73">
        <f t="shared" si="263"/>
        <v>2.8795962983200001E-3</v>
      </c>
      <c r="E1905" s="74">
        <f>D1905*conf!B$7</f>
        <v>0.21061367325912481</v>
      </c>
      <c r="F1905" s="32">
        <f t="shared" si="264"/>
        <v>0.16636540999999999</v>
      </c>
      <c r="G1905" s="33">
        <f t="shared" si="265"/>
        <v>-2.0148063399999998</v>
      </c>
      <c r="H1905" s="32">
        <f t="shared" si="266"/>
        <v>-1.8176762900000001</v>
      </c>
      <c r="I1905" s="33">
        <f t="shared" si="267"/>
        <v>-1.6666179699999999</v>
      </c>
      <c r="J1905" s="32">
        <f t="shared" si="268"/>
        <v>-1.8176762900000001</v>
      </c>
      <c r="K1905" s="33">
        <f t="shared" si="269"/>
        <v>-9.5382604799999999</v>
      </c>
    </row>
    <row r="1906" spans="1:11" x14ac:dyDescent="0.3">
      <c r="A1906" s="78" t="str">
        <f>BTC[[#This Row],[Symbol]]</f>
        <v>SWT</v>
      </c>
      <c r="B1906" s="22" t="str">
        <f t="shared" si="261"/>
        <v>Swarm City</v>
      </c>
      <c r="C1906" s="77">
        <f t="shared" si="262"/>
        <v>2.6948622037354557E-7</v>
      </c>
      <c r="D1906" s="73">
        <f t="shared" si="263"/>
        <v>9.8800188452499993E-3</v>
      </c>
      <c r="E1906" s="74">
        <f>D1906*conf!B$7</f>
        <v>0.722624578341585</v>
      </c>
      <c r="F1906" s="32">
        <f t="shared" si="264"/>
        <v>3.1686304700000001</v>
      </c>
      <c r="G1906" s="33">
        <f t="shared" si="265"/>
        <v>0.93586687999999996</v>
      </c>
      <c r="H1906" s="32">
        <f t="shared" si="266"/>
        <v>2.5459397099999999</v>
      </c>
      <c r="I1906" s="33">
        <f t="shared" si="267"/>
        <v>2.7620810200000001</v>
      </c>
      <c r="J1906" s="32">
        <f t="shared" si="268"/>
        <v>2.5459397099999999</v>
      </c>
      <c r="K1906" s="33">
        <f t="shared" si="269"/>
        <v>-37.532504420000002</v>
      </c>
    </row>
    <row r="1907" spans="1:11" x14ac:dyDescent="0.3">
      <c r="A1907" s="78" t="str">
        <f>BTC[[#This Row],[Symbol]]</f>
        <v>ZNY</v>
      </c>
      <c r="B1907" s="22" t="str">
        <f t="shared" si="261"/>
        <v>Bitzeny</v>
      </c>
      <c r="C1907" s="77">
        <f t="shared" si="262"/>
        <v>3.0004132848178385E-8</v>
      </c>
      <c r="D1907" s="73">
        <f t="shared" si="263"/>
        <v>1.1000976443800001E-3</v>
      </c>
      <c r="E1907" s="74">
        <f>D1907*conf!B$7</f>
        <v>8.0461141709953207E-2</v>
      </c>
      <c r="F1907" s="32">
        <f t="shared" si="264"/>
        <v>-2.1418739999999999E-2</v>
      </c>
      <c r="G1907" s="33">
        <f t="shared" si="265"/>
        <v>-2.1935871100000002</v>
      </c>
      <c r="H1907" s="32">
        <f t="shared" si="266"/>
        <v>1.1298570000000001E-2</v>
      </c>
      <c r="I1907" s="33">
        <f t="shared" si="267"/>
        <v>0.19214311000000001</v>
      </c>
      <c r="J1907" s="32">
        <f t="shared" si="268"/>
        <v>1.1298570000000001E-2</v>
      </c>
      <c r="K1907" s="33">
        <f t="shared" si="269"/>
        <v>14.17577627</v>
      </c>
    </row>
    <row r="1908" spans="1:11" x14ac:dyDescent="0.3">
      <c r="A1908" s="78" t="str">
        <f>BTC[[#This Row],[Symbol]]</f>
        <v>YFFII</v>
      </c>
      <c r="B1908" s="22" t="str">
        <f t="shared" si="261"/>
        <v>YFFII Finance</v>
      </c>
      <c r="C1908" s="77">
        <f t="shared" si="262"/>
        <v>7.5615194345876496E-5</v>
      </c>
      <c r="D1908" s="73">
        <f t="shared" si="263"/>
        <v>2.7718414916654002</v>
      </c>
      <c r="E1908" s="74">
        <f>D1908*conf!B$7</f>
        <v>202.73248670040738</v>
      </c>
      <c r="F1908" s="32">
        <f t="shared" si="264"/>
        <v>4.3031251599999996</v>
      </c>
      <c r="G1908" s="33">
        <f t="shared" si="265"/>
        <v>4.05101434</v>
      </c>
      <c r="H1908" s="32">
        <f t="shared" si="266"/>
        <v>5.5025714099999998</v>
      </c>
      <c r="I1908" s="33">
        <f t="shared" si="267"/>
        <v>5.7101705899999997</v>
      </c>
      <c r="J1908" s="32">
        <f t="shared" si="268"/>
        <v>5.5025714099999998</v>
      </c>
      <c r="K1908" s="33">
        <f t="shared" si="269"/>
        <v>3.2170499000000001</v>
      </c>
    </row>
    <row r="1909" spans="1:11" x14ac:dyDescent="0.3">
      <c r="A1909" s="78" t="str">
        <f>BTC[[#This Row],[Symbol]]</f>
        <v>BTA</v>
      </c>
      <c r="B1909" s="22" t="str">
        <f t="shared" si="261"/>
        <v>Bata</v>
      </c>
      <c r="C1909" s="77">
        <f t="shared" si="262"/>
        <v>4.480617171981545E-7</v>
      </c>
      <c r="D1909" s="73">
        <f t="shared" si="263"/>
        <v>1.6428124822749999E-2</v>
      </c>
      <c r="E1909" s="74">
        <f>D1909*conf!B$7</f>
        <v>1.201553049535935</v>
      </c>
      <c r="F1909" s="32">
        <f t="shared" si="264"/>
        <v>-1.283171E-2</v>
      </c>
      <c r="G1909" s="33">
        <f t="shared" si="265"/>
        <v>-2.1782541700000002</v>
      </c>
      <c r="H1909" s="32">
        <f t="shared" si="266"/>
        <v>163.55730738</v>
      </c>
      <c r="I1909" s="33">
        <f t="shared" si="267"/>
        <v>163.9947756</v>
      </c>
      <c r="J1909" s="32">
        <f t="shared" si="268"/>
        <v>163.55730738</v>
      </c>
      <c r="K1909" s="33">
        <f t="shared" si="269"/>
        <v>243.21427815000001</v>
      </c>
    </row>
    <row r="1910" spans="1:11" x14ac:dyDescent="0.3">
      <c r="A1910" s="78" t="str">
        <f>BTC[[#This Row],[Symbol]]</f>
        <v>ZDR</v>
      </c>
      <c r="B1910" s="22" t="str">
        <f t="shared" si="261"/>
        <v>Zloadr</v>
      </c>
      <c r="C1910" s="77">
        <f t="shared" si="262"/>
        <v>5.0598920705757879E-7</v>
      </c>
      <c r="D1910" s="73">
        <f t="shared" si="263"/>
        <v>1.8549709596820001E-2</v>
      </c>
      <c r="E1910" s="74">
        <f>D1910*conf!B$7</f>
        <v>1.3567257599114149</v>
      </c>
      <c r="F1910" s="32">
        <f t="shared" si="264"/>
        <v>-7.0684038999999999</v>
      </c>
      <c r="G1910" s="33">
        <f t="shared" si="265"/>
        <v>11.00527875</v>
      </c>
      <c r="H1910" s="32">
        <f t="shared" si="266"/>
        <v>69.648895730000007</v>
      </c>
      <c r="I1910" s="33">
        <f t="shared" si="267"/>
        <v>105.14681005</v>
      </c>
      <c r="J1910" s="32">
        <f t="shared" si="268"/>
        <v>69.648895730000007</v>
      </c>
      <c r="K1910" s="33">
        <f t="shared" si="269"/>
        <v>30.37979816</v>
      </c>
    </row>
    <row r="1911" spans="1:11" x14ac:dyDescent="0.3">
      <c r="A1911" s="78" t="str">
        <f>BTC[[#This Row],[Symbol]]</f>
        <v>PNY</v>
      </c>
      <c r="B1911" s="22" t="str">
        <f t="shared" si="261"/>
        <v>Peony</v>
      </c>
      <c r="C1911" s="77">
        <f t="shared" si="262"/>
        <v>3.4401443035741434E-7</v>
      </c>
      <c r="D1911" s="73">
        <f t="shared" si="263"/>
        <v>1.261171693957E-2</v>
      </c>
      <c r="E1911" s="74">
        <f>D1911*conf!B$7</f>
        <v>0.9224209769601498</v>
      </c>
      <c r="F1911" s="32">
        <f t="shared" si="264"/>
        <v>-2.9226428200000001</v>
      </c>
      <c r="G1911" s="33">
        <f t="shared" si="265"/>
        <v>-5.0365498899999999</v>
      </c>
      <c r="H1911" s="32">
        <f t="shared" si="266"/>
        <v>-2.1518869</v>
      </c>
      <c r="I1911" s="33">
        <f t="shared" si="267"/>
        <v>-2.0013427799999999</v>
      </c>
      <c r="J1911" s="32">
        <f t="shared" si="268"/>
        <v>-2.1518869</v>
      </c>
      <c r="K1911" s="33">
        <f t="shared" si="269"/>
        <v>57.793185440000002</v>
      </c>
    </row>
    <row r="1912" spans="1:11" x14ac:dyDescent="0.3">
      <c r="A1912" s="78" t="str">
        <f>BTC[[#This Row],[Symbol]]</f>
        <v>NMP</v>
      </c>
      <c r="B1912" s="22" t="str">
        <f t="shared" si="261"/>
        <v>Neuromorphic.io</v>
      </c>
      <c r="C1912" s="77">
        <f t="shared" si="262"/>
        <v>6.3659200355821988E-7</v>
      </c>
      <c r="D1912" s="73">
        <f t="shared" si="263"/>
        <v>2.3333304546960001E-2</v>
      </c>
      <c r="E1912" s="74">
        <f>D1912*conf!B$7</f>
        <v>1.7065978945646545</v>
      </c>
      <c r="F1912" s="32">
        <f t="shared" si="264"/>
        <v>0.57035913999999999</v>
      </c>
      <c r="G1912" s="33">
        <f t="shared" si="265"/>
        <v>-1.6095839999999999</v>
      </c>
      <c r="H1912" s="32">
        <f t="shared" si="266"/>
        <v>-39.922226940000002</v>
      </c>
      <c r="I1912" s="33">
        <f t="shared" si="267"/>
        <v>-39.832202010000003</v>
      </c>
      <c r="J1912" s="32">
        <f t="shared" si="268"/>
        <v>-39.922226940000002</v>
      </c>
      <c r="K1912" s="33">
        <f t="shared" si="269"/>
        <v>-63.152052310000002</v>
      </c>
    </row>
    <row r="1913" spans="1:11" x14ac:dyDescent="0.3">
      <c r="A1913" s="78" t="str">
        <f>BTC[[#This Row],[Symbol]]</f>
        <v>DYNMT</v>
      </c>
      <c r="B1913" s="22" t="str">
        <f t="shared" si="261"/>
        <v>Dynamite</v>
      </c>
      <c r="C1913" s="77">
        <f t="shared" si="262"/>
        <v>5.9846489006733448E-6</v>
      </c>
      <c r="D1913" s="73">
        <f t="shared" si="263"/>
        <v>0.21973217448571999</v>
      </c>
      <c r="E1913" s="74">
        <f>D1913*conf!B$7</f>
        <v>16.07121124188556</v>
      </c>
      <c r="F1913" s="32">
        <f t="shared" si="264"/>
        <v>2.7543859799999999</v>
      </c>
      <c r="G1913" s="33">
        <f t="shared" si="265"/>
        <v>0.75306521999999998</v>
      </c>
      <c r="H1913" s="32">
        <f t="shared" si="266"/>
        <v>10.33317782</v>
      </c>
      <c r="I1913" s="33">
        <f t="shared" si="267"/>
        <v>10.674820909999999</v>
      </c>
      <c r="J1913" s="32">
        <f t="shared" si="268"/>
        <v>10.33317782</v>
      </c>
      <c r="K1913" s="33">
        <f t="shared" si="269"/>
        <v>24.73994892</v>
      </c>
    </row>
    <row r="1914" spans="1:11" x14ac:dyDescent="0.3">
      <c r="A1914" s="78" t="str">
        <f>BTC[[#This Row],[Symbol]]</f>
        <v>OURO</v>
      </c>
      <c r="B1914" s="22" t="str">
        <f t="shared" si="261"/>
        <v>Ouroboros</v>
      </c>
      <c r="C1914" s="77">
        <f t="shared" si="262"/>
        <v>7.0920811701027555E-8</v>
      </c>
      <c r="D1914" s="73">
        <f t="shared" si="263"/>
        <v>2.5999999999999999E-3</v>
      </c>
      <c r="E1914" s="74">
        <f>D1914*conf!B$7</f>
        <v>0.190164</v>
      </c>
      <c r="F1914" s="32">
        <f t="shared" si="264"/>
        <v>-1.56905636</v>
      </c>
      <c r="G1914" s="33">
        <f t="shared" si="265"/>
        <v>-3.7037037000000002</v>
      </c>
      <c r="H1914" s="32">
        <f t="shared" si="266"/>
        <v>8.1105997900000002</v>
      </c>
      <c r="I1914" s="33">
        <f t="shared" si="267"/>
        <v>8.3333333300000003</v>
      </c>
      <c r="J1914" s="32">
        <f t="shared" si="268"/>
        <v>8.1105997900000002</v>
      </c>
      <c r="K1914" s="33">
        <f t="shared" si="269"/>
        <v>8.3333333300000003</v>
      </c>
    </row>
    <row r="1915" spans="1:11" x14ac:dyDescent="0.3">
      <c r="A1915" s="78" t="str">
        <f>BTC[[#This Row],[Symbol]]</f>
        <v>HALV</v>
      </c>
      <c r="B1915" s="22" t="str">
        <f t="shared" si="261"/>
        <v>Halving Token</v>
      </c>
      <c r="C1915" s="77">
        <f t="shared" si="262"/>
        <v>1.2200000000000618E-6</v>
      </c>
      <c r="D1915" s="73">
        <f t="shared" si="263"/>
        <v>4.4732317837849998E-2</v>
      </c>
      <c r="E1915" s="74">
        <f>D1915*conf!B$7</f>
        <v>3.2717217266603491</v>
      </c>
      <c r="F1915" s="32">
        <f t="shared" si="264"/>
        <v>-0.72660818999999999</v>
      </c>
      <c r="G1915" s="33">
        <f t="shared" si="265"/>
        <v>-2.9502154900000002</v>
      </c>
      <c r="H1915" s="32">
        <f t="shared" si="266"/>
        <v>24.48979593</v>
      </c>
      <c r="I1915" s="33">
        <f t="shared" si="267"/>
        <v>24.76097115</v>
      </c>
      <c r="J1915" s="32">
        <f t="shared" si="268"/>
        <v>24.48979593</v>
      </c>
      <c r="K1915" s="33">
        <f t="shared" si="269"/>
        <v>7.9681561600000004</v>
      </c>
    </row>
    <row r="1916" spans="1:11" x14ac:dyDescent="0.3">
      <c r="A1916" s="78" t="str">
        <f>BTC[[#This Row],[Symbol]]</f>
        <v>PGO</v>
      </c>
      <c r="B1916" s="22" t="str">
        <f t="shared" si="261"/>
        <v>PengolinCoin</v>
      </c>
      <c r="C1916" s="77">
        <f t="shared" si="262"/>
        <v>1.0556888355042969E-7</v>
      </c>
      <c r="D1916" s="73">
        <f t="shared" si="263"/>
        <v>3.8698789569600002E-3</v>
      </c>
      <c r="E1916" s="74">
        <f>D1916*conf!B$7</f>
        <v>0.28304294691205439</v>
      </c>
      <c r="F1916" s="32">
        <f t="shared" si="264"/>
        <v>1.1137611700000001</v>
      </c>
      <c r="G1916" s="33">
        <f t="shared" si="265"/>
        <v>-1.87698809</v>
      </c>
      <c r="H1916" s="32">
        <f t="shared" si="266"/>
        <v>4.9865354999999996</v>
      </c>
      <c r="I1916" s="33">
        <f t="shared" si="267"/>
        <v>3.66237127</v>
      </c>
      <c r="J1916" s="32">
        <f t="shared" si="268"/>
        <v>4.9865354999999996</v>
      </c>
      <c r="K1916" s="33">
        <f t="shared" si="269"/>
        <v>30.520407689999999</v>
      </c>
    </row>
    <row r="1917" spans="1:11" x14ac:dyDescent="0.3">
      <c r="A1917" s="78" t="str">
        <f>BTC[[#This Row],[Symbol]]</f>
        <v>SEFA</v>
      </c>
      <c r="B1917" s="22" t="str">
        <f t="shared" si="261"/>
        <v>MESEFA</v>
      </c>
      <c r="C1917" s="77">
        <f t="shared" si="262"/>
        <v>5.0224786763979868E-6</v>
      </c>
      <c r="D1917" s="73">
        <f t="shared" si="263"/>
        <v>0.18413574307031999</v>
      </c>
      <c r="E1917" s="74">
        <f>D1917*conf!B$7</f>
        <v>13.467688248163205</v>
      </c>
      <c r="F1917" s="32">
        <f t="shared" si="264"/>
        <v>-2.0560315999999998</v>
      </c>
      <c r="G1917" s="33">
        <f t="shared" si="265"/>
        <v>-4.1733671599999997</v>
      </c>
      <c r="H1917" s="32">
        <f t="shared" si="266"/>
        <v>-5.9114817999999998</v>
      </c>
      <c r="I1917" s="33">
        <f t="shared" si="267"/>
        <v>-5.7134298599999997</v>
      </c>
      <c r="J1917" s="32">
        <f t="shared" si="268"/>
        <v>-5.9114817999999998</v>
      </c>
      <c r="K1917" s="33">
        <f t="shared" si="269"/>
        <v>-25.82784204</v>
      </c>
    </row>
    <row r="1918" spans="1:11" x14ac:dyDescent="0.3">
      <c r="A1918" s="78" t="str">
        <f>BTC[[#This Row],[Symbol]]</f>
        <v>BEN</v>
      </c>
      <c r="B1918" s="22" t="str">
        <f t="shared" si="261"/>
        <v>BitCoen</v>
      </c>
      <c r="C1918" s="77">
        <f t="shared" si="262"/>
        <v>3.0999999999989057E-7</v>
      </c>
      <c r="D1918" s="73">
        <f t="shared" si="263"/>
        <v>1.1366408630930001E-2</v>
      </c>
      <c r="E1918" s="74">
        <f>D1918*conf!B$7</f>
        <v>0.83133912726622028</v>
      </c>
      <c r="F1918" s="32">
        <f t="shared" si="264"/>
        <v>8.7108140000000001E-2</v>
      </c>
      <c r="G1918" s="33">
        <f t="shared" si="265"/>
        <v>-2.1547254599999999</v>
      </c>
      <c r="H1918" s="32">
        <f t="shared" si="266"/>
        <v>-2.99950983</v>
      </c>
      <c r="I1918" s="33">
        <f t="shared" si="267"/>
        <v>-2.9115727499999999</v>
      </c>
      <c r="J1918" s="32">
        <f t="shared" si="268"/>
        <v>-2.99950983</v>
      </c>
      <c r="K1918" s="33">
        <f t="shared" si="269"/>
        <v>-4.3498767200000001</v>
      </c>
    </row>
    <row r="1919" spans="1:11" x14ac:dyDescent="0.3">
      <c r="A1919" s="78" t="str">
        <f>BTC[[#This Row],[Symbol]]</f>
        <v>WTN</v>
      </c>
      <c r="B1919" s="22" t="str">
        <f t="shared" si="261"/>
        <v>Waletoken</v>
      </c>
      <c r="C1919" s="77">
        <f t="shared" si="262"/>
        <v>1E-8</v>
      </c>
      <c r="D1919" s="73">
        <f t="shared" si="263"/>
        <v>3.9432023099999999E-6</v>
      </c>
      <c r="E1919" s="74">
        <f>D1919*conf!B$7</f>
        <v>2.8840581695339999E-4</v>
      </c>
      <c r="F1919" s="32">
        <f t="shared" si="264"/>
        <v>-0.87611455000000005</v>
      </c>
      <c r="G1919" s="33">
        <f t="shared" si="265"/>
        <v>-3.07919996</v>
      </c>
      <c r="H1919" s="32">
        <f t="shared" si="266"/>
        <v>10.0795321</v>
      </c>
      <c r="I1919" s="33">
        <f t="shared" si="267"/>
        <v>10.29724079</v>
      </c>
      <c r="J1919" s="32">
        <f t="shared" si="268"/>
        <v>10.0795321</v>
      </c>
      <c r="K1919" s="33">
        <f t="shared" si="269"/>
        <v>27.226548279999999</v>
      </c>
    </row>
    <row r="1920" spans="1:11" x14ac:dyDescent="0.3">
      <c r="A1920" s="78" t="str">
        <f>BTC[[#This Row],[Symbol]]</f>
        <v>GCR</v>
      </c>
      <c r="B1920" s="22" t="str">
        <f t="shared" si="261"/>
        <v>Global Currency Reserve</v>
      </c>
      <c r="C1920" s="77">
        <f t="shared" si="262"/>
        <v>2.0002851767618403E-8</v>
      </c>
      <c r="D1920" s="73">
        <f t="shared" si="263"/>
        <v>7.3331314682000004E-4</v>
      </c>
      <c r="E1920" s="74">
        <f>D1920*conf!B$7</f>
        <v>5.3634523558414804E-2</v>
      </c>
      <c r="F1920" s="32">
        <f t="shared" si="264"/>
        <v>1.425884E-2</v>
      </c>
      <c r="G1920" s="33">
        <f t="shared" si="265"/>
        <v>-2.1812285</v>
      </c>
      <c r="H1920" s="32">
        <f t="shared" si="266"/>
        <v>1.425884E-2</v>
      </c>
      <c r="I1920" s="33">
        <f t="shared" si="267"/>
        <v>0.21734563000000001</v>
      </c>
      <c r="J1920" s="32">
        <f t="shared" si="268"/>
        <v>1.425884E-2</v>
      </c>
      <c r="K1920" s="33">
        <f t="shared" si="269"/>
        <v>128.32499881000001</v>
      </c>
    </row>
    <row r="1921" spans="1:11" x14ac:dyDescent="0.3">
      <c r="A1921" s="78" t="str">
        <f>BTC[[#This Row],[Symbol]]</f>
        <v>BRO</v>
      </c>
      <c r="B1921" s="22" t="str">
        <f t="shared" si="261"/>
        <v>Bitradio</v>
      </c>
      <c r="C1921" s="77">
        <f t="shared" si="262"/>
        <v>2.1999638501425091E-7</v>
      </c>
      <c r="D1921" s="73">
        <f t="shared" si="263"/>
        <v>8.0661389599800005E-3</v>
      </c>
      <c r="E1921" s="74">
        <f>D1921*conf!B$7</f>
        <v>0.58995740353293724</v>
      </c>
      <c r="F1921" s="32">
        <f t="shared" si="264"/>
        <v>-2.1418739999999999E-2</v>
      </c>
      <c r="G1921" s="33">
        <f t="shared" si="265"/>
        <v>-2.1782541700000002</v>
      </c>
      <c r="H1921" s="32">
        <f t="shared" si="266"/>
        <v>0.17783937</v>
      </c>
      <c r="I1921" s="33">
        <f t="shared" si="267"/>
        <v>0.39590400999999997</v>
      </c>
      <c r="J1921" s="32">
        <f t="shared" si="268"/>
        <v>0.17783937</v>
      </c>
      <c r="K1921" s="33">
        <f t="shared" si="269"/>
        <v>4.6449924200000003</v>
      </c>
    </row>
    <row r="1922" spans="1:11" x14ac:dyDescent="0.3">
      <c r="A1922" s="78" t="str">
        <f>BTC[[#This Row],[Symbol]]</f>
        <v>SUPER</v>
      </c>
      <c r="B1922" s="22" t="str">
        <f t="shared" ref="B1922:B1985" si="270">VLOOKUP(A1922,BTCTABLE,2,FALSE)</f>
        <v>SuperCoin</v>
      </c>
      <c r="C1922" s="77">
        <f t="shared" ref="C1922:C1985" si="271">VLOOKUP(A1922,BTCTABLE,3,FALSE)</f>
        <v>4.0005703534964035E-8</v>
      </c>
      <c r="D1922" s="73">
        <f t="shared" ref="D1922:D1985" si="272">VLOOKUP(A1922,USDTABLE,3,FALSE)</f>
        <v>1.4666262936400001E-3</v>
      </c>
      <c r="E1922" s="74">
        <f>D1922*conf!B$7</f>
        <v>0.10726904711682961</v>
      </c>
      <c r="F1922" s="32">
        <f t="shared" ref="F1922:F1985" si="273">VLOOKUP(A1922,BTCTABLE,5,FALSE)</f>
        <v>1.425884E-2</v>
      </c>
      <c r="G1922" s="33">
        <f t="shared" ref="G1922:G1985" si="274">VLOOKUP(A1922,USDTABLE,5,FALSE)</f>
        <v>-2.1812285</v>
      </c>
      <c r="H1922" s="32">
        <f t="shared" ref="H1922:H1985" si="275">VLOOKUP(A1922,BTCTABLE,6,FALSE)</f>
        <v>-84.31148881</v>
      </c>
      <c r="I1922" s="33">
        <f t="shared" ref="I1922:I1985" si="276">VLOOKUP(A1922,USDTABLE,6,FALSE)</f>
        <v>-84.279632059999997</v>
      </c>
      <c r="J1922" s="32">
        <f t="shared" ref="J1922:J1985" si="277">VLOOKUP(A1922,BTCTABLE,6,FALSE)</f>
        <v>-84.31148881</v>
      </c>
      <c r="K1922" s="33">
        <f t="shared" ref="K1922:K1985" si="278">VLOOKUP(A1922,USDTABLE,7,FALSE)</f>
        <v>52.61643651</v>
      </c>
    </row>
    <row r="1923" spans="1:11" x14ac:dyDescent="0.3">
      <c r="A1923" s="78" t="str">
        <f>BTC[[#This Row],[Symbol]]</f>
        <v>ETI</v>
      </c>
      <c r="B1923" s="22" t="str">
        <f t="shared" si="270"/>
        <v>EtherInc</v>
      </c>
      <c r="C1923" s="77">
        <f t="shared" si="271"/>
        <v>1E-8</v>
      </c>
      <c r="D1923" s="73">
        <f t="shared" si="272"/>
        <v>2.4382779805000001E-4</v>
      </c>
      <c r="E1923" s="74">
        <f>D1923*conf!B$7</f>
        <v>1.7833565149376999E-2</v>
      </c>
      <c r="F1923" s="32">
        <f t="shared" si="273"/>
        <v>0</v>
      </c>
      <c r="G1923" s="33">
        <f t="shared" si="274"/>
        <v>-2.1547254599999999</v>
      </c>
      <c r="H1923" s="32">
        <f t="shared" si="275"/>
        <v>-42.918454939999997</v>
      </c>
      <c r="I1923" s="33">
        <f t="shared" si="276"/>
        <v>-42.792697439999998</v>
      </c>
      <c r="J1923" s="32">
        <f t="shared" si="277"/>
        <v>-42.918454939999997</v>
      </c>
      <c r="K1923" s="33">
        <f t="shared" si="278"/>
        <v>-24.08157151</v>
      </c>
    </row>
    <row r="1924" spans="1:11" x14ac:dyDescent="0.3">
      <c r="A1924" s="78" t="str">
        <f>BTC[[#This Row],[Symbol]]</f>
        <v>ETHPLO</v>
      </c>
      <c r="B1924" s="22" t="str">
        <f t="shared" si="270"/>
        <v>ETHplode</v>
      </c>
      <c r="C1924" s="77">
        <f t="shared" si="271"/>
        <v>4.8186726379722467E-8</v>
      </c>
      <c r="D1924" s="73">
        <f t="shared" si="272"/>
        <v>1.7662106269899999E-3</v>
      </c>
      <c r="E1924" s="74">
        <f>D1924*conf!B$7</f>
        <v>0.12918064525804859</v>
      </c>
      <c r="F1924" s="32">
        <f t="shared" si="273"/>
        <v>-0.93070889999999995</v>
      </c>
      <c r="G1924" s="33">
        <f t="shared" si="274"/>
        <v>-3.0980736599999998</v>
      </c>
      <c r="H1924" s="32">
        <f t="shared" si="275"/>
        <v>-2.2179730599999998</v>
      </c>
      <c r="I1924" s="33">
        <f t="shared" si="276"/>
        <v>-2.04470229</v>
      </c>
      <c r="J1924" s="32">
        <f t="shared" si="277"/>
        <v>-2.2179730599999998</v>
      </c>
      <c r="K1924" s="33">
        <f t="shared" si="278"/>
        <v>-4.3294108900000001</v>
      </c>
    </row>
    <row r="1925" spans="1:11" x14ac:dyDescent="0.3">
      <c r="A1925" s="78" t="str">
        <f>BTC[[#This Row],[Symbol]]</f>
        <v>AIX</v>
      </c>
      <c r="B1925" s="22" t="str">
        <f t="shared" si="270"/>
        <v>Aigang</v>
      </c>
      <c r="C1925" s="77">
        <f t="shared" si="271"/>
        <v>7.1220797680935733E-8</v>
      </c>
      <c r="D1925" s="73">
        <f t="shared" si="272"/>
        <v>2.6115506063099998E-3</v>
      </c>
      <c r="E1925" s="74">
        <f>D1925*conf!B$7</f>
        <v>0.1910088113455134</v>
      </c>
      <c r="F1925" s="32">
        <f t="shared" si="273"/>
        <v>-1.2166916699999999</v>
      </c>
      <c r="G1925" s="33">
        <f t="shared" si="274"/>
        <v>-3.0612806099999998</v>
      </c>
      <c r="H1925" s="32">
        <f t="shared" si="275"/>
        <v>1.9522515899999999</v>
      </c>
      <c r="I1925" s="33">
        <f t="shared" si="276"/>
        <v>2.0224316500000001</v>
      </c>
      <c r="J1925" s="32">
        <f t="shared" si="277"/>
        <v>1.9522515899999999</v>
      </c>
      <c r="K1925" s="33">
        <f t="shared" si="278"/>
        <v>9.5817111399999995</v>
      </c>
    </row>
    <row r="1926" spans="1:11" x14ac:dyDescent="0.3">
      <c r="A1926" s="78" t="str">
        <f>BTC[[#This Row],[Symbol]]</f>
        <v>YFBT</v>
      </c>
      <c r="B1926" s="22" t="str">
        <f t="shared" si="270"/>
        <v>Yearn Finance Bit</v>
      </c>
      <c r="C1926" s="77">
        <f t="shared" si="271"/>
        <v>1.3084835105555857E-3</v>
      </c>
      <c r="D1926" s="73">
        <f t="shared" si="272"/>
        <v>48.033737483704698</v>
      </c>
      <c r="E1926" s="74">
        <f>D1926*conf!B$7</f>
        <v>3513.1875595581614</v>
      </c>
      <c r="F1926" s="32">
        <f t="shared" si="273"/>
        <v>0.49212614999999998</v>
      </c>
      <c r="G1926" s="33">
        <f t="shared" si="274"/>
        <v>-1.5554361299999999</v>
      </c>
      <c r="H1926" s="32">
        <f t="shared" si="275"/>
        <v>-15.47133986</v>
      </c>
      <c r="I1926" s="33">
        <f t="shared" si="276"/>
        <v>-15.183696019999999</v>
      </c>
      <c r="J1926" s="32">
        <f t="shared" si="277"/>
        <v>-15.47133986</v>
      </c>
      <c r="K1926" s="33">
        <f t="shared" si="278"/>
        <v>8.0794623100000003</v>
      </c>
    </row>
    <row r="1927" spans="1:11" x14ac:dyDescent="0.3">
      <c r="A1927" s="78" t="str">
        <f>BTC[[#This Row],[Symbol]]</f>
        <v>IC</v>
      </c>
      <c r="B1927" s="22" t="str">
        <f t="shared" si="270"/>
        <v>Ignition</v>
      </c>
      <c r="C1927" s="77">
        <f t="shared" si="271"/>
        <v>1.4552074660870784E-6</v>
      </c>
      <c r="D1927" s="73">
        <f t="shared" si="272"/>
        <v>5.3348531431010003E-2</v>
      </c>
      <c r="E1927" s="74">
        <f>D1927*conf!B$7</f>
        <v>3.9019115888640719</v>
      </c>
      <c r="F1927" s="32">
        <f t="shared" si="273"/>
        <v>-1.234916E-2</v>
      </c>
      <c r="G1927" s="33">
        <f t="shared" si="274"/>
        <v>-2.1896293099999999</v>
      </c>
      <c r="H1927" s="32">
        <f t="shared" si="275"/>
        <v>1.178124E-2</v>
      </c>
      <c r="I1927" s="33">
        <f t="shared" si="276"/>
        <v>0.16565426999999999</v>
      </c>
      <c r="J1927" s="32">
        <f t="shared" si="277"/>
        <v>1.178124E-2</v>
      </c>
      <c r="K1927" s="33">
        <f t="shared" si="278"/>
        <v>18.309427809999999</v>
      </c>
    </row>
    <row r="1928" spans="1:11" x14ac:dyDescent="0.3">
      <c r="A1928" s="78" t="str">
        <f>BTC[[#This Row],[Symbol]]</f>
        <v>NTK</v>
      </c>
      <c r="B1928" s="22" t="str">
        <f t="shared" si="270"/>
        <v>Neurotoken</v>
      </c>
      <c r="C1928" s="77">
        <f t="shared" si="271"/>
        <v>2.2211936842520169E-7</v>
      </c>
      <c r="D1928" s="73">
        <f t="shared" si="272"/>
        <v>8.1430508373299994E-3</v>
      </c>
      <c r="E1928" s="74">
        <f>D1928*conf!B$7</f>
        <v>0.59558273824231611</v>
      </c>
      <c r="F1928" s="32">
        <f t="shared" si="273"/>
        <v>5.5074435199999998</v>
      </c>
      <c r="G1928" s="33">
        <f t="shared" si="274"/>
        <v>3.2073084199999999</v>
      </c>
      <c r="H1928" s="32">
        <f t="shared" si="275"/>
        <v>-19.324884770000001</v>
      </c>
      <c r="I1928" s="33">
        <f t="shared" si="276"/>
        <v>-19.19372328</v>
      </c>
      <c r="J1928" s="32">
        <f t="shared" si="277"/>
        <v>-19.324884770000001</v>
      </c>
      <c r="K1928" s="33">
        <f t="shared" si="278"/>
        <v>-14.47724386</v>
      </c>
    </row>
    <row r="1929" spans="1:11" x14ac:dyDescent="0.3">
      <c r="A1929" s="78" t="str">
        <f>BTC[[#This Row],[Symbol]]</f>
        <v>FOXT</v>
      </c>
      <c r="B1929" s="22" t="str">
        <f t="shared" si="270"/>
        <v>Fox Trading</v>
      </c>
      <c r="C1929" s="77">
        <f t="shared" si="271"/>
        <v>2.2936051448728466E-7</v>
      </c>
      <c r="D1929" s="73">
        <f t="shared" si="272"/>
        <v>8.40869378672E-3</v>
      </c>
      <c r="E1929" s="74">
        <f>D1929*conf!B$7</f>
        <v>0.61501186356070081</v>
      </c>
      <c r="F1929" s="32">
        <f t="shared" si="273"/>
        <v>-1.4296217600000001</v>
      </c>
      <c r="G1929" s="33">
        <f t="shared" si="274"/>
        <v>-3.56502081</v>
      </c>
      <c r="H1929" s="32">
        <f t="shared" si="275"/>
        <v>3.97490297</v>
      </c>
      <c r="I1929" s="33">
        <f t="shared" si="276"/>
        <v>4.1517823299999996</v>
      </c>
      <c r="J1929" s="32">
        <f t="shared" si="277"/>
        <v>3.97490297</v>
      </c>
      <c r="K1929" s="33">
        <f t="shared" si="278"/>
        <v>31.096009840000001</v>
      </c>
    </row>
    <row r="1930" spans="1:11" x14ac:dyDescent="0.3">
      <c r="A1930" s="78" t="str">
        <f>BTC[[#This Row],[Symbol]]</f>
        <v>ELET</v>
      </c>
      <c r="B1930" s="22" t="str">
        <f t="shared" si="270"/>
        <v>Elementeum</v>
      </c>
      <c r="C1930" s="77">
        <f t="shared" si="271"/>
        <v>3.8062462529122202E-7</v>
      </c>
      <c r="D1930" s="73">
        <f t="shared" si="272"/>
        <v>1.3937002215459999E-2</v>
      </c>
      <c r="E1930" s="74">
        <f>D1930*conf!B$7</f>
        <v>1.0193523420387443</v>
      </c>
      <c r="F1930" s="32">
        <f t="shared" si="273"/>
        <v>-0.91239236999999995</v>
      </c>
      <c r="G1930" s="33">
        <f t="shared" si="274"/>
        <v>-3.0552637900000001</v>
      </c>
      <c r="H1930" s="32">
        <f t="shared" si="275"/>
        <v>18.45279824</v>
      </c>
      <c r="I1930" s="33">
        <f t="shared" si="276"/>
        <v>18.570025860000001</v>
      </c>
      <c r="J1930" s="32">
        <f t="shared" si="277"/>
        <v>18.45279824</v>
      </c>
      <c r="K1930" s="33">
        <f t="shared" si="278"/>
        <v>-3.2520895099999998</v>
      </c>
    </row>
    <row r="1931" spans="1:11" x14ac:dyDescent="0.3">
      <c r="A1931" s="78" t="str">
        <f>BTC[[#This Row],[Symbol]]</f>
        <v>SCAP</v>
      </c>
      <c r="B1931" s="22" t="str">
        <f t="shared" si="270"/>
        <v>SafeCapital</v>
      </c>
      <c r="C1931" s="77">
        <f t="shared" si="271"/>
        <v>1.070156828183252E-6</v>
      </c>
      <c r="D1931" s="73">
        <f t="shared" si="272"/>
        <v>3.9232409477630001E-2</v>
      </c>
      <c r="E1931" s="74">
        <f>D1931*conf!B$7</f>
        <v>2.8694584291938581</v>
      </c>
      <c r="F1931" s="32">
        <f t="shared" si="273"/>
        <v>-1.234302E-2</v>
      </c>
      <c r="G1931" s="33">
        <f t="shared" si="274"/>
        <v>-2.1896233000000001</v>
      </c>
      <c r="H1931" s="32">
        <f t="shared" si="275"/>
        <v>-2.4637638100000001</v>
      </c>
      <c r="I1931" s="33">
        <f t="shared" si="276"/>
        <v>-2.3136995200000001</v>
      </c>
      <c r="J1931" s="32">
        <f t="shared" si="277"/>
        <v>-2.4637638100000001</v>
      </c>
      <c r="K1931" s="33">
        <f t="shared" si="278"/>
        <v>96.985207630000005</v>
      </c>
    </row>
    <row r="1932" spans="1:11" x14ac:dyDescent="0.3">
      <c r="A1932" s="78" t="str">
        <f>BTC[[#This Row],[Symbol]]</f>
        <v>STAK</v>
      </c>
      <c r="B1932" s="22" t="str">
        <f t="shared" si="270"/>
        <v>STRAKS</v>
      </c>
      <c r="C1932" s="77">
        <f t="shared" si="271"/>
        <v>8.0400296851330495E-8</v>
      </c>
      <c r="D1932" s="73">
        <f t="shared" si="272"/>
        <v>2.9475094538699998E-3</v>
      </c>
      <c r="E1932" s="74">
        <f>D1932*conf!B$7</f>
        <v>0.21558084145605177</v>
      </c>
      <c r="F1932" s="32">
        <f t="shared" si="273"/>
        <v>0.70881667999999998</v>
      </c>
      <c r="G1932" s="33">
        <f t="shared" si="274"/>
        <v>-1.47570581</v>
      </c>
      <c r="H1932" s="32">
        <f t="shared" si="275"/>
        <v>35.124898289999997</v>
      </c>
      <c r="I1932" s="33">
        <f t="shared" si="276"/>
        <v>35.402634239999998</v>
      </c>
      <c r="J1932" s="32">
        <f t="shared" si="277"/>
        <v>35.124898289999997</v>
      </c>
      <c r="K1932" s="33">
        <f t="shared" si="278"/>
        <v>22.686574319999998</v>
      </c>
    </row>
    <row r="1933" spans="1:11" x14ac:dyDescent="0.3">
      <c r="A1933" s="78" t="str">
        <f>BTC[[#This Row],[Symbol]]</f>
        <v>CMCT</v>
      </c>
      <c r="B1933" s="22" t="str">
        <f t="shared" si="270"/>
        <v>Cyber Movie Chain</v>
      </c>
      <c r="C1933" s="77">
        <f t="shared" si="271"/>
        <v>1E-8</v>
      </c>
      <c r="D1933" s="73">
        <f t="shared" si="272"/>
        <v>4.8895708600000003E-6</v>
      </c>
      <c r="E1933" s="74">
        <f>D1933*conf!B$7</f>
        <v>3.5762321270040005E-4</v>
      </c>
      <c r="F1933" s="32">
        <f t="shared" si="273"/>
        <v>-0.64625849999999996</v>
      </c>
      <c r="G1933" s="33">
        <f t="shared" si="274"/>
        <v>-3.0247624700000002</v>
      </c>
      <c r="H1933" s="32">
        <f t="shared" si="275"/>
        <v>1.4010359699999999</v>
      </c>
      <c r="I1933" s="33">
        <f t="shared" si="276"/>
        <v>1.4828910500000001</v>
      </c>
      <c r="J1933" s="32">
        <f t="shared" si="277"/>
        <v>1.4010359699999999</v>
      </c>
      <c r="K1933" s="33">
        <f t="shared" si="278"/>
        <v>17.399063380000001</v>
      </c>
    </row>
    <row r="1934" spans="1:11" x14ac:dyDescent="0.3">
      <c r="A1934" s="78" t="str">
        <f>BTC[[#This Row],[Symbol]]</f>
        <v>ADI</v>
      </c>
      <c r="B1934" s="22" t="str">
        <f t="shared" si="270"/>
        <v>Aditus</v>
      </c>
      <c r="C1934" s="77">
        <f t="shared" si="271"/>
        <v>1E-8</v>
      </c>
      <c r="D1934" s="73">
        <f t="shared" si="272"/>
        <v>3.0000838378000001E-4</v>
      </c>
      <c r="E1934" s="74">
        <f>D1934*conf!B$7</f>
        <v>2.19426131896692E-2</v>
      </c>
      <c r="F1934" s="32">
        <f t="shared" si="273"/>
        <v>4.6079835500000002</v>
      </c>
      <c r="G1934" s="33">
        <f t="shared" si="274"/>
        <v>2.3771465200000002</v>
      </c>
      <c r="H1934" s="32">
        <f t="shared" si="275"/>
        <v>-39.764664070000002</v>
      </c>
      <c r="I1934" s="33">
        <f t="shared" si="276"/>
        <v>-39.834496540000004</v>
      </c>
      <c r="J1934" s="32">
        <f t="shared" si="277"/>
        <v>-39.764664070000002</v>
      </c>
      <c r="K1934" s="33">
        <f t="shared" si="278"/>
        <v>-20.125546539999998</v>
      </c>
    </row>
    <row r="1935" spans="1:11" x14ac:dyDescent="0.3">
      <c r="A1935" s="78" t="str">
        <f>BTC[[#This Row],[Symbol]]</f>
        <v>IFT</v>
      </c>
      <c r="B1935" s="22" t="str">
        <f t="shared" si="270"/>
        <v>InvestFeed</v>
      </c>
      <c r="C1935" s="77">
        <f t="shared" si="271"/>
        <v>1.0001377616059459E-8</v>
      </c>
      <c r="D1935" s="73">
        <f t="shared" si="272"/>
        <v>3.6669921478999998E-4</v>
      </c>
      <c r="E1935" s="74">
        <f>D1935*conf!B$7</f>
        <v>2.68203805697406E-2</v>
      </c>
      <c r="F1935" s="32">
        <f t="shared" si="273"/>
        <v>-2.1418739999999999E-2</v>
      </c>
      <c r="G1935" s="33">
        <f t="shared" si="274"/>
        <v>-2.1935871100000002</v>
      </c>
      <c r="H1935" s="32">
        <f t="shared" si="275"/>
        <v>-4.0286509999999998E-2</v>
      </c>
      <c r="I1935" s="33">
        <f t="shared" si="276"/>
        <v>0.19214311000000001</v>
      </c>
      <c r="J1935" s="32">
        <f t="shared" si="277"/>
        <v>-4.0286509999999998E-2</v>
      </c>
      <c r="K1935" s="33">
        <f t="shared" si="278"/>
        <v>14.15396198</v>
      </c>
    </row>
    <row r="1936" spans="1:11" x14ac:dyDescent="0.3">
      <c r="A1936" s="78" t="str">
        <f>BTC[[#This Row],[Symbol]]</f>
        <v>ARION</v>
      </c>
      <c r="B1936" s="22" t="str">
        <f t="shared" si="270"/>
        <v>Arion</v>
      </c>
      <c r="C1936" s="77">
        <f t="shared" si="271"/>
        <v>1.4001996237251048E-7</v>
      </c>
      <c r="D1936" s="73">
        <f t="shared" si="272"/>
        <v>5.1331920277299997E-3</v>
      </c>
      <c r="E1936" s="74">
        <f>D1936*conf!B$7</f>
        <v>0.37544166490817216</v>
      </c>
      <c r="F1936" s="32">
        <f t="shared" si="273"/>
        <v>-1.234916E-2</v>
      </c>
      <c r="G1936" s="33">
        <f t="shared" si="274"/>
        <v>-2.1896293099999999</v>
      </c>
      <c r="H1936" s="32">
        <f t="shared" si="275"/>
        <v>1.178124E-2</v>
      </c>
      <c r="I1936" s="33">
        <f t="shared" si="276"/>
        <v>0.16565426999999999</v>
      </c>
      <c r="J1936" s="32">
        <f t="shared" si="277"/>
        <v>1.178124E-2</v>
      </c>
      <c r="K1936" s="33">
        <f t="shared" si="278"/>
        <v>45.269966109999999</v>
      </c>
    </row>
    <row r="1937" spans="1:11" x14ac:dyDescent="0.3">
      <c r="A1937" s="78" t="str">
        <f>BTC[[#This Row],[Symbol]]</f>
        <v>BTW</v>
      </c>
      <c r="B1937" s="22" t="str">
        <f t="shared" si="270"/>
        <v>BitWhite</v>
      </c>
      <c r="C1937" s="77">
        <f t="shared" si="271"/>
        <v>5.1510302932236593E-8</v>
      </c>
      <c r="D1937" s="73">
        <f t="shared" si="272"/>
        <v>1.88862193336E-3</v>
      </c>
      <c r="E1937" s="74">
        <f>D1937*conf!B$7</f>
        <v>0.13813380820595039</v>
      </c>
      <c r="F1937" s="32">
        <f t="shared" si="273"/>
        <v>-14.120302629999999</v>
      </c>
      <c r="G1937" s="33">
        <f t="shared" si="274"/>
        <v>-16.000100209999999</v>
      </c>
      <c r="H1937" s="32">
        <f t="shared" si="275"/>
        <v>1.4817198600000001</v>
      </c>
      <c r="I1937" s="33">
        <f t="shared" si="276"/>
        <v>1.6991897899999999</v>
      </c>
      <c r="J1937" s="32">
        <f t="shared" si="277"/>
        <v>1.4817198600000001</v>
      </c>
      <c r="K1937" s="33">
        <f t="shared" si="278"/>
        <v>28.268972420000001</v>
      </c>
    </row>
    <row r="1938" spans="1:11" x14ac:dyDescent="0.3">
      <c r="A1938" s="78" t="str">
        <f>BTC[[#This Row],[Symbol]]</f>
        <v>ERO</v>
      </c>
      <c r="B1938" s="22" t="str">
        <f t="shared" si="270"/>
        <v>Eroscoin</v>
      </c>
      <c r="C1938" s="77">
        <f t="shared" si="271"/>
        <v>1.0000000000022863E-8</v>
      </c>
      <c r="D1938" s="73">
        <f t="shared" si="272"/>
        <v>3.6665834293E-4</v>
      </c>
      <c r="E1938" s="74">
        <f>D1938*conf!B$7</f>
        <v>2.6817391201900201E-2</v>
      </c>
      <c r="F1938" s="32">
        <f t="shared" si="273"/>
        <v>-49.956445930000001</v>
      </c>
      <c r="G1938" s="33">
        <f t="shared" si="274"/>
        <v>-51.077362729999997</v>
      </c>
      <c r="H1938" s="32">
        <f t="shared" si="275"/>
        <v>-49.935230879999999</v>
      </c>
      <c r="I1938" s="33">
        <f t="shared" si="276"/>
        <v>-49.889843999999997</v>
      </c>
      <c r="J1938" s="32">
        <f t="shared" si="277"/>
        <v>-49.935230879999999</v>
      </c>
      <c r="K1938" s="33">
        <f t="shared" si="278"/>
        <v>-42.91847482</v>
      </c>
    </row>
    <row r="1939" spans="1:11" x14ac:dyDescent="0.3">
      <c r="A1939" s="78" t="str">
        <f>BTC[[#This Row],[Symbol]]</f>
        <v>KURT</v>
      </c>
      <c r="B1939" s="22" t="str">
        <f t="shared" si="270"/>
        <v>Kurrent</v>
      </c>
      <c r="C1939" s="77">
        <f t="shared" si="271"/>
        <v>3.0004277651291211E-8</v>
      </c>
      <c r="D1939" s="73">
        <f t="shared" si="272"/>
        <v>1.0999697202299999E-3</v>
      </c>
      <c r="E1939" s="74">
        <f>D1939*conf!B$7</f>
        <v>8.0451785337622192E-2</v>
      </c>
      <c r="F1939" s="32">
        <f t="shared" si="273"/>
        <v>1.425884E-2</v>
      </c>
      <c r="G1939" s="33">
        <f t="shared" si="274"/>
        <v>-2.1812285</v>
      </c>
      <c r="H1939" s="32">
        <f t="shared" si="275"/>
        <v>1.425884E-2</v>
      </c>
      <c r="I1939" s="33">
        <f t="shared" si="276"/>
        <v>0.21734563000000001</v>
      </c>
      <c r="J1939" s="32">
        <f t="shared" si="277"/>
        <v>1.425884E-2</v>
      </c>
      <c r="K1939" s="33">
        <f t="shared" si="278"/>
        <v>14.46232738</v>
      </c>
    </row>
    <row r="1940" spans="1:11" x14ac:dyDescent="0.3">
      <c r="A1940" s="78" t="str">
        <f>BTC[[#This Row],[Symbol]]</f>
        <v>XRA</v>
      </c>
      <c r="B1940" s="22" t="str">
        <f t="shared" si="270"/>
        <v>Xriba</v>
      </c>
      <c r="C1940" s="77">
        <f t="shared" si="271"/>
        <v>4.109861038074547E-7</v>
      </c>
      <c r="D1940" s="73">
        <f t="shared" si="272"/>
        <v>1.5067000000000001E-2</v>
      </c>
      <c r="E1940" s="74">
        <f>D1940*conf!B$7</f>
        <v>1.10200038</v>
      </c>
      <c r="F1940" s="32">
        <f t="shared" si="273"/>
        <v>-3.73774864</v>
      </c>
      <c r="G1940" s="33">
        <f t="shared" si="274"/>
        <v>-5.8253640899999999</v>
      </c>
      <c r="H1940" s="32">
        <f t="shared" si="275"/>
        <v>-2.9934050399999999</v>
      </c>
      <c r="I1940" s="33">
        <f t="shared" si="276"/>
        <v>-2.7935483900000002</v>
      </c>
      <c r="J1940" s="32">
        <f t="shared" si="277"/>
        <v>-2.9934050399999999</v>
      </c>
      <c r="K1940" s="33">
        <f t="shared" si="278"/>
        <v>38.700174910000001</v>
      </c>
    </row>
    <row r="1941" spans="1:11" x14ac:dyDescent="0.3">
      <c r="A1941" s="78" t="str">
        <f>BTC[[#This Row],[Symbol]]</f>
        <v>FREC</v>
      </c>
      <c r="B1941" s="22" t="str">
        <f t="shared" si="270"/>
        <v>Freyrchain</v>
      </c>
      <c r="C1941" s="77">
        <f t="shared" si="271"/>
        <v>1E-8</v>
      </c>
      <c r="D1941" s="73">
        <f t="shared" si="272"/>
        <v>1.3399792791999999E-4</v>
      </c>
      <c r="E1941" s="74">
        <f>D1941*conf!B$7</f>
        <v>9.8006084480687997E-3</v>
      </c>
      <c r="F1941" s="32">
        <f t="shared" si="273"/>
        <v>2.02422813</v>
      </c>
      <c r="G1941" s="33">
        <f t="shared" si="274"/>
        <v>-0.19842288</v>
      </c>
      <c r="H1941" s="32">
        <f t="shared" si="275"/>
        <v>-0.54003042000000001</v>
      </c>
      <c r="I1941" s="33">
        <f t="shared" si="276"/>
        <v>-0.31974817999999999</v>
      </c>
      <c r="J1941" s="32">
        <f t="shared" si="277"/>
        <v>-0.54003042000000001</v>
      </c>
      <c r="K1941" s="33">
        <f t="shared" si="278"/>
        <v>-0.46908403999999998</v>
      </c>
    </row>
    <row r="1942" spans="1:11" x14ac:dyDescent="0.3">
      <c r="A1942" s="78" t="str">
        <f>BTC[[#This Row],[Symbol]]</f>
        <v>YFIVE</v>
      </c>
      <c r="B1942" s="22" t="str">
        <f t="shared" si="270"/>
        <v>YFIVE FINANCE</v>
      </c>
      <c r="C1942" s="77">
        <f t="shared" si="271"/>
        <v>9.9168863931132644E-5</v>
      </c>
      <c r="D1942" s="73">
        <f t="shared" si="272"/>
        <v>3.6353345201242999</v>
      </c>
      <c r="E1942" s="74">
        <f>D1942*conf!B$7</f>
        <v>265.88836680189132</v>
      </c>
      <c r="F1942" s="32">
        <f t="shared" si="273"/>
        <v>1.0079983800000001</v>
      </c>
      <c r="G1942" s="33">
        <f t="shared" si="274"/>
        <v>-0.28302222999999999</v>
      </c>
      <c r="H1942" s="32">
        <f t="shared" si="275"/>
        <v>13.7205145</v>
      </c>
      <c r="I1942" s="33">
        <f t="shared" si="276"/>
        <v>13.914770170000001</v>
      </c>
      <c r="J1942" s="32">
        <f t="shared" si="277"/>
        <v>13.7205145</v>
      </c>
      <c r="K1942" s="33">
        <f t="shared" si="278"/>
        <v>19.264838229999999</v>
      </c>
    </row>
    <row r="1943" spans="1:11" x14ac:dyDescent="0.3">
      <c r="A1943" s="78" t="str">
        <f>BTC[[#This Row],[Symbol]]</f>
        <v>PTI</v>
      </c>
      <c r="B1943" s="22" t="str">
        <f t="shared" si="270"/>
        <v>Paytomat</v>
      </c>
      <c r="C1943" s="77">
        <f t="shared" si="271"/>
        <v>1.0663570715454064E-8</v>
      </c>
      <c r="D1943" s="73">
        <f t="shared" si="272"/>
        <v>3.9089576410000001E-4</v>
      </c>
      <c r="E1943" s="74">
        <f>D1943*conf!B$7</f>
        <v>2.8590116186274002E-2</v>
      </c>
      <c r="F1943" s="32">
        <f t="shared" si="273"/>
        <v>2.47629023</v>
      </c>
      <c r="G1943" s="33">
        <f t="shared" si="274"/>
        <v>0.57288806999999997</v>
      </c>
      <c r="H1943" s="32">
        <f t="shared" si="275"/>
        <v>-0.85305045999999995</v>
      </c>
      <c r="I1943" s="33">
        <f t="shared" si="276"/>
        <v>-0.53688955000000005</v>
      </c>
      <c r="J1943" s="32">
        <f t="shared" si="277"/>
        <v>-0.85305045999999995</v>
      </c>
      <c r="K1943" s="33">
        <f t="shared" si="278"/>
        <v>10.16038608</v>
      </c>
    </row>
    <row r="1944" spans="1:11" x14ac:dyDescent="0.3">
      <c r="A1944" s="78" t="str">
        <f>BTC[[#This Row],[Symbol]]</f>
        <v>BTCL</v>
      </c>
      <c r="B1944" s="22" t="str">
        <f t="shared" si="270"/>
        <v>BTC Lite</v>
      </c>
      <c r="C1944" s="77">
        <f t="shared" si="271"/>
        <v>8.999999999993303E-8</v>
      </c>
      <c r="D1944" s="73">
        <f t="shared" si="272"/>
        <v>3.2999250864E-3</v>
      </c>
      <c r="E1944" s="74">
        <f>D1944*conf!B$7</f>
        <v>0.24135652081929601</v>
      </c>
      <c r="F1944" s="32">
        <f t="shared" si="273"/>
        <v>-55</v>
      </c>
      <c r="G1944" s="33">
        <f t="shared" si="274"/>
        <v>-55.98134039</v>
      </c>
      <c r="H1944" s="32">
        <f t="shared" si="275"/>
        <v>-54.941707790000002</v>
      </c>
      <c r="I1944" s="33">
        <f t="shared" si="276"/>
        <v>-54.901976820000002</v>
      </c>
      <c r="J1944" s="32">
        <f t="shared" si="277"/>
        <v>-54.941707790000002</v>
      </c>
      <c r="K1944" s="33">
        <f t="shared" si="278"/>
        <v>-51.082326350000002</v>
      </c>
    </row>
    <row r="1945" spans="1:11" x14ac:dyDescent="0.3">
      <c r="A1945" s="78" t="str">
        <f>BTC[[#This Row],[Symbol]]</f>
        <v>ATB</v>
      </c>
      <c r="B1945" s="22" t="str">
        <f t="shared" si="270"/>
        <v>ATBCoin</v>
      </c>
      <c r="C1945" s="77">
        <f t="shared" si="271"/>
        <v>4.0005510464237838E-8</v>
      </c>
      <c r="D1945" s="73">
        <f t="shared" si="272"/>
        <v>1.4667968591699999E-3</v>
      </c>
      <c r="E1945" s="74">
        <f>D1945*conf!B$7</f>
        <v>0.1072815222796938</v>
      </c>
      <c r="F1945" s="32">
        <f t="shared" si="273"/>
        <v>-2.1418739999999999E-2</v>
      </c>
      <c r="G1945" s="33">
        <f t="shared" si="274"/>
        <v>-2.1782541700000002</v>
      </c>
      <c r="H1945" s="32">
        <f t="shared" si="275"/>
        <v>1.1298570000000001E-2</v>
      </c>
      <c r="I1945" s="33">
        <f t="shared" si="276"/>
        <v>0.17730331999999999</v>
      </c>
      <c r="J1945" s="32">
        <f t="shared" si="277"/>
        <v>1.1298570000000001E-2</v>
      </c>
      <c r="K1945" s="33">
        <f t="shared" si="278"/>
        <v>14.15396198</v>
      </c>
    </row>
    <row r="1946" spans="1:11" x14ac:dyDescent="0.3">
      <c r="A1946" s="78" t="str">
        <f>BTC[[#This Row],[Symbol]]</f>
        <v>RUP</v>
      </c>
      <c r="B1946" s="22" t="str">
        <f t="shared" si="270"/>
        <v>Rupee</v>
      </c>
      <c r="C1946" s="77">
        <f t="shared" si="271"/>
        <v>4.0005510464237838E-8</v>
      </c>
      <c r="D1946" s="73">
        <f t="shared" si="272"/>
        <v>1.4667968591699999E-3</v>
      </c>
      <c r="E1946" s="74">
        <f>D1946*conf!B$7</f>
        <v>0.1072815222796938</v>
      </c>
      <c r="F1946" s="32">
        <f t="shared" si="273"/>
        <v>-2.1418739999999999E-2</v>
      </c>
      <c r="G1946" s="33">
        <f t="shared" si="274"/>
        <v>-2.1782541700000002</v>
      </c>
      <c r="H1946" s="32">
        <f t="shared" si="275"/>
        <v>-25.495865720000001</v>
      </c>
      <c r="I1946" s="33">
        <f t="shared" si="276"/>
        <v>-25.333686960000001</v>
      </c>
      <c r="J1946" s="32">
        <f t="shared" si="277"/>
        <v>-25.495865720000001</v>
      </c>
      <c r="K1946" s="33">
        <f t="shared" si="278"/>
        <v>14.17577627</v>
      </c>
    </row>
    <row r="1947" spans="1:11" x14ac:dyDescent="0.3">
      <c r="A1947" s="78" t="str">
        <f>BTC[[#This Row],[Symbol]]</f>
        <v>ZFL</v>
      </c>
      <c r="B1947" s="22" t="str">
        <f t="shared" si="270"/>
        <v>Zuflo Coin</v>
      </c>
      <c r="C1947" s="77">
        <f t="shared" si="271"/>
        <v>2.5816831118070716E-8</v>
      </c>
      <c r="D1947" s="73">
        <f t="shared" si="272"/>
        <v>9.4647071962000002E-4</v>
      </c>
      <c r="E1947" s="74">
        <f>D1947*conf!B$7</f>
        <v>6.9224868433006806E-2</v>
      </c>
      <c r="F1947" s="32">
        <f t="shared" si="273"/>
        <v>-0.64616309999999999</v>
      </c>
      <c r="G1947" s="33">
        <f t="shared" si="274"/>
        <v>-3.0246407799999999</v>
      </c>
      <c r="H1947" s="32">
        <f t="shared" si="275"/>
        <v>-13.08037435</v>
      </c>
      <c r="I1947" s="33">
        <f t="shared" si="276"/>
        <v>-13.010200599999999</v>
      </c>
      <c r="J1947" s="32">
        <f t="shared" si="277"/>
        <v>-13.08037435</v>
      </c>
      <c r="K1947" s="33">
        <f t="shared" si="278"/>
        <v>0.63261365000000003</v>
      </c>
    </row>
    <row r="1948" spans="1:11" x14ac:dyDescent="0.3">
      <c r="A1948" s="78" t="str">
        <f>BTC[[#This Row],[Symbol]]</f>
        <v>EVN</v>
      </c>
      <c r="B1948" s="22" t="str">
        <f t="shared" si="270"/>
        <v>EvenCoin</v>
      </c>
      <c r="C1948" s="77">
        <f t="shared" si="271"/>
        <v>5.3163902717624412E-8</v>
      </c>
      <c r="D1948" s="73">
        <f t="shared" si="272"/>
        <v>1.9604937259200001E-3</v>
      </c>
      <c r="E1948" s="74">
        <f>D1948*conf!B$7</f>
        <v>0.14339051111378881</v>
      </c>
      <c r="F1948" s="32">
        <f t="shared" si="273"/>
        <v>-1.3502512099999999</v>
      </c>
      <c r="G1948" s="33">
        <f t="shared" si="274"/>
        <v>-3.1243479000000001</v>
      </c>
      <c r="H1948" s="32">
        <f t="shared" si="275"/>
        <v>-2.4012715600000001</v>
      </c>
      <c r="I1948" s="33">
        <f t="shared" si="276"/>
        <v>-1.7333278599999999</v>
      </c>
      <c r="J1948" s="32">
        <f t="shared" si="277"/>
        <v>-2.4012715600000001</v>
      </c>
      <c r="K1948" s="33">
        <f t="shared" si="278"/>
        <v>-13.299923809999999</v>
      </c>
    </row>
    <row r="1949" spans="1:11" x14ac:dyDescent="0.3">
      <c r="A1949" s="78" t="str">
        <f>BTC[[#This Row],[Symbol]]</f>
        <v>MARTK</v>
      </c>
      <c r="B1949" s="22" t="str">
        <f t="shared" si="270"/>
        <v>Martkist</v>
      </c>
      <c r="C1949" s="77">
        <f t="shared" si="271"/>
        <v>1.1205035647335497E-7</v>
      </c>
      <c r="D1949" s="73">
        <f t="shared" si="272"/>
        <v>4.0322079347400001E-3</v>
      </c>
      <c r="E1949" s="74">
        <f>D1949*conf!B$7</f>
        <v>0.29491568834688359</v>
      </c>
      <c r="F1949" s="32">
        <f t="shared" si="273"/>
        <v>-22.294297019999998</v>
      </c>
      <c r="G1949" s="33">
        <f t="shared" si="274"/>
        <v>-25.404036009999999</v>
      </c>
      <c r="H1949" s="32">
        <f t="shared" si="275"/>
        <v>7.3491458400000003</v>
      </c>
      <c r="I1949" s="33">
        <f t="shared" si="276"/>
        <v>5.5203078400000001</v>
      </c>
      <c r="J1949" s="32">
        <f t="shared" si="277"/>
        <v>7.3491458400000003</v>
      </c>
      <c r="K1949" s="33">
        <f t="shared" si="278"/>
        <v>42.254532560000001</v>
      </c>
    </row>
    <row r="1950" spans="1:11" x14ac:dyDescent="0.3">
      <c r="A1950" s="78" t="str">
        <f>BTC[[#This Row],[Symbol]]</f>
        <v>CNUS</v>
      </c>
      <c r="B1950" s="22" t="str">
        <f t="shared" si="270"/>
        <v>CoinUs</v>
      </c>
      <c r="C1950" s="77">
        <f t="shared" si="271"/>
        <v>1E-8</v>
      </c>
      <c r="D1950" s="73">
        <f t="shared" si="272"/>
        <v>1.7866390389000001E-4</v>
      </c>
      <c r="E1950" s="74">
        <f>D1950*conf!B$7</f>
        <v>1.30674779305146E-2</v>
      </c>
      <c r="F1950" s="32">
        <f t="shared" si="273"/>
        <v>2.0012685700000001</v>
      </c>
      <c r="G1950" s="33">
        <f t="shared" si="274"/>
        <v>-0.15193712000000001</v>
      </c>
      <c r="H1950" s="32">
        <f t="shared" si="275"/>
        <v>-0.53703511999999998</v>
      </c>
      <c r="I1950" s="33">
        <f t="shared" si="276"/>
        <v>-0.32348171999999997</v>
      </c>
      <c r="J1950" s="32">
        <f t="shared" si="277"/>
        <v>-0.53703511999999998</v>
      </c>
      <c r="K1950" s="33">
        <f t="shared" si="278"/>
        <v>-0.46908403999999998</v>
      </c>
    </row>
    <row r="1951" spans="1:11" x14ac:dyDescent="0.3">
      <c r="A1951" s="78" t="str">
        <f>BTC[[#This Row],[Symbol]]</f>
        <v>INVE</v>
      </c>
      <c r="B1951" s="22" t="str">
        <f t="shared" si="270"/>
        <v>InterValue</v>
      </c>
      <c r="C1951" s="77">
        <f t="shared" si="271"/>
        <v>1.2593712927239145E-8</v>
      </c>
      <c r="D1951" s="73">
        <f t="shared" si="272"/>
        <v>4.6171092020999999E-4</v>
      </c>
      <c r="E1951" s="74">
        <f>D1951*conf!B$7</f>
        <v>3.37695367041594E-2</v>
      </c>
      <c r="F1951" s="32">
        <f t="shared" si="273"/>
        <v>1.4757169400000001</v>
      </c>
      <c r="G1951" s="33">
        <f t="shared" si="274"/>
        <v>-0.73338824000000002</v>
      </c>
      <c r="H1951" s="32">
        <f t="shared" si="275"/>
        <v>-51.712563979999999</v>
      </c>
      <c r="I1951" s="33">
        <f t="shared" si="276"/>
        <v>-51.615060479999997</v>
      </c>
      <c r="J1951" s="32">
        <f t="shared" si="277"/>
        <v>-51.712563979999999</v>
      </c>
      <c r="K1951" s="33">
        <f t="shared" si="278"/>
        <v>-5.8693688100000001</v>
      </c>
    </row>
    <row r="1952" spans="1:11" x14ac:dyDescent="0.3">
      <c r="A1952" s="78" t="str">
        <f>BTC[[#This Row],[Symbol]]</f>
        <v>VLS</v>
      </c>
      <c r="B1952" s="22" t="str">
        <f t="shared" si="270"/>
        <v>Veles</v>
      </c>
      <c r="C1952" s="77">
        <f t="shared" si="271"/>
        <v>1.2482329058980929E-6</v>
      </c>
      <c r="D1952" s="73">
        <f t="shared" si="272"/>
        <v>4.5821190561050003E-2</v>
      </c>
      <c r="E1952" s="74">
        <f>D1952*conf!B$7</f>
        <v>3.3513618776351972</v>
      </c>
      <c r="F1952" s="32">
        <f t="shared" si="273"/>
        <v>-4.2258276600000002</v>
      </c>
      <c r="G1952" s="33">
        <f t="shared" si="274"/>
        <v>-6.1795667200000004</v>
      </c>
      <c r="H1952" s="32">
        <f t="shared" si="275"/>
        <v>4.0679449500000002</v>
      </c>
      <c r="I1952" s="33">
        <f t="shared" si="276"/>
        <v>4.3878925200000003</v>
      </c>
      <c r="J1952" s="32">
        <f t="shared" si="277"/>
        <v>4.0679449500000002</v>
      </c>
      <c r="K1952" s="33">
        <f t="shared" si="278"/>
        <v>2.598503</v>
      </c>
    </row>
    <row r="1953" spans="1:11" x14ac:dyDescent="0.3">
      <c r="A1953" s="78" t="str">
        <f>BTC[[#This Row],[Symbol]]</f>
        <v>SWC</v>
      </c>
      <c r="B1953" s="22" t="str">
        <f t="shared" si="270"/>
        <v>Scanetchain</v>
      </c>
      <c r="C1953" s="77">
        <f t="shared" si="271"/>
        <v>1E-8</v>
      </c>
      <c r="D1953" s="73">
        <f t="shared" si="272"/>
        <v>6.9672850810000001E-5</v>
      </c>
      <c r="E1953" s="74">
        <f>D1953*conf!B$7</f>
        <v>5.0958723082434E-3</v>
      </c>
      <c r="F1953" s="32">
        <f t="shared" si="273"/>
        <v>-2.1418739999999999E-2</v>
      </c>
      <c r="G1953" s="33">
        <f t="shared" si="274"/>
        <v>-2.1935871100000002</v>
      </c>
      <c r="H1953" s="32">
        <f t="shared" si="275"/>
        <v>-4.0286509999999998E-2</v>
      </c>
      <c r="I1953" s="33">
        <f t="shared" si="276"/>
        <v>0.19214311000000001</v>
      </c>
      <c r="J1953" s="32">
        <f t="shared" si="277"/>
        <v>-4.0286509999999998E-2</v>
      </c>
      <c r="K1953" s="33">
        <f t="shared" si="278"/>
        <v>209.84646823</v>
      </c>
    </row>
    <row r="1954" spans="1:11" x14ac:dyDescent="0.3">
      <c r="A1954" s="78" t="str">
        <f>BTC[[#This Row],[Symbol]]</f>
        <v>ARO</v>
      </c>
      <c r="B1954" s="22" t="str">
        <f t="shared" si="270"/>
        <v>Arionum</v>
      </c>
      <c r="C1954" s="77">
        <f t="shared" si="271"/>
        <v>1.0001425883672814E-8</v>
      </c>
      <c r="D1954" s="73">
        <f t="shared" si="272"/>
        <v>3.6665657341000002E-4</v>
      </c>
      <c r="E1954" s="74">
        <f>D1954*conf!B$7</f>
        <v>2.6817261779207402E-2</v>
      </c>
      <c r="F1954" s="32">
        <f t="shared" si="273"/>
        <v>-1.234916E-2</v>
      </c>
      <c r="G1954" s="33">
        <f t="shared" si="274"/>
        <v>-2.1896293099999999</v>
      </c>
      <c r="H1954" s="32">
        <f t="shared" si="275"/>
        <v>1.425884E-2</v>
      </c>
      <c r="I1954" s="33">
        <f t="shared" si="276"/>
        <v>0.16565426999999999</v>
      </c>
      <c r="J1954" s="32">
        <f t="shared" si="277"/>
        <v>1.425884E-2</v>
      </c>
      <c r="K1954" s="33">
        <f t="shared" si="278"/>
        <v>14.14408751</v>
      </c>
    </row>
    <row r="1955" spans="1:11" x14ac:dyDescent="0.3">
      <c r="A1955" s="78" t="str">
        <f>BTC[[#This Row],[Symbol]]</f>
        <v>OSA</v>
      </c>
      <c r="B1955" s="22" t="str">
        <f t="shared" si="270"/>
        <v>OSA Token</v>
      </c>
      <c r="C1955" s="77">
        <f t="shared" si="271"/>
        <v>1E-8</v>
      </c>
      <c r="D1955" s="73">
        <f t="shared" si="272"/>
        <v>6.9664748950000002E-5</v>
      </c>
      <c r="E1955" s="74">
        <f>D1955*conf!B$7</f>
        <v>5.0952797382029999E-3</v>
      </c>
      <c r="F1955" s="32">
        <f t="shared" si="273"/>
        <v>5.5706065599999999</v>
      </c>
      <c r="G1955" s="33">
        <f t="shared" si="274"/>
        <v>3.2442801700000001</v>
      </c>
      <c r="H1955" s="32">
        <f t="shared" si="275"/>
        <v>11.77787315</v>
      </c>
      <c r="I1955" s="33">
        <f t="shared" si="276"/>
        <v>0.16565426999999999</v>
      </c>
      <c r="J1955" s="32">
        <f t="shared" si="277"/>
        <v>11.77787315</v>
      </c>
      <c r="K1955" s="33">
        <f t="shared" si="278"/>
        <v>35.924013780000003</v>
      </c>
    </row>
    <row r="1956" spans="1:11" x14ac:dyDescent="0.3">
      <c r="A1956" s="78" t="str">
        <f>BTC[[#This Row],[Symbol]]</f>
        <v>PAYX</v>
      </c>
      <c r="B1956" s="22" t="str">
        <f t="shared" si="270"/>
        <v>Paypex</v>
      </c>
      <c r="C1956" s="77">
        <f t="shared" si="271"/>
        <v>1.0001425883672814E-8</v>
      </c>
      <c r="D1956" s="73">
        <f t="shared" si="272"/>
        <v>3.6665657341000002E-4</v>
      </c>
      <c r="E1956" s="74">
        <f>D1956*conf!B$7</f>
        <v>2.6817261779207402E-2</v>
      </c>
      <c r="F1956" s="32">
        <f t="shared" si="273"/>
        <v>1.425884E-2</v>
      </c>
      <c r="G1956" s="33">
        <f t="shared" si="274"/>
        <v>-2.1812285</v>
      </c>
      <c r="H1956" s="32">
        <f t="shared" si="275"/>
        <v>77.442424000000003</v>
      </c>
      <c r="I1956" s="33">
        <f t="shared" si="276"/>
        <v>77.777887849999999</v>
      </c>
      <c r="J1956" s="32">
        <f t="shared" si="277"/>
        <v>77.442424000000003</v>
      </c>
      <c r="K1956" s="33">
        <f t="shared" si="278"/>
        <v>1264.53619927</v>
      </c>
    </row>
    <row r="1957" spans="1:11" x14ac:dyDescent="0.3">
      <c r="A1957" s="78" t="str">
        <f>BTC[[#This Row],[Symbol]]</f>
        <v>WON</v>
      </c>
      <c r="B1957" s="22" t="str">
        <f t="shared" si="270"/>
        <v>WeBlock</v>
      </c>
      <c r="C1957" s="77">
        <f t="shared" si="271"/>
        <v>3.3246625151385441E-7</v>
      </c>
      <c r="D1957" s="73">
        <f t="shared" si="272"/>
        <v>1.218898560107E-2</v>
      </c>
      <c r="E1957" s="74">
        <f>D1957*conf!B$7</f>
        <v>0.89150240686225979</v>
      </c>
      <c r="F1957" s="32">
        <f t="shared" si="273"/>
        <v>1.5355019599999999</v>
      </c>
      <c r="G1957" s="33">
        <f t="shared" si="274"/>
        <v>-0.65947475</v>
      </c>
      <c r="H1957" s="32">
        <f t="shared" si="275"/>
        <v>-1.0180186899999999</v>
      </c>
      <c r="I1957" s="33">
        <f t="shared" si="276"/>
        <v>-0.80966623000000004</v>
      </c>
      <c r="J1957" s="32">
        <f t="shared" si="277"/>
        <v>-1.0180186899999999</v>
      </c>
      <c r="K1957" s="33">
        <f t="shared" si="278"/>
        <v>-0.84292805000000004</v>
      </c>
    </row>
    <row r="1958" spans="1:11" x14ac:dyDescent="0.3">
      <c r="A1958" s="78" t="str">
        <f>BTC[[#This Row],[Symbol]]</f>
        <v>XGM</v>
      </c>
      <c r="B1958" s="22" t="str">
        <f t="shared" si="270"/>
        <v>Defis</v>
      </c>
      <c r="C1958" s="77">
        <f t="shared" si="271"/>
        <v>1.0914752609165457E-8</v>
      </c>
      <c r="D1958" s="73">
        <f t="shared" si="272"/>
        <v>4.0018799060999999E-4</v>
      </c>
      <c r="E1958" s="74">
        <f>D1958*conf!B$7</f>
        <v>2.9269749633215398E-2</v>
      </c>
      <c r="F1958" s="32">
        <f t="shared" si="273"/>
        <v>-1.3860081200000001</v>
      </c>
      <c r="G1958" s="33">
        <f t="shared" si="274"/>
        <v>-3.52852896</v>
      </c>
      <c r="H1958" s="32">
        <f t="shared" si="275"/>
        <v>7.3176114700000001</v>
      </c>
      <c r="I1958" s="33">
        <f t="shared" si="276"/>
        <v>7.4957436700000004</v>
      </c>
      <c r="J1958" s="32">
        <f t="shared" si="277"/>
        <v>7.3176114700000001</v>
      </c>
      <c r="K1958" s="33">
        <f t="shared" si="278"/>
        <v>23.21145585</v>
      </c>
    </row>
    <row r="1959" spans="1:11" x14ac:dyDescent="0.3">
      <c r="A1959" s="78" t="str">
        <f>BTC[[#This Row],[Symbol]]</f>
        <v>MORE</v>
      </c>
      <c r="B1959" s="22" t="str">
        <f t="shared" si="270"/>
        <v>More Coin</v>
      </c>
      <c r="C1959" s="77">
        <f t="shared" si="271"/>
        <v>7.3000000000003261E-7</v>
      </c>
      <c r="D1959" s="73">
        <f t="shared" si="272"/>
        <v>2.6765929858860001E-2</v>
      </c>
      <c r="E1959" s="74">
        <f>D1959*conf!B$7</f>
        <v>1.9576601098770205</v>
      </c>
      <c r="F1959" s="32">
        <f t="shared" si="273"/>
        <v>8.7108140000000001E-2</v>
      </c>
      <c r="G1959" s="33">
        <f t="shared" si="274"/>
        <v>-2.1812285</v>
      </c>
      <c r="H1959" s="32">
        <f t="shared" si="275"/>
        <v>-1.22356362</v>
      </c>
      <c r="I1959" s="33">
        <f t="shared" si="276"/>
        <v>-1.13694283</v>
      </c>
      <c r="J1959" s="32">
        <f t="shared" si="277"/>
        <v>-1.22356362</v>
      </c>
      <c r="K1959" s="33">
        <f t="shared" si="278"/>
        <v>22.533385280000001</v>
      </c>
    </row>
    <row r="1960" spans="1:11" x14ac:dyDescent="0.3">
      <c r="A1960" s="78" t="str">
        <f>BTC[[#This Row],[Symbol]]</f>
        <v>FSBT</v>
      </c>
      <c r="B1960" s="22" t="str">
        <f t="shared" si="270"/>
        <v>FSBT API Token</v>
      </c>
      <c r="C1960" s="77">
        <f t="shared" si="271"/>
        <v>4.2722695799160259E-7</v>
      </c>
      <c r="D1960" s="73">
        <f t="shared" si="272"/>
        <v>1.565934957676E-2</v>
      </c>
      <c r="E1960" s="74">
        <f>D1960*conf!B$7</f>
        <v>1.1453248280442265</v>
      </c>
      <c r="F1960" s="32">
        <f t="shared" si="273"/>
        <v>1.94384047</v>
      </c>
      <c r="G1960" s="33">
        <f t="shared" si="274"/>
        <v>-0.26587398000000001</v>
      </c>
      <c r="H1960" s="32">
        <f t="shared" si="275"/>
        <v>2.6081408499999998</v>
      </c>
      <c r="I1960" s="33">
        <f t="shared" si="276"/>
        <v>2.7995155999999999</v>
      </c>
      <c r="J1960" s="32">
        <f t="shared" si="277"/>
        <v>2.6081408499999998</v>
      </c>
      <c r="K1960" s="33">
        <f t="shared" si="278"/>
        <v>19.84651113</v>
      </c>
    </row>
    <row r="1961" spans="1:11" x14ac:dyDescent="0.3">
      <c r="A1961" s="78" t="str">
        <f>BTC[[#This Row],[Symbol]]</f>
        <v>UNIFY</v>
      </c>
      <c r="B1961" s="22" t="str">
        <f t="shared" si="270"/>
        <v>Unify</v>
      </c>
      <c r="C1961" s="77">
        <f t="shared" si="271"/>
        <v>8.0011020928202904E-8</v>
      </c>
      <c r="D1961" s="73">
        <f t="shared" si="272"/>
        <v>2.9335937183500001E-3</v>
      </c>
      <c r="E1961" s="74">
        <f>D1961*conf!B$7</f>
        <v>0.21456304456011902</v>
      </c>
      <c r="F1961" s="32">
        <f t="shared" si="273"/>
        <v>-1.283171E-2</v>
      </c>
      <c r="G1961" s="33">
        <f t="shared" si="274"/>
        <v>-2.1782541700000002</v>
      </c>
      <c r="H1961" s="32">
        <f t="shared" si="275"/>
        <v>33.348398090000003</v>
      </c>
      <c r="I1961" s="33">
        <f t="shared" si="276"/>
        <v>33.569737760000002</v>
      </c>
      <c r="J1961" s="32">
        <f t="shared" si="277"/>
        <v>33.348398090000003</v>
      </c>
      <c r="K1961" s="33">
        <f t="shared" si="278"/>
        <v>204.41056527999999</v>
      </c>
    </row>
    <row r="1962" spans="1:11" x14ac:dyDescent="0.3">
      <c r="A1962" s="78" t="str">
        <f>BTC[[#This Row],[Symbol]]</f>
        <v>SMC</v>
      </c>
      <c r="B1962" s="22" t="str">
        <f t="shared" si="270"/>
        <v>SmartCoin</v>
      </c>
      <c r="C1962" s="77">
        <f t="shared" si="271"/>
        <v>5.0007129418909624E-8</v>
      </c>
      <c r="D1962" s="73">
        <f t="shared" si="272"/>
        <v>1.83328286704E-3</v>
      </c>
      <c r="E1962" s="74">
        <f>D1962*conf!B$7</f>
        <v>0.13408630889530559</v>
      </c>
      <c r="F1962" s="32">
        <f t="shared" si="273"/>
        <v>-1.234916E-2</v>
      </c>
      <c r="G1962" s="33">
        <f t="shared" si="274"/>
        <v>-2.1896293099999999</v>
      </c>
      <c r="H1962" s="32">
        <f t="shared" si="275"/>
        <v>1.178124E-2</v>
      </c>
      <c r="I1962" s="33">
        <f t="shared" si="276"/>
        <v>0.16565426999999999</v>
      </c>
      <c r="J1962" s="32">
        <f t="shared" si="277"/>
        <v>1.178124E-2</v>
      </c>
      <c r="K1962" s="33">
        <f t="shared" si="278"/>
        <v>42.67585957</v>
      </c>
    </row>
    <row r="1963" spans="1:11" x14ac:dyDescent="0.3">
      <c r="A1963" s="78" t="str">
        <f>BTC[[#This Row],[Symbol]]</f>
        <v>BERN</v>
      </c>
      <c r="B1963" s="22" t="str">
        <f t="shared" si="270"/>
        <v>BERNcash</v>
      </c>
      <c r="C1963" s="77">
        <f t="shared" si="271"/>
        <v>2.0002851767618403E-8</v>
      </c>
      <c r="D1963" s="73">
        <f t="shared" si="272"/>
        <v>7.3331314682000004E-4</v>
      </c>
      <c r="E1963" s="74">
        <f>D1963*conf!B$7</f>
        <v>5.3634523558414804E-2</v>
      </c>
      <c r="F1963" s="32">
        <f t="shared" si="273"/>
        <v>1.425884E-2</v>
      </c>
      <c r="G1963" s="33">
        <f t="shared" si="274"/>
        <v>-2.1812285</v>
      </c>
      <c r="H1963" s="32">
        <f t="shared" si="275"/>
        <v>1.425884E-2</v>
      </c>
      <c r="I1963" s="33">
        <f t="shared" si="276"/>
        <v>0.21734563000000001</v>
      </c>
      <c r="J1963" s="32">
        <f t="shared" si="277"/>
        <v>1.425884E-2</v>
      </c>
      <c r="K1963" s="33">
        <f t="shared" si="278"/>
        <v>128.32499881999999</v>
      </c>
    </row>
    <row r="1964" spans="1:11" x14ac:dyDescent="0.3">
      <c r="A1964" s="78" t="str">
        <f>BTC[[#This Row],[Symbol]]</f>
        <v>TAN</v>
      </c>
      <c r="B1964" s="22" t="str">
        <f t="shared" si="270"/>
        <v>Taklimakan Network</v>
      </c>
      <c r="C1964" s="77">
        <f t="shared" si="271"/>
        <v>3.1665984835464703E-8</v>
      </c>
      <c r="D1964" s="73">
        <f t="shared" si="272"/>
        <v>1.1372459465599999E-3</v>
      </c>
      <c r="E1964" s="74">
        <f>D1964*conf!B$7</f>
        <v>8.3178168531398394E-2</v>
      </c>
      <c r="F1964" s="32">
        <f t="shared" si="273"/>
        <v>-4.8944677499999996</v>
      </c>
      <c r="G1964" s="33">
        <f t="shared" si="274"/>
        <v>-8.9111221300000008</v>
      </c>
      <c r="H1964" s="32">
        <f t="shared" si="275"/>
        <v>0.56146160000000001</v>
      </c>
      <c r="I1964" s="33">
        <f t="shared" si="276"/>
        <v>-1.31498855</v>
      </c>
      <c r="J1964" s="32">
        <f t="shared" si="277"/>
        <v>0.56146160000000001</v>
      </c>
      <c r="K1964" s="33">
        <f t="shared" si="278"/>
        <v>-9.2629302500000001</v>
      </c>
    </row>
    <row r="1965" spans="1:11" x14ac:dyDescent="0.3">
      <c r="A1965" s="78" t="str">
        <f>BTC[[#This Row],[Symbol]]</f>
        <v>BLAST</v>
      </c>
      <c r="B1965" s="22" t="str">
        <f t="shared" si="270"/>
        <v>BLAST</v>
      </c>
      <c r="C1965" s="77">
        <f t="shared" si="271"/>
        <v>3.00000000000686E-8</v>
      </c>
      <c r="D1965" s="73">
        <f t="shared" si="272"/>
        <v>1.0999697202299999E-3</v>
      </c>
      <c r="E1965" s="74">
        <f>D1965*conf!B$7</f>
        <v>8.0451785337622192E-2</v>
      </c>
      <c r="F1965" s="32">
        <f t="shared" si="273"/>
        <v>0</v>
      </c>
      <c r="G1965" s="33">
        <f t="shared" si="274"/>
        <v>-2.1551976700000002</v>
      </c>
      <c r="H1965" s="32">
        <f t="shared" si="275"/>
        <v>0</v>
      </c>
      <c r="I1965" s="33">
        <f t="shared" si="276"/>
        <v>0.21982832999999999</v>
      </c>
      <c r="J1965" s="32">
        <f t="shared" si="277"/>
        <v>0</v>
      </c>
      <c r="K1965" s="33">
        <f t="shared" si="278"/>
        <v>13.70725916</v>
      </c>
    </row>
    <row r="1966" spans="1:11" x14ac:dyDescent="0.3">
      <c r="A1966" s="78" t="str">
        <f>BTC[[#This Row],[Symbol]]</f>
        <v>KSEED</v>
      </c>
      <c r="B1966" s="22" t="str">
        <f t="shared" si="270"/>
        <v>Kush Finance</v>
      </c>
      <c r="C1966" s="77">
        <f t="shared" si="271"/>
        <v>5.2031832001106907E-6</v>
      </c>
      <c r="D1966" s="73">
        <f t="shared" si="272"/>
        <v>0.19074179942394001</v>
      </c>
      <c r="E1966" s="74">
        <f>D1966*conf!B$7</f>
        <v>13.950855209866972</v>
      </c>
      <c r="F1966" s="32">
        <f t="shared" si="273"/>
        <v>0.56957875999999996</v>
      </c>
      <c r="G1966" s="33">
        <f t="shared" si="274"/>
        <v>-1.6155256600000001</v>
      </c>
      <c r="H1966" s="32">
        <f t="shared" si="275"/>
        <v>6.4418640099999998</v>
      </c>
      <c r="I1966" s="33">
        <f t="shared" si="276"/>
        <v>6.6569197300000003</v>
      </c>
      <c r="J1966" s="32">
        <f t="shared" si="277"/>
        <v>6.4418640099999998</v>
      </c>
      <c r="K1966" s="33">
        <f t="shared" si="278"/>
        <v>26.533804190000001</v>
      </c>
    </row>
    <row r="1967" spans="1:11" x14ac:dyDescent="0.3">
      <c r="A1967" s="78" t="str">
        <f>BTC[[#This Row],[Symbol]]</f>
        <v>NBR</v>
      </c>
      <c r="B1967" s="22" t="str">
        <f t="shared" si="270"/>
        <v>Niobio Cash</v>
      </c>
      <c r="C1967" s="77">
        <f t="shared" si="271"/>
        <v>1.0001425883672814E-8</v>
      </c>
      <c r="D1967" s="73">
        <f t="shared" si="272"/>
        <v>3.6665657341000002E-4</v>
      </c>
      <c r="E1967" s="74">
        <f>D1967*conf!B$7</f>
        <v>2.6817261779207402E-2</v>
      </c>
      <c r="F1967" s="32">
        <f t="shared" si="273"/>
        <v>-1.234916E-2</v>
      </c>
      <c r="G1967" s="33">
        <f t="shared" si="274"/>
        <v>-2.1896293099999999</v>
      </c>
      <c r="H1967" s="32">
        <f t="shared" si="275"/>
        <v>-42.891639310000002</v>
      </c>
      <c r="I1967" s="33">
        <f t="shared" si="276"/>
        <v>-42.804701299999998</v>
      </c>
      <c r="J1967" s="32">
        <f t="shared" si="277"/>
        <v>-42.891639310000002</v>
      </c>
      <c r="K1967" s="33">
        <f t="shared" si="278"/>
        <v>14.140687659999999</v>
      </c>
    </row>
    <row r="1968" spans="1:11" x14ac:dyDescent="0.3">
      <c r="A1968" s="78" t="str">
        <f>BTC[[#This Row],[Symbol]]</f>
        <v>HAND</v>
      </c>
      <c r="B1968" s="22" t="str">
        <f t="shared" si="270"/>
        <v>ShowHand</v>
      </c>
      <c r="C1968" s="77">
        <f t="shared" si="271"/>
        <v>1E-8</v>
      </c>
      <c r="D1968" s="73">
        <f t="shared" si="272"/>
        <v>8.3039072000000003E-7</v>
      </c>
      <c r="E1968" s="74">
        <f>D1968*conf!B$7</f>
        <v>6.0734777260800005E-5</v>
      </c>
      <c r="F1968" s="32">
        <f t="shared" si="273"/>
        <v>-0.44545436999999999</v>
      </c>
      <c r="G1968" s="33">
        <f t="shared" si="274"/>
        <v>-2.8287650000000002</v>
      </c>
      <c r="H1968" s="32">
        <f t="shared" si="275"/>
        <v>4.3683371900000001</v>
      </c>
      <c r="I1968" s="33">
        <f t="shared" si="276"/>
        <v>4.4525882399999999</v>
      </c>
      <c r="J1968" s="32">
        <f t="shared" si="277"/>
        <v>4.3683371900000001</v>
      </c>
      <c r="K1968" s="33">
        <f t="shared" si="278"/>
        <v>53.125909900000003</v>
      </c>
    </row>
    <row r="1969" spans="1:11" x14ac:dyDescent="0.3">
      <c r="A1969" s="78" t="str">
        <f>BTC[[#This Row],[Symbol]]</f>
        <v>SFCP</v>
      </c>
      <c r="B1969" s="22" t="str">
        <f t="shared" si="270"/>
        <v>SF Capital</v>
      </c>
      <c r="C1969" s="77">
        <f t="shared" si="271"/>
        <v>1.4001928662374135E-8</v>
      </c>
      <c r="D1969" s="73">
        <f t="shared" si="272"/>
        <v>5.1337890070999996E-4</v>
      </c>
      <c r="E1969" s="74">
        <f>D1969*conf!B$7</f>
        <v>3.7548532797929399E-2</v>
      </c>
      <c r="F1969" s="32">
        <f t="shared" si="273"/>
        <v>-2.1418739999999999E-2</v>
      </c>
      <c r="G1969" s="33">
        <f t="shared" si="274"/>
        <v>-2.1782541700000002</v>
      </c>
      <c r="H1969" s="32">
        <f t="shared" si="275"/>
        <v>-52.862893069999998</v>
      </c>
      <c r="I1969" s="33">
        <f t="shared" si="276"/>
        <v>-52.760286180000001</v>
      </c>
      <c r="J1969" s="32">
        <f t="shared" si="277"/>
        <v>-52.862893069999998</v>
      </c>
      <c r="K1969" s="33">
        <f t="shared" si="278"/>
        <v>-46.728151080000004</v>
      </c>
    </row>
    <row r="1970" spans="1:11" x14ac:dyDescent="0.3">
      <c r="A1970" s="78" t="str">
        <f>BTC[[#This Row],[Symbol]]</f>
        <v>FGC</v>
      </c>
      <c r="B1970" s="22" t="str">
        <f t="shared" si="270"/>
        <v>FantasyGold</v>
      </c>
      <c r="C1970" s="77">
        <f t="shared" si="271"/>
        <v>1.0001425883672814E-8</v>
      </c>
      <c r="D1970" s="73">
        <f t="shared" si="272"/>
        <v>3.6665657341000002E-4</v>
      </c>
      <c r="E1970" s="74">
        <f>D1970*conf!B$7</f>
        <v>2.6817261779207402E-2</v>
      </c>
      <c r="F1970" s="32">
        <f t="shared" si="273"/>
        <v>-49.992870580000002</v>
      </c>
      <c r="G1970" s="33">
        <f t="shared" si="274"/>
        <v>-51.094814659999997</v>
      </c>
      <c r="H1970" s="32">
        <f t="shared" si="275"/>
        <v>-66.661913720000001</v>
      </c>
      <c r="I1970" s="33">
        <f t="shared" si="276"/>
        <v>-66.611448580000001</v>
      </c>
      <c r="J1970" s="32">
        <f t="shared" si="277"/>
        <v>-66.661913720000001</v>
      </c>
      <c r="K1970" s="33">
        <f t="shared" si="278"/>
        <v>-61.953104109999998</v>
      </c>
    </row>
    <row r="1971" spans="1:11" x14ac:dyDescent="0.3">
      <c r="A1971" s="78" t="str">
        <f>BTC[[#This Row],[Symbol]]</f>
        <v>ANC</v>
      </c>
      <c r="B1971" s="22" t="str">
        <f t="shared" si="270"/>
        <v>Anoncoin</v>
      </c>
      <c r="C1971" s="77">
        <f t="shared" si="271"/>
        <v>6.5999999999987256E-7</v>
      </c>
      <c r="D1971" s="73">
        <f t="shared" si="272"/>
        <v>2.4199450633590001E-2</v>
      </c>
      <c r="E1971" s="74">
        <f>D1971*conf!B$7</f>
        <v>1.7699478193407727</v>
      </c>
      <c r="F1971" s="32">
        <f t="shared" si="273"/>
        <v>-5.7142857100000004</v>
      </c>
      <c r="G1971" s="33">
        <f t="shared" si="274"/>
        <v>-7.7704274800000004</v>
      </c>
      <c r="H1971" s="32">
        <f t="shared" si="275"/>
        <v>8.1967213099999991</v>
      </c>
      <c r="I1971" s="33">
        <f t="shared" si="276"/>
        <v>8.43240546</v>
      </c>
      <c r="J1971" s="32">
        <f t="shared" si="277"/>
        <v>8.1967213099999991</v>
      </c>
      <c r="K1971" s="33">
        <f t="shared" si="278"/>
        <v>-14.377712219999999</v>
      </c>
    </row>
    <row r="1972" spans="1:11" x14ac:dyDescent="0.3">
      <c r="A1972" s="78" t="str">
        <f>BTC[[#This Row],[Symbol]]</f>
        <v>PXG</v>
      </c>
      <c r="B1972" s="22" t="str">
        <f t="shared" si="270"/>
        <v>PlayGame</v>
      </c>
      <c r="C1972" s="77">
        <f t="shared" si="271"/>
        <v>1E-8</v>
      </c>
      <c r="D1972" s="73">
        <f t="shared" si="272"/>
        <v>5.0031984510000002E-5</v>
      </c>
      <c r="E1972" s="74">
        <f>D1972*conf!B$7</f>
        <v>3.6593393470614002E-3</v>
      </c>
      <c r="F1972" s="32">
        <f t="shared" si="273"/>
        <v>2.2096023499999999</v>
      </c>
      <c r="G1972" s="33">
        <f t="shared" si="274"/>
        <v>-1.241519E-2</v>
      </c>
      <c r="H1972" s="32">
        <f t="shared" si="275"/>
        <v>3.8727342199999999</v>
      </c>
      <c r="I1972" s="33">
        <f t="shared" si="276"/>
        <v>4.0765011900000001</v>
      </c>
      <c r="J1972" s="32">
        <f t="shared" si="277"/>
        <v>3.8727342199999999</v>
      </c>
      <c r="K1972" s="33">
        <f t="shared" si="278"/>
        <v>11.068810320000001</v>
      </c>
    </row>
    <row r="1973" spans="1:11" x14ac:dyDescent="0.3">
      <c r="A1973" s="78" t="str">
        <f>BTC[[#This Row],[Symbol]]</f>
        <v>NRVE</v>
      </c>
      <c r="B1973" s="22" t="str">
        <f t="shared" si="270"/>
        <v>Narrative</v>
      </c>
      <c r="C1973" s="77">
        <f t="shared" si="271"/>
        <v>1.6509592304123066E-8</v>
      </c>
      <c r="D1973" s="73">
        <f t="shared" si="272"/>
        <v>6.0532002958000003E-4</v>
      </c>
      <c r="E1973" s="74">
        <f>D1973*conf!B$7</f>
        <v>4.4273106963481204E-2</v>
      </c>
      <c r="F1973" s="32">
        <f t="shared" si="273"/>
        <v>-4.2394880000000003E-2</v>
      </c>
      <c r="G1973" s="33">
        <f t="shared" si="274"/>
        <v>-2.19910637</v>
      </c>
      <c r="H1973" s="32">
        <f t="shared" si="275"/>
        <v>-4.3158960300000002</v>
      </c>
      <c r="I1973" s="33">
        <f t="shared" si="276"/>
        <v>-4.1079354099999996</v>
      </c>
      <c r="J1973" s="32">
        <f t="shared" si="277"/>
        <v>-4.3158960300000002</v>
      </c>
      <c r="K1973" s="33">
        <f t="shared" si="278"/>
        <v>-45.82882729</v>
      </c>
    </row>
    <row r="1974" spans="1:11" x14ac:dyDescent="0.3">
      <c r="A1974" s="78" t="str">
        <f>BTC[[#This Row],[Symbol]]</f>
        <v>BNC</v>
      </c>
      <c r="B1974" s="22" t="str">
        <f t="shared" si="270"/>
        <v>Bionic</v>
      </c>
      <c r="C1974" s="77">
        <f t="shared" si="271"/>
        <v>1E-8</v>
      </c>
      <c r="D1974" s="73">
        <f t="shared" si="272"/>
        <v>9.4636855420000005E-5</v>
      </c>
      <c r="E1974" s="74">
        <f>D1974*conf!B$7</f>
        <v>6.9217396054188007E-3</v>
      </c>
      <c r="F1974" s="32">
        <f t="shared" si="273"/>
        <v>-0.64625856999999998</v>
      </c>
      <c r="G1974" s="33">
        <f t="shared" si="274"/>
        <v>-3.0247624599999998</v>
      </c>
      <c r="H1974" s="32">
        <f t="shared" si="275"/>
        <v>-22.791089400000001</v>
      </c>
      <c r="I1974" s="33">
        <f t="shared" si="276"/>
        <v>-22.72876303</v>
      </c>
      <c r="J1974" s="32">
        <f t="shared" si="277"/>
        <v>-22.791089400000001</v>
      </c>
      <c r="K1974" s="33">
        <f t="shared" si="278"/>
        <v>-10.83615432</v>
      </c>
    </row>
    <row r="1975" spans="1:11" x14ac:dyDescent="0.3">
      <c r="A1975" s="78" t="str">
        <f>BTC[[#This Row],[Symbol]]</f>
        <v>PRIX</v>
      </c>
      <c r="B1975" s="22" t="str">
        <f t="shared" si="270"/>
        <v>Privatix</v>
      </c>
      <c r="C1975" s="77">
        <f t="shared" si="271"/>
        <v>1.2101725319350486E-6</v>
      </c>
      <c r="D1975" s="73">
        <f t="shared" si="272"/>
        <v>4.4365445382490001E-2</v>
      </c>
      <c r="E1975" s="74">
        <f>D1975*conf!B$7</f>
        <v>3.2448886752753188</v>
      </c>
      <c r="F1975" s="32">
        <f t="shared" si="273"/>
        <v>-29.659850280000001</v>
      </c>
      <c r="G1975" s="33">
        <f t="shared" si="274"/>
        <v>-31.18563168</v>
      </c>
      <c r="H1975" s="32">
        <f t="shared" si="275"/>
        <v>-7.6227058799999998</v>
      </c>
      <c r="I1975" s="33">
        <f t="shared" si="276"/>
        <v>-7.4328334299999996</v>
      </c>
      <c r="J1975" s="32">
        <f t="shared" si="277"/>
        <v>-7.6227058799999998</v>
      </c>
      <c r="K1975" s="33">
        <f t="shared" si="278"/>
        <v>48.924103369999997</v>
      </c>
    </row>
    <row r="1976" spans="1:11" x14ac:dyDescent="0.3">
      <c r="A1976" s="78" t="str">
        <f>BTC[[#This Row],[Symbol]]</f>
        <v>BTRN</v>
      </c>
      <c r="B1976" s="22" t="str">
        <f t="shared" si="270"/>
        <v>Biotron</v>
      </c>
      <c r="C1976" s="77">
        <f t="shared" si="271"/>
        <v>2.0002851767618403E-8</v>
      </c>
      <c r="D1976" s="73">
        <f t="shared" si="272"/>
        <v>7.3331314682000004E-4</v>
      </c>
      <c r="E1976" s="74">
        <f>D1976*conf!B$7</f>
        <v>5.3634523558414804E-2</v>
      </c>
      <c r="F1976" s="32">
        <f t="shared" si="273"/>
        <v>-1.234916E-2</v>
      </c>
      <c r="G1976" s="33">
        <f t="shared" si="274"/>
        <v>-2.1896293099999999</v>
      </c>
      <c r="H1976" s="32">
        <f t="shared" si="275"/>
        <v>1.178124E-2</v>
      </c>
      <c r="I1976" s="33">
        <f t="shared" si="276"/>
        <v>0.16565426999999999</v>
      </c>
      <c r="J1976" s="32">
        <f t="shared" si="277"/>
        <v>1.178124E-2</v>
      </c>
      <c r="K1976" s="33">
        <f t="shared" si="278"/>
        <v>14.140687659999999</v>
      </c>
    </row>
    <row r="1977" spans="1:11" x14ac:dyDescent="0.3">
      <c r="A1977" s="78" t="str">
        <f>BTC[[#This Row],[Symbol]]</f>
        <v>B2G</v>
      </c>
      <c r="B1977" s="22" t="str">
        <f t="shared" si="270"/>
        <v>Bitcoiin</v>
      </c>
      <c r="C1977" s="77">
        <f t="shared" si="271"/>
        <v>2.5003564709318423E-8</v>
      </c>
      <c r="D1977" s="73">
        <f t="shared" si="272"/>
        <v>9.1664143352E-4</v>
      </c>
      <c r="E1977" s="74">
        <f>D1977*conf!B$7</f>
        <v>6.7043154447652797E-2</v>
      </c>
      <c r="F1977" s="32">
        <f t="shared" si="273"/>
        <v>1.425884E-2</v>
      </c>
      <c r="G1977" s="33">
        <f t="shared" si="274"/>
        <v>-2.1812285</v>
      </c>
      <c r="H1977" s="32">
        <f t="shared" si="275"/>
        <v>1.425884E-2</v>
      </c>
      <c r="I1977" s="33">
        <f t="shared" si="276"/>
        <v>0.21734563000000001</v>
      </c>
      <c r="J1977" s="32">
        <f t="shared" si="277"/>
        <v>1.425884E-2</v>
      </c>
      <c r="K1977" s="33">
        <f t="shared" si="278"/>
        <v>14.46232738</v>
      </c>
    </row>
    <row r="1978" spans="1:11" x14ac:dyDescent="0.3">
      <c r="A1978" s="78" t="str">
        <f>BTC[[#This Row],[Symbol]]</f>
        <v>PRX</v>
      </c>
      <c r="B1978" s="22" t="str">
        <f t="shared" si="270"/>
        <v>ProxyNode</v>
      </c>
      <c r="C1978" s="77">
        <f t="shared" si="271"/>
        <v>1E-8</v>
      </c>
      <c r="D1978" s="73">
        <f t="shared" si="272"/>
        <v>2.6817728866000001E-4</v>
      </c>
      <c r="E1978" s="74">
        <f>D1978*conf!B$7</f>
        <v>1.96144868925924E-2</v>
      </c>
      <c r="F1978" s="32">
        <f t="shared" si="273"/>
        <v>-1.234916E-2</v>
      </c>
      <c r="G1978" s="33">
        <f t="shared" si="274"/>
        <v>-2.1896293099999999</v>
      </c>
      <c r="H1978" s="32">
        <f t="shared" si="275"/>
        <v>-3.9713267700000001</v>
      </c>
      <c r="I1978" s="33">
        <f t="shared" si="276"/>
        <v>-3.82358194</v>
      </c>
      <c r="J1978" s="32">
        <f t="shared" si="277"/>
        <v>-3.9713267700000001</v>
      </c>
      <c r="K1978" s="33">
        <f t="shared" si="278"/>
        <v>4.3659912099999998</v>
      </c>
    </row>
    <row r="1979" spans="1:11" x14ac:dyDescent="0.3">
      <c r="A1979" s="78" t="str">
        <f>BTC[[#This Row],[Symbol]]</f>
        <v>XSTAR</v>
      </c>
      <c r="B1979" s="22" t="str">
        <f t="shared" si="270"/>
        <v>StarDEX</v>
      </c>
      <c r="C1979" s="77">
        <f t="shared" si="271"/>
        <v>1.5041723010607108E-7</v>
      </c>
      <c r="D1979" s="73">
        <f t="shared" si="272"/>
        <v>5.50510253042E-3</v>
      </c>
      <c r="E1979" s="74">
        <f>D1979*conf!B$7</f>
        <v>0.4026431990749188</v>
      </c>
      <c r="F1979" s="32">
        <f t="shared" si="273"/>
        <v>1.4348769100000001</v>
      </c>
      <c r="G1979" s="33">
        <f t="shared" si="274"/>
        <v>-1.2530525100000001</v>
      </c>
      <c r="H1979" s="32">
        <f t="shared" si="275"/>
        <v>-12.05126731</v>
      </c>
      <c r="I1979" s="33">
        <f t="shared" si="276"/>
        <v>-12.008034800000001</v>
      </c>
      <c r="J1979" s="32">
        <f t="shared" si="277"/>
        <v>-12.05126731</v>
      </c>
      <c r="K1979" s="33">
        <f t="shared" si="278"/>
        <v>-85.170487769999994</v>
      </c>
    </row>
    <row r="1980" spans="1:11" x14ac:dyDescent="0.3">
      <c r="A1980" s="78" t="str">
        <f>BTC[[#This Row],[Symbol]]</f>
        <v>BCZ</v>
      </c>
      <c r="B1980" s="22" t="str">
        <f t="shared" si="270"/>
        <v>Bitcoin CZ</v>
      </c>
      <c r="C1980" s="77">
        <f t="shared" si="271"/>
        <v>4.0008367490670531E-7</v>
      </c>
      <c r="D1980" s="73">
        <f t="shared" si="272"/>
        <v>1.466901611682E-2</v>
      </c>
      <c r="E1980" s="74">
        <f>D1980*conf!B$7</f>
        <v>1.0728918387842148</v>
      </c>
      <c r="F1980" s="32">
        <f t="shared" si="273"/>
        <v>-2.0523969999999999E-2</v>
      </c>
      <c r="G1980" s="33">
        <f t="shared" si="274"/>
        <v>-2.1927117800000002</v>
      </c>
      <c r="H1980" s="32">
        <f t="shared" si="275"/>
        <v>-29.073701679999999</v>
      </c>
      <c r="I1980" s="33">
        <f t="shared" si="276"/>
        <v>-28.908781510000001</v>
      </c>
      <c r="J1980" s="32">
        <f t="shared" si="277"/>
        <v>-29.073701679999999</v>
      </c>
      <c r="K1980" s="33">
        <f t="shared" si="278"/>
        <v>-25.176349720000001</v>
      </c>
    </row>
    <row r="1981" spans="1:11" x14ac:dyDescent="0.3">
      <c r="A1981" s="78" t="str">
        <f>BTC[[#This Row],[Symbol]]</f>
        <v>GCN</v>
      </c>
      <c r="B1981" s="22" t="str">
        <f t="shared" si="270"/>
        <v>GCN Coin</v>
      </c>
      <c r="C1981" s="77">
        <f t="shared" si="271"/>
        <v>1E-8</v>
      </c>
      <c r="D1981" s="73">
        <f t="shared" si="272"/>
        <v>2.7573869000000002E-7</v>
      </c>
      <c r="E1981" s="74">
        <f>D1981*conf!B$7</f>
        <v>2.0167527786600003E-5</v>
      </c>
      <c r="F1981" s="32">
        <f t="shared" si="273"/>
        <v>-0.62691516999999997</v>
      </c>
      <c r="G1981" s="33">
        <f t="shared" si="274"/>
        <v>-2.5988980399999999</v>
      </c>
      <c r="H1981" s="32">
        <f t="shared" si="275"/>
        <v>60.777697840000002</v>
      </c>
      <c r="I1981" s="33">
        <f t="shared" si="276"/>
        <v>61.21589883</v>
      </c>
      <c r="J1981" s="32">
        <f t="shared" si="277"/>
        <v>60.777697840000002</v>
      </c>
      <c r="K1981" s="33">
        <f t="shared" si="278"/>
        <v>-36.275599710000002</v>
      </c>
    </row>
    <row r="1982" spans="1:11" x14ac:dyDescent="0.3">
      <c r="A1982" s="78" t="str">
        <f>BTC[[#This Row],[Symbol]]</f>
        <v>EVT</v>
      </c>
      <c r="B1982" s="22" t="str">
        <f t="shared" si="270"/>
        <v>EveriToken</v>
      </c>
      <c r="C1982" s="77">
        <f t="shared" si="271"/>
        <v>5.7413127217454497E-8</v>
      </c>
      <c r="D1982" s="73">
        <f t="shared" si="272"/>
        <v>2.1052641369299998E-3</v>
      </c>
      <c r="E1982" s="74">
        <f>D1982*conf!B$7</f>
        <v>0.15397901897506019</v>
      </c>
      <c r="F1982" s="32">
        <f t="shared" si="273"/>
        <v>-9.38194382</v>
      </c>
      <c r="G1982" s="33">
        <f t="shared" si="274"/>
        <v>-11.49280087</v>
      </c>
      <c r="H1982" s="32">
        <f t="shared" si="275"/>
        <v>-50.274567769999997</v>
      </c>
      <c r="I1982" s="33">
        <f t="shared" si="276"/>
        <v>-50.135776149999998</v>
      </c>
      <c r="J1982" s="32">
        <f t="shared" si="277"/>
        <v>-50.274567769999997</v>
      </c>
      <c r="K1982" s="33">
        <f t="shared" si="278"/>
        <v>-51.446270069999997</v>
      </c>
    </row>
    <row r="1983" spans="1:11" x14ac:dyDescent="0.3">
      <c r="A1983" s="78" t="str">
        <f>BTC[[#This Row],[Symbol]]</f>
        <v>EDRC</v>
      </c>
      <c r="B1983" s="22" t="str">
        <f t="shared" si="270"/>
        <v>EDRCoin</v>
      </c>
      <c r="C1983" s="77">
        <f t="shared" si="271"/>
        <v>4.4006273888542267E-7</v>
      </c>
      <c r="D1983" s="73">
        <f t="shared" si="272"/>
        <v>1.6132889229999999E-2</v>
      </c>
      <c r="E1983" s="74">
        <f>D1983*conf!B$7</f>
        <v>1.1799595182822</v>
      </c>
      <c r="F1983" s="32">
        <f t="shared" si="273"/>
        <v>-1.234916E-2</v>
      </c>
      <c r="G1983" s="33">
        <f t="shared" si="274"/>
        <v>-2.1896293099999999</v>
      </c>
      <c r="H1983" s="32">
        <f t="shared" si="275"/>
        <v>1.178124E-2</v>
      </c>
      <c r="I1983" s="33">
        <f t="shared" si="276"/>
        <v>0.16565426999999999</v>
      </c>
      <c r="J1983" s="32">
        <f t="shared" si="277"/>
        <v>1.178124E-2</v>
      </c>
      <c r="K1983" s="33">
        <f t="shared" si="278"/>
        <v>7.1562213799999999</v>
      </c>
    </row>
    <row r="1984" spans="1:11" x14ac:dyDescent="0.3">
      <c r="A1984" s="78" t="str">
        <f>BTC[[#This Row],[Symbol]]</f>
        <v>OBEE</v>
      </c>
      <c r="B1984" s="22" t="str">
        <f t="shared" si="270"/>
        <v>Obee Network</v>
      </c>
      <c r="C1984" s="77">
        <f t="shared" si="271"/>
        <v>2.5024580537336383E-8</v>
      </c>
      <c r="D1984" s="73">
        <f t="shared" si="272"/>
        <v>9.1732642966999998E-4</v>
      </c>
      <c r="E1984" s="74">
        <f>D1984*conf!B$7</f>
        <v>6.7093255066063798E-2</v>
      </c>
      <c r="F1984" s="32">
        <f t="shared" si="273"/>
        <v>1.11124731</v>
      </c>
      <c r="G1984" s="33">
        <f t="shared" si="274"/>
        <v>-1.0912183</v>
      </c>
      <c r="H1984" s="32">
        <f t="shared" si="275"/>
        <v>4.0299580800000001</v>
      </c>
      <c r="I1984" s="33">
        <f t="shared" si="276"/>
        <v>4.2369331499999996</v>
      </c>
      <c r="J1984" s="32">
        <f t="shared" si="277"/>
        <v>4.0299580800000001</v>
      </c>
      <c r="K1984" s="33">
        <f t="shared" si="278"/>
        <v>1.56280028</v>
      </c>
    </row>
    <row r="1985" spans="1:11" x14ac:dyDescent="0.3">
      <c r="A1985" s="78" t="str">
        <f>BTC[[#This Row],[Symbol]]</f>
        <v>VIDZ</v>
      </c>
      <c r="B1985" s="22" t="str">
        <f t="shared" si="270"/>
        <v>PureVidz</v>
      </c>
      <c r="C1985" s="77">
        <f t="shared" si="271"/>
        <v>1.0001425883672814E-8</v>
      </c>
      <c r="D1985" s="73">
        <f t="shared" si="272"/>
        <v>3.6665657341000002E-4</v>
      </c>
      <c r="E1985" s="74">
        <f>D1985*conf!B$7</f>
        <v>2.6817261779207402E-2</v>
      </c>
      <c r="F1985" s="32">
        <f t="shared" si="273"/>
        <v>1.425884E-2</v>
      </c>
      <c r="G1985" s="33">
        <f t="shared" si="274"/>
        <v>-2.1812285</v>
      </c>
      <c r="H1985" s="32">
        <f t="shared" si="275"/>
        <v>1.425884E-2</v>
      </c>
      <c r="I1985" s="33">
        <f t="shared" si="276"/>
        <v>0.21734563000000001</v>
      </c>
      <c r="J1985" s="32">
        <f t="shared" si="277"/>
        <v>1.425884E-2</v>
      </c>
      <c r="K1985" s="33">
        <f t="shared" si="278"/>
        <v>14.46232738</v>
      </c>
    </row>
    <row r="1986" spans="1:11" x14ac:dyDescent="0.3">
      <c r="A1986" s="78" t="str">
        <f>BTC[[#This Row],[Symbol]]</f>
        <v>RBIES</v>
      </c>
      <c r="B1986" s="22" t="str">
        <f t="shared" ref="B1986:B2049" si="279">VLOOKUP(A1986,BTCTABLE,2,FALSE)</f>
        <v>Rubies</v>
      </c>
      <c r="C1986" s="77">
        <f t="shared" ref="C1986:C2049" si="280">VLOOKUP(A1986,BTCTABLE,3,FALSE)</f>
        <v>1.2001711060516484E-7</v>
      </c>
      <c r="D1986" s="73">
        <f t="shared" ref="D1986:D2049" si="281">VLOOKUP(A1986,USDTABLE,3,FALSE)</f>
        <v>4.3998788809099998E-3</v>
      </c>
      <c r="E1986" s="74">
        <f>D1986*conf!B$7</f>
        <v>0.32180714134975741</v>
      </c>
      <c r="F1986" s="32">
        <f t="shared" ref="F1986:F2049" si="282">VLOOKUP(A1986,BTCTABLE,5,FALSE)</f>
        <v>1.425884E-2</v>
      </c>
      <c r="G1986" s="33">
        <f t="shared" ref="G1986:G2049" si="283">VLOOKUP(A1986,USDTABLE,5,FALSE)</f>
        <v>-2.1812285</v>
      </c>
      <c r="H1986" s="32">
        <f t="shared" ref="H1986:H2049" si="284">VLOOKUP(A1986,BTCTABLE,6,FALSE)</f>
        <v>1.425884E-2</v>
      </c>
      <c r="I1986" s="33">
        <f t="shared" ref="I1986:I2049" si="285">VLOOKUP(A1986,USDTABLE,6,FALSE)</f>
        <v>0.21734563000000001</v>
      </c>
      <c r="J1986" s="32">
        <f t="shared" ref="J1986:J2049" si="286">VLOOKUP(A1986,BTCTABLE,6,FALSE)</f>
        <v>1.425884E-2</v>
      </c>
      <c r="K1986" s="33">
        <f t="shared" ref="K1986:K2049" si="287">VLOOKUP(A1986,USDTABLE,7,FALSE)</f>
        <v>14.46232738</v>
      </c>
    </row>
    <row r="1987" spans="1:11" x14ac:dyDescent="0.3">
      <c r="A1987" s="78" t="str">
        <f>BTC[[#This Row],[Symbol]]</f>
        <v>CPU</v>
      </c>
      <c r="B1987" s="22" t="str">
        <f t="shared" si="279"/>
        <v>CPUchain</v>
      </c>
      <c r="C1987" s="77">
        <f t="shared" si="280"/>
        <v>3.0004277651291211E-8</v>
      </c>
      <c r="D1987" s="73">
        <f t="shared" si="281"/>
        <v>1.0999697202299999E-3</v>
      </c>
      <c r="E1987" s="74">
        <f>D1987*conf!B$7</f>
        <v>8.0451785337622192E-2</v>
      </c>
      <c r="F1987" s="32">
        <f t="shared" si="282"/>
        <v>-1.234916E-2</v>
      </c>
      <c r="G1987" s="33">
        <f t="shared" si="283"/>
        <v>-2.1896293099999999</v>
      </c>
      <c r="H1987" s="32">
        <f t="shared" si="284"/>
        <v>50.017671849999999</v>
      </c>
      <c r="I1987" s="33">
        <f t="shared" si="285"/>
        <v>50.248481400000003</v>
      </c>
      <c r="J1987" s="32">
        <f t="shared" si="286"/>
        <v>50.017671849999999</v>
      </c>
      <c r="K1987" s="33">
        <f t="shared" si="287"/>
        <v>14.140687659999999</v>
      </c>
    </row>
    <row r="1988" spans="1:11" x14ac:dyDescent="0.3">
      <c r="A1988" s="78" t="str">
        <f>BTC[[#This Row],[Symbol]]</f>
        <v>KIND</v>
      </c>
      <c r="B1988" s="22" t="str">
        <f t="shared" si="279"/>
        <v>Kind Ads Token</v>
      </c>
      <c r="C1988" s="77">
        <f t="shared" si="280"/>
        <v>2.9395132233960557E-8</v>
      </c>
      <c r="D1988" s="73">
        <f t="shared" si="281"/>
        <v>1.07764662868E-3</v>
      </c>
      <c r="E1988" s="74">
        <f>D1988*conf!B$7</f>
        <v>7.88190744216552E-2</v>
      </c>
      <c r="F1988" s="32">
        <f t="shared" si="282"/>
        <v>-32.894105279999998</v>
      </c>
      <c r="G1988" s="33">
        <f t="shared" si="283"/>
        <v>-34.441668479999997</v>
      </c>
      <c r="H1988" s="32">
        <f t="shared" si="284"/>
        <v>-28.882016329999999</v>
      </c>
      <c r="I1988" s="33">
        <f t="shared" si="285"/>
        <v>-28.75498743</v>
      </c>
      <c r="J1988" s="32">
        <f t="shared" si="286"/>
        <v>-28.882016329999999</v>
      </c>
      <c r="K1988" s="33">
        <f t="shared" si="287"/>
        <v>-7.8918946700000001</v>
      </c>
    </row>
    <row r="1989" spans="1:11" x14ac:dyDescent="0.3">
      <c r="A1989" s="78" t="str">
        <f>BTC[[#This Row],[Symbol]]</f>
        <v>MCC</v>
      </c>
      <c r="B1989" s="22" t="str">
        <f t="shared" si="279"/>
        <v>Mining Core Coin</v>
      </c>
      <c r="C1989" s="77">
        <f t="shared" si="280"/>
        <v>9.133268288706375E-8</v>
      </c>
      <c r="D1989" s="73">
        <f t="shared" si="281"/>
        <v>3.34846845822E-3</v>
      </c>
      <c r="E1989" s="74">
        <f>D1989*conf!B$7</f>
        <v>0.2449069830342108</v>
      </c>
      <c r="F1989" s="32">
        <f t="shared" si="282"/>
        <v>2.08036909</v>
      </c>
      <c r="G1989" s="33">
        <f t="shared" si="283"/>
        <v>-0.12638646000000001</v>
      </c>
      <c r="H1989" s="32">
        <f t="shared" si="284"/>
        <v>-0.4651093</v>
      </c>
      <c r="I1989" s="33">
        <f t="shared" si="285"/>
        <v>-0.25559300000000001</v>
      </c>
      <c r="J1989" s="32">
        <f t="shared" si="286"/>
        <v>-0.4651093</v>
      </c>
      <c r="K1989" s="33">
        <f t="shared" si="287"/>
        <v>-19.396739060000002</v>
      </c>
    </row>
    <row r="1990" spans="1:11" x14ac:dyDescent="0.3">
      <c r="A1990" s="78" t="str">
        <f>BTC[[#This Row],[Symbol]]</f>
        <v>HERB</v>
      </c>
      <c r="B1990" s="22" t="str">
        <f t="shared" si="279"/>
        <v>Herbalist Token</v>
      </c>
      <c r="C1990" s="77">
        <f t="shared" si="280"/>
        <v>1E-8</v>
      </c>
      <c r="D1990" s="73">
        <f t="shared" si="281"/>
        <v>4.6835936E-6</v>
      </c>
      <c r="E1990" s="74">
        <f>D1990*conf!B$7</f>
        <v>3.4255803590400001E-4</v>
      </c>
      <c r="F1990" s="32">
        <f t="shared" si="282"/>
        <v>-0.86094488000000002</v>
      </c>
      <c r="G1990" s="33">
        <f t="shared" si="283"/>
        <v>-3.0775376400000001</v>
      </c>
      <c r="H1990" s="32">
        <f t="shared" si="284"/>
        <v>-2.93392908</v>
      </c>
      <c r="I1990" s="33">
        <f t="shared" si="285"/>
        <v>-2.7527330700000001</v>
      </c>
      <c r="J1990" s="32">
        <f t="shared" si="286"/>
        <v>-2.93392908</v>
      </c>
      <c r="K1990" s="33">
        <f t="shared" si="287"/>
        <v>-0.96348374999999997</v>
      </c>
    </row>
    <row r="1991" spans="1:11" x14ac:dyDescent="0.3">
      <c r="A1991" s="78" t="str">
        <f>BTC[[#This Row],[Symbol]]</f>
        <v>ACOIN</v>
      </c>
      <c r="B1991" s="22" t="str">
        <f t="shared" si="279"/>
        <v>Acoin</v>
      </c>
      <c r="C1991" s="77">
        <f t="shared" si="280"/>
        <v>9.9014116249233714E-7</v>
      </c>
      <c r="D1991" s="73">
        <f t="shared" si="281"/>
        <v>3.629900076749E-2</v>
      </c>
      <c r="E1991" s="74">
        <f>D1991*conf!B$7</f>
        <v>2.6549089161342185</v>
      </c>
      <c r="F1991" s="32">
        <f t="shared" si="282"/>
        <v>-1.234916E-2</v>
      </c>
      <c r="G1991" s="33">
        <f t="shared" si="283"/>
        <v>-2.1812285</v>
      </c>
      <c r="H1991" s="32">
        <f t="shared" si="284"/>
        <v>-52.398238739999996</v>
      </c>
      <c r="I1991" s="33">
        <f t="shared" si="285"/>
        <v>-52.30039799</v>
      </c>
      <c r="J1991" s="32">
        <f t="shared" si="286"/>
        <v>-52.398238739999996</v>
      </c>
      <c r="K1991" s="33">
        <f t="shared" si="287"/>
        <v>-36.505126730000001</v>
      </c>
    </row>
    <row r="1992" spans="1:11" x14ac:dyDescent="0.3">
      <c r="A1992" s="78" t="str">
        <f>BTC[[#This Row],[Symbol]]</f>
        <v>BMH</v>
      </c>
      <c r="B1992" s="22" t="str">
        <f t="shared" si="279"/>
        <v>BlockMesh</v>
      </c>
      <c r="C1992" s="77">
        <f t="shared" si="280"/>
        <v>1E-8</v>
      </c>
      <c r="D1992" s="73">
        <f t="shared" si="281"/>
        <v>1.6171435371999999E-4</v>
      </c>
      <c r="E1992" s="74">
        <f>D1992*conf!B$7</f>
        <v>1.1827787831080799E-2</v>
      </c>
      <c r="F1992" s="32">
        <f t="shared" si="282"/>
        <v>-2.1418739999999999E-2</v>
      </c>
      <c r="G1992" s="33">
        <f t="shared" si="283"/>
        <v>-2.1782541700000002</v>
      </c>
      <c r="H1992" s="32">
        <f t="shared" si="284"/>
        <v>13.966363490000001</v>
      </c>
      <c r="I1992" s="33">
        <f t="shared" si="285"/>
        <v>14.15553169</v>
      </c>
      <c r="J1992" s="32">
        <f t="shared" si="286"/>
        <v>13.966363490000001</v>
      </c>
      <c r="K1992" s="33">
        <f t="shared" si="287"/>
        <v>22.486367959999999</v>
      </c>
    </row>
    <row r="1993" spans="1:11" x14ac:dyDescent="0.3">
      <c r="A1993" s="78" t="str">
        <f>BTC[[#This Row],[Symbol]]</f>
        <v>CFUN</v>
      </c>
      <c r="B1993" s="22" t="str">
        <f t="shared" si="279"/>
        <v>CFun</v>
      </c>
      <c r="C1993" s="77">
        <f t="shared" si="280"/>
        <v>1E-8</v>
      </c>
      <c r="D1993" s="73">
        <f t="shared" si="281"/>
        <v>1.0266384054999999E-4</v>
      </c>
      <c r="E1993" s="74">
        <f>D1993*conf!B$7</f>
        <v>7.5088332978269995E-3</v>
      </c>
      <c r="F1993" s="32">
        <f t="shared" si="282"/>
        <v>-1.234917E-2</v>
      </c>
      <c r="G1993" s="33">
        <f t="shared" si="283"/>
        <v>-2.1896293099999999</v>
      </c>
      <c r="H1993" s="32">
        <f t="shared" si="284"/>
        <v>1.178124E-2</v>
      </c>
      <c r="I1993" s="33">
        <f t="shared" si="285"/>
        <v>0.16565426</v>
      </c>
      <c r="J1993" s="32">
        <f t="shared" si="286"/>
        <v>1.178124E-2</v>
      </c>
      <c r="K1993" s="33">
        <f t="shared" si="287"/>
        <v>965.51666096999998</v>
      </c>
    </row>
    <row r="1994" spans="1:11" x14ac:dyDescent="0.3">
      <c r="A1994" s="78" t="str">
        <f>BTC[[#This Row],[Symbol]]</f>
        <v>LNC</v>
      </c>
      <c r="B1994" s="22" t="str">
        <f t="shared" si="279"/>
        <v>Blocklancer</v>
      </c>
      <c r="C1994" s="77">
        <f t="shared" si="280"/>
        <v>1.0001425883672814E-8</v>
      </c>
      <c r="D1994" s="73">
        <f t="shared" si="281"/>
        <v>3.6665657341000002E-4</v>
      </c>
      <c r="E1994" s="74">
        <f>D1994*conf!B$7</f>
        <v>2.6817261779207402E-2</v>
      </c>
      <c r="F1994" s="32">
        <f t="shared" si="282"/>
        <v>1.425884E-2</v>
      </c>
      <c r="G1994" s="33">
        <f t="shared" si="283"/>
        <v>-2.1896293099999999</v>
      </c>
      <c r="H1994" s="32">
        <f t="shared" si="284"/>
        <v>1.425884E-2</v>
      </c>
      <c r="I1994" s="33">
        <f t="shared" si="285"/>
        <v>0.21734563000000001</v>
      </c>
      <c r="J1994" s="32">
        <f t="shared" si="286"/>
        <v>1.425884E-2</v>
      </c>
      <c r="K1994" s="33">
        <f t="shared" si="287"/>
        <v>14.140687659999999</v>
      </c>
    </row>
    <row r="1995" spans="1:11" x14ac:dyDescent="0.3">
      <c r="A1995" s="78" t="str">
        <f>BTC[[#This Row],[Symbol]]</f>
        <v>BOUTS</v>
      </c>
      <c r="B1995" s="22" t="str">
        <f t="shared" si="279"/>
        <v>BoutsPro</v>
      </c>
      <c r="C1995" s="77">
        <f t="shared" si="280"/>
        <v>1.5575401421860363E-8</v>
      </c>
      <c r="D1995" s="73">
        <f t="shared" si="281"/>
        <v>5.7100366909999996E-4</v>
      </c>
      <c r="E1995" s="74">
        <f>D1995*conf!B$7</f>
        <v>4.1763208357973994E-2</v>
      </c>
      <c r="F1995" s="32">
        <f t="shared" si="282"/>
        <v>-1.13359309</v>
      </c>
      <c r="G1995" s="33">
        <f t="shared" si="283"/>
        <v>-3.2776842099999999</v>
      </c>
      <c r="H1995" s="32">
        <f t="shared" si="284"/>
        <v>-46.34983708</v>
      </c>
      <c r="I1995" s="33">
        <f t="shared" si="285"/>
        <v>-46.239304990000001</v>
      </c>
      <c r="J1995" s="32">
        <f t="shared" si="286"/>
        <v>-46.34983708</v>
      </c>
      <c r="K1995" s="33">
        <f t="shared" si="287"/>
        <v>72.129848089999996</v>
      </c>
    </row>
    <row r="1996" spans="1:11" x14ac:dyDescent="0.3">
      <c r="A1996" s="78" t="str">
        <f>BTC[[#This Row],[Symbol]]</f>
        <v>VOT</v>
      </c>
      <c r="B1996" s="22" t="str">
        <f t="shared" si="279"/>
        <v>VoteCoin</v>
      </c>
      <c r="C1996" s="77">
        <f t="shared" si="280"/>
        <v>1.0001425883672814E-8</v>
      </c>
      <c r="D1996" s="73">
        <f t="shared" si="281"/>
        <v>3.6665657341000002E-4</v>
      </c>
      <c r="E1996" s="74">
        <f>D1996*conf!B$7</f>
        <v>2.6817261779207402E-2</v>
      </c>
      <c r="F1996" s="32">
        <f t="shared" si="282"/>
        <v>1.425884E-2</v>
      </c>
      <c r="G1996" s="33">
        <f t="shared" si="283"/>
        <v>-2.1812285</v>
      </c>
      <c r="H1996" s="32">
        <f t="shared" si="284"/>
        <v>1.425884E-2</v>
      </c>
      <c r="I1996" s="33">
        <f t="shared" si="285"/>
        <v>0.16565426999999999</v>
      </c>
      <c r="J1996" s="32">
        <f t="shared" si="286"/>
        <v>1.425884E-2</v>
      </c>
      <c r="K1996" s="33">
        <f t="shared" si="287"/>
        <v>14.162499410000001</v>
      </c>
    </row>
    <row r="1997" spans="1:11" x14ac:dyDescent="0.3">
      <c r="A1997" s="78" t="str">
        <f>BTC[[#This Row],[Symbol]]</f>
        <v>BCAC</v>
      </c>
      <c r="B1997" s="22" t="str">
        <f t="shared" si="279"/>
        <v>Business Credit Alliance Chain</v>
      </c>
      <c r="C1997" s="77">
        <f t="shared" si="280"/>
        <v>1E-8</v>
      </c>
      <c r="D1997" s="73">
        <f t="shared" si="281"/>
        <v>9.4069347000000006E-5</v>
      </c>
      <c r="E1997" s="74">
        <f>D1997*conf!B$7</f>
        <v>6.8802320395800007E-3</v>
      </c>
      <c r="F1997" s="32">
        <f t="shared" si="282"/>
        <v>14.22621378</v>
      </c>
      <c r="G1997" s="33">
        <f t="shared" si="283"/>
        <v>10.580503159999999</v>
      </c>
      <c r="H1997" s="32">
        <f t="shared" si="284"/>
        <v>5.2530072199999998</v>
      </c>
      <c r="I1997" s="33">
        <f t="shared" si="285"/>
        <v>4.3643013699999997</v>
      </c>
      <c r="J1997" s="32">
        <f t="shared" si="286"/>
        <v>5.2530072199999998</v>
      </c>
      <c r="K1997" s="33">
        <f t="shared" si="287"/>
        <v>10.556352070000001</v>
      </c>
    </row>
    <row r="1998" spans="1:11" x14ac:dyDescent="0.3">
      <c r="A1998" s="78" t="str">
        <f>BTC[[#This Row],[Symbol]]</f>
        <v>PUT</v>
      </c>
      <c r="B1998" s="22" t="str">
        <f t="shared" si="279"/>
        <v>Profile Utility Token</v>
      </c>
      <c r="C1998" s="77">
        <f t="shared" si="280"/>
        <v>1.0088555061382257E-7</v>
      </c>
      <c r="D1998" s="73">
        <f t="shared" si="281"/>
        <v>3.69875267258E-3</v>
      </c>
      <c r="E1998" s="74">
        <f>D1998*conf!B$7</f>
        <v>0.27052677047250118</v>
      </c>
      <c r="F1998" s="32">
        <f t="shared" si="282"/>
        <v>0.39190873999999998</v>
      </c>
      <c r="G1998" s="33">
        <f t="shared" si="283"/>
        <v>-1.78993643</v>
      </c>
      <c r="H1998" s="32">
        <f t="shared" si="284"/>
        <v>89.704868739999995</v>
      </c>
      <c r="I1998" s="33">
        <f t="shared" si="285"/>
        <v>90.094500089999997</v>
      </c>
      <c r="J1998" s="32">
        <f t="shared" si="286"/>
        <v>89.704868739999995</v>
      </c>
      <c r="K1998" s="33">
        <f t="shared" si="287"/>
        <v>40.662671500000002</v>
      </c>
    </row>
    <row r="1999" spans="1:11" x14ac:dyDescent="0.3">
      <c r="A1999" s="78" t="str">
        <f>BTC[[#This Row],[Symbol]]</f>
        <v>GLT</v>
      </c>
      <c r="B1999" s="22" t="str">
        <f t="shared" si="279"/>
        <v>GlobalToken</v>
      </c>
      <c r="C1999" s="77">
        <f t="shared" si="280"/>
        <v>1.0001377616059459E-8</v>
      </c>
      <c r="D1999" s="73">
        <f t="shared" si="281"/>
        <v>3.6669921478999998E-4</v>
      </c>
      <c r="E1999" s="74">
        <f>D1999*conf!B$7</f>
        <v>2.68203805697406E-2</v>
      </c>
      <c r="F1999" s="32">
        <f t="shared" si="282"/>
        <v>-2.1418739999999999E-2</v>
      </c>
      <c r="G1999" s="33">
        <f t="shared" si="283"/>
        <v>-2.1935871100000002</v>
      </c>
      <c r="H1999" s="32">
        <f t="shared" si="284"/>
        <v>-4.0286509999999998E-2</v>
      </c>
      <c r="I1999" s="33">
        <f t="shared" si="285"/>
        <v>0.19214311000000001</v>
      </c>
      <c r="J1999" s="32">
        <f t="shared" si="286"/>
        <v>-4.0286509999999998E-2</v>
      </c>
      <c r="K1999" s="33">
        <f t="shared" si="287"/>
        <v>14.175776259999999</v>
      </c>
    </row>
    <row r="2000" spans="1:11" x14ac:dyDescent="0.3">
      <c r="A2000" s="78" t="str">
        <f>BTC[[#This Row],[Symbol]]</f>
        <v>IMPL</v>
      </c>
      <c r="B2000" s="22" t="str">
        <f t="shared" si="279"/>
        <v>Impleum</v>
      </c>
      <c r="C2000" s="77">
        <f t="shared" si="280"/>
        <v>1.3000000000002451E-7</v>
      </c>
      <c r="D2000" s="73">
        <f t="shared" si="281"/>
        <v>4.7665584581299998E-3</v>
      </c>
      <c r="E2000" s="74">
        <f>D2000*conf!B$7</f>
        <v>0.3486260856276282</v>
      </c>
      <c r="F2000" s="32">
        <f t="shared" si="282"/>
        <v>8.7108140000000001E-2</v>
      </c>
      <c r="G2000" s="33">
        <f t="shared" si="283"/>
        <v>-2.1807564199999998</v>
      </c>
      <c r="H2000" s="32">
        <f t="shared" si="284"/>
        <v>0.12953824999999999</v>
      </c>
      <c r="I2000" s="33">
        <f t="shared" si="285"/>
        <v>0.21782929000000001</v>
      </c>
      <c r="J2000" s="32">
        <f t="shared" si="286"/>
        <v>0.12953824999999999</v>
      </c>
      <c r="K2000" s="33">
        <f t="shared" si="287"/>
        <v>14.163050370000001</v>
      </c>
    </row>
    <row r="2001" spans="1:11" x14ac:dyDescent="0.3">
      <c r="A2001" s="78" t="str">
        <f>BTC[[#This Row],[Symbol]]</f>
        <v>RAISE</v>
      </c>
      <c r="B2001" s="22" t="str">
        <f t="shared" si="279"/>
        <v>Raise</v>
      </c>
      <c r="C2001" s="77">
        <f t="shared" si="280"/>
        <v>7.8930101772123274E-8</v>
      </c>
      <c r="D2001" s="73">
        <f t="shared" si="281"/>
        <v>2.89347169566E-3</v>
      </c>
      <c r="E2001" s="74">
        <f>D2001*conf!B$7</f>
        <v>0.2116285198205724</v>
      </c>
      <c r="F2001" s="32">
        <f t="shared" si="282"/>
        <v>-0.51814230999999999</v>
      </c>
      <c r="G2001" s="33">
        <f t="shared" si="283"/>
        <v>-2.6767016699999999</v>
      </c>
      <c r="H2001" s="32">
        <f t="shared" si="284"/>
        <v>-6.5195719399999996</v>
      </c>
      <c r="I2001" s="33">
        <f t="shared" si="285"/>
        <v>-6.3181142399999999</v>
      </c>
      <c r="J2001" s="32">
        <f t="shared" si="286"/>
        <v>-6.5195719399999996</v>
      </c>
      <c r="K2001" s="33">
        <f t="shared" si="287"/>
        <v>-13.69403917</v>
      </c>
    </row>
    <row r="2002" spans="1:11" x14ac:dyDescent="0.3">
      <c r="A2002" s="78" t="str">
        <f>BTC[[#This Row],[Symbol]]</f>
        <v>ELTCOIN</v>
      </c>
      <c r="B2002" s="22" t="str">
        <f t="shared" si="279"/>
        <v>ELTCOIN</v>
      </c>
      <c r="C2002" s="77">
        <f t="shared" si="280"/>
        <v>1.2907022148934E-8</v>
      </c>
      <c r="D2002" s="73">
        <f t="shared" si="281"/>
        <v>4.7318427707999998E-4</v>
      </c>
      <c r="E2002" s="74">
        <f>D2002*conf!B$7</f>
        <v>3.4608698025631199E-2</v>
      </c>
      <c r="F2002" s="32">
        <f t="shared" si="282"/>
        <v>14.37371398</v>
      </c>
      <c r="G2002" s="33">
        <f t="shared" si="283"/>
        <v>11.831692390000001</v>
      </c>
      <c r="H2002" s="32">
        <f t="shared" si="284"/>
        <v>4.7653478299999996</v>
      </c>
      <c r="I2002" s="33">
        <f t="shared" si="285"/>
        <v>4.9725463599999999</v>
      </c>
      <c r="J2002" s="32">
        <f t="shared" si="286"/>
        <v>4.7653478299999996</v>
      </c>
      <c r="K2002" s="33">
        <f t="shared" si="287"/>
        <v>-29.543105570000002</v>
      </c>
    </row>
    <row r="2003" spans="1:11" x14ac:dyDescent="0.3">
      <c r="A2003" s="78" t="str">
        <f>BTC[[#This Row],[Symbol]]</f>
        <v>PLAT</v>
      </c>
      <c r="B2003" s="22" t="str">
        <f t="shared" si="279"/>
        <v>BitGuild PLAT</v>
      </c>
      <c r="C2003" s="77">
        <f t="shared" si="280"/>
        <v>1.9468391790608064E-8</v>
      </c>
      <c r="D2003" s="73">
        <f t="shared" si="281"/>
        <v>7.4342344477000002E-4</v>
      </c>
      <c r="E2003" s="74">
        <f>D2003*conf!B$7</f>
        <v>5.4373990750477802E-2</v>
      </c>
      <c r="F2003" s="32">
        <f t="shared" si="282"/>
        <v>-1.70936054</v>
      </c>
      <c r="G2003" s="33">
        <f t="shared" si="283"/>
        <v>0.15416392000000001</v>
      </c>
      <c r="H2003" s="32">
        <f t="shared" si="284"/>
        <v>-15.760901540000001</v>
      </c>
      <c r="I2003" s="33">
        <f t="shared" si="285"/>
        <v>-19.07289055</v>
      </c>
      <c r="J2003" s="32">
        <f t="shared" si="286"/>
        <v>-15.760901540000001</v>
      </c>
      <c r="K2003" s="33">
        <f t="shared" si="287"/>
        <v>120.28892218</v>
      </c>
    </row>
    <row r="2004" spans="1:11" x14ac:dyDescent="0.3">
      <c r="A2004" s="78" t="str">
        <f>BTC[[#This Row],[Symbol]]</f>
        <v>XIND</v>
      </c>
      <c r="B2004" s="22" t="str">
        <f t="shared" si="279"/>
        <v>INDINODE</v>
      </c>
      <c r="C2004" s="77">
        <f t="shared" si="280"/>
        <v>1E-8</v>
      </c>
      <c r="D2004" s="73">
        <f t="shared" si="281"/>
        <v>3.6665834290000002E-5</v>
      </c>
      <c r="E2004" s="74">
        <f>D2004*conf!B$7</f>
        <v>2.6817391199706001E-3</v>
      </c>
      <c r="F2004" s="32">
        <f t="shared" si="282"/>
        <v>8.7108149999999995E-2</v>
      </c>
      <c r="G2004" s="33">
        <f t="shared" si="283"/>
        <v>-2.1547254699999998</v>
      </c>
      <c r="H2004" s="32">
        <f t="shared" si="284"/>
        <v>0.12953824999999999</v>
      </c>
      <c r="I2004" s="33">
        <f t="shared" si="285"/>
        <v>0.22031197999999999</v>
      </c>
      <c r="J2004" s="32">
        <f t="shared" si="286"/>
        <v>0.12953824999999999</v>
      </c>
      <c r="K2004" s="33">
        <f t="shared" si="287"/>
        <v>14.163050370000001</v>
      </c>
    </row>
    <row r="2005" spans="1:11" x14ac:dyDescent="0.3">
      <c r="A2005" s="78" t="str">
        <f>BTC[[#This Row],[Symbol]]</f>
        <v>DISTX</v>
      </c>
      <c r="B2005" s="22" t="str">
        <f t="shared" si="279"/>
        <v>DistX</v>
      </c>
      <c r="C2005" s="77">
        <f t="shared" si="280"/>
        <v>3.4697640489771836E-8</v>
      </c>
      <c r="D2005" s="73">
        <f t="shared" si="281"/>
        <v>1.2718446953500001E-3</v>
      </c>
      <c r="E2005" s="74">
        <f>D2005*conf!B$7</f>
        <v>9.3022721017899004E-2</v>
      </c>
      <c r="F2005" s="32">
        <f t="shared" si="282"/>
        <v>-7.7009770000000005E-2</v>
      </c>
      <c r="G2005" s="33">
        <f t="shared" si="283"/>
        <v>-2.2998074100000001</v>
      </c>
      <c r="H2005" s="32">
        <f t="shared" si="284"/>
        <v>-2.3690921999999999</v>
      </c>
      <c r="I2005" s="33">
        <f t="shared" si="285"/>
        <v>-2.1904314299999998</v>
      </c>
      <c r="J2005" s="32">
        <f t="shared" si="286"/>
        <v>-2.3690921999999999</v>
      </c>
      <c r="K2005" s="33">
        <f t="shared" si="287"/>
        <v>36.866833540000002</v>
      </c>
    </row>
    <row r="2006" spans="1:11" x14ac:dyDescent="0.3">
      <c r="A2006" s="78" t="str">
        <f>BTC[[#This Row],[Symbol]]</f>
        <v>MOJO</v>
      </c>
      <c r="B2006" s="22" t="str">
        <f t="shared" si="279"/>
        <v>MojoCoin</v>
      </c>
      <c r="C2006" s="77">
        <f t="shared" si="280"/>
        <v>9.0012832953873659E-8</v>
      </c>
      <c r="D2006" s="73">
        <f t="shared" si="281"/>
        <v>3.2999091606799999E-3</v>
      </c>
      <c r="E2006" s="74">
        <f>D2006*conf!B$7</f>
        <v>0.2413553560121352</v>
      </c>
      <c r="F2006" s="32">
        <f t="shared" si="282"/>
        <v>-1.234916E-2</v>
      </c>
      <c r="G2006" s="33">
        <f t="shared" si="283"/>
        <v>-2.1896293099999999</v>
      </c>
      <c r="H2006" s="32">
        <f t="shared" si="284"/>
        <v>1.178124E-2</v>
      </c>
      <c r="I2006" s="33">
        <f t="shared" si="285"/>
        <v>0.16565426999999999</v>
      </c>
      <c r="J2006" s="32">
        <f t="shared" si="286"/>
        <v>1.178124E-2</v>
      </c>
      <c r="K2006" s="33">
        <f t="shared" si="287"/>
        <v>14.46232738</v>
      </c>
    </row>
    <row r="2007" spans="1:11" x14ac:dyDescent="0.3">
      <c r="A2007" s="78" t="str">
        <f>BTC[[#This Row],[Symbol]]</f>
        <v>SFG</v>
      </c>
      <c r="B2007" s="22" t="str">
        <f t="shared" si="279"/>
        <v>S.Finance</v>
      </c>
      <c r="C2007" s="77">
        <f t="shared" si="280"/>
        <v>1.290515726369342E-5</v>
      </c>
      <c r="D2007" s="73">
        <f t="shared" si="281"/>
        <v>0.47202181430647</v>
      </c>
      <c r="E2007" s="74">
        <f>D2007*conf!B$7</f>
        <v>34.523675498375219</v>
      </c>
      <c r="F2007" s="32">
        <f t="shared" si="282"/>
        <v>7.2254432399999997</v>
      </c>
      <c r="G2007" s="33">
        <f t="shared" si="283"/>
        <v>4.6638402299999999</v>
      </c>
      <c r="H2007" s="32">
        <f t="shared" si="284"/>
        <v>6.1326059600000002</v>
      </c>
      <c r="I2007" s="33">
        <f t="shared" si="285"/>
        <v>6.1087676200000001</v>
      </c>
      <c r="J2007" s="32">
        <f t="shared" si="286"/>
        <v>6.1326059600000002</v>
      </c>
      <c r="K2007" s="33">
        <f t="shared" si="287"/>
        <v>3.6680467000000001</v>
      </c>
    </row>
    <row r="2008" spans="1:11" x14ac:dyDescent="0.3">
      <c r="A2008" s="78" t="str">
        <f>BTC[[#This Row],[Symbol]]</f>
        <v>ONX</v>
      </c>
      <c r="B2008" s="22" t="str">
        <f t="shared" si="279"/>
        <v>Onix</v>
      </c>
      <c r="C2008" s="77">
        <f t="shared" si="280"/>
        <v>1.0001377616059459E-8</v>
      </c>
      <c r="D2008" s="73">
        <f t="shared" si="281"/>
        <v>3.6669921478999998E-4</v>
      </c>
      <c r="E2008" s="74">
        <f>D2008*conf!B$7</f>
        <v>2.68203805697406E-2</v>
      </c>
      <c r="F2008" s="32">
        <f t="shared" si="282"/>
        <v>-2.1418739999999999E-2</v>
      </c>
      <c r="G2008" s="33">
        <f t="shared" si="283"/>
        <v>-2.1782541700000002</v>
      </c>
      <c r="H2008" s="32">
        <f t="shared" si="284"/>
        <v>-4.0286509999999998E-2</v>
      </c>
      <c r="I2008" s="33">
        <f t="shared" si="285"/>
        <v>0.17730331999999999</v>
      </c>
      <c r="J2008" s="32">
        <f t="shared" si="286"/>
        <v>-4.0286509999999998E-2</v>
      </c>
      <c r="K2008" s="33">
        <f t="shared" si="287"/>
        <v>14.15736222</v>
      </c>
    </row>
    <row r="2009" spans="1:11" x14ac:dyDescent="0.3">
      <c r="A2009" s="78" t="str">
        <f>BTC[[#This Row],[Symbol]]</f>
        <v>ICOB</v>
      </c>
      <c r="B2009" s="22" t="str">
        <f t="shared" si="279"/>
        <v>ICOBID</v>
      </c>
      <c r="C2009" s="77">
        <f t="shared" si="280"/>
        <v>1.0001425883672814E-8</v>
      </c>
      <c r="D2009" s="73">
        <f t="shared" si="281"/>
        <v>3.6665657341000002E-4</v>
      </c>
      <c r="E2009" s="74">
        <f>D2009*conf!B$7</f>
        <v>2.6817261779207402E-2</v>
      </c>
      <c r="F2009" s="32">
        <f t="shared" si="282"/>
        <v>-1.234916E-2</v>
      </c>
      <c r="G2009" s="33">
        <f t="shared" si="283"/>
        <v>-2.1896293099999999</v>
      </c>
      <c r="H2009" s="32">
        <f t="shared" si="284"/>
        <v>1.178124E-2</v>
      </c>
      <c r="I2009" s="33">
        <f t="shared" si="285"/>
        <v>0.16565426999999999</v>
      </c>
      <c r="J2009" s="32">
        <f t="shared" si="286"/>
        <v>1.178124E-2</v>
      </c>
      <c r="K2009" s="33">
        <f t="shared" si="287"/>
        <v>14.46232738</v>
      </c>
    </row>
    <row r="2010" spans="1:11" x14ac:dyDescent="0.3">
      <c r="A2010" s="78" t="str">
        <f>BTC[[#This Row],[Symbol]]</f>
        <v>DMB</v>
      </c>
      <c r="B2010" s="22" t="str">
        <f t="shared" si="279"/>
        <v>Digital Money Bits</v>
      </c>
      <c r="C2010" s="77">
        <f t="shared" si="280"/>
        <v>1.0000000000022863E-8</v>
      </c>
      <c r="D2010" s="73">
        <f t="shared" si="281"/>
        <v>3.6665657341000002E-4</v>
      </c>
      <c r="E2010" s="74">
        <f>D2010*conf!B$7</f>
        <v>2.6817261779207402E-2</v>
      </c>
      <c r="F2010" s="32">
        <f t="shared" si="282"/>
        <v>0</v>
      </c>
      <c r="G2010" s="33">
        <f t="shared" si="283"/>
        <v>-2.1896293099999999</v>
      </c>
      <c r="H2010" s="32">
        <f t="shared" si="284"/>
        <v>0</v>
      </c>
      <c r="I2010" s="33">
        <f t="shared" si="285"/>
        <v>0.16565426999999999</v>
      </c>
      <c r="J2010" s="32">
        <f t="shared" si="286"/>
        <v>0</v>
      </c>
      <c r="K2010" s="33">
        <f t="shared" si="287"/>
        <v>14.14408751</v>
      </c>
    </row>
    <row r="2011" spans="1:11" x14ac:dyDescent="0.3">
      <c r="A2011" s="78" t="str">
        <f>BTC[[#This Row],[Symbol]]</f>
        <v>ARQ</v>
      </c>
      <c r="B2011" s="22" t="str">
        <f t="shared" si="279"/>
        <v>Arqma</v>
      </c>
      <c r="C2011" s="77">
        <f t="shared" si="280"/>
        <v>1.3001774705509846E-7</v>
      </c>
      <c r="D2011" s="73">
        <f t="shared" si="281"/>
        <v>4.7670838543200002E-3</v>
      </c>
      <c r="E2011" s="74">
        <f>D2011*conf!B$7</f>
        <v>0.34866451310496482</v>
      </c>
      <c r="F2011" s="32">
        <f t="shared" si="282"/>
        <v>-1.26581E-2</v>
      </c>
      <c r="G2011" s="33">
        <f t="shared" si="283"/>
        <v>-2.17808432</v>
      </c>
      <c r="H2011" s="32">
        <f t="shared" si="284"/>
        <v>-7.1253459299999999</v>
      </c>
      <c r="I2011" s="33">
        <f t="shared" si="285"/>
        <v>-6.9713255700000003</v>
      </c>
      <c r="J2011" s="32">
        <f t="shared" si="286"/>
        <v>-7.1253459299999999</v>
      </c>
      <c r="K2011" s="33">
        <f t="shared" si="287"/>
        <v>14.10299112</v>
      </c>
    </row>
    <row r="2012" spans="1:11" x14ac:dyDescent="0.3">
      <c r="A2012" s="78" t="str">
        <f>BTC[[#This Row],[Symbol]]</f>
        <v>DTRC</v>
      </c>
      <c r="B2012" s="22" t="str">
        <f t="shared" si="279"/>
        <v>Datarius Credit</v>
      </c>
      <c r="C2012" s="77">
        <f t="shared" si="280"/>
        <v>1E-8</v>
      </c>
      <c r="D2012" s="73">
        <f t="shared" si="281"/>
        <v>2.4049860061000001E-4</v>
      </c>
      <c r="E2012" s="74">
        <f>D2012*conf!B$7</f>
        <v>1.7590067648615402E-2</v>
      </c>
      <c r="F2012" s="32">
        <f t="shared" si="282"/>
        <v>-0.91239236999999995</v>
      </c>
      <c r="G2012" s="33">
        <f t="shared" si="283"/>
        <v>-3.0552637900000001</v>
      </c>
      <c r="H2012" s="32">
        <f t="shared" si="284"/>
        <v>1.82742589</v>
      </c>
      <c r="I2012" s="33">
        <f t="shared" si="285"/>
        <v>1.9134329400000001</v>
      </c>
      <c r="J2012" s="32">
        <f t="shared" si="286"/>
        <v>1.82742589</v>
      </c>
      <c r="K2012" s="33">
        <f t="shared" si="287"/>
        <v>9.0758986499999992</v>
      </c>
    </row>
    <row r="2013" spans="1:11" x14ac:dyDescent="0.3">
      <c r="A2013" s="78" t="str">
        <f>BTC[[#This Row],[Symbol]]</f>
        <v>ARCT</v>
      </c>
      <c r="B2013" s="22" t="str">
        <f t="shared" si="279"/>
        <v>ArbitrageCT</v>
      </c>
      <c r="C2013" s="77">
        <f t="shared" si="280"/>
        <v>1.0000000000022863E-8</v>
      </c>
      <c r="D2013" s="73">
        <f t="shared" si="281"/>
        <v>3.6665834293E-4</v>
      </c>
      <c r="E2013" s="74">
        <f>D2013*conf!B$7</f>
        <v>2.6817391201900201E-2</v>
      </c>
      <c r="F2013" s="32">
        <f t="shared" si="282"/>
        <v>0</v>
      </c>
      <c r="G2013" s="33">
        <f t="shared" si="283"/>
        <v>-2.1547254599999999</v>
      </c>
      <c r="H2013" s="32">
        <f t="shared" si="284"/>
        <v>0</v>
      </c>
      <c r="I2013" s="33">
        <f t="shared" si="285"/>
        <v>0.22031200000000001</v>
      </c>
      <c r="J2013" s="32">
        <f t="shared" si="286"/>
        <v>0</v>
      </c>
      <c r="K2013" s="33">
        <f t="shared" si="287"/>
        <v>14.163050370000001</v>
      </c>
    </row>
    <row r="2014" spans="1:11" x14ac:dyDescent="0.3">
      <c r="A2014" s="78" t="str">
        <f>BTC[[#This Row],[Symbol]]</f>
        <v>FIRE</v>
      </c>
      <c r="B2014" s="22" t="str">
        <f t="shared" si="279"/>
        <v>Fireball</v>
      </c>
      <c r="C2014" s="77">
        <f t="shared" si="280"/>
        <v>5.1581995714186883E-5</v>
      </c>
      <c r="D2014" s="73">
        <f t="shared" si="281"/>
        <v>1.8909736033054501</v>
      </c>
      <c r="E2014" s="74">
        <f>D2014*conf!B$7</f>
        <v>138.30580934576062</v>
      </c>
      <c r="F2014" s="32">
        <f t="shared" si="282"/>
        <v>-1.14824948</v>
      </c>
      <c r="G2014" s="33">
        <f t="shared" si="283"/>
        <v>-3.2929543699999999</v>
      </c>
      <c r="H2014" s="32">
        <f t="shared" si="284"/>
        <v>1.20773956</v>
      </c>
      <c r="I2014" s="33">
        <f t="shared" si="285"/>
        <v>1.4095609099999999</v>
      </c>
      <c r="J2014" s="32">
        <f t="shared" si="286"/>
        <v>1.20773956</v>
      </c>
      <c r="K2014" s="33">
        <f t="shared" si="287"/>
        <v>16.84486875</v>
      </c>
    </row>
    <row r="2015" spans="1:11" x14ac:dyDescent="0.3">
      <c r="A2015" s="78" t="str">
        <f>BTC[[#This Row],[Symbol]]</f>
        <v>FUZE</v>
      </c>
      <c r="B2015" s="22" t="str">
        <f t="shared" si="279"/>
        <v>FUZE Token</v>
      </c>
      <c r="C2015" s="77">
        <f t="shared" si="280"/>
        <v>1.3481717987469089E-3</v>
      </c>
      <c r="D2015" s="73">
        <f t="shared" si="281"/>
        <v>49.447247537602642</v>
      </c>
      <c r="E2015" s="74">
        <f>D2015*conf!B$7</f>
        <v>3616.5716849002574</v>
      </c>
      <c r="F2015" s="32">
        <f t="shared" si="282"/>
        <v>-6.2294786000000002</v>
      </c>
      <c r="G2015" s="33">
        <f t="shared" si="283"/>
        <v>-8.3877259199999994</v>
      </c>
      <c r="H2015" s="32">
        <f t="shared" si="284"/>
        <v>-1.42252574</v>
      </c>
      <c r="I2015" s="33">
        <f t="shared" si="285"/>
        <v>-1.2643953699999999</v>
      </c>
      <c r="J2015" s="32">
        <f t="shared" si="286"/>
        <v>-1.42252574</v>
      </c>
      <c r="K2015" s="33">
        <f t="shared" si="287"/>
        <v>-21.065832539999999</v>
      </c>
    </row>
    <row r="2016" spans="1:11" x14ac:dyDescent="0.3">
      <c r="A2016" s="78" t="str">
        <f>BTC[[#This Row],[Symbol]]</f>
        <v>MICRO</v>
      </c>
      <c r="B2016" s="22" t="str">
        <f t="shared" si="279"/>
        <v>Micromines</v>
      </c>
      <c r="C2016" s="77">
        <f t="shared" si="280"/>
        <v>1E-8</v>
      </c>
      <c r="D2016" s="73">
        <f t="shared" si="281"/>
        <v>2.0919419500000002E-6</v>
      </c>
      <c r="E2016" s="74">
        <f>D2016*conf!B$7</f>
        <v>1.5300463422300001E-4</v>
      </c>
      <c r="F2016" s="32">
        <f t="shared" si="282"/>
        <v>-0.25381407</v>
      </c>
      <c r="G2016" s="33">
        <f t="shared" si="283"/>
        <v>-2.6417128999999999</v>
      </c>
      <c r="H2016" s="32">
        <f t="shared" si="284"/>
        <v>-5.0631785999999996</v>
      </c>
      <c r="I2016" s="33">
        <f t="shared" si="285"/>
        <v>-4.9865412100000004</v>
      </c>
      <c r="J2016" s="32">
        <f t="shared" si="286"/>
        <v>-5.0631785999999996</v>
      </c>
      <c r="K2016" s="33">
        <f t="shared" si="287"/>
        <v>2.5091784700000002</v>
      </c>
    </row>
    <row r="2017" spans="1:11" x14ac:dyDescent="0.3">
      <c r="A2017" s="78" t="str">
        <f>BTC[[#This Row],[Symbol]]</f>
        <v>MEDIC</v>
      </c>
      <c r="B2017" s="22" t="str">
        <f t="shared" si="279"/>
        <v>MedicCoin</v>
      </c>
      <c r="C2017" s="77">
        <f t="shared" si="280"/>
        <v>1E-8</v>
      </c>
      <c r="D2017" s="73">
        <f t="shared" si="281"/>
        <v>1.2615790193000001E-4</v>
      </c>
      <c r="E2017" s="74">
        <f>D2017*conf!B$7</f>
        <v>9.2271889471602017E-3</v>
      </c>
      <c r="F2017" s="32">
        <f t="shared" si="282"/>
        <v>-0.93070889999999995</v>
      </c>
      <c r="G2017" s="33">
        <f t="shared" si="283"/>
        <v>-3.0781151900000001</v>
      </c>
      <c r="H2017" s="32">
        <f t="shared" si="284"/>
        <v>1.2648318599999999</v>
      </c>
      <c r="I2017" s="33">
        <f t="shared" si="285"/>
        <v>1.4537012</v>
      </c>
      <c r="J2017" s="32">
        <f t="shared" si="286"/>
        <v>1.2648318599999999</v>
      </c>
      <c r="K2017" s="33">
        <f t="shared" si="287"/>
        <v>19.786067859999999</v>
      </c>
    </row>
    <row r="2018" spans="1:11" x14ac:dyDescent="0.3">
      <c r="A2018" s="78" t="str">
        <f>BTC[[#This Row],[Symbol]]</f>
        <v>TM2</v>
      </c>
      <c r="B2018" s="22" t="str">
        <f t="shared" si="279"/>
        <v>TRAXIA</v>
      </c>
      <c r="C2018" s="77">
        <f t="shared" si="280"/>
        <v>1E-8</v>
      </c>
      <c r="D2018" s="73">
        <f t="shared" si="281"/>
        <v>1.146602244E-4</v>
      </c>
      <c r="E2018" s="74">
        <f>D2018*conf!B$7</f>
        <v>8.3862488126159995E-3</v>
      </c>
      <c r="F2018" s="32">
        <f t="shared" si="282"/>
        <v>1.1081596499999999</v>
      </c>
      <c r="G2018" s="33">
        <f t="shared" si="283"/>
        <v>-1.03627639</v>
      </c>
      <c r="H2018" s="32">
        <f t="shared" si="284"/>
        <v>4.4040367900000001</v>
      </c>
      <c r="I2018" s="33">
        <f t="shared" si="285"/>
        <v>4.7100816300000004</v>
      </c>
      <c r="J2018" s="32">
        <f t="shared" si="286"/>
        <v>4.4040367900000001</v>
      </c>
      <c r="K2018" s="33">
        <f t="shared" si="287"/>
        <v>-2.5781811600000002</v>
      </c>
    </row>
    <row r="2019" spans="1:11" x14ac:dyDescent="0.3">
      <c r="A2019" s="78" t="str">
        <f>BTC[[#This Row],[Symbol]]</f>
        <v>IMGC</v>
      </c>
      <c r="B2019" s="22" t="str">
        <f t="shared" si="279"/>
        <v>ImageCash</v>
      </c>
      <c r="C2019" s="77">
        <f t="shared" si="280"/>
        <v>1.8987007004426121E-7</v>
      </c>
      <c r="D2019" s="73">
        <f t="shared" si="281"/>
        <v>6.96170681842E-3</v>
      </c>
      <c r="E2019" s="74">
        <f>D2019*conf!B$7</f>
        <v>0.50917923669923881</v>
      </c>
      <c r="F2019" s="32">
        <f t="shared" si="282"/>
        <v>-9.5131290199999992</v>
      </c>
      <c r="G2019" s="33">
        <f t="shared" si="283"/>
        <v>-7.0732409599999997</v>
      </c>
      <c r="H2019" s="32">
        <f t="shared" si="284"/>
        <v>27.788219309999999</v>
      </c>
      <c r="I2019" s="33">
        <f t="shared" si="285"/>
        <v>27.9998304</v>
      </c>
      <c r="J2019" s="32">
        <f t="shared" si="286"/>
        <v>27.788219309999999</v>
      </c>
      <c r="K2019" s="33">
        <f t="shared" si="287"/>
        <v>-5.49531904</v>
      </c>
    </row>
    <row r="2020" spans="1:11" x14ac:dyDescent="0.3">
      <c r="A2020" s="78" t="str">
        <f>BTC[[#This Row],[Symbol]]</f>
        <v>XCON</v>
      </c>
      <c r="B2020" s="22" t="str">
        <f t="shared" si="279"/>
        <v>Connect Coin</v>
      </c>
      <c r="C2020" s="77">
        <f t="shared" si="280"/>
        <v>2.6003581801590931E-8</v>
      </c>
      <c r="D2020" s="73">
        <f t="shared" si="281"/>
        <v>9.5341795845999998E-4</v>
      </c>
      <c r="E2020" s="74">
        <f>D2020*conf!B$7</f>
        <v>6.9732989481764401E-2</v>
      </c>
      <c r="F2020" s="32">
        <f t="shared" si="282"/>
        <v>-1.283171E-2</v>
      </c>
      <c r="G2020" s="33">
        <f t="shared" si="283"/>
        <v>-2.1782541700000002</v>
      </c>
      <c r="H2020" s="32">
        <f t="shared" si="284"/>
        <v>-10.33469783</v>
      </c>
      <c r="I2020" s="33">
        <f t="shared" si="285"/>
        <v>-10.18586599</v>
      </c>
      <c r="J2020" s="32">
        <f t="shared" si="286"/>
        <v>-10.33469783</v>
      </c>
      <c r="K2020" s="33">
        <f t="shared" si="287"/>
        <v>9.9260374599999999</v>
      </c>
    </row>
    <row r="2021" spans="1:11" x14ac:dyDescent="0.3">
      <c r="A2021" s="78" t="str">
        <f>BTC[[#This Row],[Symbol]]</f>
        <v>KNT</v>
      </c>
      <c r="B2021" s="22" t="str">
        <f t="shared" si="279"/>
        <v>Kora Network Token</v>
      </c>
      <c r="C2021" s="77">
        <f t="shared" si="280"/>
        <v>1E-8</v>
      </c>
      <c r="D2021" s="73">
        <f t="shared" si="281"/>
        <v>1.1040966465E-4</v>
      </c>
      <c r="E2021" s="74">
        <f>D2021*conf!B$7</f>
        <v>8.0753628725009994E-3</v>
      </c>
      <c r="F2021" s="32">
        <f t="shared" si="282"/>
        <v>-0.64625856999999998</v>
      </c>
      <c r="G2021" s="33">
        <f t="shared" si="283"/>
        <v>-3.0247624599999998</v>
      </c>
      <c r="H2021" s="32">
        <f t="shared" si="284"/>
        <v>1.4010359299999999</v>
      </c>
      <c r="I2021" s="33">
        <f t="shared" si="285"/>
        <v>1.48289122</v>
      </c>
      <c r="J2021" s="32">
        <f t="shared" si="286"/>
        <v>1.4010359299999999</v>
      </c>
      <c r="K2021" s="33">
        <f t="shared" si="287"/>
        <v>17.399063470000002</v>
      </c>
    </row>
    <row r="2022" spans="1:11" x14ac:dyDescent="0.3">
      <c r="A2022" s="78" t="str">
        <f>BTC[[#This Row],[Symbol]]</f>
        <v>TREX</v>
      </c>
      <c r="B2022" s="22" t="str">
        <f t="shared" si="279"/>
        <v>Trexcoin</v>
      </c>
      <c r="C2022" s="77">
        <f t="shared" si="280"/>
        <v>1E-8</v>
      </c>
      <c r="D2022" s="73">
        <f t="shared" si="281"/>
        <v>3.666565734E-5</v>
      </c>
      <c r="E2022" s="74">
        <f>D2022*conf!B$7</f>
        <v>2.6817261778476001E-3</v>
      </c>
      <c r="F2022" s="32">
        <f t="shared" si="282"/>
        <v>1.425884E-2</v>
      </c>
      <c r="G2022" s="33">
        <f t="shared" si="283"/>
        <v>-2.1812284900000001</v>
      </c>
      <c r="H2022" s="32">
        <f t="shared" si="284"/>
        <v>1.425883E-2</v>
      </c>
      <c r="I2022" s="33">
        <f t="shared" si="285"/>
        <v>0.21734561999999999</v>
      </c>
      <c r="J2022" s="32">
        <f t="shared" si="286"/>
        <v>1.425883E-2</v>
      </c>
      <c r="K2022" s="33">
        <f t="shared" si="287"/>
        <v>14.16249942</v>
      </c>
    </row>
    <row r="2023" spans="1:11" x14ac:dyDescent="0.3">
      <c r="A2023" s="78" t="str">
        <f>BTC[[#This Row],[Symbol]]</f>
        <v>JOINT</v>
      </c>
      <c r="B2023" s="22" t="str">
        <f t="shared" si="279"/>
        <v>Joint Ventures</v>
      </c>
      <c r="C2023" s="77">
        <f t="shared" si="280"/>
        <v>4.5175055981023898E-8</v>
      </c>
      <c r="D2023" s="73">
        <f t="shared" si="281"/>
        <v>1.65614496977E-3</v>
      </c>
      <c r="E2023" s="74">
        <f>D2023*conf!B$7</f>
        <v>0.1211304430889778</v>
      </c>
      <c r="F2023" s="32">
        <f t="shared" si="282"/>
        <v>-5.3807435699999999</v>
      </c>
      <c r="G2023" s="33">
        <f t="shared" si="283"/>
        <v>-7.4327278000000003</v>
      </c>
      <c r="H2023" s="32">
        <f t="shared" si="284"/>
        <v>-13.54637862</v>
      </c>
      <c r="I2023" s="33">
        <f t="shared" si="285"/>
        <v>-13.368263600000001</v>
      </c>
      <c r="J2023" s="32">
        <f t="shared" si="286"/>
        <v>-13.54637862</v>
      </c>
      <c r="K2023" s="33">
        <f t="shared" si="287"/>
        <v>14.86060355</v>
      </c>
    </row>
    <row r="2024" spans="1:11" x14ac:dyDescent="0.3">
      <c r="A2024" s="78" t="str">
        <f>BTC[[#This Row],[Symbol]]</f>
        <v>MAY</v>
      </c>
      <c r="B2024" s="22" t="str">
        <f t="shared" si="279"/>
        <v>Theresa May Coin</v>
      </c>
      <c r="C2024" s="77">
        <f t="shared" si="280"/>
        <v>1.0000000000022863E-8</v>
      </c>
      <c r="D2024" s="73">
        <f t="shared" si="281"/>
        <v>3.6665657341000002E-4</v>
      </c>
      <c r="E2024" s="74">
        <f>D2024*conf!B$7</f>
        <v>2.6817261779207402E-2</v>
      </c>
      <c r="F2024" s="32">
        <f t="shared" si="282"/>
        <v>0</v>
      </c>
      <c r="G2024" s="33">
        <f t="shared" si="283"/>
        <v>-2.1896293099999999</v>
      </c>
      <c r="H2024" s="32">
        <f t="shared" si="284"/>
        <v>0</v>
      </c>
      <c r="I2024" s="33">
        <f t="shared" si="285"/>
        <v>0.16565426999999999</v>
      </c>
      <c r="J2024" s="32">
        <f t="shared" si="286"/>
        <v>0</v>
      </c>
      <c r="K2024" s="33">
        <f t="shared" si="287"/>
        <v>14.14408751</v>
      </c>
    </row>
    <row r="2025" spans="1:11" x14ac:dyDescent="0.3">
      <c r="A2025" s="78" t="str">
        <f>BTC[[#This Row],[Symbol]]</f>
        <v>ADZ</v>
      </c>
      <c r="B2025" s="22" t="str">
        <f t="shared" si="279"/>
        <v>Adzcoin</v>
      </c>
      <c r="C2025" s="77">
        <f t="shared" si="280"/>
        <v>2.0002851767618403E-8</v>
      </c>
      <c r="D2025" s="73">
        <f t="shared" si="281"/>
        <v>7.3331314682000004E-4</v>
      </c>
      <c r="E2025" s="74">
        <f>D2025*conf!B$7</f>
        <v>5.3634523558414804E-2</v>
      </c>
      <c r="F2025" s="32">
        <f t="shared" si="282"/>
        <v>-1.234916E-2</v>
      </c>
      <c r="G2025" s="33">
        <f t="shared" si="283"/>
        <v>-2.1896293099999999</v>
      </c>
      <c r="H2025" s="32">
        <f t="shared" si="284"/>
        <v>1.178124E-2</v>
      </c>
      <c r="I2025" s="33">
        <f t="shared" si="285"/>
        <v>0.16565426999999999</v>
      </c>
      <c r="J2025" s="32">
        <f t="shared" si="286"/>
        <v>1.178124E-2</v>
      </c>
      <c r="K2025" s="33">
        <f t="shared" si="287"/>
        <v>14.140687659999999</v>
      </c>
    </row>
    <row r="2026" spans="1:11" x14ac:dyDescent="0.3">
      <c r="A2026" s="78" t="str">
        <f>BTC[[#This Row],[Symbol]]</f>
        <v>CLX</v>
      </c>
      <c r="B2026" s="22" t="str">
        <f t="shared" si="279"/>
        <v>Celeum</v>
      </c>
      <c r="C2026" s="77">
        <f t="shared" si="280"/>
        <v>1.9382044927170314E-7</v>
      </c>
      <c r="D2026" s="73">
        <f t="shared" si="281"/>
        <v>7.1056505607699997E-3</v>
      </c>
      <c r="E2026" s="74">
        <f>D2026*conf!B$7</f>
        <v>0.51970728201471783</v>
      </c>
      <c r="F2026" s="32">
        <f t="shared" si="282"/>
        <v>-0.64625856999999998</v>
      </c>
      <c r="G2026" s="33">
        <f t="shared" si="283"/>
        <v>-3.0247624599999998</v>
      </c>
      <c r="H2026" s="32">
        <f t="shared" si="284"/>
        <v>1.4010359299999999</v>
      </c>
      <c r="I2026" s="33">
        <f t="shared" si="285"/>
        <v>1.48289121</v>
      </c>
      <c r="J2026" s="32">
        <f t="shared" si="286"/>
        <v>1.4010359299999999</v>
      </c>
      <c r="K2026" s="33">
        <f t="shared" si="287"/>
        <v>17.399063470000002</v>
      </c>
    </row>
    <row r="2027" spans="1:11" x14ac:dyDescent="0.3">
      <c r="A2027" s="78" t="str">
        <f>BTC[[#This Row],[Symbol]]</f>
        <v>onLEXpa</v>
      </c>
      <c r="B2027" s="22" t="str">
        <f t="shared" si="279"/>
        <v>onLEXpa</v>
      </c>
      <c r="C2027" s="77">
        <f t="shared" si="280"/>
        <v>1E-8</v>
      </c>
      <c r="D2027" s="73">
        <f t="shared" si="281"/>
        <v>6.2134340129999996E-5</v>
      </c>
      <c r="E2027" s="74">
        <f>D2027*conf!B$7</f>
        <v>4.5445056371081994E-3</v>
      </c>
      <c r="F2027" s="32">
        <f t="shared" si="282"/>
        <v>-46.042524669999999</v>
      </c>
      <c r="G2027" s="33">
        <f t="shared" si="283"/>
        <v>-47.219437310000004</v>
      </c>
      <c r="H2027" s="32">
        <f t="shared" si="284"/>
        <v>-69.240640959999993</v>
      </c>
      <c r="I2027" s="33">
        <f t="shared" si="285"/>
        <v>-69.184090670000003</v>
      </c>
      <c r="J2027" s="32">
        <f t="shared" si="286"/>
        <v>-69.240640959999993</v>
      </c>
      <c r="K2027" s="33">
        <f t="shared" si="287"/>
        <v>83.462782619999999</v>
      </c>
    </row>
    <row r="2028" spans="1:11" x14ac:dyDescent="0.3">
      <c r="A2028" s="78" t="str">
        <f>BTC[[#This Row],[Symbol]]</f>
        <v>XGOX</v>
      </c>
      <c r="B2028" s="22" t="str">
        <f t="shared" si="279"/>
        <v>XGOX</v>
      </c>
      <c r="C2028" s="77">
        <f t="shared" si="280"/>
        <v>1E-8</v>
      </c>
      <c r="D2028" s="73">
        <f t="shared" si="281"/>
        <v>1.498886321E-5</v>
      </c>
      <c r="E2028" s="74">
        <f>D2028*conf!B$7</f>
        <v>1.0962854551794E-3</v>
      </c>
      <c r="F2028" s="32">
        <f t="shared" si="282"/>
        <v>0.48052520999999998</v>
      </c>
      <c r="G2028" s="33">
        <f t="shared" si="283"/>
        <v>-1.74992693</v>
      </c>
      <c r="H2028" s="32">
        <f t="shared" si="284"/>
        <v>12.811270329999999</v>
      </c>
      <c r="I2028" s="33">
        <f t="shared" si="285"/>
        <v>13.02297081</v>
      </c>
      <c r="J2028" s="32">
        <f t="shared" si="286"/>
        <v>12.811270329999999</v>
      </c>
      <c r="K2028" s="33">
        <f t="shared" si="287"/>
        <v>-36.12183641</v>
      </c>
    </row>
    <row r="2029" spans="1:11" x14ac:dyDescent="0.3">
      <c r="A2029" s="78" t="str">
        <f>BTC[[#This Row],[Symbol]]</f>
        <v>NPLC</v>
      </c>
      <c r="B2029" s="22" t="str">
        <f t="shared" si="279"/>
        <v>Plus-Coin</v>
      </c>
      <c r="C2029" s="77">
        <f t="shared" si="280"/>
        <v>1E-8</v>
      </c>
      <c r="D2029" s="73">
        <f t="shared" si="281"/>
        <v>7.5531340829999998E-5</v>
      </c>
      <c r="E2029" s="74">
        <f>D2029*conf!B$7</f>
        <v>5.5243622683061998E-3</v>
      </c>
      <c r="F2029" s="32">
        <f t="shared" si="282"/>
        <v>-1.2377000000000001E-2</v>
      </c>
      <c r="G2029" s="33">
        <f t="shared" si="283"/>
        <v>-2.1896562400000001</v>
      </c>
      <c r="H2029" s="32">
        <f t="shared" si="284"/>
        <v>13.82569449</v>
      </c>
      <c r="I2029" s="33">
        <f t="shared" si="285"/>
        <v>14.05965138</v>
      </c>
      <c r="J2029" s="32">
        <f t="shared" si="286"/>
        <v>13.82569449</v>
      </c>
      <c r="K2029" s="33">
        <f t="shared" si="287"/>
        <v>13.37678442</v>
      </c>
    </row>
    <row r="2030" spans="1:11" x14ac:dyDescent="0.3">
      <c r="A2030" s="78" t="str">
        <f>BTC[[#This Row],[Symbol]]</f>
        <v>SUR</v>
      </c>
      <c r="B2030" s="22" t="str">
        <f t="shared" si="279"/>
        <v>Suretly</v>
      </c>
      <c r="C2030" s="77">
        <f t="shared" si="280"/>
        <v>4.1366216097198385E-6</v>
      </c>
      <c r="D2030" s="73">
        <f t="shared" si="281"/>
        <v>0.15163760348939001</v>
      </c>
      <c r="E2030" s="74">
        <f>D2030*conf!B$7</f>
        <v>11.090774319213985</v>
      </c>
      <c r="F2030" s="32">
        <f t="shared" si="282"/>
        <v>0.90436572999999998</v>
      </c>
      <c r="G2030" s="33">
        <f t="shared" si="283"/>
        <v>-1.2904651499999999</v>
      </c>
      <c r="H2030" s="32">
        <f t="shared" si="284"/>
        <v>5.2285834400000004</v>
      </c>
      <c r="I2030" s="33">
        <f t="shared" si="285"/>
        <v>5.8278079900000002</v>
      </c>
      <c r="J2030" s="32">
        <f t="shared" si="286"/>
        <v>5.2285834400000004</v>
      </c>
      <c r="K2030" s="33">
        <f t="shared" si="287"/>
        <v>-12.37856303</v>
      </c>
    </row>
    <row r="2031" spans="1:11" x14ac:dyDescent="0.3">
      <c r="A2031" s="78" t="str">
        <f>BTC[[#This Row],[Symbol]]</f>
        <v>MLM</v>
      </c>
      <c r="B2031" s="22" t="str">
        <f t="shared" si="279"/>
        <v>MktCoin</v>
      </c>
      <c r="C2031" s="77">
        <f t="shared" si="280"/>
        <v>1E-8</v>
      </c>
      <c r="D2031" s="73">
        <f t="shared" si="281"/>
        <v>2.9120263769999998E-5</v>
      </c>
      <c r="E2031" s="74">
        <f>D2031*conf!B$7</f>
        <v>2.1298560921377998E-3</v>
      </c>
      <c r="F2031" s="32">
        <f t="shared" si="282"/>
        <v>0.12284634</v>
      </c>
      <c r="G2031" s="33">
        <f t="shared" si="283"/>
        <v>-1.89272079</v>
      </c>
      <c r="H2031" s="32">
        <f t="shared" si="284"/>
        <v>17.051125299999999</v>
      </c>
      <c r="I2031" s="33">
        <f t="shared" si="285"/>
        <v>17.478808109999999</v>
      </c>
      <c r="J2031" s="32">
        <f t="shared" si="286"/>
        <v>17.051125299999999</v>
      </c>
      <c r="K2031" s="33">
        <f t="shared" si="287"/>
        <v>11.64162215</v>
      </c>
    </row>
    <row r="2032" spans="1:11" x14ac:dyDescent="0.3">
      <c r="A2032" s="78" t="str">
        <f>BTC[[#This Row],[Symbol]]</f>
        <v>PTE</v>
      </c>
      <c r="B2032" s="22" t="str">
        <f t="shared" si="279"/>
        <v>Peet DeFi</v>
      </c>
      <c r="C2032" s="77">
        <f t="shared" si="280"/>
        <v>2.3003279532648232E-5</v>
      </c>
      <c r="D2032" s="73">
        <f t="shared" si="281"/>
        <v>0.84331011884064999</v>
      </c>
      <c r="E2032" s="74">
        <f>D2032*conf!B$7</f>
        <v>61.679702092005144</v>
      </c>
      <c r="F2032" s="32">
        <f t="shared" si="282"/>
        <v>-1.234916E-2</v>
      </c>
      <c r="G2032" s="33">
        <f t="shared" si="283"/>
        <v>-2.1896293099999999</v>
      </c>
      <c r="H2032" s="32">
        <f t="shared" si="284"/>
        <v>-7.9868818600000004</v>
      </c>
      <c r="I2032" s="33">
        <f t="shared" si="285"/>
        <v>-7.8000420200000002</v>
      </c>
      <c r="J2032" s="32">
        <f t="shared" si="286"/>
        <v>-7.9868818600000004</v>
      </c>
      <c r="K2032" s="33">
        <f t="shared" si="287"/>
        <v>145.48751264000001</v>
      </c>
    </row>
    <row r="2033" spans="1:11" x14ac:dyDescent="0.3">
      <c r="A2033" s="78" t="str">
        <f>BTC[[#This Row],[Symbol]]</f>
        <v>UNIT</v>
      </c>
      <c r="B2033" s="22" t="str">
        <f t="shared" si="279"/>
        <v>Universal Currency</v>
      </c>
      <c r="C2033" s="77">
        <f t="shared" si="280"/>
        <v>6.0008265696083999E-8</v>
      </c>
      <c r="D2033" s="73">
        <f t="shared" si="281"/>
        <v>2.2001952887600001E-3</v>
      </c>
      <c r="E2033" s="74">
        <f>D2033*conf!B$7</f>
        <v>0.16092228341990641</v>
      </c>
      <c r="F2033" s="32">
        <f t="shared" si="282"/>
        <v>-2.1418739999999999E-2</v>
      </c>
      <c r="G2033" s="33">
        <f t="shared" si="283"/>
        <v>-2.1935871100000002</v>
      </c>
      <c r="H2033" s="32">
        <f t="shared" si="284"/>
        <v>1.1298570000000001E-2</v>
      </c>
      <c r="I2033" s="33">
        <f t="shared" si="285"/>
        <v>0.19214311000000001</v>
      </c>
      <c r="J2033" s="32">
        <f t="shared" si="286"/>
        <v>1.1298570000000001E-2</v>
      </c>
      <c r="K2033" s="33">
        <f t="shared" si="287"/>
        <v>14.15736223</v>
      </c>
    </row>
    <row r="2034" spans="1:11" x14ac:dyDescent="0.3">
      <c r="A2034" s="78" t="str">
        <f>BTC[[#This Row],[Symbol]]</f>
        <v>SQR</v>
      </c>
      <c r="B2034" s="22" t="str">
        <f t="shared" si="279"/>
        <v>Squorum</v>
      </c>
      <c r="C2034" s="77">
        <f t="shared" si="280"/>
        <v>6.9999999999887296E-8</v>
      </c>
      <c r="D2034" s="73">
        <f t="shared" si="281"/>
        <v>2.56660840053E-3</v>
      </c>
      <c r="E2034" s="74">
        <f>D2034*conf!B$7</f>
        <v>0.18772173841476419</v>
      </c>
      <c r="F2034" s="32">
        <f t="shared" si="282"/>
        <v>8.7108140000000001E-2</v>
      </c>
      <c r="G2034" s="33">
        <f t="shared" si="283"/>
        <v>-2.1807564199999998</v>
      </c>
      <c r="H2034" s="32">
        <f t="shared" si="284"/>
        <v>-12.38665404</v>
      </c>
      <c r="I2034" s="33">
        <f t="shared" si="285"/>
        <v>-12.30939937</v>
      </c>
      <c r="J2034" s="32">
        <f t="shared" si="286"/>
        <v>-12.38665404</v>
      </c>
      <c r="K2034" s="33">
        <f t="shared" si="287"/>
        <v>-46.723909829999997</v>
      </c>
    </row>
    <row r="2035" spans="1:11" x14ac:dyDescent="0.3">
      <c r="A2035" s="78" t="str">
        <f>BTC[[#This Row],[Symbol]]</f>
        <v>ALLBI</v>
      </c>
      <c r="B2035" s="22" t="str">
        <f t="shared" si="279"/>
        <v>ALL BEST ICO</v>
      </c>
      <c r="C2035" s="77">
        <f t="shared" si="280"/>
        <v>1E-8</v>
      </c>
      <c r="D2035" s="73">
        <f t="shared" si="281"/>
        <v>1.1011223246E-4</v>
      </c>
      <c r="E2035" s="74">
        <f>D2035*conf!B$7</f>
        <v>8.0536086821244007E-3</v>
      </c>
      <c r="F2035" s="32">
        <f t="shared" si="282"/>
        <v>-23.930489089999998</v>
      </c>
      <c r="G2035" s="33">
        <f t="shared" si="283"/>
        <v>-25.6250243</v>
      </c>
      <c r="H2035" s="32">
        <f t="shared" si="284"/>
        <v>-38.146606509999998</v>
      </c>
      <c r="I2035" s="33">
        <f t="shared" si="285"/>
        <v>-38.017031539999998</v>
      </c>
      <c r="J2035" s="32">
        <f t="shared" si="286"/>
        <v>-38.146606509999998</v>
      </c>
      <c r="K2035" s="33">
        <f t="shared" si="287"/>
        <v>62.524555630000002</v>
      </c>
    </row>
    <row r="2036" spans="1:11" x14ac:dyDescent="0.3">
      <c r="A2036" s="78" t="str">
        <f>BTC[[#This Row],[Symbol]]</f>
        <v>SPK</v>
      </c>
      <c r="B2036" s="22" t="str">
        <f t="shared" si="279"/>
        <v>SparksPay</v>
      </c>
      <c r="C2036" s="77">
        <f t="shared" si="280"/>
        <v>9.9786837356802964E-8</v>
      </c>
      <c r="D2036" s="73">
        <f t="shared" si="281"/>
        <v>3.6582283648099998E-3</v>
      </c>
      <c r="E2036" s="74">
        <f>D2036*conf!B$7</f>
        <v>0.26756282260220338</v>
      </c>
      <c r="F2036" s="32">
        <f t="shared" si="282"/>
        <v>-1.234916E-2</v>
      </c>
      <c r="G2036" s="33">
        <f t="shared" si="283"/>
        <v>-2.1896293099999999</v>
      </c>
      <c r="H2036" s="32">
        <f t="shared" si="284"/>
        <v>2.86372867</v>
      </c>
      <c r="I2036" s="33">
        <f t="shared" si="285"/>
        <v>3.0219895600000002</v>
      </c>
      <c r="J2036" s="32">
        <f t="shared" si="286"/>
        <v>2.86372867</v>
      </c>
      <c r="K2036" s="33">
        <f t="shared" si="287"/>
        <v>-2.12632339</v>
      </c>
    </row>
    <row r="2037" spans="1:11" x14ac:dyDescent="0.3">
      <c r="A2037" s="78" t="str">
        <f>BTC[[#This Row],[Symbol]]</f>
        <v>PFR</v>
      </c>
      <c r="B2037" s="22" t="str">
        <f t="shared" si="279"/>
        <v>Payfair</v>
      </c>
      <c r="C2037" s="77">
        <f t="shared" si="280"/>
        <v>2.3663124561358822E-8</v>
      </c>
      <c r="D2037" s="73">
        <f t="shared" si="281"/>
        <v>8.6733557574999998E-4</v>
      </c>
      <c r="E2037" s="74">
        <f>D2037*conf!B$7</f>
        <v>6.3436924010355E-2</v>
      </c>
      <c r="F2037" s="32">
        <f t="shared" si="282"/>
        <v>-0.87506470000000003</v>
      </c>
      <c r="G2037" s="33">
        <f t="shared" si="283"/>
        <v>-3.0980736599999998</v>
      </c>
      <c r="H2037" s="32">
        <f t="shared" si="284"/>
        <v>1.2742421900000001</v>
      </c>
      <c r="I2037" s="33">
        <f t="shared" si="285"/>
        <v>1.4537012</v>
      </c>
      <c r="J2037" s="32">
        <f t="shared" si="286"/>
        <v>1.2742421900000001</v>
      </c>
      <c r="K2037" s="33">
        <f t="shared" si="287"/>
        <v>17.025631319999999</v>
      </c>
    </row>
    <row r="2038" spans="1:11" x14ac:dyDescent="0.3">
      <c r="A2038" s="78" t="str">
        <f>BTC[[#This Row],[Symbol]]</f>
        <v>COMP</v>
      </c>
      <c r="B2038" s="22" t="str">
        <f t="shared" si="279"/>
        <v>Compound</v>
      </c>
      <c r="C2038" s="77">
        <f t="shared" si="280"/>
        <v>1.1818526080577868E-2</v>
      </c>
      <c r="D2038" s="73">
        <f t="shared" si="281"/>
        <v>433.00977915258625</v>
      </c>
      <c r="E2038" s="74">
        <f>D2038*conf!B$7</f>
        <v>31670.335247220159</v>
      </c>
      <c r="F2038" s="32">
        <f t="shared" si="282"/>
        <v>4.0714979299999996</v>
      </c>
      <c r="G2038" s="33">
        <f t="shared" si="283"/>
        <v>1.2451956099999999</v>
      </c>
      <c r="H2038" s="32">
        <f t="shared" si="284"/>
        <v>22.292501210000001</v>
      </c>
      <c r="I2038" s="33">
        <f t="shared" si="285"/>
        <v>22.361469939999999</v>
      </c>
      <c r="J2038" s="32">
        <f t="shared" si="286"/>
        <v>22.292501210000001</v>
      </c>
      <c r="K2038" s="33">
        <f t="shared" si="287"/>
        <v>78.120184109999997</v>
      </c>
    </row>
    <row r="2039" spans="1:11" x14ac:dyDescent="0.3">
      <c r="A2039" s="78" t="str">
        <f>BTC[[#This Row],[Symbol]]</f>
        <v>BCI</v>
      </c>
      <c r="B2039" s="22" t="str">
        <f t="shared" si="279"/>
        <v>Bitcoin Interest</v>
      </c>
      <c r="C2039" s="77">
        <f t="shared" si="280"/>
        <v>5.0007129418909624E-8</v>
      </c>
      <c r="D2039" s="73">
        <f t="shared" si="281"/>
        <v>1.83349607397E-3</v>
      </c>
      <c r="E2039" s="74">
        <f>D2039*conf!B$7</f>
        <v>0.13410190285016579</v>
      </c>
      <c r="F2039" s="32">
        <f t="shared" si="282"/>
        <v>1.425884E-2</v>
      </c>
      <c r="G2039" s="33">
        <f t="shared" si="283"/>
        <v>-2.1782541700000002</v>
      </c>
      <c r="H2039" s="32">
        <f t="shared" si="284"/>
        <v>-28.561243690000001</v>
      </c>
      <c r="I2039" s="33">
        <f t="shared" si="285"/>
        <v>-28.444783340000001</v>
      </c>
      <c r="J2039" s="32">
        <f t="shared" si="286"/>
        <v>-28.561243690000001</v>
      </c>
      <c r="K2039" s="33">
        <f t="shared" si="287"/>
        <v>14.15396198</v>
      </c>
    </row>
    <row r="2040" spans="1:11" x14ac:dyDescent="0.3">
      <c r="A2040" s="78" t="str">
        <f>BTC[[#This Row],[Symbol]]</f>
        <v>CRM</v>
      </c>
      <c r="B2040" s="22" t="str">
        <f t="shared" si="279"/>
        <v>Cream</v>
      </c>
      <c r="C2040" s="77">
        <f t="shared" si="280"/>
        <v>2.0286353770014445E-8</v>
      </c>
      <c r="D2040" s="73">
        <f t="shared" si="281"/>
        <v>7.4403407745000005E-4</v>
      </c>
      <c r="E2040" s="74">
        <f>D2040*conf!B$7</f>
        <v>5.4418652424693001E-2</v>
      </c>
      <c r="F2040" s="32">
        <f t="shared" si="282"/>
        <v>1.5415248800000001</v>
      </c>
      <c r="G2040" s="33">
        <f t="shared" si="283"/>
        <v>-0.63388602000000005</v>
      </c>
      <c r="H2040" s="32">
        <f t="shared" si="284"/>
        <v>-8.1682921499999992</v>
      </c>
      <c r="I2040" s="33">
        <f t="shared" si="285"/>
        <v>-7.9250687099999997</v>
      </c>
      <c r="J2040" s="32">
        <f t="shared" si="286"/>
        <v>-8.1682921499999992</v>
      </c>
      <c r="K2040" s="33">
        <f t="shared" si="287"/>
        <v>15.81287672</v>
      </c>
    </row>
    <row r="2041" spans="1:11" x14ac:dyDescent="0.3">
      <c r="A2041" s="78" t="str">
        <f>BTC[[#This Row],[Symbol]]</f>
        <v>TCAT</v>
      </c>
      <c r="B2041" s="22" t="str">
        <f t="shared" si="279"/>
        <v>The Currency Analytics</v>
      </c>
      <c r="C2041" s="77">
        <f t="shared" si="280"/>
        <v>1E-8</v>
      </c>
      <c r="D2041" s="73">
        <f t="shared" si="281"/>
        <v>2.2077632837E-4</v>
      </c>
      <c r="E2041" s="74">
        <f>D2041*conf!B$7</f>
        <v>1.61475806569818E-2</v>
      </c>
      <c r="F2041" s="32">
        <f t="shared" si="282"/>
        <v>-0.93070889999999995</v>
      </c>
      <c r="G2041" s="33">
        <f t="shared" si="283"/>
        <v>-3.0980736499999999</v>
      </c>
      <c r="H2041" s="32">
        <f t="shared" si="284"/>
        <v>1.2648318599999999</v>
      </c>
      <c r="I2041" s="33">
        <f t="shared" si="285"/>
        <v>1.4537012</v>
      </c>
      <c r="J2041" s="32">
        <f t="shared" si="286"/>
        <v>1.2648318599999999</v>
      </c>
      <c r="K2041" s="33">
        <f t="shared" si="287"/>
        <v>-85.996932999999999</v>
      </c>
    </row>
    <row r="2042" spans="1:11" x14ac:dyDescent="0.3">
      <c r="A2042" s="78" t="str">
        <f>BTC[[#This Row],[Symbol]]</f>
        <v>YOC</v>
      </c>
      <c r="B2042" s="22" t="str">
        <f t="shared" si="279"/>
        <v>Yocoin</v>
      </c>
      <c r="C2042" s="77">
        <f t="shared" si="280"/>
        <v>1E-8</v>
      </c>
      <c r="D2042" s="73">
        <f t="shared" si="281"/>
        <v>9.0377306109999997E-5</v>
      </c>
      <c r="E2042" s="74">
        <f>D2042*conf!B$7</f>
        <v>6.6101961688854001E-3</v>
      </c>
      <c r="F2042" s="32">
        <f t="shared" si="282"/>
        <v>6.2500260000000002E-2</v>
      </c>
      <c r="G2042" s="33">
        <f t="shared" si="283"/>
        <v>-2.11929123</v>
      </c>
      <c r="H2042" s="32">
        <f t="shared" si="284"/>
        <v>-84.357266629999998</v>
      </c>
      <c r="I2042" s="33">
        <f t="shared" si="285"/>
        <v>-84.32291257</v>
      </c>
      <c r="J2042" s="32">
        <f t="shared" si="286"/>
        <v>-84.357266629999998</v>
      </c>
      <c r="K2042" s="33">
        <f t="shared" si="287"/>
        <v>-68.433338680000006</v>
      </c>
    </row>
    <row r="2043" spans="1:11" x14ac:dyDescent="0.3">
      <c r="A2043" s="78" t="str">
        <f>BTC[[#This Row],[Symbol]]</f>
        <v>INX</v>
      </c>
      <c r="B2043" s="22" t="str">
        <f t="shared" si="279"/>
        <v>Insight Protocol</v>
      </c>
      <c r="C2043" s="77">
        <f t="shared" si="280"/>
        <v>2.3466142243925666E-7</v>
      </c>
      <c r="D2043" s="73">
        <f t="shared" si="281"/>
        <v>8.5988682240300002E-3</v>
      </c>
      <c r="E2043" s="74">
        <f>D2043*conf!B$7</f>
        <v>0.62892122190555422</v>
      </c>
      <c r="F2043" s="32">
        <f t="shared" si="282"/>
        <v>-2.7296591100000001</v>
      </c>
      <c r="G2043" s="33">
        <f t="shared" si="283"/>
        <v>-4.9951770599999996</v>
      </c>
      <c r="H2043" s="32">
        <f t="shared" si="284"/>
        <v>0.94702562000000001</v>
      </c>
      <c r="I2043" s="33">
        <f t="shared" si="285"/>
        <v>1.4076221</v>
      </c>
      <c r="J2043" s="32">
        <f t="shared" si="286"/>
        <v>0.94702562000000001</v>
      </c>
      <c r="K2043" s="33">
        <f t="shared" si="287"/>
        <v>0.65143746999999996</v>
      </c>
    </row>
    <row r="2044" spans="1:11" x14ac:dyDescent="0.3">
      <c r="A2044" s="78" t="str">
        <f>BTC[[#This Row],[Symbol]]</f>
        <v>XAP</v>
      </c>
      <c r="B2044" s="22" t="str">
        <f t="shared" si="279"/>
        <v>Apollon</v>
      </c>
      <c r="C2044" s="77">
        <f t="shared" si="280"/>
        <v>1E-8</v>
      </c>
      <c r="D2044" s="73">
        <f t="shared" si="281"/>
        <v>2.1999394404999999E-4</v>
      </c>
      <c r="E2044" s="74">
        <f>D2044*conf!B$7</f>
        <v>1.6090357067816998E-2</v>
      </c>
      <c r="F2044" s="32">
        <f t="shared" si="282"/>
        <v>-1.234916E-2</v>
      </c>
      <c r="G2044" s="33">
        <f t="shared" si="283"/>
        <v>-2.1896293099999999</v>
      </c>
      <c r="H2044" s="32">
        <f t="shared" si="284"/>
        <v>1.178124E-2</v>
      </c>
      <c r="I2044" s="33">
        <f t="shared" si="285"/>
        <v>0.16565426999999999</v>
      </c>
      <c r="J2044" s="32">
        <f t="shared" si="286"/>
        <v>1.178124E-2</v>
      </c>
      <c r="K2044" s="33">
        <f t="shared" si="287"/>
        <v>14.162499410000001</v>
      </c>
    </row>
    <row r="2045" spans="1:11" x14ac:dyDescent="0.3">
      <c r="A2045" s="78" t="str">
        <f>BTC[[#This Row],[Symbol]]</f>
        <v>FBN</v>
      </c>
      <c r="B2045" s="22" t="str">
        <f t="shared" si="279"/>
        <v>Fivebalance</v>
      </c>
      <c r="C2045" s="77">
        <f t="shared" si="280"/>
        <v>1E-8</v>
      </c>
      <c r="D2045" s="73">
        <f t="shared" si="281"/>
        <v>4.2904546740000002E-5</v>
      </c>
      <c r="E2045" s="74">
        <f>D2045*conf!B$7</f>
        <v>3.1380385485636E-3</v>
      </c>
      <c r="F2045" s="32">
        <f t="shared" si="282"/>
        <v>7.4643875299999998</v>
      </c>
      <c r="G2045" s="33">
        <f t="shared" si="283"/>
        <v>5.1021071300000003</v>
      </c>
      <c r="H2045" s="32">
        <f t="shared" si="284"/>
        <v>-85.472740400000006</v>
      </c>
      <c r="I2045" s="33">
        <f t="shared" si="285"/>
        <v>-85.477740800000007</v>
      </c>
      <c r="J2045" s="32">
        <f t="shared" si="286"/>
        <v>-85.472740400000006</v>
      </c>
      <c r="K2045" s="33">
        <f t="shared" si="287"/>
        <v>-20.4024228</v>
      </c>
    </row>
    <row r="2046" spans="1:11" x14ac:dyDescent="0.3">
      <c r="A2046" s="78" t="str">
        <f>BTC[[#This Row],[Symbol]]</f>
        <v>SIG</v>
      </c>
      <c r="B2046" s="22" t="str">
        <f t="shared" si="279"/>
        <v>Spectiv</v>
      </c>
      <c r="C2046" s="77">
        <f t="shared" si="280"/>
        <v>1E-8</v>
      </c>
      <c r="D2046" s="73">
        <f t="shared" si="281"/>
        <v>1.4666333717000001E-4</v>
      </c>
      <c r="E2046" s="74">
        <f>D2046*conf!B$7</f>
        <v>1.0726956480613802E-2</v>
      </c>
      <c r="F2046" s="32">
        <f t="shared" si="282"/>
        <v>8.7108140000000001E-2</v>
      </c>
      <c r="G2046" s="33">
        <f t="shared" si="283"/>
        <v>-2.1807564199999998</v>
      </c>
      <c r="H2046" s="32">
        <f t="shared" si="284"/>
        <v>-0.12016135</v>
      </c>
      <c r="I2046" s="33">
        <f t="shared" si="285"/>
        <v>-3.2090489999999999E-2</v>
      </c>
      <c r="J2046" s="32">
        <f t="shared" si="286"/>
        <v>-0.12016135</v>
      </c>
      <c r="K2046" s="33">
        <f t="shared" si="287"/>
        <v>-30.045604409999999</v>
      </c>
    </row>
    <row r="2047" spans="1:11" x14ac:dyDescent="0.3">
      <c r="A2047" s="78" t="str">
        <f>BTC[[#This Row],[Symbol]]</f>
        <v>BIT</v>
      </c>
      <c r="B2047" s="22" t="str">
        <f t="shared" si="279"/>
        <v>BitRewards</v>
      </c>
      <c r="C2047" s="77">
        <f t="shared" si="280"/>
        <v>1E-8</v>
      </c>
      <c r="D2047" s="73">
        <f t="shared" si="281"/>
        <v>9.4618426449999995E-5</v>
      </c>
      <c r="E2047" s="74">
        <f>D2047*conf!B$7</f>
        <v>6.9203917105529998E-3</v>
      </c>
      <c r="F2047" s="32">
        <f t="shared" si="282"/>
        <v>-0.93070889999999995</v>
      </c>
      <c r="G2047" s="33">
        <f t="shared" si="283"/>
        <v>-3.0980736499999999</v>
      </c>
      <c r="H2047" s="32">
        <f t="shared" si="284"/>
        <v>-11.807626539999999</v>
      </c>
      <c r="I2047" s="33">
        <f t="shared" si="285"/>
        <v>-11.65134874</v>
      </c>
      <c r="J2047" s="32">
        <f t="shared" si="286"/>
        <v>-11.807626539999999</v>
      </c>
      <c r="K2047" s="33">
        <f t="shared" si="287"/>
        <v>-40.945854679999997</v>
      </c>
    </row>
    <row r="2048" spans="1:11" x14ac:dyDescent="0.3">
      <c r="A2048" s="78" t="str">
        <f>BTC[[#This Row],[Symbol]]</f>
        <v>BLC</v>
      </c>
      <c r="B2048" s="22" t="str">
        <f t="shared" si="279"/>
        <v>Blakecoin</v>
      </c>
      <c r="C2048" s="77">
        <f t="shared" si="280"/>
        <v>3.0482688883264221E-8</v>
      </c>
      <c r="D2048" s="73">
        <f t="shared" si="281"/>
        <v>1.1175988199699999E-3</v>
      </c>
      <c r="E2048" s="74">
        <f>D2048*conf!B$7</f>
        <v>8.174117769260579E-2</v>
      </c>
      <c r="F2048" s="32">
        <f t="shared" si="282"/>
        <v>-3.5270509999999998E-2</v>
      </c>
      <c r="G2048" s="33">
        <f t="shared" si="283"/>
        <v>-2.2317944299999999</v>
      </c>
      <c r="H2048" s="32">
        <f t="shared" si="284"/>
        <v>-1.47674902</v>
      </c>
      <c r="I2048" s="33">
        <f t="shared" si="285"/>
        <v>-1.32847301</v>
      </c>
      <c r="J2048" s="32">
        <f t="shared" si="286"/>
        <v>-1.47674902</v>
      </c>
      <c r="K2048" s="33">
        <f t="shared" si="287"/>
        <v>35.100273610000002</v>
      </c>
    </row>
    <row r="2049" spans="1:11" x14ac:dyDescent="0.3">
      <c r="A2049" s="78" t="str">
        <f>BTC[[#This Row],[Symbol]]</f>
        <v>ZUR</v>
      </c>
      <c r="B2049" s="22" t="str">
        <f t="shared" si="279"/>
        <v>Zurcoin</v>
      </c>
      <c r="C2049" s="77">
        <f t="shared" si="280"/>
        <v>1.0000000000022863E-8</v>
      </c>
      <c r="D2049" s="73">
        <f t="shared" si="281"/>
        <v>3.6665834293E-4</v>
      </c>
      <c r="E2049" s="74">
        <f>D2049*conf!B$7</f>
        <v>2.6817391201900201E-2</v>
      </c>
      <c r="F2049" s="32">
        <f t="shared" si="282"/>
        <v>8.7108140000000001E-2</v>
      </c>
      <c r="G2049" s="33">
        <f t="shared" si="283"/>
        <v>-2.1547254599999999</v>
      </c>
      <c r="H2049" s="32">
        <f t="shared" si="284"/>
        <v>0.12953824999999999</v>
      </c>
      <c r="I2049" s="33">
        <f t="shared" si="285"/>
        <v>0.22031200000000001</v>
      </c>
      <c r="J2049" s="32">
        <f t="shared" si="286"/>
        <v>0.12953824999999999</v>
      </c>
      <c r="K2049" s="33">
        <f t="shared" si="287"/>
        <v>14.141238510000001</v>
      </c>
    </row>
    <row r="2050" spans="1:11" x14ac:dyDescent="0.3">
      <c r="A2050" s="78" t="str">
        <f>BTC[[#This Row],[Symbol]]</f>
        <v>XCO</v>
      </c>
      <c r="B2050" s="22" t="str">
        <f t="shared" ref="B2050:B2113" si="288">VLOOKUP(A2050,BTCTABLE,2,FALSE)</f>
        <v>X-Coin</v>
      </c>
      <c r="C2050" s="77">
        <f t="shared" ref="C2050:C2113" si="289">VLOOKUP(A2050,BTCTABLE,3,FALSE)</f>
        <v>7.000998118625524E-8</v>
      </c>
      <c r="D2050" s="73">
        <f t="shared" ref="D2050:D2113" si="290">VLOOKUP(A2050,USDTABLE,3,FALSE)</f>
        <v>2.5665960138599999E-3</v>
      </c>
      <c r="E2050" s="74">
        <f>D2050*conf!B$7</f>
        <v>0.1877208324537204</v>
      </c>
      <c r="F2050" s="32">
        <f t="shared" ref="F2050:F2113" si="291">VLOOKUP(A2050,BTCTABLE,5,FALSE)</f>
        <v>1.425884E-2</v>
      </c>
      <c r="G2050" s="33">
        <f t="shared" ref="G2050:G2113" si="292">VLOOKUP(A2050,USDTABLE,5,FALSE)</f>
        <v>-2.1812285</v>
      </c>
      <c r="H2050" s="32">
        <f t="shared" ref="H2050:H2113" si="293">VLOOKUP(A2050,BTCTABLE,6,FALSE)</f>
        <v>1.425884E-2</v>
      </c>
      <c r="I2050" s="33">
        <f t="shared" ref="I2050:I2113" si="294">VLOOKUP(A2050,USDTABLE,6,FALSE)</f>
        <v>0.21734563000000001</v>
      </c>
      <c r="J2050" s="32">
        <f t="shared" ref="J2050:J2113" si="295">VLOOKUP(A2050,BTCTABLE,6,FALSE)</f>
        <v>1.425884E-2</v>
      </c>
      <c r="K2050" s="33">
        <f t="shared" ref="K2050:K2113" si="296">VLOOKUP(A2050,USDTABLE,7,FALSE)</f>
        <v>33.164135600000002</v>
      </c>
    </row>
    <row r="2051" spans="1:11" x14ac:dyDescent="0.3">
      <c r="A2051" s="78" t="str">
        <f>BTC[[#This Row],[Symbol]]</f>
        <v>BTCN</v>
      </c>
      <c r="B2051" s="22" t="str">
        <f t="shared" si="288"/>
        <v>BitcoiNote</v>
      </c>
      <c r="C2051" s="77">
        <f t="shared" si="289"/>
        <v>7.0009643312143451E-8</v>
      </c>
      <c r="D2051" s="73">
        <f t="shared" si="290"/>
        <v>2.56689450355E-3</v>
      </c>
      <c r="E2051" s="74">
        <f>D2051*conf!B$7</f>
        <v>0.18774266398964701</v>
      </c>
      <c r="F2051" s="32">
        <f t="shared" si="291"/>
        <v>-2.1418739999999999E-2</v>
      </c>
      <c r="G2051" s="33">
        <f t="shared" si="292"/>
        <v>-2.1782541700000002</v>
      </c>
      <c r="H2051" s="32">
        <f t="shared" si="293"/>
        <v>-29.992090999999999</v>
      </c>
      <c r="I2051" s="33">
        <f t="shared" si="294"/>
        <v>-29.875887670000001</v>
      </c>
      <c r="J2051" s="32">
        <f t="shared" si="295"/>
        <v>-29.992090999999999</v>
      </c>
      <c r="K2051" s="33">
        <f t="shared" si="296"/>
        <v>-20.092226610000001</v>
      </c>
    </row>
    <row r="2052" spans="1:11" x14ac:dyDescent="0.3">
      <c r="A2052" s="78" t="str">
        <f>BTC[[#This Row],[Symbol]]</f>
        <v>SND</v>
      </c>
      <c r="B2052" s="22" t="str">
        <f t="shared" si="288"/>
        <v>SnodeCoin</v>
      </c>
      <c r="C2052" s="77">
        <f t="shared" si="289"/>
        <v>2.000000000004573E-8</v>
      </c>
      <c r="D2052" s="73">
        <f t="shared" si="290"/>
        <v>7.3331668587000003E-4</v>
      </c>
      <c r="E2052" s="74">
        <f>D2052*conf!B$7</f>
        <v>5.3634782404531803E-2</v>
      </c>
      <c r="F2052" s="32">
        <f t="shared" si="291"/>
        <v>0</v>
      </c>
      <c r="G2052" s="33">
        <f t="shared" si="292"/>
        <v>-2.1807564199999998</v>
      </c>
      <c r="H2052" s="32">
        <f t="shared" si="293"/>
        <v>0</v>
      </c>
      <c r="I2052" s="33">
        <f t="shared" si="294"/>
        <v>0.21782929000000001</v>
      </c>
      <c r="J2052" s="32">
        <f t="shared" si="295"/>
        <v>0</v>
      </c>
      <c r="K2052" s="33">
        <f t="shared" si="296"/>
        <v>14.462879790000001</v>
      </c>
    </row>
    <row r="2053" spans="1:11" x14ac:dyDescent="0.3">
      <c r="A2053" s="78" t="str">
        <f>BTC[[#This Row],[Symbol]]</f>
        <v>TRUMP</v>
      </c>
      <c r="B2053" s="22" t="str">
        <f t="shared" si="288"/>
        <v>TrumpCoin</v>
      </c>
      <c r="C2053" s="77">
        <f t="shared" si="289"/>
        <v>1.300185364888377E-7</v>
      </c>
      <c r="D2053" s="73">
        <f t="shared" si="290"/>
        <v>4.7665354543199997E-3</v>
      </c>
      <c r="E2053" s="74">
        <f>D2053*conf!B$7</f>
        <v>0.34862440312896475</v>
      </c>
      <c r="F2053" s="32">
        <f t="shared" si="291"/>
        <v>1.425884E-2</v>
      </c>
      <c r="G2053" s="33">
        <f t="shared" si="292"/>
        <v>-2.1812285</v>
      </c>
      <c r="H2053" s="32">
        <f t="shared" si="293"/>
        <v>-59.369207340000003</v>
      </c>
      <c r="I2053" s="33">
        <f t="shared" si="294"/>
        <v>-59.286703340000003</v>
      </c>
      <c r="J2053" s="32">
        <f t="shared" si="295"/>
        <v>-59.369207340000003</v>
      </c>
      <c r="K2053" s="33">
        <f t="shared" si="296"/>
        <v>-70.239794880000005</v>
      </c>
    </row>
    <row r="2054" spans="1:11" x14ac:dyDescent="0.3">
      <c r="A2054" s="78" t="str">
        <f>BTC[[#This Row],[Symbol]]</f>
        <v>MAR</v>
      </c>
      <c r="B2054" s="22" t="str">
        <f t="shared" si="288"/>
        <v>Mchain</v>
      </c>
      <c r="C2054" s="77">
        <f t="shared" si="289"/>
        <v>1.5374839399614973E-8</v>
      </c>
      <c r="D2054" s="73">
        <f t="shared" si="290"/>
        <v>5.6347704870000003E-4</v>
      </c>
      <c r="E2054" s="74">
        <f>D2054*conf!B$7</f>
        <v>4.1212711341918E-2</v>
      </c>
      <c r="F2054" s="32">
        <f t="shared" si="291"/>
        <v>-2.38783747</v>
      </c>
      <c r="G2054" s="33">
        <f t="shared" si="292"/>
        <v>-4.5657382000000002</v>
      </c>
      <c r="H2054" s="32">
        <f t="shared" si="293"/>
        <v>-12.24592277</v>
      </c>
      <c r="I2054" s="33">
        <f t="shared" si="294"/>
        <v>-12.19027631</v>
      </c>
      <c r="J2054" s="32">
        <f t="shared" si="295"/>
        <v>-12.24592277</v>
      </c>
      <c r="K2054" s="33">
        <f t="shared" si="296"/>
        <v>-18.712369880000001</v>
      </c>
    </row>
    <row r="2055" spans="1:11" x14ac:dyDescent="0.3">
      <c r="A2055" s="78" t="str">
        <f>BTC[[#This Row],[Symbol]]</f>
        <v>AREPA</v>
      </c>
      <c r="B2055" s="22" t="str">
        <f t="shared" si="288"/>
        <v>Arepacoin</v>
      </c>
      <c r="C2055" s="77">
        <f t="shared" si="289"/>
        <v>4.9244863531077165E-8</v>
      </c>
      <c r="D2055" s="73">
        <f t="shared" si="290"/>
        <v>1.80567376069E-3</v>
      </c>
      <c r="E2055" s="74">
        <f>D2055*conf!B$7</f>
        <v>0.13206697885686661</v>
      </c>
      <c r="F2055" s="32">
        <f t="shared" si="291"/>
        <v>-0.43014774</v>
      </c>
      <c r="G2055" s="33">
        <f t="shared" si="292"/>
        <v>-2.6042525799999998</v>
      </c>
      <c r="H2055" s="32">
        <f t="shared" si="293"/>
        <v>7.44183532</v>
      </c>
      <c r="I2055" s="33">
        <f t="shared" si="294"/>
        <v>7.6705995400000004</v>
      </c>
      <c r="J2055" s="32">
        <f t="shared" si="295"/>
        <v>7.44183532</v>
      </c>
      <c r="K2055" s="33">
        <f t="shared" si="296"/>
        <v>-3.3260847</v>
      </c>
    </row>
    <row r="2056" spans="1:11" x14ac:dyDescent="0.3">
      <c r="A2056" s="78" t="str">
        <f>BTC[[#This Row],[Symbol]]</f>
        <v>NUKO</v>
      </c>
      <c r="B2056" s="22" t="str">
        <f t="shared" si="288"/>
        <v>Nekonium</v>
      </c>
      <c r="C2056" s="77">
        <f t="shared" si="289"/>
        <v>6.9999999999887296E-8</v>
      </c>
      <c r="D2056" s="73">
        <f t="shared" si="290"/>
        <v>2.56660840053E-3</v>
      </c>
      <c r="E2056" s="74">
        <f>D2056*conf!B$7</f>
        <v>0.18772173841476419</v>
      </c>
      <c r="F2056" s="32">
        <f t="shared" si="291"/>
        <v>0</v>
      </c>
      <c r="G2056" s="33">
        <f t="shared" si="292"/>
        <v>-2.1807564199999998</v>
      </c>
      <c r="H2056" s="32">
        <f t="shared" si="293"/>
        <v>-12.5</v>
      </c>
      <c r="I2056" s="33">
        <f t="shared" si="294"/>
        <v>-12.30939937</v>
      </c>
      <c r="J2056" s="32">
        <f t="shared" si="295"/>
        <v>-12.5</v>
      </c>
      <c r="K2056" s="33">
        <f t="shared" si="296"/>
        <v>99.785338150000001</v>
      </c>
    </row>
    <row r="2057" spans="1:11" x14ac:dyDescent="0.3">
      <c r="A2057" s="78" t="str">
        <f>BTC[[#This Row],[Symbol]]</f>
        <v>PRIV</v>
      </c>
      <c r="B2057" s="22" t="str">
        <f t="shared" si="288"/>
        <v>PRiVCY</v>
      </c>
      <c r="C2057" s="77">
        <f t="shared" si="289"/>
        <v>5.0006888080024526E-8</v>
      </c>
      <c r="D2057" s="73">
        <f t="shared" si="290"/>
        <v>1.83349607397E-3</v>
      </c>
      <c r="E2057" s="74">
        <f>D2057*conf!B$7</f>
        <v>0.13410190285016579</v>
      </c>
      <c r="F2057" s="32">
        <f t="shared" si="291"/>
        <v>-2.1418739999999999E-2</v>
      </c>
      <c r="G2057" s="33">
        <f t="shared" si="292"/>
        <v>-2.1782541700000002</v>
      </c>
      <c r="H2057" s="32">
        <f t="shared" si="293"/>
        <v>-16.65725119</v>
      </c>
      <c r="I2057" s="33">
        <f t="shared" si="294"/>
        <v>-16.518913900000001</v>
      </c>
      <c r="J2057" s="32">
        <f t="shared" si="295"/>
        <v>-16.65725119</v>
      </c>
      <c r="K2057" s="33">
        <f t="shared" si="296"/>
        <v>14.15396198</v>
      </c>
    </row>
    <row r="2058" spans="1:11" x14ac:dyDescent="0.3">
      <c r="A2058" s="78" t="str">
        <f>BTC[[#This Row],[Symbol]]</f>
        <v>INNBC</v>
      </c>
      <c r="B2058" s="22" t="str">
        <f t="shared" si="288"/>
        <v>Innovative Bioresearch Coin</v>
      </c>
      <c r="C2058" s="77">
        <f t="shared" si="289"/>
        <v>1E-8</v>
      </c>
      <c r="D2058" s="73">
        <f t="shared" si="290"/>
        <v>1.5146929999999999E-7</v>
      </c>
      <c r="E2058" s="74">
        <f>D2058*conf!B$7</f>
        <v>1.1078464601999999E-5</v>
      </c>
      <c r="F2058" s="32">
        <f t="shared" si="291"/>
        <v>8.4249927699999994</v>
      </c>
      <c r="G2058" s="33">
        <f t="shared" si="292"/>
        <v>6.0714566699999999</v>
      </c>
      <c r="H2058" s="32">
        <f t="shared" si="293"/>
        <v>-1.12656007</v>
      </c>
      <c r="I2058" s="33">
        <f t="shared" si="294"/>
        <v>-0.93132466999999997</v>
      </c>
      <c r="J2058" s="32">
        <f t="shared" si="295"/>
        <v>-1.12656007</v>
      </c>
      <c r="K2058" s="33">
        <f t="shared" si="296"/>
        <v>-42.114308610000002</v>
      </c>
    </row>
    <row r="2059" spans="1:11" x14ac:dyDescent="0.3">
      <c r="A2059" s="78" t="str">
        <f>BTC[[#This Row],[Symbol]]</f>
        <v>FUZZ</v>
      </c>
      <c r="B2059" s="22" t="str">
        <f t="shared" si="288"/>
        <v>FuzzBalls</v>
      </c>
      <c r="C2059" s="77">
        <f t="shared" si="289"/>
        <v>1.7000000000011598E-7</v>
      </c>
      <c r="D2059" s="73">
        <f t="shared" si="290"/>
        <v>6.2331918298600001E-3</v>
      </c>
      <c r="E2059" s="74">
        <f>D2059*conf!B$7</f>
        <v>0.45589565043596042</v>
      </c>
      <c r="F2059" s="32">
        <f t="shared" si="291"/>
        <v>0</v>
      </c>
      <c r="G2059" s="33">
        <f t="shared" si="292"/>
        <v>-2.1807564199999998</v>
      </c>
      <c r="H2059" s="32">
        <f t="shared" si="293"/>
        <v>0</v>
      </c>
      <c r="I2059" s="33">
        <f t="shared" si="294"/>
        <v>0.21782929000000001</v>
      </c>
      <c r="J2059" s="32">
        <f t="shared" si="295"/>
        <v>0</v>
      </c>
      <c r="K2059" s="33">
        <f t="shared" si="296"/>
        <v>61.730988019999998</v>
      </c>
    </row>
    <row r="2060" spans="1:11" x14ac:dyDescent="0.3">
      <c r="A2060" s="78" t="str">
        <f>BTC[[#This Row],[Symbol]]</f>
        <v>JADE</v>
      </c>
      <c r="B2060" s="22" t="str">
        <f t="shared" si="288"/>
        <v>Jade Currency</v>
      </c>
      <c r="C2060" s="77">
        <f t="shared" si="289"/>
        <v>1.0001425883672814E-8</v>
      </c>
      <c r="D2060" s="73">
        <f t="shared" si="290"/>
        <v>3.6665657341000002E-4</v>
      </c>
      <c r="E2060" s="74">
        <f>D2060*conf!B$7</f>
        <v>2.6817261779207402E-2</v>
      </c>
      <c r="F2060" s="32">
        <f t="shared" si="291"/>
        <v>-1.234916E-2</v>
      </c>
      <c r="G2060" s="33">
        <f t="shared" si="292"/>
        <v>-2.1812285</v>
      </c>
      <c r="H2060" s="32">
        <f t="shared" si="293"/>
        <v>1.425884E-2</v>
      </c>
      <c r="I2060" s="33">
        <f t="shared" si="294"/>
        <v>0.21734563000000001</v>
      </c>
      <c r="J2060" s="32">
        <f t="shared" si="295"/>
        <v>1.425884E-2</v>
      </c>
      <c r="K2060" s="33">
        <f t="shared" si="296"/>
        <v>-6.1751239499999997</v>
      </c>
    </row>
    <row r="2061" spans="1:11" x14ac:dyDescent="0.3">
      <c r="A2061" s="78" t="str">
        <f>BTC[[#This Row],[Symbol]]</f>
        <v>STAC</v>
      </c>
      <c r="B2061" s="22" t="str">
        <f t="shared" si="288"/>
        <v>StarterCoin</v>
      </c>
      <c r="C2061" s="77">
        <f t="shared" si="289"/>
        <v>1E-8</v>
      </c>
      <c r="D2061" s="73">
        <f t="shared" si="290"/>
        <v>8.6094287350000002E-5</v>
      </c>
      <c r="E2061" s="74">
        <f>D2061*conf!B$7</f>
        <v>6.2969361767789998E-3</v>
      </c>
      <c r="F2061" s="32">
        <f t="shared" si="291"/>
        <v>-1.2166916699999999</v>
      </c>
      <c r="G2061" s="33">
        <f t="shared" si="292"/>
        <v>-3.0612806199999998</v>
      </c>
      <c r="H2061" s="32">
        <f t="shared" si="293"/>
        <v>1.9522515899999999</v>
      </c>
      <c r="I2061" s="33">
        <f t="shared" si="294"/>
        <v>2.0224316500000001</v>
      </c>
      <c r="J2061" s="32">
        <f t="shared" si="295"/>
        <v>1.9522515899999999</v>
      </c>
      <c r="K2061" s="33">
        <f t="shared" si="296"/>
        <v>9.2083796699999994</v>
      </c>
    </row>
    <row r="2062" spans="1:11" x14ac:dyDescent="0.3">
      <c r="A2062" s="78" t="str">
        <f>BTC[[#This Row],[Symbol]]</f>
        <v>DFT</v>
      </c>
      <c r="B2062" s="22" t="str">
        <f t="shared" si="288"/>
        <v>DraftCoin</v>
      </c>
      <c r="C2062" s="77">
        <f t="shared" si="289"/>
        <v>9.0012832953873659E-8</v>
      </c>
      <c r="D2062" s="73">
        <f t="shared" si="290"/>
        <v>3.2999091606799999E-3</v>
      </c>
      <c r="E2062" s="74">
        <f>D2062*conf!B$7</f>
        <v>0.2413553560121352</v>
      </c>
      <c r="F2062" s="32">
        <f t="shared" si="291"/>
        <v>-1.234916E-2</v>
      </c>
      <c r="G2062" s="33">
        <f t="shared" si="292"/>
        <v>-2.1896293099999999</v>
      </c>
      <c r="H2062" s="32">
        <f t="shared" si="293"/>
        <v>-35.706712060000001</v>
      </c>
      <c r="I2062" s="33">
        <f t="shared" si="294"/>
        <v>-35.60779368</v>
      </c>
      <c r="J2062" s="32">
        <f t="shared" si="295"/>
        <v>-35.706712060000001</v>
      </c>
      <c r="K2062" s="33">
        <f t="shared" si="296"/>
        <v>-18.968668990000001</v>
      </c>
    </row>
    <row r="2063" spans="1:11" x14ac:dyDescent="0.3">
      <c r="A2063" s="78" t="str">
        <f>BTC[[#This Row],[Symbol]]</f>
        <v>C2</v>
      </c>
      <c r="B2063" s="22" t="str">
        <f t="shared" si="288"/>
        <v>Coin2.1</v>
      </c>
      <c r="C2063" s="77">
        <f t="shared" si="289"/>
        <v>1.0000000000022863E-8</v>
      </c>
      <c r="D2063" s="73">
        <f t="shared" si="290"/>
        <v>3.6665834293E-4</v>
      </c>
      <c r="E2063" s="74">
        <f>D2063*conf!B$7</f>
        <v>2.6817391201900201E-2</v>
      </c>
      <c r="F2063" s="32">
        <f t="shared" si="291"/>
        <v>8.7108140000000001E-2</v>
      </c>
      <c r="G2063" s="33">
        <f t="shared" si="292"/>
        <v>-2.1547254599999999</v>
      </c>
      <c r="H2063" s="32">
        <f t="shared" si="293"/>
        <v>0.12953824999999999</v>
      </c>
      <c r="I2063" s="33">
        <f t="shared" si="294"/>
        <v>0.22031200000000001</v>
      </c>
      <c r="J2063" s="32">
        <f t="shared" si="295"/>
        <v>0.12953824999999999</v>
      </c>
      <c r="K2063" s="33">
        <f t="shared" si="296"/>
        <v>14.163050370000001</v>
      </c>
    </row>
    <row r="2064" spans="1:11" x14ac:dyDescent="0.3">
      <c r="A2064" s="78" t="str">
        <f>BTC[[#This Row],[Symbol]]</f>
        <v>KWH</v>
      </c>
      <c r="B2064" s="22" t="str">
        <f t="shared" si="288"/>
        <v>KWHCoin</v>
      </c>
      <c r="C2064" s="77">
        <f t="shared" si="289"/>
        <v>1E-8</v>
      </c>
      <c r="D2064" s="73">
        <f t="shared" si="290"/>
        <v>1.5769737740000001E-5</v>
      </c>
      <c r="E2064" s="74">
        <f>D2064*conf!B$7</f>
        <v>1.1533986183036001E-3</v>
      </c>
      <c r="F2064" s="32">
        <f t="shared" si="291"/>
        <v>-0.93070887999999996</v>
      </c>
      <c r="G2064" s="33">
        <f t="shared" si="292"/>
        <v>-3.09807363</v>
      </c>
      <c r="H2064" s="32">
        <f t="shared" si="293"/>
        <v>1.2742422</v>
      </c>
      <c r="I2064" s="33">
        <f t="shared" si="294"/>
        <v>1.4537011900000001</v>
      </c>
      <c r="J2064" s="32">
        <f t="shared" si="295"/>
        <v>1.2742422</v>
      </c>
      <c r="K2064" s="33">
        <f t="shared" si="296"/>
        <v>16.949918749999998</v>
      </c>
    </row>
    <row r="2065" spans="1:11" x14ac:dyDescent="0.3">
      <c r="A2065" s="78" t="str">
        <f>BTC[[#This Row],[Symbol]]</f>
        <v>CNT</v>
      </c>
      <c r="B2065" s="22" t="str">
        <f t="shared" si="288"/>
        <v>Centurion</v>
      </c>
      <c r="C2065" s="77">
        <f t="shared" si="289"/>
        <v>1.0001425883672814E-8</v>
      </c>
      <c r="D2065" s="73">
        <f t="shared" si="290"/>
        <v>3.6665657341000002E-4</v>
      </c>
      <c r="E2065" s="74">
        <f>D2065*conf!B$7</f>
        <v>2.6817261779207402E-2</v>
      </c>
      <c r="F2065" s="32">
        <f t="shared" si="291"/>
        <v>-1.234916E-2</v>
      </c>
      <c r="G2065" s="33">
        <f t="shared" si="292"/>
        <v>-2.1896293099999999</v>
      </c>
      <c r="H2065" s="32">
        <f t="shared" si="293"/>
        <v>1.178124E-2</v>
      </c>
      <c r="I2065" s="33">
        <f t="shared" si="294"/>
        <v>0.16565426999999999</v>
      </c>
      <c r="J2065" s="32">
        <f t="shared" si="295"/>
        <v>1.178124E-2</v>
      </c>
      <c r="K2065" s="33">
        <f t="shared" si="296"/>
        <v>14.162499410000001</v>
      </c>
    </row>
    <row r="2066" spans="1:11" x14ac:dyDescent="0.3">
      <c r="A2066" s="78" t="str">
        <f>BTC[[#This Row],[Symbol]]</f>
        <v>ESCE</v>
      </c>
      <c r="B2066" s="22" t="str">
        <f t="shared" si="288"/>
        <v>Escroco Emerald</v>
      </c>
      <c r="C2066" s="77">
        <f t="shared" si="289"/>
        <v>1E-8</v>
      </c>
      <c r="D2066" s="73">
        <f t="shared" si="290"/>
        <v>3.1545618470000003E-5</v>
      </c>
      <c r="E2066" s="74">
        <f>D2066*conf!B$7</f>
        <v>2.3072465348958002E-3</v>
      </c>
      <c r="F2066" s="32">
        <f t="shared" si="291"/>
        <v>-0.87611455000000005</v>
      </c>
      <c r="G2066" s="33">
        <f t="shared" si="292"/>
        <v>-3.0791999300000001</v>
      </c>
      <c r="H2066" s="32">
        <f t="shared" si="293"/>
        <v>-83.492333560000006</v>
      </c>
      <c r="I2066" s="33">
        <f t="shared" si="294"/>
        <v>-83.466395869999999</v>
      </c>
      <c r="J2066" s="32">
        <f t="shared" si="295"/>
        <v>-83.492333560000006</v>
      </c>
      <c r="K2066" s="33">
        <f t="shared" si="296"/>
        <v>-81.146885030000007</v>
      </c>
    </row>
    <row r="2067" spans="1:11" x14ac:dyDescent="0.3">
      <c r="A2067" s="78" t="str">
        <f>BTC[[#This Row],[Symbol]]</f>
        <v>NOTE</v>
      </c>
      <c r="B2067" s="22" t="str">
        <f t="shared" si="288"/>
        <v>DNotes</v>
      </c>
      <c r="C2067" s="77">
        <f t="shared" si="289"/>
        <v>1E-8</v>
      </c>
      <c r="D2067" s="73">
        <f t="shared" si="290"/>
        <v>2.0698289332000001E-4</v>
      </c>
      <c r="E2067" s="74">
        <f>D2067*conf!B$7</f>
        <v>1.51387288174248E-2</v>
      </c>
      <c r="F2067" s="32">
        <f t="shared" si="291"/>
        <v>1.5475610000000001E-2</v>
      </c>
      <c r="G2067" s="33">
        <f t="shared" si="292"/>
        <v>-2.2868853699999998</v>
      </c>
      <c r="H2067" s="32">
        <f t="shared" si="293"/>
        <v>343.57050764000002</v>
      </c>
      <c r="I2067" s="33">
        <f t="shared" si="294"/>
        <v>343.8708484</v>
      </c>
      <c r="J2067" s="32">
        <f t="shared" si="295"/>
        <v>343.57050764000002</v>
      </c>
      <c r="K2067" s="33">
        <f t="shared" si="296"/>
        <v>413.53350073000001</v>
      </c>
    </row>
    <row r="2068" spans="1:11" x14ac:dyDescent="0.3">
      <c r="A2068" s="78" t="str">
        <f>BTC[[#This Row],[Symbol]]</f>
        <v>AER</v>
      </c>
      <c r="B2068" s="22" t="str">
        <f t="shared" si="288"/>
        <v>Aeryus</v>
      </c>
      <c r="C2068" s="77">
        <f t="shared" si="289"/>
        <v>6.1613532929203502E-8</v>
      </c>
      <c r="D2068" s="73">
        <f t="shared" si="290"/>
        <v>2.2593097312099998E-3</v>
      </c>
      <c r="E2068" s="74">
        <f>D2068*conf!B$7</f>
        <v>0.16524591374069938</v>
      </c>
      <c r="F2068" s="32">
        <f t="shared" si="291"/>
        <v>-0.18598992</v>
      </c>
      <c r="G2068" s="33">
        <f t="shared" si="292"/>
        <v>-2.3400648899999998</v>
      </c>
      <c r="H2068" s="32">
        <f t="shared" si="293"/>
        <v>-4.36883322</v>
      </c>
      <c r="I2068" s="33">
        <f t="shared" si="294"/>
        <v>-4.1313546700000003</v>
      </c>
      <c r="J2068" s="32">
        <f t="shared" si="295"/>
        <v>-4.36883322</v>
      </c>
      <c r="K2068" s="33">
        <f t="shared" si="296"/>
        <v>10.33671869</v>
      </c>
    </row>
    <row r="2069" spans="1:11" x14ac:dyDescent="0.3">
      <c r="A2069" s="78" t="str">
        <f>BTC[[#This Row],[Symbol]]</f>
        <v>XTA</v>
      </c>
      <c r="B2069" s="22" t="str">
        <f t="shared" si="288"/>
        <v>Italo</v>
      </c>
      <c r="C2069" s="77">
        <f t="shared" si="289"/>
        <v>3.0146715895748933E-8</v>
      </c>
      <c r="D2069" s="73">
        <f t="shared" si="290"/>
        <v>1.1051915675199999E-3</v>
      </c>
      <c r="E2069" s="74">
        <f>D2069*conf!B$7</f>
        <v>8.0833711248412793E-2</v>
      </c>
      <c r="F2069" s="32">
        <f t="shared" si="291"/>
        <v>-1.67757E-3</v>
      </c>
      <c r="G2069" s="33">
        <f t="shared" si="292"/>
        <v>-2.1791901</v>
      </c>
      <c r="H2069" s="32">
        <f t="shared" si="293"/>
        <v>-28.97943115</v>
      </c>
      <c r="I2069" s="33">
        <f t="shared" si="294"/>
        <v>-28.870162530000002</v>
      </c>
      <c r="J2069" s="32">
        <f t="shared" si="295"/>
        <v>-28.97943115</v>
      </c>
      <c r="K2069" s="33">
        <f t="shared" si="296"/>
        <v>-31.177324599999999</v>
      </c>
    </row>
    <row r="2070" spans="1:11" x14ac:dyDescent="0.3">
      <c r="A2070" s="78" t="str">
        <f>BTC[[#This Row],[Symbol]]</f>
        <v>GOSS</v>
      </c>
      <c r="B2070" s="22" t="str">
        <f t="shared" si="288"/>
        <v>Gossip Coin</v>
      </c>
      <c r="C2070" s="77">
        <f t="shared" si="289"/>
        <v>2.3333333333204843E-8</v>
      </c>
      <c r="D2070" s="73">
        <f t="shared" si="290"/>
        <v>8.5553613350999999E-4</v>
      </c>
      <c r="E2070" s="74">
        <f>D2070*conf!B$7</f>
        <v>6.2573912804921403E-2</v>
      </c>
      <c r="F2070" s="32">
        <f t="shared" si="291"/>
        <v>-20.357930960000001</v>
      </c>
      <c r="G2070" s="33">
        <f t="shared" si="292"/>
        <v>-22.094730500000001</v>
      </c>
      <c r="H2070" s="32">
        <f t="shared" si="293"/>
        <v>-12.757259940000001</v>
      </c>
      <c r="I2070" s="33">
        <f t="shared" si="294"/>
        <v>-12.56721971</v>
      </c>
      <c r="J2070" s="32">
        <f t="shared" si="295"/>
        <v>-12.757259940000001</v>
      </c>
      <c r="K2070" s="33">
        <f t="shared" si="296"/>
        <v>53.093975450000002</v>
      </c>
    </row>
    <row r="2071" spans="1:11" x14ac:dyDescent="0.3">
      <c r="A2071" s="78" t="str">
        <f>BTC[[#This Row],[Symbol]]</f>
        <v>ATH</v>
      </c>
      <c r="B2071" s="22" t="str">
        <f t="shared" si="288"/>
        <v>Atheios</v>
      </c>
      <c r="C2071" s="77">
        <f t="shared" si="289"/>
        <v>2.0002851767618403E-8</v>
      </c>
      <c r="D2071" s="73">
        <f t="shared" si="290"/>
        <v>7.3331314682000004E-4</v>
      </c>
      <c r="E2071" s="74">
        <f>D2071*conf!B$7</f>
        <v>5.3634523558414804E-2</v>
      </c>
      <c r="F2071" s="32">
        <f t="shared" si="291"/>
        <v>99.975301669999993</v>
      </c>
      <c r="G2071" s="33">
        <f t="shared" si="292"/>
        <v>95.620741379999998</v>
      </c>
      <c r="H2071" s="32">
        <f t="shared" si="293"/>
        <v>100.02851767999999</v>
      </c>
      <c r="I2071" s="33">
        <f t="shared" si="294"/>
        <v>100.43469125999999</v>
      </c>
      <c r="J2071" s="32">
        <f t="shared" si="295"/>
        <v>100.02851767999999</v>
      </c>
      <c r="K2071" s="33">
        <f t="shared" si="296"/>
        <v>128.32499881000001</v>
      </c>
    </row>
    <row r="2072" spans="1:11" x14ac:dyDescent="0.3">
      <c r="A2072" s="78" t="str">
        <f>BTC[[#This Row],[Symbol]]</f>
        <v>UNI</v>
      </c>
      <c r="B2072" s="22" t="str">
        <f t="shared" si="288"/>
        <v>Uniswap</v>
      </c>
      <c r="C2072" s="77">
        <f t="shared" si="289"/>
        <v>5.517653772540692E-4</v>
      </c>
      <c r="D2072" s="73">
        <f t="shared" si="290"/>
        <v>20.230054048084568</v>
      </c>
      <c r="E2072" s="74">
        <f>D2072*conf!B$7</f>
        <v>1479.6261530769054</v>
      </c>
      <c r="F2072" s="32">
        <f t="shared" si="291"/>
        <v>1.42484655</v>
      </c>
      <c r="G2072" s="33">
        <f t="shared" si="292"/>
        <v>-1.0865146999999999</v>
      </c>
      <c r="H2072" s="32">
        <f t="shared" si="293"/>
        <v>2.0676860000000001</v>
      </c>
      <c r="I2072" s="33">
        <f t="shared" si="294"/>
        <v>2.3059276400000002</v>
      </c>
      <c r="J2072" s="32">
        <f t="shared" si="295"/>
        <v>2.0676860000000001</v>
      </c>
      <c r="K2072" s="33">
        <f t="shared" si="296"/>
        <v>38.631824880000003</v>
      </c>
    </row>
    <row r="2073" spans="1:11" x14ac:dyDescent="0.3">
      <c r="A2073" s="78" t="str">
        <f>BTC[[#This Row],[Symbol]]</f>
        <v>ULG</v>
      </c>
      <c r="B2073" s="22" t="str">
        <f t="shared" si="288"/>
        <v>Ultragate</v>
      </c>
      <c r="C2073" s="77">
        <f t="shared" si="289"/>
        <v>7.0020147460120941E-8</v>
      </c>
      <c r="D2073" s="73">
        <f t="shared" si="290"/>
        <v>2.5669687138399999E-3</v>
      </c>
      <c r="E2073" s="74">
        <f>D2073*conf!B$7</f>
        <v>0.18774809173025758</v>
      </c>
      <c r="F2073" s="32">
        <f t="shared" si="291"/>
        <v>40.001727649999999</v>
      </c>
      <c r="G2073" s="33">
        <f t="shared" si="292"/>
        <v>36.953121340000003</v>
      </c>
      <c r="H2073" s="32">
        <f t="shared" si="293"/>
        <v>16.700245769999999</v>
      </c>
      <c r="I2073" s="33">
        <f t="shared" si="294"/>
        <v>16.876899420000001</v>
      </c>
      <c r="J2073" s="32">
        <f t="shared" si="295"/>
        <v>16.700245769999999</v>
      </c>
      <c r="K2073" s="33">
        <f t="shared" si="296"/>
        <v>14.157262230000001</v>
      </c>
    </row>
    <row r="2074" spans="1:11" x14ac:dyDescent="0.3">
      <c r="A2074" s="78" t="str">
        <f>BTC[[#This Row],[Symbol]]</f>
        <v>DRM</v>
      </c>
      <c r="B2074" s="22" t="str">
        <f t="shared" si="288"/>
        <v>Dreamcoin</v>
      </c>
      <c r="C2074" s="77">
        <f t="shared" si="289"/>
        <v>2.8003992474529381E-7</v>
      </c>
      <c r="D2074" s="73">
        <f t="shared" si="290"/>
        <v>1.026638405545E-2</v>
      </c>
      <c r="E2074" s="74">
        <f>D2074*conf!B$7</f>
        <v>0.75088332981561301</v>
      </c>
      <c r="F2074" s="32">
        <f t="shared" si="291"/>
        <v>1.425884E-2</v>
      </c>
      <c r="G2074" s="33">
        <f t="shared" si="292"/>
        <v>-2.1812285</v>
      </c>
      <c r="H2074" s="32">
        <f t="shared" si="293"/>
        <v>1.425884E-2</v>
      </c>
      <c r="I2074" s="33">
        <f t="shared" si="294"/>
        <v>0.21734563000000001</v>
      </c>
      <c r="J2074" s="32">
        <f t="shared" si="295"/>
        <v>1.425884E-2</v>
      </c>
      <c r="K2074" s="33">
        <f t="shared" si="296"/>
        <v>52.61643651</v>
      </c>
    </row>
    <row r="2075" spans="1:11" x14ac:dyDescent="0.3">
      <c r="A2075" s="78" t="str">
        <f>BTC[[#This Row],[Symbol]]</f>
        <v>MCPC</v>
      </c>
      <c r="B2075" s="22" t="str">
        <f t="shared" si="288"/>
        <v>Mobile Crypto Pay Coin</v>
      </c>
      <c r="C2075" s="77">
        <f t="shared" si="289"/>
        <v>7.4510263239520243E-8</v>
      </c>
      <c r="D2075" s="73">
        <f t="shared" si="290"/>
        <v>2.7319091502100001E-3</v>
      </c>
      <c r="E2075" s="74">
        <f>D2075*conf!B$7</f>
        <v>0.1998118352463594</v>
      </c>
      <c r="F2075" s="32">
        <f t="shared" si="291"/>
        <v>-6.8949462099999996</v>
      </c>
      <c r="G2075" s="33">
        <f t="shared" si="292"/>
        <v>-8.9034992000000006</v>
      </c>
      <c r="H2075" s="32">
        <f t="shared" si="293"/>
        <v>-6.8644781999999998</v>
      </c>
      <c r="I2075" s="33">
        <f t="shared" si="294"/>
        <v>-6.7098862800000001</v>
      </c>
      <c r="J2075" s="32">
        <f t="shared" si="295"/>
        <v>-6.8644781999999998</v>
      </c>
      <c r="K2075" s="33">
        <f t="shared" si="296"/>
        <v>8.4965697500000008</v>
      </c>
    </row>
    <row r="2076" spans="1:11" x14ac:dyDescent="0.3">
      <c r="A2076" s="78" t="str">
        <f>BTC[[#This Row],[Symbol]]</f>
        <v>$NOOB</v>
      </c>
      <c r="B2076" s="22" t="str">
        <f t="shared" si="288"/>
        <v>noob.finance</v>
      </c>
      <c r="C2076" s="77">
        <f t="shared" si="289"/>
        <v>3.1901457637972966E-5</v>
      </c>
      <c r="D2076" s="73">
        <f t="shared" si="290"/>
        <v>1.16944389504011</v>
      </c>
      <c r="E2076" s="74">
        <f>D2076*conf!B$7</f>
        <v>85.533126483233644</v>
      </c>
      <c r="F2076" s="32">
        <f t="shared" si="291"/>
        <v>-1.1578316900000001</v>
      </c>
      <c r="G2076" s="33">
        <f t="shared" si="292"/>
        <v>-3.3287317600000002</v>
      </c>
      <c r="H2076" s="32">
        <f t="shared" si="293"/>
        <v>1.04605456</v>
      </c>
      <c r="I2076" s="33">
        <f t="shared" si="294"/>
        <v>1.4074465899999999</v>
      </c>
      <c r="J2076" s="32">
        <f t="shared" si="295"/>
        <v>1.04605456</v>
      </c>
      <c r="K2076" s="33">
        <f t="shared" si="296"/>
        <v>10.61448433</v>
      </c>
    </row>
    <row r="2077" spans="1:11" x14ac:dyDescent="0.3">
      <c r="A2077" s="78" t="str">
        <f>BTC[[#This Row],[Symbol]]</f>
        <v>ZEUS</v>
      </c>
      <c r="B2077" s="22" t="str">
        <f t="shared" si="288"/>
        <v>ZeusNetwork</v>
      </c>
      <c r="C2077" s="77">
        <f t="shared" si="289"/>
        <v>1E-8</v>
      </c>
      <c r="D2077" s="73">
        <f t="shared" si="290"/>
        <v>3.6665656999999997E-7</v>
      </c>
      <c r="E2077" s="74">
        <f>D2077*conf!B$7</f>
        <v>2.6817261529799998E-5</v>
      </c>
      <c r="F2077" s="32">
        <f t="shared" si="291"/>
        <v>-1.2349870000000001E-2</v>
      </c>
      <c r="G2077" s="33">
        <f t="shared" si="292"/>
        <v>-2.1896289900000001</v>
      </c>
      <c r="H2077" s="32">
        <f t="shared" si="293"/>
        <v>1.1781150000000001E-2</v>
      </c>
      <c r="I2077" s="33">
        <f t="shared" si="294"/>
        <v>0.16565307000000001</v>
      </c>
      <c r="J2077" s="32">
        <f t="shared" si="295"/>
        <v>1.1781150000000001E-2</v>
      </c>
      <c r="K2077" s="33">
        <f t="shared" si="296"/>
        <v>14.46232592</v>
      </c>
    </row>
    <row r="2078" spans="1:11" x14ac:dyDescent="0.3">
      <c r="A2078" s="78" t="str">
        <f>BTC[[#This Row],[Symbol]]</f>
        <v>SPRKL</v>
      </c>
      <c r="B2078" s="22" t="str">
        <f t="shared" si="288"/>
        <v>Sparkle Loyalty</v>
      </c>
      <c r="C2078" s="77">
        <f t="shared" si="289"/>
        <v>6.8027306879069655E-8</v>
      </c>
      <c r="D2078" s="73">
        <f t="shared" si="290"/>
        <v>2.49372181108E-3</v>
      </c>
      <c r="E2078" s="74">
        <f>D2078*conf!B$7</f>
        <v>0.1823908132623912</v>
      </c>
      <c r="F2078" s="32">
        <f t="shared" si="291"/>
        <v>-0.59842804000000005</v>
      </c>
      <c r="G2078" s="33">
        <f t="shared" si="292"/>
        <v>-2.7548087099999998</v>
      </c>
      <c r="H2078" s="32">
        <f t="shared" si="293"/>
        <v>-74.676323370000006</v>
      </c>
      <c r="I2078" s="33">
        <f t="shared" si="294"/>
        <v>-74.63053884</v>
      </c>
      <c r="J2078" s="32">
        <f t="shared" si="295"/>
        <v>-74.676323370000006</v>
      </c>
      <c r="K2078" s="33">
        <f t="shared" si="296"/>
        <v>-31.853981990000001</v>
      </c>
    </row>
    <row r="2079" spans="1:11" x14ac:dyDescent="0.3">
      <c r="A2079" s="78" t="str">
        <f>BTC[[#This Row],[Symbol]]</f>
        <v>NAVY</v>
      </c>
      <c r="B2079" s="22" t="str">
        <f t="shared" si="288"/>
        <v>BoatPilot Token</v>
      </c>
      <c r="C2079" s="77">
        <f t="shared" si="289"/>
        <v>1E-8</v>
      </c>
      <c r="D2079" s="73">
        <f t="shared" si="290"/>
        <v>3.4102566411000002E-4</v>
      </c>
      <c r="E2079" s="74">
        <f>D2079*conf!B$7</f>
        <v>2.4942617073005401E-2</v>
      </c>
      <c r="F2079" s="32">
        <f t="shared" si="291"/>
        <v>-0.43916845999999998</v>
      </c>
      <c r="G2079" s="33">
        <f t="shared" si="292"/>
        <v>-2.6073438800000002</v>
      </c>
      <c r="H2079" s="32">
        <f t="shared" si="293"/>
        <v>0.58740048</v>
      </c>
      <c r="I2079" s="33">
        <f t="shared" si="294"/>
        <v>0.78529559000000004</v>
      </c>
      <c r="J2079" s="32">
        <f t="shared" si="295"/>
        <v>0.58740048</v>
      </c>
      <c r="K2079" s="33">
        <f t="shared" si="296"/>
        <v>15.422771539999999</v>
      </c>
    </row>
    <row r="2080" spans="1:11" x14ac:dyDescent="0.3">
      <c r="A2080" s="78" t="str">
        <f>BTC[[#This Row],[Symbol]]</f>
        <v>GALI</v>
      </c>
      <c r="B2080" s="22" t="str">
        <f t="shared" si="288"/>
        <v>Galilel</v>
      </c>
      <c r="C2080" s="77">
        <f t="shared" si="289"/>
        <v>3.499582640373596E-8</v>
      </c>
      <c r="D2080" s="73">
        <f t="shared" si="290"/>
        <v>1.2831449792799999E-3</v>
      </c>
      <c r="E2080" s="74">
        <f>D2080*conf!B$7</f>
        <v>9.3849223784539193E-2</v>
      </c>
      <c r="F2080" s="32">
        <f t="shared" si="291"/>
        <v>-0.39520466999999998</v>
      </c>
      <c r="G2080" s="33">
        <f t="shared" si="292"/>
        <v>-2.6526103499999998</v>
      </c>
      <c r="H2080" s="32">
        <f t="shared" si="293"/>
        <v>-12.39710154</v>
      </c>
      <c r="I2080" s="33">
        <f t="shared" si="294"/>
        <v>-12.32027924</v>
      </c>
      <c r="J2080" s="32">
        <f t="shared" si="295"/>
        <v>-12.39710154</v>
      </c>
      <c r="K2080" s="33">
        <f t="shared" si="296"/>
        <v>99.722384539999993</v>
      </c>
    </row>
    <row r="2081" spans="1:11" x14ac:dyDescent="0.3">
      <c r="A2081" s="78" t="str">
        <f>BTC[[#This Row],[Symbol]]</f>
        <v>HNB</v>
      </c>
      <c r="B2081" s="22" t="str">
        <f t="shared" si="288"/>
        <v>HashNet BitEco</v>
      </c>
      <c r="C2081" s="77">
        <f t="shared" si="289"/>
        <v>2.2547618216559873E-8</v>
      </c>
      <c r="D2081" s="73">
        <f t="shared" si="290"/>
        <v>8.2652838417000005E-4</v>
      </c>
      <c r="E2081" s="74">
        <f>D2081*conf!B$7</f>
        <v>6.0452286018193802E-2</v>
      </c>
      <c r="F2081" s="32">
        <f t="shared" si="291"/>
        <v>2.2108820300000001</v>
      </c>
      <c r="G2081" s="33">
        <f t="shared" si="292"/>
        <v>-1.241518E-2</v>
      </c>
      <c r="H2081" s="32">
        <f t="shared" si="293"/>
        <v>-0.28217515999999998</v>
      </c>
      <c r="I2081" s="33">
        <f t="shared" si="294"/>
        <v>-8.3815879999999995E-2</v>
      </c>
      <c r="J2081" s="32">
        <f t="shared" si="295"/>
        <v>-0.28217515999999998</v>
      </c>
      <c r="K2081" s="33">
        <f t="shared" si="296"/>
        <v>-3.8070699999999999E-2</v>
      </c>
    </row>
    <row r="2082" spans="1:11" x14ac:dyDescent="0.3">
      <c r="A2082" s="78" t="str">
        <f>BTC[[#This Row],[Symbol]]</f>
        <v>WEB</v>
      </c>
      <c r="B2082" s="22" t="str">
        <f t="shared" si="288"/>
        <v>Webcoin</v>
      </c>
      <c r="C2082" s="77">
        <f t="shared" si="289"/>
        <v>1.0755965709832542E-8</v>
      </c>
      <c r="D2082" s="73">
        <f t="shared" si="290"/>
        <v>3.9424344351999998E-4</v>
      </c>
      <c r="E2082" s="74">
        <f>D2082*conf!B$7</f>
        <v>2.88349654590528E-2</v>
      </c>
      <c r="F2082" s="32">
        <f t="shared" si="291"/>
        <v>-0.93070891</v>
      </c>
      <c r="G2082" s="33">
        <f t="shared" si="292"/>
        <v>-3.0781152000000001</v>
      </c>
      <c r="H2082" s="32">
        <f t="shared" si="293"/>
        <v>-18.327224040000001</v>
      </c>
      <c r="I2082" s="33">
        <f t="shared" si="294"/>
        <v>-12.53991276</v>
      </c>
      <c r="J2082" s="32">
        <f t="shared" si="295"/>
        <v>-18.327224040000001</v>
      </c>
      <c r="K2082" s="33">
        <f t="shared" si="296"/>
        <v>-5.6244908699999998</v>
      </c>
    </row>
    <row r="2083" spans="1:11" x14ac:dyDescent="0.3">
      <c r="A2083" s="78" t="str">
        <f>BTC[[#This Row],[Symbol]]</f>
        <v>KNT</v>
      </c>
      <c r="B2083" s="22" t="str">
        <f t="shared" si="288"/>
        <v>Kora Network Token</v>
      </c>
      <c r="C2083" s="77">
        <f t="shared" si="289"/>
        <v>1E-8</v>
      </c>
      <c r="D2083" s="73">
        <f t="shared" si="290"/>
        <v>1.1040966465E-4</v>
      </c>
      <c r="E2083" s="74">
        <f>D2083*conf!B$7</f>
        <v>8.0753628725009994E-3</v>
      </c>
      <c r="F2083" s="32">
        <f t="shared" si="291"/>
        <v>-0.64625856999999998</v>
      </c>
      <c r="G2083" s="33">
        <f t="shared" si="292"/>
        <v>-3.0247624599999998</v>
      </c>
      <c r="H2083" s="32">
        <f t="shared" si="293"/>
        <v>1.4010359299999999</v>
      </c>
      <c r="I2083" s="33">
        <f t="shared" si="294"/>
        <v>1.48289122</v>
      </c>
      <c r="J2083" s="32">
        <f t="shared" si="295"/>
        <v>1.4010359299999999</v>
      </c>
      <c r="K2083" s="33">
        <f t="shared" si="296"/>
        <v>17.399063470000002</v>
      </c>
    </row>
    <row r="2084" spans="1:11" x14ac:dyDescent="0.3">
      <c r="A2084" s="78" t="str">
        <f>BTC[[#This Row],[Symbol]]</f>
        <v>MXT</v>
      </c>
      <c r="B2084" s="22" t="str">
        <f t="shared" si="288"/>
        <v>MarteXcoin</v>
      </c>
      <c r="C2084" s="77">
        <f t="shared" si="289"/>
        <v>1.4001996237251048E-7</v>
      </c>
      <c r="D2084" s="73">
        <f t="shared" si="290"/>
        <v>5.1331920277299997E-3</v>
      </c>
      <c r="E2084" s="74">
        <f>D2084*conf!B$7</f>
        <v>0.37544166490817216</v>
      </c>
      <c r="F2084" s="32">
        <f t="shared" si="291"/>
        <v>-1.234916E-2</v>
      </c>
      <c r="G2084" s="33">
        <f t="shared" si="292"/>
        <v>-2.1896293099999999</v>
      </c>
      <c r="H2084" s="32">
        <f t="shared" si="293"/>
        <v>-26.30710856</v>
      </c>
      <c r="I2084" s="33">
        <f t="shared" si="294"/>
        <v>-26.19372843</v>
      </c>
      <c r="J2084" s="32">
        <f t="shared" si="295"/>
        <v>-26.30710856</v>
      </c>
      <c r="K2084" s="33">
        <f t="shared" si="296"/>
        <v>-40.804629939999998</v>
      </c>
    </row>
    <row r="2085" spans="1:11" x14ac:dyDescent="0.3">
      <c r="A2085" s="78" t="str">
        <f>BTC[[#This Row],[Symbol]]</f>
        <v>YFSI</v>
      </c>
      <c r="B2085" s="22" t="str">
        <f t="shared" si="288"/>
        <v>Yfscience</v>
      </c>
      <c r="C2085" s="77">
        <f t="shared" si="289"/>
        <v>5.5238633495243468E-5</v>
      </c>
      <c r="D2085" s="73">
        <f t="shared" si="290"/>
        <v>2.0249367235314102</v>
      </c>
      <c r="E2085" s="74">
        <f>D2085*conf!B$7</f>
        <v>148.10387195908734</v>
      </c>
      <c r="F2085" s="32">
        <f t="shared" si="291"/>
        <v>-0.77273603000000002</v>
      </c>
      <c r="G2085" s="33">
        <f t="shared" si="292"/>
        <v>-2.9534777999999999</v>
      </c>
      <c r="H2085" s="32">
        <f t="shared" si="293"/>
        <v>1.19128565</v>
      </c>
      <c r="I2085" s="33">
        <f t="shared" si="294"/>
        <v>1.5525017800000001</v>
      </c>
      <c r="J2085" s="32">
        <f t="shared" si="295"/>
        <v>1.19128565</v>
      </c>
      <c r="K2085" s="33">
        <f t="shared" si="296"/>
        <v>-11.343305920000001</v>
      </c>
    </row>
    <row r="2086" spans="1:11" x14ac:dyDescent="0.3">
      <c r="A2086" s="78" t="str">
        <f>BTC[[#This Row],[Symbol]]</f>
        <v>BURN</v>
      </c>
      <c r="B2086" s="22" t="str">
        <f t="shared" si="288"/>
        <v>Blockburn</v>
      </c>
      <c r="C2086" s="77">
        <f t="shared" si="289"/>
        <v>1E-8</v>
      </c>
      <c r="D2086" s="73">
        <f t="shared" si="290"/>
        <v>1.201068813E-5</v>
      </c>
      <c r="E2086" s="74">
        <f>D2086*conf!B$7</f>
        <v>8.7846172982820002E-4</v>
      </c>
      <c r="F2086" s="32">
        <f t="shared" si="291"/>
        <v>2.2009024899999998</v>
      </c>
      <c r="G2086" s="33">
        <f t="shared" si="292"/>
        <v>-2.2161719999999999E-2</v>
      </c>
      <c r="H2086" s="32">
        <f t="shared" si="293"/>
        <v>-20.191629930000001</v>
      </c>
      <c r="I2086" s="33">
        <f t="shared" si="294"/>
        <v>-20.03292124</v>
      </c>
      <c r="J2086" s="32">
        <f t="shared" si="295"/>
        <v>-20.191629930000001</v>
      </c>
      <c r="K2086" s="33">
        <f t="shared" si="296"/>
        <v>-25.00297621</v>
      </c>
    </row>
    <row r="2087" spans="1:11" x14ac:dyDescent="0.3">
      <c r="A2087" s="78" t="str">
        <f>BTC[[#This Row],[Symbol]]</f>
        <v>YI12</v>
      </c>
      <c r="B2087" s="22" t="str">
        <f t="shared" si="288"/>
        <v>Yield Stake Finance</v>
      </c>
      <c r="C2087" s="77">
        <f t="shared" si="289"/>
        <v>5.6232558748203656E-5</v>
      </c>
      <c r="D2087" s="73">
        <f t="shared" si="290"/>
        <v>2.06131776198397</v>
      </c>
      <c r="E2087" s="74">
        <f>D2087*conf!B$7</f>
        <v>150.76478111150757</v>
      </c>
      <c r="F2087" s="32">
        <f t="shared" si="291"/>
        <v>4.2348598900000001</v>
      </c>
      <c r="G2087" s="33">
        <f t="shared" si="292"/>
        <v>1.9675369899999999</v>
      </c>
      <c r="H2087" s="32">
        <f t="shared" si="293"/>
        <v>38.796381189999998</v>
      </c>
      <c r="I2087" s="33">
        <f t="shared" si="294"/>
        <v>39.072526549999999</v>
      </c>
      <c r="J2087" s="32">
        <f t="shared" si="295"/>
        <v>38.796381189999998</v>
      </c>
      <c r="K2087" s="33">
        <f t="shared" si="296"/>
        <v>-23.73181142</v>
      </c>
    </row>
    <row r="2088" spans="1:11" x14ac:dyDescent="0.3">
      <c r="A2088" s="78" t="str">
        <f>BTC[[#This Row],[Symbol]]</f>
        <v>GB</v>
      </c>
      <c r="B2088" s="22" t="str">
        <f t="shared" si="288"/>
        <v>GoldBlocks</v>
      </c>
      <c r="C2088" s="77">
        <f t="shared" si="289"/>
        <v>4.0005703534964035E-8</v>
      </c>
      <c r="D2088" s="73">
        <f t="shared" si="290"/>
        <v>1.4666262936400001E-3</v>
      </c>
      <c r="E2088" s="74">
        <f>D2088*conf!B$7</f>
        <v>0.10726904711682961</v>
      </c>
      <c r="F2088" s="32">
        <f t="shared" si="291"/>
        <v>-1.234916E-2</v>
      </c>
      <c r="G2088" s="33">
        <f t="shared" si="292"/>
        <v>-2.1896293099999999</v>
      </c>
      <c r="H2088" s="32">
        <f t="shared" si="293"/>
        <v>1.178124E-2</v>
      </c>
      <c r="I2088" s="33">
        <f t="shared" si="294"/>
        <v>0.16565426999999999</v>
      </c>
      <c r="J2088" s="32">
        <f t="shared" si="295"/>
        <v>1.178124E-2</v>
      </c>
      <c r="K2088" s="33">
        <f t="shared" si="296"/>
        <v>-8.68744987</v>
      </c>
    </row>
    <row r="2089" spans="1:11" x14ac:dyDescent="0.3">
      <c r="A2089" s="78" t="str">
        <f>BTC[[#This Row],[Symbol]]</f>
        <v>GSR</v>
      </c>
      <c r="B2089" s="22" t="str">
        <f t="shared" si="288"/>
        <v>GeyserCoin</v>
      </c>
      <c r="C2089" s="77">
        <f t="shared" si="289"/>
        <v>4.4006273888542267E-7</v>
      </c>
      <c r="D2089" s="73">
        <f t="shared" si="290"/>
        <v>1.6132889229999999E-2</v>
      </c>
      <c r="E2089" s="74">
        <f>D2089*conf!B$7</f>
        <v>1.1799595182822</v>
      </c>
      <c r="F2089" s="32">
        <f t="shared" si="291"/>
        <v>1.425884E-2</v>
      </c>
      <c r="G2089" s="33">
        <f t="shared" si="292"/>
        <v>-2.1812285</v>
      </c>
      <c r="H2089" s="32">
        <f t="shared" si="293"/>
        <v>2.34017184</v>
      </c>
      <c r="I2089" s="33">
        <f t="shared" si="294"/>
        <v>2.5479815700000001</v>
      </c>
      <c r="J2089" s="32">
        <f t="shared" si="295"/>
        <v>2.34017184</v>
      </c>
      <c r="K2089" s="33">
        <f t="shared" si="296"/>
        <v>-5.2416932699999998</v>
      </c>
    </row>
    <row r="2090" spans="1:11" x14ac:dyDescent="0.3">
      <c r="A2090" s="78" t="str">
        <f>BTC[[#This Row],[Symbol]]</f>
        <v>NRP</v>
      </c>
      <c r="B2090" s="22" t="str">
        <f t="shared" si="288"/>
        <v>Neural Protocol</v>
      </c>
      <c r="C2090" s="77">
        <f t="shared" si="289"/>
        <v>1E-8</v>
      </c>
      <c r="D2090" s="73">
        <f t="shared" si="290"/>
        <v>2.36592139E-6</v>
      </c>
      <c r="E2090" s="74">
        <f>D2090*conf!B$7</f>
        <v>1.7304349046460001E-4</v>
      </c>
      <c r="F2090" s="32">
        <f t="shared" si="291"/>
        <v>-0.64625865999999998</v>
      </c>
      <c r="G2090" s="33">
        <f t="shared" si="292"/>
        <v>-3.0247624499999999</v>
      </c>
      <c r="H2090" s="32">
        <f t="shared" si="293"/>
        <v>1.4010357899999999</v>
      </c>
      <c r="I2090" s="33">
        <f t="shared" si="294"/>
        <v>1.4828912599999999</v>
      </c>
      <c r="J2090" s="32">
        <f t="shared" si="295"/>
        <v>1.4010357899999999</v>
      </c>
      <c r="K2090" s="33">
        <f t="shared" si="296"/>
        <v>35.021929720000003</v>
      </c>
    </row>
    <row r="2091" spans="1:11" x14ac:dyDescent="0.3">
      <c r="A2091" s="78" t="str">
        <f>BTC[[#This Row],[Symbol]]</f>
        <v>TAJ</v>
      </c>
      <c r="B2091" s="22" t="str">
        <f t="shared" si="288"/>
        <v>TajCoin</v>
      </c>
      <c r="C2091" s="77">
        <f t="shared" si="289"/>
        <v>3.0004277651291211E-8</v>
      </c>
      <c r="D2091" s="73">
        <f t="shared" si="290"/>
        <v>1.0999697202299999E-3</v>
      </c>
      <c r="E2091" s="74">
        <f>D2091*conf!B$7</f>
        <v>8.0451785337622192E-2</v>
      </c>
      <c r="F2091" s="32">
        <f t="shared" si="291"/>
        <v>1.425884E-2</v>
      </c>
      <c r="G2091" s="33">
        <f t="shared" si="292"/>
        <v>-2.1812285</v>
      </c>
      <c r="H2091" s="32">
        <f t="shared" si="293"/>
        <v>1.425884E-2</v>
      </c>
      <c r="I2091" s="33">
        <f t="shared" si="294"/>
        <v>0.21734563000000001</v>
      </c>
      <c r="J2091" s="32">
        <f t="shared" si="295"/>
        <v>1.425884E-2</v>
      </c>
      <c r="K2091" s="33">
        <f t="shared" si="296"/>
        <v>242.48745215</v>
      </c>
    </row>
    <row r="2092" spans="1:11" x14ac:dyDescent="0.3">
      <c r="A2092" s="78" t="str">
        <f>BTC[[#This Row],[Symbol]]</f>
        <v>IRD</v>
      </c>
      <c r="B2092" s="22" t="str">
        <f t="shared" si="288"/>
        <v>Iridium</v>
      </c>
      <c r="C2092" s="77">
        <f t="shared" si="289"/>
        <v>3.0004277651291211E-8</v>
      </c>
      <c r="D2092" s="73">
        <f t="shared" si="290"/>
        <v>1.0999697202299999E-3</v>
      </c>
      <c r="E2092" s="74">
        <f>D2092*conf!B$7</f>
        <v>8.0451785337622192E-2</v>
      </c>
      <c r="F2092" s="32">
        <f t="shared" si="291"/>
        <v>-1.234916E-2</v>
      </c>
      <c r="G2092" s="33">
        <f t="shared" si="292"/>
        <v>-2.1896293099999999</v>
      </c>
      <c r="H2092" s="32">
        <f t="shared" si="293"/>
        <v>1.042625E-2</v>
      </c>
      <c r="I2092" s="33">
        <f t="shared" si="294"/>
        <v>0.16429719000000001</v>
      </c>
      <c r="J2092" s="32">
        <f t="shared" si="295"/>
        <v>1.042625E-2</v>
      </c>
      <c r="K2092" s="33">
        <f t="shared" si="296"/>
        <v>71.16768768</v>
      </c>
    </row>
    <row r="2093" spans="1:11" x14ac:dyDescent="0.3">
      <c r="A2093" s="78" t="str">
        <f>BTC[[#This Row],[Symbol]]</f>
        <v>IFX24</v>
      </c>
      <c r="B2093" s="22" t="str">
        <f t="shared" si="288"/>
        <v>IFX24</v>
      </c>
      <c r="C2093" s="77">
        <f t="shared" si="289"/>
        <v>2.0002851767509293E-7</v>
      </c>
      <c r="D2093" s="73">
        <f t="shared" si="290"/>
        <v>7.3331314681799997E-3</v>
      </c>
      <c r="E2093" s="74">
        <f>D2093*conf!B$7</f>
        <v>0.53634523558268521</v>
      </c>
      <c r="F2093" s="32">
        <f t="shared" si="291"/>
        <v>1.425884E-2</v>
      </c>
      <c r="G2093" s="33">
        <f t="shared" si="292"/>
        <v>-2.1812285</v>
      </c>
      <c r="H2093" s="32">
        <f t="shared" si="293"/>
        <v>5.2781672000000004</v>
      </c>
      <c r="I2093" s="33">
        <f t="shared" si="294"/>
        <v>5.4919427699999996</v>
      </c>
      <c r="J2093" s="32">
        <f t="shared" si="295"/>
        <v>5.2781672000000004</v>
      </c>
      <c r="K2093" s="33">
        <f t="shared" si="296"/>
        <v>128.32499881999999</v>
      </c>
    </row>
    <row r="2094" spans="1:11" x14ac:dyDescent="0.3">
      <c r="A2094" s="78" t="str">
        <f>BTC[[#This Row],[Symbol]]</f>
        <v>XPY</v>
      </c>
      <c r="B2094" s="22" t="str">
        <f t="shared" si="288"/>
        <v>PayCoin</v>
      </c>
      <c r="C2094" s="77">
        <f t="shared" si="289"/>
        <v>5.0006888080024526E-8</v>
      </c>
      <c r="D2094" s="73">
        <f t="shared" si="290"/>
        <v>1.83349607397E-3</v>
      </c>
      <c r="E2094" s="74">
        <f>D2094*conf!B$7</f>
        <v>0.13410190285016579</v>
      </c>
      <c r="F2094" s="32">
        <f t="shared" si="291"/>
        <v>-2.1418739999999999E-2</v>
      </c>
      <c r="G2094" s="33">
        <f t="shared" si="292"/>
        <v>-2.1935871100000002</v>
      </c>
      <c r="H2094" s="32">
        <f t="shared" si="293"/>
        <v>-4.0286509999999998E-2</v>
      </c>
      <c r="I2094" s="33">
        <f t="shared" si="294"/>
        <v>0.19214311000000001</v>
      </c>
      <c r="J2094" s="32">
        <f t="shared" si="295"/>
        <v>-4.0286509999999998E-2</v>
      </c>
      <c r="K2094" s="33">
        <f t="shared" si="296"/>
        <v>14.17577627</v>
      </c>
    </row>
    <row r="2095" spans="1:11" x14ac:dyDescent="0.3">
      <c r="A2095" s="78" t="str">
        <f>BTC[[#This Row],[Symbol]]</f>
        <v>XUEZ</v>
      </c>
      <c r="B2095" s="22" t="str">
        <f t="shared" si="288"/>
        <v>Xuez</v>
      </c>
      <c r="C2095" s="77">
        <f t="shared" si="289"/>
        <v>1.5002066424034638E-7</v>
      </c>
      <c r="D2095" s="73">
        <f t="shared" si="290"/>
        <v>5.5004882218999997E-3</v>
      </c>
      <c r="E2095" s="74">
        <f>D2095*conf!B$7</f>
        <v>0.40230570854976599</v>
      </c>
      <c r="F2095" s="32">
        <f t="shared" si="291"/>
        <v>-28.586727679999999</v>
      </c>
      <c r="G2095" s="33">
        <f t="shared" si="292"/>
        <v>-30.12732441</v>
      </c>
      <c r="H2095" s="32">
        <f t="shared" si="293"/>
        <v>15.397652190000001</v>
      </c>
      <c r="I2095" s="33">
        <f t="shared" si="294"/>
        <v>15.58919614</v>
      </c>
      <c r="J2095" s="32">
        <f t="shared" si="295"/>
        <v>15.397652190000001</v>
      </c>
      <c r="K2095" s="33">
        <f t="shared" si="296"/>
        <v>7.0397902500000002</v>
      </c>
    </row>
    <row r="2096" spans="1:11" x14ac:dyDescent="0.3">
      <c r="A2096" s="78" t="str">
        <f>BTC[[#This Row],[Symbol]]</f>
        <v>ETGP</v>
      </c>
      <c r="B2096" s="22" t="str">
        <f t="shared" si="288"/>
        <v>Ethereum Gold Project</v>
      </c>
      <c r="C2096" s="77">
        <f t="shared" si="289"/>
        <v>1E-8</v>
      </c>
      <c r="D2096" s="73">
        <f t="shared" si="290"/>
        <v>3.6669921499999999E-6</v>
      </c>
      <c r="E2096" s="74">
        <f>D2096*conf!B$7</f>
        <v>2.6820380585099998E-4</v>
      </c>
      <c r="F2096" s="32">
        <f t="shared" si="291"/>
        <v>-2.1418679999999999E-2</v>
      </c>
      <c r="G2096" s="33">
        <f t="shared" si="292"/>
        <v>-2.1935870799999999</v>
      </c>
      <c r="H2096" s="32">
        <f t="shared" si="293"/>
        <v>-50.020143240000003</v>
      </c>
      <c r="I2096" s="33">
        <f t="shared" si="294"/>
        <v>-49.911348320000002</v>
      </c>
      <c r="J2096" s="32">
        <f t="shared" si="295"/>
        <v>-50.020143240000003</v>
      </c>
      <c r="K2096" s="33">
        <f t="shared" si="296"/>
        <v>-42.912111840000001</v>
      </c>
    </row>
    <row r="2097" spans="1:11" x14ac:dyDescent="0.3">
      <c r="A2097" s="78" t="str">
        <f>BTC[[#This Row],[Symbol]]</f>
        <v>GDR</v>
      </c>
      <c r="B2097" s="22" t="str">
        <f t="shared" si="288"/>
        <v>Guider</v>
      </c>
      <c r="C2097" s="77">
        <f t="shared" si="289"/>
        <v>1E-8</v>
      </c>
      <c r="D2097" s="73">
        <f t="shared" si="290"/>
        <v>8.5339126850000004E-5</v>
      </c>
      <c r="E2097" s="74">
        <f>D2097*conf!B$7</f>
        <v>6.241703737809E-3</v>
      </c>
      <c r="F2097" s="32">
        <f t="shared" si="291"/>
        <v>1.11018331</v>
      </c>
      <c r="G2097" s="33">
        <f t="shared" si="292"/>
        <v>-1.09505655</v>
      </c>
      <c r="H2097" s="32">
        <f t="shared" si="293"/>
        <v>-0.16673368999999999</v>
      </c>
      <c r="I2097" s="33">
        <f t="shared" si="294"/>
        <v>1.1032790000000001E-2</v>
      </c>
      <c r="J2097" s="32">
        <f t="shared" si="295"/>
        <v>-0.16673368999999999</v>
      </c>
      <c r="K2097" s="33">
        <f t="shared" si="296"/>
        <v>99.377044069999997</v>
      </c>
    </row>
    <row r="2098" spans="1:11" x14ac:dyDescent="0.3">
      <c r="A2098" s="78" t="str">
        <f>BTC[[#This Row],[Symbol]]</f>
        <v>MCC</v>
      </c>
      <c r="B2098" s="22" t="str">
        <f t="shared" si="288"/>
        <v>Mining Core Coin</v>
      </c>
      <c r="C2098" s="77">
        <f t="shared" si="289"/>
        <v>9.133268288706375E-8</v>
      </c>
      <c r="D2098" s="73">
        <f t="shared" si="290"/>
        <v>3.34846845822E-3</v>
      </c>
      <c r="E2098" s="74">
        <f>D2098*conf!B$7</f>
        <v>0.2449069830342108</v>
      </c>
      <c r="F2098" s="32">
        <f t="shared" si="291"/>
        <v>2.08036909</v>
      </c>
      <c r="G2098" s="33">
        <f t="shared" si="292"/>
        <v>-0.12638646000000001</v>
      </c>
      <c r="H2098" s="32">
        <f t="shared" si="293"/>
        <v>-0.4651093</v>
      </c>
      <c r="I2098" s="33">
        <f t="shared" si="294"/>
        <v>-0.25559300000000001</v>
      </c>
      <c r="J2098" s="32">
        <f t="shared" si="295"/>
        <v>-0.4651093</v>
      </c>
      <c r="K2098" s="33">
        <f t="shared" si="296"/>
        <v>-19.396739060000002</v>
      </c>
    </row>
    <row r="2099" spans="1:11" x14ac:dyDescent="0.3">
      <c r="A2099" s="78" t="str">
        <f>BTC[[#This Row],[Symbol]]</f>
        <v>PKB</v>
      </c>
      <c r="B2099" s="22" t="str">
        <f t="shared" si="288"/>
        <v>ParkByte</v>
      </c>
      <c r="C2099" s="77">
        <f t="shared" si="289"/>
        <v>1.2001711060516484E-7</v>
      </c>
      <c r="D2099" s="73">
        <f t="shared" si="290"/>
        <v>4.3998788809099998E-3</v>
      </c>
      <c r="E2099" s="74">
        <f>D2099*conf!B$7</f>
        <v>0.32180714134975741</v>
      </c>
      <c r="F2099" s="32">
        <f t="shared" si="291"/>
        <v>-1.234916E-2</v>
      </c>
      <c r="G2099" s="33">
        <f t="shared" si="292"/>
        <v>-2.1812285</v>
      </c>
      <c r="H2099" s="32">
        <f t="shared" si="293"/>
        <v>1.425884E-2</v>
      </c>
      <c r="I2099" s="33">
        <f t="shared" si="294"/>
        <v>0.21734563000000001</v>
      </c>
      <c r="J2099" s="32">
        <f t="shared" si="295"/>
        <v>1.425884E-2</v>
      </c>
      <c r="K2099" s="33">
        <f t="shared" si="296"/>
        <v>-2.1464290799999999</v>
      </c>
    </row>
    <row r="2100" spans="1:11" x14ac:dyDescent="0.3">
      <c r="A2100" s="78" t="str">
        <f>BTC[[#This Row],[Symbol]]</f>
        <v>SWYFTT</v>
      </c>
      <c r="B2100" s="22" t="str">
        <f t="shared" si="288"/>
        <v>SWYFT</v>
      </c>
      <c r="C2100" s="77">
        <f t="shared" si="289"/>
        <v>8.0462723778936642E-7</v>
      </c>
      <c r="D2100" s="73">
        <f t="shared" si="290"/>
        <v>2.9378685681990001E-2</v>
      </c>
      <c r="E2100" s="74">
        <f>D2100*conf!B$7</f>
        <v>2.1487570707807486</v>
      </c>
      <c r="F2100" s="32">
        <f t="shared" si="291"/>
        <v>-4.1052382400000003</v>
      </c>
      <c r="G2100" s="33">
        <f t="shared" si="292"/>
        <v>-6.6007656199999998</v>
      </c>
      <c r="H2100" s="32">
        <f t="shared" si="293"/>
        <v>-1.41119649</v>
      </c>
      <c r="I2100" s="33">
        <f t="shared" si="294"/>
        <v>-1.6138810800000001</v>
      </c>
      <c r="J2100" s="32">
        <f t="shared" si="295"/>
        <v>-1.41119649</v>
      </c>
      <c r="K2100" s="33">
        <f t="shared" si="296"/>
        <v>3.71375966</v>
      </c>
    </row>
    <row r="2101" spans="1:11" x14ac:dyDescent="0.3">
      <c r="A2101" s="78" t="str">
        <f>BTC[[#This Row],[Symbol]]</f>
        <v>ZYD</v>
      </c>
      <c r="B2101" s="22" t="str">
        <f t="shared" si="288"/>
        <v>Zayedcoin</v>
      </c>
      <c r="C2101" s="77">
        <f t="shared" si="289"/>
        <v>9.0012832953873659E-8</v>
      </c>
      <c r="D2101" s="73">
        <f t="shared" si="290"/>
        <v>3.2999091606799999E-3</v>
      </c>
      <c r="E2101" s="74">
        <f>D2101*conf!B$7</f>
        <v>0.2413553560121352</v>
      </c>
      <c r="F2101" s="32">
        <f t="shared" si="291"/>
        <v>-1.234916E-2</v>
      </c>
      <c r="G2101" s="33">
        <f t="shared" si="292"/>
        <v>-2.1896293099999999</v>
      </c>
      <c r="H2101" s="32">
        <f t="shared" si="293"/>
        <v>1.178124E-2</v>
      </c>
      <c r="I2101" s="33">
        <f t="shared" si="294"/>
        <v>0.16565426999999999</v>
      </c>
      <c r="J2101" s="32">
        <f t="shared" si="295"/>
        <v>1.178124E-2</v>
      </c>
      <c r="K2101" s="33">
        <f t="shared" si="296"/>
        <v>14.162499410000001</v>
      </c>
    </row>
    <row r="2102" spans="1:11" x14ac:dyDescent="0.3">
      <c r="A2102" s="78" t="str">
        <f>BTC[[#This Row],[Symbol]]</f>
        <v>KEMA</v>
      </c>
      <c r="B2102" s="22" t="str">
        <f t="shared" si="288"/>
        <v>Kemacoin</v>
      </c>
      <c r="C2102" s="77">
        <f t="shared" si="289"/>
        <v>2.3000000000025316E-8</v>
      </c>
      <c r="D2102" s="73">
        <f t="shared" si="290"/>
        <v>8.4331418874999996E-4</v>
      </c>
      <c r="E2102" s="74">
        <f>D2102*conf!B$7</f>
        <v>6.1679999765174999E-2</v>
      </c>
      <c r="F2102" s="32">
        <f t="shared" si="291"/>
        <v>8.7108140000000001E-2</v>
      </c>
      <c r="G2102" s="33">
        <f t="shared" si="292"/>
        <v>-2.1547254599999999</v>
      </c>
      <c r="H2102" s="32">
        <f t="shared" si="293"/>
        <v>4.6808808900000001</v>
      </c>
      <c r="I2102" s="33">
        <f t="shared" si="294"/>
        <v>4.7757807300000001</v>
      </c>
      <c r="J2102" s="32">
        <f t="shared" si="295"/>
        <v>4.6808808900000001</v>
      </c>
      <c r="K2102" s="33">
        <f t="shared" si="296"/>
        <v>19.665737960000001</v>
      </c>
    </row>
    <row r="2103" spans="1:11" x14ac:dyDescent="0.3">
      <c r="A2103" s="78" t="str">
        <f>BTC[[#This Row],[Symbol]]</f>
        <v>KTS</v>
      </c>
      <c r="B2103" s="22" t="str">
        <f t="shared" si="288"/>
        <v>Klimatas</v>
      </c>
      <c r="C2103" s="77">
        <f t="shared" si="289"/>
        <v>7.7354538157562725E-7</v>
      </c>
      <c r="D2103" s="73">
        <f t="shared" si="290"/>
        <v>2.83619412166E-2</v>
      </c>
      <c r="E2103" s="74">
        <f>D2103*conf!B$7</f>
        <v>2.0743923805821241</v>
      </c>
      <c r="F2103" s="32">
        <f t="shared" si="291"/>
        <v>-2.076505E-2</v>
      </c>
      <c r="G2103" s="33">
        <f t="shared" si="292"/>
        <v>-2.1776145699999998</v>
      </c>
      <c r="H2103" s="32">
        <f t="shared" si="293"/>
        <v>15.38169678</v>
      </c>
      <c r="I2103" s="33">
        <f t="shared" si="294"/>
        <v>15.63285681</v>
      </c>
      <c r="J2103" s="32">
        <f t="shared" si="295"/>
        <v>15.38169678</v>
      </c>
      <c r="K2103" s="33">
        <f t="shared" si="296"/>
        <v>41.012829449999998</v>
      </c>
    </row>
    <row r="2104" spans="1:11" x14ac:dyDescent="0.3">
      <c r="A2104" s="78" t="str">
        <f>BTC[[#This Row],[Symbol]]</f>
        <v>ACE</v>
      </c>
      <c r="B2104" s="22" t="str">
        <f t="shared" si="288"/>
        <v>ACE (TokenStars)</v>
      </c>
      <c r="C2104" s="77">
        <f t="shared" si="289"/>
        <v>1.591204426868965E-7</v>
      </c>
      <c r="D2104" s="73">
        <f t="shared" si="290"/>
        <v>2.4206778774899999E-3</v>
      </c>
      <c r="E2104" s="74">
        <f>D2104*conf!B$7</f>
        <v>0.17704837995961858</v>
      </c>
      <c r="F2104" s="32">
        <f t="shared" si="291"/>
        <v>-3.3592185200000002</v>
      </c>
      <c r="G2104" s="33">
        <f t="shared" si="292"/>
        <v>-60.7698356</v>
      </c>
      <c r="H2104" s="32">
        <f t="shared" si="293"/>
        <v>-3.7726798100000001</v>
      </c>
      <c r="I2104" s="33">
        <f t="shared" si="294"/>
        <v>-60.00362569</v>
      </c>
      <c r="J2104" s="32">
        <f t="shared" si="295"/>
        <v>-3.7726798100000001</v>
      </c>
      <c r="K2104" s="33">
        <f t="shared" si="296"/>
        <v>-55.556662109999998</v>
      </c>
    </row>
    <row r="2105" spans="1:11" x14ac:dyDescent="0.3">
      <c r="A2105" s="78" t="str">
        <f>BTC[[#This Row],[Symbol]]</f>
        <v>KLKS</v>
      </c>
      <c r="B2105" s="22" t="str">
        <f t="shared" si="288"/>
        <v>Kalkulus</v>
      </c>
      <c r="C2105" s="77">
        <f t="shared" si="289"/>
        <v>3.0004132848178385E-8</v>
      </c>
      <c r="D2105" s="73">
        <f t="shared" si="290"/>
        <v>1.1000976443800001E-3</v>
      </c>
      <c r="E2105" s="74">
        <f>D2105*conf!B$7</f>
        <v>8.0461141709953207E-2</v>
      </c>
      <c r="F2105" s="32">
        <f t="shared" si="291"/>
        <v>-2.1418739999999999E-2</v>
      </c>
      <c r="G2105" s="33">
        <f t="shared" si="292"/>
        <v>-2.1782541700000002</v>
      </c>
      <c r="H2105" s="32">
        <f t="shared" si="293"/>
        <v>-4.0286509999999998E-2</v>
      </c>
      <c r="I2105" s="33">
        <f t="shared" si="294"/>
        <v>0.17730331999999999</v>
      </c>
      <c r="J2105" s="32">
        <f t="shared" si="295"/>
        <v>-4.0286509999999998E-2</v>
      </c>
      <c r="K2105" s="33">
        <f t="shared" si="296"/>
        <v>14.15396198</v>
      </c>
    </row>
    <row r="2106" spans="1:11" x14ac:dyDescent="0.3">
      <c r="A2106" s="78" t="str">
        <f>BTC[[#This Row],[Symbol]]</f>
        <v>CTL</v>
      </c>
      <c r="B2106" s="22" t="str">
        <f t="shared" si="288"/>
        <v>Citadel</v>
      </c>
      <c r="C2106" s="77">
        <f t="shared" si="289"/>
        <v>5.0007129418909624E-8</v>
      </c>
      <c r="D2106" s="73">
        <f t="shared" si="290"/>
        <v>1.83328286704E-3</v>
      </c>
      <c r="E2106" s="74">
        <f>D2106*conf!B$7</f>
        <v>0.13408630889530559</v>
      </c>
      <c r="F2106" s="32">
        <f t="shared" si="291"/>
        <v>1.425884E-2</v>
      </c>
      <c r="G2106" s="33">
        <f t="shared" si="292"/>
        <v>-2.1812285</v>
      </c>
      <c r="H2106" s="32">
        <f t="shared" si="293"/>
        <v>1.425884E-2</v>
      </c>
      <c r="I2106" s="33">
        <f t="shared" si="294"/>
        <v>0.21734563000000001</v>
      </c>
      <c r="J2106" s="32">
        <f t="shared" si="295"/>
        <v>1.425884E-2</v>
      </c>
      <c r="K2106" s="33">
        <f t="shared" si="296"/>
        <v>43.077909230000003</v>
      </c>
    </row>
    <row r="2107" spans="1:11" x14ac:dyDescent="0.3">
      <c r="A2107" s="78" t="str">
        <f>BTC[[#This Row],[Symbol]]</f>
        <v>SHVR</v>
      </c>
      <c r="B2107" s="22" t="str">
        <f t="shared" si="288"/>
        <v>Shivers</v>
      </c>
      <c r="C2107" s="77">
        <f t="shared" si="289"/>
        <v>1.0001425883672814E-8</v>
      </c>
      <c r="D2107" s="73">
        <f t="shared" si="290"/>
        <v>3.6665657341000002E-4</v>
      </c>
      <c r="E2107" s="74">
        <f>D2107*conf!B$7</f>
        <v>2.6817261779207402E-2</v>
      </c>
      <c r="F2107" s="32">
        <f t="shared" si="291"/>
        <v>1.425884E-2</v>
      </c>
      <c r="G2107" s="33">
        <f t="shared" si="292"/>
        <v>-2.1812285</v>
      </c>
      <c r="H2107" s="32">
        <f t="shared" si="293"/>
        <v>1.425884E-2</v>
      </c>
      <c r="I2107" s="33">
        <f t="shared" si="294"/>
        <v>0.21734563000000001</v>
      </c>
      <c r="J2107" s="32">
        <f t="shared" si="295"/>
        <v>1.425884E-2</v>
      </c>
      <c r="K2107" s="33">
        <f t="shared" si="296"/>
        <v>14.162499410000001</v>
      </c>
    </row>
    <row r="2108" spans="1:11" x14ac:dyDescent="0.3">
      <c r="A2108" s="78" t="str">
        <f>BTC[[#This Row],[Symbol]]</f>
        <v>ARB</v>
      </c>
      <c r="B2108" s="22" t="str">
        <f t="shared" si="288"/>
        <v>ARbit</v>
      </c>
      <c r="C2108" s="77">
        <f t="shared" si="289"/>
        <v>5.0006888080024526E-8</v>
      </c>
      <c r="D2108" s="73">
        <f t="shared" si="290"/>
        <v>1.83349607397E-3</v>
      </c>
      <c r="E2108" s="74">
        <f>D2108*conf!B$7</f>
        <v>0.13410190285016579</v>
      </c>
      <c r="F2108" s="32">
        <f t="shared" si="291"/>
        <v>-2.1418739999999999E-2</v>
      </c>
      <c r="G2108" s="33">
        <f t="shared" si="292"/>
        <v>-2.1782541700000002</v>
      </c>
      <c r="H2108" s="32">
        <f t="shared" si="293"/>
        <v>1.1298570000000001E-2</v>
      </c>
      <c r="I2108" s="33">
        <f t="shared" si="294"/>
        <v>0.17730331999999999</v>
      </c>
      <c r="J2108" s="32">
        <f t="shared" si="295"/>
        <v>1.1298570000000001E-2</v>
      </c>
      <c r="K2108" s="33">
        <f t="shared" si="296"/>
        <v>90.292960440000002</v>
      </c>
    </row>
    <row r="2109" spans="1:11" x14ac:dyDescent="0.3">
      <c r="A2109" s="78" t="str">
        <f>BTC[[#This Row],[Symbol]]</f>
        <v>HSN</v>
      </c>
      <c r="B2109" s="22" t="str">
        <f t="shared" si="288"/>
        <v>Hyper Speed Network</v>
      </c>
      <c r="C2109" s="77">
        <f t="shared" si="289"/>
        <v>1E-8</v>
      </c>
      <c r="D2109" s="73">
        <f t="shared" si="290"/>
        <v>1.611285297E-4</v>
      </c>
      <c r="E2109" s="74">
        <f>D2109*conf!B$7</f>
        <v>1.1784940662258001E-2</v>
      </c>
      <c r="F2109" s="32">
        <f t="shared" si="291"/>
        <v>2.2021685600000001</v>
      </c>
      <c r="G2109" s="33">
        <f t="shared" si="292"/>
        <v>-5.9799900000000001E-3</v>
      </c>
      <c r="H2109" s="32">
        <f t="shared" si="293"/>
        <v>-78.564877809999999</v>
      </c>
      <c r="I2109" s="33">
        <f t="shared" si="294"/>
        <v>-78.519765640000003</v>
      </c>
      <c r="J2109" s="32">
        <f t="shared" si="295"/>
        <v>-78.564877809999999</v>
      </c>
      <c r="K2109" s="33">
        <f t="shared" si="296"/>
        <v>57.805550150000002</v>
      </c>
    </row>
    <row r="2110" spans="1:11" x14ac:dyDescent="0.3">
      <c r="A2110" s="78" t="str">
        <f>BTC[[#This Row],[Symbol]]</f>
        <v>ROCO</v>
      </c>
      <c r="B2110" s="22" t="str">
        <f t="shared" si="288"/>
        <v>ROIyal Coin</v>
      </c>
      <c r="C2110" s="77">
        <f t="shared" si="289"/>
        <v>3.199999999999134E-7</v>
      </c>
      <c r="D2110" s="73">
        <f t="shared" si="290"/>
        <v>1.173306697386E-2</v>
      </c>
      <c r="E2110" s="74">
        <f>D2110*conf!B$7</f>
        <v>0.85815651846812036</v>
      </c>
      <c r="F2110" s="32">
        <f t="shared" si="291"/>
        <v>8.7108140000000001E-2</v>
      </c>
      <c r="G2110" s="33">
        <f t="shared" si="292"/>
        <v>-2.1807564199999998</v>
      </c>
      <c r="H2110" s="32">
        <f t="shared" si="293"/>
        <v>0</v>
      </c>
      <c r="I2110" s="33">
        <f t="shared" si="294"/>
        <v>0.21782929000000001</v>
      </c>
      <c r="J2110" s="32">
        <f t="shared" si="295"/>
        <v>0</v>
      </c>
      <c r="K2110" s="33">
        <f t="shared" si="296"/>
        <v>14.141238510000001</v>
      </c>
    </row>
    <row r="2111" spans="1:11" x14ac:dyDescent="0.3">
      <c r="A2111" s="78" t="str">
        <f>BTC[[#This Row],[Symbol]]</f>
        <v>TOTO</v>
      </c>
      <c r="B2111" s="22" t="str">
        <f t="shared" si="288"/>
        <v>Tourist Token</v>
      </c>
      <c r="C2111" s="77">
        <f t="shared" si="289"/>
        <v>1E-8</v>
      </c>
      <c r="D2111" s="73">
        <f t="shared" si="290"/>
        <v>3.6302895100000001E-6</v>
      </c>
      <c r="E2111" s="74">
        <f>D2111*conf!B$7</f>
        <v>2.655193747614E-4</v>
      </c>
      <c r="F2111" s="32">
        <f t="shared" si="291"/>
        <v>-17.351547199999999</v>
      </c>
      <c r="G2111" s="33">
        <f t="shared" si="292"/>
        <v>-19.158394080000001</v>
      </c>
      <c r="H2111" s="32">
        <f t="shared" si="293"/>
        <v>88.543821059999999</v>
      </c>
      <c r="I2111" s="33">
        <f t="shared" si="294"/>
        <v>88.883138200000005</v>
      </c>
      <c r="J2111" s="32">
        <f t="shared" si="295"/>
        <v>88.543821059999999</v>
      </c>
      <c r="K2111" s="33">
        <f t="shared" si="296"/>
        <v>-13.26899815</v>
      </c>
    </row>
    <row r="2112" spans="1:11" x14ac:dyDescent="0.3">
      <c r="A2112" s="78" t="str">
        <f>BTC[[#This Row],[Symbol]]</f>
        <v>BLOC</v>
      </c>
      <c r="B2112" s="22" t="str">
        <f t="shared" si="288"/>
        <v>BLOC.MONEY</v>
      </c>
      <c r="C2112" s="77">
        <f t="shared" si="289"/>
        <v>3.0004277651291211E-8</v>
      </c>
      <c r="D2112" s="73">
        <f t="shared" si="290"/>
        <v>1.0999697202299999E-3</v>
      </c>
      <c r="E2112" s="74">
        <f>D2112*conf!B$7</f>
        <v>8.0451785337622192E-2</v>
      </c>
      <c r="F2112" s="32">
        <f t="shared" si="291"/>
        <v>-1.234916E-2</v>
      </c>
      <c r="G2112" s="33">
        <f t="shared" si="292"/>
        <v>-2.1812285</v>
      </c>
      <c r="H2112" s="32">
        <f t="shared" si="293"/>
        <v>1.178124E-2</v>
      </c>
      <c r="I2112" s="33">
        <f t="shared" si="294"/>
        <v>0.21734563000000001</v>
      </c>
      <c r="J2112" s="32">
        <f t="shared" si="295"/>
        <v>1.178124E-2</v>
      </c>
      <c r="K2112" s="33">
        <f t="shared" si="296"/>
        <v>71.693491069999993</v>
      </c>
    </row>
    <row r="2113" spans="1:11" x14ac:dyDescent="0.3">
      <c r="A2113" s="78" t="str">
        <f>BTC[[#This Row],[Symbol]]</f>
        <v>ETHP</v>
      </c>
      <c r="B2113" s="22" t="str">
        <f t="shared" si="288"/>
        <v>ETHPlus</v>
      </c>
      <c r="C2113" s="77">
        <f t="shared" si="289"/>
        <v>4.0111016369902901E-7</v>
      </c>
      <c r="D2113" s="73">
        <f t="shared" si="290"/>
        <v>1.470679488395E-2</v>
      </c>
      <c r="E2113" s="74">
        <f>D2113*conf!B$7</f>
        <v>1.075654977812103</v>
      </c>
      <c r="F2113" s="32">
        <f t="shared" si="291"/>
        <v>0.38597331000000001</v>
      </c>
      <c r="G2113" s="33">
        <f t="shared" si="292"/>
        <v>-1.7786978200000001</v>
      </c>
      <c r="H2113" s="32">
        <f t="shared" si="293"/>
        <v>-17.1016619</v>
      </c>
      <c r="I2113" s="33">
        <f t="shared" si="294"/>
        <v>-16.920404779999998</v>
      </c>
      <c r="J2113" s="32">
        <f t="shared" si="295"/>
        <v>-17.1016619</v>
      </c>
      <c r="K2113" s="33">
        <f t="shared" si="296"/>
        <v>13.69400205</v>
      </c>
    </row>
    <row r="2114" spans="1:11" x14ac:dyDescent="0.3">
      <c r="A2114" s="78" t="str">
        <f>BTC[[#This Row],[Symbol]]</f>
        <v>HQT</v>
      </c>
      <c r="B2114" s="22" t="str">
        <f t="shared" ref="B2114:B2177" si="297">VLOOKUP(A2114,BTCTABLE,2,FALSE)</f>
        <v>HyperQuant</v>
      </c>
      <c r="C2114" s="77">
        <f t="shared" ref="C2114:C2177" si="298">VLOOKUP(A2114,BTCTABLE,3,FALSE)</f>
        <v>1E-8</v>
      </c>
      <c r="D2114" s="73">
        <f t="shared" ref="D2114:D2177" si="299">VLOOKUP(A2114,USDTABLE,3,FALSE)</f>
        <v>1.8655599748E-4</v>
      </c>
      <c r="E2114" s="74">
        <f>D2114*conf!B$7</f>
        <v>1.3644705655687201E-2</v>
      </c>
      <c r="F2114" s="32">
        <f t="shared" ref="F2114:F2177" si="300">VLOOKUP(A2114,BTCTABLE,5,FALSE)</f>
        <v>-0.64625856999999998</v>
      </c>
      <c r="G2114" s="33">
        <f t="shared" ref="G2114:G2177" si="301">VLOOKUP(A2114,USDTABLE,5,FALSE)</f>
        <v>-5.7278134300000003</v>
      </c>
      <c r="H2114" s="32">
        <f t="shared" ref="H2114:H2177" si="302">VLOOKUP(A2114,BTCTABLE,6,FALSE)</f>
        <v>-21.442419449999999</v>
      </c>
      <c r="I2114" s="33">
        <f t="shared" ref="I2114:I2177" si="303">VLOOKUP(A2114,USDTABLE,6,FALSE)</f>
        <v>-21.40161852</v>
      </c>
      <c r="J2114" s="32">
        <f t="shared" ref="J2114:J2177" si="304">VLOOKUP(A2114,BTCTABLE,6,FALSE)</f>
        <v>-21.442419449999999</v>
      </c>
      <c r="K2114" s="33">
        <f t="shared" ref="K2114:K2177" si="305">VLOOKUP(A2114,USDTABLE,7,FALSE)</f>
        <v>-47.777698289999996</v>
      </c>
    </row>
    <row r="2115" spans="1:11" x14ac:dyDescent="0.3">
      <c r="A2115" s="78" t="str">
        <f>BTC[[#This Row],[Symbol]]</f>
        <v>IBTC</v>
      </c>
      <c r="B2115" s="22" t="str">
        <f t="shared" si="297"/>
        <v>iBTC</v>
      </c>
      <c r="C2115" s="77">
        <f t="shared" si="298"/>
        <v>1.0378638837384693E-8</v>
      </c>
      <c r="D2115" s="73">
        <f t="shared" si="299"/>
        <v>3.8048840214999999E-4</v>
      </c>
      <c r="E2115" s="74">
        <f>D2115*conf!B$7</f>
        <v>2.7828921733251001E-2</v>
      </c>
      <c r="F2115" s="32">
        <f t="shared" si="300"/>
        <v>-0.46179946999999999</v>
      </c>
      <c r="G2115" s="33">
        <f t="shared" si="301"/>
        <v>-2.6526126699999999</v>
      </c>
      <c r="H2115" s="32">
        <f t="shared" si="302"/>
        <v>-2.2785297400000002</v>
      </c>
      <c r="I2115" s="33">
        <f t="shared" si="303"/>
        <v>-2.08598952</v>
      </c>
      <c r="J2115" s="32">
        <f t="shared" si="304"/>
        <v>-2.2785297400000002</v>
      </c>
      <c r="K2115" s="33">
        <f t="shared" si="305"/>
        <v>62.062323960000001</v>
      </c>
    </row>
    <row r="2116" spans="1:11" x14ac:dyDescent="0.3">
      <c r="A2116" s="78" t="str">
        <f>BTC[[#This Row],[Symbol]]</f>
        <v>DSR</v>
      </c>
      <c r="B2116" s="22" t="str">
        <f t="shared" si="297"/>
        <v>Desire</v>
      </c>
      <c r="C2116" s="77">
        <f t="shared" si="298"/>
        <v>5.0000000000114334E-8</v>
      </c>
      <c r="D2116" s="73">
        <f t="shared" si="299"/>
        <v>1.83329171467E-3</v>
      </c>
      <c r="E2116" s="74">
        <f>D2116*conf!B$7</f>
        <v>0.13408695601096379</v>
      </c>
      <c r="F2116" s="32">
        <f t="shared" si="300"/>
        <v>25.000000010000001</v>
      </c>
      <c r="G2116" s="33">
        <f t="shared" si="301"/>
        <v>22.274054469999999</v>
      </c>
      <c r="H2116" s="32">
        <f t="shared" si="302"/>
        <v>66.666666669999998</v>
      </c>
      <c r="I2116" s="33">
        <f t="shared" si="303"/>
        <v>67.029715479999993</v>
      </c>
      <c r="J2116" s="32">
        <f t="shared" si="304"/>
        <v>66.666666669999998</v>
      </c>
      <c r="K2116" s="33">
        <f t="shared" si="305"/>
        <v>42.676548140000001</v>
      </c>
    </row>
    <row r="2117" spans="1:11" x14ac:dyDescent="0.3">
      <c r="A2117" s="78" t="str">
        <f>BTC[[#This Row],[Symbol]]</f>
        <v>ORE</v>
      </c>
      <c r="B2117" s="22" t="str">
        <f t="shared" si="297"/>
        <v>Galactrum</v>
      </c>
      <c r="C2117" s="77">
        <f t="shared" si="298"/>
        <v>9.9999999999955897E-8</v>
      </c>
      <c r="D2117" s="73">
        <f t="shared" si="299"/>
        <v>3.6665834293300001E-3</v>
      </c>
      <c r="E2117" s="74">
        <f>D2117*conf!B$7</f>
        <v>0.26817391202119623</v>
      </c>
      <c r="F2117" s="32">
        <f t="shared" si="300"/>
        <v>8.7108140000000001E-2</v>
      </c>
      <c r="G2117" s="33">
        <f t="shared" si="301"/>
        <v>-2.1547254599999999</v>
      </c>
      <c r="H2117" s="32">
        <f t="shared" si="302"/>
        <v>25.16192281</v>
      </c>
      <c r="I2117" s="33">
        <f t="shared" si="303"/>
        <v>25.275390000000002</v>
      </c>
      <c r="J2117" s="32">
        <f t="shared" si="304"/>
        <v>25.16192281</v>
      </c>
      <c r="K2117" s="33">
        <f t="shared" si="305"/>
        <v>42.70381296</v>
      </c>
    </row>
    <row r="2118" spans="1:11" x14ac:dyDescent="0.3">
      <c r="A2118" s="78" t="str">
        <f>BTC[[#This Row],[Symbol]]</f>
        <v>YTN</v>
      </c>
      <c r="B2118" s="22" t="str">
        <f t="shared" si="297"/>
        <v>YENTEN</v>
      </c>
      <c r="C2118" s="77">
        <f t="shared" si="298"/>
        <v>2.0993468561887635E-8</v>
      </c>
      <c r="D2118" s="73">
        <f t="shared" si="299"/>
        <v>7.6962958446000001E-4</v>
      </c>
      <c r="E2118" s="74">
        <f>D2118*conf!B$7</f>
        <v>5.6290707807404403E-2</v>
      </c>
      <c r="F2118" s="32">
        <f t="shared" si="300"/>
        <v>1.425884E-2</v>
      </c>
      <c r="G2118" s="33">
        <f t="shared" si="301"/>
        <v>-2.1812285</v>
      </c>
      <c r="H2118" s="32">
        <f t="shared" si="302"/>
        <v>4.9673428099999999</v>
      </c>
      <c r="I2118" s="33">
        <f t="shared" si="303"/>
        <v>5.1804872299999998</v>
      </c>
      <c r="J2118" s="32">
        <f t="shared" si="304"/>
        <v>4.9673428099999999</v>
      </c>
      <c r="K2118" s="33">
        <f t="shared" si="305"/>
        <v>-20.12249486</v>
      </c>
    </row>
    <row r="2119" spans="1:11" x14ac:dyDescent="0.3">
      <c r="A2119" s="78" t="str">
        <f>BTC[[#This Row],[Symbol]]</f>
        <v>AMS</v>
      </c>
      <c r="B2119" s="22" t="str">
        <f t="shared" si="297"/>
        <v>AmsterdamCoin</v>
      </c>
      <c r="C2119" s="77">
        <f t="shared" si="298"/>
        <v>1.0001425883672814E-8</v>
      </c>
      <c r="D2119" s="73">
        <f t="shared" si="299"/>
        <v>3.6665657341000002E-4</v>
      </c>
      <c r="E2119" s="74">
        <f>D2119*conf!B$7</f>
        <v>2.6817261779207402E-2</v>
      </c>
      <c r="F2119" s="32">
        <f t="shared" si="300"/>
        <v>1.425884E-2</v>
      </c>
      <c r="G2119" s="33">
        <f t="shared" si="301"/>
        <v>-2.1812285</v>
      </c>
      <c r="H2119" s="32">
        <f t="shared" si="302"/>
        <v>1.425884E-2</v>
      </c>
      <c r="I2119" s="33">
        <f t="shared" si="303"/>
        <v>0.21734563000000001</v>
      </c>
      <c r="J2119" s="32">
        <f t="shared" si="304"/>
        <v>1.425884E-2</v>
      </c>
      <c r="K2119" s="33">
        <f t="shared" si="305"/>
        <v>14.46232738</v>
      </c>
    </row>
    <row r="2120" spans="1:11" x14ac:dyDescent="0.3">
      <c r="A2120" s="78" t="str">
        <f>BTC[[#This Row],[Symbol]]</f>
        <v>SCRIV</v>
      </c>
      <c r="B2120" s="22" t="str">
        <f t="shared" si="297"/>
        <v>SCRIV NETWORK</v>
      </c>
      <c r="C2120" s="77">
        <f t="shared" si="298"/>
        <v>2.0209944387694387E-8</v>
      </c>
      <c r="D2120" s="73">
        <f t="shared" si="299"/>
        <v>7.4101447199000005E-4</v>
      </c>
      <c r="E2120" s="74">
        <f>D2120*conf!B$7</f>
        <v>5.4197798481348605E-2</v>
      </c>
      <c r="F2120" s="32">
        <f t="shared" si="300"/>
        <v>-0.16532733999999999</v>
      </c>
      <c r="G2120" s="33">
        <f t="shared" si="301"/>
        <v>-2.3164904499999999</v>
      </c>
      <c r="H2120" s="32">
        <f t="shared" si="302"/>
        <v>0.53801772000000003</v>
      </c>
      <c r="I2120" s="33">
        <f t="shared" si="303"/>
        <v>0.75951502999999998</v>
      </c>
      <c r="J2120" s="32">
        <f t="shared" si="304"/>
        <v>0.53801772000000003</v>
      </c>
      <c r="K2120" s="33">
        <f t="shared" si="305"/>
        <v>15.664421750000001</v>
      </c>
    </row>
    <row r="2121" spans="1:11" x14ac:dyDescent="0.3">
      <c r="A2121" s="78" t="str">
        <f>BTC[[#This Row],[Symbol]]</f>
        <v>BSC</v>
      </c>
      <c r="B2121" s="22" t="str">
        <f t="shared" si="297"/>
        <v>BowsCoin</v>
      </c>
      <c r="C2121" s="77">
        <f t="shared" si="298"/>
        <v>9.001239854426237E-8</v>
      </c>
      <c r="D2121" s="73">
        <f t="shared" si="299"/>
        <v>3.30029293314E-3</v>
      </c>
      <c r="E2121" s="74">
        <f>D2121*conf!B$7</f>
        <v>0.24138342512985961</v>
      </c>
      <c r="F2121" s="32">
        <f t="shared" si="300"/>
        <v>-1.283171E-2</v>
      </c>
      <c r="G2121" s="33">
        <f t="shared" si="301"/>
        <v>-2.1782541700000002</v>
      </c>
      <c r="H2121" s="32">
        <f t="shared" si="302"/>
        <v>1.1298570000000001E-2</v>
      </c>
      <c r="I2121" s="33">
        <f t="shared" si="303"/>
        <v>0.17730331999999999</v>
      </c>
      <c r="J2121" s="32">
        <f t="shared" si="304"/>
        <v>1.1298570000000001E-2</v>
      </c>
      <c r="K2121" s="33">
        <f t="shared" si="305"/>
        <v>105.51639728000001</v>
      </c>
    </row>
    <row r="2122" spans="1:11" x14ac:dyDescent="0.3">
      <c r="A2122" s="78" t="str">
        <f>BTC[[#This Row],[Symbol]]</f>
        <v>HVCO</v>
      </c>
      <c r="B2122" s="22" t="str">
        <f t="shared" si="297"/>
        <v>High Voltage</v>
      </c>
      <c r="C2122" s="77">
        <f t="shared" si="298"/>
        <v>3.3230874568987593E-7</v>
      </c>
      <c r="D2122" s="73">
        <f t="shared" si="299"/>
        <v>1.218228513979E-2</v>
      </c>
      <c r="E2122" s="74">
        <f>D2122*conf!B$7</f>
        <v>0.89101233512424061</v>
      </c>
      <c r="F2122" s="32">
        <f t="shared" si="300"/>
        <v>-0.45620738999999999</v>
      </c>
      <c r="G2122" s="33">
        <f t="shared" si="301"/>
        <v>-2.65227945</v>
      </c>
      <c r="H2122" s="32">
        <f t="shared" si="302"/>
        <v>0.65614176000000002</v>
      </c>
      <c r="I2122" s="33">
        <f t="shared" si="303"/>
        <v>0.81030402999999995</v>
      </c>
      <c r="J2122" s="32">
        <f t="shared" si="304"/>
        <v>0.65614176000000002</v>
      </c>
      <c r="K2122" s="33">
        <f t="shared" si="305"/>
        <v>52.888819069999997</v>
      </c>
    </row>
    <row r="2123" spans="1:11" x14ac:dyDescent="0.3">
      <c r="A2123" s="78" t="str">
        <f>BTC[[#This Row],[Symbol]]</f>
        <v>KUN</v>
      </c>
      <c r="B2123" s="22" t="str">
        <f t="shared" si="297"/>
        <v>KUN</v>
      </c>
      <c r="C2123" s="77">
        <f t="shared" si="298"/>
        <v>2.4566471786728887E-4</v>
      </c>
      <c r="D2123" s="73">
        <f t="shared" si="299"/>
        <v>9.0066396067002898</v>
      </c>
      <c r="E2123" s="74">
        <f>D2123*conf!B$7</f>
        <v>658.7456208340592</v>
      </c>
      <c r="F2123" s="32">
        <f t="shared" si="300"/>
        <v>2.20240181</v>
      </c>
      <c r="G2123" s="33">
        <f t="shared" si="301"/>
        <v>-6.9918200000000002E-3</v>
      </c>
      <c r="H2123" s="32">
        <f t="shared" si="302"/>
        <v>1.9795883400000001</v>
      </c>
      <c r="I2123" s="33">
        <f t="shared" si="303"/>
        <v>2.19425062</v>
      </c>
      <c r="J2123" s="32">
        <f t="shared" si="304"/>
        <v>1.9795883400000001</v>
      </c>
      <c r="K2123" s="33">
        <f t="shared" si="305"/>
        <v>2.82748855</v>
      </c>
    </row>
    <row r="2124" spans="1:11" x14ac:dyDescent="0.3">
      <c r="A2124" s="78" t="str">
        <f>BTC[[#This Row],[Symbol]]</f>
        <v>HELP</v>
      </c>
      <c r="B2124" s="22" t="str">
        <f t="shared" si="297"/>
        <v>GoHelpFund</v>
      </c>
      <c r="C2124" s="77">
        <f t="shared" si="298"/>
        <v>4.0005703534964035E-8</v>
      </c>
      <c r="D2124" s="73">
        <f t="shared" si="299"/>
        <v>1.4666262936400001E-3</v>
      </c>
      <c r="E2124" s="74">
        <f>D2124*conf!B$7</f>
        <v>0.10726904711682961</v>
      </c>
      <c r="F2124" s="32">
        <f t="shared" si="300"/>
        <v>-1.234916E-2</v>
      </c>
      <c r="G2124" s="33">
        <f t="shared" si="301"/>
        <v>-2.1896293099999999</v>
      </c>
      <c r="H2124" s="32">
        <f t="shared" si="302"/>
        <v>1.178124E-2</v>
      </c>
      <c r="I2124" s="33">
        <f t="shared" si="303"/>
        <v>0.16565426999999999</v>
      </c>
      <c r="J2124" s="32">
        <f t="shared" si="304"/>
        <v>1.178124E-2</v>
      </c>
      <c r="K2124" s="33">
        <f t="shared" si="305"/>
        <v>1.10841737</v>
      </c>
    </row>
    <row r="2125" spans="1:11" x14ac:dyDescent="0.3">
      <c r="A2125" s="78" t="str">
        <f>BTC[[#This Row],[Symbol]]</f>
        <v>BTAD</v>
      </c>
      <c r="B2125" s="22" t="str">
        <f t="shared" si="297"/>
        <v>Bitcoin Adult</v>
      </c>
      <c r="C2125" s="77">
        <f t="shared" si="298"/>
        <v>1.0001730300073377E-8</v>
      </c>
      <c r="D2125" s="73">
        <f t="shared" si="299"/>
        <v>3.6666773344000002E-4</v>
      </c>
      <c r="E2125" s="74">
        <f>D2125*conf!B$7</f>
        <v>2.6818078023801602E-2</v>
      </c>
      <c r="F2125" s="32">
        <f t="shared" si="300"/>
        <v>-49.99095698</v>
      </c>
      <c r="G2125" s="33">
        <f t="shared" si="301"/>
        <v>-51.079928430000002</v>
      </c>
      <c r="H2125" s="32">
        <f t="shared" si="302"/>
        <v>-9.0774315199999993</v>
      </c>
      <c r="I2125" s="33">
        <f t="shared" si="303"/>
        <v>-8.9375426900000008</v>
      </c>
      <c r="J2125" s="32">
        <f t="shared" si="304"/>
        <v>-9.0774315199999993</v>
      </c>
      <c r="K2125" s="33">
        <f t="shared" si="305"/>
        <v>3.7674198099999998</v>
      </c>
    </row>
    <row r="2126" spans="1:11" x14ac:dyDescent="0.3">
      <c r="A2126" s="78" t="str">
        <f>BTC[[#This Row],[Symbol]]</f>
        <v>POST</v>
      </c>
      <c r="B2126" s="22" t="str">
        <f t="shared" si="297"/>
        <v>PostCoin</v>
      </c>
      <c r="C2126" s="77">
        <f t="shared" si="298"/>
        <v>3.00000000000686E-8</v>
      </c>
      <c r="D2126" s="73">
        <f t="shared" si="299"/>
        <v>1.0999750287999999E-3</v>
      </c>
      <c r="E2126" s="74">
        <f>D2126*conf!B$7</f>
        <v>8.045217360643199E-2</v>
      </c>
      <c r="F2126" s="32">
        <f t="shared" si="300"/>
        <v>8.7108140000000001E-2</v>
      </c>
      <c r="G2126" s="33">
        <f t="shared" si="301"/>
        <v>-2.1547254599999999</v>
      </c>
      <c r="H2126" s="32">
        <f t="shared" si="302"/>
        <v>0.12953824999999999</v>
      </c>
      <c r="I2126" s="33">
        <f t="shared" si="303"/>
        <v>0.22031200000000001</v>
      </c>
      <c r="J2126" s="32">
        <f t="shared" si="304"/>
        <v>0.12953824999999999</v>
      </c>
      <c r="K2126" s="33">
        <f t="shared" si="305"/>
        <v>-14.377712219999999</v>
      </c>
    </row>
    <row r="2127" spans="1:11" x14ac:dyDescent="0.3">
      <c r="A2127" s="78" t="str">
        <f>BTC[[#This Row],[Symbol]]</f>
        <v>TCH</v>
      </c>
      <c r="B2127" s="22" t="str">
        <f t="shared" si="297"/>
        <v>TigerCash</v>
      </c>
      <c r="C2127" s="77">
        <f t="shared" si="298"/>
        <v>1.679867566166317E-7</v>
      </c>
      <c r="D2127" s="73">
        <f t="shared" si="299"/>
        <v>6.1562555624199997E-3</v>
      </c>
      <c r="E2127" s="74">
        <f>D2127*conf!B$7</f>
        <v>0.45026853183539878</v>
      </c>
      <c r="F2127" s="32">
        <f t="shared" si="300"/>
        <v>2.1926963499999998</v>
      </c>
      <c r="G2127" s="33">
        <f t="shared" si="301"/>
        <v>-0.17581408000000001</v>
      </c>
      <c r="H2127" s="32">
        <f t="shared" si="302"/>
        <v>-1.565388</v>
      </c>
      <c r="I2127" s="33">
        <f t="shared" si="303"/>
        <v>-1.60210495</v>
      </c>
      <c r="J2127" s="32">
        <f t="shared" si="304"/>
        <v>-1.565388</v>
      </c>
      <c r="K2127" s="33">
        <f t="shared" si="305"/>
        <v>-0.35817501000000002</v>
      </c>
    </row>
    <row r="2128" spans="1:11" x14ac:dyDescent="0.3">
      <c r="A2128" s="78" t="str">
        <f>BTC[[#This Row],[Symbol]]</f>
        <v>WAGE</v>
      </c>
      <c r="B2128" s="22" t="str">
        <f t="shared" si="297"/>
        <v>Digiwage</v>
      </c>
      <c r="C2128" s="77">
        <f t="shared" si="298"/>
        <v>1.0001425883672814E-8</v>
      </c>
      <c r="D2128" s="73">
        <f t="shared" si="299"/>
        <v>3.6665657341000002E-4</v>
      </c>
      <c r="E2128" s="74">
        <f>D2128*conf!B$7</f>
        <v>2.6817261779207402E-2</v>
      </c>
      <c r="F2128" s="32">
        <f t="shared" si="300"/>
        <v>1.425884E-2</v>
      </c>
      <c r="G2128" s="33">
        <f t="shared" si="301"/>
        <v>-2.1812285</v>
      </c>
      <c r="H2128" s="32">
        <f t="shared" si="302"/>
        <v>1.425884E-2</v>
      </c>
      <c r="I2128" s="33">
        <f t="shared" si="303"/>
        <v>0.21734563000000001</v>
      </c>
      <c r="J2128" s="32">
        <f t="shared" si="304"/>
        <v>1.425884E-2</v>
      </c>
      <c r="K2128" s="33">
        <f t="shared" si="305"/>
        <v>-61.845890869999998</v>
      </c>
    </row>
    <row r="2129" spans="1:11" x14ac:dyDescent="0.3">
      <c r="A2129" s="78" t="str">
        <f>BTC[[#This Row],[Symbol]]</f>
        <v>CALL</v>
      </c>
      <c r="B2129" s="22" t="str">
        <f t="shared" si="297"/>
        <v>Global Crypto Alliance</v>
      </c>
      <c r="C2129" s="77">
        <f t="shared" si="298"/>
        <v>1E-8</v>
      </c>
      <c r="D2129" s="73">
        <f t="shared" si="299"/>
        <v>2.1999394404999999E-4</v>
      </c>
      <c r="E2129" s="74">
        <f>D2129*conf!B$7</f>
        <v>1.6090357067816998E-2</v>
      </c>
      <c r="F2129" s="32">
        <f t="shared" si="300"/>
        <v>-1.234916E-2</v>
      </c>
      <c r="G2129" s="33">
        <f t="shared" si="301"/>
        <v>-2.1896293099999999</v>
      </c>
      <c r="H2129" s="32">
        <f t="shared" si="302"/>
        <v>1.178124E-2</v>
      </c>
      <c r="I2129" s="33">
        <f t="shared" si="303"/>
        <v>0.16565426999999999</v>
      </c>
      <c r="J2129" s="32">
        <f t="shared" si="304"/>
        <v>1.178124E-2</v>
      </c>
      <c r="K2129" s="33">
        <f t="shared" si="305"/>
        <v>71.211031489999996</v>
      </c>
    </row>
    <row r="2130" spans="1:11" x14ac:dyDescent="0.3">
      <c r="A2130" s="78" t="str">
        <f>BTC[[#This Row],[Symbol]]</f>
        <v>QBC</v>
      </c>
      <c r="B2130" s="22" t="str">
        <f t="shared" si="297"/>
        <v>Quebecoin</v>
      </c>
      <c r="C2130" s="77">
        <f t="shared" si="298"/>
        <v>7.000998118625524E-8</v>
      </c>
      <c r="D2130" s="73">
        <f t="shared" si="299"/>
        <v>2.5665960138599999E-3</v>
      </c>
      <c r="E2130" s="74">
        <f>D2130*conf!B$7</f>
        <v>0.1877208324537204</v>
      </c>
      <c r="F2130" s="32">
        <f t="shared" si="300"/>
        <v>-1.234916E-2</v>
      </c>
      <c r="G2130" s="33">
        <f t="shared" si="301"/>
        <v>-2.1896293099999999</v>
      </c>
      <c r="H2130" s="32">
        <f t="shared" si="302"/>
        <v>1.178124E-2</v>
      </c>
      <c r="I2130" s="33">
        <f t="shared" si="303"/>
        <v>0.16565426999999999</v>
      </c>
      <c r="J2130" s="32">
        <f t="shared" si="304"/>
        <v>1.178124E-2</v>
      </c>
      <c r="K2130" s="33">
        <f t="shared" si="305"/>
        <v>59.796962720000003</v>
      </c>
    </row>
    <row r="2131" spans="1:11" x14ac:dyDescent="0.3">
      <c r="A2131" s="78" t="str">
        <f>BTC[[#This Row],[Symbol]]</f>
        <v>IMP</v>
      </c>
      <c r="B2131" s="22" t="str">
        <f t="shared" si="297"/>
        <v>Ether Kingdoms Token</v>
      </c>
      <c r="C2131" s="77">
        <f t="shared" si="298"/>
        <v>6.0008555302582422E-8</v>
      </c>
      <c r="D2131" s="73">
        <f t="shared" si="299"/>
        <v>2.19993944045E-3</v>
      </c>
      <c r="E2131" s="74">
        <f>D2131*conf!B$7</f>
        <v>0.160903570674513</v>
      </c>
      <c r="F2131" s="32">
        <f t="shared" si="300"/>
        <v>-1.234916E-2</v>
      </c>
      <c r="G2131" s="33">
        <f t="shared" si="301"/>
        <v>-2.1896293099999999</v>
      </c>
      <c r="H2131" s="32">
        <f t="shared" si="302"/>
        <v>50.017671849999999</v>
      </c>
      <c r="I2131" s="33">
        <f t="shared" si="303"/>
        <v>50.248481400000003</v>
      </c>
      <c r="J2131" s="32">
        <f t="shared" si="304"/>
        <v>50.017671849999999</v>
      </c>
      <c r="K2131" s="33">
        <f t="shared" si="305"/>
        <v>160.16514156</v>
      </c>
    </row>
    <row r="2132" spans="1:11" x14ac:dyDescent="0.3">
      <c r="A2132" s="78" t="str">
        <f>BTC[[#This Row],[Symbol]]</f>
        <v>SPT</v>
      </c>
      <c r="B2132" s="22" t="str">
        <f t="shared" si="297"/>
        <v>Spectrum</v>
      </c>
      <c r="C2132" s="77">
        <f t="shared" si="298"/>
        <v>1E-8</v>
      </c>
      <c r="D2132" s="73">
        <f t="shared" si="299"/>
        <v>1.4192763969999999E-5</v>
      </c>
      <c r="E2132" s="74">
        <f>D2132*conf!B$7</f>
        <v>1.0380587567657999E-3</v>
      </c>
      <c r="F2132" s="32">
        <f t="shared" si="300"/>
        <v>-0.87506468999999998</v>
      </c>
      <c r="G2132" s="33">
        <f t="shared" si="301"/>
        <v>-3.0980736499999999</v>
      </c>
      <c r="H2132" s="32">
        <f t="shared" si="302"/>
        <v>26.581039870000001</v>
      </c>
      <c r="I2132" s="33">
        <f t="shared" si="303"/>
        <v>26.770718110000001</v>
      </c>
      <c r="J2132" s="32">
        <f t="shared" si="304"/>
        <v>26.581039870000001</v>
      </c>
      <c r="K2132" s="33">
        <f t="shared" si="305"/>
        <v>-15.79605855</v>
      </c>
    </row>
    <row r="2133" spans="1:11" x14ac:dyDescent="0.3">
      <c r="A2133" s="78" t="str">
        <f>BTC[[#This Row],[Symbol]]</f>
        <v>KWATT</v>
      </c>
      <c r="B2133" s="22" t="str">
        <f t="shared" si="297"/>
        <v>4NEW</v>
      </c>
      <c r="C2133" s="77">
        <f t="shared" si="298"/>
        <v>1E-8</v>
      </c>
      <c r="D2133" s="73">
        <f t="shared" si="299"/>
        <v>2.7665507399999998E-4</v>
      </c>
      <c r="E2133" s="74">
        <f>D2133*conf!B$7</f>
        <v>2.0234552112359999E-2</v>
      </c>
      <c r="F2133" s="32">
        <f t="shared" si="300"/>
        <v>-0.64625856999999998</v>
      </c>
      <c r="G2133" s="33">
        <f t="shared" si="301"/>
        <v>-5.6078986400000002</v>
      </c>
      <c r="H2133" s="32">
        <f t="shared" si="302"/>
        <v>-29.368122629999998</v>
      </c>
      <c r="I2133" s="33">
        <f t="shared" si="303"/>
        <v>-31.194050570000002</v>
      </c>
      <c r="J2133" s="32">
        <f t="shared" si="304"/>
        <v>-29.368122629999998</v>
      </c>
      <c r="K2133" s="33">
        <f t="shared" si="305"/>
        <v>96.112340309999993</v>
      </c>
    </row>
    <row r="2134" spans="1:11" x14ac:dyDescent="0.3">
      <c r="A2134" s="78" t="str">
        <f>BTC[[#This Row],[Symbol]]</f>
        <v>SPR</v>
      </c>
      <c r="B2134" s="22" t="str">
        <f t="shared" si="297"/>
        <v>SpreadCoin</v>
      </c>
      <c r="C2134" s="77">
        <f t="shared" si="298"/>
        <v>4.0005510464237838E-8</v>
      </c>
      <c r="D2134" s="73">
        <f t="shared" si="299"/>
        <v>1.4667968591699999E-3</v>
      </c>
      <c r="E2134" s="74">
        <f>D2134*conf!B$7</f>
        <v>0.1072815222796938</v>
      </c>
      <c r="F2134" s="32">
        <f t="shared" si="300"/>
        <v>-1.283171E-2</v>
      </c>
      <c r="G2134" s="33">
        <f t="shared" si="301"/>
        <v>-2.1782541700000002</v>
      </c>
      <c r="H2134" s="32">
        <f t="shared" si="302"/>
        <v>-4.0286509999999998E-2</v>
      </c>
      <c r="I2134" s="33">
        <f t="shared" si="303"/>
        <v>0.17730331999999999</v>
      </c>
      <c r="J2134" s="32">
        <f t="shared" si="304"/>
        <v>-4.0286509999999998E-2</v>
      </c>
      <c r="K2134" s="33">
        <f t="shared" si="305"/>
        <v>128.35155252999999</v>
      </c>
    </row>
    <row r="2135" spans="1:11" x14ac:dyDescent="0.3">
      <c r="A2135" s="78" t="str">
        <f>BTC[[#This Row],[Symbol]]</f>
        <v>XDNA</v>
      </c>
      <c r="B2135" s="22" t="str">
        <f t="shared" si="297"/>
        <v>extraDNA</v>
      </c>
      <c r="C2135" s="77">
        <f t="shared" si="298"/>
        <v>1.0796941953172004E-8</v>
      </c>
      <c r="D2135" s="73">
        <f t="shared" si="299"/>
        <v>3.9585252774999998E-4</v>
      </c>
      <c r="E2135" s="74">
        <f>D2135*conf!B$7</f>
        <v>2.8952653879634999E-2</v>
      </c>
      <c r="F2135" s="32">
        <f t="shared" si="300"/>
        <v>1.4338065</v>
      </c>
      <c r="G2135" s="33">
        <f t="shared" si="301"/>
        <v>-0.75842127999999998</v>
      </c>
      <c r="H2135" s="32">
        <f t="shared" si="302"/>
        <v>0.23644319</v>
      </c>
      <c r="I2135" s="33">
        <f t="shared" si="303"/>
        <v>0.45058786000000001</v>
      </c>
      <c r="J2135" s="32">
        <f t="shared" si="304"/>
        <v>0.23644319</v>
      </c>
      <c r="K2135" s="33">
        <f t="shared" si="305"/>
        <v>23.757383900000001</v>
      </c>
    </row>
    <row r="2136" spans="1:11" x14ac:dyDescent="0.3">
      <c r="A2136" s="78" t="str">
        <f>BTC[[#This Row],[Symbol]]</f>
        <v>NCP</v>
      </c>
      <c r="B2136" s="22" t="str">
        <f t="shared" si="297"/>
        <v>Newton Coin Project</v>
      </c>
      <c r="C2136" s="77">
        <f t="shared" si="298"/>
        <v>1E-8</v>
      </c>
      <c r="D2136" s="73">
        <f t="shared" si="299"/>
        <v>1.5371490864999999E-4</v>
      </c>
      <c r="E2136" s="74">
        <f>D2136*conf!B$7</f>
        <v>1.1242708418661001E-2</v>
      </c>
      <c r="F2136" s="32">
        <f t="shared" si="300"/>
        <v>-0.17518909999999999</v>
      </c>
      <c r="G2136" s="33">
        <f t="shared" si="301"/>
        <v>-2.3296495899999998</v>
      </c>
      <c r="H2136" s="32">
        <f t="shared" si="302"/>
        <v>-58.093661949999998</v>
      </c>
      <c r="I2136" s="33">
        <f t="shared" si="303"/>
        <v>-58.000929630000002</v>
      </c>
      <c r="J2136" s="32">
        <f t="shared" si="304"/>
        <v>-58.093661949999998</v>
      </c>
      <c r="K2136" s="33">
        <f t="shared" si="305"/>
        <v>-46.603690899999997</v>
      </c>
    </row>
    <row r="2137" spans="1:11" x14ac:dyDescent="0.3">
      <c r="A2137" s="78" t="str">
        <f>BTC[[#This Row],[Symbol]]</f>
        <v>UCN</v>
      </c>
      <c r="B2137" s="22" t="str">
        <f t="shared" si="297"/>
        <v>UChain</v>
      </c>
      <c r="C2137" s="77">
        <f t="shared" si="298"/>
        <v>1E-8</v>
      </c>
      <c r="D2137" s="73">
        <f t="shared" si="299"/>
        <v>5.1693801260000001E-5</v>
      </c>
      <c r="E2137" s="74">
        <f>D2137*conf!B$7</f>
        <v>3.7808846241564002E-3</v>
      </c>
      <c r="F2137" s="32">
        <f t="shared" si="300"/>
        <v>-0.66441039000000002</v>
      </c>
      <c r="G2137" s="33">
        <f t="shared" si="301"/>
        <v>-5.0729866399999999</v>
      </c>
      <c r="H2137" s="32">
        <f t="shared" si="302"/>
        <v>-16.60459796</v>
      </c>
      <c r="I2137" s="33">
        <f t="shared" si="303"/>
        <v>-16.44058807</v>
      </c>
      <c r="J2137" s="32">
        <f t="shared" si="304"/>
        <v>-16.60459796</v>
      </c>
      <c r="K2137" s="33">
        <f t="shared" si="305"/>
        <v>-4.33475959</v>
      </c>
    </row>
    <row r="2138" spans="1:11" x14ac:dyDescent="0.3">
      <c r="A2138" s="78" t="str">
        <f>BTC[[#This Row],[Symbol]]</f>
        <v>NEVA</v>
      </c>
      <c r="B2138" s="22" t="str">
        <f t="shared" si="297"/>
        <v>NevaCoin</v>
      </c>
      <c r="C2138" s="77">
        <f t="shared" si="298"/>
        <v>8.0011407070200842E-8</v>
      </c>
      <c r="D2138" s="73">
        <f t="shared" si="299"/>
        <v>2.9332525872699999E-3</v>
      </c>
      <c r="E2138" s="74">
        <f>D2138*conf!B$7</f>
        <v>0.2145380942329278</v>
      </c>
      <c r="F2138" s="32">
        <f t="shared" si="300"/>
        <v>1.425884E-2</v>
      </c>
      <c r="G2138" s="33">
        <f t="shared" si="301"/>
        <v>-2.1812285</v>
      </c>
      <c r="H2138" s="32">
        <f t="shared" si="302"/>
        <v>-67.953979020000006</v>
      </c>
      <c r="I2138" s="33">
        <f t="shared" si="303"/>
        <v>-67.930449400000001</v>
      </c>
      <c r="J2138" s="32">
        <f t="shared" si="304"/>
        <v>-67.953979020000006</v>
      </c>
      <c r="K2138" s="33">
        <f t="shared" si="305"/>
        <v>474.55787685000001</v>
      </c>
    </row>
    <row r="2139" spans="1:11" x14ac:dyDescent="0.3">
      <c r="A2139" s="78" t="str">
        <f>BTC[[#This Row],[Symbol]]</f>
        <v>EXO</v>
      </c>
      <c r="B2139" s="22" t="str">
        <f t="shared" si="297"/>
        <v>Exosis</v>
      </c>
      <c r="C2139" s="77">
        <f t="shared" si="298"/>
        <v>8.4104279524796349E-7</v>
      </c>
      <c r="D2139" s="73">
        <f t="shared" si="299"/>
        <v>3.0837530029519999E-2</v>
      </c>
      <c r="E2139" s="74">
        <f>D2139*conf!B$7</f>
        <v>2.255456946359093</v>
      </c>
      <c r="F2139" s="32">
        <f t="shared" si="300"/>
        <v>9.0480200000000004E-3</v>
      </c>
      <c r="G2139" s="33">
        <f t="shared" si="301"/>
        <v>-2.1458906</v>
      </c>
      <c r="H2139" s="32">
        <f t="shared" si="302"/>
        <v>3.3226573799999999</v>
      </c>
      <c r="I2139" s="33">
        <f t="shared" si="303"/>
        <v>3.55027033</v>
      </c>
      <c r="J2139" s="32">
        <f t="shared" si="304"/>
        <v>3.3226573799999999</v>
      </c>
      <c r="K2139" s="33">
        <f t="shared" si="305"/>
        <v>12.59530649</v>
      </c>
    </row>
    <row r="2140" spans="1:11" x14ac:dyDescent="0.3">
      <c r="A2140" s="78" t="str">
        <f>BTC[[#This Row],[Symbol]]</f>
        <v>CCO</v>
      </c>
      <c r="B2140" s="22" t="str">
        <f t="shared" si="297"/>
        <v>Ccore</v>
      </c>
      <c r="C2140" s="77">
        <f t="shared" si="298"/>
        <v>2.5211716597837181E-7</v>
      </c>
      <c r="D2140" s="73">
        <f t="shared" si="299"/>
        <v>9.2428662122299998E-3</v>
      </c>
      <c r="E2140" s="74">
        <f>D2140*conf!B$7</f>
        <v>0.67602323476250215</v>
      </c>
      <c r="F2140" s="32">
        <f t="shared" si="300"/>
        <v>-0.64625856999999998</v>
      </c>
      <c r="G2140" s="33">
        <f t="shared" si="301"/>
        <v>-3.0247624599999998</v>
      </c>
      <c r="H2140" s="32">
        <f t="shared" si="302"/>
        <v>-22.325480970000001</v>
      </c>
      <c r="I2140" s="33">
        <f t="shared" si="303"/>
        <v>-22.26277876</v>
      </c>
      <c r="J2140" s="32">
        <f t="shared" si="304"/>
        <v>-22.325480970000001</v>
      </c>
      <c r="K2140" s="33">
        <f t="shared" si="305"/>
        <v>65.773135409999995</v>
      </c>
    </row>
    <row r="2141" spans="1:11" x14ac:dyDescent="0.3">
      <c r="A2141" s="78" t="str">
        <f>BTC[[#This Row],[Symbol]]</f>
        <v>CLC</v>
      </c>
      <c r="B2141" s="22" t="str">
        <f t="shared" si="297"/>
        <v>CaluraCoin</v>
      </c>
      <c r="C2141" s="77">
        <f t="shared" si="298"/>
        <v>3.00000000000686E-8</v>
      </c>
      <c r="D2141" s="73">
        <f t="shared" si="299"/>
        <v>1.0999750287999999E-3</v>
      </c>
      <c r="E2141" s="74">
        <f>D2141*conf!B$7</f>
        <v>8.045217360643199E-2</v>
      </c>
      <c r="F2141" s="32">
        <f t="shared" si="300"/>
        <v>0</v>
      </c>
      <c r="G2141" s="33">
        <f t="shared" si="301"/>
        <v>-2.1547254599999999</v>
      </c>
      <c r="H2141" s="32">
        <f t="shared" si="302"/>
        <v>50</v>
      </c>
      <c r="I2141" s="33">
        <f t="shared" si="303"/>
        <v>50.330468000000003</v>
      </c>
      <c r="J2141" s="32">
        <f t="shared" si="304"/>
        <v>50</v>
      </c>
      <c r="K2141" s="33">
        <f t="shared" si="305"/>
        <v>14.163050370000001</v>
      </c>
    </row>
    <row r="2142" spans="1:11" x14ac:dyDescent="0.3">
      <c r="A2142" s="78" t="str">
        <f>BTC[[#This Row],[Symbol]]</f>
        <v>FLC</v>
      </c>
      <c r="B2142" s="22" t="str">
        <f t="shared" si="297"/>
        <v>Flowchain</v>
      </c>
      <c r="C2142" s="77">
        <f t="shared" si="298"/>
        <v>4.8229750242572698E-7</v>
      </c>
      <c r="D2142" s="73">
        <f t="shared" si="299"/>
        <v>1.7677876007599999E-2</v>
      </c>
      <c r="E2142" s="74">
        <f>D2142*conf!B$7</f>
        <v>1.292959851195864</v>
      </c>
      <c r="F2142" s="32">
        <f t="shared" si="300"/>
        <v>-0.87506470000000003</v>
      </c>
      <c r="G2142" s="33">
        <f t="shared" si="301"/>
        <v>-3.0980736599999998</v>
      </c>
      <c r="H2142" s="32">
        <f t="shared" si="302"/>
        <v>1.2742421900000001</v>
      </c>
      <c r="I2142" s="33">
        <f t="shared" si="303"/>
        <v>1.4537012</v>
      </c>
      <c r="J2142" s="32">
        <f t="shared" si="304"/>
        <v>1.2742421900000001</v>
      </c>
      <c r="K2142" s="33">
        <f t="shared" si="305"/>
        <v>29.886864070000001</v>
      </c>
    </row>
    <row r="2143" spans="1:11" x14ac:dyDescent="0.3">
      <c r="A2143" s="78" t="str">
        <f>BTC[[#This Row],[Symbol]]</f>
        <v>GPKR</v>
      </c>
      <c r="B2143" s="22" t="str">
        <f t="shared" si="297"/>
        <v>Gold Poker</v>
      </c>
      <c r="C2143" s="77">
        <f t="shared" si="298"/>
        <v>8.0011407070200842E-8</v>
      </c>
      <c r="D2143" s="73">
        <f t="shared" si="299"/>
        <v>2.9332525872699999E-3</v>
      </c>
      <c r="E2143" s="74">
        <f>D2143*conf!B$7</f>
        <v>0.2145380942329278</v>
      </c>
      <c r="F2143" s="32">
        <f t="shared" si="300"/>
        <v>-1.234916E-2</v>
      </c>
      <c r="G2143" s="33">
        <f t="shared" si="301"/>
        <v>-2.1896293099999999</v>
      </c>
      <c r="H2143" s="32">
        <f t="shared" si="302"/>
        <v>60.018849979999999</v>
      </c>
      <c r="I2143" s="33">
        <f t="shared" si="303"/>
        <v>60.265046830000003</v>
      </c>
      <c r="J2143" s="32">
        <f t="shared" si="304"/>
        <v>60.018849979999999</v>
      </c>
      <c r="K2143" s="33">
        <f t="shared" si="305"/>
        <v>30.805166629999999</v>
      </c>
    </row>
    <row r="2144" spans="1:11" x14ac:dyDescent="0.3">
      <c r="A2144" s="78" t="str">
        <f>BTC[[#This Row],[Symbol]]</f>
        <v>GIN</v>
      </c>
      <c r="B2144" s="22" t="str">
        <f t="shared" si="297"/>
        <v>GINcoin</v>
      </c>
      <c r="C2144" s="77">
        <f t="shared" si="298"/>
        <v>5.2058874035153061E-8</v>
      </c>
      <c r="D2144" s="73">
        <f t="shared" si="299"/>
        <v>1.90813826665E-3</v>
      </c>
      <c r="E2144" s="74">
        <f>D2144*conf!B$7</f>
        <v>0.13956123282278099</v>
      </c>
      <c r="F2144" s="32">
        <f t="shared" si="300"/>
        <v>-0.93070889999999995</v>
      </c>
      <c r="G2144" s="33">
        <f t="shared" si="301"/>
        <v>-3.0980736599999998</v>
      </c>
      <c r="H2144" s="32">
        <f t="shared" si="302"/>
        <v>1.2648318599999999</v>
      </c>
      <c r="I2144" s="33">
        <f t="shared" si="303"/>
        <v>1.4537012</v>
      </c>
      <c r="J2144" s="32">
        <f t="shared" si="304"/>
        <v>1.2648318599999999</v>
      </c>
      <c r="K2144" s="33">
        <f t="shared" si="305"/>
        <v>17.025631319999999</v>
      </c>
    </row>
    <row r="2145" spans="1:11" x14ac:dyDescent="0.3">
      <c r="A2145" s="78" t="str">
        <f>BTC[[#This Row],[Symbol]]</f>
        <v>ITT</v>
      </c>
      <c r="B2145" s="22" t="str">
        <f t="shared" si="297"/>
        <v>Intelligent Trading Foundation</v>
      </c>
      <c r="C2145" s="77">
        <f t="shared" si="298"/>
        <v>4.1511703581693321E-8</v>
      </c>
      <c r="D2145" s="73">
        <f t="shared" si="299"/>
        <v>1.5219571476599999E-3</v>
      </c>
      <c r="E2145" s="74">
        <f>D2145*conf!B$7</f>
        <v>0.11131594577985239</v>
      </c>
      <c r="F2145" s="32">
        <f t="shared" si="300"/>
        <v>-0.45593423</v>
      </c>
      <c r="G2145" s="33">
        <f t="shared" si="301"/>
        <v>-2.64837699</v>
      </c>
      <c r="H2145" s="32">
        <f t="shared" si="302"/>
        <v>0.65574451</v>
      </c>
      <c r="I2145" s="33">
        <f t="shared" si="303"/>
        <v>0.86456257000000003</v>
      </c>
      <c r="J2145" s="32">
        <f t="shared" si="304"/>
        <v>0.65574451</v>
      </c>
      <c r="K2145" s="33">
        <f t="shared" si="305"/>
        <v>15.640191550000001</v>
      </c>
    </row>
    <row r="2146" spans="1:11" x14ac:dyDescent="0.3">
      <c r="A2146" s="78" t="str">
        <f>BTC[[#This Row],[Symbol]]</f>
        <v>SYBC</v>
      </c>
      <c r="B2146" s="22" t="str">
        <f t="shared" si="297"/>
        <v>SYB Coin</v>
      </c>
      <c r="C2146" s="77">
        <f t="shared" si="298"/>
        <v>3.8174186202963244E-8</v>
      </c>
      <c r="D2146" s="73">
        <f t="shared" si="299"/>
        <v>1.3995384007599999E-3</v>
      </c>
      <c r="E2146" s="74">
        <f>D2146*conf!B$7</f>
        <v>0.10236223863158639</v>
      </c>
      <c r="F2146" s="32">
        <f t="shared" si="300"/>
        <v>-1.50675132</v>
      </c>
      <c r="G2146" s="33">
        <f t="shared" si="301"/>
        <v>-3.6393371399999999</v>
      </c>
      <c r="H2146" s="32">
        <f t="shared" si="302"/>
        <v>-11.182202910000001</v>
      </c>
      <c r="I2146" s="33">
        <f t="shared" si="303"/>
        <v>-10.996064970000001</v>
      </c>
      <c r="J2146" s="32">
        <f t="shared" si="304"/>
        <v>-11.182202910000001</v>
      </c>
      <c r="K2146" s="33">
        <f t="shared" si="305"/>
        <v>8.9403637099999997</v>
      </c>
    </row>
    <row r="2147" spans="1:11" x14ac:dyDescent="0.3">
      <c r="A2147" s="78" t="str">
        <f>BTC[[#This Row],[Symbol]]</f>
        <v>STREAM</v>
      </c>
      <c r="B2147" s="22" t="str">
        <f t="shared" si="297"/>
        <v>Streamit Coin</v>
      </c>
      <c r="C2147" s="77">
        <f t="shared" si="298"/>
        <v>3.0004277651291211E-8</v>
      </c>
      <c r="D2147" s="73">
        <f t="shared" si="299"/>
        <v>1.0999697202299999E-3</v>
      </c>
      <c r="E2147" s="74">
        <f>D2147*conf!B$7</f>
        <v>8.0451785337622192E-2</v>
      </c>
      <c r="F2147" s="32">
        <f t="shared" si="300"/>
        <v>49.981476260000001</v>
      </c>
      <c r="G2147" s="33">
        <f t="shared" si="301"/>
        <v>46.715556030000002</v>
      </c>
      <c r="H2147" s="32">
        <f t="shared" si="302"/>
        <v>1.178124E-2</v>
      </c>
      <c r="I2147" s="33">
        <f t="shared" si="303"/>
        <v>50.248481400000003</v>
      </c>
      <c r="J2147" s="32">
        <f t="shared" si="304"/>
        <v>1.178124E-2</v>
      </c>
      <c r="K2147" s="33">
        <f t="shared" si="305"/>
        <v>144.12626084999999</v>
      </c>
    </row>
    <row r="2148" spans="1:11" x14ac:dyDescent="0.3">
      <c r="A2148" s="78" t="str">
        <f>BTC[[#This Row],[Symbol]]</f>
        <v>COAL</v>
      </c>
      <c r="B2148" s="22" t="str">
        <f t="shared" si="297"/>
        <v>BitCoal</v>
      </c>
      <c r="C2148" s="77">
        <f t="shared" si="298"/>
        <v>9.001239854426237E-8</v>
      </c>
      <c r="D2148" s="73">
        <f t="shared" si="299"/>
        <v>3.30029293314E-3</v>
      </c>
      <c r="E2148" s="74">
        <f>D2148*conf!B$7</f>
        <v>0.24138342512985961</v>
      </c>
      <c r="F2148" s="32">
        <f t="shared" si="300"/>
        <v>-1.283171E-2</v>
      </c>
      <c r="G2148" s="33">
        <f t="shared" si="301"/>
        <v>-2.1782541700000002</v>
      </c>
      <c r="H2148" s="32">
        <f t="shared" si="302"/>
        <v>1.1298570000000001E-2</v>
      </c>
      <c r="I2148" s="33">
        <f t="shared" si="303"/>
        <v>0.17730331999999999</v>
      </c>
      <c r="J2148" s="32">
        <f t="shared" si="304"/>
        <v>1.1298570000000001E-2</v>
      </c>
      <c r="K2148" s="33">
        <f t="shared" si="305"/>
        <v>156.8954966</v>
      </c>
    </row>
    <row r="2149" spans="1:11" x14ac:dyDescent="0.3">
      <c r="A2149" s="78" t="str">
        <f>BTC[[#This Row],[Symbol]]</f>
        <v>QUAN</v>
      </c>
      <c r="B2149" s="22" t="str">
        <f t="shared" si="297"/>
        <v>Quantis Network</v>
      </c>
      <c r="C2149" s="77">
        <f t="shared" si="298"/>
        <v>1.0001425883672814E-8</v>
      </c>
      <c r="D2149" s="73">
        <f t="shared" si="299"/>
        <v>3.6665657341000002E-4</v>
      </c>
      <c r="E2149" s="74">
        <f>D2149*conf!B$7</f>
        <v>2.6817261779207402E-2</v>
      </c>
      <c r="F2149" s="32">
        <f t="shared" si="300"/>
        <v>1.425884E-2</v>
      </c>
      <c r="G2149" s="33">
        <f t="shared" si="301"/>
        <v>-2.1812285</v>
      </c>
      <c r="H2149" s="32">
        <f t="shared" si="302"/>
        <v>1.425884E-2</v>
      </c>
      <c r="I2149" s="33">
        <f t="shared" si="303"/>
        <v>0.21734563000000001</v>
      </c>
      <c r="J2149" s="32">
        <f t="shared" si="304"/>
        <v>1.425884E-2</v>
      </c>
      <c r="K2149" s="33">
        <f t="shared" si="305"/>
        <v>14.46232738</v>
      </c>
    </row>
    <row r="2150" spans="1:11" x14ac:dyDescent="0.3">
      <c r="A2150" s="78" t="str">
        <f>BTC[[#This Row],[Symbol]]</f>
        <v>DTC</v>
      </c>
      <c r="B2150" s="22" t="str">
        <f t="shared" si="297"/>
        <v>Datacoin</v>
      </c>
      <c r="C2150" s="77">
        <f t="shared" si="298"/>
        <v>1.0001425883672814E-8</v>
      </c>
      <c r="D2150" s="73">
        <f t="shared" si="299"/>
        <v>3.6665657341000002E-4</v>
      </c>
      <c r="E2150" s="74">
        <f>D2150*conf!B$7</f>
        <v>2.6817261779207402E-2</v>
      </c>
      <c r="F2150" s="32">
        <f t="shared" si="300"/>
        <v>-1.234916E-2</v>
      </c>
      <c r="G2150" s="33">
        <f t="shared" si="301"/>
        <v>-2.1896293099999999</v>
      </c>
      <c r="H2150" s="32">
        <f t="shared" si="302"/>
        <v>1.178124E-2</v>
      </c>
      <c r="I2150" s="33">
        <f t="shared" si="303"/>
        <v>0.16565426999999999</v>
      </c>
      <c r="J2150" s="32">
        <f t="shared" si="304"/>
        <v>1.178124E-2</v>
      </c>
      <c r="K2150" s="33">
        <f t="shared" si="305"/>
        <v>14.162499410000001</v>
      </c>
    </row>
    <row r="2151" spans="1:11" x14ac:dyDescent="0.3">
      <c r="A2151" s="78" t="str">
        <f>BTC[[#This Row],[Symbol]]</f>
        <v>KKC</v>
      </c>
      <c r="B2151" s="22" t="str">
        <f t="shared" si="297"/>
        <v>Kabberry Coin</v>
      </c>
      <c r="C2151" s="77">
        <f t="shared" si="298"/>
        <v>2.0002851767618403E-8</v>
      </c>
      <c r="D2151" s="73">
        <f t="shared" si="299"/>
        <v>7.3331314682000004E-4</v>
      </c>
      <c r="E2151" s="74">
        <f>D2151*conf!B$7</f>
        <v>5.3634523558414804E-2</v>
      </c>
      <c r="F2151" s="32">
        <f t="shared" si="300"/>
        <v>1.425884E-2</v>
      </c>
      <c r="G2151" s="33">
        <f t="shared" si="301"/>
        <v>-2.1812285</v>
      </c>
      <c r="H2151" s="32">
        <f t="shared" si="302"/>
        <v>1.425884E-2</v>
      </c>
      <c r="I2151" s="33">
        <f t="shared" si="303"/>
        <v>0.21734563000000001</v>
      </c>
      <c r="J2151" s="32">
        <f t="shared" si="304"/>
        <v>1.425884E-2</v>
      </c>
      <c r="K2151" s="33">
        <f t="shared" si="305"/>
        <v>14.162499410000001</v>
      </c>
    </row>
    <row r="2152" spans="1:11" x14ac:dyDescent="0.3">
      <c r="A2152" s="78" t="str">
        <f>BTC[[#This Row],[Symbol]]</f>
        <v>VIVID</v>
      </c>
      <c r="B2152" s="22" t="str">
        <f t="shared" si="297"/>
        <v>Vivid Coin</v>
      </c>
      <c r="C2152" s="77">
        <f t="shared" si="298"/>
        <v>5.0006888080024526E-8</v>
      </c>
      <c r="D2152" s="73">
        <f t="shared" si="299"/>
        <v>1.83349607397E-3</v>
      </c>
      <c r="E2152" s="74">
        <f>D2152*conf!B$7</f>
        <v>0.13410190285016579</v>
      </c>
      <c r="F2152" s="32">
        <f t="shared" si="300"/>
        <v>-2.1418739999999999E-2</v>
      </c>
      <c r="G2152" s="33">
        <f t="shared" si="301"/>
        <v>-2.1935871100000002</v>
      </c>
      <c r="H2152" s="32">
        <f t="shared" si="302"/>
        <v>-4.0286509999999998E-2</v>
      </c>
      <c r="I2152" s="33">
        <f t="shared" si="303"/>
        <v>0.19214311000000001</v>
      </c>
      <c r="J2152" s="32">
        <f t="shared" si="304"/>
        <v>-4.0286509999999998E-2</v>
      </c>
      <c r="K2152" s="33">
        <f t="shared" si="305"/>
        <v>14.15736223</v>
      </c>
    </row>
    <row r="2153" spans="1:11" x14ac:dyDescent="0.3">
      <c r="A2153" s="78" t="str">
        <f>BTC[[#This Row],[Symbol]]</f>
        <v>DATP</v>
      </c>
      <c r="B2153" s="22" t="str">
        <f t="shared" si="297"/>
        <v>Decentralized Asset Trading Platform</v>
      </c>
      <c r="C2153" s="77">
        <f t="shared" si="298"/>
        <v>1E-8</v>
      </c>
      <c r="D2153" s="73">
        <f t="shared" si="299"/>
        <v>1.1667826E-6</v>
      </c>
      <c r="E2153" s="74">
        <f>D2153*conf!B$7</f>
        <v>8.5338479363999994E-5</v>
      </c>
      <c r="F2153" s="32">
        <f t="shared" si="300"/>
        <v>26.160166709999999</v>
      </c>
      <c r="G2153" s="33">
        <f t="shared" si="301"/>
        <v>23.222404430000001</v>
      </c>
      <c r="H2153" s="32">
        <f t="shared" si="302"/>
        <v>-16.974299599999998</v>
      </c>
      <c r="I2153" s="33">
        <f t="shared" si="303"/>
        <v>-16.90328087</v>
      </c>
      <c r="J2153" s="32">
        <f t="shared" si="304"/>
        <v>-16.974299599999998</v>
      </c>
      <c r="K2153" s="33">
        <f t="shared" si="305"/>
        <v>25.84878922</v>
      </c>
    </row>
    <row r="2154" spans="1:11" x14ac:dyDescent="0.3">
      <c r="A2154" s="78" t="str">
        <f>BTC[[#This Row],[Symbol]]</f>
        <v>XBTC21</v>
      </c>
      <c r="B2154" s="22" t="str">
        <f t="shared" si="297"/>
        <v>Bitcoin 21</v>
      </c>
      <c r="C2154" s="77">
        <f t="shared" si="298"/>
        <v>4.7006701653671391E-7</v>
      </c>
      <c r="D2154" s="73">
        <f t="shared" si="299"/>
        <v>1.723285895022E-2</v>
      </c>
      <c r="E2154" s="74">
        <f>D2154*conf!B$7</f>
        <v>1.2604113036190909</v>
      </c>
      <c r="F2154" s="32">
        <f t="shared" si="300"/>
        <v>-1.234916E-2</v>
      </c>
      <c r="G2154" s="33">
        <f t="shared" si="301"/>
        <v>-2.1896293099999999</v>
      </c>
      <c r="H2154" s="32">
        <f t="shared" si="302"/>
        <v>1.178124E-2</v>
      </c>
      <c r="I2154" s="33">
        <f t="shared" si="303"/>
        <v>0.16565426999999999</v>
      </c>
      <c r="J2154" s="32">
        <f t="shared" si="304"/>
        <v>1.178124E-2</v>
      </c>
      <c r="K2154" s="33">
        <f t="shared" si="305"/>
        <v>34.140936799999999</v>
      </c>
    </row>
    <row r="2155" spans="1:11" x14ac:dyDescent="0.3">
      <c r="A2155" s="78" t="str">
        <f>BTC[[#This Row],[Symbol]]</f>
        <v>SCS</v>
      </c>
      <c r="B2155" s="22" t="str">
        <f t="shared" si="297"/>
        <v>SpeedCash</v>
      </c>
      <c r="C2155" s="77">
        <f t="shared" si="298"/>
        <v>6.4000000000009954E-7</v>
      </c>
      <c r="D2155" s="73">
        <f t="shared" si="299"/>
        <v>2.346613394772E-2</v>
      </c>
      <c r="E2155" s="74">
        <f>D2155*conf!B$7</f>
        <v>1.7163130369362407</v>
      </c>
      <c r="F2155" s="32">
        <f t="shared" si="300"/>
        <v>0</v>
      </c>
      <c r="G2155" s="33">
        <f t="shared" si="301"/>
        <v>-2.1547254599999999</v>
      </c>
      <c r="H2155" s="32">
        <f t="shared" si="302"/>
        <v>0</v>
      </c>
      <c r="I2155" s="33">
        <f t="shared" si="303"/>
        <v>0.22031200000000001</v>
      </c>
      <c r="J2155" s="32">
        <f t="shared" si="304"/>
        <v>0</v>
      </c>
      <c r="K2155" s="33">
        <f t="shared" si="305"/>
        <v>-1.2643888700000001</v>
      </c>
    </row>
    <row r="2156" spans="1:11" x14ac:dyDescent="0.3">
      <c r="A2156" s="78" t="str">
        <f>BTC[[#This Row],[Symbol]]</f>
        <v>CF</v>
      </c>
      <c r="B2156" s="22" t="str">
        <f t="shared" si="297"/>
        <v>Californium</v>
      </c>
      <c r="C2156" s="77">
        <f t="shared" si="298"/>
        <v>1.5002066424034638E-7</v>
      </c>
      <c r="D2156" s="73">
        <f t="shared" si="299"/>
        <v>5.5004882218999997E-3</v>
      </c>
      <c r="E2156" s="74">
        <f>D2156*conf!B$7</f>
        <v>0.40230570854976599</v>
      </c>
      <c r="F2156" s="32">
        <f t="shared" si="300"/>
        <v>-2.1418739999999999E-2</v>
      </c>
      <c r="G2156" s="33">
        <f t="shared" si="301"/>
        <v>-2.1935871100000002</v>
      </c>
      <c r="H2156" s="32">
        <f t="shared" si="302"/>
        <v>1.1298570000000001E-2</v>
      </c>
      <c r="I2156" s="33">
        <f t="shared" si="303"/>
        <v>0.19214311000000001</v>
      </c>
      <c r="J2156" s="32">
        <f t="shared" si="304"/>
        <v>1.1298570000000001E-2</v>
      </c>
      <c r="K2156" s="33">
        <f t="shared" si="305"/>
        <v>14.17577627</v>
      </c>
    </row>
    <row r="2157" spans="1:11" x14ac:dyDescent="0.3">
      <c r="A2157" s="78" t="str">
        <f>BTC[[#This Row],[Symbol]]</f>
        <v>MST</v>
      </c>
      <c r="B2157" s="22" t="str">
        <f t="shared" si="297"/>
        <v>MustangCoin</v>
      </c>
      <c r="C2157" s="77">
        <f t="shared" si="298"/>
        <v>5.8008270125820581E-7</v>
      </c>
      <c r="D2157" s="73">
        <f t="shared" si="299"/>
        <v>2.1266081257720001E-2</v>
      </c>
      <c r="E2157" s="74">
        <f>D2157*conf!B$7</f>
        <v>1.5554011831896408</v>
      </c>
      <c r="F2157" s="32">
        <f t="shared" si="300"/>
        <v>1.425884E-2</v>
      </c>
      <c r="G2157" s="33">
        <f t="shared" si="301"/>
        <v>-2.1812285</v>
      </c>
      <c r="H2157" s="32">
        <f t="shared" si="302"/>
        <v>1.425884E-2</v>
      </c>
      <c r="I2157" s="33">
        <f t="shared" si="303"/>
        <v>0.21734563000000001</v>
      </c>
      <c r="J2157" s="32">
        <f t="shared" si="304"/>
        <v>1.425884E-2</v>
      </c>
      <c r="K2157" s="33">
        <f t="shared" si="305"/>
        <v>8.5479502600000004</v>
      </c>
    </row>
    <row r="2158" spans="1:11" x14ac:dyDescent="0.3">
      <c r="A2158" s="78" t="str">
        <f>BTC[[#This Row],[Symbol]]</f>
        <v>BECN</v>
      </c>
      <c r="B2158" s="22" t="str">
        <f t="shared" si="297"/>
        <v>Beacon</v>
      </c>
      <c r="C2158" s="77">
        <f t="shared" si="298"/>
        <v>6.9697268430899579E-7</v>
      </c>
      <c r="D2158" s="73">
        <f t="shared" si="299"/>
        <v>2.5555084949840001E-2</v>
      </c>
      <c r="E2158" s="74">
        <f>D2158*conf!B$7</f>
        <v>1.8690989132312976</v>
      </c>
      <c r="F2158" s="32">
        <f t="shared" si="300"/>
        <v>-13.45950358</v>
      </c>
      <c r="G2158" s="33">
        <f t="shared" si="301"/>
        <v>-15.42041671</v>
      </c>
      <c r="H2158" s="32">
        <f t="shared" si="302"/>
        <v>22.67765073</v>
      </c>
      <c r="I2158" s="33">
        <f t="shared" si="303"/>
        <v>22.78582398</v>
      </c>
      <c r="J2158" s="32">
        <f t="shared" si="304"/>
        <v>22.67765073</v>
      </c>
      <c r="K2158" s="33">
        <f t="shared" si="305"/>
        <v>62.384750339999997</v>
      </c>
    </row>
    <row r="2159" spans="1:11" x14ac:dyDescent="0.3">
      <c r="A2159" s="78" t="str">
        <f>BTC[[#This Row],[Symbol]]</f>
        <v>CREVA</v>
      </c>
      <c r="B2159" s="22" t="str">
        <f t="shared" si="297"/>
        <v>CrevaCoin</v>
      </c>
      <c r="C2159" s="77">
        <f t="shared" si="298"/>
        <v>1.0001425883672814E-8</v>
      </c>
      <c r="D2159" s="73">
        <f t="shared" si="299"/>
        <v>3.6665657341000002E-4</v>
      </c>
      <c r="E2159" s="74">
        <f>D2159*conf!B$7</f>
        <v>2.6817261779207402E-2</v>
      </c>
      <c r="F2159" s="32">
        <f t="shared" si="300"/>
        <v>-1.234916E-2</v>
      </c>
      <c r="G2159" s="33">
        <f t="shared" si="301"/>
        <v>-2.1896293099999999</v>
      </c>
      <c r="H2159" s="32">
        <f t="shared" si="302"/>
        <v>1.425884E-2</v>
      </c>
      <c r="I2159" s="33">
        <f t="shared" si="303"/>
        <v>0.21734563000000001</v>
      </c>
      <c r="J2159" s="32">
        <f t="shared" si="304"/>
        <v>1.425884E-2</v>
      </c>
      <c r="K2159" s="33">
        <f t="shared" si="305"/>
        <v>14.162499410000001</v>
      </c>
    </row>
    <row r="2160" spans="1:11" x14ac:dyDescent="0.3">
      <c r="A2160" s="78" t="str">
        <f>BTC[[#This Row],[Symbol]]</f>
        <v>XOV</v>
      </c>
      <c r="B2160" s="22" t="str">
        <f t="shared" si="297"/>
        <v>XOVBank</v>
      </c>
      <c r="C2160" s="77">
        <f t="shared" si="298"/>
        <v>1E-8</v>
      </c>
      <c r="D2160" s="73">
        <f t="shared" si="299"/>
        <v>9.4639235230000002E-5</v>
      </c>
      <c r="E2160" s="74">
        <f>D2160*conf!B$7</f>
        <v>6.9219136647222001E-3</v>
      </c>
      <c r="F2160" s="32">
        <f t="shared" si="300"/>
        <v>-0.89277015999999998</v>
      </c>
      <c r="G2160" s="33">
        <f t="shared" si="301"/>
        <v>-3.26470204</v>
      </c>
      <c r="H2160" s="32">
        <f t="shared" si="302"/>
        <v>52.105379130000003</v>
      </c>
      <c r="I2160" s="33">
        <f t="shared" si="303"/>
        <v>52.22816478</v>
      </c>
      <c r="J2160" s="32">
        <f t="shared" si="304"/>
        <v>52.105379130000003</v>
      </c>
      <c r="K2160" s="33">
        <f t="shared" si="305"/>
        <v>76.103023519999994</v>
      </c>
    </row>
    <row r="2161" spans="1:11" x14ac:dyDescent="0.3">
      <c r="A2161" s="78" t="str">
        <f>BTC[[#This Row],[Symbol]]</f>
        <v>ABST</v>
      </c>
      <c r="B2161" s="22" t="str">
        <f t="shared" si="297"/>
        <v>Abitshadow Token</v>
      </c>
      <c r="C2161" s="77">
        <f t="shared" si="298"/>
        <v>1E-8</v>
      </c>
      <c r="D2161" s="73">
        <f t="shared" si="299"/>
        <v>3.1244813830000001E-5</v>
      </c>
      <c r="E2161" s="74">
        <f>D2161*conf!B$7</f>
        <v>2.2852456835262E-3</v>
      </c>
      <c r="F2161" s="32">
        <f t="shared" si="300"/>
        <v>-0.76601741999999995</v>
      </c>
      <c r="G2161" s="33">
        <f t="shared" si="301"/>
        <v>-2.9173344800000001</v>
      </c>
      <c r="H2161" s="32">
        <f t="shared" si="302"/>
        <v>-87.458556000000002</v>
      </c>
      <c r="I2161" s="33">
        <f t="shared" si="303"/>
        <v>-87.441312839999995</v>
      </c>
      <c r="J2161" s="32">
        <f t="shared" si="304"/>
        <v>-87.458556000000002</v>
      </c>
      <c r="K2161" s="33">
        <f t="shared" si="305"/>
        <v>22.979988980000002</v>
      </c>
    </row>
    <row r="2162" spans="1:11" x14ac:dyDescent="0.3">
      <c r="A2162" s="78" t="str">
        <f>BTC[[#This Row],[Symbol]]</f>
        <v>HLX</v>
      </c>
      <c r="B2162" s="22" t="str">
        <f t="shared" si="297"/>
        <v>Helex</v>
      </c>
      <c r="C2162" s="77">
        <f t="shared" si="298"/>
        <v>4.9591712162651023E-6</v>
      </c>
      <c r="D2162" s="73">
        <f t="shared" si="299"/>
        <v>0.18179307929892</v>
      </c>
      <c r="E2162" s="74">
        <f>D2162*conf!B$7</f>
        <v>13.296345819923008</v>
      </c>
      <c r="F2162" s="32">
        <f t="shared" si="300"/>
        <v>1.4664490400000001</v>
      </c>
      <c r="G2162" s="33">
        <f t="shared" si="301"/>
        <v>-0.74141941</v>
      </c>
      <c r="H2162" s="32">
        <f t="shared" si="302"/>
        <v>-1.69858979</v>
      </c>
      <c r="I2162" s="33">
        <f t="shared" si="303"/>
        <v>-1.5149296000000001</v>
      </c>
      <c r="J2162" s="32">
        <f t="shared" si="304"/>
        <v>-1.69858979</v>
      </c>
      <c r="K2162" s="33">
        <f t="shared" si="305"/>
        <v>-34.765376949999997</v>
      </c>
    </row>
    <row r="2163" spans="1:11" x14ac:dyDescent="0.3">
      <c r="A2163" s="78" t="str">
        <f>BTC[[#This Row],[Symbol]]</f>
        <v>ZNT</v>
      </c>
      <c r="B2163" s="22" t="str">
        <f t="shared" si="297"/>
        <v>Zenswap Network Token</v>
      </c>
      <c r="C2163" s="77">
        <f t="shared" si="298"/>
        <v>1E-8</v>
      </c>
      <c r="D2163" s="73">
        <f t="shared" si="299"/>
        <v>1.0502803100000001E-6</v>
      </c>
      <c r="E2163" s="74">
        <f>D2163*conf!B$7</f>
        <v>7.6817501873400009E-5</v>
      </c>
      <c r="F2163" s="32">
        <f t="shared" si="300"/>
        <v>-0.42964057999999999</v>
      </c>
      <c r="G2163" s="33">
        <f t="shared" si="301"/>
        <v>-2.8133299599999999</v>
      </c>
      <c r="H2163" s="32">
        <f t="shared" si="302"/>
        <v>12.53492183</v>
      </c>
      <c r="I2163" s="33">
        <f t="shared" si="303"/>
        <v>12.62576483</v>
      </c>
      <c r="J2163" s="32">
        <f t="shared" si="304"/>
        <v>12.53492183</v>
      </c>
      <c r="K2163" s="33">
        <f t="shared" si="305"/>
        <v>11.676749579999999</v>
      </c>
    </row>
    <row r="2164" spans="1:11" x14ac:dyDescent="0.3">
      <c r="A2164" s="78" t="str">
        <f>BTC[[#This Row],[Symbol]]</f>
        <v>CTRT</v>
      </c>
      <c r="B2164" s="22" t="str">
        <f t="shared" si="297"/>
        <v>Cryptrust</v>
      </c>
      <c r="C2164" s="77">
        <f t="shared" si="298"/>
        <v>1E-8</v>
      </c>
      <c r="D2164" s="73">
        <f t="shared" si="299"/>
        <v>1.77080542E-6</v>
      </c>
      <c r="E2164" s="74">
        <f>D2164*conf!B$7</f>
        <v>1.2951670841880001E-4</v>
      </c>
      <c r="F2164" s="32">
        <f t="shared" si="300"/>
        <v>1.43665862</v>
      </c>
      <c r="G2164" s="33">
        <f t="shared" si="301"/>
        <v>-0.73501101999999996</v>
      </c>
      <c r="H2164" s="32">
        <f t="shared" si="302"/>
        <v>-88.630524050000005</v>
      </c>
      <c r="I2164" s="33">
        <f t="shared" si="303"/>
        <v>-88.607625130000002</v>
      </c>
      <c r="J2164" s="32">
        <f t="shared" si="304"/>
        <v>-88.630524050000005</v>
      </c>
      <c r="K2164" s="33">
        <f t="shared" si="305"/>
        <v>-98.504087940000005</v>
      </c>
    </row>
    <row r="2165" spans="1:11" x14ac:dyDescent="0.3">
      <c r="A2165" s="78" t="str">
        <f>BTC[[#This Row],[Symbol]]</f>
        <v>WAB</v>
      </c>
      <c r="B2165" s="22" t="str">
        <f t="shared" si="297"/>
        <v>WABnetwork</v>
      </c>
      <c r="C2165" s="77">
        <f t="shared" si="298"/>
        <v>1E-8</v>
      </c>
      <c r="D2165" s="73">
        <f t="shared" si="299"/>
        <v>8.9346385999999998E-7</v>
      </c>
      <c r="E2165" s="74">
        <f>D2165*conf!B$7</f>
        <v>6.5347946720400001E-5</v>
      </c>
      <c r="F2165" s="32">
        <f t="shared" si="300"/>
        <v>2.06144383</v>
      </c>
      <c r="G2165" s="33">
        <f t="shared" si="301"/>
        <v>-0.13580432000000001</v>
      </c>
      <c r="H2165" s="32">
        <f t="shared" si="302"/>
        <v>-0.54607527</v>
      </c>
      <c r="I2165" s="33">
        <f t="shared" si="303"/>
        <v>-0.32882138</v>
      </c>
      <c r="J2165" s="32">
        <f t="shared" si="304"/>
        <v>-0.54607527</v>
      </c>
      <c r="K2165" s="33">
        <f t="shared" si="305"/>
        <v>-0.45300256999999999</v>
      </c>
    </row>
    <row r="2166" spans="1:11" x14ac:dyDescent="0.3">
      <c r="A2166" s="78" t="str">
        <f>BTC[[#This Row],[Symbol]]</f>
        <v>DFS</v>
      </c>
      <c r="B2166" s="22" t="str">
        <f t="shared" si="297"/>
        <v>Defis Network</v>
      </c>
      <c r="C2166" s="77">
        <f t="shared" si="298"/>
        <v>9.4858928237529259E-5</v>
      </c>
      <c r="D2166" s="73">
        <f t="shared" si="299"/>
        <v>3.47886407740874</v>
      </c>
      <c r="E2166" s="74">
        <f>D2166*conf!B$7</f>
        <v>254.44411862167524</v>
      </c>
      <c r="F2166" s="32">
        <f t="shared" si="300"/>
        <v>1.16224171</v>
      </c>
      <c r="G2166" s="33">
        <f t="shared" si="301"/>
        <v>-0.99526250000000005</v>
      </c>
      <c r="H2166" s="32">
        <f t="shared" si="302"/>
        <v>10.725639790000001</v>
      </c>
      <c r="I2166" s="33">
        <f t="shared" si="303"/>
        <v>10.994542320000001</v>
      </c>
      <c r="J2166" s="32">
        <f t="shared" si="304"/>
        <v>10.725639790000001</v>
      </c>
      <c r="K2166" s="33">
        <f t="shared" si="305"/>
        <v>31.565917410000001</v>
      </c>
    </row>
    <row r="2167" spans="1:11" x14ac:dyDescent="0.3">
      <c r="A2167" s="78" t="str">
        <f>BTC[[#This Row],[Symbol]]</f>
        <v>EGX</v>
      </c>
      <c r="B2167" s="22" t="str">
        <f t="shared" si="297"/>
        <v>EagleX</v>
      </c>
      <c r="C2167" s="77">
        <f t="shared" si="298"/>
        <v>1.0001425883672814E-8</v>
      </c>
      <c r="D2167" s="73">
        <f t="shared" si="299"/>
        <v>3.6665657341000002E-4</v>
      </c>
      <c r="E2167" s="74">
        <f>D2167*conf!B$7</f>
        <v>2.6817261779207402E-2</v>
      </c>
      <c r="F2167" s="32">
        <f t="shared" si="300"/>
        <v>1.425884E-2</v>
      </c>
      <c r="G2167" s="33">
        <f t="shared" si="301"/>
        <v>-2.1812285</v>
      </c>
      <c r="H2167" s="32">
        <f t="shared" si="302"/>
        <v>1.425884E-2</v>
      </c>
      <c r="I2167" s="33">
        <f t="shared" si="303"/>
        <v>0.21734563000000001</v>
      </c>
      <c r="J2167" s="32">
        <f t="shared" si="304"/>
        <v>1.425884E-2</v>
      </c>
      <c r="K2167" s="33">
        <f t="shared" si="305"/>
        <v>14.162499410000001</v>
      </c>
    </row>
    <row r="2168" spans="1:11" x14ac:dyDescent="0.3">
      <c r="A2168" s="78" t="str">
        <f>BTC[[#This Row],[Symbol]]</f>
        <v>XGS</v>
      </c>
      <c r="B2168" s="22" t="str">
        <f t="shared" si="297"/>
        <v>GenesisX</v>
      </c>
      <c r="C2168" s="77">
        <f t="shared" si="298"/>
        <v>3.0004277651291211E-8</v>
      </c>
      <c r="D2168" s="73">
        <f t="shared" si="299"/>
        <v>1.0999697202299999E-3</v>
      </c>
      <c r="E2168" s="74">
        <f>D2168*conf!B$7</f>
        <v>8.0451785337622192E-2</v>
      </c>
      <c r="F2168" s="32">
        <f t="shared" si="300"/>
        <v>1.425884E-2</v>
      </c>
      <c r="G2168" s="33">
        <f t="shared" si="301"/>
        <v>-2.1812285</v>
      </c>
      <c r="H2168" s="32">
        <f t="shared" si="302"/>
        <v>1.425884E-2</v>
      </c>
      <c r="I2168" s="33">
        <f t="shared" si="303"/>
        <v>0.21734563000000001</v>
      </c>
      <c r="J2168" s="32">
        <f t="shared" si="304"/>
        <v>1.425884E-2</v>
      </c>
      <c r="K2168" s="33">
        <f t="shared" si="305"/>
        <v>14.46232738</v>
      </c>
    </row>
    <row r="2169" spans="1:11" x14ac:dyDescent="0.3">
      <c r="A2169" s="78" t="str">
        <f>BTC[[#This Row],[Symbol]]</f>
        <v>SET</v>
      </c>
      <c r="B2169" s="22" t="str">
        <f t="shared" si="297"/>
        <v>Save Environment Token</v>
      </c>
      <c r="C2169" s="77">
        <f t="shared" si="298"/>
        <v>3.4550019524105211E-7</v>
      </c>
      <c r="D2169" s="73">
        <f t="shared" si="299"/>
        <v>1.2667336797440001E-2</v>
      </c>
      <c r="E2169" s="74">
        <f>D2169*conf!B$7</f>
        <v>0.92648901336476164</v>
      </c>
      <c r="F2169" s="32">
        <f t="shared" si="300"/>
        <v>-3.1426879999999997E-2</v>
      </c>
      <c r="G2169" s="33">
        <f t="shared" si="301"/>
        <v>-2.3296358000000001</v>
      </c>
      <c r="H2169" s="32">
        <f t="shared" si="302"/>
        <v>0.33163405000000001</v>
      </c>
      <c r="I2169" s="33">
        <f t="shared" si="303"/>
        <v>0.41386168000000001</v>
      </c>
      <c r="J2169" s="32">
        <f t="shared" si="304"/>
        <v>0.33163405000000001</v>
      </c>
      <c r="K2169" s="33">
        <f t="shared" si="305"/>
        <v>14.58270108</v>
      </c>
    </row>
    <row r="2170" spans="1:11" x14ac:dyDescent="0.3">
      <c r="A2170" s="78" t="str">
        <f>BTC[[#This Row],[Symbol]]</f>
        <v>SONG</v>
      </c>
      <c r="B2170" s="22" t="str">
        <f t="shared" si="297"/>
        <v>SongCoin</v>
      </c>
      <c r="C2170" s="77">
        <f t="shared" si="298"/>
        <v>1.0001377616059459E-8</v>
      </c>
      <c r="D2170" s="73">
        <f t="shared" si="299"/>
        <v>3.6669921478999998E-4</v>
      </c>
      <c r="E2170" s="74">
        <f>D2170*conf!B$7</f>
        <v>2.68203805697406E-2</v>
      </c>
      <c r="F2170" s="32">
        <f t="shared" si="300"/>
        <v>-1.283171E-2</v>
      </c>
      <c r="G2170" s="33">
        <f t="shared" si="301"/>
        <v>-2.1782541700000002</v>
      </c>
      <c r="H2170" s="32">
        <f t="shared" si="302"/>
        <v>1.1298570000000001E-2</v>
      </c>
      <c r="I2170" s="33">
        <f t="shared" si="303"/>
        <v>0.17730331999999999</v>
      </c>
      <c r="J2170" s="32">
        <f t="shared" si="304"/>
        <v>1.1298570000000001E-2</v>
      </c>
      <c r="K2170" s="33">
        <f t="shared" si="305"/>
        <v>14.15396198</v>
      </c>
    </row>
    <row r="2171" spans="1:11" x14ac:dyDescent="0.3">
      <c r="A2171" s="78" t="str">
        <f>BTC[[#This Row],[Symbol]]</f>
        <v>RAGNA</v>
      </c>
      <c r="B2171" s="22" t="str">
        <f t="shared" si="297"/>
        <v>Ragnarok</v>
      </c>
      <c r="C2171" s="77">
        <f t="shared" si="298"/>
        <v>2.000000000004573E-8</v>
      </c>
      <c r="D2171" s="73">
        <f t="shared" si="299"/>
        <v>7.3331668587000003E-4</v>
      </c>
      <c r="E2171" s="74">
        <f>D2171*conf!B$7</f>
        <v>5.3634782404531803E-2</v>
      </c>
      <c r="F2171" s="32">
        <f t="shared" si="300"/>
        <v>0</v>
      </c>
      <c r="G2171" s="33">
        <f t="shared" si="301"/>
        <v>-2.1807564199999998</v>
      </c>
      <c r="H2171" s="32">
        <f t="shared" si="302"/>
        <v>0</v>
      </c>
      <c r="I2171" s="33">
        <f t="shared" si="303"/>
        <v>0.21782929000000001</v>
      </c>
      <c r="J2171" s="32">
        <f t="shared" si="304"/>
        <v>0</v>
      </c>
      <c r="K2171" s="33">
        <f t="shared" si="305"/>
        <v>128.32610073999999</v>
      </c>
    </row>
    <row r="2172" spans="1:11" x14ac:dyDescent="0.3">
      <c r="A2172" s="78" t="str">
        <f>BTC[[#This Row],[Symbol]]</f>
        <v>FTXT</v>
      </c>
      <c r="B2172" s="22" t="str">
        <f t="shared" si="297"/>
        <v>FUTURAX</v>
      </c>
      <c r="C2172" s="77">
        <f t="shared" si="298"/>
        <v>1E-8</v>
      </c>
      <c r="D2172" s="73">
        <f t="shared" si="299"/>
        <v>3.4860899000000002E-6</v>
      </c>
      <c r="E2172" s="74">
        <f>D2172*conf!B$7</f>
        <v>2.54972615286E-4</v>
      </c>
      <c r="F2172" s="32">
        <f t="shared" si="300"/>
        <v>-5.1384033899999997</v>
      </c>
      <c r="G2172" s="33">
        <f t="shared" si="301"/>
        <v>-7.2659516599999998</v>
      </c>
      <c r="H2172" s="32">
        <f t="shared" si="302"/>
        <v>-34.153165559999998</v>
      </c>
      <c r="I2172" s="33">
        <f t="shared" si="303"/>
        <v>-34.036591180000002</v>
      </c>
      <c r="J2172" s="32">
        <f t="shared" si="304"/>
        <v>-34.153165559999998</v>
      </c>
      <c r="K2172" s="33">
        <f t="shared" si="305"/>
        <v>3.7896760700000001</v>
      </c>
    </row>
    <row r="2173" spans="1:11" x14ac:dyDescent="0.3">
      <c r="A2173" s="78" t="str">
        <f>BTC[[#This Row],[Symbol]]</f>
        <v>NYEX</v>
      </c>
      <c r="B2173" s="22" t="str">
        <f t="shared" si="297"/>
        <v>Nyerium</v>
      </c>
      <c r="C2173" s="77">
        <f t="shared" si="298"/>
        <v>1.0001425883672814E-8</v>
      </c>
      <c r="D2173" s="73">
        <f t="shared" si="299"/>
        <v>3.6665657341000002E-4</v>
      </c>
      <c r="E2173" s="74">
        <f>D2173*conf!B$7</f>
        <v>2.6817261779207402E-2</v>
      </c>
      <c r="F2173" s="32">
        <f t="shared" si="300"/>
        <v>-1.234916E-2</v>
      </c>
      <c r="G2173" s="33">
        <f t="shared" si="301"/>
        <v>-2.1896293099999999</v>
      </c>
      <c r="H2173" s="32">
        <f t="shared" si="302"/>
        <v>1.178124E-2</v>
      </c>
      <c r="I2173" s="33">
        <f t="shared" si="303"/>
        <v>0.16565426999999999</v>
      </c>
      <c r="J2173" s="32">
        <f t="shared" si="304"/>
        <v>1.178124E-2</v>
      </c>
      <c r="K2173" s="33">
        <f t="shared" si="305"/>
        <v>14.162499410000001</v>
      </c>
    </row>
    <row r="2174" spans="1:11" x14ac:dyDescent="0.3">
      <c r="A2174" s="78" t="str">
        <f>BTC[[#This Row],[Symbol]]</f>
        <v>ELD</v>
      </c>
      <c r="B2174" s="22" t="str">
        <f t="shared" si="297"/>
        <v>Electrum Dark</v>
      </c>
      <c r="C2174" s="77">
        <f t="shared" si="298"/>
        <v>8.1946816636136322E-8</v>
      </c>
      <c r="D2174" s="73">
        <f t="shared" si="299"/>
        <v>3.0046019876900001E-3</v>
      </c>
      <c r="E2174" s="74">
        <f>D2174*conf!B$7</f>
        <v>0.21975658937964659</v>
      </c>
      <c r="F2174" s="32">
        <f t="shared" si="300"/>
        <v>-0.26472652000000002</v>
      </c>
      <c r="G2174" s="33">
        <f t="shared" si="301"/>
        <v>-2.4496081900000002</v>
      </c>
      <c r="H2174" s="32">
        <f t="shared" si="302"/>
        <v>0.49324374999999998</v>
      </c>
      <c r="I2174" s="33">
        <f t="shared" si="303"/>
        <v>0.81077191999999998</v>
      </c>
      <c r="J2174" s="32">
        <f t="shared" si="304"/>
        <v>0.49324374999999998</v>
      </c>
      <c r="K2174" s="33">
        <f t="shared" si="305"/>
        <v>17.925934300000002</v>
      </c>
    </row>
    <row r="2175" spans="1:11" x14ac:dyDescent="0.3">
      <c r="A2175" s="78" t="str">
        <f>BTC[[#This Row],[Symbol]]</f>
        <v>YLC</v>
      </c>
      <c r="B2175" s="22" t="str">
        <f t="shared" si="297"/>
        <v>YoloCash</v>
      </c>
      <c r="C2175" s="77">
        <f t="shared" si="298"/>
        <v>1.0755851790823794E-8</v>
      </c>
      <c r="D2175" s="73">
        <f t="shared" si="299"/>
        <v>3.943202309E-4</v>
      </c>
      <c r="E2175" s="74">
        <f>D2175*conf!B$7</f>
        <v>2.8840581688026001E-2</v>
      </c>
      <c r="F2175" s="32">
        <f t="shared" si="300"/>
        <v>-0.87611455000000005</v>
      </c>
      <c r="G2175" s="33">
        <f t="shared" si="301"/>
        <v>-3.0791999300000001</v>
      </c>
      <c r="H2175" s="32">
        <f t="shared" si="302"/>
        <v>-12.69554347</v>
      </c>
      <c r="I2175" s="33">
        <f t="shared" si="303"/>
        <v>-12.522878029999999</v>
      </c>
      <c r="J2175" s="32">
        <f t="shared" si="304"/>
        <v>-12.69554347</v>
      </c>
      <c r="K2175" s="33">
        <f t="shared" si="305"/>
        <v>54.011084959999998</v>
      </c>
    </row>
    <row r="2176" spans="1:11" x14ac:dyDescent="0.3">
      <c r="A2176" s="78" t="str">
        <f>BTC[[#This Row],[Symbol]]</f>
        <v>CARE</v>
      </c>
      <c r="B2176" s="22" t="str">
        <f t="shared" si="297"/>
        <v>Carebit</v>
      </c>
      <c r="C2176" s="77">
        <f t="shared" si="298"/>
        <v>1E-8</v>
      </c>
      <c r="D2176" s="73">
        <f t="shared" si="299"/>
        <v>7.333131468E-5</v>
      </c>
      <c r="E2176" s="74">
        <f>D2176*conf!B$7</f>
        <v>5.3634523556952002E-3</v>
      </c>
      <c r="F2176" s="32">
        <f t="shared" si="300"/>
        <v>-1.234916E-2</v>
      </c>
      <c r="G2176" s="33">
        <f t="shared" si="301"/>
        <v>-2.1896293099999999</v>
      </c>
      <c r="H2176" s="32">
        <f t="shared" si="302"/>
        <v>1.178125E-2</v>
      </c>
      <c r="I2176" s="33">
        <f t="shared" si="303"/>
        <v>0.16565426</v>
      </c>
      <c r="J2176" s="32">
        <f t="shared" si="304"/>
        <v>1.178125E-2</v>
      </c>
      <c r="K2176" s="33">
        <f t="shared" si="305"/>
        <v>14.1624994</v>
      </c>
    </row>
    <row r="2177" spans="1:11" x14ac:dyDescent="0.3">
      <c r="A2177" s="78" t="str">
        <f>BTC[[#This Row],[Symbol]]</f>
        <v>NZL</v>
      </c>
      <c r="B2177" s="22" t="str">
        <f t="shared" si="297"/>
        <v>Zealium</v>
      </c>
      <c r="C2177" s="77">
        <f t="shared" si="298"/>
        <v>2.000000000004573E-8</v>
      </c>
      <c r="D2177" s="73">
        <f t="shared" si="299"/>
        <v>7.3331668587000003E-4</v>
      </c>
      <c r="E2177" s="74">
        <f>D2177*conf!B$7</f>
        <v>5.3634782404531803E-2</v>
      </c>
      <c r="F2177" s="32">
        <f t="shared" si="300"/>
        <v>8.7108140000000001E-2</v>
      </c>
      <c r="G2177" s="33">
        <f t="shared" si="301"/>
        <v>-2.1547254599999999</v>
      </c>
      <c r="H2177" s="32">
        <f t="shared" si="302"/>
        <v>0.12953824999999999</v>
      </c>
      <c r="I2177" s="33">
        <f t="shared" si="303"/>
        <v>0.22031200000000001</v>
      </c>
      <c r="J2177" s="32">
        <f t="shared" si="304"/>
        <v>0.12953824999999999</v>
      </c>
      <c r="K2177" s="33">
        <f t="shared" si="305"/>
        <v>-23.891299750000002</v>
      </c>
    </row>
    <row r="2178" spans="1:11" x14ac:dyDescent="0.3">
      <c r="A2178" s="78" t="str">
        <f>BTC[[#This Row],[Symbol]]</f>
        <v>CAB</v>
      </c>
      <c r="B2178" s="22" t="str">
        <f t="shared" ref="B2178:B2241" si="306">VLOOKUP(A2178,BTCTABLE,2,FALSE)</f>
        <v>Cabbage</v>
      </c>
      <c r="C2178" s="77">
        <f t="shared" ref="C2178:C2241" si="307">VLOOKUP(A2178,BTCTABLE,3,FALSE)</f>
        <v>3.00000000000686E-8</v>
      </c>
      <c r="D2178" s="73">
        <f t="shared" ref="D2178:D2241" si="308">VLOOKUP(A2178,USDTABLE,3,FALSE)</f>
        <v>1.0999750287999999E-3</v>
      </c>
      <c r="E2178" s="74">
        <f>D2178*conf!B$7</f>
        <v>8.045217360643199E-2</v>
      </c>
      <c r="F2178" s="32">
        <f t="shared" ref="F2178:F2241" si="309">VLOOKUP(A2178,BTCTABLE,5,FALSE)</f>
        <v>0</v>
      </c>
      <c r="G2178" s="33">
        <f t="shared" ref="G2178:G2241" si="310">VLOOKUP(A2178,USDTABLE,5,FALSE)</f>
        <v>-2.1807564199999998</v>
      </c>
      <c r="H2178" s="32">
        <f t="shared" ref="H2178:H2241" si="311">VLOOKUP(A2178,BTCTABLE,6,FALSE)</f>
        <v>0</v>
      </c>
      <c r="I2178" s="33">
        <f t="shared" ref="I2178:I2241" si="312">VLOOKUP(A2178,USDTABLE,6,FALSE)</f>
        <v>0.21782929000000001</v>
      </c>
      <c r="J2178" s="32">
        <f t="shared" ref="J2178:J2241" si="313">VLOOKUP(A2178,BTCTABLE,6,FALSE)</f>
        <v>0</v>
      </c>
      <c r="K2178" s="33">
        <f t="shared" ref="K2178:K2241" si="314">VLOOKUP(A2178,USDTABLE,7,FALSE)</f>
        <v>242.48915109999999</v>
      </c>
    </row>
    <row r="2179" spans="1:11" x14ac:dyDescent="0.3">
      <c r="A2179" s="78" t="str">
        <f>BTC[[#This Row],[Symbol]]</f>
        <v>CYMT</v>
      </c>
      <c r="B2179" s="22" t="str">
        <f t="shared" si="306"/>
        <v>CyberMusic</v>
      </c>
      <c r="C2179" s="77">
        <f t="shared" si="307"/>
        <v>1E-8</v>
      </c>
      <c r="D2179" s="73">
        <f t="shared" si="308"/>
        <v>7.3331314999999998E-7</v>
      </c>
      <c r="E2179" s="74">
        <f>D2179*conf!B$7</f>
        <v>5.3634523791000003E-5</v>
      </c>
      <c r="F2179" s="32">
        <f t="shared" si="309"/>
        <v>1.425913E-2</v>
      </c>
      <c r="G2179" s="33">
        <f t="shared" si="310"/>
        <v>-2.1812278900000002</v>
      </c>
      <c r="H2179" s="32">
        <f t="shared" si="311"/>
        <v>1.425921E-2</v>
      </c>
      <c r="I2179" s="33">
        <f t="shared" si="312"/>
        <v>0.21734554</v>
      </c>
      <c r="J2179" s="32">
        <f t="shared" si="313"/>
        <v>1.425921E-2</v>
      </c>
      <c r="K2179" s="33">
        <f t="shared" si="314"/>
        <v>128.32499571</v>
      </c>
    </row>
    <row r="2180" spans="1:11" x14ac:dyDescent="0.3">
      <c r="A2180" s="78" t="str">
        <f>BTC[[#This Row],[Symbol]]</f>
        <v>1X2</v>
      </c>
      <c r="B2180" s="22" t="str">
        <f t="shared" si="306"/>
        <v>1X2 COIN</v>
      </c>
      <c r="C2180" s="77">
        <f t="shared" si="307"/>
        <v>6.0008555302582422E-8</v>
      </c>
      <c r="D2180" s="73">
        <f t="shared" si="308"/>
        <v>2.19993944045E-3</v>
      </c>
      <c r="E2180" s="74">
        <f>D2180*conf!B$7</f>
        <v>0.160903570674513</v>
      </c>
      <c r="F2180" s="32">
        <f t="shared" si="309"/>
        <v>-1.234916E-2</v>
      </c>
      <c r="G2180" s="33">
        <f t="shared" si="310"/>
        <v>-2.1896293099999999</v>
      </c>
      <c r="H2180" s="32">
        <f t="shared" si="311"/>
        <v>1.178124E-2</v>
      </c>
      <c r="I2180" s="33">
        <f t="shared" si="312"/>
        <v>0.21734563000000001</v>
      </c>
      <c r="J2180" s="32">
        <f t="shared" si="313"/>
        <v>1.178124E-2</v>
      </c>
      <c r="K2180" s="33">
        <f t="shared" si="314"/>
        <v>14.140687659999999</v>
      </c>
    </row>
    <row r="2181" spans="1:11" x14ac:dyDescent="0.3">
      <c r="A2181" s="78" t="str">
        <f>BTC[[#This Row],[Symbol]]</f>
        <v>LTCR</v>
      </c>
      <c r="B2181" s="22" t="str">
        <f t="shared" si="306"/>
        <v>Litecred</v>
      </c>
      <c r="C2181" s="77">
        <f t="shared" si="307"/>
        <v>1.0001425883672814E-8</v>
      </c>
      <c r="D2181" s="73">
        <f t="shared" si="308"/>
        <v>3.6665657341000002E-4</v>
      </c>
      <c r="E2181" s="74">
        <f>D2181*conf!B$7</f>
        <v>2.6817261779207402E-2</v>
      </c>
      <c r="F2181" s="32">
        <f t="shared" si="309"/>
        <v>1.425884E-2</v>
      </c>
      <c r="G2181" s="33">
        <f t="shared" si="310"/>
        <v>-2.1812285</v>
      </c>
      <c r="H2181" s="32">
        <f t="shared" si="311"/>
        <v>1.425884E-2</v>
      </c>
      <c r="I2181" s="33">
        <f t="shared" si="312"/>
        <v>0.21734563000000001</v>
      </c>
      <c r="J2181" s="32">
        <f t="shared" si="313"/>
        <v>1.425884E-2</v>
      </c>
      <c r="K2181" s="33">
        <f t="shared" si="314"/>
        <v>14.46232738</v>
      </c>
    </row>
    <row r="2182" spans="1:11" x14ac:dyDescent="0.3">
      <c r="A2182" s="78" t="str">
        <f>BTC[[#This Row],[Symbol]]</f>
        <v>BAZT</v>
      </c>
      <c r="B2182" s="22" t="str">
        <f t="shared" si="306"/>
        <v>Baz Token</v>
      </c>
      <c r="C2182" s="77">
        <f t="shared" si="307"/>
        <v>2.7024385029475625E-7</v>
      </c>
      <c r="D2182" s="73">
        <f t="shared" si="308"/>
        <v>9.9063329338100001E-3</v>
      </c>
      <c r="E2182" s="74">
        <f>D2182*conf!B$7</f>
        <v>0.72454919077886337</v>
      </c>
      <c r="F2182" s="32">
        <f t="shared" si="309"/>
        <v>4.3183229000000001</v>
      </c>
      <c r="G2182" s="33">
        <f t="shared" si="310"/>
        <v>2.0459988600000001</v>
      </c>
      <c r="H2182" s="32">
        <f t="shared" si="311"/>
        <v>-2.25678556</v>
      </c>
      <c r="I2182" s="33">
        <f t="shared" si="312"/>
        <v>-2.0650428299999999</v>
      </c>
      <c r="J2182" s="32">
        <f t="shared" si="313"/>
        <v>-2.25678556</v>
      </c>
      <c r="K2182" s="33">
        <f t="shared" si="314"/>
        <v>7.5677282699999999</v>
      </c>
    </row>
    <row r="2183" spans="1:11" x14ac:dyDescent="0.3">
      <c r="A2183" s="78" t="str">
        <f>BTC[[#This Row],[Symbol]]</f>
        <v>PNX</v>
      </c>
      <c r="B2183" s="22" t="str">
        <f t="shared" si="306"/>
        <v>Phantomx</v>
      </c>
      <c r="C2183" s="77">
        <f t="shared" si="307"/>
        <v>1E-8</v>
      </c>
      <c r="D2183" s="73">
        <f t="shared" si="308"/>
        <v>2.2020773367000001E-4</v>
      </c>
      <c r="E2183" s="74">
        <f>D2183*conf!B$7</f>
        <v>1.61059936406238E-2</v>
      </c>
      <c r="F2183" s="32">
        <f t="shared" si="309"/>
        <v>0.17949174000000001</v>
      </c>
      <c r="G2183" s="33">
        <f t="shared" si="310"/>
        <v>-2.0601123100000001</v>
      </c>
      <c r="H2183" s="32">
        <f t="shared" si="311"/>
        <v>0.22196100999999999</v>
      </c>
      <c r="I2183" s="33">
        <f t="shared" si="312"/>
        <v>0.31722172999999998</v>
      </c>
      <c r="J2183" s="32">
        <f t="shared" si="313"/>
        <v>0.22196100999999999</v>
      </c>
      <c r="K2183" s="33">
        <f t="shared" si="314"/>
        <v>-54.290623089999997</v>
      </c>
    </row>
    <row r="2184" spans="1:11" x14ac:dyDescent="0.3">
      <c r="A2184" s="78" t="str">
        <f>BTC[[#This Row],[Symbol]]</f>
        <v>SHB</v>
      </c>
      <c r="B2184" s="22" t="str">
        <f t="shared" si="306"/>
        <v>SkyHub Coin</v>
      </c>
      <c r="C2184" s="77">
        <f t="shared" si="307"/>
        <v>4.500641647690955E-7</v>
      </c>
      <c r="D2184" s="73">
        <f t="shared" si="308"/>
        <v>1.64995458034E-2</v>
      </c>
      <c r="E2184" s="74">
        <f>D2184*conf!B$7</f>
        <v>1.2067767800606761</v>
      </c>
      <c r="F2184" s="32">
        <f t="shared" si="309"/>
        <v>1.425884E-2</v>
      </c>
      <c r="G2184" s="33">
        <f t="shared" si="310"/>
        <v>-2.1812285</v>
      </c>
      <c r="H2184" s="32">
        <f t="shared" si="311"/>
        <v>2.28731018</v>
      </c>
      <c r="I2184" s="33">
        <f t="shared" si="312"/>
        <v>2.4950125700000001</v>
      </c>
      <c r="J2184" s="32">
        <f t="shared" si="313"/>
        <v>2.28731018</v>
      </c>
      <c r="K2184" s="33">
        <f t="shared" si="314"/>
        <v>83.475445480000005</v>
      </c>
    </row>
    <row r="2185" spans="1:11" x14ac:dyDescent="0.3">
      <c r="A2185" s="78" t="str">
        <f>BTC[[#This Row],[Symbol]]</f>
        <v>XMCT</v>
      </c>
      <c r="B2185" s="22" t="str">
        <f t="shared" si="306"/>
        <v>XMCT</v>
      </c>
      <c r="C2185" s="77">
        <f t="shared" si="307"/>
        <v>1E-8</v>
      </c>
      <c r="D2185" s="73">
        <f t="shared" si="308"/>
        <v>1.0005396263E-4</v>
      </c>
      <c r="E2185" s="74">
        <f>D2185*conf!B$7</f>
        <v>7.3179468267582006E-3</v>
      </c>
      <c r="F2185" s="32">
        <f t="shared" si="309"/>
        <v>2.2096023499999999</v>
      </c>
      <c r="G2185" s="33">
        <f t="shared" si="310"/>
        <v>-1.553648E-2</v>
      </c>
      <c r="H2185" s="32">
        <f t="shared" si="311"/>
        <v>-0.28217515999999998</v>
      </c>
      <c r="I2185" s="33">
        <f t="shared" si="312"/>
        <v>-8.6558850000000007E-2</v>
      </c>
      <c r="J2185" s="32">
        <f t="shared" si="313"/>
        <v>-0.28217515999999998</v>
      </c>
      <c r="K2185" s="33">
        <f t="shared" si="314"/>
        <v>-3.684022E-2</v>
      </c>
    </row>
    <row r="2186" spans="1:11" x14ac:dyDescent="0.3">
      <c r="A2186" s="78" t="str">
        <f>BTC[[#This Row],[Symbol]]</f>
        <v>TVNT</v>
      </c>
      <c r="B2186" s="22" t="str">
        <f t="shared" si="306"/>
        <v>TravelNote</v>
      </c>
      <c r="C2186" s="77">
        <f t="shared" si="307"/>
        <v>1.3000000000002451E-7</v>
      </c>
      <c r="D2186" s="73">
        <f t="shared" si="308"/>
        <v>4.7665584581299998E-3</v>
      </c>
      <c r="E2186" s="74">
        <f>D2186*conf!B$7</f>
        <v>0.3486260856276282</v>
      </c>
      <c r="F2186" s="32">
        <f t="shared" si="309"/>
        <v>8.7108140000000001E-2</v>
      </c>
      <c r="G2186" s="33">
        <f t="shared" si="310"/>
        <v>-2.1547254599999999</v>
      </c>
      <c r="H2186" s="32">
        <f t="shared" si="311"/>
        <v>0.12953824999999999</v>
      </c>
      <c r="I2186" s="33">
        <f t="shared" si="312"/>
        <v>0.22031200000000001</v>
      </c>
      <c r="J2186" s="32">
        <f t="shared" si="313"/>
        <v>0.12953824999999999</v>
      </c>
      <c r="K2186" s="33">
        <f t="shared" si="314"/>
        <v>48.411965479999999</v>
      </c>
    </row>
    <row r="2187" spans="1:11" x14ac:dyDescent="0.3">
      <c r="A2187" s="78" t="str">
        <f>BTC[[#This Row],[Symbol]]</f>
        <v>BTCV</v>
      </c>
      <c r="B2187" s="22" t="str">
        <f t="shared" si="306"/>
        <v>BitcoinV</v>
      </c>
      <c r="C2187" s="77">
        <f t="shared" si="307"/>
        <v>6.9999999999887296E-8</v>
      </c>
      <c r="D2187" s="73">
        <f t="shared" si="308"/>
        <v>2.5665960138599999E-3</v>
      </c>
      <c r="E2187" s="74">
        <f>D2187*conf!B$7</f>
        <v>0.1877208324537204</v>
      </c>
      <c r="F2187" s="32">
        <f t="shared" si="309"/>
        <v>0</v>
      </c>
      <c r="G2187" s="33">
        <f t="shared" si="310"/>
        <v>-2.1812285</v>
      </c>
      <c r="H2187" s="32">
        <f t="shared" si="311"/>
        <v>0</v>
      </c>
      <c r="I2187" s="33">
        <f t="shared" si="312"/>
        <v>0.21734563000000001</v>
      </c>
      <c r="J2187" s="32">
        <f t="shared" si="313"/>
        <v>0</v>
      </c>
      <c r="K2187" s="33">
        <f t="shared" si="314"/>
        <v>59.796962720000003</v>
      </c>
    </row>
    <row r="2188" spans="1:11" x14ac:dyDescent="0.3">
      <c r="A2188" s="78" t="str">
        <f>BTC[[#This Row],[Symbol]]</f>
        <v>VOCO</v>
      </c>
      <c r="B2188" s="22" t="str">
        <f t="shared" si="306"/>
        <v>Provoco Token</v>
      </c>
      <c r="C2188" s="77">
        <f t="shared" si="307"/>
        <v>1E-8</v>
      </c>
      <c r="D2188" s="73">
        <f t="shared" si="308"/>
        <v>1.000738E-8</v>
      </c>
      <c r="E2188" s="74">
        <f>D2188*conf!B$7</f>
        <v>7.3193977320000004E-7</v>
      </c>
      <c r="F2188" s="32">
        <f t="shared" si="309"/>
        <v>2.2047841799999999</v>
      </c>
      <c r="G2188" s="33">
        <f t="shared" si="310"/>
        <v>-5.7220400000000003E-3</v>
      </c>
      <c r="H2188" s="32">
        <f t="shared" si="311"/>
        <v>-0.28682521999999999</v>
      </c>
      <c r="I2188" s="33">
        <f t="shared" si="312"/>
        <v>-7.6810840000000005E-2</v>
      </c>
      <c r="J2188" s="32">
        <f t="shared" si="313"/>
        <v>-0.28682521999999999</v>
      </c>
      <c r="K2188" s="33">
        <f t="shared" si="314"/>
        <v>-2.8297699999999999E-2</v>
      </c>
    </row>
    <row r="2189" spans="1:11" x14ac:dyDescent="0.3">
      <c r="A2189" s="78" t="str">
        <f>BTC[[#This Row],[Symbol]]</f>
        <v>APR</v>
      </c>
      <c r="B2189" s="22" t="str">
        <f t="shared" si="306"/>
        <v>APR Coin</v>
      </c>
      <c r="C2189" s="77">
        <f t="shared" si="307"/>
        <v>2.0002851767618403E-8</v>
      </c>
      <c r="D2189" s="73">
        <f t="shared" si="308"/>
        <v>7.3331314682000004E-4</v>
      </c>
      <c r="E2189" s="74">
        <f>D2189*conf!B$7</f>
        <v>5.3634523558414804E-2</v>
      </c>
      <c r="F2189" s="32">
        <f t="shared" si="309"/>
        <v>-1.234916E-2</v>
      </c>
      <c r="G2189" s="33">
        <f t="shared" si="310"/>
        <v>-2.1812285</v>
      </c>
      <c r="H2189" s="32">
        <f t="shared" si="311"/>
        <v>1.178124E-2</v>
      </c>
      <c r="I2189" s="33">
        <f t="shared" si="312"/>
        <v>0.21734563000000001</v>
      </c>
      <c r="J2189" s="32">
        <f t="shared" si="313"/>
        <v>1.178124E-2</v>
      </c>
      <c r="K2189" s="33">
        <f t="shared" si="314"/>
        <v>14.162499410000001</v>
      </c>
    </row>
    <row r="2190" spans="1:11" x14ac:dyDescent="0.3">
      <c r="A2190" s="78" t="str">
        <f>BTC[[#This Row],[Symbol]]</f>
        <v>EUC</v>
      </c>
      <c r="B2190" s="22" t="str">
        <f t="shared" si="306"/>
        <v>Eurocoin</v>
      </c>
      <c r="C2190" s="77">
        <f t="shared" si="307"/>
        <v>2.0002851767618403E-8</v>
      </c>
      <c r="D2190" s="73">
        <f t="shared" si="308"/>
        <v>7.3331314682000004E-4</v>
      </c>
      <c r="E2190" s="74">
        <f>D2190*conf!B$7</f>
        <v>5.3634523558414804E-2</v>
      </c>
      <c r="F2190" s="32">
        <f t="shared" si="309"/>
        <v>1.425884E-2</v>
      </c>
      <c r="G2190" s="33">
        <f t="shared" si="310"/>
        <v>-2.1812285</v>
      </c>
      <c r="H2190" s="32">
        <f t="shared" si="311"/>
        <v>1.425884E-2</v>
      </c>
      <c r="I2190" s="33">
        <f t="shared" si="312"/>
        <v>0.21734563000000001</v>
      </c>
      <c r="J2190" s="32">
        <f t="shared" si="313"/>
        <v>1.425884E-2</v>
      </c>
      <c r="K2190" s="33">
        <f t="shared" si="314"/>
        <v>14.162499410000001</v>
      </c>
    </row>
    <row r="2191" spans="1:11" x14ac:dyDescent="0.3">
      <c r="A2191" s="78" t="str">
        <f>BTC[[#This Row],[Symbol]]</f>
        <v>SOVE</v>
      </c>
      <c r="B2191" s="22" t="str">
        <f t="shared" si="306"/>
        <v>Soverain</v>
      </c>
      <c r="C2191" s="77">
        <f t="shared" si="307"/>
        <v>3.0004277651291211E-8</v>
      </c>
      <c r="D2191" s="73">
        <f t="shared" si="308"/>
        <v>1.0999697202299999E-3</v>
      </c>
      <c r="E2191" s="74">
        <f>D2191*conf!B$7</f>
        <v>8.0451785337622192E-2</v>
      </c>
      <c r="F2191" s="32">
        <f t="shared" si="309"/>
        <v>49.981476260000001</v>
      </c>
      <c r="G2191" s="33">
        <f t="shared" si="310"/>
        <v>46.715556030000002</v>
      </c>
      <c r="H2191" s="32">
        <f t="shared" si="311"/>
        <v>1.178124E-2</v>
      </c>
      <c r="I2191" s="33">
        <f t="shared" si="312"/>
        <v>0.21734563000000001</v>
      </c>
      <c r="J2191" s="32">
        <f t="shared" si="313"/>
        <v>1.178124E-2</v>
      </c>
      <c r="K2191" s="33">
        <f t="shared" si="314"/>
        <v>71.259992650000001</v>
      </c>
    </row>
    <row r="2192" spans="1:11" x14ac:dyDescent="0.3">
      <c r="A2192" s="78" t="str">
        <f>BTC[[#This Row],[Symbol]]</f>
        <v>AGLT</v>
      </c>
      <c r="B2192" s="22" t="str">
        <f t="shared" si="306"/>
        <v>Agrolot</v>
      </c>
      <c r="C2192" s="77">
        <f t="shared" si="307"/>
        <v>1E-8</v>
      </c>
      <c r="D2192" s="73">
        <f t="shared" si="308"/>
        <v>1E-4</v>
      </c>
      <c r="E2192" s="74">
        <f>D2192*conf!B$7</f>
        <v>7.3140000000000002E-3</v>
      </c>
      <c r="F2192" s="32">
        <f t="shared" si="309"/>
        <v>2.21674916</v>
      </c>
      <c r="G2192" s="33">
        <f t="shared" si="310"/>
        <v>0</v>
      </c>
      <c r="H2192" s="32">
        <f t="shared" si="311"/>
        <v>-0.20560018999999999</v>
      </c>
      <c r="I2192" s="33">
        <f t="shared" si="312"/>
        <v>0</v>
      </c>
      <c r="J2192" s="32">
        <f t="shared" si="313"/>
        <v>-0.20560018999999999</v>
      </c>
      <c r="K2192" s="33">
        <f t="shared" si="314"/>
        <v>0</v>
      </c>
    </row>
    <row r="2193" spans="1:11" x14ac:dyDescent="0.3">
      <c r="A2193" s="78" t="str">
        <f>BTC[[#This Row],[Symbol]]</f>
        <v>BUL</v>
      </c>
      <c r="B2193" s="22" t="str">
        <f t="shared" si="306"/>
        <v>Bulleon</v>
      </c>
      <c r="C2193" s="77">
        <f t="shared" si="307"/>
        <v>2.2003136944271133E-7</v>
      </c>
      <c r="D2193" s="73">
        <f t="shared" si="308"/>
        <v>8.0664446149999996E-3</v>
      </c>
      <c r="E2193" s="74">
        <f>D2193*conf!B$7</f>
        <v>0.58997975914110001</v>
      </c>
      <c r="F2193" s="32">
        <f t="shared" si="309"/>
        <v>-1.234916E-2</v>
      </c>
      <c r="G2193" s="33">
        <f t="shared" si="310"/>
        <v>-2.1896293099999999</v>
      </c>
      <c r="H2193" s="32">
        <f t="shared" si="311"/>
        <v>1.178124E-2</v>
      </c>
      <c r="I2193" s="33">
        <f t="shared" si="312"/>
        <v>0.16565426999999999</v>
      </c>
      <c r="J2193" s="32">
        <f t="shared" si="313"/>
        <v>1.178124E-2</v>
      </c>
      <c r="K2193" s="33">
        <f t="shared" si="314"/>
        <v>14.140687659999999</v>
      </c>
    </row>
    <row r="2194" spans="1:11" x14ac:dyDescent="0.3">
      <c r="A2194" s="78" t="str">
        <f>BTC[[#This Row],[Symbol]]</f>
        <v>SANDG</v>
      </c>
      <c r="B2194" s="22" t="str">
        <f t="shared" si="306"/>
        <v>Save and Gain</v>
      </c>
      <c r="C2194" s="77">
        <f t="shared" si="307"/>
        <v>7.872676998231157E-8</v>
      </c>
      <c r="D2194" s="73">
        <f t="shared" si="308"/>
        <v>2.8861791248700002E-3</v>
      </c>
      <c r="E2194" s="74">
        <f>D2194*conf!B$7</f>
        <v>0.2110951411929918</v>
      </c>
      <c r="F2194" s="32">
        <f t="shared" si="309"/>
        <v>-0.43905772999999998</v>
      </c>
      <c r="G2194" s="33">
        <f t="shared" si="310"/>
        <v>-2.62919167</v>
      </c>
      <c r="H2194" s="32">
        <f t="shared" si="311"/>
        <v>0.62823304999999996</v>
      </c>
      <c r="I2194" s="33">
        <f t="shared" si="312"/>
        <v>0.80465317000000003</v>
      </c>
      <c r="J2194" s="32">
        <f t="shared" si="313"/>
        <v>0.62823304999999996</v>
      </c>
      <c r="K2194" s="33">
        <f t="shared" si="314"/>
        <v>36.782747530000002</v>
      </c>
    </row>
    <row r="2195" spans="1:11" x14ac:dyDescent="0.3">
      <c r="A2195" s="78" t="str">
        <f>BTC[[#This Row],[Symbol]]</f>
        <v>BOST</v>
      </c>
      <c r="B2195" s="22" t="str">
        <f t="shared" si="306"/>
        <v>BoostCoin</v>
      </c>
      <c r="C2195" s="77">
        <f t="shared" si="307"/>
        <v>2.0002851767618403E-8</v>
      </c>
      <c r="D2195" s="73">
        <f t="shared" si="308"/>
        <v>7.3331314682000004E-4</v>
      </c>
      <c r="E2195" s="74">
        <f>D2195*conf!B$7</f>
        <v>5.3634523558414804E-2</v>
      </c>
      <c r="F2195" s="32">
        <f t="shared" si="309"/>
        <v>-1.234916E-2</v>
      </c>
      <c r="G2195" s="33">
        <f t="shared" si="310"/>
        <v>-2.1896293099999999</v>
      </c>
      <c r="H2195" s="32">
        <f t="shared" si="311"/>
        <v>1.178124E-2</v>
      </c>
      <c r="I2195" s="33">
        <f t="shared" si="312"/>
        <v>0.16565426999999999</v>
      </c>
      <c r="J2195" s="32">
        <f t="shared" si="313"/>
        <v>1.178124E-2</v>
      </c>
      <c r="K2195" s="33">
        <f t="shared" si="314"/>
        <v>14.162499410000001</v>
      </c>
    </row>
    <row r="2196" spans="1:11" x14ac:dyDescent="0.3">
      <c r="A2196" s="78" t="str">
        <f>BTC[[#This Row],[Symbol]]</f>
        <v>IBS</v>
      </c>
      <c r="B2196" s="22" t="str">
        <f t="shared" si="306"/>
        <v>IBStoken</v>
      </c>
      <c r="C2196" s="77">
        <f t="shared" si="307"/>
        <v>2.100299435590385E-7</v>
      </c>
      <c r="D2196" s="73">
        <f t="shared" si="308"/>
        <v>8.0664446149999996E-3</v>
      </c>
      <c r="E2196" s="74">
        <f>D2196*conf!B$7</f>
        <v>0.58997975914110001</v>
      </c>
      <c r="F2196" s="32">
        <f t="shared" si="309"/>
        <v>-8.7069275000000008</v>
      </c>
      <c r="G2196" s="33">
        <f t="shared" si="310"/>
        <v>-6.4422541200000003</v>
      </c>
      <c r="H2196" s="32">
        <f t="shared" si="311"/>
        <v>5.0123702999999997</v>
      </c>
      <c r="I2196" s="33">
        <f t="shared" si="312"/>
        <v>10.18221969</v>
      </c>
      <c r="J2196" s="32">
        <f t="shared" si="313"/>
        <v>5.0123702999999997</v>
      </c>
      <c r="K2196" s="33">
        <f t="shared" si="314"/>
        <v>25.578749349999999</v>
      </c>
    </row>
    <row r="2197" spans="1:11" x14ac:dyDescent="0.3">
      <c r="A2197" s="78" t="str">
        <f>BTC[[#This Row],[Symbol]]</f>
        <v>EBK</v>
      </c>
      <c r="B2197" s="22" t="str">
        <f t="shared" si="306"/>
        <v>ebakus</v>
      </c>
      <c r="C2197" s="77">
        <f t="shared" si="307"/>
        <v>1E-8</v>
      </c>
      <c r="D2197" s="73">
        <f t="shared" si="308"/>
        <v>9.4618426449999995E-5</v>
      </c>
      <c r="E2197" s="74">
        <f>D2197*conf!B$7</f>
        <v>6.9203917105529998E-3</v>
      </c>
      <c r="F2197" s="32">
        <f t="shared" si="309"/>
        <v>-0.87506470000000003</v>
      </c>
      <c r="G2197" s="33">
        <f t="shared" si="310"/>
        <v>-3.0980736499999999</v>
      </c>
      <c r="H2197" s="32">
        <f t="shared" si="311"/>
        <v>1.2742422</v>
      </c>
      <c r="I2197" s="33">
        <f t="shared" si="312"/>
        <v>1.45370121</v>
      </c>
      <c r="J2197" s="32">
        <f t="shared" si="313"/>
        <v>1.2742422</v>
      </c>
      <c r="K2197" s="33">
        <f t="shared" si="314"/>
        <v>17.025631319999999</v>
      </c>
    </row>
    <row r="2198" spans="1:11" x14ac:dyDescent="0.3">
      <c r="A2198" s="78" t="str">
        <f>BTC[[#This Row],[Symbol]]</f>
        <v>PXI</v>
      </c>
      <c r="B2198" s="22" t="str">
        <f t="shared" si="306"/>
        <v>Prime-XI</v>
      </c>
      <c r="C2198" s="77">
        <f t="shared" si="307"/>
        <v>1.0001425883672814E-8</v>
      </c>
      <c r="D2198" s="73">
        <f t="shared" si="308"/>
        <v>3.6665657341000002E-4</v>
      </c>
      <c r="E2198" s="74">
        <f>D2198*conf!B$7</f>
        <v>2.6817261779207402E-2</v>
      </c>
      <c r="F2198" s="32">
        <f t="shared" si="309"/>
        <v>-1.234916E-2</v>
      </c>
      <c r="G2198" s="33">
        <f t="shared" si="310"/>
        <v>-2.1896293099999999</v>
      </c>
      <c r="H2198" s="32">
        <f t="shared" si="311"/>
        <v>1.178124E-2</v>
      </c>
      <c r="I2198" s="33">
        <f t="shared" si="312"/>
        <v>0.16565426999999999</v>
      </c>
      <c r="J2198" s="32">
        <f t="shared" si="313"/>
        <v>1.178124E-2</v>
      </c>
      <c r="K2198" s="33">
        <f t="shared" si="314"/>
        <v>14.140687659999999</v>
      </c>
    </row>
    <row r="2199" spans="1:11" x14ac:dyDescent="0.3">
      <c r="A2199" s="78" t="str">
        <f>BTC[[#This Row],[Symbol]]</f>
        <v>SLV</v>
      </c>
      <c r="B2199" s="22" t="str">
        <f t="shared" si="306"/>
        <v>Silverway</v>
      </c>
      <c r="C2199" s="77">
        <f t="shared" si="307"/>
        <v>1E-8</v>
      </c>
      <c r="D2199" s="73">
        <f t="shared" si="308"/>
        <v>5.2263730190000001E-5</v>
      </c>
      <c r="E2199" s="74">
        <f>D2199*conf!B$7</f>
        <v>3.8225692260966003E-3</v>
      </c>
      <c r="F2199" s="32">
        <f t="shared" si="309"/>
        <v>5.4106345400000002</v>
      </c>
      <c r="G2199" s="33">
        <f t="shared" si="310"/>
        <v>3.1337448700000001</v>
      </c>
      <c r="H2199" s="32">
        <f t="shared" si="311"/>
        <v>-32.24108871</v>
      </c>
      <c r="I2199" s="33">
        <f t="shared" si="312"/>
        <v>-32.071910500000001</v>
      </c>
      <c r="J2199" s="32">
        <f t="shared" si="313"/>
        <v>-32.24108871</v>
      </c>
      <c r="K2199" s="33">
        <f t="shared" si="314"/>
        <v>233.64676714000001</v>
      </c>
    </row>
    <row r="2200" spans="1:11" x14ac:dyDescent="0.3">
      <c r="A2200" s="78" t="str">
        <f>BTC[[#This Row],[Symbol]]</f>
        <v>GRIMM</v>
      </c>
      <c r="B2200" s="22" t="str">
        <f t="shared" si="306"/>
        <v>Grimm</v>
      </c>
      <c r="C2200" s="77">
        <f t="shared" si="307"/>
        <v>1E-8</v>
      </c>
      <c r="D2200" s="73">
        <f t="shared" si="308"/>
        <v>1.2827012678000001E-4</v>
      </c>
      <c r="E2200" s="74">
        <f>D2200*conf!B$7</f>
        <v>9.3816770726891999E-3</v>
      </c>
      <c r="F2200" s="32">
        <f t="shared" si="309"/>
        <v>-67.598076070000005</v>
      </c>
      <c r="G2200" s="33">
        <f t="shared" si="310"/>
        <v>-68.3053326</v>
      </c>
      <c r="H2200" s="32">
        <f t="shared" si="311"/>
        <v>-67.069034029999997</v>
      </c>
      <c r="I2200" s="33">
        <f t="shared" si="312"/>
        <v>-67.020038260000007</v>
      </c>
      <c r="J2200" s="32">
        <f t="shared" si="313"/>
        <v>-67.069034029999997</v>
      </c>
      <c r="K2200" s="33">
        <f t="shared" si="314"/>
        <v>-64.585801779999997</v>
      </c>
    </row>
    <row r="2201" spans="1:11" x14ac:dyDescent="0.3">
      <c r="A2201" s="78" t="str">
        <f>BTC[[#This Row],[Symbol]]</f>
        <v>IRA</v>
      </c>
      <c r="B2201" s="22" t="str">
        <f t="shared" si="306"/>
        <v>Diligence</v>
      </c>
      <c r="C2201" s="77">
        <f t="shared" si="307"/>
        <v>1.0001377616059459E-8</v>
      </c>
      <c r="D2201" s="73">
        <f t="shared" si="308"/>
        <v>3.6669921478999998E-4</v>
      </c>
      <c r="E2201" s="74">
        <f>D2201*conf!B$7</f>
        <v>2.68203805697406E-2</v>
      </c>
      <c r="F2201" s="32">
        <f t="shared" si="309"/>
        <v>-66.673806240000005</v>
      </c>
      <c r="G2201" s="33">
        <f t="shared" si="310"/>
        <v>-67.397862369999999</v>
      </c>
      <c r="H2201" s="32">
        <f t="shared" si="311"/>
        <v>508.92048880999999</v>
      </c>
      <c r="I2201" s="33">
        <f t="shared" si="312"/>
        <v>510.26272520999999</v>
      </c>
      <c r="J2201" s="32">
        <f t="shared" si="313"/>
        <v>508.92048880999999</v>
      </c>
      <c r="K2201" s="33">
        <f t="shared" si="314"/>
        <v>357.90659391000003</v>
      </c>
    </row>
    <row r="2202" spans="1:11" x14ac:dyDescent="0.3">
      <c r="A2202" s="78" t="str">
        <f>BTC[[#This Row],[Symbol]]</f>
        <v>CSTL</v>
      </c>
      <c r="B2202" s="22" t="str">
        <f t="shared" si="306"/>
        <v>Castle</v>
      </c>
      <c r="C2202" s="77">
        <f t="shared" si="307"/>
        <v>1.0001425883672814E-8</v>
      </c>
      <c r="D2202" s="73">
        <f t="shared" si="308"/>
        <v>3.6665657341000002E-4</v>
      </c>
      <c r="E2202" s="74">
        <f>D2202*conf!B$7</f>
        <v>2.6817261779207402E-2</v>
      </c>
      <c r="F2202" s="32">
        <f t="shared" si="309"/>
        <v>-1.234916E-2</v>
      </c>
      <c r="G2202" s="33">
        <f t="shared" si="310"/>
        <v>-2.1896293099999999</v>
      </c>
      <c r="H2202" s="32">
        <f t="shared" si="311"/>
        <v>1.178124E-2</v>
      </c>
      <c r="I2202" s="33">
        <f t="shared" si="312"/>
        <v>0.16565426999999999</v>
      </c>
      <c r="J2202" s="32">
        <f t="shared" si="313"/>
        <v>1.178124E-2</v>
      </c>
      <c r="K2202" s="33">
        <f t="shared" si="314"/>
        <v>-42.918750299999999</v>
      </c>
    </row>
    <row r="2203" spans="1:11" x14ac:dyDescent="0.3">
      <c r="A2203" s="78" t="str">
        <f>BTC[[#This Row],[Symbol]]</f>
        <v>MDTK</v>
      </c>
      <c r="B2203" s="22" t="str">
        <f t="shared" si="306"/>
        <v>MDtoken</v>
      </c>
      <c r="C2203" s="77">
        <f t="shared" si="307"/>
        <v>5.0007129418909624E-8</v>
      </c>
      <c r="D2203" s="73">
        <f t="shared" si="308"/>
        <v>1.83328286704E-3</v>
      </c>
      <c r="E2203" s="74">
        <f>D2203*conf!B$7</f>
        <v>0.13408630889530559</v>
      </c>
      <c r="F2203" s="32">
        <f t="shared" si="309"/>
        <v>-5.5842671800000003</v>
      </c>
      <c r="G2203" s="33">
        <f t="shared" si="310"/>
        <v>-8.4577387900000005</v>
      </c>
      <c r="H2203" s="32">
        <f t="shared" si="311"/>
        <v>1.425884E-2</v>
      </c>
      <c r="I2203" s="33">
        <f t="shared" si="312"/>
        <v>0.21734563000000001</v>
      </c>
      <c r="J2203" s="32">
        <f t="shared" si="313"/>
        <v>1.425884E-2</v>
      </c>
      <c r="K2203" s="33">
        <f t="shared" si="314"/>
        <v>42.703124260000003</v>
      </c>
    </row>
    <row r="2204" spans="1:11" x14ac:dyDescent="0.3">
      <c r="A2204" s="78" t="str">
        <f>BTC[[#This Row],[Symbol]]</f>
        <v>BRIA</v>
      </c>
      <c r="B2204" s="22" t="str">
        <f t="shared" si="306"/>
        <v>BriaCoin</v>
      </c>
      <c r="C2204" s="77">
        <f t="shared" si="307"/>
        <v>2.7277235269625985E-7</v>
      </c>
      <c r="D2204" s="73">
        <f t="shared" si="308"/>
        <v>0.01</v>
      </c>
      <c r="E2204" s="74">
        <f>D2204*conf!B$7</f>
        <v>0.73140000000000005</v>
      </c>
      <c r="F2204" s="32">
        <f t="shared" si="309"/>
        <v>2.21674916</v>
      </c>
      <c r="G2204" s="33">
        <f t="shared" si="310"/>
        <v>0</v>
      </c>
      <c r="H2204" s="32">
        <f t="shared" si="311"/>
        <v>-0.20560018999999999</v>
      </c>
      <c r="I2204" s="33">
        <f t="shared" si="312"/>
        <v>0</v>
      </c>
      <c r="J2204" s="32">
        <f t="shared" si="313"/>
        <v>-0.20560018999999999</v>
      </c>
      <c r="K2204" s="33">
        <f t="shared" si="314"/>
        <v>0</v>
      </c>
    </row>
    <row r="2205" spans="1:11" x14ac:dyDescent="0.3">
      <c r="A2205" s="78" t="str">
        <f>BTC[[#This Row],[Symbol]]</f>
        <v>PAZZI</v>
      </c>
      <c r="B2205" s="22" t="str">
        <f t="shared" si="306"/>
        <v>Paparazzi</v>
      </c>
      <c r="C2205" s="77">
        <f t="shared" si="307"/>
        <v>1E-8</v>
      </c>
      <c r="D2205" s="73">
        <f t="shared" si="308"/>
        <v>1.6748381773999999E-4</v>
      </c>
      <c r="E2205" s="74">
        <f>D2205*conf!B$7</f>
        <v>1.22497664295036E-2</v>
      </c>
      <c r="F2205" s="32">
        <f t="shared" si="309"/>
        <v>3.4104318199999999</v>
      </c>
      <c r="G2205" s="33">
        <f t="shared" si="310"/>
        <v>1.1725004400000001</v>
      </c>
      <c r="H2205" s="32">
        <f t="shared" si="311"/>
        <v>-23.862511250000001</v>
      </c>
      <c r="I2205" s="33">
        <f t="shared" si="312"/>
        <v>-23.702101809999998</v>
      </c>
      <c r="J2205" s="32">
        <f t="shared" si="313"/>
        <v>-23.862511250000001</v>
      </c>
      <c r="K2205" s="33">
        <f t="shared" si="314"/>
        <v>-30.753075429999999</v>
      </c>
    </row>
    <row r="2206" spans="1:11" x14ac:dyDescent="0.3">
      <c r="A2206" s="78" t="str">
        <f>BTC[[#This Row],[Symbol]]</f>
        <v>XPTX</v>
      </c>
      <c r="B2206" s="22" t="str">
        <f t="shared" si="306"/>
        <v>PlatinumBAR</v>
      </c>
      <c r="C2206" s="77">
        <f t="shared" si="307"/>
        <v>9.0012832953873659E-8</v>
      </c>
      <c r="D2206" s="73">
        <f t="shared" si="308"/>
        <v>3.2999091606799999E-3</v>
      </c>
      <c r="E2206" s="74">
        <f>D2206*conf!B$7</f>
        <v>0.2413553560121352</v>
      </c>
      <c r="F2206" s="32">
        <f t="shared" si="309"/>
        <v>0.10137939999999999</v>
      </c>
      <c r="G2206" s="33">
        <f t="shared" si="310"/>
        <v>-2.1896293099999999</v>
      </c>
      <c r="H2206" s="32">
        <f t="shared" si="311"/>
        <v>0.14381556000000001</v>
      </c>
      <c r="I2206" s="33">
        <f t="shared" si="312"/>
        <v>0.16565426999999999</v>
      </c>
      <c r="J2206" s="32">
        <f t="shared" si="313"/>
        <v>0.14381556000000001</v>
      </c>
      <c r="K2206" s="33">
        <f t="shared" si="314"/>
        <v>71.243749109999996</v>
      </c>
    </row>
    <row r="2207" spans="1:11" x14ac:dyDescent="0.3">
      <c r="A2207" s="78" t="str">
        <f>BTC[[#This Row],[Symbol]]</f>
        <v>AKA</v>
      </c>
      <c r="B2207" s="22" t="str">
        <f t="shared" si="306"/>
        <v>Akroma</v>
      </c>
      <c r="C2207" s="77">
        <f t="shared" si="307"/>
        <v>1.0001425883672814E-8</v>
      </c>
      <c r="D2207" s="73">
        <f t="shared" si="308"/>
        <v>3.6665657341000002E-4</v>
      </c>
      <c r="E2207" s="74">
        <f>D2207*conf!B$7</f>
        <v>2.6817261779207402E-2</v>
      </c>
      <c r="F2207" s="32">
        <f t="shared" si="309"/>
        <v>-1.234916E-2</v>
      </c>
      <c r="G2207" s="33">
        <f t="shared" si="310"/>
        <v>-2.1896293099999999</v>
      </c>
      <c r="H2207" s="32">
        <f t="shared" si="311"/>
        <v>1.178124E-2</v>
      </c>
      <c r="I2207" s="33">
        <f t="shared" si="312"/>
        <v>0.16565426999999999</v>
      </c>
      <c r="J2207" s="32">
        <f t="shared" si="313"/>
        <v>1.178124E-2</v>
      </c>
      <c r="K2207" s="33">
        <f t="shared" si="314"/>
        <v>-42.918750299999999</v>
      </c>
    </row>
    <row r="2208" spans="1:11" x14ac:dyDescent="0.3">
      <c r="A2208" s="78" t="str">
        <f>BTC[[#This Row],[Symbol]]</f>
        <v>VEC2</v>
      </c>
      <c r="B2208" s="22" t="str">
        <f t="shared" si="306"/>
        <v>VectorAI</v>
      </c>
      <c r="C2208" s="77">
        <f t="shared" si="307"/>
        <v>1.0001425883672814E-8</v>
      </c>
      <c r="D2208" s="73">
        <f t="shared" si="308"/>
        <v>3.6665657341000002E-4</v>
      </c>
      <c r="E2208" s="74">
        <f>D2208*conf!B$7</f>
        <v>2.6817261779207402E-2</v>
      </c>
      <c r="F2208" s="32">
        <f t="shared" si="309"/>
        <v>1.425884E-2</v>
      </c>
      <c r="G2208" s="33">
        <f t="shared" si="310"/>
        <v>-2.1812285</v>
      </c>
      <c r="H2208" s="32">
        <f t="shared" si="311"/>
        <v>1.425884E-2</v>
      </c>
      <c r="I2208" s="33">
        <f t="shared" si="312"/>
        <v>0.21734563000000001</v>
      </c>
      <c r="J2208" s="32">
        <f t="shared" si="313"/>
        <v>1.425884E-2</v>
      </c>
      <c r="K2208" s="33">
        <f t="shared" si="314"/>
        <v>14.46232738</v>
      </c>
    </row>
    <row r="2209" spans="1:11" x14ac:dyDescent="0.3">
      <c r="A2209" s="78" t="str">
        <f>BTC[[#This Row],[Symbol]]</f>
        <v>DLC</v>
      </c>
      <c r="B2209" s="22" t="str">
        <f t="shared" si="306"/>
        <v>Dollarcoin</v>
      </c>
      <c r="C2209" s="77">
        <f t="shared" si="307"/>
        <v>2.000000000004573E-8</v>
      </c>
      <c r="D2209" s="73">
        <f t="shared" si="308"/>
        <v>7.3331668587000003E-4</v>
      </c>
      <c r="E2209" s="74">
        <f>D2209*conf!B$7</f>
        <v>5.3634782404531803E-2</v>
      </c>
      <c r="F2209" s="32">
        <f t="shared" si="309"/>
        <v>8.7108140000000001E-2</v>
      </c>
      <c r="G2209" s="33">
        <f t="shared" si="310"/>
        <v>-2.1547254599999999</v>
      </c>
      <c r="H2209" s="32">
        <f t="shared" si="311"/>
        <v>0.12953824999999999</v>
      </c>
      <c r="I2209" s="33">
        <f t="shared" si="312"/>
        <v>0.22031200000000001</v>
      </c>
      <c r="J2209" s="32">
        <f t="shared" si="313"/>
        <v>0.12953824999999999</v>
      </c>
      <c r="K2209" s="33">
        <f t="shared" si="314"/>
        <v>14.163050370000001</v>
      </c>
    </row>
    <row r="2210" spans="1:11" x14ac:dyDescent="0.3">
      <c r="A2210" s="78" t="str">
        <f>BTC[[#This Row],[Symbol]]</f>
        <v>CXT</v>
      </c>
      <c r="B2210" s="22" t="str">
        <f t="shared" si="306"/>
        <v>Coinonat</v>
      </c>
      <c r="C2210" s="77">
        <f t="shared" si="307"/>
        <v>2.0002851767618403E-8</v>
      </c>
      <c r="D2210" s="73">
        <f t="shared" si="308"/>
        <v>7.3331314682000004E-4</v>
      </c>
      <c r="E2210" s="74">
        <f>D2210*conf!B$7</f>
        <v>5.3634523558414804E-2</v>
      </c>
      <c r="F2210" s="32">
        <f t="shared" si="309"/>
        <v>-1.234916E-2</v>
      </c>
      <c r="G2210" s="33">
        <f t="shared" si="310"/>
        <v>-2.1896293099999999</v>
      </c>
      <c r="H2210" s="32">
        <f t="shared" si="311"/>
        <v>1.178124E-2</v>
      </c>
      <c r="I2210" s="33">
        <f t="shared" si="312"/>
        <v>0.16565426999999999</v>
      </c>
      <c r="J2210" s="32">
        <f t="shared" si="313"/>
        <v>1.178124E-2</v>
      </c>
      <c r="K2210" s="33">
        <f t="shared" si="314"/>
        <v>128.32499881999999</v>
      </c>
    </row>
    <row r="2211" spans="1:11" x14ac:dyDescent="0.3">
      <c r="A2211" s="78" t="str">
        <f>BTC[[#This Row],[Symbol]]</f>
        <v>PLNC</v>
      </c>
      <c r="B2211" s="22" t="str">
        <f t="shared" si="306"/>
        <v>PLNcoin</v>
      </c>
      <c r="C2211" s="77">
        <f t="shared" si="307"/>
        <v>1.0001425883672814E-8</v>
      </c>
      <c r="D2211" s="73">
        <f t="shared" si="308"/>
        <v>3.6665657341000002E-4</v>
      </c>
      <c r="E2211" s="74">
        <f>D2211*conf!B$7</f>
        <v>2.6817261779207402E-2</v>
      </c>
      <c r="F2211" s="32">
        <f t="shared" si="309"/>
        <v>-1.234916E-2</v>
      </c>
      <c r="G2211" s="33">
        <f t="shared" si="310"/>
        <v>-2.1896293099999999</v>
      </c>
      <c r="H2211" s="32">
        <f t="shared" si="311"/>
        <v>1.178124E-2</v>
      </c>
      <c r="I2211" s="33">
        <f t="shared" si="312"/>
        <v>0.16565426999999999</v>
      </c>
      <c r="J2211" s="32">
        <f t="shared" si="313"/>
        <v>1.178124E-2</v>
      </c>
      <c r="K2211" s="33">
        <f t="shared" si="314"/>
        <v>14.162499410000001</v>
      </c>
    </row>
    <row r="2212" spans="1:11" x14ac:dyDescent="0.3">
      <c r="A2212" s="78" t="str">
        <f>BTC[[#This Row],[Symbol]]</f>
        <v>VOLT</v>
      </c>
      <c r="B2212" s="22" t="str">
        <f t="shared" si="306"/>
        <v>Bitvolt</v>
      </c>
      <c r="C2212" s="77">
        <f t="shared" si="307"/>
        <v>1.0001425883672814E-8</v>
      </c>
      <c r="D2212" s="73">
        <f t="shared" si="308"/>
        <v>3.6665657341000002E-4</v>
      </c>
      <c r="E2212" s="74">
        <f>D2212*conf!B$7</f>
        <v>2.6817261779207402E-2</v>
      </c>
      <c r="F2212" s="32">
        <f t="shared" si="309"/>
        <v>-1.234916E-2</v>
      </c>
      <c r="G2212" s="33">
        <f t="shared" si="310"/>
        <v>-2.1896293099999999</v>
      </c>
      <c r="H2212" s="32">
        <f t="shared" si="311"/>
        <v>1.178124E-2</v>
      </c>
      <c r="I2212" s="33">
        <f t="shared" si="312"/>
        <v>0.16565426999999999</v>
      </c>
      <c r="J2212" s="32">
        <f t="shared" si="313"/>
        <v>1.178124E-2</v>
      </c>
      <c r="K2212" s="33">
        <f t="shared" si="314"/>
        <v>14.140687659999999</v>
      </c>
    </row>
    <row r="2213" spans="1:11" x14ac:dyDescent="0.3">
      <c r="A2213" s="78" t="str">
        <f>BTC[[#This Row],[Symbol]]</f>
        <v>DASHG</v>
      </c>
      <c r="B2213" s="22" t="str">
        <f t="shared" si="306"/>
        <v>Dash Green</v>
      </c>
      <c r="C2213" s="77">
        <f t="shared" si="307"/>
        <v>7.000998118625524E-8</v>
      </c>
      <c r="D2213" s="73">
        <f t="shared" si="308"/>
        <v>2.5665960138599999E-3</v>
      </c>
      <c r="E2213" s="74">
        <f>D2213*conf!B$7</f>
        <v>0.1877208324537204</v>
      </c>
      <c r="F2213" s="32">
        <f t="shared" si="309"/>
        <v>1.425884E-2</v>
      </c>
      <c r="G2213" s="33">
        <f t="shared" si="310"/>
        <v>-2.1812285</v>
      </c>
      <c r="H2213" s="32">
        <f t="shared" si="311"/>
        <v>1.425884E-2</v>
      </c>
      <c r="I2213" s="33">
        <f t="shared" si="312"/>
        <v>0.21734563000000001</v>
      </c>
      <c r="J2213" s="32">
        <f t="shared" si="313"/>
        <v>1.425884E-2</v>
      </c>
      <c r="K2213" s="33">
        <f t="shared" si="314"/>
        <v>47.988425159999998</v>
      </c>
    </row>
    <row r="2214" spans="1:11" x14ac:dyDescent="0.3">
      <c r="A2214" s="78" t="str">
        <f>BTC[[#This Row],[Symbol]]</f>
        <v>VLT</v>
      </c>
      <c r="B2214" s="22" t="str">
        <f t="shared" si="306"/>
        <v>Veltor</v>
      </c>
      <c r="C2214" s="77">
        <f t="shared" si="307"/>
        <v>2.9000000000011761E-7</v>
      </c>
      <c r="D2214" s="73">
        <f t="shared" si="308"/>
        <v>1.063304062886E-2</v>
      </c>
      <c r="E2214" s="74">
        <f>D2214*conf!B$7</f>
        <v>0.77770059159482041</v>
      </c>
      <c r="F2214" s="32">
        <f t="shared" si="309"/>
        <v>8.7108140000000001E-2</v>
      </c>
      <c r="G2214" s="33">
        <f t="shared" si="310"/>
        <v>-2.1551976700000002</v>
      </c>
      <c r="H2214" s="32">
        <f t="shared" si="311"/>
        <v>7.5465410799999999</v>
      </c>
      <c r="I2214" s="33">
        <f t="shared" si="312"/>
        <v>7.6435193100000003</v>
      </c>
      <c r="J2214" s="32">
        <f t="shared" si="313"/>
        <v>7.5465410799999999</v>
      </c>
      <c r="K2214" s="33">
        <f t="shared" si="314"/>
        <v>83.928471270000003</v>
      </c>
    </row>
    <row r="2215" spans="1:11" x14ac:dyDescent="0.3">
      <c r="A2215" s="78" t="str">
        <f>BTC[[#This Row],[Symbol]]</f>
        <v>LUNA</v>
      </c>
      <c r="B2215" s="22" t="str">
        <f t="shared" si="306"/>
        <v>Terra</v>
      </c>
      <c r="C2215" s="77">
        <f t="shared" si="307"/>
        <v>7.4479161275827047E-5</v>
      </c>
      <c r="D2215" s="73">
        <f t="shared" si="308"/>
        <v>2.7451739928166501</v>
      </c>
      <c r="E2215" s="74">
        <f>D2215*conf!B$7</f>
        <v>200.78202583460978</v>
      </c>
      <c r="F2215" s="32">
        <f t="shared" si="309"/>
        <v>28.418822299999999</v>
      </c>
      <c r="G2215" s="33">
        <f t="shared" si="310"/>
        <v>26.705734280000001</v>
      </c>
      <c r="H2215" s="32">
        <f t="shared" si="311"/>
        <v>29.02410648</v>
      </c>
      <c r="I2215" s="33">
        <f t="shared" si="312"/>
        <v>29.90378595</v>
      </c>
      <c r="J2215" s="32">
        <f t="shared" si="313"/>
        <v>29.02410648</v>
      </c>
      <c r="K2215" s="33">
        <f t="shared" si="314"/>
        <v>86.585739059999995</v>
      </c>
    </row>
    <row r="2216" spans="1:11" x14ac:dyDescent="0.3">
      <c r="A2216" s="78" t="str">
        <f>BTC[[#This Row],[Symbol]]</f>
        <v>CMT</v>
      </c>
      <c r="B2216" s="22" t="str">
        <f t="shared" si="306"/>
        <v>CyberMiles</v>
      </c>
      <c r="C2216" s="77">
        <f t="shared" si="307"/>
        <v>2.5584852435195288E-7</v>
      </c>
      <c r="D2216" s="73">
        <f t="shared" si="308"/>
        <v>9.3889602370400005E-3</v>
      </c>
      <c r="E2216" s="74">
        <f>D2216*conf!B$7</f>
        <v>0.68670855173710565</v>
      </c>
      <c r="F2216" s="32">
        <f t="shared" si="309"/>
        <v>0.49103388999999997</v>
      </c>
      <c r="G2216" s="33">
        <f t="shared" si="310"/>
        <v>-1.2306508300000001</v>
      </c>
      <c r="H2216" s="32">
        <f t="shared" si="311"/>
        <v>-6.22634518</v>
      </c>
      <c r="I2216" s="33">
        <f t="shared" si="312"/>
        <v>-5.9442777099999997</v>
      </c>
      <c r="J2216" s="32">
        <f t="shared" si="313"/>
        <v>-6.22634518</v>
      </c>
      <c r="K2216" s="33">
        <f t="shared" si="314"/>
        <v>-6.6212270899999996</v>
      </c>
    </row>
    <row r="2217" spans="1:11" x14ac:dyDescent="0.3">
      <c r="A2217" s="78" t="str">
        <f>BTC[[#This Row],[Symbol]]</f>
        <v>PEX</v>
      </c>
      <c r="B2217" s="22" t="str">
        <f t="shared" si="306"/>
        <v>PosEx</v>
      </c>
      <c r="C2217" s="77">
        <f t="shared" si="307"/>
        <v>6.0008555302582422E-8</v>
      </c>
      <c r="D2217" s="73">
        <f t="shared" si="308"/>
        <v>2.19993944045E-3</v>
      </c>
      <c r="E2217" s="74">
        <f>D2217*conf!B$7</f>
        <v>0.160903570674513</v>
      </c>
      <c r="F2217" s="32">
        <f t="shared" si="309"/>
        <v>50.021388260000002</v>
      </c>
      <c r="G2217" s="33">
        <f t="shared" si="310"/>
        <v>46.728157240000002</v>
      </c>
      <c r="H2217" s="32">
        <f t="shared" si="311"/>
        <v>50.021388270000003</v>
      </c>
      <c r="I2217" s="33">
        <f t="shared" si="312"/>
        <v>50.326018439999999</v>
      </c>
      <c r="J2217" s="32">
        <f t="shared" si="313"/>
        <v>50.021388270000003</v>
      </c>
      <c r="K2217" s="33">
        <f t="shared" si="314"/>
        <v>71.243749109999996</v>
      </c>
    </row>
    <row r="2218" spans="1:11" x14ac:dyDescent="0.3">
      <c r="A2218" s="78" t="str">
        <f>BTC[[#This Row],[Symbol]]</f>
        <v>LTCU</v>
      </c>
      <c r="B2218" s="22" t="str">
        <f t="shared" si="306"/>
        <v>LiteCoin Ultra</v>
      </c>
      <c r="C2218" s="77">
        <f t="shared" si="307"/>
        <v>1.4001928662455965E-7</v>
      </c>
      <c r="D2218" s="73">
        <f t="shared" si="308"/>
        <v>5.1337890071099998E-3</v>
      </c>
      <c r="E2218" s="74">
        <f>D2218*conf!B$7</f>
        <v>0.37548532798002537</v>
      </c>
      <c r="F2218" s="32">
        <f t="shared" si="309"/>
        <v>-2.1418739999999999E-2</v>
      </c>
      <c r="G2218" s="33">
        <f t="shared" si="310"/>
        <v>-2.1782541700000002</v>
      </c>
      <c r="H2218" s="32">
        <f t="shared" si="311"/>
        <v>1.1298570000000001E-2</v>
      </c>
      <c r="I2218" s="33">
        <f t="shared" si="312"/>
        <v>0.17730331999999999</v>
      </c>
      <c r="J2218" s="32">
        <f t="shared" si="313"/>
        <v>1.1298570000000001E-2</v>
      </c>
      <c r="K2218" s="33">
        <f t="shared" si="314"/>
        <v>77.606763079999993</v>
      </c>
    </row>
    <row r="2219" spans="1:11" x14ac:dyDescent="0.3">
      <c r="A2219" s="78" t="str">
        <f>BTC[[#This Row],[Symbol]]</f>
        <v>BXC</v>
      </c>
      <c r="B2219" s="22" t="str">
        <f t="shared" si="306"/>
        <v>BonusCloud</v>
      </c>
      <c r="C2219" s="77">
        <f t="shared" si="307"/>
        <v>1E-8</v>
      </c>
      <c r="D2219" s="73">
        <f t="shared" si="308"/>
        <v>2.6021718343000001E-4</v>
      </c>
      <c r="E2219" s="74">
        <f>D2219*conf!B$7</f>
        <v>1.9032284796070199E-2</v>
      </c>
      <c r="F2219" s="32">
        <f t="shared" si="309"/>
        <v>1.2104558700000001</v>
      </c>
      <c r="G2219" s="33">
        <f t="shared" si="310"/>
        <v>-1.50639875</v>
      </c>
      <c r="H2219" s="32">
        <f t="shared" si="311"/>
        <v>-3.1833898</v>
      </c>
      <c r="I2219" s="33">
        <f t="shared" si="312"/>
        <v>-2.9403416400000002</v>
      </c>
      <c r="J2219" s="32">
        <f t="shared" si="313"/>
        <v>-3.1833898</v>
      </c>
      <c r="K2219" s="33">
        <f t="shared" si="314"/>
        <v>6.61513156</v>
      </c>
    </row>
    <row r="2220" spans="1:11" x14ac:dyDescent="0.3">
      <c r="A2220" s="78" t="str">
        <f>BTC[[#This Row],[Symbol]]</f>
        <v>JS</v>
      </c>
      <c r="B2220" s="22" t="str">
        <f t="shared" si="306"/>
        <v>JavaScript Token</v>
      </c>
      <c r="C2220" s="77">
        <f t="shared" si="307"/>
        <v>1.8002566590774733E-8</v>
      </c>
      <c r="D2220" s="73">
        <f t="shared" si="308"/>
        <v>6.5998183214000005E-4</v>
      </c>
      <c r="E2220" s="74">
        <f>D2220*conf!B$7</f>
        <v>4.8271071202719604E-2</v>
      </c>
      <c r="F2220" s="32">
        <f t="shared" si="309"/>
        <v>1.425884E-2</v>
      </c>
      <c r="G2220" s="33">
        <f t="shared" si="310"/>
        <v>-2.1812285</v>
      </c>
      <c r="H2220" s="32">
        <f t="shared" si="311"/>
        <v>-39.991444690000002</v>
      </c>
      <c r="I2220" s="33">
        <f t="shared" si="312"/>
        <v>-39.869592619999999</v>
      </c>
      <c r="J2220" s="32">
        <f t="shared" si="313"/>
        <v>-39.991444690000002</v>
      </c>
      <c r="K2220" s="33">
        <f t="shared" si="314"/>
        <v>20.877940550000002</v>
      </c>
    </row>
    <row r="2221" spans="1:11" x14ac:dyDescent="0.3">
      <c r="A2221" s="78" t="str">
        <f>BTC[[#This Row],[Symbol]]</f>
        <v>MRI</v>
      </c>
      <c r="B2221" s="22" t="str">
        <f t="shared" si="306"/>
        <v>Mirai</v>
      </c>
      <c r="C2221" s="77">
        <f t="shared" si="307"/>
        <v>4.0005703534964035E-8</v>
      </c>
      <c r="D2221" s="73">
        <f t="shared" si="308"/>
        <v>1.4666262936400001E-3</v>
      </c>
      <c r="E2221" s="74">
        <f>D2221*conf!B$7</f>
        <v>0.10726904711682961</v>
      </c>
      <c r="F2221" s="32">
        <f t="shared" si="309"/>
        <v>1.425884E-2</v>
      </c>
      <c r="G2221" s="33">
        <f t="shared" si="310"/>
        <v>-2.1812285</v>
      </c>
      <c r="H2221" s="32">
        <f t="shared" si="311"/>
        <v>0.14381556000000001</v>
      </c>
      <c r="I2221" s="33">
        <f t="shared" si="312"/>
        <v>0.21734563000000001</v>
      </c>
      <c r="J2221" s="32">
        <f t="shared" si="313"/>
        <v>0.14381556000000001</v>
      </c>
      <c r="K2221" s="33">
        <f t="shared" si="314"/>
        <v>14.162738170000001</v>
      </c>
    </row>
    <row r="2222" spans="1:11" x14ac:dyDescent="0.3">
      <c r="A2222" s="78" t="str">
        <f>BTC[[#This Row],[Symbol]]</f>
        <v>CYL</v>
      </c>
      <c r="B2222" s="22" t="str">
        <f t="shared" si="306"/>
        <v>Crystal Token</v>
      </c>
      <c r="C2222" s="77">
        <f t="shared" si="307"/>
        <v>2.4085522540832932E-7</v>
      </c>
      <c r="D2222" s="73">
        <f t="shared" si="308"/>
        <v>8.8299448886800004E-3</v>
      </c>
      <c r="E2222" s="74">
        <f>D2222*conf!B$7</f>
        <v>0.64582216915805524</v>
      </c>
      <c r="F2222" s="32">
        <f t="shared" si="309"/>
        <v>-0.68178720000000004</v>
      </c>
      <c r="G2222" s="33">
        <f t="shared" si="310"/>
        <v>-2.9945822799999999</v>
      </c>
      <c r="H2222" s="32">
        <f t="shared" si="311"/>
        <v>19.750746530000001</v>
      </c>
      <c r="I2222" s="33">
        <f t="shared" si="312"/>
        <v>19.8922223</v>
      </c>
      <c r="J2222" s="32">
        <f t="shared" si="313"/>
        <v>19.750746530000001</v>
      </c>
      <c r="K2222" s="33">
        <f t="shared" si="314"/>
        <v>13.482727560000001</v>
      </c>
    </row>
    <row r="2223" spans="1:11" x14ac:dyDescent="0.3">
      <c r="A2223" s="78" t="str">
        <f>BTC[[#This Row],[Symbol]]</f>
        <v>IBANK</v>
      </c>
      <c r="B2223" s="22" t="str">
        <f t="shared" si="306"/>
        <v>iBank</v>
      </c>
      <c r="C2223" s="77">
        <f t="shared" si="307"/>
        <v>3.0004277651291211E-8</v>
      </c>
      <c r="D2223" s="73">
        <f t="shared" si="308"/>
        <v>1.0999697202299999E-3</v>
      </c>
      <c r="E2223" s="74">
        <f>D2223*conf!B$7</f>
        <v>8.0451785337622192E-2</v>
      </c>
      <c r="F2223" s="32">
        <f t="shared" si="309"/>
        <v>1.425884E-2</v>
      </c>
      <c r="G2223" s="33">
        <f t="shared" si="310"/>
        <v>-2.1812285</v>
      </c>
      <c r="H2223" s="32">
        <f t="shared" si="311"/>
        <v>50.021388270000003</v>
      </c>
      <c r="I2223" s="33">
        <f t="shared" si="312"/>
        <v>50.326018439999999</v>
      </c>
      <c r="J2223" s="32">
        <f t="shared" si="313"/>
        <v>50.021388270000003</v>
      </c>
      <c r="K2223" s="33">
        <f t="shared" si="314"/>
        <v>71.693491069999993</v>
      </c>
    </row>
    <row r="2224" spans="1:11" x14ac:dyDescent="0.3">
      <c r="A2224" s="78" t="str">
        <f>BTC[[#This Row],[Symbol]]</f>
        <v>STO</v>
      </c>
      <c r="B2224" s="22" t="str">
        <f t="shared" si="306"/>
        <v>Storeum</v>
      </c>
      <c r="C2224" s="77">
        <f t="shared" si="307"/>
        <v>1E-8</v>
      </c>
      <c r="D2224" s="73">
        <f t="shared" si="308"/>
        <v>1.577280924E-5</v>
      </c>
      <c r="E2224" s="74">
        <f>D2224*conf!B$7</f>
        <v>1.1536232678136E-3</v>
      </c>
      <c r="F2224" s="32">
        <f t="shared" si="309"/>
        <v>-0.87611455999999999</v>
      </c>
      <c r="G2224" s="33">
        <f t="shared" si="310"/>
        <v>-3.07919988</v>
      </c>
      <c r="H2224" s="32">
        <f t="shared" si="311"/>
        <v>1.2731695599999999</v>
      </c>
      <c r="I2224" s="33">
        <f t="shared" si="312"/>
        <v>1.4734615</v>
      </c>
      <c r="J2224" s="32">
        <f t="shared" si="313"/>
        <v>1.2731695599999999</v>
      </c>
      <c r="K2224" s="33">
        <f t="shared" si="314"/>
        <v>17.04842463</v>
      </c>
    </row>
    <row r="2225" spans="1:11" x14ac:dyDescent="0.3">
      <c r="A2225" s="78" t="str">
        <f>BTC[[#This Row],[Symbol]]</f>
        <v>PAXEX</v>
      </c>
      <c r="B2225" s="22" t="str">
        <f t="shared" si="306"/>
        <v>PAXEX</v>
      </c>
      <c r="C2225" s="77">
        <f t="shared" si="307"/>
        <v>1E-8</v>
      </c>
      <c r="D2225" s="73">
        <f t="shared" si="308"/>
        <v>2.3832677271999999E-4</v>
      </c>
      <c r="E2225" s="74">
        <f>D2225*conf!B$7</f>
        <v>1.7431220156740798E-2</v>
      </c>
      <c r="F2225" s="32">
        <f t="shared" si="309"/>
        <v>-1.234916E-2</v>
      </c>
      <c r="G2225" s="33">
        <f t="shared" si="310"/>
        <v>-2.1896293099999999</v>
      </c>
      <c r="H2225" s="32">
        <f t="shared" si="311"/>
        <v>-34.992342190000002</v>
      </c>
      <c r="I2225" s="33">
        <f t="shared" si="312"/>
        <v>-34.892324729999999</v>
      </c>
      <c r="J2225" s="32">
        <f t="shared" si="313"/>
        <v>-34.992342190000002</v>
      </c>
      <c r="K2225" s="33">
        <f t="shared" si="314"/>
        <v>147.35208205000001</v>
      </c>
    </row>
    <row r="2226" spans="1:11" x14ac:dyDescent="0.3">
      <c r="A2226" s="78" t="str">
        <f>BTC[[#This Row],[Symbol]]</f>
        <v>MILO</v>
      </c>
      <c r="B2226" s="22" t="str">
        <f t="shared" si="306"/>
        <v>MiloCoin</v>
      </c>
      <c r="C2226" s="77">
        <f t="shared" si="307"/>
        <v>1.0000000000022863E-8</v>
      </c>
      <c r="D2226" s="73">
        <f t="shared" si="308"/>
        <v>3.6665657341000002E-4</v>
      </c>
      <c r="E2226" s="74">
        <f>D2226*conf!B$7</f>
        <v>2.6817261779207402E-2</v>
      </c>
      <c r="F2226" s="32">
        <f t="shared" si="309"/>
        <v>8.7108140000000001E-2</v>
      </c>
      <c r="G2226" s="33">
        <f t="shared" si="310"/>
        <v>-2.1812285</v>
      </c>
      <c r="H2226" s="32">
        <f t="shared" si="311"/>
        <v>0.12953824999999999</v>
      </c>
      <c r="I2226" s="33">
        <f t="shared" si="312"/>
        <v>0.21734563000000001</v>
      </c>
      <c r="J2226" s="32">
        <f t="shared" si="313"/>
        <v>0.12953824999999999</v>
      </c>
      <c r="K2226" s="33">
        <f t="shared" si="314"/>
        <v>14.162499410000001</v>
      </c>
    </row>
    <row r="2227" spans="1:11" x14ac:dyDescent="0.3">
      <c r="A2227" s="78" t="str">
        <f>BTC[[#This Row],[Symbol]]</f>
        <v>IMS</v>
      </c>
      <c r="B2227" s="22" t="str">
        <f t="shared" si="306"/>
        <v>Independent Money System</v>
      </c>
      <c r="C2227" s="77">
        <f t="shared" si="307"/>
        <v>2.0002851767618403E-8</v>
      </c>
      <c r="D2227" s="73">
        <f t="shared" si="308"/>
        <v>7.3331314682000004E-4</v>
      </c>
      <c r="E2227" s="74">
        <f>D2227*conf!B$7</f>
        <v>5.3634523558414804E-2</v>
      </c>
      <c r="F2227" s="32">
        <f t="shared" si="309"/>
        <v>1.425884E-2</v>
      </c>
      <c r="G2227" s="33">
        <f t="shared" si="310"/>
        <v>-2.1812285</v>
      </c>
      <c r="H2227" s="32">
        <f t="shared" si="311"/>
        <v>1.425884E-2</v>
      </c>
      <c r="I2227" s="33">
        <f t="shared" si="312"/>
        <v>0.21734563000000001</v>
      </c>
      <c r="J2227" s="32">
        <f t="shared" si="313"/>
        <v>1.425884E-2</v>
      </c>
      <c r="K2227" s="33">
        <f t="shared" si="314"/>
        <v>14.162499410000001</v>
      </c>
    </row>
    <row r="2228" spans="1:11" x14ac:dyDescent="0.3">
      <c r="A2228" s="78" t="str">
        <f>BTC[[#This Row],[Symbol]]</f>
        <v>APC</v>
      </c>
      <c r="B2228" s="22" t="str">
        <f t="shared" si="306"/>
        <v>Alpha Coin</v>
      </c>
      <c r="C2228" s="77">
        <f t="shared" si="307"/>
        <v>1E-8</v>
      </c>
      <c r="D2228" s="73">
        <f t="shared" si="308"/>
        <v>1.1012949376E-4</v>
      </c>
      <c r="E2228" s="74">
        <f>D2228*conf!B$7</f>
        <v>8.0548711736064E-3</v>
      </c>
      <c r="F2228" s="32">
        <f t="shared" si="309"/>
        <v>-1.355429E-2</v>
      </c>
      <c r="G2228" s="33">
        <f t="shared" si="310"/>
        <v>-2.2095741200000001</v>
      </c>
      <c r="H2228" s="32">
        <f t="shared" si="311"/>
        <v>-22.668913920000001</v>
      </c>
      <c r="I2228" s="33">
        <f t="shared" si="312"/>
        <v>-22.571682890000002</v>
      </c>
      <c r="J2228" s="32">
        <f t="shared" si="313"/>
        <v>-22.668913920000001</v>
      </c>
      <c r="K2228" s="33">
        <f t="shared" si="314"/>
        <v>-21.11503093</v>
      </c>
    </row>
    <row r="2229" spans="1:11" x14ac:dyDescent="0.3">
      <c r="A2229" s="78" t="str">
        <f>BTC[[#This Row],[Symbol]]</f>
        <v>SONO</v>
      </c>
      <c r="B2229" s="22" t="str">
        <f t="shared" si="306"/>
        <v>SonoCoin</v>
      </c>
      <c r="C2229" s="77">
        <f t="shared" si="307"/>
        <v>3.1799932923932768E-6</v>
      </c>
      <c r="D2229" s="73">
        <f t="shared" si="308"/>
        <v>0.11658594602006001</v>
      </c>
      <c r="E2229" s="74">
        <f>D2229*conf!B$7</f>
        <v>8.5270960919071896</v>
      </c>
      <c r="F2229" s="32">
        <f t="shared" si="309"/>
        <v>2.2048139299999998</v>
      </c>
      <c r="G2229" s="33">
        <f t="shared" si="310"/>
        <v>-5.7398900000000001E-3</v>
      </c>
      <c r="H2229" s="32">
        <f t="shared" si="311"/>
        <v>-0.28684683999999999</v>
      </c>
      <c r="I2229" s="33">
        <f t="shared" si="312"/>
        <v>-7.6769219999999999E-2</v>
      </c>
      <c r="J2229" s="32">
        <f t="shared" si="313"/>
        <v>-0.28684683999999999</v>
      </c>
      <c r="K2229" s="33">
        <f t="shared" si="314"/>
        <v>-2.8830580000000001E-2</v>
      </c>
    </row>
    <row r="2230" spans="1:11" x14ac:dyDescent="0.3">
      <c r="A2230" s="78" t="str">
        <f>BTC[[#This Row],[Symbol]]</f>
        <v>SOCC</v>
      </c>
      <c r="B2230" s="22" t="str">
        <f t="shared" si="306"/>
        <v>SocialCoin</v>
      </c>
      <c r="C2230" s="77">
        <f t="shared" si="307"/>
        <v>1E-8</v>
      </c>
      <c r="D2230" s="73">
        <f t="shared" si="308"/>
        <v>3.5482199497000001E-4</v>
      </c>
      <c r="E2230" s="74">
        <f>D2230*conf!B$7</f>
        <v>2.5951680712105799E-2</v>
      </c>
      <c r="F2230" s="32">
        <f t="shared" si="309"/>
        <v>0.18788151</v>
      </c>
      <c r="G2230" s="33">
        <f t="shared" si="310"/>
        <v>-1.77078574</v>
      </c>
      <c r="H2230" s="32">
        <f t="shared" si="311"/>
        <v>12.05271537</v>
      </c>
      <c r="I2230" s="33">
        <f t="shared" si="312"/>
        <v>12.52383627</v>
      </c>
      <c r="J2230" s="32">
        <f t="shared" si="313"/>
        <v>12.05271537</v>
      </c>
      <c r="K2230" s="33">
        <f t="shared" si="314"/>
        <v>23.704805019999998</v>
      </c>
    </row>
    <row r="2231" spans="1:11" x14ac:dyDescent="0.3">
      <c r="A2231" s="78" t="str">
        <f>BTC[[#This Row],[Symbol]]</f>
        <v>UVU</v>
      </c>
      <c r="B2231" s="22" t="str">
        <f t="shared" si="306"/>
        <v>CCUniverse</v>
      </c>
      <c r="C2231" s="77">
        <f t="shared" si="307"/>
        <v>1E-8</v>
      </c>
      <c r="D2231" s="73">
        <f t="shared" si="308"/>
        <v>3.6665657300000002E-6</v>
      </c>
      <c r="E2231" s="74">
        <f>D2231*conf!B$7</f>
        <v>2.6817261749220001E-4</v>
      </c>
      <c r="F2231" s="32">
        <f t="shared" si="309"/>
        <v>1.425887E-2</v>
      </c>
      <c r="G2231" s="33">
        <f t="shared" si="310"/>
        <v>-2.1812284200000001</v>
      </c>
      <c r="H2231" s="32">
        <f t="shared" si="311"/>
        <v>1.4258939999999999E-2</v>
      </c>
      <c r="I2231" s="33">
        <f t="shared" si="312"/>
        <v>0.21734554</v>
      </c>
      <c r="J2231" s="32">
        <f t="shared" si="313"/>
        <v>1.4258939999999999E-2</v>
      </c>
      <c r="K2231" s="33">
        <f t="shared" si="314"/>
        <v>-42.768836329999999</v>
      </c>
    </row>
    <row r="2232" spans="1:11" x14ac:dyDescent="0.3">
      <c r="A2232" s="78" t="str">
        <f>BTC[[#This Row],[Symbol]]</f>
        <v>CNNC</v>
      </c>
      <c r="B2232" s="22" t="str">
        <f t="shared" si="306"/>
        <v>Cannation</v>
      </c>
      <c r="C2232" s="77">
        <f t="shared" si="307"/>
        <v>4.0000000000091461E-8</v>
      </c>
      <c r="D2232" s="73">
        <f t="shared" si="308"/>
        <v>1.46663337173E-3</v>
      </c>
      <c r="E2232" s="74">
        <f>D2232*conf!B$7</f>
        <v>0.1072695648083322</v>
      </c>
      <c r="F2232" s="32">
        <f t="shared" si="309"/>
        <v>0</v>
      </c>
      <c r="G2232" s="33">
        <f t="shared" si="310"/>
        <v>-2.1547254599999999</v>
      </c>
      <c r="H2232" s="32">
        <f t="shared" si="311"/>
        <v>-19.999999989999999</v>
      </c>
      <c r="I2232" s="33">
        <f t="shared" si="312"/>
        <v>-19.823750400000002</v>
      </c>
      <c r="J2232" s="32">
        <f t="shared" si="313"/>
        <v>-19.999999989999999</v>
      </c>
      <c r="K2232" s="33">
        <f t="shared" si="314"/>
        <v>-8.6695597000000006</v>
      </c>
    </row>
    <row r="2233" spans="1:11" x14ac:dyDescent="0.3">
      <c r="A2233" s="78" t="str">
        <f>BTC[[#This Row],[Symbol]]</f>
        <v>BITS</v>
      </c>
      <c r="B2233" s="22" t="str">
        <f t="shared" si="306"/>
        <v>Bitswift</v>
      </c>
      <c r="C2233" s="77">
        <f t="shared" si="307"/>
        <v>1.162785982701697E-5</v>
      </c>
      <c r="D2233" s="73">
        <f t="shared" si="308"/>
        <v>0.42634518160335</v>
      </c>
      <c r="E2233" s="74">
        <f>D2233*conf!B$7</f>
        <v>31.18288658246902</v>
      </c>
      <c r="F2233" s="32">
        <f t="shared" si="309"/>
        <v>0</v>
      </c>
      <c r="G2233" s="33">
        <f t="shared" si="310"/>
        <v>-2.1547254599999999</v>
      </c>
      <c r="H2233" s="32">
        <f t="shared" si="311"/>
        <v>-2.9679658099999999</v>
      </c>
      <c r="I2233" s="33">
        <f t="shared" si="312"/>
        <v>-2.75419261</v>
      </c>
      <c r="J2233" s="32">
        <f t="shared" si="313"/>
        <v>-2.9679658099999999</v>
      </c>
      <c r="K2233" s="33">
        <f t="shared" si="314"/>
        <v>9.3520587499999994</v>
      </c>
    </row>
    <row r="2234" spans="1:11" x14ac:dyDescent="0.3">
      <c r="A2234" s="78" t="str">
        <f>BTC[[#This Row],[Symbol]]</f>
        <v>PAMP</v>
      </c>
      <c r="B2234" s="22" t="str">
        <f t="shared" si="306"/>
        <v>Pamp Network</v>
      </c>
      <c r="C2234" s="77">
        <f t="shared" si="307"/>
        <v>3.8897978812838341E-8</v>
      </c>
      <c r="D2234" s="73">
        <f t="shared" si="308"/>
        <v>1.4232430525800001E-3</v>
      </c>
      <c r="E2234" s="74">
        <f>D2234*conf!B$7</f>
        <v>0.1040959968657012</v>
      </c>
      <c r="F2234" s="32">
        <f t="shared" si="309"/>
        <v>1.97070298</v>
      </c>
      <c r="G2234" s="33">
        <f t="shared" si="310"/>
        <v>-0.44547898000000002</v>
      </c>
      <c r="H2234" s="32">
        <f t="shared" si="311"/>
        <v>7.1648857399999999</v>
      </c>
      <c r="I2234" s="33">
        <f t="shared" si="312"/>
        <v>7.1534023600000003</v>
      </c>
      <c r="J2234" s="32">
        <f t="shared" si="313"/>
        <v>7.1648857399999999</v>
      </c>
      <c r="K2234" s="33">
        <f t="shared" si="314"/>
        <v>54.667100490000003</v>
      </c>
    </row>
    <row r="2235" spans="1:11" x14ac:dyDescent="0.3">
      <c r="A2235" s="78" t="str">
        <f>BTC[[#This Row],[Symbol]]</f>
        <v>XMV</v>
      </c>
      <c r="B2235" s="22" t="str">
        <f t="shared" si="306"/>
        <v xml:space="preserve">MoneroV </v>
      </c>
      <c r="C2235" s="77">
        <f t="shared" si="307"/>
        <v>3.1126845011217011E-8</v>
      </c>
      <c r="D2235" s="73">
        <f t="shared" si="308"/>
        <v>1.14112352234E-3</v>
      </c>
      <c r="E2235" s="74">
        <f>D2235*conf!B$7</f>
        <v>8.3461774423947602E-2</v>
      </c>
      <c r="F2235" s="32">
        <f t="shared" si="309"/>
        <v>26.471459419999999</v>
      </c>
      <c r="G2235" s="33">
        <f t="shared" si="310"/>
        <v>23.68456729</v>
      </c>
      <c r="H2235" s="32">
        <f t="shared" si="311"/>
        <v>53.31478517</v>
      </c>
      <c r="I2235" s="33">
        <f t="shared" si="312"/>
        <v>53.54686366</v>
      </c>
      <c r="J2235" s="32">
        <f t="shared" si="313"/>
        <v>53.31478517</v>
      </c>
      <c r="K2235" s="33">
        <f t="shared" si="314"/>
        <v>25.022497220000002</v>
      </c>
    </row>
    <row r="2236" spans="1:11" x14ac:dyDescent="0.3">
      <c r="A2236" s="78" t="str">
        <f>BTC[[#This Row],[Symbol]]</f>
        <v>BIT</v>
      </c>
      <c r="B2236" s="22" t="str">
        <f t="shared" si="306"/>
        <v>BitRewards</v>
      </c>
      <c r="C2236" s="77">
        <f t="shared" si="307"/>
        <v>1E-8</v>
      </c>
      <c r="D2236" s="73">
        <f t="shared" si="308"/>
        <v>9.4618426449999995E-5</v>
      </c>
      <c r="E2236" s="74">
        <f>D2236*conf!B$7</f>
        <v>6.9203917105529998E-3</v>
      </c>
      <c r="F2236" s="32">
        <f t="shared" si="309"/>
        <v>-0.93070889999999995</v>
      </c>
      <c r="G2236" s="33">
        <f t="shared" si="310"/>
        <v>-3.0980736499999999</v>
      </c>
      <c r="H2236" s="32">
        <f t="shared" si="311"/>
        <v>-11.807626539999999</v>
      </c>
      <c r="I2236" s="33">
        <f t="shared" si="312"/>
        <v>-11.65134874</v>
      </c>
      <c r="J2236" s="32">
        <f t="shared" si="313"/>
        <v>-11.807626539999999</v>
      </c>
      <c r="K2236" s="33">
        <f t="shared" si="314"/>
        <v>-40.945854679999997</v>
      </c>
    </row>
    <row r="2237" spans="1:11" x14ac:dyDescent="0.3">
      <c r="A2237" s="78" t="str">
        <f>BTC[[#This Row],[Symbol]]</f>
        <v>AAA</v>
      </c>
      <c r="B2237" s="22" t="str">
        <f t="shared" si="306"/>
        <v>Abulaba</v>
      </c>
      <c r="C2237" s="77">
        <f t="shared" si="307"/>
        <v>1E-8</v>
      </c>
      <c r="D2237" s="73">
        <f t="shared" si="308"/>
        <v>1.9910109594000001E-4</v>
      </c>
      <c r="E2237" s="74">
        <f>D2237*conf!B$7</f>
        <v>1.4562254157051601E-2</v>
      </c>
      <c r="F2237" s="32">
        <f t="shared" si="309"/>
        <v>-8.1324430000000003E-2</v>
      </c>
      <c r="G2237" s="33">
        <f t="shared" si="310"/>
        <v>-2.2606963200000001</v>
      </c>
      <c r="H2237" s="32">
        <f t="shared" si="311"/>
        <v>0.11055999</v>
      </c>
      <c r="I2237" s="33">
        <f t="shared" si="312"/>
        <v>0.26802814000000003</v>
      </c>
      <c r="J2237" s="32">
        <f t="shared" si="313"/>
        <v>0.11055999</v>
      </c>
      <c r="K2237" s="33">
        <f t="shared" si="314"/>
        <v>14.3859222</v>
      </c>
    </row>
    <row r="2238" spans="1:11" x14ac:dyDescent="0.3">
      <c r="A2238" s="78" t="str">
        <f>BTC[[#This Row],[Symbol]]</f>
        <v>HDI</v>
      </c>
      <c r="B2238" s="22" t="str">
        <f t="shared" si="306"/>
        <v>HEIDI</v>
      </c>
      <c r="C2238" s="77">
        <f t="shared" si="307"/>
        <v>8.604772567811479E-8</v>
      </c>
      <c r="D2238" s="73">
        <f t="shared" si="308"/>
        <v>3.1539475481900002E-3</v>
      </c>
      <c r="E2238" s="74">
        <f>D2238*conf!B$7</f>
        <v>0.23067972367461662</v>
      </c>
      <c r="F2238" s="32">
        <f t="shared" si="309"/>
        <v>-0.87506470000000003</v>
      </c>
      <c r="G2238" s="33">
        <f t="shared" si="310"/>
        <v>-3.0980736599999998</v>
      </c>
      <c r="H2238" s="32">
        <f t="shared" si="311"/>
        <v>38.718947739999997</v>
      </c>
      <c r="I2238" s="33">
        <f t="shared" si="312"/>
        <v>38.926814360000002</v>
      </c>
      <c r="J2238" s="32">
        <f t="shared" si="313"/>
        <v>38.718947739999997</v>
      </c>
      <c r="K2238" s="33">
        <f t="shared" si="314"/>
        <v>-81.926543429999995</v>
      </c>
    </row>
    <row r="2239" spans="1:11" x14ac:dyDescent="0.3">
      <c r="A2239" s="78" t="str">
        <f>BTC[[#This Row],[Symbol]]</f>
        <v>FLT</v>
      </c>
      <c r="B2239" s="22" t="str">
        <f t="shared" si="306"/>
        <v>Flit Token</v>
      </c>
      <c r="C2239" s="77">
        <f t="shared" si="307"/>
        <v>1E-8</v>
      </c>
      <c r="D2239" s="73">
        <f t="shared" si="308"/>
        <v>8.5054374000000001E-7</v>
      </c>
      <c r="E2239" s="74">
        <f>D2239*conf!B$7</f>
        <v>6.2208769143600004E-5</v>
      </c>
      <c r="F2239" s="32">
        <f t="shared" si="309"/>
        <v>2.20960264</v>
      </c>
      <c r="G2239" s="33">
        <f t="shared" si="310"/>
        <v>-1.2415600000000001E-2</v>
      </c>
      <c r="H2239" s="32">
        <f t="shared" si="311"/>
        <v>3.3660376900000002</v>
      </c>
      <c r="I2239" s="33">
        <f t="shared" si="312"/>
        <v>3.5716546299999998</v>
      </c>
      <c r="J2239" s="32">
        <f t="shared" si="313"/>
        <v>3.3660376900000002</v>
      </c>
      <c r="K2239" s="33">
        <f t="shared" si="314"/>
        <v>239.87473782000001</v>
      </c>
    </row>
    <row r="2240" spans="1:11" x14ac:dyDescent="0.3">
      <c r="A2240" s="78" t="str">
        <f>BTC[[#This Row],[Symbol]]</f>
        <v>LTK</v>
      </c>
      <c r="B2240" s="22" t="str">
        <f t="shared" si="306"/>
        <v>LitecoinToken</v>
      </c>
      <c r="C2240" s="77">
        <f t="shared" si="307"/>
        <v>1E-8</v>
      </c>
      <c r="D2240" s="73">
        <f t="shared" si="308"/>
        <v>2.9999089999999998E-8</v>
      </c>
      <c r="E2240" s="74">
        <f>D2240*conf!B$7</f>
        <v>2.1941334425999999E-6</v>
      </c>
      <c r="F2240" s="32">
        <f t="shared" si="309"/>
        <v>-23.321685169999999</v>
      </c>
      <c r="G2240" s="33">
        <f t="shared" si="310"/>
        <v>-24.981597000000001</v>
      </c>
      <c r="H2240" s="32">
        <f t="shared" si="311"/>
        <v>-25.050579089999999</v>
      </c>
      <c r="I2240" s="33">
        <f t="shared" si="312"/>
        <v>-24.89187441</v>
      </c>
      <c r="J2240" s="32">
        <f t="shared" si="313"/>
        <v>-25.050579089999999</v>
      </c>
      <c r="K2240" s="33">
        <f t="shared" si="314"/>
        <v>49.9439651</v>
      </c>
    </row>
    <row r="2241" spans="1:11" x14ac:dyDescent="0.3">
      <c r="A2241" s="78" t="str">
        <f>BTC[[#This Row],[Symbol]]</f>
        <v>ICON</v>
      </c>
      <c r="B2241" s="22" t="str">
        <f t="shared" si="306"/>
        <v>Iconic</v>
      </c>
      <c r="C2241" s="77">
        <f t="shared" si="307"/>
        <v>1.2319060877565797E-7</v>
      </c>
      <c r="D2241" s="73">
        <f t="shared" si="308"/>
        <v>4.5166084005299999E-3</v>
      </c>
      <c r="E2241" s="74">
        <f>D2241*conf!B$7</f>
        <v>0.33034473841476419</v>
      </c>
      <c r="F2241" s="32">
        <f t="shared" si="309"/>
        <v>0.94523033000000001</v>
      </c>
      <c r="G2241" s="33">
        <f t="shared" si="310"/>
        <v>-1.2510154499999999</v>
      </c>
      <c r="H2241" s="32">
        <f t="shared" si="311"/>
        <v>-12.00670802</v>
      </c>
      <c r="I2241" s="33">
        <f t="shared" si="312"/>
        <v>-11.82046128</v>
      </c>
      <c r="J2241" s="32">
        <f t="shared" si="313"/>
        <v>-12.00670802</v>
      </c>
      <c r="K2241" s="33">
        <f t="shared" si="314"/>
        <v>-39.032892320000002</v>
      </c>
    </row>
    <row r="2242" spans="1:11" x14ac:dyDescent="0.3">
      <c r="A2242" s="78" t="str">
        <f>BTC[[#This Row],[Symbol]]</f>
        <v>WBB</v>
      </c>
      <c r="B2242" s="22" t="str">
        <f t="shared" ref="B2242:B2305" si="315">VLOOKUP(A2242,BTCTABLE,2,FALSE)</f>
        <v>Wild Beast Block</v>
      </c>
      <c r="C2242" s="77">
        <f t="shared" ref="C2242:C2305" si="316">VLOOKUP(A2242,BTCTABLE,3,FALSE)</f>
        <v>3.6004959417704948E-7</v>
      </c>
      <c r="D2242" s="73">
        <f t="shared" ref="D2242:D2305" si="317">VLOOKUP(A2242,USDTABLE,3,FALSE)</f>
        <v>1.3201171732570001E-2</v>
      </c>
      <c r="E2242" s="74">
        <f>D2242*conf!B$7</f>
        <v>0.96553370052016985</v>
      </c>
      <c r="F2242" s="32">
        <f t="shared" ref="F2242:F2305" si="318">VLOOKUP(A2242,BTCTABLE,5,FALSE)</f>
        <v>-2.1418739999999999E-2</v>
      </c>
      <c r="G2242" s="33">
        <f t="shared" ref="G2242:G2305" si="319">VLOOKUP(A2242,USDTABLE,5,FALSE)</f>
        <v>-2.1782541700000002</v>
      </c>
      <c r="H2242" s="32">
        <f t="shared" ref="H2242:H2305" si="320">VLOOKUP(A2242,BTCTABLE,6,FALSE)</f>
        <v>-7.6818782399999996</v>
      </c>
      <c r="I2242" s="33">
        <f t="shared" ref="I2242:I2305" si="321">VLOOKUP(A2242,USDTABLE,6,FALSE)</f>
        <v>-7.5286430900000001</v>
      </c>
      <c r="J2242" s="32">
        <f t="shared" ref="J2242:J2305" si="322">VLOOKUP(A2242,BTCTABLE,6,FALSE)</f>
        <v>-7.6818782399999996</v>
      </c>
      <c r="K2242" s="33">
        <f t="shared" ref="K2242:K2305" si="323">VLOOKUP(A2242,USDTABLE,7,FALSE)</f>
        <v>-14.3681678</v>
      </c>
    </row>
    <row r="2243" spans="1:11" x14ac:dyDescent="0.3">
      <c r="A2243" s="78" t="str">
        <f>BTC[[#This Row],[Symbol]]</f>
        <v>DIN</v>
      </c>
      <c r="B2243" s="22" t="str">
        <f t="shared" si="315"/>
        <v>Dinero</v>
      </c>
      <c r="C2243" s="77">
        <f t="shared" si="316"/>
        <v>1E-8</v>
      </c>
      <c r="D2243" s="73">
        <f t="shared" si="317"/>
        <v>2.5665960138999998E-4</v>
      </c>
      <c r="E2243" s="74">
        <f>D2243*conf!B$7</f>
        <v>1.8772083245664598E-2</v>
      </c>
      <c r="F2243" s="32">
        <f t="shared" si="318"/>
        <v>0.10137939999999999</v>
      </c>
      <c r="G2243" s="33">
        <f t="shared" si="319"/>
        <v>-2.18122851</v>
      </c>
      <c r="H2243" s="32">
        <f t="shared" si="320"/>
        <v>0.14381556000000001</v>
      </c>
      <c r="I2243" s="33">
        <f t="shared" si="321"/>
        <v>0.21734563000000001</v>
      </c>
      <c r="J2243" s="32">
        <f t="shared" si="322"/>
        <v>0.14381556000000001</v>
      </c>
      <c r="K2243" s="33">
        <f t="shared" si="323"/>
        <v>14.162499410000001</v>
      </c>
    </row>
    <row r="2244" spans="1:11" x14ac:dyDescent="0.3">
      <c r="A2244" s="78" t="str">
        <f>BTC[[#This Row],[Symbol]]</f>
        <v>KZC</v>
      </c>
      <c r="B2244" s="22" t="str">
        <f t="shared" si="315"/>
        <v>KZ Cash</v>
      </c>
      <c r="C2244" s="77">
        <f t="shared" si="316"/>
        <v>3.4004848004705794E-8</v>
      </c>
      <c r="D2244" s="73">
        <f t="shared" si="317"/>
        <v>1.2466323495900001E-3</v>
      </c>
      <c r="E2244" s="74">
        <f>D2244*conf!B$7</f>
        <v>9.1178690049012606E-2</v>
      </c>
      <c r="F2244" s="32">
        <f t="shared" si="318"/>
        <v>1.425884E-2</v>
      </c>
      <c r="G2244" s="33">
        <f t="shared" si="319"/>
        <v>-2.1812285</v>
      </c>
      <c r="H2244" s="32">
        <f t="shared" si="320"/>
        <v>-2.84329141</v>
      </c>
      <c r="I2244" s="33">
        <f t="shared" si="321"/>
        <v>-2.6460070999999998</v>
      </c>
      <c r="J2244" s="32">
        <f t="shared" si="322"/>
        <v>-2.84329141</v>
      </c>
      <c r="K2244" s="33">
        <f t="shared" si="323"/>
        <v>52.866365090000002</v>
      </c>
    </row>
    <row r="2245" spans="1:11" x14ac:dyDescent="0.3">
      <c r="A2245" s="78" t="str">
        <f>BTC[[#This Row],[Symbol]]</f>
        <v>MOX</v>
      </c>
      <c r="B2245" s="22" t="str">
        <f t="shared" si="315"/>
        <v>MoX</v>
      </c>
      <c r="C2245" s="77">
        <f t="shared" si="316"/>
        <v>1.0001425883672814E-8</v>
      </c>
      <c r="D2245" s="73">
        <f t="shared" si="317"/>
        <v>3.6665657341000002E-4</v>
      </c>
      <c r="E2245" s="74">
        <f>D2245*conf!B$7</f>
        <v>2.6817261779207402E-2</v>
      </c>
      <c r="F2245" s="32">
        <f t="shared" si="318"/>
        <v>-1.234916E-2</v>
      </c>
      <c r="G2245" s="33">
        <f t="shared" si="319"/>
        <v>-2.1812285</v>
      </c>
      <c r="H2245" s="32">
        <f t="shared" si="320"/>
        <v>1.178124E-2</v>
      </c>
      <c r="I2245" s="33">
        <f t="shared" si="321"/>
        <v>0.21734563000000001</v>
      </c>
      <c r="J2245" s="32">
        <f t="shared" si="322"/>
        <v>1.178124E-2</v>
      </c>
      <c r="K2245" s="33">
        <f t="shared" si="323"/>
        <v>14.162499410000001</v>
      </c>
    </row>
    <row r="2246" spans="1:11" x14ac:dyDescent="0.3">
      <c r="A2246" s="78" t="str">
        <f>BTC[[#This Row],[Symbol]]</f>
        <v>QBIC</v>
      </c>
      <c r="B2246" s="22" t="str">
        <f t="shared" si="315"/>
        <v>Qbic</v>
      </c>
      <c r="C2246" s="77">
        <f t="shared" si="316"/>
        <v>1.0000000000022863E-8</v>
      </c>
      <c r="D2246" s="73">
        <f t="shared" si="317"/>
        <v>3.6665834293E-4</v>
      </c>
      <c r="E2246" s="74">
        <f>D2246*conf!B$7</f>
        <v>2.6817391201900201E-2</v>
      </c>
      <c r="F2246" s="32">
        <f t="shared" si="318"/>
        <v>8.7108140000000001E-2</v>
      </c>
      <c r="G2246" s="33">
        <f t="shared" si="319"/>
        <v>-2.1807564199999998</v>
      </c>
      <c r="H2246" s="32">
        <f t="shared" si="320"/>
        <v>-68.554463350000006</v>
      </c>
      <c r="I2246" s="33">
        <f t="shared" si="321"/>
        <v>-68.517816580000002</v>
      </c>
      <c r="J2246" s="32">
        <f t="shared" si="322"/>
        <v>-68.554463350000006</v>
      </c>
      <c r="K2246" s="33">
        <f t="shared" si="323"/>
        <v>-65.177227590000001</v>
      </c>
    </row>
    <row r="2247" spans="1:11" x14ac:dyDescent="0.3">
      <c r="A2247" s="78" t="str">
        <f>BTC[[#This Row],[Symbol]]</f>
        <v>STR</v>
      </c>
      <c r="B2247" s="22" t="str">
        <f t="shared" si="315"/>
        <v>Staker</v>
      </c>
      <c r="C2247" s="77">
        <f t="shared" si="316"/>
        <v>3.0004277651291211E-8</v>
      </c>
      <c r="D2247" s="73">
        <f t="shared" si="317"/>
        <v>1.0999697202299999E-3</v>
      </c>
      <c r="E2247" s="74">
        <f>D2247*conf!B$7</f>
        <v>8.0451785337622192E-2</v>
      </c>
      <c r="F2247" s="32">
        <f t="shared" si="318"/>
        <v>1.425884E-2</v>
      </c>
      <c r="G2247" s="33">
        <f t="shared" si="319"/>
        <v>-2.1812285</v>
      </c>
      <c r="H2247" s="32">
        <f t="shared" si="320"/>
        <v>1.425884E-2</v>
      </c>
      <c r="I2247" s="33">
        <f t="shared" si="321"/>
        <v>0.21734563000000001</v>
      </c>
      <c r="J2247" s="32">
        <f t="shared" si="322"/>
        <v>1.425884E-2</v>
      </c>
      <c r="K2247" s="33">
        <f t="shared" si="323"/>
        <v>14.46232738</v>
      </c>
    </row>
    <row r="2248" spans="1:11" x14ac:dyDescent="0.3">
      <c r="A2248" s="78" t="str">
        <f>BTC[[#This Row],[Symbol]]</f>
        <v>CONX</v>
      </c>
      <c r="B2248" s="22" t="str">
        <f t="shared" si="315"/>
        <v>Concoin</v>
      </c>
      <c r="C2248" s="77">
        <f t="shared" si="316"/>
        <v>6.0008265696083999E-8</v>
      </c>
      <c r="D2248" s="73">
        <f t="shared" si="317"/>
        <v>2.2001952887600001E-3</v>
      </c>
      <c r="E2248" s="74">
        <f>D2248*conf!B$7</f>
        <v>0.16092228341990641</v>
      </c>
      <c r="F2248" s="32">
        <f t="shared" si="318"/>
        <v>-2.1418739999999999E-2</v>
      </c>
      <c r="G2248" s="33">
        <f t="shared" si="319"/>
        <v>-2.1782541700000002</v>
      </c>
      <c r="H2248" s="32">
        <f t="shared" si="320"/>
        <v>1.1298570000000001E-2</v>
      </c>
      <c r="I2248" s="33">
        <f t="shared" si="321"/>
        <v>0.17730331999999999</v>
      </c>
      <c r="J2248" s="32">
        <f t="shared" si="322"/>
        <v>1.1298570000000001E-2</v>
      </c>
      <c r="K2248" s="33">
        <f t="shared" si="323"/>
        <v>14.17577627</v>
      </c>
    </row>
    <row r="2249" spans="1:11" x14ac:dyDescent="0.3">
      <c r="A2249" s="78" t="str">
        <f>BTC[[#This Row],[Symbol]]</f>
        <v>BAC</v>
      </c>
      <c r="B2249" s="22" t="str">
        <f t="shared" si="315"/>
        <v>Basis Cash</v>
      </c>
      <c r="C2249" s="77">
        <f t="shared" si="316"/>
        <v>1.2130761249954213E-5</v>
      </c>
      <c r="D2249" s="73">
        <f t="shared" si="317"/>
        <v>0.44468994591104</v>
      </c>
      <c r="E2249" s="74">
        <f>D2249*conf!B$7</f>
        <v>32.524622643933469</v>
      </c>
      <c r="F2249" s="32">
        <f t="shared" si="318"/>
        <v>4.1169643200000001</v>
      </c>
      <c r="G2249" s="33">
        <f t="shared" si="319"/>
        <v>1.8315553200000001</v>
      </c>
      <c r="H2249" s="32">
        <f t="shared" si="320"/>
        <v>1.60184817</v>
      </c>
      <c r="I2249" s="33">
        <f t="shared" si="321"/>
        <v>1.8079767200000001</v>
      </c>
      <c r="J2249" s="32">
        <f t="shared" si="322"/>
        <v>1.60184817</v>
      </c>
      <c r="K2249" s="33">
        <f t="shared" si="323"/>
        <v>6.9388482400000004</v>
      </c>
    </row>
    <row r="2250" spans="1:11" x14ac:dyDescent="0.3">
      <c r="A2250" s="78" t="str">
        <f>BTC[[#This Row],[Symbol]]</f>
        <v>MNP</v>
      </c>
      <c r="B2250" s="22" t="str">
        <f t="shared" si="315"/>
        <v>MNPCoin</v>
      </c>
      <c r="C2250" s="77">
        <f t="shared" si="316"/>
        <v>2.0002851767618403E-8</v>
      </c>
      <c r="D2250" s="73">
        <f t="shared" si="317"/>
        <v>7.3331314682000004E-4</v>
      </c>
      <c r="E2250" s="74">
        <f>D2250*conf!B$7</f>
        <v>5.3634523558414804E-2</v>
      </c>
      <c r="F2250" s="32">
        <f t="shared" si="318"/>
        <v>-1.234916E-2</v>
      </c>
      <c r="G2250" s="33">
        <f t="shared" si="319"/>
        <v>-2.1896293099999999</v>
      </c>
      <c r="H2250" s="32">
        <f t="shared" si="320"/>
        <v>-49.994109389999998</v>
      </c>
      <c r="I2250" s="33">
        <f t="shared" si="321"/>
        <v>-49.917172870000002</v>
      </c>
      <c r="J2250" s="32">
        <f t="shared" si="322"/>
        <v>-49.994109389999998</v>
      </c>
      <c r="K2250" s="33">
        <f t="shared" si="323"/>
        <v>14.140687659999999</v>
      </c>
    </row>
    <row r="2251" spans="1:11" x14ac:dyDescent="0.3">
      <c r="A2251" s="78" t="str">
        <f>BTC[[#This Row],[Symbol]]</f>
        <v>NANOX</v>
      </c>
      <c r="B2251" s="22" t="str">
        <f t="shared" si="315"/>
        <v>Project-X</v>
      </c>
      <c r="C2251" s="77">
        <f t="shared" si="316"/>
        <v>0.50007129418800345</v>
      </c>
      <c r="D2251" s="73">
        <f t="shared" si="317"/>
        <v>18332.828670448969</v>
      </c>
      <c r="E2251" s="74">
        <f>D2251*conf!B$7</f>
        <v>1340863.0889566375</v>
      </c>
      <c r="F2251" s="32">
        <f t="shared" si="318"/>
        <v>-1.234916E-2</v>
      </c>
      <c r="G2251" s="33">
        <f t="shared" si="319"/>
        <v>-2.1896293099999999</v>
      </c>
      <c r="H2251" s="32">
        <f t="shared" si="320"/>
        <v>55.781527619999999</v>
      </c>
      <c r="I2251" s="33">
        <f t="shared" si="321"/>
        <v>56.021205139999999</v>
      </c>
      <c r="J2251" s="32">
        <f t="shared" si="322"/>
        <v>55.781527619999999</v>
      </c>
      <c r="K2251" s="33">
        <f t="shared" si="323"/>
        <v>28.219124440000002</v>
      </c>
    </row>
    <row r="2252" spans="1:11" x14ac:dyDescent="0.3">
      <c r="A2252" s="78" t="str">
        <f>BTC[[#This Row],[Symbol]]</f>
        <v>NBXC</v>
      </c>
      <c r="B2252" s="22" t="str">
        <f t="shared" si="315"/>
        <v>Nibble</v>
      </c>
      <c r="C2252" s="77">
        <f t="shared" si="316"/>
        <v>1.4000000000004736E-7</v>
      </c>
      <c r="D2252" s="73">
        <f t="shared" si="317"/>
        <v>5.1332168010599999E-3</v>
      </c>
      <c r="E2252" s="74">
        <f>D2252*conf!B$7</f>
        <v>0.37544347682952839</v>
      </c>
      <c r="F2252" s="32">
        <f t="shared" si="318"/>
        <v>-6.6666666699999997</v>
      </c>
      <c r="G2252" s="33">
        <f t="shared" si="319"/>
        <v>-8.7020393299999999</v>
      </c>
      <c r="H2252" s="32">
        <f t="shared" si="320"/>
        <v>-6.6666666599999997</v>
      </c>
      <c r="I2252" s="33">
        <f t="shared" si="321"/>
        <v>0.21782929000000001</v>
      </c>
      <c r="J2252" s="32">
        <f t="shared" si="322"/>
        <v>-6.6666666599999997</v>
      </c>
      <c r="K2252" s="33">
        <f t="shared" si="323"/>
        <v>299.57067628999999</v>
      </c>
    </row>
    <row r="2253" spans="1:11" x14ac:dyDescent="0.3">
      <c r="A2253" s="78" t="str">
        <f>BTC[[#This Row],[Symbol]]</f>
        <v>BENZ</v>
      </c>
      <c r="B2253" s="22" t="str">
        <f t="shared" si="315"/>
        <v>Benz</v>
      </c>
      <c r="C2253" s="77">
        <f t="shared" si="316"/>
        <v>1E-8</v>
      </c>
      <c r="D2253" s="73">
        <f t="shared" si="317"/>
        <v>2.0629722081999999E-4</v>
      </c>
      <c r="E2253" s="74">
        <f>D2253*conf!B$7</f>
        <v>1.5088578730774798E-2</v>
      </c>
      <c r="F2253" s="32">
        <f t="shared" si="318"/>
        <v>-0.50380480999999999</v>
      </c>
      <c r="G2253" s="33">
        <f t="shared" si="319"/>
        <v>-2.6489483100000002</v>
      </c>
      <c r="H2253" s="32">
        <f t="shared" si="320"/>
        <v>4.2024007299999999</v>
      </c>
      <c r="I2253" s="33">
        <f t="shared" si="321"/>
        <v>4.4306048499999999</v>
      </c>
      <c r="J2253" s="32">
        <f t="shared" si="322"/>
        <v>4.2024007299999999</v>
      </c>
      <c r="K2253" s="33">
        <f t="shared" si="323"/>
        <v>29.166110230000001</v>
      </c>
    </row>
    <row r="2254" spans="1:11" x14ac:dyDescent="0.3">
      <c r="A2254" s="78" t="str">
        <f>BTC[[#This Row],[Symbol]]</f>
        <v>WXC</v>
      </c>
      <c r="B2254" s="22" t="str">
        <f t="shared" si="315"/>
        <v>WXCOINS</v>
      </c>
      <c r="C2254" s="77">
        <f t="shared" si="316"/>
        <v>1E-8</v>
      </c>
      <c r="D2254" s="73">
        <f t="shared" si="317"/>
        <v>3.666565734E-5</v>
      </c>
      <c r="E2254" s="74">
        <f>D2254*conf!B$7</f>
        <v>2.6817261778476001E-3</v>
      </c>
      <c r="F2254" s="32">
        <f t="shared" si="318"/>
        <v>1.425884E-2</v>
      </c>
      <c r="G2254" s="33">
        <f t="shared" si="319"/>
        <v>-2.1812284900000001</v>
      </c>
      <c r="H2254" s="32">
        <f t="shared" si="320"/>
        <v>-81.815589299999999</v>
      </c>
      <c r="I2254" s="33">
        <f t="shared" si="321"/>
        <v>-81.778664430000006</v>
      </c>
      <c r="J2254" s="32">
        <f t="shared" si="322"/>
        <v>-81.815589299999999</v>
      </c>
      <c r="K2254" s="33">
        <f t="shared" si="323"/>
        <v>-79.188667749999993</v>
      </c>
    </row>
    <row r="2255" spans="1:11" x14ac:dyDescent="0.3">
      <c r="A2255" s="78" t="str">
        <f>BTC[[#This Row],[Symbol]]</f>
        <v>HELP</v>
      </c>
      <c r="B2255" s="22" t="str">
        <f t="shared" si="315"/>
        <v>GoHelpFund</v>
      </c>
      <c r="C2255" s="77">
        <f t="shared" si="316"/>
        <v>4.0005703534964035E-8</v>
      </c>
      <c r="D2255" s="73">
        <f t="shared" si="317"/>
        <v>1.4666262936400001E-3</v>
      </c>
      <c r="E2255" s="74">
        <f>D2255*conf!B$7</f>
        <v>0.10726904711682961</v>
      </c>
      <c r="F2255" s="32">
        <f t="shared" si="318"/>
        <v>-1.234916E-2</v>
      </c>
      <c r="G2255" s="33">
        <f t="shared" si="319"/>
        <v>-2.1896293099999999</v>
      </c>
      <c r="H2255" s="32">
        <f t="shared" si="320"/>
        <v>1.178124E-2</v>
      </c>
      <c r="I2255" s="33">
        <f t="shared" si="321"/>
        <v>0.16565426999999999</v>
      </c>
      <c r="J2255" s="32">
        <f t="shared" si="322"/>
        <v>1.178124E-2</v>
      </c>
      <c r="K2255" s="33">
        <f t="shared" si="323"/>
        <v>1.10841737</v>
      </c>
    </row>
    <row r="2256" spans="1:11" x14ac:dyDescent="0.3">
      <c r="A2256" s="78" t="str">
        <f>BTC[[#This Row],[Symbol]]</f>
        <v>MPT</v>
      </c>
      <c r="B2256" s="22" t="str">
        <f t="shared" si="315"/>
        <v>Money Plant Token</v>
      </c>
      <c r="C2256" s="77">
        <f t="shared" si="316"/>
        <v>2.0265892513830117E-8</v>
      </c>
      <c r="D2256" s="73">
        <f t="shared" si="317"/>
        <v>7.4302525034000005E-4</v>
      </c>
      <c r="E2256" s="74">
        <f>D2256*conf!B$7</f>
        <v>5.4344866809867602E-2</v>
      </c>
      <c r="F2256" s="32">
        <f t="shared" si="318"/>
        <v>0.57962848</v>
      </c>
      <c r="G2256" s="33">
        <f t="shared" si="319"/>
        <v>-1.59296433</v>
      </c>
      <c r="H2256" s="32">
        <f t="shared" si="320"/>
        <v>0.11555612</v>
      </c>
      <c r="I2256" s="33">
        <f t="shared" si="321"/>
        <v>0.33063960999999997</v>
      </c>
      <c r="J2256" s="32">
        <f t="shared" si="322"/>
        <v>0.11555612</v>
      </c>
      <c r="K2256" s="33">
        <f t="shared" si="323"/>
        <v>9.4440092900000003</v>
      </c>
    </row>
    <row r="2257" spans="1:11" x14ac:dyDescent="0.3">
      <c r="A2257" s="78" t="str">
        <f>BTC[[#This Row],[Symbol]]</f>
        <v>LABX</v>
      </c>
      <c r="B2257" s="22" t="str">
        <f t="shared" si="315"/>
        <v>Stakinglab</v>
      </c>
      <c r="C2257" s="77">
        <f t="shared" si="316"/>
        <v>6.0008265696083999E-8</v>
      </c>
      <c r="D2257" s="73">
        <f t="shared" si="317"/>
        <v>2.2001952887600001E-3</v>
      </c>
      <c r="E2257" s="74">
        <f>D2257*conf!B$7</f>
        <v>0.16092228341990641</v>
      </c>
      <c r="F2257" s="32">
        <f t="shared" si="318"/>
        <v>-1.283171E-2</v>
      </c>
      <c r="G2257" s="33">
        <f t="shared" si="319"/>
        <v>-2.1782541700000002</v>
      </c>
      <c r="H2257" s="32">
        <f t="shared" si="320"/>
        <v>-33.325800960000002</v>
      </c>
      <c r="I2257" s="33">
        <f t="shared" si="321"/>
        <v>-33.215131120000002</v>
      </c>
      <c r="J2257" s="32">
        <f t="shared" si="322"/>
        <v>-33.325800960000002</v>
      </c>
      <c r="K2257" s="33">
        <f t="shared" si="323"/>
        <v>14.17577627</v>
      </c>
    </row>
    <row r="2258" spans="1:11" x14ac:dyDescent="0.3">
      <c r="A2258" s="78" t="str">
        <f>BTC[[#This Row],[Symbol]]</f>
        <v>ARGUS</v>
      </c>
      <c r="B2258" s="22" t="str">
        <f t="shared" si="315"/>
        <v>Argus</v>
      </c>
      <c r="C2258" s="77">
        <f t="shared" si="316"/>
        <v>2.0002851767618403E-8</v>
      </c>
      <c r="D2258" s="73">
        <f t="shared" si="317"/>
        <v>7.3331314682000004E-4</v>
      </c>
      <c r="E2258" s="74">
        <f>D2258*conf!B$7</f>
        <v>5.3634523558414804E-2</v>
      </c>
      <c r="F2258" s="32">
        <f t="shared" si="318"/>
        <v>1.425884E-2</v>
      </c>
      <c r="G2258" s="33">
        <f t="shared" si="319"/>
        <v>-2.1812285</v>
      </c>
      <c r="H2258" s="32">
        <f t="shared" si="320"/>
        <v>1.425884E-2</v>
      </c>
      <c r="I2258" s="33">
        <f t="shared" si="321"/>
        <v>0.21734563000000001</v>
      </c>
      <c r="J2258" s="32">
        <f t="shared" si="322"/>
        <v>1.425884E-2</v>
      </c>
      <c r="K2258" s="33">
        <f t="shared" si="323"/>
        <v>128.32499881999999</v>
      </c>
    </row>
    <row r="2259" spans="1:11" x14ac:dyDescent="0.3">
      <c r="A2259" s="78" t="str">
        <f>BTC[[#This Row],[Symbol]]</f>
        <v>PONZI</v>
      </c>
      <c r="B2259" s="22" t="str">
        <f t="shared" si="315"/>
        <v>PonziCoin</v>
      </c>
      <c r="C2259" s="77">
        <f t="shared" si="316"/>
        <v>2.000000000004573E-8</v>
      </c>
      <c r="D2259" s="73">
        <f t="shared" si="317"/>
        <v>7.3331668587000003E-4</v>
      </c>
      <c r="E2259" s="74">
        <f>D2259*conf!B$7</f>
        <v>5.3634782404531803E-2</v>
      </c>
      <c r="F2259" s="32">
        <f t="shared" si="318"/>
        <v>0</v>
      </c>
      <c r="G2259" s="33">
        <f t="shared" si="319"/>
        <v>-2.1547254599999999</v>
      </c>
      <c r="H2259" s="32">
        <f t="shared" si="320"/>
        <v>0</v>
      </c>
      <c r="I2259" s="33">
        <f t="shared" si="321"/>
        <v>0.22031200000000001</v>
      </c>
      <c r="J2259" s="32">
        <f t="shared" si="322"/>
        <v>0</v>
      </c>
      <c r="K2259" s="33">
        <f t="shared" si="323"/>
        <v>14.462879790000001</v>
      </c>
    </row>
    <row r="2260" spans="1:11" x14ac:dyDescent="0.3">
      <c r="A2260" s="78" t="str">
        <f>BTC[[#This Row],[Symbol]]</f>
        <v>INNBCL</v>
      </c>
      <c r="B2260" s="22" t="str">
        <f t="shared" si="315"/>
        <v>Innovative Bioresearch Classic</v>
      </c>
      <c r="C2260" s="77">
        <f t="shared" si="316"/>
        <v>1E-8</v>
      </c>
      <c r="D2260" s="73">
        <f t="shared" si="317"/>
        <v>1.133404E-8</v>
      </c>
      <c r="E2260" s="74">
        <f>D2260*conf!B$7</f>
        <v>8.2897168560000004E-7</v>
      </c>
      <c r="F2260" s="32">
        <f t="shared" si="318"/>
        <v>3.16958845</v>
      </c>
      <c r="G2260" s="33">
        <f t="shared" si="319"/>
        <v>0.92543220000000004</v>
      </c>
      <c r="H2260" s="32">
        <f t="shared" si="320"/>
        <v>-28.112961259999999</v>
      </c>
      <c r="I2260" s="33">
        <f t="shared" si="321"/>
        <v>-27.971914259999998</v>
      </c>
      <c r="J2260" s="32">
        <f t="shared" si="322"/>
        <v>-28.112961259999999</v>
      </c>
      <c r="K2260" s="33">
        <f t="shared" si="323"/>
        <v>45.153523030000002</v>
      </c>
    </row>
    <row r="2261" spans="1:11" x14ac:dyDescent="0.3">
      <c r="A2261" s="78" t="str">
        <f>BTC[[#This Row],[Symbol]]</f>
        <v>WETH</v>
      </c>
      <c r="B2261" s="22" t="str">
        <f t="shared" si="315"/>
        <v>WETH</v>
      </c>
      <c r="C2261" s="77">
        <f t="shared" si="316"/>
        <v>4.309756274189859E-2</v>
      </c>
      <c r="D2261" s="73">
        <f t="shared" si="317"/>
        <v>1579.8708075216296</v>
      </c>
      <c r="E2261" s="74">
        <f>D2261*conf!B$7</f>
        <v>115551.75086213199</v>
      </c>
      <c r="F2261" s="32">
        <f t="shared" si="318"/>
        <v>-1.17876716</v>
      </c>
      <c r="G2261" s="33">
        <f t="shared" si="319"/>
        <v>-3.32471586</v>
      </c>
      <c r="H2261" s="32">
        <f t="shared" si="320"/>
        <v>1.2061268199999999</v>
      </c>
      <c r="I2261" s="33">
        <f t="shared" si="321"/>
        <v>1.4087608899999999</v>
      </c>
      <c r="J2261" s="32">
        <f t="shared" si="322"/>
        <v>1.2061268199999999</v>
      </c>
      <c r="K2261" s="33">
        <f t="shared" si="323"/>
        <v>16.829032590000001</v>
      </c>
    </row>
    <row r="2262" spans="1:11" x14ac:dyDescent="0.3">
      <c r="A2262" s="78" t="str">
        <f>BTC[[#This Row],[Symbol]]</f>
        <v>LIT</v>
      </c>
      <c r="B2262" s="22" t="str">
        <f t="shared" si="315"/>
        <v>Lition</v>
      </c>
      <c r="C2262" s="77">
        <f t="shared" si="316"/>
        <v>1.9610693267256363E-6</v>
      </c>
      <c r="D2262" s="73">
        <f t="shared" si="317"/>
        <v>7.1893632953639999E-2</v>
      </c>
      <c r="E2262" s="74">
        <f>D2262*conf!B$7</f>
        <v>5.2583003142292295</v>
      </c>
      <c r="F2262" s="32">
        <f t="shared" si="318"/>
        <v>-2.1614840399999999</v>
      </c>
      <c r="G2262" s="33">
        <f t="shared" si="319"/>
        <v>-4.4485928299999999</v>
      </c>
      <c r="H2262" s="32">
        <f t="shared" si="320"/>
        <v>-12.264516739999999</v>
      </c>
      <c r="I2262" s="33">
        <f t="shared" si="321"/>
        <v>-11.83627605</v>
      </c>
      <c r="J2262" s="32">
        <f t="shared" si="322"/>
        <v>-12.264516739999999</v>
      </c>
      <c r="K2262" s="33">
        <f t="shared" si="323"/>
        <v>-12.46228812</v>
      </c>
    </row>
    <row r="2263" spans="1:11" x14ac:dyDescent="0.3">
      <c r="A2263" s="78" t="str">
        <f>BTC[[#This Row],[Symbol]]</f>
        <v>BETH</v>
      </c>
      <c r="B2263" s="22" t="str">
        <f t="shared" si="315"/>
        <v>Beacon ETH</v>
      </c>
      <c r="C2263" s="77">
        <f t="shared" si="316"/>
        <v>4.3191616636447529E-2</v>
      </c>
      <c r="D2263" s="73">
        <f t="shared" si="317"/>
        <v>1581.0460637487647</v>
      </c>
      <c r="E2263" s="74">
        <f>D2263*conf!B$7</f>
        <v>115637.70910258465</v>
      </c>
      <c r="F2263" s="32">
        <f t="shared" si="318"/>
        <v>-0.84316489999999999</v>
      </c>
      <c r="G2263" s="33">
        <f t="shared" si="319"/>
        <v>-3.1408919800000001</v>
      </c>
      <c r="H2263" s="32">
        <f t="shared" si="320"/>
        <v>2.0116782799999999</v>
      </c>
      <c r="I2263" s="33">
        <f t="shared" si="321"/>
        <v>2.0659981100000002</v>
      </c>
      <c r="J2263" s="32">
        <f t="shared" si="322"/>
        <v>2.0116782799999999</v>
      </c>
      <c r="K2263" s="33">
        <f t="shared" si="323"/>
        <v>17.927198050000001</v>
      </c>
    </row>
    <row r="2264" spans="1:11" x14ac:dyDescent="0.3">
      <c r="A2264" s="78" t="str">
        <f>BTC[[#This Row],[Symbol]]</f>
        <v>ETHUP</v>
      </c>
      <c r="B2264" s="22" t="str">
        <f t="shared" si="315"/>
        <v>ETHUP</v>
      </c>
      <c r="C2264" s="77">
        <f t="shared" si="316"/>
        <v>3.984099790067629E-3</v>
      </c>
      <c r="D2264" s="73">
        <f t="shared" si="317"/>
        <v>146.0443333388302</v>
      </c>
      <c r="E2264" s="74">
        <f>D2264*conf!B$7</f>
        <v>10681.68254040204</v>
      </c>
      <c r="F2264" s="32">
        <f t="shared" si="318"/>
        <v>-5.8862227100000002</v>
      </c>
      <c r="G2264" s="33">
        <f t="shared" si="319"/>
        <v>-8.3915725499999994</v>
      </c>
      <c r="H2264" s="32">
        <f t="shared" si="320"/>
        <v>1.0551467400000001</v>
      </c>
      <c r="I2264" s="33">
        <f t="shared" si="321"/>
        <v>1.33393933</v>
      </c>
      <c r="J2264" s="32">
        <f t="shared" si="322"/>
        <v>1.0551467400000001</v>
      </c>
      <c r="K2264" s="33">
        <f t="shared" si="323"/>
        <v>34.844549149999999</v>
      </c>
    </row>
    <row r="2265" spans="1:11" x14ac:dyDescent="0.3">
      <c r="A2265" s="78" t="str">
        <f>BTC[[#This Row],[Symbol]]</f>
        <v>ibETH</v>
      </c>
      <c r="B2265" s="22" t="str">
        <f t="shared" si="315"/>
        <v>Interest Bearing ETH</v>
      </c>
      <c r="C2265" s="77">
        <f t="shared" si="316"/>
        <v>4.4302428198991696E-2</v>
      </c>
      <c r="D2265" s="73">
        <f t="shared" si="317"/>
        <v>1625.3137857758495</v>
      </c>
      <c r="E2265" s="74">
        <f>D2265*conf!B$7</f>
        <v>118875.45029164564</v>
      </c>
      <c r="F2265" s="32">
        <f t="shared" si="318"/>
        <v>-1.0360087</v>
      </c>
      <c r="G2265" s="33">
        <f t="shared" si="319"/>
        <v>-3.2261115899999999</v>
      </c>
      <c r="H2265" s="32">
        <f t="shared" si="320"/>
        <v>0.84244289999999999</v>
      </c>
      <c r="I2265" s="33">
        <f t="shared" si="321"/>
        <v>0.97341612</v>
      </c>
      <c r="J2265" s="32">
        <f t="shared" si="322"/>
        <v>0.84244289999999999</v>
      </c>
      <c r="K2265" s="33">
        <f t="shared" si="323"/>
        <v>15.716370339999999</v>
      </c>
    </row>
    <row r="2266" spans="1:11" x14ac:dyDescent="0.3">
      <c r="A2266" s="78" t="str">
        <f>BTC[[#This Row],[Symbol]]</f>
        <v>ETH3L</v>
      </c>
      <c r="B2266" s="22" t="str">
        <f t="shared" si="315"/>
        <v>Amun Ether 3x Daily Long</v>
      </c>
      <c r="C2266" s="77">
        <f t="shared" si="316"/>
        <v>7.3502889226014222E-5</v>
      </c>
      <c r="D2266" s="73">
        <f t="shared" si="317"/>
        <v>2.6732518015345601</v>
      </c>
      <c r="E2266" s="74">
        <f>D2266*conf!B$7</f>
        <v>195.52163676423774</v>
      </c>
      <c r="F2266" s="32">
        <f t="shared" si="318"/>
        <v>-4.9883826600000001</v>
      </c>
      <c r="G2266" s="33">
        <f t="shared" si="319"/>
        <v>-8.9205615599999994</v>
      </c>
      <c r="H2266" s="32">
        <f t="shared" si="320"/>
        <v>5.7669031999999998</v>
      </c>
      <c r="I2266" s="33">
        <f t="shared" si="321"/>
        <v>5.2204788999999998</v>
      </c>
      <c r="J2266" s="32">
        <f t="shared" si="322"/>
        <v>5.7669031999999998</v>
      </c>
      <c r="K2266" s="33">
        <f t="shared" si="323"/>
        <v>-14.36777036</v>
      </c>
    </row>
    <row r="2267" spans="1:11" x14ac:dyDescent="0.3">
      <c r="A2267" s="78" t="str">
        <f>BTC[[#This Row],[Symbol]]</f>
        <v>STN</v>
      </c>
      <c r="B2267" s="22" t="str">
        <f t="shared" si="315"/>
        <v>STING</v>
      </c>
      <c r="C2267" s="77">
        <f t="shared" si="316"/>
        <v>7.6502856190185486E-4</v>
      </c>
      <c r="D2267" s="73">
        <f t="shared" si="317"/>
        <v>28.049616042128861</v>
      </c>
      <c r="E2267" s="74">
        <f>D2267*conf!B$7</f>
        <v>2051.548917321305</v>
      </c>
      <c r="F2267" s="32">
        <f t="shared" si="318"/>
        <v>1.93315813</v>
      </c>
      <c r="G2267" s="33">
        <f t="shared" si="319"/>
        <v>-0.30100189999999999</v>
      </c>
      <c r="H2267" s="32">
        <f t="shared" si="320"/>
        <v>0.15326846</v>
      </c>
      <c r="I2267" s="33">
        <f t="shared" si="321"/>
        <v>0.36601268999999997</v>
      </c>
      <c r="J2267" s="32">
        <f t="shared" si="322"/>
        <v>0.15326846</v>
      </c>
      <c r="K2267" s="33">
        <f t="shared" si="323"/>
        <v>36.475339550000001</v>
      </c>
    </row>
    <row r="2268" spans="1:11" x14ac:dyDescent="0.3">
      <c r="A2268" s="78" t="str">
        <f>BTC[[#This Row],[Symbol]]</f>
        <v>YO</v>
      </c>
      <c r="B2268" s="22" t="str">
        <f t="shared" si="315"/>
        <v>Yobit Token</v>
      </c>
      <c r="C2268" s="77">
        <f t="shared" si="316"/>
        <v>7.2610549519509598E-2</v>
      </c>
      <c r="D2268" s="73">
        <f t="shared" si="317"/>
        <v>2668.956322132035</v>
      </c>
      <c r="E2268" s="74">
        <f>D2268*conf!B$7</f>
        <v>195207.46540073704</v>
      </c>
      <c r="F2268" s="32">
        <f t="shared" si="318"/>
        <v>8.0532008099999999</v>
      </c>
      <c r="G2268" s="33">
        <f t="shared" si="319"/>
        <v>5.9110023700000003</v>
      </c>
      <c r="H2268" s="32">
        <f t="shared" si="320"/>
        <v>-0.53861037</v>
      </c>
      <c r="I2268" s="33">
        <f t="shared" si="321"/>
        <v>-2.9397019999999999E-2</v>
      </c>
      <c r="J2268" s="32">
        <f t="shared" si="322"/>
        <v>-0.53861037</v>
      </c>
      <c r="K2268" s="33">
        <f t="shared" si="323"/>
        <v>2.4664257900000002</v>
      </c>
    </row>
    <row r="2269" spans="1:11" x14ac:dyDescent="0.3">
      <c r="A2269" s="78" t="str">
        <f>BTC[[#This Row],[Symbol]]</f>
        <v>ETH3S</v>
      </c>
      <c r="B2269" s="22" t="str">
        <f t="shared" si="315"/>
        <v>Amun Ether 3x Daily Short</v>
      </c>
      <c r="C2269" s="77">
        <f t="shared" si="316"/>
        <v>7.9580063563808871E-7</v>
      </c>
      <c r="D2269" s="73">
        <f t="shared" si="317"/>
        <v>2.8877620977579999E-2</v>
      </c>
      <c r="E2269" s="74">
        <f>D2269*conf!B$7</f>
        <v>2.1121091983002014</v>
      </c>
      <c r="F2269" s="32">
        <f t="shared" si="318"/>
        <v>11.31377889</v>
      </c>
      <c r="G2269" s="33">
        <f t="shared" si="319"/>
        <v>8.1470069400000007</v>
      </c>
      <c r="H2269" s="32">
        <f t="shared" si="320"/>
        <v>3.04482425</v>
      </c>
      <c r="I2269" s="33">
        <f t="shared" si="321"/>
        <v>2.5497293000000001</v>
      </c>
      <c r="J2269" s="32">
        <f t="shared" si="322"/>
        <v>3.04482425</v>
      </c>
      <c r="K2269" s="33">
        <f t="shared" si="323"/>
        <v>7.7252898200000004</v>
      </c>
    </row>
    <row r="2270" spans="1:11" x14ac:dyDescent="0.3">
      <c r="A2270" s="78" t="str">
        <f>BTC[[#This Row],[Symbol]]</f>
        <v>VALUE</v>
      </c>
      <c r="B2270" s="22" t="str">
        <f t="shared" si="315"/>
        <v>Value Liquidity</v>
      </c>
      <c r="C2270" s="77">
        <f t="shared" si="316"/>
        <v>1.5010924463807189E-4</v>
      </c>
      <c r="D2270" s="73">
        <f t="shared" si="317"/>
        <v>5.4850301321858899</v>
      </c>
      <c r="E2270" s="74">
        <f>D2270*conf!B$7</f>
        <v>401.17510386807601</v>
      </c>
      <c r="F2270" s="32">
        <f t="shared" si="318"/>
        <v>-1.6497624200000001</v>
      </c>
      <c r="G2270" s="33">
        <f t="shared" si="319"/>
        <v>-4.0985273199999996</v>
      </c>
      <c r="H2270" s="32">
        <f t="shared" si="320"/>
        <v>24.523004069999999</v>
      </c>
      <c r="I2270" s="33">
        <f t="shared" si="321"/>
        <v>24.34696714</v>
      </c>
      <c r="J2270" s="32">
        <f t="shared" si="322"/>
        <v>24.523004069999999</v>
      </c>
      <c r="K2270" s="33">
        <f t="shared" si="323"/>
        <v>21.57530259</v>
      </c>
    </row>
    <row r="2271" spans="1:11" x14ac:dyDescent="0.3">
      <c r="A2271" s="78" t="str">
        <f>BTC[[#This Row],[Symbol]]</f>
        <v>POKE</v>
      </c>
      <c r="B2271" s="22" t="str">
        <f t="shared" si="315"/>
        <v>Pokeball</v>
      </c>
      <c r="C2271" s="77">
        <f t="shared" si="316"/>
        <v>1.1046051143266736E-2</v>
      </c>
      <c r="D2271" s="73">
        <f t="shared" si="317"/>
        <v>406.32978001845538</v>
      </c>
      <c r="E2271" s="74">
        <f>D2271*conf!B$7</f>
        <v>29718.960110549826</v>
      </c>
      <c r="F2271" s="32">
        <f t="shared" si="318"/>
        <v>1.8156596199999999</v>
      </c>
      <c r="G2271" s="33">
        <f t="shared" si="319"/>
        <v>-0.11724945000000001</v>
      </c>
      <c r="H2271" s="32">
        <f t="shared" si="320"/>
        <v>115.01896459</v>
      </c>
      <c r="I2271" s="33">
        <f t="shared" si="321"/>
        <v>116.17670962</v>
      </c>
      <c r="J2271" s="32">
        <f t="shared" si="322"/>
        <v>115.01896459</v>
      </c>
      <c r="K2271" s="33">
        <f t="shared" si="323"/>
        <v>82.604820750000002</v>
      </c>
    </row>
    <row r="2272" spans="1:11" x14ac:dyDescent="0.3">
      <c r="A2272" s="78" t="str">
        <f>BTC[[#This Row],[Symbol]]</f>
        <v>BTCUP</v>
      </c>
      <c r="B2272" s="22" t="str">
        <f t="shared" si="315"/>
        <v>BTCUP</v>
      </c>
      <c r="C2272" s="77">
        <f t="shared" si="316"/>
        <v>2.2459151962674478E-3</v>
      </c>
      <c r="D2272" s="73">
        <f t="shared" si="317"/>
        <v>82.662218800809086</v>
      </c>
      <c r="E2272" s="74">
        <f>D2272*conf!B$7</f>
        <v>6045.9146830911768</v>
      </c>
      <c r="F2272" s="32">
        <f t="shared" si="318"/>
        <v>-3.5879714900000002</v>
      </c>
      <c r="G2272" s="33">
        <f t="shared" si="319"/>
        <v>-5.1181759099999997</v>
      </c>
      <c r="H2272" s="32">
        <f t="shared" si="320"/>
        <v>-0.15577959</v>
      </c>
      <c r="I2272" s="33">
        <f t="shared" si="321"/>
        <v>0.49026361000000002</v>
      </c>
      <c r="J2272" s="32">
        <f t="shared" si="322"/>
        <v>-0.15577959</v>
      </c>
      <c r="K2272" s="33">
        <f t="shared" si="323"/>
        <v>25.93762418</v>
      </c>
    </row>
    <row r="2273" spans="1:11" x14ac:dyDescent="0.3">
      <c r="A2273" s="78" t="str">
        <f>BTC[[#This Row],[Symbol]]</f>
        <v>MDX</v>
      </c>
      <c r="B2273" s="22" t="str">
        <f t="shared" si="315"/>
        <v>Mdex</v>
      </c>
      <c r="C2273" s="77">
        <f t="shared" si="316"/>
        <v>7.372181271581211E-5</v>
      </c>
      <c r="D2273" s="73">
        <f t="shared" si="317"/>
        <v>2.7011379192838199</v>
      </c>
      <c r="E2273" s="74">
        <f>D2273*conf!B$7</f>
        <v>197.56122741641857</v>
      </c>
      <c r="F2273" s="32">
        <f t="shared" si="318"/>
        <v>2.0517839999999999E-2</v>
      </c>
      <c r="G2273" s="33">
        <f t="shared" si="319"/>
        <v>-2.1559292999999999</v>
      </c>
      <c r="H2273" s="32">
        <f t="shared" si="320"/>
        <v>-10.200378840000001</v>
      </c>
      <c r="I2273" s="33">
        <f t="shared" si="321"/>
        <v>-9.1702152800000007</v>
      </c>
      <c r="J2273" s="32">
        <f t="shared" si="322"/>
        <v>-10.200378840000001</v>
      </c>
      <c r="K2273" s="33">
        <f t="shared" si="323"/>
        <v>-21.963595219999998</v>
      </c>
    </row>
    <row r="2274" spans="1:11" x14ac:dyDescent="0.3">
      <c r="A2274" s="78" t="str">
        <f>BTC[[#This Row],[Symbol]]</f>
        <v>GOF</v>
      </c>
      <c r="B2274" s="22" t="str">
        <f t="shared" si="315"/>
        <v>Golff</v>
      </c>
      <c r="C2274" s="77">
        <f t="shared" si="316"/>
        <v>5.494499222089067E-5</v>
      </c>
      <c r="D2274" s="73">
        <f t="shared" si="317"/>
        <v>2.0138536671666301</v>
      </c>
      <c r="E2274" s="74">
        <f>D2274*conf!B$7</f>
        <v>147.29325721656733</v>
      </c>
      <c r="F2274" s="32">
        <f t="shared" si="318"/>
        <v>-4.6992787800000002</v>
      </c>
      <c r="G2274" s="33">
        <f t="shared" si="319"/>
        <v>-6.8727667700000001</v>
      </c>
      <c r="H2274" s="32">
        <f t="shared" si="320"/>
        <v>53.058592349999998</v>
      </c>
      <c r="I2274" s="33">
        <f t="shared" si="321"/>
        <v>49.694506420000003</v>
      </c>
      <c r="J2274" s="32">
        <f t="shared" si="322"/>
        <v>53.058592349999998</v>
      </c>
      <c r="K2274" s="33">
        <f t="shared" si="323"/>
        <v>224.14677700999999</v>
      </c>
    </row>
    <row r="2275" spans="1:11" x14ac:dyDescent="0.3">
      <c r="A2275" s="78" t="str">
        <f>BTC[[#This Row],[Symbol]]</f>
        <v>BTC3L</v>
      </c>
      <c r="B2275" s="22" t="str">
        <f t="shared" si="315"/>
        <v>Amun Bitcoin 3x Daily Long</v>
      </c>
      <c r="C2275" s="77">
        <f t="shared" si="316"/>
        <v>1.660123090685353E-4</v>
      </c>
      <c r="D2275" s="73">
        <f t="shared" si="317"/>
        <v>6.0834305246809501</v>
      </c>
      <c r="E2275" s="74">
        <f>D2275*conf!B$7</f>
        <v>444.9421085751647</v>
      </c>
      <c r="F2275" s="32">
        <f t="shared" si="318"/>
        <v>0.76293997000000002</v>
      </c>
      <c r="G2275" s="33">
        <f t="shared" si="319"/>
        <v>-1.3876062300000001</v>
      </c>
      <c r="H2275" s="32">
        <f t="shared" si="320"/>
        <v>4.5480527899999998</v>
      </c>
      <c r="I2275" s="33">
        <f t="shared" si="321"/>
        <v>4.3546146400000003</v>
      </c>
      <c r="J2275" s="32">
        <f t="shared" si="322"/>
        <v>4.5480527899999998</v>
      </c>
      <c r="K2275" s="33">
        <f t="shared" si="323"/>
        <v>54.590122569999998</v>
      </c>
    </row>
    <row r="2276" spans="1:11" x14ac:dyDescent="0.3">
      <c r="A2276" s="78" t="str">
        <f>BTC[[#This Row],[Symbol]]</f>
        <v>SXPUP</v>
      </c>
      <c r="B2276" s="22" t="str">
        <f t="shared" si="315"/>
        <v>SXPUP</v>
      </c>
      <c r="C2276" s="77">
        <f t="shared" si="316"/>
        <v>3.4824338561676277E-5</v>
      </c>
      <c r="D2276" s="73">
        <f t="shared" si="317"/>
        <v>1.2744395043480901</v>
      </c>
      <c r="E2276" s="74">
        <f>D2276*conf!B$7</f>
        <v>93.212505348019306</v>
      </c>
      <c r="F2276" s="32">
        <f t="shared" si="318"/>
        <v>6.2931639600000002</v>
      </c>
      <c r="G2276" s="33">
        <f t="shared" si="319"/>
        <v>3.52934627</v>
      </c>
      <c r="H2276" s="32">
        <f t="shared" si="320"/>
        <v>30.30220302</v>
      </c>
      <c r="I2276" s="33">
        <f t="shared" si="321"/>
        <v>30.154683850000001</v>
      </c>
      <c r="J2276" s="32">
        <f t="shared" si="322"/>
        <v>30.30220302</v>
      </c>
      <c r="K2276" s="33">
        <f t="shared" si="323"/>
        <v>33.830846489999999</v>
      </c>
    </row>
    <row r="2277" spans="1:11" x14ac:dyDescent="0.3">
      <c r="A2277" s="78" t="str">
        <f>BTC[[#This Row],[Symbol]]</f>
        <v>XRPUP</v>
      </c>
      <c r="B2277" s="22" t="str">
        <f t="shared" si="315"/>
        <v>XRPUP</v>
      </c>
      <c r="C2277" s="77">
        <f t="shared" si="316"/>
        <v>8.6478032094324737E-5</v>
      </c>
      <c r="D2277" s="73">
        <f t="shared" si="317"/>
        <v>3.1632750898192898</v>
      </c>
      <c r="E2277" s="74">
        <f>D2277*conf!B$7</f>
        <v>231.36194006938285</v>
      </c>
      <c r="F2277" s="32">
        <f t="shared" si="318"/>
        <v>6.3604735000000003</v>
      </c>
      <c r="G2277" s="33">
        <f t="shared" si="319"/>
        <v>4.0273962900000004</v>
      </c>
      <c r="H2277" s="32">
        <f t="shared" si="320"/>
        <v>9.3250347100000006</v>
      </c>
      <c r="I2277" s="33">
        <f t="shared" si="321"/>
        <v>7.7420847100000003</v>
      </c>
      <c r="J2277" s="32">
        <f t="shared" si="322"/>
        <v>9.3250347100000006</v>
      </c>
      <c r="K2277" s="33">
        <f t="shared" si="323"/>
        <v>96.920842030000003</v>
      </c>
    </row>
    <row r="2278" spans="1:11" x14ac:dyDescent="0.3">
      <c r="A2278" s="78" t="str">
        <f>BTC[[#This Row],[Symbol]]</f>
        <v>CDAI</v>
      </c>
      <c r="B2278" s="22" t="str">
        <f t="shared" si="315"/>
        <v>Compound Dai</v>
      </c>
      <c r="C2278" s="77">
        <f t="shared" si="316"/>
        <v>5.7384490038468896E-7</v>
      </c>
      <c r="D2278" s="73">
        <f t="shared" si="317"/>
        <v>2.1036294569609999E-2</v>
      </c>
      <c r="E2278" s="74">
        <f>D2278*conf!B$7</f>
        <v>1.5385945848212752</v>
      </c>
      <c r="F2278" s="32">
        <f t="shared" si="318"/>
        <v>2.2123235999999999</v>
      </c>
      <c r="G2278" s="33">
        <f t="shared" si="319"/>
        <v>-4.9729300000000004E-3</v>
      </c>
      <c r="H2278" s="32">
        <f t="shared" si="320"/>
        <v>-0.23938321000000001</v>
      </c>
      <c r="I2278" s="33">
        <f t="shared" si="321"/>
        <v>-4.223267E-2</v>
      </c>
      <c r="J2278" s="32">
        <f t="shared" si="322"/>
        <v>-0.23938321000000001</v>
      </c>
      <c r="K2278" s="33">
        <f t="shared" si="323"/>
        <v>0.11417848999999999</v>
      </c>
    </row>
    <row r="2279" spans="1:11" x14ac:dyDescent="0.3">
      <c r="A2279" s="78" t="str">
        <f>BTC[[#This Row],[Symbol]]</f>
        <v>CUSDC</v>
      </c>
      <c r="B2279" s="22" t="str">
        <f t="shared" si="315"/>
        <v>Compound USD Coin</v>
      </c>
      <c r="C2279" s="77">
        <f t="shared" si="316"/>
        <v>5.8772685292664674E-7</v>
      </c>
      <c r="D2279" s="73">
        <f t="shared" si="317"/>
        <v>2.1547479792909999E-2</v>
      </c>
      <c r="E2279" s="74">
        <f>D2279*conf!B$7</f>
        <v>1.5759826720534373</v>
      </c>
      <c r="F2279" s="32">
        <f t="shared" si="318"/>
        <v>2.2282547699999999</v>
      </c>
      <c r="G2279" s="33">
        <f t="shared" si="319"/>
        <v>1.6160770000000001E-2</v>
      </c>
      <c r="H2279" s="32">
        <f t="shared" si="320"/>
        <v>-0.19034213</v>
      </c>
      <c r="I2279" s="33">
        <f t="shared" si="321"/>
        <v>2.019437E-2</v>
      </c>
      <c r="J2279" s="32">
        <f t="shared" si="322"/>
        <v>-0.19034213</v>
      </c>
      <c r="K2279" s="33">
        <f t="shared" si="323"/>
        <v>0.16803546999999999</v>
      </c>
    </row>
    <row r="2280" spans="1:11" x14ac:dyDescent="0.3">
      <c r="A2280" s="78" t="str">
        <f>BTC[[#This Row],[Symbol]]</f>
        <v>AAVEUP</v>
      </c>
      <c r="B2280" s="22" t="str">
        <f t="shared" si="315"/>
        <v>AAVEUP</v>
      </c>
      <c r="C2280" s="77">
        <f t="shared" si="316"/>
        <v>6.3545273688338719E-3</v>
      </c>
      <c r="D2280" s="73">
        <f t="shared" si="317"/>
        <v>233.67626385810496</v>
      </c>
      <c r="E2280" s="74">
        <f>D2280*conf!B$7</f>
        <v>17091.081938581796</v>
      </c>
      <c r="F2280" s="32">
        <f t="shared" si="318"/>
        <v>4.3015986499999999</v>
      </c>
      <c r="G2280" s="33">
        <f t="shared" si="319"/>
        <v>2.9127904099999999</v>
      </c>
      <c r="H2280" s="32">
        <f t="shared" si="320"/>
        <v>59.880585269999997</v>
      </c>
      <c r="I2280" s="33">
        <f t="shared" si="321"/>
        <v>62.541268979999998</v>
      </c>
      <c r="J2280" s="32">
        <f t="shared" si="322"/>
        <v>59.880585269999997</v>
      </c>
      <c r="K2280" s="33">
        <f t="shared" si="323"/>
        <v>110.30899884999999</v>
      </c>
    </row>
    <row r="2281" spans="1:11" x14ac:dyDescent="0.3">
      <c r="A2281" s="78" t="str">
        <f>BTC[[#This Row],[Symbol]]</f>
        <v>BTCDOWN</v>
      </c>
      <c r="B2281" s="22" t="str">
        <f t="shared" si="315"/>
        <v>BTCDOWN</v>
      </c>
      <c r="C2281" s="77">
        <f t="shared" si="316"/>
        <v>5.1562292769775817E-6</v>
      </c>
      <c r="D2281" s="73">
        <f t="shared" si="317"/>
        <v>0.18793854059250001</v>
      </c>
      <c r="E2281" s="74">
        <f>D2281*conf!B$7</f>
        <v>13.745824858935451</v>
      </c>
      <c r="F2281" s="32">
        <f t="shared" si="318"/>
        <v>7.8574764899999998</v>
      </c>
      <c r="G2281" s="33">
        <f t="shared" si="319"/>
        <v>4.6179453099999996</v>
      </c>
      <c r="H2281" s="32">
        <f t="shared" si="320"/>
        <v>-1.3831731</v>
      </c>
      <c r="I2281" s="33">
        <f t="shared" si="321"/>
        <v>-1.95620609</v>
      </c>
      <c r="J2281" s="32">
        <f t="shared" si="322"/>
        <v>-1.3831731</v>
      </c>
      <c r="K2281" s="33">
        <f t="shared" si="323"/>
        <v>-36.184331350000001</v>
      </c>
    </row>
    <row r="2282" spans="1:11" x14ac:dyDescent="0.3">
      <c r="A2282" s="78" t="str">
        <f>BTC[[#This Row],[Symbol]]</f>
        <v>ETHDOWN</v>
      </c>
      <c r="B2282" s="22" t="str">
        <f t="shared" si="315"/>
        <v>ETHDOWN</v>
      </c>
      <c r="C2282" s="77">
        <f t="shared" si="316"/>
        <v>3.0218175987501838E-7</v>
      </c>
      <c r="D2282" s="73">
        <f t="shared" si="317"/>
        <v>1.106707497454E-2</v>
      </c>
      <c r="E2282" s="74">
        <f>D2282*conf!B$7</f>
        <v>0.80944586363785564</v>
      </c>
      <c r="F2282" s="32">
        <f t="shared" si="318"/>
        <v>7.1458615500000002</v>
      </c>
      <c r="G2282" s="33">
        <f t="shared" si="319"/>
        <v>4.9172833599999999</v>
      </c>
      <c r="H2282" s="32">
        <f t="shared" si="320"/>
        <v>-3.5073498399999998</v>
      </c>
      <c r="I2282" s="33">
        <f t="shared" si="321"/>
        <v>-3.4027101100000001</v>
      </c>
      <c r="J2282" s="32">
        <f t="shared" si="322"/>
        <v>-3.5073498399999998</v>
      </c>
      <c r="K2282" s="33">
        <f t="shared" si="323"/>
        <v>-32.089745819999997</v>
      </c>
    </row>
    <row r="2283" spans="1:11" x14ac:dyDescent="0.3">
      <c r="A2283" s="78" t="str">
        <f>BTC[[#This Row],[Symbol]]</f>
        <v>GUSDT</v>
      </c>
      <c r="B2283" s="22" t="str">
        <f t="shared" si="315"/>
        <v>Global Utility Smart Digital Token</v>
      </c>
      <c r="C2283" s="77">
        <f t="shared" si="316"/>
        <v>1.5487182076298863E-3</v>
      </c>
      <c r="D2283" s="73">
        <f t="shared" si="317"/>
        <v>56.771386911100571</v>
      </c>
      <c r="E2283" s="74">
        <f>D2283*conf!B$7</f>
        <v>4152.2592386778961</v>
      </c>
      <c r="F2283" s="32">
        <f t="shared" si="318"/>
        <v>0.62865459999999995</v>
      </c>
      <c r="G2283" s="33">
        <f t="shared" si="319"/>
        <v>-1.56329889</v>
      </c>
      <c r="H2283" s="32">
        <f t="shared" si="320"/>
        <v>-11.688297159999999</v>
      </c>
      <c r="I2283" s="33">
        <f t="shared" si="321"/>
        <v>-11.39949504</v>
      </c>
      <c r="J2283" s="32">
        <f t="shared" si="322"/>
        <v>-11.688297159999999</v>
      </c>
      <c r="K2283" s="33">
        <f t="shared" si="323"/>
        <v>7.64098437</v>
      </c>
    </row>
    <row r="2284" spans="1:11" x14ac:dyDescent="0.3">
      <c r="A2284" s="78" t="str">
        <f>BTC[[#This Row],[Symbol]]</f>
        <v>DOTUP</v>
      </c>
      <c r="B2284" s="22" t="str">
        <f t="shared" si="315"/>
        <v>DOTUP</v>
      </c>
      <c r="C2284" s="77">
        <f t="shared" si="316"/>
        <v>1.6666255061719114E-3</v>
      </c>
      <c r="D2284" s="73">
        <f t="shared" si="317"/>
        <v>61.179922083318488</v>
      </c>
      <c r="E2284" s="74">
        <f>D2284*conf!B$7</f>
        <v>4474.6995011739145</v>
      </c>
      <c r="F2284" s="32">
        <f t="shared" si="318"/>
        <v>-6.9480298200000004</v>
      </c>
      <c r="G2284" s="33">
        <f t="shared" si="319"/>
        <v>-8.8435422799999994</v>
      </c>
      <c r="H2284" s="32">
        <f t="shared" si="320"/>
        <v>-3.8635870799999998</v>
      </c>
      <c r="I2284" s="33">
        <f t="shared" si="321"/>
        <v>-2.5841073099999998</v>
      </c>
      <c r="J2284" s="32">
        <f t="shared" si="322"/>
        <v>-3.8635870799999998</v>
      </c>
      <c r="K2284" s="33">
        <f t="shared" si="323"/>
        <v>21.99446807</v>
      </c>
    </row>
    <row r="2285" spans="1:11" x14ac:dyDescent="0.3">
      <c r="A2285" s="78" t="str">
        <f>BTC[[#This Row],[Symbol]]</f>
        <v>PEARL</v>
      </c>
      <c r="B2285" s="22" t="str">
        <f t="shared" si="315"/>
        <v>Pearl</v>
      </c>
      <c r="C2285" s="77">
        <f t="shared" si="316"/>
        <v>8.7052316701096456E-3</v>
      </c>
      <c r="D2285" s="73">
        <f t="shared" si="317"/>
        <v>319.00881034367922</v>
      </c>
      <c r="E2285" s="74">
        <f>D2285*conf!B$7</f>
        <v>23332.304388536697</v>
      </c>
      <c r="F2285" s="32">
        <f t="shared" si="318"/>
        <v>3.58070792</v>
      </c>
      <c r="G2285" s="33">
        <f t="shared" si="319"/>
        <v>1.5190374499999999</v>
      </c>
      <c r="H2285" s="32">
        <f t="shared" si="320"/>
        <v>13.314306999999999</v>
      </c>
      <c r="I2285" s="33">
        <f t="shared" si="321"/>
        <v>13.17856997</v>
      </c>
      <c r="J2285" s="32">
        <f t="shared" si="322"/>
        <v>13.314306999999999</v>
      </c>
      <c r="K2285" s="33">
        <f t="shared" si="323"/>
        <v>3.79382201</v>
      </c>
    </row>
    <row r="2286" spans="1:11" x14ac:dyDescent="0.3">
      <c r="A2286" s="78" t="str">
        <f>BTC[[#This Row],[Symbol]]</f>
        <v>ETHBULL</v>
      </c>
      <c r="B2286" s="22" t="str">
        <f t="shared" si="315"/>
        <v>3X Long Ethereum Token</v>
      </c>
      <c r="C2286" s="77">
        <f t="shared" si="316"/>
        <v>0.1559877781005766</v>
      </c>
      <c r="D2286" s="73">
        <f t="shared" si="317"/>
        <v>5748.4815591964407</v>
      </c>
      <c r="E2286" s="74">
        <f>D2286*conf!B$7</f>
        <v>420443.94123962766</v>
      </c>
      <c r="F2286" s="32">
        <f t="shared" si="318"/>
        <v>-6.9305741699999999</v>
      </c>
      <c r="G2286" s="33">
        <f t="shared" si="319"/>
        <v>-8.9859460299999991</v>
      </c>
      <c r="H2286" s="32">
        <f t="shared" si="320"/>
        <v>0.40040743000000001</v>
      </c>
      <c r="I2286" s="33">
        <f t="shared" si="321"/>
        <v>1.04155511</v>
      </c>
      <c r="J2286" s="32">
        <f t="shared" si="322"/>
        <v>0.40040743000000001</v>
      </c>
      <c r="K2286" s="33">
        <f t="shared" si="323"/>
        <v>45.39607977</v>
      </c>
    </row>
    <row r="2287" spans="1:11" x14ac:dyDescent="0.3">
      <c r="A2287" s="78" t="str">
        <f>BTC[[#This Row],[Symbol]]</f>
        <v>BAGS</v>
      </c>
      <c r="B2287" s="22" t="str">
        <f t="shared" si="315"/>
        <v>Basis Gold Share</v>
      </c>
      <c r="C2287" s="77">
        <f t="shared" si="316"/>
        <v>5.8676866272501958E-3</v>
      </c>
      <c r="D2287" s="73">
        <f t="shared" si="317"/>
        <v>214.05440027508669</v>
      </c>
      <c r="E2287" s="74">
        <f>D2287*conf!B$7</f>
        <v>15655.938836119842</v>
      </c>
      <c r="F2287" s="32">
        <f t="shared" si="318"/>
        <v>2.2359893799999999</v>
      </c>
      <c r="G2287" s="33">
        <f t="shared" si="319"/>
        <v>-0.29827669000000001</v>
      </c>
      <c r="H2287" s="32">
        <f t="shared" si="320"/>
        <v>-22.904950459999998</v>
      </c>
      <c r="I2287" s="33">
        <f t="shared" si="321"/>
        <v>-23.39430217</v>
      </c>
      <c r="J2287" s="32">
        <f t="shared" si="322"/>
        <v>-22.904950459999998</v>
      </c>
      <c r="K2287" s="33">
        <f t="shared" si="323"/>
        <v>-43.128729399999997</v>
      </c>
    </row>
    <row r="2288" spans="1:11" x14ac:dyDescent="0.3">
      <c r="A2288" s="78" t="str">
        <f>BTC[[#This Row],[Symbol]]</f>
        <v>ADAUP</v>
      </c>
      <c r="B2288" s="22" t="str">
        <f t="shared" si="315"/>
        <v>ADAUP</v>
      </c>
      <c r="C2288" s="77">
        <f t="shared" si="316"/>
        <v>5.4092445832737998E-4</v>
      </c>
      <c r="D2288" s="73">
        <f t="shared" si="317"/>
        <v>19.846687617082541</v>
      </c>
      <c r="E2288" s="74">
        <f>D2288*conf!B$7</f>
        <v>1451.5867323134171</v>
      </c>
      <c r="F2288" s="32">
        <f t="shared" si="318"/>
        <v>-0.28010248999999998</v>
      </c>
      <c r="G2288" s="33">
        <f t="shared" si="319"/>
        <v>-2.7102748600000002</v>
      </c>
      <c r="H2288" s="32">
        <f t="shared" si="320"/>
        <v>0.56534260999999997</v>
      </c>
      <c r="I2288" s="33">
        <f t="shared" si="321"/>
        <v>-0.20457267000000001</v>
      </c>
      <c r="J2288" s="32">
        <f t="shared" si="322"/>
        <v>0.56534260999999997</v>
      </c>
      <c r="K2288" s="33">
        <f t="shared" si="323"/>
        <v>59.415044279999996</v>
      </c>
    </row>
    <row r="2289" spans="1:11" x14ac:dyDescent="0.3">
      <c r="A2289" s="78" t="str">
        <f>BTC[[#This Row],[Symbol]]</f>
        <v>LINKUP</v>
      </c>
      <c r="B2289" s="22" t="str">
        <f t="shared" si="315"/>
        <v>LINKUP</v>
      </c>
      <c r="C2289" s="77">
        <f t="shared" si="316"/>
        <v>4.5040641715794175E-4</v>
      </c>
      <c r="D2289" s="73">
        <f t="shared" si="317"/>
        <v>16.635634850962859</v>
      </c>
      <c r="E2289" s="74">
        <f>D2289*conf!B$7</f>
        <v>1216.7303329994236</v>
      </c>
      <c r="F2289" s="32">
        <f t="shared" si="318"/>
        <v>-2.1025394199999998</v>
      </c>
      <c r="G2289" s="33">
        <f t="shared" si="319"/>
        <v>-3.6574940599999999</v>
      </c>
      <c r="H2289" s="32">
        <f t="shared" si="320"/>
        <v>-12.107686449999999</v>
      </c>
      <c r="I2289" s="33">
        <f t="shared" si="321"/>
        <v>-10.93029336</v>
      </c>
      <c r="J2289" s="32">
        <f t="shared" si="322"/>
        <v>-12.107686449999999</v>
      </c>
      <c r="K2289" s="33">
        <f t="shared" si="323"/>
        <v>-8.1892119500000007</v>
      </c>
    </row>
    <row r="2290" spans="1:11" x14ac:dyDescent="0.3">
      <c r="A2290" s="78" t="str">
        <f>BTC[[#This Row],[Symbol]]</f>
        <v>OKT</v>
      </c>
      <c r="B2290" s="22" t="str">
        <f t="shared" si="315"/>
        <v>OKExChain</v>
      </c>
      <c r="C2290" s="77">
        <f t="shared" si="316"/>
        <v>9.75292847914093E-4</v>
      </c>
      <c r="D2290" s="73">
        <f t="shared" si="317"/>
        <v>35.605856886209523</v>
      </c>
      <c r="E2290" s="74">
        <f>D2290*conf!B$7</f>
        <v>2604.2123726573645</v>
      </c>
      <c r="F2290" s="32">
        <f t="shared" si="318"/>
        <v>1.8773194</v>
      </c>
      <c r="G2290" s="33">
        <f t="shared" si="319"/>
        <v>-0.42730068999999998</v>
      </c>
      <c r="H2290" s="32">
        <f t="shared" si="320"/>
        <v>-3.7862932599999999</v>
      </c>
      <c r="I2290" s="33">
        <f t="shared" si="321"/>
        <v>-3.9933034599999999</v>
      </c>
      <c r="J2290" s="32">
        <f t="shared" si="322"/>
        <v>-3.7862932599999999</v>
      </c>
      <c r="K2290" s="33">
        <f t="shared" si="323"/>
        <v>-25.121085149999999</v>
      </c>
    </row>
    <row r="2291" spans="1:11" x14ac:dyDescent="0.3">
      <c r="A2291" s="78" t="str">
        <f>BTC[[#This Row],[Symbol]]</f>
        <v>BONDLY</v>
      </c>
      <c r="B2291" s="22" t="str">
        <f t="shared" si="315"/>
        <v>Bondly</v>
      </c>
      <c r="C2291" s="77">
        <f t="shared" si="316"/>
        <v>7.4687424625831138E-6</v>
      </c>
      <c r="D2291" s="73">
        <f t="shared" si="317"/>
        <v>0.27380097726373998</v>
      </c>
      <c r="E2291" s="74">
        <f>D2291*conf!B$7</f>
        <v>20.025803477069942</v>
      </c>
      <c r="F2291" s="32">
        <f t="shared" si="318"/>
        <v>8.7426366000000009</v>
      </c>
      <c r="G2291" s="33">
        <f t="shared" si="319"/>
        <v>6.3813881800000001</v>
      </c>
      <c r="H2291" s="32">
        <f t="shared" si="320"/>
        <v>75.247014070000006</v>
      </c>
      <c r="I2291" s="33">
        <f t="shared" si="321"/>
        <v>75.603155470000004</v>
      </c>
      <c r="J2291" s="32">
        <f t="shared" si="322"/>
        <v>75.247014070000006</v>
      </c>
      <c r="K2291" s="33">
        <f t="shared" si="323"/>
        <v>73.810186430000002</v>
      </c>
    </row>
    <row r="2292" spans="1:11" x14ac:dyDescent="0.3">
      <c r="A2292" s="78" t="str">
        <f>BTC[[#This Row],[Symbol]]</f>
        <v>UNIUP</v>
      </c>
      <c r="B2292" s="22" t="str">
        <f t="shared" si="315"/>
        <v>UNIUP</v>
      </c>
      <c r="C2292" s="77">
        <f t="shared" si="316"/>
        <v>8.8313736465314046E-4</v>
      </c>
      <c r="D2292" s="73">
        <f t="shared" si="317"/>
        <v>32.745139396760017</v>
      </c>
      <c r="E2292" s="74">
        <f>D2292*conf!B$7</f>
        <v>2394.9794954790277</v>
      </c>
      <c r="F2292" s="32">
        <f t="shared" si="318"/>
        <v>-0.15295157000000001</v>
      </c>
      <c r="G2292" s="33">
        <f t="shared" si="319"/>
        <v>-1.2819157299999999</v>
      </c>
      <c r="H2292" s="32">
        <f t="shared" si="320"/>
        <v>2.18639078</v>
      </c>
      <c r="I2292" s="33">
        <f t="shared" si="321"/>
        <v>3.55977538</v>
      </c>
      <c r="J2292" s="32">
        <f t="shared" si="322"/>
        <v>2.18639078</v>
      </c>
      <c r="K2292" s="33">
        <f t="shared" si="323"/>
        <v>73.592377970000001</v>
      </c>
    </row>
    <row r="2293" spans="1:11" x14ac:dyDescent="0.3">
      <c r="A2293" s="78" t="str">
        <f>BTC[[#This Row],[Symbol]]</f>
        <v>LTCUP</v>
      </c>
      <c r="B2293" s="22" t="str">
        <f t="shared" si="315"/>
        <v>LTCUP</v>
      </c>
      <c r="C2293" s="77">
        <f t="shared" si="316"/>
        <v>6.3782749582277107E-4</v>
      </c>
      <c r="D2293" s="73">
        <f t="shared" si="317"/>
        <v>23.568374375266501</v>
      </c>
      <c r="E2293" s="74">
        <f>D2293*conf!B$7</f>
        <v>1723.790901806992</v>
      </c>
      <c r="F2293" s="32">
        <f t="shared" si="318"/>
        <v>-3.8094132799999998</v>
      </c>
      <c r="G2293" s="33">
        <f t="shared" si="319"/>
        <v>-5.2975903799999999</v>
      </c>
      <c r="H2293" s="32">
        <f t="shared" si="320"/>
        <v>-15.40510293</v>
      </c>
      <c r="I2293" s="33">
        <f t="shared" si="321"/>
        <v>-14.42574516</v>
      </c>
      <c r="J2293" s="32">
        <f t="shared" si="322"/>
        <v>-15.40510293</v>
      </c>
      <c r="K2293" s="33">
        <f t="shared" si="323"/>
        <v>10.36003614</v>
      </c>
    </row>
    <row r="2294" spans="1:11" x14ac:dyDescent="0.3">
      <c r="A2294" s="78" t="str">
        <f>BTC[[#This Row],[Symbol]]</f>
        <v>GOD</v>
      </c>
      <c r="B2294" s="22" t="str">
        <f t="shared" si="315"/>
        <v>Bitcoin God</v>
      </c>
      <c r="C2294" s="77">
        <f t="shared" si="316"/>
        <v>1.6000961957089423E-4</v>
      </c>
      <c r="D2294" s="73">
        <f t="shared" si="317"/>
        <v>5.8584187690649099</v>
      </c>
      <c r="E2294" s="74">
        <f>D2294*conf!B$7</f>
        <v>428.48474876940753</v>
      </c>
      <c r="F2294" s="32">
        <f t="shared" si="318"/>
        <v>-0.54276712999999999</v>
      </c>
      <c r="G2294" s="33">
        <f t="shared" si="319"/>
        <v>-2.8239534599999998</v>
      </c>
      <c r="H2294" s="32">
        <f t="shared" si="320"/>
        <v>1.47208629</v>
      </c>
      <c r="I2294" s="33">
        <f t="shared" si="321"/>
        <v>1.5486422900000001</v>
      </c>
      <c r="J2294" s="32">
        <f t="shared" si="322"/>
        <v>1.47208629</v>
      </c>
      <c r="K2294" s="33">
        <f t="shared" si="323"/>
        <v>17.703323999999999</v>
      </c>
    </row>
    <row r="2295" spans="1:11" x14ac:dyDescent="0.3">
      <c r="A2295" s="78" t="str">
        <f>BTC[[#This Row],[Symbol]]</f>
        <v>imBTC</v>
      </c>
      <c r="B2295" s="22" t="str">
        <f t="shared" si="315"/>
        <v>The Tokenized Bitcoin</v>
      </c>
      <c r="C2295" s="77">
        <f t="shared" si="316"/>
        <v>1.0035267756103403</v>
      </c>
      <c r="D2295" s="73">
        <f t="shared" si="317"/>
        <v>36787.092143219634</v>
      </c>
      <c r="E2295" s="74">
        <f>D2295*conf!B$7</f>
        <v>2690607.9193550842</v>
      </c>
      <c r="F2295" s="32">
        <f t="shared" si="318"/>
        <v>0.26804021</v>
      </c>
      <c r="G2295" s="33">
        <f t="shared" si="319"/>
        <v>-1.90641898</v>
      </c>
      <c r="H2295" s="32">
        <f t="shared" si="320"/>
        <v>1.6036684000000001</v>
      </c>
      <c r="I2295" s="33">
        <f t="shared" si="321"/>
        <v>1.8049970500000001</v>
      </c>
      <c r="J2295" s="32">
        <f t="shared" si="322"/>
        <v>1.6036684000000001</v>
      </c>
      <c r="K2295" s="33">
        <f t="shared" si="323"/>
        <v>15.10387094</v>
      </c>
    </row>
    <row r="2296" spans="1:11" x14ac:dyDescent="0.3">
      <c r="A2296" s="78" t="str">
        <f>BTC[[#This Row],[Symbol]]</f>
        <v>BULL</v>
      </c>
      <c r="B2296" s="22" t="str">
        <f t="shared" si="315"/>
        <v>BuySell</v>
      </c>
      <c r="C2296" s="77">
        <f t="shared" si="316"/>
        <v>3.6760528665814387E-5</v>
      </c>
      <c r="D2296" s="73">
        <f t="shared" si="317"/>
        <v>1.3478200218680401</v>
      </c>
      <c r="E2296" s="74">
        <f>D2296*conf!B$7</f>
        <v>98.579556399428455</v>
      </c>
      <c r="F2296" s="32">
        <f t="shared" si="318"/>
        <v>-2.167927E-2</v>
      </c>
      <c r="G2296" s="33">
        <f t="shared" si="319"/>
        <v>-2.1938419900000001</v>
      </c>
      <c r="H2296" s="32">
        <f t="shared" si="320"/>
        <v>3.3165168899999999</v>
      </c>
      <c r="I2296" s="33">
        <f t="shared" si="321"/>
        <v>3.5567518599999999</v>
      </c>
      <c r="J2296" s="32">
        <f t="shared" si="322"/>
        <v>3.3165168899999999</v>
      </c>
      <c r="K2296" s="33">
        <f t="shared" si="323"/>
        <v>18.23547902</v>
      </c>
    </row>
    <row r="2297" spans="1:11" x14ac:dyDescent="0.3">
      <c r="A2297" s="78" t="str">
        <f>BTC[[#This Row],[Symbol]]</f>
        <v>BTC3S</v>
      </c>
      <c r="B2297" s="22" t="str">
        <f t="shared" si="315"/>
        <v>Amun Bitcoin 3x Daily Short</v>
      </c>
      <c r="C2297" s="77">
        <f t="shared" si="316"/>
        <v>5.1913797049683249E-7</v>
      </c>
      <c r="D2297" s="73">
        <f t="shared" si="317"/>
        <v>1.901683747572E-2</v>
      </c>
      <c r="E2297" s="74">
        <f>D2297*conf!B$7</f>
        <v>1.3908914929741607</v>
      </c>
      <c r="F2297" s="32">
        <f t="shared" si="318"/>
        <v>8.8286073500000004</v>
      </c>
      <c r="G2297" s="33">
        <f t="shared" si="319"/>
        <v>6.5271310099999997</v>
      </c>
      <c r="H2297" s="32">
        <f t="shared" si="320"/>
        <v>-4.7431264500000001</v>
      </c>
      <c r="I2297" s="33">
        <f t="shared" si="321"/>
        <v>-4.6224851600000001</v>
      </c>
      <c r="J2297" s="32">
        <f t="shared" si="322"/>
        <v>-4.7431264500000001</v>
      </c>
      <c r="K2297" s="33">
        <f t="shared" si="323"/>
        <v>-49.534932879999999</v>
      </c>
    </row>
    <row r="2298" spans="1:11" x14ac:dyDescent="0.3">
      <c r="A2298" s="78" t="str">
        <f>BTC[[#This Row],[Symbol]]</f>
        <v>PAID</v>
      </c>
      <c r="B2298" s="22" t="str">
        <f t="shared" si="315"/>
        <v>PAID Network</v>
      </c>
      <c r="C2298" s="77">
        <f t="shared" si="316"/>
        <v>4.1577943906606751E-5</v>
      </c>
      <c r="D2298" s="73">
        <f t="shared" si="317"/>
        <v>1.51162508167453</v>
      </c>
      <c r="E2298" s="74">
        <f>D2298*conf!B$7</f>
        <v>110.56025847367513</v>
      </c>
      <c r="F2298" s="32">
        <f t="shared" si="318"/>
        <v>-6.3373328100000004</v>
      </c>
      <c r="G2298" s="33">
        <f t="shared" si="319"/>
        <v>-9.14812607</v>
      </c>
      <c r="H2298" s="32">
        <f t="shared" si="320"/>
        <v>-13.318240279999999</v>
      </c>
      <c r="I2298" s="33">
        <f t="shared" si="321"/>
        <v>-13.7239164</v>
      </c>
      <c r="J2298" s="32">
        <f t="shared" si="322"/>
        <v>-13.318240279999999</v>
      </c>
      <c r="K2298" s="33">
        <f t="shared" si="323"/>
        <v>248.0377254</v>
      </c>
    </row>
    <row r="2299" spans="1:11" x14ac:dyDescent="0.3">
      <c r="A2299" s="78" t="str">
        <f>BTC[[#This Row],[Symbol]]</f>
        <v>XTZUP</v>
      </c>
      <c r="B2299" s="22" t="str">
        <f t="shared" si="315"/>
        <v>XTZUP</v>
      </c>
      <c r="C2299" s="77">
        <f t="shared" si="316"/>
        <v>2.134653443742494E-5</v>
      </c>
      <c r="D2299" s="73">
        <f t="shared" si="317"/>
        <v>0.78650279656281996</v>
      </c>
      <c r="E2299" s="74">
        <f>D2299*conf!B$7</f>
        <v>57.524814540604652</v>
      </c>
      <c r="F2299" s="32">
        <f t="shared" si="318"/>
        <v>-0.71067201000000002</v>
      </c>
      <c r="G2299" s="33">
        <f t="shared" si="319"/>
        <v>-2.0102389899999999</v>
      </c>
      <c r="H2299" s="32">
        <f t="shared" si="320"/>
        <v>-6.9459301299999998</v>
      </c>
      <c r="I2299" s="33">
        <f t="shared" si="321"/>
        <v>-6.2838654900000002</v>
      </c>
      <c r="J2299" s="32">
        <f t="shared" si="322"/>
        <v>-6.9459301299999998</v>
      </c>
      <c r="K2299" s="33">
        <f t="shared" si="323"/>
        <v>-23.420978139999999</v>
      </c>
    </row>
    <row r="2300" spans="1:11" x14ac:dyDescent="0.3">
      <c r="A2300" s="78" t="str">
        <f>BTC[[#This Row],[Symbol]]</f>
        <v>DPI</v>
      </c>
      <c r="B2300" s="22" t="str">
        <f t="shared" si="315"/>
        <v>DeFi Pulse Index</v>
      </c>
      <c r="C2300" s="77">
        <f t="shared" si="316"/>
        <v>1.0037170190752513E-2</v>
      </c>
      <c r="D2300" s="73">
        <f t="shared" si="317"/>
        <v>367.95599810448942</v>
      </c>
      <c r="E2300" s="74">
        <f>D2300*conf!B$7</f>
        <v>26912.301701362358</v>
      </c>
      <c r="F2300" s="32">
        <f t="shared" si="318"/>
        <v>3.64984274</v>
      </c>
      <c r="G2300" s="33">
        <f t="shared" si="319"/>
        <v>1.4011226699999999</v>
      </c>
      <c r="H2300" s="32">
        <f t="shared" si="320"/>
        <v>9.0731066299999998</v>
      </c>
      <c r="I2300" s="33">
        <f t="shared" si="321"/>
        <v>9.2372286599999995</v>
      </c>
      <c r="J2300" s="32">
        <f t="shared" si="322"/>
        <v>9.0731066299999998</v>
      </c>
      <c r="K2300" s="33">
        <f t="shared" si="323"/>
        <v>30.994826010000001</v>
      </c>
    </row>
    <row r="2301" spans="1:11" x14ac:dyDescent="0.3">
      <c r="A2301" s="78" t="str">
        <f>BTC[[#This Row],[Symbol]]</f>
        <v>ONG</v>
      </c>
      <c r="B2301" s="22" t="str">
        <f t="shared" si="315"/>
        <v>SoMee.Social</v>
      </c>
      <c r="C2301" s="77">
        <f t="shared" si="316"/>
        <v>2.6173576295657108E-7</v>
      </c>
      <c r="D2301" s="73">
        <f t="shared" si="317"/>
        <v>9.6097108482099992E-3</v>
      </c>
      <c r="E2301" s="74">
        <f>D2301*conf!B$7</f>
        <v>0.70285425143807934</v>
      </c>
      <c r="F2301" s="32">
        <f t="shared" si="318"/>
        <v>-3.0695003399999998</v>
      </c>
      <c r="G2301" s="33">
        <f t="shared" si="319"/>
        <v>-4.99392923</v>
      </c>
      <c r="H2301" s="32">
        <f t="shared" si="320"/>
        <v>-24.860797059999999</v>
      </c>
      <c r="I2301" s="33">
        <f t="shared" si="321"/>
        <v>-24.6057232</v>
      </c>
      <c r="J2301" s="32">
        <f t="shared" si="322"/>
        <v>-24.860797059999999</v>
      </c>
      <c r="K2301" s="33">
        <f t="shared" si="323"/>
        <v>147.32765702</v>
      </c>
    </row>
    <row r="2302" spans="1:11" x14ac:dyDescent="0.3">
      <c r="A2302" s="78" t="str">
        <f>BTC[[#This Row],[Symbol]]</f>
        <v>AUDT</v>
      </c>
      <c r="B2302" s="22" t="str">
        <f t="shared" si="315"/>
        <v>Australian Dollar Token</v>
      </c>
      <c r="C2302" s="77">
        <f t="shared" si="316"/>
        <v>2.0611573752643225E-5</v>
      </c>
      <c r="D2302" s="73">
        <f t="shared" si="317"/>
        <v>0.75555950298722996</v>
      </c>
      <c r="E2302" s="74">
        <f>D2302*conf!B$7</f>
        <v>55.261622048485997</v>
      </c>
      <c r="F2302" s="32">
        <f t="shared" si="318"/>
        <v>1.62540605</v>
      </c>
      <c r="G2302" s="33">
        <f t="shared" si="319"/>
        <v>-0.58095317999999996</v>
      </c>
      <c r="H2302" s="32">
        <f t="shared" si="320"/>
        <v>-1.0621941500000001</v>
      </c>
      <c r="I2302" s="33">
        <f t="shared" si="321"/>
        <v>-0.90267059999999999</v>
      </c>
      <c r="J2302" s="32">
        <f t="shared" si="322"/>
        <v>-1.0621941500000001</v>
      </c>
      <c r="K2302" s="33">
        <f t="shared" si="323"/>
        <v>-0.90069809999999995</v>
      </c>
    </row>
    <row r="2303" spans="1:11" x14ac:dyDescent="0.3">
      <c r="A2303" s="78" t="str">
        <f>BTC[[#This Row],[Symbol]]</f>
        <v>SUSHIUP</v>
      </c>
      <c r="B2303" s="22" t="str">
        <f t="shared" si="315"/>
        <v>SUSHIUP</v>
      </c>
      <c r="C2303" s="77">
        <f t="shared" si="316"/>
        <v>2.8526831647680928E-3</v>
      </c>
      <c r="D2303" s="73">
        <f t="shared" si="317"/>
        <v>104.06652778948192</v>
      </c>
      <c r="E2303" s="74">
        <f>D2303*conf!B$7</f>
        <v>7611.4258425227081</v>
      </c>
      <c r="F2303" s="32">
        <f t="shared" si="318"/>
        <v>-6.4737495100000002</v>
      </c>
      <c r="G2303" s="33">
        <f t="shared" si="319"/>
        <v>-9.4559821300000007</v>
      </c>
      <c r="H2303" s="32">
        <f t="shared" si="320"/>
        <v>6.8351229900000003</v>
      </c>
      <c r="I2303" s="33">
        <f t="shared" si="321"/>
        <v>5.8563541499999996</v>
      </c>
      <c r="J2303" s="32">
        <f t="shared" si="322"/>
        <v>6.8351229900000003</v>
      </c>
      <c r="K2303" s="33">
        <f t="shared" si="323"/>
        <v>231.46411959</v>
      </c>
    </row>
    <row r="2304" spans="1:11" x14ac:dyDescent="0.3">
      <c r="A2304" s="78" t="str">
        <f>BTC[[#This Row],[Symbol]]</f>
        <v>XRPDOWN</v>
      </c>
      <c r="B2304" s="22" t="str">
        <f t="shared" si="315"/>
        <v>XRPDOWN</v>
      </c>
      <c r="C2304" s="77">
        <f t="shared" si="316"/>
        <v>1.7617715250534377E-7</v>
      </c>
      <c r="D2304" s="73">
        <f t="shared" si="317"/>
        <v>6.5381797363099998E-3</v>
      </c>
      <c r="E2304" s="74">
        <f>D2304*conf!B$7</f>
        <v>0.4782024659137134</v>
      </c>
      <c r="F2304" s="32">
        <f t="shared" si="318"/>
        <v>-8.6836887199999993</v>
      </c>
      <c r="G2304" s="33">
        <f t="shared" si="319"/>
        <v>-9.5655475299999999</v>
      </c>
      <c r="H2304" s="32">
        <f t="shared" si="320"/>
        <v>-16.069530329999999</v>
      </c>
      <c r="I2304" s="33">
        <f t="shared" si="321"/>
        <v>-15.64356836</v>
      </c>
      <c r="J2304" s="32">
        <f t="shared" si="322"/>
        <v>-16.069530329999999</v>
      </c>
      <c r="K2304" s="33">
        <f t="shared" si="323"/>
        <v>-96.785361210000005</v>
      </c>
    </row>
    <row r="2305" spans="1:11" x14ac:dyDescent="0.3">
      <c r="A2305" s="78" t="str">
        <f>BTC[[#This Row],[Symbol]]</f>
        <v>UNIDOWN</v>
      </c>
      <c r="B2305" s="22" t="str">
        <f t="shared" si="315"/>
        <v>UNIDOWN</v>
      </c>
      <c r="C2305" s="77">
        <f t="shared" si="316"/>
        <v>4.8996463174649934E-7</v>
      </c>
      <c r="D2305" s="73">
        <f t="shared" si="317"/>
        <v>1.7813131666590001E-2</v>
      </c>
      <c r="E2305" s="74">
        <f>D2305*conf!B$7</f>
        <v>1.3028524500943928</v>
      </c>
      <c r="F2305" s="32">
        <f t="shared" si="318"/>
        <v>3.6459385499999999</v>
      </c>
      <c r="G2305" s="33">
        <f t="shared" si="319"/>
        <v>1.1305585199999999</v>
      </c>
      <c r="H2305" s="32">
        <f t="shared" si="320"/>
        <v>-4.7949422400000001</v>
      </c>
      <c r="I2305" s="33">
        <f t="shared" si="321"/>
        <v>-5.5425301400000002</v>
      </c>
      <c r="J2305" s="32">
        <f t="shared" si="322"/>
        <v>-4.7949422400000001</v>
      </c>
      <c r="K2305" s="33">
        <f t="shared" si="323"/>
        <v>-59.092257109999998</v>
      </c>
    </row>
    <row r="2306" spans="1:11" x14ac:dyDescent="0.3">
      <c r="A2306" s="78" t="str">
        <f>BTC[[#This Row],[Symbol]]</f>
        <v>WISE</v>
      </c>
      <c r="B2306" s="22" t="str">
        <f t="shared" ref="B2306:B2369" si="324">VLOOKUP(A2306,BTCTABLE,2,FALSE)</f>
        <v>Wise</v>
      </c>
      <c r="C2306" s="77">
        <f t="shared" ref="C2306:C2369" si="325">VLOOKUP(A2306,BTCTABLE,3,FALSE)</f>
        <v>1.403897001755921E-5</v>
      </c>
      <c r="D2306" s="73">
        <f t="shared" ref="D2306:D2369" si="326">VLOOKUP(A2306,USDTABLE,3,FALSE)</f>
        <v>0.51460685399433004</v>
      </c>
      <c r="E2306" s="74">
        <f>D2306*conf!B$7</f>
        <v>37.6383453011453</v>
      </c>
      <c r="F2306" s="32">
        <f t="shared" ref="F2306:F2369" si="327">VLOOKUP(A2306,BTCTABLE,5,FALSE)</f>
        <v>2.2329482299999999</v>
      </c>
      <c r="G2306" s="33">
        <f t="shared" ref="G2306:G2369" si="328">VLOOKUP(A2306,USDTABLE,5,FALSE)</f>
        <v>-3.2985750000000001E-2</v>
      </c>
      <c r="H2306" s="32">
        <f t="shared" ref="H2306:H2369" si="329">VLOOKUP(A2306,BTCTABLE,6,FALSE)</f>
        <v>0.96626372000000005</v>
      </c>
      <c r="I2306" s="33">
        <f t="shared" ref="I2306:I2369" si="330">VLOOKUP(A2306,USDTABLE,6,FALSE)</f>
        <v>1.2028772999999999</v>
      </c>
      <c r="J2306" s="32">
        <f t="shared" ref="J2306:J2369" si="331">VLOOKUP(A2306,BTCTABLE,6,FALSE)</f>
        <v>0.96626372000000005</v>
      </c>
      <c r="K2306" s="33">
        <f t="shared" ref="K2306:K2369" si="332">VLOOKUP(A2306,USDTABLE,7,FALSE)</f>
        <v>8.2449816800000004</v>
      </c>
    </row>
    <row r="2307" spans="1:11" x14ac:dyDescent="0.3">
      <c r="A2307" s="78" t="str">
        <f>BTC[[#This Row],[Symbol]]</f>
        <v>YFIUP</v>
      </c>
      <c r="B2307" s="22" t="str">
        <f t="shared" si="324"/>
        <v>YFIUP</v>
      </c>
      <c r="C2307" s="77">
        <f t="shared" si="325"/>
        <v>2.252472502045409E-4</v>
      </c>
      <c r="D2307" s="73">
        <f t="shared" si="326"/>
        <v>8.3251372097933007</v>
      </c>
      <c r="E2307" s="74">
        <f>D2307*conf!B$7</f>
        <v>608.90053552428208</v>
      </c>
      <c r="F2307" s="32">
        <f t="shared" si="327"/>
        <v>-7.9185260700000004</v>
      </c>
      <c r="G2307" s="33">
        <f t="shared" si="328"/>
        <v>-9.1379754200000001</v>
      </c>
      <c r="H2307" s="32">
        <f t="shared" si="329"/>
        <v>-21.72424157</v>
      </c>
      <c r="I2307" s="33">
        <f t="shared" si="330"/>
        <v>-20.582625360000002</v>
      </c>
      <c r="J2307" s="32">
        <f t="shared" si="331"/>
        <v>-21.72424157</v>
      </c>
      <c r="K2307" s="33">
        <f t="shared" si="332"/>
        <v>-0.36418372999999998</v>
      </c>
    </row>
    <row r="2308" spans="1:11" x14ac:dyDescent="0.3">
      <c r="A2308" s="78" t="str">
        <f>BTC[[#This Row],[Symbol]]</f>
        <v>BMI</v>
      </c>
      <c r="B2308" s="22" t="str">
        <f t="shared" si="324"/>
        <v>Bridge Mutual</v>
      </c>
      <c r="C2308" s="77">
        <f t="shared" si="325"/>
        <v>1.1076277085409512E-4</v>
      </c>
      <c r="D2308" s="73">
        <f t="shared" si="326"/>
        <v>4.0290004679895297</v>
      </c>
      <c r="E2308" s="74">
        <f>D2308*conf!B$7</f>
        <v>294.6810942287542</v>
      </c>
      <c r="F2308" s="32">
        <f t="shared" si="327"/>
        <v>-2.2734694900000001</v>
      </c>
      <c r="G2308" s="33">
        <f t="shared" si="328"/>
        <v>-5.1613945499999998</v>
      </c>
      <c r="H2308" s="32">
        <f t="shared" si="329"/>
        <v>-9.5037125600000003</v>
      </c>
      <c r="I2308" s="33">
        <f t="shared" si="330"/>
        <v>-13.76027508</v>
      </c>
      <c r="J2308" s="32">
        <f t="shared" si="331"/>
        <v>-9.5037125600000003</v>
      </c>
      <c r="K2308" s="33">
        <f t="shared" si="332"/>
        <v>0</v>
      </c>
    </row>
    <row r="2309" spans="1:11" x14ac:dyDescent="0.3">
      <c r="A2309" s="78" t="str">
        <f>BTC[[#This Row],[Symbol]]</f>
        <v>RBC</v>
      </c>
      <c r="B2309" s="22" t="str">
        <f t="shared" si="324"/>
        <v>Rubic</v>
      </c>
      <c r="C2309" s="77">
        <f t="shared" si="325"/>
        <v>1.117077782887231E-5</v>
      </c>
      <c r="D2309" s="73">
        <f t="shared" si="326"/>
        <v>0.40949872567216999</v>
      </c>
      <c r="E2309" s="74">
        <f>D2309*conf!B$7</f>
        <v>29.950736795662515</v>
      </c>
      <c r="F2309" s="32">
        <f t="shared" si="327"/>
        <v>0.62668184999999998</v>
      </c>
      <c r="G2309" s="33">
        <f t="shared" si="328"/>
        <v>-1.5832267200000001</v>
      </c>
      <c r="H2309" s="32">
        <f t="shared" si="329"/>
        <v>25.94820782</v>
      </c>
      <c r="I2309" s="33">
        <f t="shared" si="330"/>
        <v>26.397675700000001</v>
      </c>
      <c r="J2309" s="32">
        <f t="shared" si="331"/>
        <v>25.94820782</v>
      </c>
      <c r="K2309" s="33">
        <f t="shared" si="332"/>
        <v>120.47277467000001</v>
      </c>
    </row>
    <row r="2310" spans="1:11" x14ac:dyDescent="0.3">
      <c r="A2310" s="78" t="str">
        <f>BTC[[#This Row],[Symbol]]</f>
        <v>KLAY</v>
      </c>
      <c r="B2310" s="22" t="str">
        <f t="shared" si="324"/>
        <v>Klaytn</v>
      </c>
      <c r="C2310" s="77">
        <f t="shared" si="325"/>
        <v>1.4505957890657687E-5</v>
      </c>
      <c r="D2310" s="73">
        <f t="shared" si="326"/>
        <v>0.53180334709339006</v>
      </c>
      <c r="E2310" s="74">
        <f>D2310*conf!B$7</f>
        <v>38.896096806410547</v>
      </c>
      <c r="F2310" s="32">
        <f t="shared" si="327"/>
        <v>1.70926307</v>
      </c>
      <c r="G2310" s="33">
        <f t="shared" si="328"/>
        <v>-0.39646993000000003</v>
      </c>
      <c r="H2310" s="32">
        <f t="shared" si="329"/>
        <v>-1.9211079200000001</v>
      </c>
      <c r="I2310" s="33">
        <f t="shared" si="330"/>
        <v>-1.5980676899999999</v>
      </c>
      <c r="J2310" s="32">
        <f t="shared" si="331"/>
        <v>-1.9211079200000001</v>
      </c>
      <c r="K2310" s="33">
        <f t="shared" si="332"/>
        <v>-1.36509032</v>
      </c>
    </row>
    <row r="2311" spans="1:11" x14ac:dyDescent="0.3">
      <c r="A2311" s="78" t="str">
        <f>BTC[[#This Row],[Symbol]]</f>
        <v>ZERO</v>
      </c>
      <c r="B2311" s="22" t="str">
        <f t="shared" si="324"/>
        <v>Zero Exchange</v>
      </c>
      <c r="C2311" s="77">
        <f t="shared" si="325"/>
        <v>2.4419935844777521E-6</v>
      </c>
      <c r="D2311" s="73">
        <f t="shared" si="326"/>
        <v>9.1509024538830003E-2</v>
      </c>
      <c r="E2311" s="74">
        <f>D2311*conf!B$7</f>
        <v>6.6929700547700266</v>
      </c>
      <c r="F2311" s="32">
        <f t="shared" si="327"/>
        <v>6.8639575800000001</v>
      </c>
      <c r="G2311" s="33">
        <f t="shared" si="328"/>
        <v>6.8623202399999998</v>
      </c>
      <c r="H2311" s="32">
        <f t="shared" si="329"/>
        <v>-27.43554271</v>
      </c>
      <c r="I2311" s="33">
        <f t="shared" si="330"/>
        <v>-29.582181540000001</v>
      </c>
      <c r="J2311" s="32">
        <f t="shared" si="331"/>
        <v>-27.43554271</v>
      </c>
      <c r="K2311" s="33">
        <f t="shared" si="332"/>
        <v>62.443507840000002</v>
      </c>
    </row>
    <row r="2312" spans="1:11" x14ac:dyDescent="0.3">
      <c r="A2312" s="78" t="str">
        <f>BTC[[#This Row],[Symbol]]</f>
        <v>NBS</v>
      </c>
      <c r="B2312" s="22" t="str">
        <f t="shared" si="324"/>
        <v>New BitShares</v>
      </c>
      <c r="C2312" s="77">
        <f t="shared" si="325"/>
        <v>4.1516535254649571E-7</v>
      </c>
      <c r="D2312" s="73">
        <f t="shared" si="326"/>
        <v>1.519885143789E-2</v>
      </c>
      <c r="E2312" s="74">
        <f>D2312*conf!B$7</f>
        <v>1.1116439941672747</v>
      </c>
      <c r="F2312" s="32">
        <f t="shared" si="327"/>
        <v>-1.77943126</v>
      </c>
      <c r="G2312" s="33">
        <f t="shared" si="328"/>
        <v>-4.0443842099999996</v>
      </c>
      <c r="H2312" s="32">
        <f t="shared" si="329"/>
        <v>-5.6946736600000003</v>
      </c>
      <c r="I2312" s="33">
        <f t="shared" si="330"/>
        <v>-6.1014221300000004</v>
      </c>
      <c r="J2312" s="32">
        <f t="shared" si="331"/>
        <v>-5.6946736600000003</v>
      </c>
      <c r="K2312" s="33">
        <f t="shared" si="332"/>
        <v>13.49609467</v>
      </c>
    </row>
    <row r="2313" spans="1:11" x14ac:dyDescent="0.3">
      <c r="A2313" s="78" t="str">
        <f>BTC[[#This Row],[Symbol]]</f>
        <v>DMD</v>
      </c>
      <c r="B2313" s="22" t="str">
        <f t="shared" si="324"/>
        <v>Diamond</v>
      </c>
      <c r="C2313" s="77">
        <f t="shared" si="325"/>
        <v>3.7708036215530424E-5</v>
      </c>
      <c r="D2313" s="73">
        <f t="shared" si="326"/>
        <v>1.39236227304946</v>
      </c>
      <c r="E2313" s="74">
        <f>D2313*conf!B$7</f>
        <v>101.83737665083751</v>
      </c>
      <c r="F2313" s="32">
        <f t="shared" si="327"/>
        <v>1.657316E-2</v>
      </c>
      <c r="G2313" s="33">
        <f t="shared" si="328"/>
        <v>-2.7206654399999999</v>
      </c>
      <c r="H2313" s="32">
        <f t="shared" si="329"/>
        <v>5.0314595400000002</v>
      </c>
      <c r="I2313" s="33">
        <f t="shared" si="330"/>
        <v>4.4558827799999996</v>
      </c>
      <c r="J2313" s="32">
        <f t="shared" si="331"/>
        <v>5.0314595400000002</v>
      </c>
      <c r="K2313" s="33">
        <f t="shared" si="332"/>
        <v>13.378043549999999</v>
      </c>
    </row>
    <row r="2314" spans="1:11" x14ac:dyDescent="0.3">
      <c r="A2314" s="78" t="str">
        <f>BTC[[#This Row],[Symbol]]</f>
        <v>CAP</v>
      </c>
      <c r="B2314" s="22" t="str">
        <f t="shared" si="324"/>
        <v>Cap</v>
      </c>
      <c r="C2314" s="77">
        <f t="shared" si="325"/>
        <v>3.8689895194798023E-3</v>
      </c>
      <c r="D2314" s="73">
        <f t="shared" si="326"/>
        <v>143.50722724070678</v>
      </c>
      <c r="E2314" s="74">
        <f>D2314*conf!B$7</f>
        <v>10496.118600385294</v>
      </c>
      <c r="F2314" s="32">
        <f t="shared" si="327"/>
        <v>-14.58314543</v>
      </c>
      <c r="G2314" s="33">
        <f t="shared" si="328"/>
        <v>-15.464192600000001</v>
      </c>
      <c r="H2314" s="32">
        <f t="shared" si="329"/>
        <v>126.64048307</v>
      </c>
      <c r="I2314" s="33">
        <f t="shared" si="330"/>
        <v>130.25967367999999</v>
      </c>
      <c r="J2314" s="32">
        <f t="shared" si="331"/>
        <v>126.64048307</v>
      </c>
      <c r="K2314" s="33">
        <f t="shared" si="332"/>
        <v>67.344781909999995</v>
      </c>
    </row>
    <row r="2315" spans="1:11" x14ac:dyDescent="0.3">
      <c r="A2315" s="78" t="str">
        <f>BTC[[#This Row],[Symbol]]</f>
        <v>KOK</v>
      </c>
      <c r="B2315" s="22" t="str">
        <f t="shared" si="324"/>
        <v>KOK</v>
      </c>
      <c r="C2315" s="77">
        <f t="shared" si="325"/>
        <v>1.009066786806125E-5</v>
      </c>
      <c r="D2315" s="73">
        <f t="shared" si="326"/>
        <v>0.36994733988473999</v>
      </c>
      <c r="E2315" s="74">
        <f>D2315*conf!B$7</f>
        <v>27.057948439169884</v>
      </c>
      <c r="F2315" s="32">
        <f t="shared" si="327"/>
        <v>4.3815396299999998</v>
      </c>
      <c r="G2315" s="33">
        <f t="shared" si="328"/>
        <v>1.8984553200000001</v>
      </c>
      <c r="H2315" s="32">
        <f t="shared" si="329"/>
        <v>8.4355916900000008</v>
      </c>
      <c r="I2315" s="33">
        <f t="shared" si="330"/>
        <v>8.6640453100000006</v>
      </c>
      <c r="J2315" s="32">
        <f t="shared" si="331"/>
        <v>8.4355916900000008</v>
      </c>
      <c r="K2315" s="33">
        <f t="shared" si="332"/>
        <v>21.421821900000001</v>
      </c>
    </row>
    <row r="2316" spans="1:11" x14ac:dyDescent="0.3">
      <c r="A2316" s="78" t="str">
        <f>BTC[[#This Row],[Symbol]]</f>
        <v>XLMUP</v>
      </c>
      <c r="B2316" s="22" t="str">
        <f t="shared" si="324"/>
        <v>XLMUP</v>
      </c>
      <c r="C2316" s="77">
        <f t="shared" si="325"/>
        <v>3.4806861970793426E-4</v>
      </c>
      <c r="D2316" s="73">
        <f t="shared" si="326"/>
        <v>12.858220020142721</v>
      </c>
      <c r="E2316" s="74">
        <f>D2316*conf!B$7</f>
        <v>940.45021227323855</v>
      </c>
      <c r="F2316" s="32">
        <f t="shared" si="327"/>
        <v>-3.6383765800000001</v>
      </c>
      <c r="G2316" s="33">
        <f t="shared" si="328"/>
        <v>-4.9111556500000004</v>
      </c>
      <c r="H2316" s="32">
        <f t="shared" si="329"/>
        <v>-14.66432751</v>
      </c>
      <c r="I2316" s="33">
        <f t="shared" si="330"/>
        <v>-14.59871186</v>
      </c>
      <c r="J2316" s="32">
        <f t="shared" si="331"/>
        <v>-14.66432751</v>
      </c>
      <c r="K2316" s="33">
        <f t="shared" si="332"/>
        <v>32.151316000000001</v>
      </c>
    </row>
    <row r="2317" spans="1:11" x14ac:dyDescent="0.3">
      <c r="A2317" s="78" t="str">
        <f>BTC[[#This Row],[Symbol]]</f>
        <v>BTCST</v>
      </c>
      <c r="B2317" s="22" t="str">
        <f t="shared" si="324"/>
        <v>Bitcoin Standard Hashrate Token</v>
      </c>
      <c r="C2317" s="77">
        <f t="shared" si="325"/>
        <v>1.990243815750011E-3</v>
      </c>
      <c r="D2317" s="73">
        <f t="shared" si="326"/>
        <v>72.892074748996563</v>
      </c>
      <c r="E2317" s="74">
        <f>D2317*conf!B$7</f>
        <v>5331.3263471416085</v>
      </c>
      <c r="F2317" s="32">
        <f t="shared" si="327"/>
        <v>0.58841843999999999</v>
      </c>
      <c r="G2317" s="33">
        <f t="shared" si="328"/>
        <v>-1.7246492600000001</v>
      </c>
      <c r="H2317" s="32">
        <f t="shared" si="329"/>
        <v>-1.7264698700000001</v>
      </c>
      <c r="I2317" s="33">
        <f t="shared" si="330"/>
        <v>-1.78392298</v>
      </c>
      <c r="J2317" s="32">
        <f t="shared" si="331"/>
        <v>-1.7264698700000001</v>
      </c>
      <c r="K2317" s="33">
        <f t="shared" si="332"/>
        <v>15.793231090000001</v>
      </c>
    </row>
    <row r="2318" spans="1:11" x14ac:dyDescent="0.3">
      <c r="A2318" s="78" t="str">
        <f>BTC[[#This Row],[Symbol]]</f>
        <v>BTCV</v>
      </c>
      <c r="B2318" s="22" t="str">
        <f t="shared" si="324"/>
        <v>BitcoinV</v>
      </c>
      <c r="C2318" s="77">
        <f t="shared" si="325"/>
        <v>6.9999999999887296E-8</v>
      </c>
      <c r="D2318" s="73">
        <f t="shared" si="326"/>
        <v>2.5665960138599999E-3</v>
      </c>
      <c r="E2318" s="74">
        <f>D2318*conf!B$7</f>
        <v>0.1877208324537204</v>
      </c>
      <c r="F2318" s="32">
        <f t="shared" si="327"/>
        <v>0</v>
      </c>
      <c r="G2318" s="33">
        <f t="shared" si="328"/>
        <v>-2.1812285</v>
      </c>
      <c r="H2318" s="32">
        <f t="shared" si="329"/>
        <v>0</v>
      </c>
      <c r="I2318" s="33">
        <f t="shared" si="330"/>
        <v>0.21734563000000001</v>
      </c>
      <c r="J2318" s="32">
        <f t="shared" si="331"/>
        <v>0</v>
      </c>
      <c r="K2318" s="33">
        <f t="shared" si="332"/>
        <v>59.796962720000003</v>
      </c>
    </row>
    <row r="2319" spans="1:11" x14ac:dyDescent="0.3">
      <c r="A2319" s="78" t="str">
        <f>BTC[[#This Row],[Symbol]]</f>
        <v>KEBAB</v>
      </c>
      <c r="B2319" s="22" t="str">
        <f t="shared" si="324"/>
        <v>Kebab Token</v>
      </c>
      <c r="C2319" s="77">
        <f t="shared" si="325"/>
        <v>7.5096310262981469E-4</v>
      </c>
      <c r="D2319" s="73">
        <f t="shared" si="326"/>
        <v>27.494951235474371</v>
      </c>
      <c r="E2319" s="74">
        <f>D2319*conf!B$7</f>
        <v>2010.9807333625954</v>
      </c>
      <c r="F2319" s="32">
        <f t="shared" si="327"/>
        <v>1.5157216899999999</v>
      </c>
      <c r="G2319" s="33">
        <f t="shared" si="328"/>
        <v>-0.84164910000000004</v>
      </c>
      <c r="H2319" s="32">
        <f t="shared" si="329"/>
        <v>31.49085612</v>
      </c>
      <c r="I2319" s="33">
        <f t="shared" si="330"/>
        <v>31.586398500000001</v>
      </c>
      <c r="J2319" s="32">
        <f t="shared" si="331"/>
        <v>31.49085612</v>
      </c>
      <c r="K2319" s="33">
        <f t="shared" si="332"/>
        <v>1320.71084565</v>
      </c>
    </row>
    <row r="2320" spans="1:11" x14ac:dyDescent="0.3">
      <c r="A2320" s="78" t="str">
        <f>BTC[[#This Row],[Symbol]]</f>
        <v>TRXUP</v>
      </c>
      <c r="B2320" s="22" t="str">
        <f t="shared" si="324"/>
        <v>TRXUP</v>
      </c>
      <c r="C2320" s="77">
        <f t="shared" si="325"/>
        <v>6.4291451191705306E-5</v>
      </c>
      <c r="D2320" s="73">
        <f t="shared" si="326"/>
        <v>2.3567331916832401</v>
      </c>
      <c r="E2320" s="74">
        <f>D2320*conf!B$7</f>
        <v>172.3714656397122</v>
      </c>
      <c r="F2320" s="32">
        <f t="shared" si="327"/>
        <v>-3.6891703300000001</v>
      </c>
      <c r="G2320" s="33">
        <f t="shared" si="328"/>
        <v>-5.7870509099999996</v>
      </c>
      <c r="H2320" s="32">
        <f t="shared" si="329"/>
        <v>-12.759764390000001</v>
      </c>
      <c r="I2320" s="33">
        <f t="shared" si="330"/>
        <v>-12.08339842</v>
      </c>
      <c r="J2320" s="32">
        <f t="shared" si="331"/>
        <v>-12.759764390000001</v>
      </c>
      <c r="K2320" s="33">
        <f t="shared" si="332"/>
        <v>0.69627163000000003</v>
      </c>
    </row>
    <row r="2321" spans="1:11" x14ac:dyDescent="0.3">
      <c r="A2321" s="78" t="str">
        <f>BTC[[#This Row],[Symbol]]</f>
        <v>EMC</v>
      </c>
      <c r="B2321" s="22" t="str">
        <f t="shared" si="324"/>
        <v>Emercoin</v>
      </c>
      <c r="C2321" s="77">
        <f t="shared" si="325"/>
        <v>3.1117039205674439E-6</v>
      </c>
      <c r="D2321" s="73">
        <f t="shared" si="326"/>
        <v>0.11406963395807</v>
      </c>
      <c r="E2321" s="74">
        <f>D2321*conf!B$7</f>
        <v>8.3430530276932409</v>
      </c>
      <c r="F2321" s="32">
        <f t="shared" si="327"/>
        <v>1.48564955</v>
      </c>
      <c r="G2321" s="33">
        <f t="shared" si="328"/>
        <v>-0.73912443000000005</v>
      </c>
      <c r="H2321" s="32">
        <f t="shared" si="329"/>
        <v>-1.77520996</v>
      </c>
      <c r="I2321" s="33">
        <f t="shared" si="330"/>
        <v>-1.5848089599999999</v>
      </c>
      <c r="J2321" s="32">
        <f t="shared" si="331"/>
        <v>-1.77520996</v>
      </c>
      <c r="K2321" s="33">
        <f t="shared" si="332"/>
        <v>44.89103703</v>
      </c>
    </row>
    <row r="2322" spans="1:11" x14ac:dyDescent="0.3">
      <c r="A2322" s="78" t="str">
        <f>BTC[[#This Row],[Symbol]]</f>
        <v>GERA</v>
      </c>
      <c r="B2322" s="22" t="str">
        <f t="shared" si="324"/>
        <v>Gera Coin</v>
      </c>
      <c r="C2322" s="77">
        <f t="shared" si="325"/>
        <v>1.5178380036859129E-5</v>
      </c>
      <c r="D2322" s="73">
        <f t="shared" si="326"/>
        <v>0.55594549397193005</v>
      </c>
      <c r="E2322" s="74">
        <f>D2322*conf!B$7</f>
        <v>40.661853429106962</v>
      </c>
      <c r="F2322" s="32">
        <f t="shared" si="327"/>
        <v>3.1592790800000001</v>
      </c>
      <c r="G2322" s="33">
        <f t="shared" si="328"/>
        <v>0.82696323999999999</v>
      </c>
      <c r="H2322" s="32">
        <f t="shared" si="329"/>
        <v>-2.4711908600000001</v>
      </c>
      <c r="I2322" s="33">
        <f t="shared" si="330"/>
        <v>-2.3920914400000002</v>
      </c>
      <c r="J2322" s="32">
        <f t="shared" si="331"/>
        <v>-2.4711908600000001</v>
      </c>
      <c r="K2322" s="33">
        <f t="shared" si="332"/>
        <v>0.28473564000000001</v>
      </c>
    </row>
    <row r="2323" spans="1:11" x14ac:dyDescent="0.3">
      <c r="A2323" s="78" t="str">
        <f>BTC[[#This Row],[Symbol]]</f>
        <v>DT</v>
      </c>
      <c r="B2323" s="22" t="str">
        <f t="shared" si="324"/>
        <v>Dragon Token</v>
      </c>
      <c r="C2323" s="77">
        <f t="shared" si="325"/>
        <v>6.8499430813817261E-5</v>
      </c>
      <c r="D2323" s="73">
        <f t="shared" si="326"/>
        <v>2.5112830882670401</v>
      </c>
      <c r="E2323" s="74">
        <f>D2323*conf!B$7</f>
        <v>183.67524507585131</v>
      </c>
      <c r="F2323" s="32">
        <f t="shared" si="327"/>
        <v>-2.2716940000000001E-2</v>
      </c>
      <c r="G2323" s="33">
        <f t="shared" si="328"/>
        <v>-2.2282243099999999</v>
      </c>
      <c r="H2323" s="32">
        <f t="shared" si="329"/>
        <v>0.82649518</v>
      </c>
      <c r="I2323" s="33">
        <f t="shared" si="330"/>
        <v>1.02961832</v>
      </c>
      <c r="J2323" s="32">
        <f t="shared" si="331"/>
        <v>0.82649518</v>
      </c>
      <c r="K2323" s="33">
        <f t="shared" si="332"/>
        <v>11.648434419999999</v>
      </c>
    </row>
    <row r="2324" spans="1:11" x14ac:dyDescent="0.3">
      <c r="A2324" s="78" t="str">
        <f>BTC[[#This Row],[Symbol]]</f>
        <v>POC</v>
      </c>
      <c r="B2324" s="22" t="str">
        <f t="shared" si="324"/>
        <v>POC Blockchain</v>
      </c>
      <c r="C2324" s="77">
        <f t="shared" si="325"/>
        <v>3.5203952208722985E-4</v>
      </c>
      <c r="D2324" s="73">
        <f t="shared" si="326"/>
        <v>12.9114534108769</v>
      </c>
      <c r="E2324" s="74">
        <f>D2324*conf!B$7</f>
        <v>944.34370247153652</v>
      </c>
      <c r="F2324" s="32">
        <f t="shared" si="327"/>
        <v>1.2718725500000001</v>
      </c>
      <c r="G2324" s="33">
        <f t="shared" si="328"/>
        <v>-0.88004766000000001</v>
      </c>
      <c r="H2324" s="32">
        <f t="shared" si="329"/>
        <v>-2.6358731099999999</v>
      </c>
      <c r="I2324" s="33">
        <f t="shared" si="330"/>
        <v>-2.38276369</v>
      </c>
      <c r="J2324" s="32">
        <f t="shared" si="331"/>
        <v>-2.6358731099999999</v>
      </c>
      <c r="K2324" s="33">
        <f t="shared" si="332"/>
        <v>3.8198709800000001</v>
      </c>
    </row>
    <row r="2325" spans="1:11" x14ac:dyDescent="0.3">
      <c r="A2325" s="78" t="str">
        <f>BTC[[#This Row],[Symbol]]</f>
        <v>CNNS</v>
      </c>
      <c r="B2325" s="22" t="str">
        <f t="shared" si="324"/>
        <v>CNNS</v>
      </c>
      <c r="C2325" s="77">
        <f t="shared" si="325"/>
        <v>1.1188261009714421E-7</v>
      </c>
      <c r="D2325" s="73">
        <f t="shared" si="326"/>
        <v>4.1065662789199998E-3</v>
      </c>
      <c r="E2325" s="74">
        <f>D2325*conf!B$7</f>
        <v>0.30035425764020879</v>
      </c>
      <c r="F2325" s="32">
        <f t="shared" si="327"/>
        <v>7.8669850200000004</v>
      </c>
      <c r="G2325" s="33">
        <f t="shared" si="328"/>
        <v>5.6533013399999996</v>
      </c>
      <c r="H2325" s="32">
        <f t="shared" si="329"/>
        <v>39.853080820000002</v>
      </c>
      <c r="I2325" s="33">
        <f t="shared" si="330"/>
        <v>40.308009689999999</v>
      </c>
      <c r="J2325" s="32">
        <f t="shared" si="331"/>
        <v>39.853080820000002</v>
      </c>
      <c r="K2325" s="33">
        <f t="shared" si="332"/>
        <v>50.65607438</v>
      </c>
    </row>
    <row r="2326" spans="1:11" x14ac:dyDescent="0.3">
      <c r="A2326" s="78" t="str">
        <f>BTC[[#This Row],[Symbol]]</f>
        <v>GCR</v>
      </c>
      <c r="B2326" s="22" t="str">
        <f t="shared" si="324"/>
        <v>Global Currency Reserve</v>
      </c>
      <c r="C2326" s="77">
        <f t="shared" si="325"/>
        <v>2.0002851767618403E-8</v>
      </c>
      <c r="D2326" s="73">
        <f t="shared" si="326"/>
        <v>7.3331314682000004E-4</v>
      </c>
      <c r="E2326" s="74">
        <f>D2326*conf!B$7</f>
        <v>5.3634523558414804E-2</v>
      </c>
      <c r="F2326" s="32">
        <f t="shared" si="327"/>
        <v>1.425884E-2</v>
      </c>
      <c r="G2326" s="33">
        <f t="shared" si="328"/>
        <v>-2.1812285</v>
      </c>
      <c r="H2326" s="32">
        <f t="shared" si="329"/>
        <v>1.425884E-2</v>
      </c>
      <c r="I2326" s="33">
        <f t="shared" si="330"/>
        <v>0.21734563000000001</v>
      </c>
      <c r="J2326" s="32">
        <f t="shared" si="331"/>
        <v>1.425884E-2</v>
      </c>
      <c r="K2326" s="33">
        <f t="shared" si="332"/>
        <v>128.32499881000001</v>
      </c>
    </row>
    <row r="2327" spans="1:11" x14ac:dyDescent="0.3">
      <c r="A2327" s="78" t="str">
        <f>BTC[[#This Row],[Symbol]]</f>
        <v>$TRDL</v>
      </c>
      <c r="B2327" s="22" t="str">
        <f t="shared" si="324"/>
        <v>Strudel Finance</v>
      </c>
      <c r="C2327" s="77">
        <f t="shared" si="325"/>
        <v>1.1276444247371712E-4</v>
      </c>
      <c r="D2327" s="73">
        <f t="shared" si="326"/>
        <v>4.1337219155379499</v>
      </c>
      <c r="E2327" s="74">
        <f>D2327*conf!B$7</f>
        <v>302.34042090244566</v>
      </c>
      <c r="F2327" s="32">
        <f t="shared" si="327"/>
        <v>-9.88415584</v>
      </c>
      <c r="G2327" s="33">
        <f t="shared" si="328"/>
        <v>-11.841351380000001</v>
      </c>
      <c r="H2327" s="32">
        <f t="shared" si="329"/>
        <v>-0.20560018999999999</v>
      </c>
      <c r="I2327" s="33">
        <f t="shared" si="330"/>
        <v>0</v>
      </c>
      <c r="J2327" s="32">
        <f t="shared" si="331"/>
        <v>-0.20560018999999999</v>
      </c>
      <c r="K2327" s="33">
        <f t="shared" si="332"/>
        <v>0</v>
      </c>
    </row>
    <row r="2328" spans="1:11" x14ac:dyDescent="0.3">
      <c r="A2328" s="78" t="str">
        <f>BTC[[#This Row],[Symbol]]</f>
        <v>PLA</v>
      </c>
      <c r="B2328" s="22" t="str">
        <f t="shared" si="324"/>
        <v>PLANET</v>
      </c>
      <c r="C2328" s="77">
        <f t="shared" si="325"/>
        <v>2.954807169643882E-7</v>
      </c>
      <c r="D2328" s="73">
        <f t="shared" si="326"/>
        <v>1.120121147061E-2</v>
      </c>
      <c r="E2328" s="74">
        <f>D2328*conf!B$7</f>
        <v>0.81925660696041536</v>
      </c>
      <c r="F2328" s="32">
        <f t="shared" si="327"/>
        <v>1.4598472</v>
      </c>
      <c r="G2328" s="33">
        <f t="shared" si="328"/>
        <v>2.84424579</v>
      </c>
      <c r="H2328" s="32">
        <f t="shared" si="329"/>
        <v>-5.8371986600000003</v>
      </c>
      <c r="I2328" s="33">
        <f t="shared" si="330"/>
        <v>-2.2751545499999999</v>
      </c>
      <c r="J2328" s="32">
        <f t="shared" si="331"/>
        <v>-5.8371986600000003</v>
      </c>
      <c r="K2328" s="33">
        <f t="shared" si="332"/>
        <v>-6.39181841</v>
      </c>
    </row>
    <row r="2329" spans="1:11" x14ac:dyDescent="0.3">
      <c r="A2329" s="78" t="str">
        <f>BTC[[#This Row],[Symbol]]</f>
        <v>YFIII</v>
      </c>
      <c r="B2329" s="22" t="str">
        <f t="shared" si="324"/>
        <v>DiFy.Finance</v>
      </c>
      <c r="C2329" s="77">
        <f t="shared" si="325"/>
        <v>5.54894010965721E-3</v>
      </c>
      <c r="D2329" s="73">
        <f t="shared" si="326"/>
        <v>203.40683032260279</v>
      </c>
      <c r="E2329" s="74">
        <f>D2329*conf!B$7</f>
        <v>14877.175569795168</v>
      </c>
      <c r="F2329" s="32">
        <f t="shared" si="327"/>
        <v>4.0030736400000002</v>
      </c>
      <c r="G2329" s="33">
        <f t="shared" si="328"/>
        <v>1.7372405500000001</v>
      </c>
      <c r="H2329" s="32">
        <f t="shared" si="329"/>
        <v>-0.45596618999999999</v>
      </c>
      <c r="I2329" s="33">
        <f t="shared" si="330"/>
        <v>-0.25981807000000001</v>
      </c>
      <c r="J2329" s="32">
        <f t="shared" si="331"/>
        <v>-0.45596618999999999</v>
      </c>
      <c r="K2329" s="33">
        <f t="shared" si="332"/>
        <v>9.6590992300000007</v>
      </c>
    </row>
    <row r="2330" spans="1:11" x14ac:dyDescent="0.3">
      <c r="A2330" s="78" t="str">
        <f>BTC[[#This Row],[Symbol]]</f>
        <v>WIFI</v>
      </c>
      <c r="B2330" s="22" t="str">
        <f t="shared" si="324"/>
        <v>Wifi Coin</v>
      </c>
      <c r="C2330" s="77">
        <f t="shared" si="325"/>
        <v>1.7476135800555466E-5</v>
      </c>
      <c r="D2330" s="73">
        <f t="shared" si="326"/>
        <v>0.64065279984470003</v>
      </c>
      <c r="E2330" s="74">
        <f>D2330*conf!B$7</f>
        <v>46.85734578064136</v>
      </c>
      <c r="F2330" s="32">
        <f t="shared" si="327"/>
        <v>1.5528814200000001</v>
      </c>
      <c r="G2330" s="33">
        <f t="shared" si="328"/>
        <v>-0.66215606000000005</v>
      </c>
      <c r="H2330" s="32">
        <f t="shared" si="329"/>
        <v>-1.8582533400000001</v>
      </c>
      <c r="I2330" s="33">
        <f t="shared" si="330"/>
        <v>-1.65922904</v>
      </c>
      <c r="J2330" s="32">
        <f t="shared" si="331"/>
        <v>-1.8582533400000001</v>
      </c>
      <c r="K2330" s="33">
        <f t="shared" si="332"/>
        <v>21.273812070000002</v>
      </c>
    </row>
    <row r="2331" spans="1:11" x14ac:dyDescent="0.3">
      <c r="A2331" s="78" t="str">
        <f>BTC[[#This Row],[Symbol]]</f>
        <v>JT</v>
      </c>
      <c r="B2331" s="22" t="str">
        <f t="shared" si="324"/>
        <v>Jubi Token</v>
      </c>
      <c r="C2331" s="77">
        <f t="shared" si="325"/>
        <v>2.6464314753554317E-6</v>
      </c>
      <c r="D2331" s="73">
        <f t="shared" si="326"/>
        <v>9.7123124321080001E-2</v>
      </c>
      <c r="E2331" s="74">
        <f>D2331*conf!B$7</f>
        <v>7.1035853128437916</v>
      </c>
      <c r="F2331" s="32">
        <f t="shared" si="327"/>
        <v>0.86846047999999998</v>
      </c>
      <c r="G2331" s="33">
        <f t="shared" si="328"/>
        <v>-1.2160021000000001</v>
      </c>
      <c r="H2331" s="32">
        <f t="shared" si="329"/>
        <v>9.1181880000000007E-2</v>
      </c>
      <c r="I2331" s="33">
        <f t="shared" si="330"/>
        <v>0.50607075999999995</v>
      </c>
      <c r="J2331" s="32">
        <f t="shared" si="331"/>
        <v>9.1181880000000007E-2</v>
      </c>
      <c r="K2331" s="33">
        <f t="shared" si="332"/>
        <v>7.2702637699999997</v>
      </c>
    </row>
    <row r="2332" spans="1:11" x14ac:dyDescent="0.3">
      <c r="A2332" s="78" t="str">
        <f>BTC[[#This Row],[Symbol]]</f>
        <v>FNB</v>
      </c>
      <c r="B2332" s="22" t="str">
        <f t="shared" si="324"/>
        <v>FNB Protocol</v>
      </c>
      <c r="C2332" s="77">
        <f t="shared" si="325"/>
        <v>9.0232008338454989E-8</v>
      </c>
      <c r="D2332" s="73">
        <f t="shared" si="326"/>
        <v>3.32278888519E-3</v>
      </c>
      <c r="E2332" s="74">
        <f>D2332*conf!B$7</f>
        <v>0.2430287790627966</v>
      </c>
      <c r="F2332" s="32">
        <f t="shared" si="327"/>
        <v>-3.7353739199999998</v>
      </c>
      <c r="G2332" s="33">
        <f t="shared" si="328"/>
        <v>-5.5704130599999999</v>
      </c>
      <c r="H2332" s="32">
        <f t="shared" si="329"/>
        <v>17.794309850000001</v>
      </c>
      <c r="I2332" s="33">
        <f t="shared" si="330"/>
        <v>18.451630189999999</v>
      </c>
      <c r="J2332" s="32">
        <f t="shared" si="331"/>
        <v>17.794309850000001</v>
      </c>
      <c r="K2332" s="33">
        <f t="shared" si="332"/>
        <v>3.4587537199999998</v>
      </c>
    </row>
    <row r="2333" spans="1:11" x14ac:dyDescent="0.3">
      <c r="A2333" s="78" t="str">
        <f>BTC[[#This Row],[Symbol]]</f>
        <v>BKK</v>
      </c>
      <c r="B2333" s="22" t="str">
        <f t="shared" si="324"/>
        <v>BKEX Token</v>
      </c>
      <c r="C2333" s="77">
        <f t="shared" si="325"/>
        <v>2.8789947055974251E-6</v>
      </c>
      <c r="D2333" s="73">
        <f t="shared" si="326"/>
        <v>0.10588521595929</v>
      </c>
      <c r="E2333" s="74">
        <f>D2333*conf!B$7</f>
        <v>7.7444446952624704</v>
      </c>
      <c r="F2333" s="32">
        <f t="shared" si="327"/>
        <v>3.4107825799999998</v>
      </c>
      <c r="G2333" s="33">
        <f t="shared" si="328"/>
        <v>2.1807274799999998</v>
      </c>
      <c r="H2333" s="32">
        <f t="shared" si="329"/>
        <v>0.73749016000000001</v>
      </c>
      <c r="I2333" s="33">
        <f t="shared" si="330"/>
        <v>1.2682418</v>
      </c>
      <c r="J2333" s="32">
        <f t="shared" si="331"/>
        <v>0.73749016000000001</v>
      </c>
      <c r="K2333" s="33">
        <f t="shared" si="332"/>
        <v>21.284815070000001</v>
      </c>
    </row>
    <row r="2334" spans="1:11" x14ac:dyDescent="0.3">
      <c r="A2334" s="78" t="str">
        <f>BTC[[#This Row],[Symbol]]</f>
        <v>BERRY</v>
      </c>
      <c r="B2334" s="22" t="str">
        <f t="shared" si="324"/>
        <v>Rentberry</v>
      </c>
      <c r="C2334" s="77">
        <f t="shared" si="325"/>
        <v>1.1091460350384297E-8</v>
      </c>
      <c r="D2334" s="73">
        <f t="shared" si="326"/>
        <v>4.0662200992000003E-4</v>
      </c>
      <c r="E2334" s="74">
        <f>D2334*conf!B$7</f>
        <v>2.9740333805548802E-2</v>
      </c>
      <c r="F2334" s="32">
        <f t="shared" si="327"/>
        <v>3.1032118500000001</v>
      </c>
      <c r="G2334" s="33">
        <f t="shared" si="328"/>
        <v>0.86998805999999995</v>
      </c>
      <c r="H2334" s="32">
        <f t="shared" si="329"/>
        <v>3.02698431</v>
      </c>
      <c r="I2334" s="33">
        <f t="shared" si="330"/>
        <v>3.19985469</v>
      </c>
      <c r="J2334" s="32">
        <f t="shared" si="331"/>
        <v>3.02698431</v>
      </c>
      <c r="K2334" s="33">
        <f t="shared" si="332"/>
        <v>-6.89082346</v>
      </c>
    </row>
    <row r="2335" spans="1:11" x14ac:dyDescent="0.3">
      <c r="A2335" s="78" t="str">
        <f>BTC[[#This Row],[Symbol]]</f>
        <v>AAVEDOWN</v>
      </c>
      <c r="B2335" s="22" t="str">
        <f t="shared" si="324"/>
        <v>AAVEDOWN</v>
      </c>
      <c r="C2335" s="77">
        <f t="shared" si="325"/>
        <v>4.7768139585325465E-8</v>
      </c>
      <c r="D2335" s="73">
        <f t="shared" si="326"/>
        <v>1.7512910346399999E-3</v>
      </c>
      <c r="E2335" s="74">
        <f>D2335*conf!B$7</f>
        <v>0.12808942627356959</v>
      </c>
      <c r="F2335" s="32">
        <f t="shared" si="327"/>
        <v>-1.1831909599999999</v>
      </c>
      <c r="G2335" s="33">
        <f t="shared" si="328"/>
        <v>-3.8516729700000001</v>
      </c>
      <c r="H2335" s="32">
        <f t="shared" si="329"/>
        <v>-59.700226790000002</v>
      </c>
      <c r="I2335" s="33">
        <f t="shared" si="330"/>
        <v>-60.347924290000002</v>
      </c>
      <c r="J2335" s="32">
        <f t="shared" si="331"/>
        <v>-59.700226790000002</v>
      </c>
      <c r="K2335" s="33">
        <f t="shared" si="332"/>
        <v>-73.289997490000005</v>
      </c>
    </row>
    <row r="2336" spans="1:11" x14ac:dyDescent="0.3">
      <c r="A2336" s="78" t="str">
        <f>BTC[[#This Row],[Symbol]]</f>
        <v>RUNE</v>
      </c>
      <c r="B2336" s="22" t="str">
        <f t="shared" si="324"/>
        <v>THORChain</v>
      </c>
      <c r="C2336" s="77">
        <f t="shared" si="325"/>
        <v>1.047908895509853E-4</v>
      </c>
      <c r="D2336" s="73">
        <f t="shared" si="326"/>
        <v>3.8361808658418699</v>
      </c>
      <c r="E2336" s="74">
        <f>D2336*conf!B$7</f>
        <v>280.57826852767437</v>
      </c>
      <c r="F2336" s="32">
        <f t="shared" si="327"/>
        <v>-0.27947933000000003</v>
      </c>
      <c r="G2336" s="33">
        <f t="shared" si="328"/>
        <v>-2.9962104599999999</v>
      </c>
      <c r="H2336" s="32">
        <f t="shared" si="329"/>
        <v>1.3683045199999999</v>
      </c>
      <c r="I2336" s="33">
        <f t="shared" si="330"/>
        <v>1.3369359199999999</v>
      </c>
      <c r="J2336" s="32">
        <f t="shared" si="331"/>
        <v>1.3683045199999999</v>
      </c>
      <c r="K2336" s="33">
        <f t="shared" si="332"/>
        <v>32.423914949999997</v>
      </c>
    </row>
    <row r="2337" spans="1:11" x14ac:dyDescent="0.3">
      <c r="A2337" s="78" t="str">
        <f>BTC[[#This Row],[Symbol]]</f>
        <v>XRPBULL</v>
      </c>
      <c r="B2337" s="22" t="str">
        <f t="shared" si="324"/>
        <v>3x Long XRP Token</v>
      </c>
      <c r="C2337" s="77">
        <f t="shared" si="325"/>
        <v>2.5253591081222007E-5</v>
      </c>
      <c r="D2337" s="73">
        <f t="shared" si="326"/>
        <v>0.92144540268734998</v>
      </c>
      <c r="E2337" s="74">
        <f>D2337*conf!B$7</f>
        <v>67.394516752552775</v>
      </c>
      <c r="F2337" s="32">
        <f t="shared" si="327"/>
        <v>10.981735049999999</v>
      </c>
      <c r="G2337" s="33">
        <f t="shared" si="328"/>
        <v>8.0633400500000008</v>
      </c>
      <c r="H2337" s="32">
        <f t="shared" si="329"/>
        <v>16.15693929</v>
      </c>
      <c r="I2337" s="33">
        <f t="shared" si="330"/>
        <v>19.070851300000001</v>
      </c>
      <c r="J2337" s="32">
        <f t="shared" si="331"/>
        <v>16.15693929</v>
      </c>
      <c r="K2337" s="33">
        <f t="shared" si="332"/>
        <v>71.981531180000005</v>
      </c>
    </row>
    <row r="2338" spans="1:11" x14ac:dyDescent="0.3">
      <c r="A2338" s="78" t="str">
        <f>BTC[[#This Row],[Symbol]]</f>
        <v>CUSDT</v>
      </c>
      <c r="B2338" s="22" t="str">
        <f t="shared" si="324"/>
        <v>Compound USDT</v>
      </c>
      <c r="C2338" s="77">
        <f t="shared" si="325"/>
        <v>5.6537125180096465E-7</v>
      </c>
      <c r="D2338" s="73">
        <f t="shared" si="326"/>
        <v>2.0724822673109999E-2</v>
      </c>
      <c r="E2338" s="74">
        <f>D2338*conf!B$7</f>
        <v>1.5158135303112654</v>
      </c>
      <c r="F2338" s="32">
        <f t="shared" si="327"/>
        <v>2.2152594099999998</v>
      </c>
      <c r="G2338" s="33">
        <f t="shared" si="328"/>
        <v>-8.1327299999999995E-3</v>
      </c>
      <c r="H2338" s="32">
        <f t="shared" si="329"/>
        <v>-0.24106987999999999</v>
      </c>
      <c r="I2338" s="33">
        <f t="shared" si="330"/>
        <v>-4.5372500000000003E-2</v>
      </c>
      <c r="J2338" s="32">
        <f t="shared" si="331"/>
        <v>-0.24106987999999999</v>
      </c>
      <c r="K2338" s="33">
        <f t="shared" si="332"/>
        <v>0.20127766</v>
      </c>
    </row>
    <row r="2339" spans="1:11" x14ac:dyDescent="0.3">
      <c r="A2339" s="78" t="str">
        <f>BTC[[#This Row],[Symbol]]</f>
        <v>ONX</v>
      </c>
      <c r="B2339" s="22" t="str">
        <f t="shared" si="324"/>
        <v>Onix</v>
      </c>
      <c r="C2339" s="77">
        <f t="shared" si="325"/>
        <v>1.0001377616059459E-8</v>
      </c>
      <c r="D2339" s="73">
        <f t="shared" si="326"/>
        <v>3.6669921478999998E-4</v>
      </c>
      <c r="E2339" s="74">
        <f>D2339*conf!B$7</f>
        <v>2.68203805697406E-2</v>
      </c>
      <c r="F2339" s="32">
        <f t="shared" si="327"/>
        <v>-2.1418739999999999E-2</v>
      </c>
      <c r="G2339" s="33">
        <f t="shared" si="328"/>
        <v>-2.1782541700000002</v>
      </c>
      <c r="H2339" s="32">
        <f t="shared" si="329"/>
        <v>-4.0286509999999998E-2</v>
      </c>
      <c r="I2339" s="33">
        <f t="shared" si="330"/>
        <v>0.17730331999999999</v>
      </c>
      <c r="J2339" s="32">
        <f t="shared" si="331"/>
        <v>-4.0286509999999998E-2</v>
      </c>
      <c r="K2339" s="33">
        <f t="shared" si="332"/>
        <v>14.15736222</v>
      </c>
    </row>
    <row r="2340" spans="1:11" x14ac:dyDescent="0.3">
      <c r="A2340" s="78" t="str">
        <f>BTC[[#This Row],[Symbol]]</f>
        <v>DOTDOWN</v>
      </c>
      <c r="B2340" s="22" t="str">
        <f t="shared" si="324"/>
        <v>DOTDOWN</v>
      </c>
      <c r="C2340" s="77">
        <f t="shared" si="325"/>
        <v>2.4540325395455251E-7</v>
      </c>
      <c r="D2340" s="73">
        <f t="shared" si="326"/>
        <v>8.9857444187500003E-3</v>
      </c>
      <c r="E2340" s="74">
        <f>D2340*conf!B$7</f>
        <v>0.65721734678737498</v>
      </c>
      <c r="F2340" s="32">
        <f t="shared" si="327"/>
        <v>10.30922322</v>
      </c>
      <c r="G2340" s="33">
        <f t="shared" si="328"/>
        <v>8.0491590399999993</v>
      </c>
      <c r="H2340" s="32">
        <f t="shared" si="329"/>
        <v>-4.01895954</v>
      </c>
      <c r="I2340" s="33">
        <f t="shared" si="330"/>
        <v>-4.1402421599999997</v>
      </c>
      <c r="J2340" s="32">
        <f t="shared" si="331"/>
        <v>-4.01895954</v>
      </c>
      <c r="K2340" s="33">
        <f t="shared" si="332"/>
        <v>-39.714027860000002</v>
      </c>
    </row>
    <row r="2341" spans="1:11" x14ac:dyDescent="0.3">
      <c r="A2341" s="78" t="str">
        <f>BTC[[#This Row],[Symbol]]</f>
        <v>PLEX</v>
      </c>
      <c r="B2341" s="22" t="str">
        <f t="shared" si="324"/>
        <v>MinePlex</v>
      </c>
      <c r="C2341" s="77">
        <f t="shared" si="325"/>
        <v>1.0986120383033728E-5</v>
      </c>
      <c r="D2341" s="73">
        <f t="shared" si="326"/>
        <v>0.40273407131555999</v>
      </c>
      <c r="E2341" s="74">
        <f>D2341*conf!B$7</f>
        <v>29.455969976020057</v>
      </c>
      <c r="F2341" s="32">
        <f t="shared" si="327"/>
        <v>2.3209668099999998</v>
      </c>
      <c r="G2341" s="33">
        <f t="shared" si="328"/>
        <v>3.6437740000000003E-2</v>
      </c>
      <c r="H2341" s="32">
        <f t="shared" si="329"/>
        <v>-0.61112193000000004</v>
      </c>
      <c r="I2341" s="33">
        <f t="shared" si="330"/>
        <v>-0.40413882000000001</v>
      </c>
      <c r="J2341" s="32">
        <f t="shared" si="331"/>
        <v>-0.61112193000000004</v>
      </c>
      <c r="K2341" s="33">
        <f t="shared" si="332"/>
        <v>11.51182459</v>
      </c>
    </row>
    <row r="2342" spans="1:11" x14ac:dyDescent="0.3">
      <c r="A2342" s="78" t="str">
        <f>BTC[[#This Row],[Symbol]]</f>
        <v>YAX</v>
      </c>
      <c r="B2342" s="22" t="str">
        <f t="shared" si="324"/>
        <v>yAxis</v>
      </c>
      <c r="C2342" s="77">
        <f t="shared" si="325"/>
        <v>8.484662028592334E-4</v>
      </c>
      <c r="D2342" s="73">
        <f t="shared" si="326"/>
        <v>31.10308100469107</v>
      </c>
      <c r="E2342" s="74">
        <f>D2342*conf!B$7</f>
        <v>2274.879344683105</v>
      </c>
      <c r="F2342" s="32">
        <f t="shared" si="327"/>
        <v>-3.57746129</v>
      </c>
      <c r="G2342" s="33">
        <f t="shared" si="328"/>
        <v>-5.6713212500000001</v>
      </c>
      <c r="H2342" s="32">
        <f t="shared" si="329"/>
        <v>-13.62304872</v>
      </c>
      <c r="I2342" s="33">
        <f t="shared" si="330"/>
        <v>-13.314459060000001</v>
      </c>
      <c r="J2342" s="32">
        <f t="shared" si="331"/>
        <v>-13.62304872</v>
      </c>
      <c r="K2342" s="33">
        <f t="shared" si="332"/>
        <v>53.890438629999998</v>
      </c>
    </row>
    <row r="2343" spans="1:11" x14ac:dyDescent="0.3">
      <c r="A2343" s="78" t="str">
        <f>BTC[[#This Row],[Symbol]]</f>
        <v>YAMV2</v>
      </c>
      <c r="B2343" s="22" t="str">
        <f t="shared" si="324"/>
        <v>YAMv2</v>
      </c>
      <c r="C2343" s="77">
        <f t="shared" si="325"/>
        <v>3.4331413662377772E-4</v>
      </c>
      <c r="D2343" s="73">
        <f t="shared" si="326"/>
        <v>12.738198107547911</v>
      </c>
      <c r="E2343" s="74">
        <f>D2343*conf!B$7</f>
        <v>931.67180958605422</v>
      </c>
      <c r="F2343" s="32">
        <f t="shared" si="327"/>
        <v>-1.34365644</v>
      </c>
      <c r="G2343" s="33">
        <f t="shared" si="328"/>
        <v>-2.3168598</v>
      </c>
      <c r="H2343" s="32">
        <f t="shared" si="329"/>
        <v>-2.3777540799999999</v>
      </c>
      <c r="I2343" s="33">
        <f t="shared" si="330"/>
        <v>-0.99450804999999998</v>
      </c>
      <c r="J2343" s="32">
        <f t="shared" si="331"/>
        <v>-2.3777540799999999</v>
      </c>
      <c r="K2343" s="33">
        <f t="shared" si="332"/>
        <v>-3.45722606</v>
      </c>
    </row>
    <row r="2344" spans="1:11" x14ac:dyDescent="0.3">
      <c r="A2344" s="78" t="str">
        <f>BTC[[#This Row],[Symbol]]</f>
        <v>BAS</v>
      </c>
      <c r="B2344" s="22" t="str">
        <f t="shared" si="324"/>
        <v>Basis Share</v>
      </c>
      <c r="C2344" s="77">
        <f t="shared" si="325"/>
        <v>2.4143078234270723E-3</v>
      </c>
      <c r="D2344" s="73">
        <f t="shared" si="326"/>
        <v>89.050446480089704</v>
      </c>
      <c r="E2344" s="74">
        <f>D2344*conf!B$7</f>
        <v>6513.1496555537606</v>
      </c>
      <c r="F2344" s="32">
        <f t="shared" si="327"/>
        <v>1.2689149200000001</v>
      </c>
      <c r="G2344" s="33">
        <f t="shared" si="328"/>
        <v>-0.32232464999999999</v>
      </c>
      <c r="H2344" s="32">
        <f t="shared" si="329"/>
        <v>-4.1235621099999999</v>
      </c>
      <c r="I2344" s="33">
        <f t="shared" si="330"/>
        <v>-3.3393905899999998</v>
      </c>
      <c r="J2344" s="32">
        <f t="shared" si="331"/>
        <v>-4.1235621099999999</v>
      </c>
      <c r="K2344" s="33">
        <f t="shared" si="332"/>
        <v>66.217793839999999</v>
      </c>
    </row>
    <row r="2345" spans="1:11" x14ac:dyDescent="0.3">
      <c r="A2345" s="78" t="str">
        <f>BTC[[#This Row],[Symbol]]</f>
        <v>FNK</v>
      </c>
      <c r="B2345" s="22" t="str">
        <f t="shared" si="324"/>
        <v>FNK wallet</v>
      </c>
      <c r="C2345" s="77">
        <f t="shared" si="325"/>
        <v>6.4162345887342333E-4</v>
      </c>
      <c r="D2345" s="73">
        <f t="shared" si="326"/>
        <v>23.520032087905189</v>
      </c>
      <c r="E2345" s="74">
        <f>D2345*conf!B$7</f>
        <v>1720.2551469093855</v>
      </c>
      <c r="F2345" s="32">
        <f t="shared" si="327"/>
        <v>7.4646029800000004</v>
      </c>
      <c r="G2345" s="33">
        <f t="shared" si="328"/>
        <v>5.1252131099999998</v>
      </c>
      <c r="H2345" s="32">
        <f t="shared" si="329"/>
        <v>38.167499149999998</v>
      </c>
      <c r="I2345" s="33">
        <f t="shared" si="330"/>
        <v>38.44253089</v>
      </c>
      <c r="J2345" s="32">
        <f t="shared" si="331"/>
        <v>38.167499149999998</v>
      </c>
      <c r="K2345" s="33">
        <f t="shared" si="332"/>
        <v>127.6632468</v>
      </c>
    </row>
    <row r="2346" spans="1:11" x14ac:dyDescent="0.3">
      <c r="A2346" s="78" t="str">
        <f>BTC[[#This Row],[Symbol]]</f>
        <v>ADABULL</v>
      </c>
      <c r="B2346" s="22" t="str">
        <f t="shared" si="324"/>
        <v>3X Long Cardano Token</v>
      </c>
      <c r="C2346" s="77">
        <f t="shared" si="325"/>
        <v>0.18500854264851441</v>
      </c>
      <c r="D2346" s="73">
        <f t="shared" si="326"/>
        <v>6781.998045097047</v>
      </c>
      <c r="E2346" s="74">
        <f>D2346*conf!B$7</f>
        <v>496035.33701839804</v>
      </c>
      <c r="F2346" s="32">
        <f t="shared" si="327"/>
        <v>-0.62469975</v>
      </c>
      <c r="G2346" s="33">
        <f t="shared" si="328"/>
        <v>-2.7873870100000002</v>
      </c>
      <c r="H2346" s="32">
        <f t="shared" si="329"/>
        <v>0.42886785999999999</v>
      </c>
      <c r="I2346" s="33">
        <f t="shared" si="330"/>
        <v>0.25749347</v>
      </c>
      <c r="J2346" s="32">
        <f t="shared" si="331"/>
        <v>0.42886785999999999</v>
      </c>
      <c r="K2346" s="33">
        <f t="shared" si="332"/>
        <v>62.897476990000001</v>
      </c>
    </row>
    <row r="2347" spans="1:11" x14ac:dyDescent="0.3">
      <c r="A2347" s="78" t="str">
        <f>BTC[[#This Row],[Symbol]]</f>
        <v>BNTX</v>
      </c>
      <c r="B2347" s="22" t="str">
        <f t="shared" si="324"/>
        <v>Bintex Futures</v>
      </c>
      <c r="C2347" s="77">
        <f t="shared" si="325"/>
        <v>3.8335840008664838E-5</v>
      </c>
      <c r="D2347" s="73">
        <f t="shared" si="326"/>
        <v>1.67543971265671</v>
      </c>
      <c r="E2347" s="74">
        <f>D2347*conf!B$7</f>
        <v>122.54166058371177</v>
      </c>
      <c r="F2347" s="32">
        <f t="shared" si="327"/>
        <v>-16.504400610000001</v>
      </c>
      <c r="G2347" s="33">
        <f t="shared" si="328"/>
        <v>-2.61861612</v>
      </c>
      <c r="H2347" s="32">
        <f t="shared" si="329"/>
        <v>-15.24323429</v>
      </c>
      <c r="I2347" s="33">
        <f t="shared" si="330"/>
        <v>1.2491553799999999</v>
      </c>
      <c r="J2347" s="32">
        <f t="shared" si="331"/>
        <v>-15.24323429</v>
      </c>
      <c r="K2347" s="33">
        <f t="shared" si="332"/>
        <v>7981.0538814399997</v>
      </c>
    </row>
    <row r="2348" spans="1:11" x14ac:dyDescent="0.3">
      <c r="A2348" s="78" t="str">
        <f>BTC[[#This Row],[Symbol]]</f>
        <v>SBTC</v>
      </c>
      <c r="B2348" s="22" t="str">
        <f t="shared" si="324"/>
        <v>sBTC</v>
      </c>
      <c r="C2348" s="77">
        <f t="shared" si="325"/>
        <v>1.0229842822305233</v>
      </c>
      <c r="D2348" s="73">
        <f t="shared" si="326"/>
        <v>37499.235257968874</v>
      </c>
      <c r="E2348" s="74">
        <f>D2348*conf!B$7</f>
        <v>2742694.0667678434</v>
      </c>
      <c r="F2348" s="32">
        <f t="shared" si="327"/>
        <v>0.70901601000000003</v>
      </c>
      <c r="G2348" s="33">
        <f t="shared" si="328"/>
        <v>-1.4855158799999999</v>
      </c>
      <c r="H2348" s="32">
        <f t="shared" si="329"/>
        <v>1.68387807</v>
      </c>
      <c r="I2348" s="33">
        <f t="shared" si="330"/>
        <v>1.88253216</v>
      </c>
      <c r="J2348" s="32">
        <f t="shared" si="331"/>
        <v>1.68387807</v>
      </c>
      <c r="K2348" s="33">
        <f t="shared" si="332"/>
        <v>16.369091520000001</v>
      </c>
    </row>
    <row r="2349" spans="1:11" x14ac:dyDescent="0.3">
      <c r="A2349" s="78" t="str">
        <f>BTC[[#This Row],[Symbol]]</f>
        <v>FSW</v>
      </c>
      <c r="B2349" s="22" t="str">
        <f t="shared" si="324"/>
        <v>Falconswap</v>
      </c>
      <c r="C2349" s="77">
        <f t="shared" si="325"/>
        <v>7.756897433312349E-6</v>
      </c>
      <c r="D2349" s="73">
        <f t="shared" si="326"/>
        <v>0.28435489282247001</v>
      </c>
      <c r="E2349" s="74">
        <f>D2349*conf!B$7</f>
        <v>20.797716861035457</v>
      </c>
      <c r="F2349" s="32">
        <f t="shared" si="327"/>
        <v>-3.4444983499999999</v>
      </c>
      <c r="G2349" s="33">
        <f t="shared" si="328"/>
        <v>-5.5443445999999996</v>
      </c>
      <c r="H2349" s="32">
        <f t="shared" si="329"/>
        <v>-11.084682949999999</v>
      </c>
      <c r="I2349" s="33">
        <f t="shared" si="330"/>
        <v>-12.62057005</v>
      </c>
      <c r="J2349" s="32">
        <f t="shared" si="331"/>
        <v>-11.084682949999999</v>
      </c>
      <c r="K2349" s="33">
        <f t="shared" si="332"/>
        <v>5.9130839999999997E-2</v>
      </c>
    </row>
    <row r="2350" spans="1:11" x14ac:dyDescent="0.3">
      <c r="A2350" s="78" t="str">
        <f>BTC[[#This Row],[Symbol]]</f>
        <v>WEMIX</v>
      </c>
      <c r="B2350" s="22" t="str">
        <f t="shared" si="324"/>
        <v>WEMIX</v>
      </c>
      <c r="C2350" s="77">
        <f t="shared" si="325"/>
        <v>4.3568117631039385E-6</v>
      </c>
      <c r="D2350" s="73">
        <f t="shared" si="326"/>
        <v>0.1604838952739</v>
      </c>
      <c r="E2350" s="74">
        <f>D2350*conf!B$7</f>
        <v>11.737792100333046</v>
      </c>
      <c r="F2350" s="32">
        <f t="shared" si="327"/>
        <v>1.64013509</v>
      </c>
      <c r="G2350" s="33">
        <f t="shared" si="328"/>
        <v>-2.331652E-2</v>
      </c>
      <c r="H2350" s="32">
        <f t="shared" si="329"/>
        <v>-2.1818525000000002</v>
      </c>
      <c r="I2350" s="33">
        <f t="shared" si="330"/>
        <v>-1.83467688</v>
      </c>
      <c r="J2350" s="32">
        <f t="shared" si="331"/>
        <v>-2.1818525000000002</v>
      </c>
      <c r="K2350" s="33">
        <f t="shared" si="332"/>
        <v>-5.0662622400000004</v>
      </c>
    </row>
    <row r="2351" spans="1:11" x14ac:dyDescent="0.3">
      <c r="A2351" s="78" t="str">
        <f>BTC[[#This Row],[Symbol]]</f>
        <v>FXC</v>
      </c>
      <c r="B2351" s="22" t="str">
        <f t="shared" si="324"/>
        <v>FUTUREXCRYPTO</v>
      </c>
      <c r="C2351" s="77">
        <f t="shared" si="325"/>
        <v>3.7303772726796638E-5</v>
      </c>
      <c r="D2351" s="73">
        <f t="shared" si="326"/>
        <v>1.36737662928675</v>
      </c>
      <c r="E2351" s="74">
        <f>D2351*conf!B$7</f>
        <v>100.0099266660329</v>
      </c>
      <c r="F2351" s="32">
        <f t="shared" si="327"/>
        <v>0.33840263999999998</v>
      </c>
      <c r="G2351" s="33">
        <f t="shared" si="328"/>
        <v>-1.8973092</v>
      </c>
      <c r="H2351" s="32">
        <f t="shared" si="329"/>
        <v>0.31640889</v>
      </c>
      <c r="I2351" s="33">
        <f t="shared" si="330"/>
        <v>0.53198310000000004</v>
      </c>
      <c r="J2351" s="32">
        <f t="shared" si="331"/>
        <v>0.31640889</v>
      </c>
      <c r="K2351" s="33">
        <f t="shared" si="332"/>
        <v>-40.863691129999999</v>
      </c>
    </row>
    <row r="2352" spans="1:11" x14ac:dyDescent="0.3">
      <c r="A2352" s="78" t="str">
        <f>BTC[[#This Row],[Symbol]]</f>
        <v>SOC</v>
      </c>
      <c r="B2352" s="22" t="str">
        <f t="shared" si="324"/>
        <v>All Sports</v>
      </c>
      <c r="C2352" s="77">
        <f t="shared" si="325"/>
        <v>8.6613470538176829E-8</v>
      </c>
      <c r="D2352" s="73">
        <f t="shared" si="326"/>
        <v>3.1654903371199999E-3</v>
      </c>
      <c r="E2352" s="74">
        <f>D2352*conf!B$7</f>
        <v>0.23152396325695679</v>
      </c>
      <c r="F2352" s="32">
        <f t="shared" si="327"/>
        <v>4.6256630599999999</v>
      </c>
      <c r="G2352" s="33">
        <f t="shared" si="328"/>
        <v>2.1408259799999998</v>
      </c>
      <c r="H2352" s="32">
        <f t="shared" si="329"/>
        <v>-0.50220485999999998</v>
      </c>
      <c r="I2352" s="33">
        <f t="shared" si="330"/>
        <v>-0.43613389000000002</v>
      </c>
      <c r="J2352" s="32">
        <f t="shared" si="331"/>
        <v>-0.50220485999999998</v>
      </c>
      <c r="K2352" s="33">
        <f t="shared" si="332"/>
        <v>11.498534080000001</v>
      </c>
    </row>
    <row r="2353" spans="1:11" x14ac:dyDescent="0.3">
      <c r="A2353" s="78" t="str">
        <f>BTC[[#This Row],[Symbol]]</f>
        <v>BSCX</v>
      </c>
      <c r="B2353" s="22" t="str">
        <f t="shared" si="324"/>
        <v>BSCEX</v>
      </c>
      <c r="C2353" s="77">
        <f t="shared" si="325"/>
        <v>1.2891445678601713E-4</v>
      </c>
      <c r="D2353" s="73">
        <f t="shared" si="326"/>
        <v>4.7262365584917996</v>
      </c>
      <c r="E2353" s="74">
        <f>D2353*conf!B$7</f>
        <v>345.6769418880902</v>
      </c>
      <c r="F2353" s="32">
        <f t="shared" si="327"/>
        <v>4.9021183600000002</v>
      </c>
      <c r="G2353" s="33">
        <f t="shared" si="328"/>
        <v>2.6304836100000002</v>
      </c>
      <c r="H2353" s="32">
        <f t="shared" si="329"/>
        <v>15.516573859999999</v>
      </c>
      <c r="I2353" s="33">
        <f t="shared" si="330"/>
        <v>15.78208377</v>
      </c>
      <c r="J2353" s="32">
        <f t="shared" si="331"/>
        <v>15.516573859999999</v>
      </c>
      <c r="K2353" s="33">
        <f t="shared" si="332"/>
        <v>136.88673201</v>
      </c>
    </row>
    <row r="2354" spans="1:11" x14ac:dyDescent="0.3">
      <c r="A2354" s="78" t="str">
        <f>BTC[[#This Row],[Symbol]]</f>
        <v>BOND</v>
      </c>
      <c r="B2354" s="22" t="str">
        <f t="shared" si="324"/>
        <v>BarnBridge</v>
      </c>
      <c r="C2354" s="77">
        <f t="shared" si="325"/>
        <v>1.9893905659687113E-3</v>
      </c>
      <c r="D2354" s="73">
        <f t="shared" si="326"/>
        <v>72.943307401604372</v>
      </c>
      <c r="E2354" s="74">
        <f>D2354*conf!B$7</f>
        <v>5335.0735033533438</v>
      </c>
      <c r="F2354" s="32">
        <f t="shared" si="327"/>
        <v>4.5689433700000004</v>
      </c>
      <c r="G2354" s="33">
        <f t="shared" si="328"/>
        <v>2.3165361500000001</v>
      </c>
      <c r="H2354" s="32">
        <f t="shared" si="329"/>
        <v>28.243930379999998</v>
      </c>
      <c r="I2354" s="33">
        <f t="shared" si="330"/>
        <v>28.522127220000002</v>
      </c>
      <c r="J2354" s="32">
        <f t="shared" si="331"/>
        <v>28.243930379999998</v>
      </c>
      <c r="K2354" s="33">
        <f t="shared" si="332"/>
        <v>32.13759726</v>
      </c>
    </row>
    <row r="2355" spans="1:11" x14ac:dyDescent="0.3">
      <c r="A2355" s="78" t="str">
        <f>BTC[[#This Row],[Symbol]]</f>
        <v>INFI</v>
      </c>
      <c r="B2355" s="22" t="str">
        <f t="shared" si="324"/>
        <v>Insured Finance</v>
      </c>
      <c r="C2355" s="77">
        <f t="shared" si="325"/>
        <v>2.4280488792161187E-5</v>
      </c>
      <c r="D2355" s="73">
        <f t="shared" si="326"/>
        <v>0.89007580580723999</v>
      </c>
      <c r="E2355" s="74">
        <f>D2355*conf!B$7</f>
        <v>65.10014443674153</v>
      </c>
      <c r="F2355" s="32">
        <f t="shared" si="327"/>
        <v>4.79801418</v>
      </c>
      <c r="G2355" s="33">
        <f t="shared" si="328"/>
        <v>2.4109799700000001</v>
      </c>
      <c r="H2355" s="32">
        <f t="shared" si="329"/>
        <v>22.243519890000002</v>
      </c>
      <c r="I2355" s="33">
        <f t="shared" si="330"/>
        <v>22.482374490000002</v>
      </c>
      <c r="J2355" s="32">
        <f t="shared" si="331"/>
        <v>22.243519890000002</v>
      </c>
      <c r="K2355" s="33">
        <f t="shared" si="332"/>
        <v>122.1801734</v>
      </c>
    </row>
    <row r="2356" spans="1:11" x14ac:dyDescent="0.3">
      <c r="A2356" s="78" t="str">
        <f>BTC[[#This Row],[Symbol]]</f>
        <v>MNR</v>
      </c>
      <c r="B2356" s="22" t="str">
        <f t="shared" si="324"/>
        <v>Mineral</v>
      </c>
      <c r="C2356" s="77">
        <f t="shared" si="325"/>
        <v>1.1701171074913685E-7</v>
      </c>
      <c r="D2356" s="73">
        <f t="shared" si="326"/>
        <v>4.29041344357E-3</v>
      </c>
      <c r="E2356" s="74">
        <f>D2356*conf!B$7</f>
        <v>0.3138008392627098</v>
      </c>
      <c r="F2356" s="32">
        <f t="shared" si="327"/>
        <v>3.68078145</v>
      </c>
      <c r="G2356" s="33">
        <f t="shared" si="328"/>
        <v>1.4486711000000001</v>
      </c>
      <c r="H2356" s="32">
        <f t="shared" si="329"/>
        <v>4.4338508900000004</v>
      </c>
      <c r="I2356" s="33">
        <f t="shared" si="330"/>
        <v>4.6619978299999998</v>
      </c>
      <c r="J2356" s="32">
        <f t="shared" si="331"/>
        <v>4.4338508900000004</v>
      </c>
      <c r="K2356" s="33">
        <f t="shared" si="332"/>
        <v>7.2035285299999998</v>
      </c>
    </row>
    <row r="2357" spans="1:11" x14ac:dyDescent="0.3">
      <c r="A2357" s="78" t="str">
        <f>BTC[[#This Row],[Symbol]]</f>
        <v>CVR</v>
      </c>
      <c r="B2357" s="22" t="str">
        <f t="shared" si="324"/>
        <v>Polkacover</v>
      </c>
      <c r="C2357" s="77">
        <f t="shared" si="325"/>
        <v>1.4732722892567249E-5</v>
      </c>
      <c r="D2357" s="73">
        <f t="shared" si="326"/>
        <v>0.53943255746801999</v>
      </c>
      <c r="E2357" s="74">
        <f>D2357*conf!B$7</f>
        <v>39.454097253210982</v>
      </c>
      <c r="F2357" s="32">
        <f t="shared" si="327"/>
        <v>3.0037754900000002</v>
      </c>
      <c r="G2357" s="33">
        <f t="shared" si="328"/>
        <v>0.62119619000000004</v>
      </c>
      <c r="H2357" s="32">
        <f t="shared" si="329"/>
        <v>12.84354542</v>
      </c>
      <c r="I2357" s="33">
        <f t="shared" si="330"/>
        <v>12.48609643</v>
      </c>
      <c r="J2357" s="32">
        <f t="shared" si="331"/>
        <v>12.84354542</v>
      </c>
      <c r="K2357" s="33">
        <f t="shared" si="332"/>
        <v>56.489047800000002</v>
      </c>
    </row>
    <row r="2358" spans="1:11" x14ac:dyDescent="0.3">
      <c r="A2358" s="78" t="str">
        <f>BTC[[#This Row],[Symbol]]</f>
        <v>VRX</v>
      </c>
      <c r="B2358" s="22" t="str">
        <f t="shared" si="324"/>
        <v>VEROX</v>
      </c>
      <c r="C2358" s="77">
        <f t="shared" si="325"/>
        <v>3.5728560651075293E-3</v>
      </c>
      <c r="D2358" s="73">
        <f t="shared" si="326"/>
        <v>131.11532034936337</v>
      </c>
      <c r="E2358" s="74">
        <f>D2358*conf!B$7</f>
        <v>9589.7745303524371</v>
      </c>
      <c r="F2358" s="32">
        <f t="shared" si="327"/>
        <v>-1.0992514099999999</v>
      </c>
      <c r="G2358" s="33">
        <f t="shared" si="328"/>
        <v>-3.26490576</v>
      </c>
      <c r="H2358" s="32">
        <f t="shared" si="329"/>
        <v>11.24514544</v>
      </c>
      <c r="I2358" s="33">
        <f t="shared" si="330"/>
        <v>11.799045059999999</v>
      </c>
      <c r="J2358" s="32">
        <f t="shared" si="331"/>
        <v>11.24514544</v>
      </c>
      <c r="K2358" s="33">
        <f t="shared" si="332"/>
        <v>16.868519809999999</v>
      </c>
    </row>
    <row r="2359" spans="1:11" x14ac:dyDescent="0.3">
      <c r="A2359" s="78" t="str">
        <f>BTC[[#This Row],[Symbol]]</f>
        <v>ETHBEAR</v>
      </c>
      <c r="B2359" s="22" t="str">
        <f t="shared" si="324"/>
        <v>3X Short Ethereum Token</v>
      </c>
      <c r="C2359" s="77">
        <f t="shared" si="325"/>
        <v>1E-8</v>
      </c>
      <c r="D2359" s="73">
        <f t="shared" si="326"/>
        <v>1.2259010800000001E-4</v>
      </c>
      <c r="E2359" s="74">
        <f>D2359*conf!B$7</f>
        <v>8.9662404991200009E-3</v>
      </c>
      <c r="F2359" s="32">
        <f t="shared" si="327"/>
        <v>10.18147959</v>
      </c>
      <c r="G2359" s="33">
        <f t="shared" si="328"/>
        <v>8.7040686300000001</v>
      </c>
      <c r="H2359" s="32">
        <f t="shared" si="329"/>
        <v>-9.2627210600000005</v>
      </c>
      <c r="I2359" s="33">
        <f t="shared" si="330"/>
        <v>-8.1674182799999997</v>
      </c>
      <c r="J2359" s="32">
        <f t="shared" si="331"/>
        <v>-9.2627210600000005</v>
      </c>
      <c r="K2359" s="33">
        <f t="shared" si="332"/>
        <v>-48.91695301</v>
      </c>
    </row>
    <row r="2360" spans="1:11" x14ac:dyDescent="0.3">
      <c r="A2360" s="78" t="str">
        <f>BTC[[#This Row],[Symbol]]</f>
        <v>MCH</v>
      </c>
      <c r="B2360" s="22" t="str">
        <f t="shared" si="324"/>
        <v>MeconCash</v>
      </c>
      <c r="C2360" s="77">
        <f t="shared" si="325"/>
        <v>1.4800336291697752E-6</v>
      </c>
      <c r="D2360" s="73">
        <f t="shared" si="326"/>
        <v>5.426708702711E-2</v>
      </c>
      <c r="E2360" s="74">
        <f>D2360*conf!B$7</f>
        <v>3.9690947451628253</v>
      </c>
      <c r="F2360" s="32">
        <f t="shared" si="327"/>
        <v>-0.38542080000000001</v>
      </c>
      <c r="G2360" s="33">
        <f t="shared" si="328"/>
        <v>-2.5321195699999999</v>
      </c>
      <c r="H2360" s="32">
        <f t="shared" si="329"/>
        <v>-2.6657559000000002</v>
      </c>
      <c r="I2360" s="33">
        <f t="shared" si="330"/>
        <v>-2.4512550100000001</v>
      </c>
      <c r="J2360" s="32">
        <f t="shared" si="331"/>
        <v>-2.6657559000000002</v>
      </c>
      <c r="K2360" s="33">
        <f t="shared" si="332"/>
        <v>-4.9791166799999997</v>
      </c>
    </row>
    <row r="2361" spans="1:11" x14ac:dyDescent="0.3">
      <c r="A2361" s="78" t="str">
        <f>BTC[[#This Row],[Symbol]]</f>
        <v>TVK</v>
      </c>
      <c r="B2361" s="22" t="str">
        <f t="shared" si="324"/>
        <v>Terra Virtua Kolect</v>
      </c>
      <c r="C2361" s="77">
        <f t="shared" si="325"/>
        <v>3.3138185055398764E-6</v>
      </c>
      <c r="D2361" s="73">
        <f t="shared" si="326"/>
        <v>0.12147550271653</v>
      </c>
      <c r="E2361" s="74">
        <f>D2361*conf!B$7</f>
        <v>8.8847182686870045</v>
      </c>
      <c r="F2361" s="32">
        <f t="shared" si="327"/>
        <v>0.32281946</v>
      </c>
      <c r="G2361" s="33">
        <f t="shared" si="328"/>
        <v>-1.8618199200000001</v>
      </c>
      <c r="H2361" s="32">
        <f t="shared" si="329"/>
        <v>4.5266720100000004</v>
      </c>
      <c r="I2361" s="33">
        <f t="shared" si="330"/>
        <v>4.44499318</v>
      </c>
      <c r="J2361" s="32">
        <f t="shared" si="331"/>
        <v>4.5266720100000004</v>
      </c>
      <c r="K2361" s="33">
        <f t="shared" si="332"/>
        <v>5.4144201399999998</v>
      </c>
    </row>
    <row r="2362" spans="1:11" x14ac:dyDescent="0.3">
      <c r="A2362" s="78" t="str">
        <f>BTC[[#This Row],[Symbol]]</f>
        <v>CFX</v>
      </c>
      <c r="B2362" s="22" t="str">
        <f t="shared" si="324"/>
        <v>Conflux Network</v>
      </c>
      <c r="C2362" s="77">
        <f t="shared" si="325"/>
        <v>7.0269977357985341E-6</v>
      </c>
      <c r="D2362" s="73">
        <f t="shared" si="326"/>
        <v>0.25669106896513</v>
      </c>
      <c r="E2362" s="74">
        <f>D2362*conf!B$7</f>
        <v>18.774384784109607</v>
      </c>
      <c r="F2362" s="32">
        <f t="shared" si="327"/>
        <v>2.7183945700000001</v>
      </c>
      <c r="G2362" s="33">
        <f t="shared" si="328"/>
        <v>0.37022044999999998</v>
      </c>
      <c r="H2362" s="32">
        <f t="shared" si="329"/>
        <v>9.1208300500000004</v>
      </c>
      <c r="I2362" s="33">
        <f t="shared" si="330"/>
        <v>8.9458307799999996</v>
      </c>
      <c r="J2362" s="32">
        <f t="shared" si="331"/>
        <v>9.1208300500000004</v>
      </c>
      <c r="K2362" s="33">
        <f t="shared" si="332"/>
        <v>9.3170247100000001</v>
      </c>
    </row>
    <row r="2363" spans="1:11" x14ac:dyDescent="0.3">
      <c r="A2363" s="78" t="str">
        <f>BTC[[#This Row],[Symbol]]</f>
        <v>BDO</v>
      </c>
      <c r="B2363" s="22" t="str">
        <f t="shared" si="324"/>
        <v>bDollar</v>
      </c>
      <c r="C2363" s="77">
        <f t="shared" si="325"/>
        <v>2.8180388869256167E-5</v>
      </c>
      <c r="D2363" s="73">
        <f t="shared" si="326"/>
        <v>1.03591401925674</v>
      </c>
      <c r="E2363" s="74">
        <f>D2363*conf!B$7</f>
        <v>75.766751368437966</v>
      </c>
      <c r="F2363" s="32">
        <f t="shared" si="327"/>
        <v>0.63467706000000002</v>
      </c>
      <c r="G2363" s="33">
        <f t="shared" si="328"/>
        <v>-1.2741013699999999</v>
      </c>
      <c r="H2363" s="32">
        <f t="shared" si="329"/>
        <v>-2.0631685499999999</v>
      </c>
      <c r="I2363" s="33">
        <f t="shared" si="330"/>
        <v>-1.6042253500000001</v>
      </c>
      <c r="J2363" s="32">
        <f t="shared" si="331"/>
        <v>-2.0631685499999999</v>
      </c>
      <c r="K2363" s="33">
        <f t="shared" si="332"/>
        <v>-8.0687347099999993</v>
      </c>
    </row>
    <row r="2364" spans="1:11" x14ac:dyDescent="0.3">
      <c r="A2364" s="78" t="str">
        <f>BTC[[#This Row],[Symbol]]</f>
        <v>UNCX</v>
      </c>
      <c r="B2364" s="22" t="str">
        <f t="shared" si="324"/>
        <v>UniCrypt</v>
      </c>
      <c r="C2364" s="77">
        <f t="shared" si="325"/>
        <v>5.9215263122218672E-3</v>
      </c>
      <c r="D2364" s="73">
        <f t="shared" si="326"/>
        <v>222.47000522043305</v>
      </c>
      <c r="E2364" s="74">
        <f>D2364*conf!B$7</f>
        <v>16271.456181822474</v>
      </c>
      <c r="F2364" s="32">
        <f t="shared" si="327"/>
        <v>9.4492761299999994</v>
      </c>
      <c r="G2364" s="33">
        <f t="shared" si="328"/>
        <v>9.7309097799999993</v>
      </c>
      <c r="H2364" s="32">
        <f t="shared" si="329"/>
        <v>28.003416720000001</v>
      </c>
      <c r="I2364" s="33">
        <f t="shared" si="330"/>
        <v>31.447866869999999</v>
      </c>
      <c r="J2364" s="32">
        <f t="shared" si="331"/>
        <v>28.003416720000001</v>
      </c>
      <c r="K2364" s="33">
        <f t="shared" si="332"/>
        <v>73.206609970000002</v>
      </c>
    </row>
    <row r="2365" spans="1:11" x14ac:dyDescent="0.3">
      <c r="A2365" s="78" t="str">
        <f>BTC[[#This Row],[Symbol]]</f>
        <v>TRA</v>
      </c>
      <c r="B2365" s="22" t="str">
        <f t="shared" si="324"/>
        <v>Trabzonspor Fan Token</v>
      </c>
      <c r="C2365" s="77">
        <f t="shared" si="325"/>
        <v>7.3056861298222738E-5</v>
      </c>
      <c r="D2365" s="73">
        <f t="shared" si="326"/>
        <v>2.6768629403630899</v>
      </c>
      <c r="E2365" s="74">
        <f>D2365*conf!B$7</f>
        <v>195.78575545815639</v>
      </c>
      <c r="F2365" s="32">
        <f t="shared" si="327"/>
        <v>1.2551162</v>
      </c>
      <c r="G2365" s="33">
        <f t="shared" si="328"/>
        <v>-1.3297124600000001</v>
      </c>
      <c r="H2365" s="32">
        <f t="shared" si="329"/>
        <v>-4.7145400400000002</v>
      </c>
      <c r="I2365" s="33">
        <f t="shared" si="330"/>
        <v>-4.8115735099999997</v>
      </c>
      <c r="J2365" s="32">
        <f t="shared" si="331"/>
        <v>-4.7145400400000002</v>
      </c>
      <c r="K2365" s="33">
        <f t="shared" si="332"/>
        <v>-18.42810442</v>
      </c>
    </row>
    <row r="2366" spans="1:11" x14ac:dyDescent="0.3">
      <c r="A2366" s="78" t="str">
        <f>BTC[[#This Row],[Symbol]]</f>
        <v>LIEN</v>
      </c>
      <c r="B2366" s="22" t="str">
        <f t="shared" si="324"/>
        <v>Lien</v>
      </c>
      <c r="C2366" s="77">
        <f t="shared" si="325"/>
        <v>1.5946365567378398E-3</v>
      </c>
      <c r="D2366" s="73">
        <f t="shared" si="326"/>
        <v>58.418171016031771</v>
      </c>
      <c r="E2366" s="74">
        <f>D2366*conf!B$7</f>
        <v>4272.7050281125639</v>
      </c>
      <c r="F2366" s="32">
        <f t="shared" si="327"/>
        <v>2.0680906800000001</v>
      </c>
      <c r="G2366" s="33">
        <f t="shared" si="328"/>
        <v>-0.35666523</v>
      </c>
      <c r="H2366" s="32">
        <f t="shared" si="329"/>
        <v>-13.783771160000001</v>
      </c>
      <c r="I2366" s="33">
        <f t="shared" si="330"/>
        <v>-13.921012380000001</v>
      </c>
      <c r="J2366" s="32">
        <f t="shared" si="331"/>
        <v>-13.783771160000001</v>
      </c>
      <c r="K2366" s="33">
        <f t="shared" si="332"/>
        <v>23.176516700000001</v>
      </c>
    </row>
    <row r="2367" spans="1:11" x14ac:dyDescent="0.3">
      <c r="A2367" s="78" t="str">
        <f>BTC[[#This Row],[Symbol]]</f>
        <v>HBC</v>
      </c>
      <c r="B2367" s="22" t="str">
        <f t="shared" si="324"/>
        <v>HBTC Captain Token</v>
      </c>
      <c r="C2367" s="77">
        <f t="shared" si="325"/>
        <v>2.2482160555595057E-4</v>
      </c>
      <c r="D2367" s="73">
        <f t="shared" si="326"/>
        <v>8.2413546279098302</v>
      </c>
      <c r="E2367" s="74">
        <f>D2367*conf!B$7</f>
        <v>602.77267748532495</v>
      </c>
      <c r="F2367" s="32">
        <f t="shared" si="327"/>
        <v>5.1974913300000001</v>
      </c>
      <c r="G2367" s="33">
        <f t="shared" si="328"/>
        <v>2.90944102</v>
      </c>
      <c r="H2367" s="32">
        <f t="shared" si="329"/>
        <v>22.709619979999999</v>
      </c>
      <c r="I2367" s="33">
        <f t="shared" si="330"/>
        <v>22.95547977</v>
      </c>
      <c r="J2367" s="32">
        <f t="shared" si="331"/>
        <v>22.709619979999999</v>
      </c>
      <c r="K2367" s="33">
        <f t="shared" si="332"/>
        <v>156.17935614000001</v>
      </c>
    </row>
    <row r="2368" spans="1:11" x14ac:dyDescent="0.3">
      <c r="A2368" s="78" t="str">
        <f>BTC[[#This Row],[Symbol]]</f>
        <v>DIS</v>
      </c>
      <c r="B2368" s="22" t="str">
        <f t="shared" si="324"/>
        <v>TosDis</v>
      </c>
      <c r="C2368" s="77">
        <f t="shared" si="325"/>
        <v>4.4092030940666525E-3</v>
      </c>
      <c r="D2368" s="73">
        <f t="shared" si="326"/>
        <v>164.1665830987026</v>
      </c>
      <c r="E2368" s="74">
        <f>D2368*conf!B$7</f>
        <v>12007.143887839109</v>
      </c>
      <c r="F2368" s="32">
        <f t="shared" si="327"/>
        <v>1.06359625</v>
      </c>
      <c r="G2368" s="33">
        <f t="shared" si="328"/>
        <v>0.40762377</v>
      </c>
      <c r="H2368" s="32">
        <f t="shared" si="329"/>
        <v>22.81921985</v>
      </c>
      <c r="I2368" s="33">
        <f t="shared" si="330"/>
        <v>25.37922726</v>
      </c>
      <c r="J2368" s="32">
        <f t="shared" si="331"/>
        <v>22.81921985</v>
      </c>
      <c r="K2368" s="33">
        <f t="shared" si="332"/>
        <v>59.771314340000004</v>
      </c>
    </row>
    <row r="2369" spans="1:11" x14ac:dyDescent="0.3">
      <c r="A2369" s="78" t="str">
        <f>BTC[[#This Row],[Symbol]]</f>
        <v>LINKBULL</v>
      </c>
      <c r="B2369" s="22" t="str">
        <f t="shared" si="324"/>
        <v>3X Long Chainlink Token</v>
      </c>
      <c r="C2369" s="77">
        <f t="shared" si="325"/>
        <v>2.0474408654189556E-2</v>
      </c>
      <c r="D2369" s="73">
        <f t="shared" si="326"/>
        <v>751.21316470487272</v>
      </c>
      <c r="E2369" s="74">
        <f>D2369*conf!B$7</f>
        <v>54943.730866514394</v>
      </c>
      <c r="F2369" s="32">
        <f t="shared" si="327"/>
        <v>-5.49328343</v>
      </c>
      <c r="G2369" s="33">
        <f t="shared" si="328"/>
        <v>-7.4678224499999999</v>
      </c>
      <c r="H2369" s="32">
        <f t="shared" si="329"/>
        <v>-17.97302586</v>
      </c>
      <c r="I2369" s="33">
        <f t="shared" si="330"/>
        <v>-17.871545050000002</v>
      </c>
      <c r="J2369" s="32">
        <f t="shared" si="331"/>
        <v>-17.97302586</v>
      </c>
      <c r="K2369" s="33">
        <f t="shared" si="332"/>
        <v>-12.78708378</v>
      </c>
    </row>
    <row r="2370" spans="1:11" x14ac:dyDescent="0.3">
      <c r="A2370" s="78" t="str">
        <f>BTC[[#This Row],[Symbol]]</f>
        <v>GUM</v>
      </c>
      <c r="B2370" s="22" t="str">
        <f t="shared" ref="B2370:B2433" si="333">VLOOKUP(A2370,BTCTABLE,2,FALSE)</f>
        <v>Gourmet Galaxy</v>
      </c>
      <c r="C2370" s="77">
        <f t="shared" ref="C2370:C2433" si="334">VLOOKUP(A2370,BTCTABLE,3,FALSE)</f>
        <v>1.6708996624942065E-5</v>
      </c>
      <c r="D2370" s="73">
        <f t="shared" ref="D2370:D2433" si="335">VLOOKUP(A2370,USDTABLE,3,FALSE)</f>
        <v>0.61061358505924002</v>
      </c>
      <c r="E2370" s="74">
        <f>D2370*conf!B$7</f>
        <v>44.660277611232814</v>
      </c>
      <c r="F2370" s="32">
        <f t="shared" ref="F2370:F2433" si="336">VLOOKUP(A2370,BTCTABLE,5,FALSE)</f>
        <v>-15.63353871</v>
      </c>
      <c r="G2370" s="33">
        <f t="shared" ref="G2370:G2433" si="337">VLOOKUP(A2370,USDTABLE,5,FALSE)</f>
        <v>-17.813092130000001</v>
      </c>
      <c r="H2370" s="32">
        <f t="shared" ref="H2370:H2433" si="338">VLOOKUP(A2370,BTCTABLE,6,FALSE)</f>
        <v>-33.96742484</v>
      </c>
      <c r="I2370" s="33">
        <f t="shared" ref="I2370:I2433" si="339">VLOOKUP(A2370,USDTABLE,6,FALSE)</f>
        <v>-34.351361279999999</v>
      </c>
      <c r="J2370" s="32">
        <f t="shared" ref="J2370:J2433" si="340">VLOOKUP(A2370,BTCTABLE,6,FALSE)</f>
        <v>-33.96742484</v>
      </c>
      <c r="K2370" s="33">
        <f t="shared" ref="K2370:K2433" si="341">VLOOKUP(A2370,USDTABLE,7,FALSE)</f>
        <v>0</v>
      </c>
    </row>
    <row r="2371" spans="1:11" x14ac:dyDescent="0.3">
      <c r="A2371" s="78" t="str">
        <f>BTC[[#This Row],[Symbol]]</f>
        <v>ICP</v>
      </c>
      <c r="B2371" s="22" t="str">
        <f t="shared" si="333"/>
        <v>Dfinity (IOU)</v>
      </c>
      <c r="C2371" s="77">
        <f t="shared" si="334"/>
        <v>1.5474723028982384E-3</v>
      </c>
      <c r="D2371" s="73">
        <f t="shared" si="335"/>
        <v>56.561336812306777</v>
      </c>
      <c r="E2371" s="74">
        <f>D2371*conf!B$7</f>
        <v>4136.8961744521175</v>
      </c>
      <c r="F2371" s="32">
        <f t="shared" si="336"/>
        <v>-0.36824446999999999</v>
      </c>
      <c r="G2371" s="33">
        <f t="shared" si="337"/>
        <v>-3.0611846900000002</v>
      </c>
      <c r="H2371" s="32">
        <f t="shared" si="338"/>
        <v>1.79118683</v>
      </c>
      <c r="I2371" s="33">
        <f t="shared" si="339"/>
        <v>1.56558664</v>
      </c>
      <c r="J2371" s="32">
        <f t="shared" si="340"/>
        <v>1.79118683</v>
      </c>
      <c r="K2371" s="33">
        <f t="shared" si="341"/>
        <v>101.68608419</v>
      </c>
    </row>
    <row r="2372" spans="1:11" x14ac:dyDescent="0.3">
      <c r="A2372" s="78" t="str">
        <f>BTC[[#This Row],[Symbol]]</f>
        <v>LOON</v>
      </c>
      <c r="B2372" s="22" t="str">
        <f t="shared" si="333"/>
        <v>Loon Network</v>
      </c>
      <c r="C2372" s="77">
        <f t="shared" si="334"/>
        <v>2.5131443070370234E-6</v>
      </c>
      <c r="D2372" s="73">
        <f t="shared" si="335"/>
        <v>9.2109310027749997E-2</v>
      </c>
      <c r="E2372" s="74">
        <f>D2372*conf!B$7</f>
        <v>6.7368749354296344</v>
      </c>
      <c r="F2372" s="32">
        <f t="shared" si="336"/>
        <v>2.2589223899999999</v>
      </c>
      <c r="G2372" s="33">
        <f t="shared" si="337"/>
        <v>4.1841379999999997E-2</v>
      </c>
      <c r="H2372" s="32">
        <f t="shared" si="338"/>
        <v>-0.59208766999999995</v>
      </c>
      <c r="I2372" s="33">
        <f t="shared" si="339"/>
        <v>-0.44100425999999998</v>
      </c>
      <c r="J2372" s="32">
        <f t="shared" si="340"/>
        <v>-0.59208766999999995</v>
      </c>
      <c r="K2372" s="33">
        <f t="shared" si="341"/>
        <v>3.1476711599999998</v>
      </c>
    </row>
    <row r="2373" spans="1:11" x14ac:dyDescent="0.3">
      <c r="A2373" s="78" t="str">
        <f>BTC[[#This Row],[Symbol]]</f>
        <v>BNBUP</v>
      </c>
      <c r="B2373" s="22" t="str">
        <f t="shared" si="333"/>
        <v>BNBUP</v>
      </c>
      <c r="C2373" s="77">
        <f t="shared" si="334"/>
        <v>1.5640632557950378E-3</v>
      </c>
      <c r="D2373" s="73">
        <f t="shared" si="335"/>
        <v>57.333890575267127</v>
      </c>
      <c r="E2373" s="74">
        <f>D2373*conf!B$7</f>
        <v>4193.4007566750379</v>
      </c>
      <c r="F2373" s="32">
        <f t="shared" si="336"/>
        <v>0.79501290000000002</v>
      </c>
      <c r="G2373" s="33">
        <f t="shared" si="337"/>
        <v>-1.7140114799999999</v>
      </c>
      <c r="H2373" s="32">
        <f t="shared" si="338"/>
        <v>10.75273717</v>
      </c>
      <c r="I2373" s="33">
        <f t="shared" si="339"/>
        <v>10.63257275</v>
      </c>
      <c r="J2373" s="32">
        <f t="shared" si="340"/>
        <v>10.75273717</v>
      </c>
      <c r="K2373" s="33">
        <f t="shared" si="341"/>
        <v>76.299181520000005</v>
      </c>
    </row>
    <row r="2374" spans="1:11" x14ac:dyDescent="0.3">
      <c r="A2374" s="78" t="str">
        <f>BTC[[#This Row],[Symbol]]</f>
        <v>DUCK</v>
      </c>
      <c r="B2374" s="22" t="str">
        <f t="shared" si="333"/>
        <v>Duck DAO</v>
      </c>
      <c r="C2374" s="77">
        <f t="shared" si="334"/>
        <v>2.0932074924272992E-5</v>
      </c>
      <c r="D2374" s="73">
        <f t="shared" si="335"/>
        <v>0.76771918153967</v>
      </c>
      <c r="E2374" s="74">
        <f>D2374*conf!B$7</f>
        <v>56.150980937811461</v>
      </c>
      <c r="F2374" s="32">
        <f t="shared" si="336"/>
        <v>0.84531634</v>
      </c>
      <c r="G2374" s="33">
        <f t="shared" si="337"/>
        <v>-1.30281728</v>
      </c>
      <c r="H2374" s="32">
        <f t="shared" si="338"/>
        <v>-8.07010425</v>
      </c>
      <c r="I2374" s="33">
        <f t="shared" si="339"/>
        <v>-7.7029619</v>
      </c>
      <c r="J2374" s="32">
        <f t="shared" si="340"/>
        <v>-8.07010425</v>
      </c>
      <c r="K2374" s="33">
        <f t="shared" si="341"/>
        <v>103.67353364</v>
      </c>
    </row>
    <row r="2375" spans="1:11" x14ac:dyDescent="0.3">
      <c r="A2375" s="78" t="str">
        <f>BTC[[#This Row],[Symbol]]</f>
        <v>CWBTC</v>
      </c>
      <c r="B2375" s="22" t="str">
        <f t="shared" si="333"/>
        <v>Compound Wrapped BTC</v>
      </c>
      <c r="C2375" s="77">
        <f t="shared" si="334"/>
        <v>2.0285433634205045E-2</v>
      </c>
      <c r="D2375" s="73">
        <f t="shared" si="335"/>
        <v>743.61873818398396</v>
      </c>
      <c r="E2375" s="74">
        <f>D2375*conf!B$7</f>
        <v>54388.274510776588</v>
      </c>
      <c r="F2375" s="32">
        <f t="shared" si="336"/>
        <v>0.26255866999999999</v>
      </c>
      <c r="G2375" s="33">
        <f t="shared" si="337"/>
        <v>-1.91176346</v>
      </c>
      <c r="H2375" s="32">
        <f t="shared" si="338"/>
        <v>0.47470990000000002</v>
      </c>
      <c r="I2375" s="33">
        <f t="shared" si="339"/>
        <v>0.62705085999999999</v>
      </c>
      <c r="J2375" s="32">
        <f t="shared" si="340"/>
        <v>0.47470990000000002</v>
      </c>
      <c r="K2375" s="33">
        <f t="shared" si="341"/>
        <v>15.41170661</v>
      </c>
    </row>
    <row r="2376" spans="1:11" x14ac:dyDescent="0.3">
      <c r="A2376" s="78" t="str">
        <f>BTC[[#This Row],[Symbol]]</f>
        <v>AOS</v>
      </c>
      <c r="B2376" s="22" t="str">
        <f t="shared" si="333"/>
        <v>AOS</v>
      </c>
      <c r="C2376" s="77">
        <f t="shared" si="334"/>
        <v>1.4908452407927978E-6</v>
      </c>
      <c r="D2376" s="73">
        <f t="shared" si="335"/>
        <v>5.4649936684830001E-2</v>
      </c>
      <c r="E2376" s="74">
        <f>D2376*conf!B$7</f>
        <v>3.9970963691284664</v>
      </c>
      <c r="F2376" s="32">
        <f t="shared" si="336"/>
        <v>4.3430217799999999</v>
      </c>
      <c r="G2376" s="33">
        <f t="shared" si="337"/>
        <v>2.0701597299999999</v>
      </c>
      <c r="H2376" s="32">
        <f t="shared" si="338"/>
        <v>-1.7430671900000001</v>
      </c>
      <c r="I2376" s="33">
        <f t="shared" si="339"/>
        <v>-1.5475779700000001</v>
      </c>
      <c r="J2376" s="32">
        <f t="shared" si="340"/>
        <v>-1.7430671900000001</v>
      </c>
      <c r="K2376" s="33">
        <f t="shared" si="341"/>
        <v>-16.750472429999999</v>
      </c>
    </row>
    <row r="2377" spans="1:11" x14ac:dyDescent="0.3">
      <c r="A2377" s="78" t="str">
        <f>BTC[[#This Row],[Symbol]]</f>
        <v>SHIB</v>
      </c>
      <c r="B2377" s="22" t="str">
        <f t="shared" si="333"/>
        <v>SHIBA INU</v>
      </c>
      <c r="C2377" s="77">
        <f t="shared" si="334"/>
        <v>1E-8</v>
      </c>
      <c r="D2377" s="73">
        <f t="shared" si="335"/>
        <v>1.311487E-8</v>
      </c>
      <c r="E2377" s="74">
        <f>D2377*conf!B$7</f>
        <v>9.592215918000001E-7</v>
      </c>
      <c r="F2377" s="32">
        <f t="shared" si="336"/>
        <v>3.6206762000000001</v>
      </c>
      <c r="G2377" s="33">
        <f t="shared" si="337"/>
        <v>1.3773269299999999</v>
      </c>
      <c r="H2377" s="32">
        <f t="shared" si="338"/>
        <v>-11.13687859</v>
      </c>
      <c r="I2377" s="33">
        <f t="shared" si="339"/>
        <v>-10.952867940000001</v>
      </c>
      <c r="J2377" s="32">
        <f t="shared" si="340"/>
        <v>-11.13687859</v>
      </c>
      <c r="K2377" s="33">
        <f t="shared" si="341"/>
        <v>9598.19604755</v>
      </c>
    </row>
    <row r="2378" spans="1:11" x14ac:dyDescent="0.3">
      <c r="A2378" s="78" t="str">
        <f>BTC[[#This Row],[Symbol]]</f>
        <v>arNXM</v>
      </c>
      <c r="B2378" s="22" t="str">
        <f t="shared" si="333"/>
        <v>Armor NXM</v>
      </c>
      <c r="C2378" s="77">
        <f t="shared" si="334"/>
        <v>1.6264329552547949E-3</v>
      </c>
      <c r="D2378" s="73">
        <f t="shared" si="335"/>
        <v>59.622988583076157</v>
      </c>
      <c r="E2378" s="74">
        <f>D2378*conf!B$7</f>
        <v>4360.8253849661905</v>
      </c>
      <c r="F2378" s="32">
        <f t="shared" si="336"/>
        <v>1.031727E-2</v>
      </c>
      <c r="G2378" s="33">
        <f t="shared" si="337"/>
        <v>-2.20626108</v>
      </c>
      <c r="H2378" s="32">
        <f t="shared" si="338"/>
        <v>20.186467010000001</v>
      </c>
      <c r="I2378" s="33">
        <f t="shared" si="339"/>
        <v>20.609898520000002</v>
      </c>
      <c r="J2378" s="32">
        <f t="shared" si="340"/>
        <v>20.186467010000001</v>
      </c>
      <c r="K2378" s="33">
        <f t="shared" si="341"/>
        <v>35.73282107</v>
      </c>
    </row>
    <row r="2379" spans="1:11" x14ac:dyDescent="0.3">
      <c r="A2379" s="78" t="str">
        <f>BTC[[#This Row],[Symbol]]</f>
        <v>BMP</v>
      </c>
      <c r="B2379" s="22" t="str">
        <f t="shared" si="333"/>
        <v>Brother Music Platform</v>
      </c>
      <c r="C2379" s="77">
        <f t="shared" si="334"/>
        <v>1.34734373857019E-6</v>
      </c>
      <c r="D2379" s="73">
        <f t="shared" si="335"/>
        <v>4.9579233330029997E-2</v>
      </c>
      <c r="E2379" s="74">
        <f>D2379*conf!B$7</f>
        <v>3.6262251257583942</v>
      </c>
      <c r="F2379" s="32">
        <f t="shared" si="336"/>
        <v>-2.7247407199999998</v>
      </c>
      <c r="G2379" s="33">
        <f t="shared" si="337"/>
        <v>-4.5002149999999999</v>
      </c>
      <c r="H2379" s="32">
        <f t="shared" si="338"/>
        <v>-4.67414284</v>
      </c>
      <c r="I2379" s="33">
        <f t="shared" si="339"/>
        <v>-4.1239728800000002</v>
      </c>
      <c r="J2379" s="32">
        <f t="shared" si="340"/>
        <v>-4.67414284</v>
      </c>
      <c r="K2379" s="33">
        <f t="shared" si="341"/>
        <v>-9.7391203300000004</v>
      </c>
    </row>
    <row r="2380" spans="1:11" x14ac:dyDescent="0.3">
      <c r="A2380" s="78" t="str">
        <f>BTC[[#This Row],[Symbol]]</f>
        <v>BDCC</v>
      </c>
      <c r="B2380" s="22" t="str">
        <f t="shared" si="333"/>
        <v>BDCC Bitica COIN</v>
      </c>
      <c r="C2380" s="77">
        <f t="shared" si="334"/>
        <v>5.8301356788034904E-5</v>
      </c>
      <c r="D2380" s="73">
        <f t="shared" si="335"/>
        <v>2.1306290407120398</v>
      </c>
      <c r="E2380" s="74">
        <f>D2380*conf!B$7</f>
        <v>155.83420803767859</v>
      </c>
      <c r="F2380" s="32">
        <f t="shared" si="336"/>
        <v>3.1474559999999999E-2</v>
      </c>
      <c r="G2380" s="33">
        <f t="shared" si="337"/>
        <v>-2.37802113</v>
      </c>
      <c r="H2380" s="32">
        <f t="shared" si="338"/>
        <v>-23.382249680000001</v>
      </c>
      <c r="I2380" s="33">
        <f t="shared" si="339"/>
        <v>-23.05168394</v>
      </c>
      <c r="J2380" s="32">
        <f t="shared" si="340"/>
        <v>-23.382249680000001</v>
      </c>
      <c r="K2380" s="33">
        <f t="shared" si="341"/>
        <v>70.856000480000006</v>
      </c>
    </row>
    <row r="2381" spans="1:11" x14ac:dyDescent="0.3">
      <c r="A2381" s="78" t="str">
        <f>BTC[[#This Row],[Symbol]]</f>
        <v>RFUEL</v>
      </c>
      <c r="B2381" s="22" t="str">
        <f t="shared" si="333"/>
        <v>Rio DeFi</v>
      </c>
      <c r="C2381" s="77">
        <f t="shared" si="334"/>
        <v>2.0596214342924337E-6</v>
      </c>
      <c r="D2381" s="73">
        <f t="shared" si="335"/>
        <v>7.5983270016080004E-2</v>
      </c>
      <c r="E2381" s="74">
        <f>D2381*conf!B$7</f>
        <v>5.5574163689760914</v>
      </c>
      <c r="F2381" s="32">
        <f t="shared" si="336"/>
        <v>0.35060080999999998</v>
      </c>
      <c r="G2381" s="33">
        <f t="shared" si="337"/>
        <v>-1.24653573</v>
      </c>
      <c r="H2381" s="32">
        <f t="shared" si="338"/>
        <v>4.8798304000000003</v>
      </c>
      <c r="I2381" s="33">
        <f t="shared" si="339"/>
        <v>5.7426768900000003</v>
      </c>
      <c r="J2381" s="32">
        <f t="shared" si="340"/>
        <v>4.8798304000000003</v>
      </c>
      <c r="K2381" s="33">
        <f t="shared" si="341"/>
        <v>12.27929132</v>
      </c>
    </row>
    <row r="2382" spans="1:11" x14ac:dyDescent="0.3">
      <c r="A2382" s="78" t="str">
        <f>BTC[[#This Row],[Symbol]]</f>
        <v>BEAR</v>
      </c>
      <c r="B2382" s="22" t="str">
        <f t="shared" si="333"/>
        <v>3X Short Bitcoin Token</v>
      </c>
      <c r="C2382" s="77">
        <f t="shared" si="334"/>
        <v>1.4740919741201561E-7</v>
      </c>
      <c r="D2382" s="73">
        <f t="shared" si="335"/>
        <v>5.4599911307699998E-3</v>
      </c>
      <c r="E2382" s="74">
        <f>D2382*conf!B$7</f>
        <v>0.39934375130451777</v>
      </c>
      <c r="F2382" s="32">
        <f t="shared" si="336"/>
        <v>7.9053616499999997</v>
      </c>
      <c r="G2382" s="33">
        <f t="shared" si="337"/>
        <v>6.5418449000000001</v>
      </c>
      <c r="H2382" s="32">
        <f t="shared" si="338"/>
        <v>-3.20541959</v>
      </c>
      <c r="I2382" s="33">
        <f t="shared" si="339"/>
        <v>-2.6588791899999999</v>
      </c>
      <c r="J2382" s="32">
        <f t="shared" si="340"/>
        <v>-3.20541959</v>
      </c>
      <c r="K2382" s="33">
        <f t="shared" si="341"/>
        <v>-47.032483409999998</v>
      </c>
    </row>
    <row r="2383" spans="1:11" x14ac:dyDescent="0.3">
      <c r="A2383" s="78" t="str">
        <f>BTC[[#This Row],[Symbol]]</f>
        <v>GOLD</v>
      </c>
      <c r="B2383" s="22" t="str">
        <f t="shared" si="333"/>
        <v>Digital Gold</v>
      </c>
      <c r="C2383" s="77">
        <f t="shared" si="334"/>
        <v>1.6191517769124769E-3</v>
      </c>
      <c r="D2383" s="73">
        <f t="shared" si="335"/>
        <v>59.357461948084811</v>
      </c>
      <c r="E2383" s="74">
        <f>D2383*conf!B$7</f>
        <v>4341.4047668829235</v>
      </c>
      <c r="F2383" s="32">
        <f t="shared" si="336"/>
        <v>-0.23237364999999999</v>
      </c>
      <c r="G2383" s="33">
        <f t="shared" si="337"/>
        <v>-1.8419713200000001</v>
      </c>
      <c r="H2383" s="32">
        <f t="shared" si="338"/>
        <v>-5.2502645599999997</v>
      </c>
      <c r="I2383" s="33">
        <f t="shared" si="339"/>
        <v>-5.0651904800000001</v>
      </c>
      <c r="J2383" s="32">
        <f t="shared" si="340"/>
        <v>-5.2502645599999997</v>
      </c>
      <c r="K2383" s="33">
        <f t="shared" si="341"/>
        <v>-1.7744769</v>
      </c>
    </row>
    <row r="2384" spans="1:11" x14ac:dyDescent="0.3">
      <c r="A2384" s="78" t="str">
        <f>BTC[[#This Row],[Symbol]]</f>
        <v>MAPS</v>
      </c>
      <c r="B2384" s="22" t="str">
        <f t="shared" si="333"/>
        <v>MAPS</v>
      </c>
      <c r="C2384" s="77">
        <f t="shared" si="334"/>
        <v>1.4619715978019729E-5</v>
      </c>
      <c r="D2384" s="73">
        <f t="shared" si="335"/>
        <v>0.53593512373404995</v>
      </c>
      <c r="E2384" s="74">
        <f>D2384*conf!B$7</f>
        <v>39.198294949908416</v>
      </c>
      <c r="F2384" s="32">
        <f t="shared" si="336"/>
        <v>1.42359456</v>
      </c>
      <c r="G2384" s="33">
        <f t="shared" si="337"/>
        <v>-0.77900097000000001</v>
      </c>
      <c r="H2384" s="32">
        <f t="shared" si="338"/>
        <v>-11.290846719999999</v>
      </c>
      <c r="I2384" s="33">
        <f t="shared" si="339"/>
        <v>-11.03167489</v>
      </c>
      <c r="J2384" s="32">
        <f t="shared" si="340"/>
        <v>-11.290846719999999</v>
      </c>
      <c r="K2384" s="33">
        <f t="shared" si="341"/>
        <v>0</v>
      </c>
    </row>
    <row r="2385" spans="1:11" x14ac:dyDescent="0.3">
      <c r="A2385" s="78" t="str">
        <f>BTC[[#This Row],[Symbol]]</f>
        <v>GST2</v>
      </c>
      <c r="B2385" s="22" t="str">
        <f t="shared" si="333"/>
        <v>Gas Token Two</v>
      </c>
      <c r="C2385" s="77">
        <f t="shared" si="334"/>
        <v>8.4069590913491803E-3</v>
      </c>
      <c r="D2385" s="73">
        <f t="shared" si="335"/>
        <v>308.14838535147214</v>
      </c>
      <c r="E2385" s="74">
        <f>D2385*conf!B$7</f>
        <v>22537.972904606671</v>
      </c>
      <c r="F2385" s="32">
        <f t="shared" si="336"/>
        <v>2.0110812199999999</v>
      </c>
      <c r="G2385" s="33">
        <f t="shared" si="337"/>
        <v>-0.21928818999999999</v>
      </c>
      <c r="H2385" s="32">
        <f t="shared" si="338"/>
        <v>-0.20560018999999999</v>
      </c>
      <c r="I2385" s="33">
        <f t="shared" si="339"/>
        <v>0</v>
      </c>
      <c r="J2385" s="32">
        <f t="shared" si="340"/>
        <v>-0.20560018999999999</v>
      </c>
      <c r="K2385" s="33">
        <f t="shared" si="341"/>
        <v>0</v>
      </c>
    </row>
    <row r="2386" spans="1:11" x14ac:dyDescent="0.3">
      <c r="A2386" s="78" t="str">
        <f>BTC[[#This Row],[Symbol]]</f>
        <v>UFC</v>
      </c>
      <c r="B2386" s="22" t="str">
        <f t="shared" si="333"/>
        <v>Union Fair Coin</v>
      </c>
      <c r="C2386" s="77">
        <f t="shared" si="334"/>
        <v>1.5219083569147115E-6</v>
      </c>
      <c r="D2386" s="73">
        <f t="shared" si="335"/>
        <v>5.582306210673E-2</v>
      </c>
      <c r="E2386" s="74">
        <f>D2386*conf!B$7</f>
        <v>4.0828987624862325</v>
      </c>
      <c r="F2386" s="32">
        <f t="shared" si="336"/>
        <v>2.0455816499999999</v>
      </c>
      <c r="G2386" s="33">
        <f t="shared" si="337"/>
        <v>-0.10710038</v>
      </c>
      <c r="H2386" s="32">
        <f t="shared" si="338"/>
        <v>-0.90709050999999996</v>
      </c>
      <c r="I2386" s="33">
        <f t="shared" si="339"/>
        <v>-0.65164476000000005</v>
      </c>
      <c r="J2386" s="32">
        <f t="shared" si="340"/>
        <v>-0.90709050999999996</v>
      </c>
      <c r="K2386" s="33">
        <f t="shared" si="341"/>
        <v>-20.687742629999999</v>
      </c>
    </row>
    <row r="2387" spans="1:11" x14ac:dyDescent="0.3">
      <c r="A2387" s="78" t="str">
        <f>BTC[[#This Row],[Symbol]]</f>
        <v>SUSHIBULL</v>
      </c>
      <c r="B2387" s="22" t="str">
        <f t="shared" si="333"/>
        <v>3X Long Sushi Token</v>
      </c>
      <c r="C2387" s="77">
        <f t="shared" si="334"/>
        <v>6.8274919879873829E-5</v>
      </c>
      <c r="D2387" s="73">
        <f t="shared" si="335"/>
        <v>2.5074999999999998</v>
      </c>
      <c r="E2387" s="74">
        <f>D2387*conf!B$7</f>
        <v>183.39855</v>
      </c>
      <c r="F2387" s="32">
        <f t="shared" si="336"/>
        <v>-7.0993016999999998</v>
      </c>
      <c r="G2387" s="33">
        <f t="shared" si="337"/>
        <v>-9.0826685999999999</v>
      </c>
      <c r="H2387" s="32">
        <f t="shared" si="338"/>
        <v>23.656130059999999</v>
      </c>
      <c r="I2387" s="33">
        <f t="shared" si="339"/>
        <v>23.097692689999999</v>
      </c>
      <c r="J2387" s="32">
        <f t="shared" si="340"/>
        <v>23.656130059999999</v>
      </c>
      <c r="K2387" s="33">
        <f t="shared" si="341"/>
        <v>399.20366315000001</v>
      </c>
    </row>
    <row r="2388" spans="1:11" x14ac:dyDescent="0.3">
      <c r="A2388" s="78" t="str">
        <f>BTC[[#This Row],[Symbol]]</f>
        <v>DOGEBULL</v>
      </c>
      <c r="B2388" s="22" t="str">
        <f t="shared" si="333"/>
        <v>3X Long Dogecoin Token</v>
      </c>
      <c r="C2388" s="77">
        <f t="shared" si="334"/>
        <v>0.36681062128829539</v>
      </c>
      <c r="D2388" s="73">
        <f t="shared" si="335"/>
        <v>13500</v>
      </c>
      <c r="E2388" s="74">
        <f>D2388*conf!B$7</f>
        <v>987390</v>
      </c>
      <c r="F2388" s="32">
        <f t="shared" si="336"/>
        <v>-6.20540878</v>
      </c>
      <c r="G2388" s="33">
        <f t="shared" si="337"/>
        <v>-7.8812691900000003</v>
      </c>
      <c r="H2388" s="32">
        <f t="shared" si="338"/>
        <v>146.50719900000001</v>
      </c>
      <c r="I2388" s="33">
        <f t="shared" si="339"/>
        <v>147.97942689000001</v>
      </c>
      <c r="J2388" s="32">
        <f t="shared" si="340"/>
        <v>146.50719900000001</v>
      </c>
      <c r="K2388" s="33">
        <f t="shared" si="341"/>
        <v>460.16597510000003</v>
      </c>
    </row>
    <row r="2389" spans="1:11" x14ac:dyDescent="0.3">
      <c r="A2389" s="78" t="str">
        <f>BTC[[#This Row],[Symbol]]</f>
        <v>OSB</v>
      </c>
      <c r="B2389" s="22" t="str">
        <f t="shared" si="333"/>
        <v>OASISBloc</v>
      </c>
      <c r="C2389" s="77">
        <f t="shared" si="334"/>
        <v>8.041204612075682E-6</v>
      </c>
      <c r="D2389" s="73">
        <f t="shared" si="335"/>
        <v>0.29484307296509998</v>
      </c>
      <c r="E2389" s="74">
        <f>D2389*conf!B$7</f>
        <v>21.564822356667413</v>
      </c>
      <c r="F2389" s="32">
        <f t="shared" si="336"/>
        <v>2.06144397</v>
      </c>
      <c r="G2389" s="33">
        <f t="shared" si="337"/>
        <v>-0.13706164000000001</v>
      </c>
      <c r="H2389" s="32">
        <f t="shared" si="338"/>
        <v>-0.52841684</v>
      </c>
      <c r="I2389" s="33">
        <f t="shared" si="339"/>
        <v>-0.30810082999999999</v>
      </c>
      <c r="J2389" s="32">
        <f t="shared" si="340"/>
        <v>-0.52841684</v>
      </c>
      <c r="K2389" s="33">
        <f t="shared" si="341"/>
        <v>-5.3299445900000002</v>
      </c>
    </row>
    <row r="2390" spans="1:11" x14ac:dyDescent="0.3">
      <c r="A2390" s="78" t="str">
        <f>BTC[[#This Row],[Symbol]]</f>
        <v>PCI</v>
      </c>
      <c r="B2390" s="22" t="str">
        <f t="shared" si="333"/>
        <v>PayProtocol</v>
      </c>
      <c r="C2390" s="77">
        <f t="shared" si="334"/>
        <v>3.6287282200872621E-6</v>
      </c>
      <c r="D2390" s="73">
        <f t="shared" si="335"/>
        <v>0.13303979674416999</v>
      </c>
      <c r="E2390" s="74">
        <f>D2390*conf!B$7</f>
        <v>9.7305307338685925</v>
      </c>
      <c r="F2390" s="32">
        <f t="shared" si="336"/>
        <v>1.9780368399999999</v>
      </c>
      <c r="G2390" s="33">
        <f t="shared" si="337"/>
        <v>-0.25012025999999998</v>
      </c>
      <c r="H2390" s="32">
        <f t="shared" si="338"/>
        <v>-2.66566261</v>
      </c>
      <c r="I2390" s="33">
        <f t="shared" si="339"/>
        <v>-2.4441485900000002</v>
      </c>
      <c r="J2390" s="32">
        <f t="shared" si="340"/>
        <v>-2.66566261</v>
      </c>
      <c r="K2390" s="33">
        <f t="shared" si="341"/>
        <v>-3.0050837399999999</v>
      </c>
    </row>
    <row r="2391" spans="1:11" x14ac:dyDescent="0.3">
      <c r="A2391" s="78" t="str">
        <f>BTC[[#This Row],[Symbol]]</f>
        <v>ERSDL</v>
      </c>
      <c r="B2391" s="22" t="str">
        <f t="shared" si="333"/>
        <v>UnFederalReserve</v>
      </c>
      <c r="C2391" s="77">
        <f t="shared" si="334"/>
        <v>4.3657711036351632E-7</v>
      </c>
      <c r="D2391" s="73">
        <f t="shared" si="335"/>
        <v>1.594304011794E-2</v>
      </c>
      <c r="E2391" s="74">
        <f>D2391*conf!B$7</f>
        <v>1.1660739542261316</v>
      </c>
      <c r="F2391" s="32">
        <f t="shared" si="336"/>
        <v>0.10977698</v>
      </c>
      <c r="G2391" s="33">
        <f t="shared" si="337"/>
        <v>-2.6464395000000001</v>
      </c>
      <c r="H2391" s="32">
        <f t="shared" si="338"/>
        <v>1.5528363000000001</v>
      </c>
      <c r="I2391" s="33">
        <f t="shared" si="339"/>
        <v>1.26820098</v>
      </c>
      <c r="J2391" s="32">
        <f t="shared" si="340"/>
        <v>1.5528363000000001</v>
      </c>
      <c r="K2391" s="33">
        <f t="shared" si="341"/>
        <v>18.779009689999999</v>
      </c>
    </row>
    <row r="2392" spans="1:11" x14ac:dyDescent="0.3">
      <c r="A2392" s="78" t="str">
        <f>BTC[[#This Row],[Symbol]]</f>
        <v>AUTO</v>
      </c>
      <c r="B2392" s="22" t="str">
        <f t="shared" si="333"/>
        <v>Cube</v>
      </c>
      <c r="C2392" s="77">
        <f t="shared" si="334"/>
        <v>1E-8</v>
      </c>
      <c r="D2392" s="73">
        <f t="shared" si="335"/>
        <v>2.8559036943E-4</v>
      </c>
      <c r="E2392" s="74">
        <f>D2392*conf!B$7</f>
        <v>2.08880796201102E-2</v>
      </c>
      <c r="F2392" s="32">
        <f t="shared" si="336"/>
        <v>1.9839496299999999</v>
      </c>
      <c r="G2392" s="33">
        <f t="shared" si="337"/>
        <v>-0.21535267999999999</v>
      </c>
      <c r="H2392" s="32">
        <f t="shared" si="338"/>
        <v>17.745688439999999</v>
      </c>
      <c r="I2392" s="33">
        <f t="shared" si="339"/>
        <v>18.002934339999999</v>
      </c>
      <c r="J2392" s="32">
        <f t="shared" si="340"/>
        <v>17.745688439999999</v>
      </c>
      <c r="K2392" s="33">
        <f t="shared" si="341"/>
        <v>-11.612218260000001</v>
      </c>
    </row>
    <row r="2393" spans="1:11" x14ac:dyDescent="0.3">
      <c r="A2393" s="78" t="str">
        <f>BTC[[#This Row],[Symbol]]</f>
        <v>FUSE</v>
      </c>
      <c r="B2393" s="22" t="str">
        <f t="shared" si="333"/>
        <v>Fuse Network</v>
      </c>
      <c r="C2393" s="77">
        <f t="shared" si="334"/>
        <v>3.1923844270607827E-6</v>
      </c>
      <c r="D2393" s="73">
        <f t="shared" si="335"/>
        <v>0.11700928378419</v>
      </c>
      <c r="E2393" s="74">
        <f>D2393*conf!B$7</f>
        <v>8.5580590159756564</v>
      </c>
      <c r="F2393" s="32">
        <f t="shared" si="336"/>
        <v>-1.3734849099999999</v>
      </c>
      <c r="G2393" s="33">
        <f t="shared" si="337"/>
        <v>-3.7716888599999998</v>
      </c>
      <c r="H2393" s="32">
        <f t="shared" si="338"/>
        <v>17.36573375</v>
      </c>
      <c r="I2393" s="33">
        <f t="shared" si="339"/>
        <v>17.24996599</v>
      </c>
      <c r="J2393" s="32">
        <f t="shared" si="340"/>
        <v>17.36573375</v>
      </c>
      <c r="K2393" s="33">
        <f t="shared" si="341"/>
        <v>0</v>
      </c>
    </row>
    <row r="2394" spans="1:11" x14ac:dyDescent="0.3">
      <c r="A2394" s="78" t="str">
        <f>BTC[[#This Row],[Symbol]]</f>
        <v>CLIQ</v>
      </c>
      <c r="B2394" s="22" t="str">
        <f t="shared" si="333"/>
        <v>DefiCliq</v>
      </c>
      <c r="C2394" s="77">
        <f t="shared" si="334"/>
        <v>4.2141383605134191E-6</v>
      </c>
      <c r="D2394" s="73">
        <f t="shared" si="335"/>
        <v>0.15449574000481001</v>
      </c>
      <c r="E2394" s="74">
        <f>D2394*conf!B$7</f>
        <v>11.299818423951804</v>
      </c>
      <c r="F2394" s="32">
        <f t="shared" si="336"/>
        <v>-10.192429880000001</v>
      </c>
      <c r="G2394" s="33">
        <f t="shared" si="337"/>
        <v>-12.17340935</v>
      </c>
      <c r="H2394" s="32">
        <f t="shared" si="338"/>
        <v>-13.59336607</v>
      </c>
      <c r="I2394" s="33">
        <f t="shared" si="339"/>
        <v>-13.49966828</v>
      </c>
      <c r="J2394" s="32">
        <f t="shared" si="340"/>
        <v>-13.59336607</v>
      </c>
      <c r="K2394" s="33">
        <f t="shared" si="341"/>
        <v>-2.4303964699999998</v>
      </c>
    </row>
    <row r="2395" spans="1:11" x14ac:dyDescent="0.3">
      <c r="A2395" s="78" t="str">
        <f>BTC[[#This Row],[Symbol]]</f>
        <v>SURF</v>
      </c>
      <c r="B2395" s="22" t="str">
        <f t="shared" si="333"/>
        <v>SURF Finance</v>
      </c>
      <c r="C2395" s="77">
        <f t="shared" si="334"/>
        <v>1.679083663316423E-5</v>
      </c>
      <c r="D2395" s="73">
        <f t="shared" si="335"/>
        <v>0.61551862664408996</v>
      </c>
      <c r="E2395" s="74">
        <f>D2395*conf!B$7</f>
        <v>45.019032352748738</v>
      </c>
      <c r="F2395" s="32">
        <f t="shared" si="336"/>
        <v>-9.6418370000000003E-2</v>
      </c>
      <c r="G2395" s="33">
        <f t="shared" si="337"/>
        <v>-2.2906305800000002</v>
      </c>
      <c r="H2395" s="32">
        <f t="shared" si="338"/>
        <v>52.354629899999999</v>
      </c>
      <c r="I2395" s="33">
        <f t="shared" si="339"/>
        <v>53.349002589999998</v>
      </c>
      <c r="J2395" s="32">
        <f t="shared" si="340"/>
        <v>52.354629899999999</v>
      </c>
      <c r="K2395" s="33">
        <f t="shared" si="341"/>
        <v>114.01758217</v>
      </c>
    </row>
    <row r="2396" spans="1:11" x14ac:dyDescent="0.3">
      <c r="A2396" s="78" t="str">
        <f>BTC[[#This Row],[Symbol]]</f>
        <v>ADADOWN</v>
      </c>
      <c r="B2396" s="22" t="str">
        <f t="shared" si="333"/>
        <v>ADADOWN</v>
      </c>
      <c r="C2396" s="77">
        <f t="shared" si="334"/>
        <v>5.9562836499316788E-7</v>
      </c>
      <c r="D2396" s="73">
        <f t="shared" si="335"/>
        <v>2.1733894072959999E-2</v>
      </c>
      <c r="E2396" s="74">
        <f>D2396*conf!B$7</f>
        <v>1.5896170124962943</v>
      </c>
      <c r="F2396" s="32">
        <f t="shared" si="336"/>
        <v>4.46095766</v>
      </c>
      <c r="G2396" s="33">
        <f t="shared" si="337"/>
        <v>1.9113252999999999</v>
      </c>
      <c r="H2396" s="32">
        <f t="shared" si="338"/>
        <v>-3.9363292099999998</v>
      </c>
      <c r="I2396" s="33">
        <f t="shared" si="339"/>
        <v>-3.54757693</v>
      </c>
      <c r="J2396" s="32">
        <f t="shared" si="340"/>
        <v>-3.9363292099999998</v>
      </c>
      <c r="K2396" s="33">
        <f t="shared" si="341"/>
        <v>-47.98339472</v>
      </c>
    </row>
    <row r="2397" spans="1:11" x14ac:dyDescent="0.3">
      <c r="A2397" s="78" t="str">
        <f>BTC[[#This Row],[Symbol]]</f>
        <v>STETH</v>
      </c>
      <c r="B2397" s="22" t="str">
        <f t="shared" si="333"/>
        <v>stETH (Lido)</v>
      </c>
      <c r="C2397" s="77">
        <f t="shared" si="334"/>
        <v>4.2940192037308027E-2</v>
      </c>
      <c r="D2397" s="73">
        <f t="shared" si="335"/>
        <v>1573.9099869176689</v>
      </c>
      <c r="E2397" s="74">
        <f>D2397*conf!B$7</f>
        <v>115115.77644315831</v>
      </c>
      <c r="F2397" s="32">
        <f t="shared" si="336"/>
        <v>-0.95009142999999996</v>
      </c>
      <c r="G2397" s="33">
        <f t="shared" si="337"/>
        <v>-3.1168451400000001</v>
      </c>
      <c r="H2397" s="32">
        <f t="shared" si="338"/>
        <v>1.10635138</v>
      </c>
      <c r="I2397" s="33">
        <f t="shared" si="339"/>
        <v>1.2864858400000001</v>
      </c>
      <c r="J2397" s="32">
        <f t="shared" si="340"/>
        <v>1.10635138</v>
      </c>
      <c r="K2397" s="33">
        <f t="shared" si="341"/>
        <v>16.927886910000002</v>
      </c>
    </row>
    <row r="2398" spans="1:11" x14ac:dyDescent="0.3">
      <c r="A2398" s="78" t="str">
        <f>BTC[[#This Row],[Symbol]]</f>
        <v>MM</v>
      </c>
      <c r="B2398" s="22" t="str">
        <f t="shared" si="333"/>
        <v>MM Token</v>
      </c>
      <c r="C2398" s="77">
        <f t="shared" si="334"/>
        <v>3.1790063378580723E-4</v>
      </c>
      <c r="D2398" s="73">
        <f t="shared" si="335"/>
        <v>11.62335879769665</v>
      </c>
      <c r="E2398" s="74">
        <f>D2398*conf!B$7</f>
        <v>850.13246246353299</v>
      </c>
      <c r="F2398" s="32">
        <f t="shared" si="336"/>
        <v>-10.81057332</v>
      </c>
      <c r="G2398" s="33">
        <f t="shared" si="337"/>
        <v>-12.97748346</v>
      </c>
      <c r="H2398" s="32">
        <f t="shared" si="338"/>
        <v>-5.6534883300000001</v>
      </c>
      <c r="I2398" s="33">
        <f t="shared" si="339"/>
        <v>-5.7112885899999997</v>
      </c>
      <c r="J2398" s="32">
        <f t="shared" si="340"/>
        <v>-5.6534883300000001</v>
      </c>
      <c r="K2398" s="33">
        <f t="shared" si="341"/>
        <v>398.45355346000002</v>
      </c>
    </row>
    <row r="2399" spans="1:11" x14ac:dyDescent="0.3">
      <c r="A2399" s="78" t="str">
        <f>BTC[[#This Row],[Symbol]]</f>
        <v>MOB</v>
      </c>
      <c r="B2399" s="22" t="str">
        <f t="shared" si="333"/>
        <v>MobileCoin</v>
      </c>
      <c r="C2399" s="77">
        <f t="shared" si="334"/>
        <v>8.3022637469821727E-5</v>
      </c>
      <c r="D2399" s="73">
        <f t="shared" si="335"/>
        <v>3.0436001311089602</v>
      </c>
      <c r="E2399" s="74">
        <f>D2399*conf!B$7</f>
        <v>222.60891358930934</v>
      </c>
      <c r="F2399" s="32">
        <f t="shared" si="336"/>
        <v>2.52051749</v>
      </c>
      <c r="G2399" s="33">
        <f t="shared" si="337"/>
        <v>0.29519858999999998</v>
      </c>
      <c r="H2399" s="32">
        <f t="shared" si="338"/>
        <v>8.1256429000000008</v>
      </c>
      <c r="I2399" s="33">
        <f t="shared" si="339"/>
        <v>8.4813806300000003</v>
      </c>
      <c r="J2399" s="32">
        <f t="shared" si="340"/>
        <v>8.1256429000000008</v>
      </c>
      <c r="K2399" s="33">
        <f t="shared" si="341"/>
        <v>-19.15868262</v>
      </c>
    </row>
    <row r="2400" spans="1:11" x14ac:dyDescent="0.3">
      <c r="A2400" s="78" t="str">
        <f>BTC[[#This Row],[Symbol]]</f>
        <v>HGOLD</v>
      </c>
      <c r="B2400" s="22" t="str">
        <f t="shared" si="333"/>
        <v>HollyGold</v>
      </c>
      <c r="C2400" s="77">
        <f t="shared" si="334"/>
        <v>1.8938766777522919E-4</v>
      </c>
      <c r="D2400" s="73">
        <f t="shared" si="335"/>
        <v>6.9362219867460997</v>
      </c>
      <c r="E2400" s="74">
        <f>D2400*conf!B$7</f>
        <v>507.31527611060972</v>
      </c>
      <c r="F2400" s="32">
        <f t="shared" si="336"/>
        <v>2.9195380800000001</v>
      </c>
      <c r="G2400" s="33">
        <f t="shared" si="337"/>
        <v>0.64438081999999997</v>
      </c>
      <c r="H2400" s="32">
        <f t="shared" si="338"/>
        <v>119.92108005999999</v>
      </c>
      <c r="I2400" s="33">
        <f t="shared" si="339"/>
        <v>24.80505325</v>
      </c>
      <c r="J2400" s="32">
        <f t="shared" si="340"/>
        <v>119.92108005999999</v>
      </c>
      <c r="K2400" s="33">
        <f t="shared" si="341"/>
        <v>35.084246810000003</v>
      </c>
    </row>
    <row r="2401" spans="1:11" x14ac:dyDescent="0.3">
      <c r="A2401" s="78" t="str">
        <f>BTC[[#This Row],[Symbol]]</f>
        <v>LINKDOWN</v>
      </c>
      <c r="B2401" s="22" t="str">
        <f t="shared" si="333"/>
        <v>LINKDOWN</v>
      </c>
      <c r="C2401" s="77">
        <f t="shared" si="334"/>
        <v>7.351178675185713E-8</v>
      </c>
      <c r="D2401" s="73">
        <f t="shared" si="335"/>
        <v>2.6917207668599999E-3</v>
      </c>
      <c r="E2401" s="74">
        <f>D2401*conf!B$7</f>
        <v>0.1968724568881404</v>
      </c>
      <c r="F2401" s="32">
        <f t="shared" si="336"/>
        <v>5.9483854100000002</v>
      </c>
      <c r="G2401" s="33">
        <f t="shared" si="337"/>
        <v>3.44869352</v>
      </c>
      <c r="H2401" s="32">
        <f t="shared" si="338"/>
        <v>10.464831029999999</v>
      </c>
      <c r="I2401" s="33">
        <f t="shared" si="339"/>
        <v>10.55827096</v>
      </c>
      <c r="J2401" s="32">
        <f t="shared" si="340"/>
        <v>10.464831029999999</v>
      </c>
      <c r="K2401" s="33">
        <f t="shared" si="341"/>
        <v>-3.9651464999999999</v>
      </c>
    </row>
    <row r="2402" spans="1:11" x14ac:dyDescent="0.3">
      <c r="A2402" s="78" t="str">
        <f>BTC[[#This Row],[Symbol]]</f>
        <v>CIR</v>
      </c>
      <c r="B2402" s="22" t="str">
        <f t="shared" si="333"/>
        <v>CircleSwap</v>
      </c>
      <c r="C2402" s="77">
        <f t="shared" si="334"/>
        <v>4.8330213141820294E-5</v>
      </c>
      <c r="D2402" s="73">
        <f t="shared" si="335"/>
        <v>1.77165621483011</v>
      </c>
      <c r="E2402" s="74">
        <f>D2402*conf!B$7</f>
        <v>129.57893555267424</v>
      </c>
      <c r="F2402" s="32">
        <f t="shared" si="336"/>
        <v>0.68005689000000002</v>
      </c>
      <c r="G2402" s="33">
        <f t="shared" si="337"/>
        <v>-1.5121904100000001</v>
      </c>
      <c r="H2402" s="32">
        <f t="shared" si="338"/>
        <v>5.5407799500000001</v>
      </c>
      <c r="I2402" s="33">
        <f t="shared" si="339"/>
        <v>5.93495186</v>
      </c>
      <c r="J2402" s="32">
        <f t="shared" si="340"/>
        <v>5.5407799500000001</v>
      </c>
      <c r="K2402" s="33">
        <f t="shared" si="341"/>
        <v>-41.999594600000002</v>
      </c>
    </row>
    <row r="2403" spans="1:11" x14ac:dyDescent="0.3">
      <c r="A2403" s="78" t="str">
        <f>BTC[[#This Row],[Symbol]]</f>
        <v>YAM</v>
      </c>
      <c r="B2403" s="22" t="str">
        <f t="shared" si="333"/>
        <v>YAM v3</v>
      </c>
      <c r="C2403" s="77">
        <f t="shared" si="334"/>
        <v>1.2558194632844672E-4</v>
      </c>
      <c r="D2403" s="73">
        <f t="shared" si="335"/>
        <v>4.6037273232523299</v>
      </c>
      <c r="E2403" s="74">
        <f>D2403*conf!B$7</f>
        <v>336.71661642267543</v>
      </c>
      <c r="F2403" s="32">
        <f t="shared" si="336"/>
        <v>-6.0874996100000001</v>
      </c>
      <c r="G2403" s="33">
        <f t="shared" si="337"/>
        <v>-7.8640114800000003</v>
      </c>
      <c r="H2403" s="32">
        <f t="shared" si="338"/>
        <v>14.07419805</v>
      </c>
      <c r="I2403" s="33">
        <f t="shared" si="339"/>
        <v>14.33192961</v>
      </c>
      <c r="J2403" s="32">
        <f t="shared" si="340"/>
        <v>14.07419805</v>
      </c>
      <c r="K2403" s="33">
        <f t="shared" si="341"/>
        <v>38.508488130000003</v>
      </c>
    </row>
    <row r="2404" spans="1:11" x14ac:dyDescent="0.3">
      <c r="A2404" s="78" t="str">
        <f>BTC[[#This Row],[Symbol]]</f>
        <v>YFIDOWN</v>
      </c>
      <c r="B2404" s="22" t="str">
        <f t="shared" si="333"/>
        <v>YFIDOWN</v>
      </c>
      <c r="C2404" s="77">
        <f t="shared" si="334"/>
        <v>5.9014124447669932E-7</v>
      </c>
      <c r="D2404" s="73">
        <f t="shared" si="335"/>
        <v>2.1485839150649999E-2</v>
      </c>
      <c r="E2404" s="74">
        <f>D2404*conf!B$7</f>
        <v>1.5714742754785409</v>
      </c>
      <c r="F2404" s="32">
        <f t="shared" si="336"/>
        <v>10.42558356</v>
      </c>
      <c r="G2404" s="33">
        <f t="shared" si="337"/>
        <v>6.9681059100000002</v>
      </c>
      <c r="H2404" s="32">
        <f t="shared" si="338"/>
        <v>18.646294619999999</v>
      </c>
      <c r="I2404" s="33">
        <f t="shared" si="339"/>
        <v>18.5277651</v>
      </c>
      <c r="J2404" s="32">
        <f t="shared" si="340"/>
        <v>18.646294619999999</v>
      </c>
      <c r="K2404" s="33">
        <f t="shared" si="341"/>
        <v>-33.113711199999997</v>
      </c>
    </row>
    <row r="2405" spans="1:11" x14ac:dyDescent="0.3">
      <c r="A2405" s="78" t="str">
        <f>BTC[[#This Row],[Symbol]]</f>
        <v>DEC</v>
      </c>
      <c r="B2405" s="22" t="str">
        <f t="shared" si="333"/>
        <v>Decentr</v>
      </c>
      <c r="C2405" s="77">
        <f t="shared" si="334"/>
        <v>3.2949215659185536E-6</v>
      </c>
      <c r="D2405" s="73">
        <f t="shared" si="335"/>
        <v>0.12078125387135</v>
      </c>
      <c r="E2405" s="74">
        <f>D2405*conf!B$7</f>
        <v>8.833940908150538</v>
      </c>
      <c r="F2405" s="32">
        <f t="shared" si="336"/>
        <v>2.3908269299999998</v>
      </c>
      <c r="G2405" s="33">
        <f t="shared" si="337"/>
        <v>0.16876116999999999</v>
      </c>
      <c r="H2405" s="32">
        <f t="shared" si="338"/>
        <v>-17.065928589999999</v>
      </c>
      <c r="I2405" s="33">
        <f t="shared" si="339"/>
        <v>-16.854867380000002</v>
      </c>
      <c r="J2405" s="32">
        <f t="shared" si="340"/>
        <v>-17.065928589999999</v>
      </c>
      <c r="K2405" s="33">
        <f t="shared" si="341"/>
        <v>51.828356939999999</v>
      </c>
    </row>
    <row r="2406" spans="1:11" x14ac:dyDescent="0.3">
      <c r="A2406" s="78" t="str">
        <f>BTC[[#This Row],[Symbol]]</f>
        <v>SBDO</v>
      </c>
      <c r="B2406" s="22" t="str">
        <f t="shared" si="333"/>
        <v>bDollar Share</v>
      </c>
      <c r="C2406" s="77">
        <f t="shared" si="334"/>
        <v>2.8397291362401111E-2</v>
      </c>
      <c r="D2406" s="73">
        <f t="shared" si="335"/>
        <v>1041.0619361421259</v>
      </c>
      <c r="E2406" s="74">
        <f>D2406*conf!B$7</f>
        <v>76143.270009435088</v>
      </c>
      <c r="F2406" s="32">
        <f t="shared" si="336"/>
        <v>5.0443078400000001</v>
      </c>
      <c r="G2406" s="33">
        <f t="shared" si="337"/>
        <v>2.7662381200000001</v>
      </c>
      <c r="H2406" s="32">
        <f t="shared" si="338"/>
        <v>-13.69775688</v>
      </c>
      <c r="I2406" s="33">
        <f t="shared" si="339"/>
        <v>-13.51995374</v>
      </c>
      <c r="J2406" s="32">
        <f t="shared" si="340"/>
        <v>-13.69775688</v>
      </c>
      <c r="K2406" s="33">
        <f t="shared" si="341"/>
        <v>-27.577787959999998</v>
      </c>
    </row>
    <row r="2407" spans="1:11" x14ac:dyDescent="0.3">
      <c r="A2407" s="78" t="str">
        <f>BTC[[#This Row],[Symbol]]</f>
        <v>ALP</v>
      </c>
      <c r="B2407" s="22" t="str">
        <f t="shared" si="333"/>
        <v>ALP Coin</v>
      </c>
      <c r="C2407" s="77">
        <f t="shared" si="334"/>
        <v>7.091853768341543E-6</v>
      </c>
      <c r="D2407" s="73">
        <f t="shared" si="335"/>
        <v>0.25996619153564998</v>
      </c>
      <c r="E2407" s="74">
        <f>D2407*conf!B$7</f>
        <v>19.01392724891744</v>
      </c>
      <c r="F2407" s="32">
        <f t="shared" si="336"/>
        <v>2.2108820300000001</v>
      </c>
      <c r="G2407" s="33">
        <f t="shared" si="337"/>
        <v>-1.553648E-2</v>
      </c>
      <c r="H2407" s="32">
        <f t="shared" si="338"/>
        <v>-0.24381427</v>
      </c>
      <c r="I2407" s="33">
        <f t="shared" si="339"/>
        <v>-4.8086209999999997E-2</v>
      </c>
      <c r="J2407" s="32">
        <f t="shared" si="340"/>
        <v>-0.24381427</v>
      </c>
      <c r="K2407" s="33">
        <f t="shared" si="341"/>
        <v>-3.6840209999999998E-2</v>
      </c>
    </row>
    <row r="2408" spans="1:11" x14ac:dyDescent="0.3">
      <c r="A2408" s="78" t="str">
        <f>BTC[[#This Row],[Symbol]]</f>
        <v>WORLD</v>
      </c>
      <c r="B2408" s="22" t="str">
        <f t="shared" si="333"/>
        <v>World Token</v>
      </c>
      <c r="C2408" s="77">
        <f t="shared" si="334"/>
        <v>3.3913198771666229E-6</v>
      </c>
      <c r="D2408" s="73">
        <f t="shared" si="335"/>
        <v>0.12432750188225999</v>
      </c>
      <c r="E2408" s="74">
        <f>D2408*conf!B$7</f>
        <v>9.093313487668496</v>
      </c>
      <c r="F2408" s="32">
        <f t="shared" si="336"/>
        <v>-10.05477185</v>
      </c>
      <c r="G2408" s="33">
        <f t="shared" si="337"/>
        <v>-12.00197895</v>
      </c>
      <c r="H2408" s="32">
        <f t="shared" si="338"/>
        <v>-31.39124005</v>
      </c>
      <c r="I2408" s="33">
        <f t="shared" si="339"/>
        <v>-31.14116911</v>
      </c>
      <c r="J2408" s="32">
        <f t="shared" si="340"/>
        <v>-31.39124005</v>
      </c>
      <c r="K2408" s="33">
        <f t="shared" si="341"/>
        <v>0</v>
      </c>
    </row>
    <row r="2409" spans="1:11" x14ac:dyDescent="0.3">
      <c r="A2409" s="78" t="str">
        <f>BTC[[#This Row],[Symbol]]</f>
        <v>LTCDOWN</v>
      </c>
      <c r="B2409" s="22" t="str">
        <f t="shared" si="333"/>
        <v>LTCDOWN</v>
      </c>
      <c r="C2409" s="77">
        <f t="shared" si="334"/>
        <v>1.1235066430464513E-6</v>
      </c>
      <c r="D2409" s="73">
        <f t="shared" si="335"/>
        <v>4.1000224965170001E-2</v>
      </c>
      <c r="E2409" s="74">
        <f>D2409*conf!B$7</f>
        <v>2.998756453952534</v>
      </c>
      <c r="F2409" s="32">
        <f t="shared" si="336"/>
        <v>8.4747513699999999</v>
      </c>
      <c r="G2409" s="33">
        <f t="shared" si="337"/>
        <v>5.9129665200000003</v>
      </c>
      <c r="H2409" s="32">
        <f t="shared" si="338"/>
        <v>11.769972340000001</v>
      </c>
      <c r="I2409" s="33">
        <f t="shared" si="339"/>
        <v>11.48841953</v>
      </c>
      <c r="J2409" s="32">
        <f t="shared" si="340"/>
        <v>11.769972340000001</v>
      </c>
      <c r="K2409" s="33">
        <f t="shared" si="341"/>
        <v>-34.288162819999997</v>
      </c>
    </row>
    <row r="2410" spans="1:11" x14ac:dyDescent="0.3">
      <c r="A2410" s="78" t="str">
        <f>BTC[[#This Row],[Symbol]]</f>
        <v>ETLT</v>
      </c>
      <c r="B2410" s="22" t="str">
        <f t="shared" si="333"/>
        <v>Ethereum Lightning</v>
      </c>
      <c r="C2410" s="77">
        <f t="shared" si="334"/>
        <v>2.2668953561384551E-4</v>
      </c>
      <c r="D2410" s="73">
        <f t="shared" si="335"/>
        <v>8.3105913971478795</v>
      </c>
      <c r="E2410" s="74">
        <f>D2410*conf!B$7</f>
        <v>607.8366547873959</v>
      </c>
      <c r="F2410" s="32">
        <f t="shared" si="336"/>
        <v>1.6788706799999999</v>
      </c>
      <c r="G2410" s="33">
        <f t="shared" si="337"/>
        <v>-0.54322378999999998</v>
      </c>
      <c r="H2410" s="32">
        <f t="shared" si="338"/>
        <v>-1.6950702</v>
      </c>
      <c r="I2410" s="33">
        <f t="shared" si="339"/>
        <v>-1.4865037999999999</v>
      </c>
      <c r="J2410" s="32">
        <f t="shared" si="340"/>
        <v>-1.6950702</v>
      </c>
      <c r="K2410" s="33">
        <f t="shared" si="341"/>
        <v>-3.2929419900000001</v>
      </c>
    </row>
    <row r="2411" spans="1:11" x14ac:dyDescent="0.3">
      <c r="A2411" s="78" t="str">
        <f>BTC[[#This Row],[Symbol]]</f>
        <v>AC</v>
      </c>
      <c r="B2411" s="22" t="str">
        <f t="shared" si="333"/>
        <v>ACoconut</v>
      </c>
      <c r="C2411" s="77">
        <f t="shared" si="334"/>
        <v>3.7879313034086378E-5</v>
      </c>
      <c r="D2411" s="73">
        <f t="shared" si="335"/>
        <v>1.38885140721078</v>
      </c>
      <c r="E2411" s="74">
        <f>D2411*conf!B$7</f>
        <v>101.58059192339645</v>
      </c>
      <c r="F2411" s="32">
        <f t="shared" si="336"/>
        <v>-0.83851739000000003</v>
      </c>
      <c r="G2411" s="33">
        <f t="shared" si="337"/>
        <v>-2.9728583799999999</v>
      </c>
      <c r="H2411" s="32">
        <f t="shared" si="338"/>
        <v>-4.7813757299999997</v>
      </c>
      <c r="I2411" s="33">
        <f t="shared" si="339"/>
        <v>-4.5727081800000002</v>
      </c>
      <c r="J2411" s="32">
        <f t="shared" si="340"/>
        <v>-4.7813757299999997</v>
      </c>
      <c r="K2411" s="33">
        <f t="shared" si="341"/>
        <v>76.864445619999998</v>
      </c>
    </row>
    <row r="2412" spans="1:11" x14ac:dyDescent="0.3">
      <c r="A2412" s="78" t="str">
        <f>BTC[[#This Row],[Symbol]]</f>
        <v>TLB</v>
      </c>
      <c r="B2412" s="22" t="str">
        <f t="shared" si="333"/>
        <v>The Luxury Coin</v>
      </c>
      <c r="C2412" s="77">
        <f t="shared" si="334"/>
        <v>1.394219098334081E-3</v>
      </c>
      <c r="D2412" s="73">
        <f t="shared" si="335"/>
        <v>51.098986989909953</v>
      </c>
      <c r="E2412" s="74">
        <f>D2412*conf!B$7</f>
        <v>3737.3799084420139</v>
      </c>
      <c r="F2412" s="32">
        <f t="shared" si="336"/>
        <v>2.4730677399999998</v>
      </c>
      <c r="G2412" s="33">
        <f t="shared" si="337"/>
        <v>0.22343553999999999</v>
      </c>
      <c r="H2412" s="32">
        <f t="shared" si="338"/>
        <v>0.20980001000000001</v>
      </c>
      <c r="I2412" s="33">
        <f t="shared" si="339"/>
        <v>0.38888658999999998</v>
      </c>
      <c r="J2412" s="32">
        <f t="shared" si="340"/>
        <v>0.20980001000000001</v>
      </c>
      <c r="K2412" s="33">
        <f t="shared" si="341"/>
        <v>-2.0789418400000002</v>
      </c>
    </row>
    <row r="2413" spans="1:11" x14ac:dyDescent="0.3">
      <c r="A2413" s="78" t="str">
        <f>BTC[[#This Row],[Symbol]]</f>
        <v>DFT</v>
      </c>
      <c r="B2413" s="22" t="str">
        <f t="shared" si="333"/>
        <v>DraftCoin</v>
      </c>
      <c r="C2413" s="77">
        <f t="shared" si="334"/>
        <v>9.0012832953873659E-8</v>
      </c>
      <c r="D2413" s="73">
        <f t="shared" si="335"/>
        <v>3.2999091606799999E-3</v>
      </c>
      <c r="E2413" s="74">
        <f>D2413*conf!B$7</f>
        <v>0.2413553560121352</v>
      </c>
      <c r="F2413" s="32">
        <f t="shared" si="336"/>
        <v>-1.234916E-2</v>
      </c>
      <c r="G2413" s="33">
        <f t="shared" si="337"/>
        <v>-2.1896293099999999</v>
      </c>
      <c r="H2413" s="32">
        <f t="shared" si="338"/>
        <v>-35.706712060000001</v>
      </c>
      <c r="I2413" s="33">
        <f t="shared" si="339"/>
        <v>-35.60779368</v>
      </c>
      <c r="J2413" s="32">
        <f t="shared" si="340"/>
        <v>-35.706712060000001</v>
      </c>
      <c r="K2413" s="33">
        <f t="shared" si="341"/>
        <v>-18.968668990000001</v>
      </c>
    </row>
    <row r="2414" spans="1:11" x14ac:dyDescent="0.3">
      <c r="A2414" s="78" t="str">
        <f>BTC[[#This Row],[Symbol]]</f>
        <v>DEUS</v>
      </c>
      <c r="B2414" s="22" t="str">
        <f t="shared" si="333"/>
        <v>DEUS Finance</v>
      </c>
      <c r="C2414" s="77">
        <f t="shared" si="334"/>
        <v>1.9330823465761975E-4</v>
      </c>
      <c r="D2414" s="73">
        <f t="shared" si="335"/>
        <v>7.0882872044577603</v>
      </c>
      <c r="E2414" s="74">
        <f>D2414*conf!B$7</f>
        <v>518.43732613404063</v>
      </c>
      <c r="F2414" s="32">
        <f t="shared" si="336"/>
        <v>3.1830454399999999</v>
      </c>
      <c r="G2414" s="33">
        <f t="shared" si="337"/>
        <v>0.96656423000000002</v>
      </c>
      <c r="H2414" s="32">
        <f t="shared" si="338"/>
        <v>-0.25414186</v>
      </c>
      <c r="I2414" s="33">
        <f t="shared" si="339"/>
        <v>-0.23271563000000001</v>
      </c>
      <c r="J2414" s="32">
        <f t="shared" si="340"/>
        <v>-0.25414186</v>
      </c>
      <c r="K2414" s="33">
        <f t="shared" si="341"/>
        <v>73.865578880000001</v>
      </c>
    </row>
    <row r="2415" spans="1:11" x14ac:dyDescent="0.3">
      <c r="A2415" s="78" t="str">
        <f>BTC[[#This Row],[Symbol]]</f>
        <v>KIF</v>
      </c>
      <c r="B2415" s="22" t="str">
        <f t="shared" si="333"/>
        <v>KittenFinance</v>
      </c>
      <c r="C2415" s="77">
        <f t="shared" si="334"/>
        <v>3.9956749024573444E-3</v>
      </c>
      <c r="D2415" s="73">
        <f t="shared" si="335"/>
        <v>146.46283741126882</v>
      </c>
      <c r="E2415" s="74">
        <f>D2415*conf!B$7</f>
        <v>10712.291928260202</v>
      </c>
      <c r="F2415" s="32">
        <f t="shared" si="336"/>
        <v>-15.58465999</v>
      </c>
      <c r="G2415" s="33">
        <f t="shared" si="337"/>
        <v>-17.4640804</v>
      </c>
      <c r="H2415" s="32">
        <f t="shared" si="338"/>
        <v>11.98842123</v>
      </c>
      <c r="I2415" s="33">
        <f t="shared" si="339"/>
        <v>12.18458717</v>
      </c>
      <c r="J2415" s="32">
        <f t="shared" si="340"/>
        <v>11.98842123</v>
      </c>
      <c r="K2415" s="33">
        <f t="shared" si="341"/>
        <v>-37.002572379999997</v>
      </c>
    </row>
    <row r="2416" spans="1:11" x14ac:dyDescent="0.3">
      <c r="A2416" s="78" t="str">
        <f>BTC[[#This Row],[Symbol]]</f>
        <v>FCR</v>
      </c>
      <c r="B2416" s="22" t="str">
        <f t="shared" si="333"/>
        <v>Fromm Car</v>
      </c>
      <c r="C2416" s="77">
        <f t="shared" si="334"/>
        <v>6.7001722984967481E-7</v>
      </c>
      <c r="D2416" s="73">
        <f t="shared" si="335"/>
        <v>2.46556187371E-2</v>
      </c>
      <c r="E2416" s="74">
        <f>D2416*conf!B$7</f>
        <v>1.8033119544314939</v>
      </c>
      <c r="F2416" s="32">
        <f t="shared" si="336"/>
        <v>0.90053545000000002</v>
      </c>
      <c r="G2416" s="33">
        <f t="shared" si="337"/>
        <v>-1.2255722099999999</v>
      </c>
      <c r="H2416" s="32">
        <f t="shared" si="338"/>
        <v>-3.3487090300000002</v>
      </c>
      <c r="I2416" s="33">
        <f t="shared" si="339"/>
        <v>-2.7853374500000001</v>
      </c>
      <c r="J2416" s="32">
        <f t="shared" si="340"/>
        <v>-3.3487090300000002</v>
      </c>
      <c r="K2416" s="33">
        <f t="shared" si="341"/>
        <v>-8.1253083499999992</v>
      </c>
    </row>
    <row r="2417" spans="1:11" x14ac:dyDescent="0.3">
      <c r="A2417" s="78" t="str">
        <f>BTC[[#This Row],[Symbol]]</f>
        <v>LBXC</v>
      </c>
      <c r="B2417" s="22" t="str">
        <f t="shared" si="333"/>
        <v>Lux Bio Cell</v>
      </c>
      <c r="C2417" s="77">
        <f t="shared" si="334"/>
        <v>5.7631138043028466E-8</v>
      </c>
      <c r="D2417" s="73">
        <f t="shared" si="335"/>
        <v>2.13049754204E-3</v>
      </c>
      <c r="E2417" s="74">
        <f>D2417*conf!B$7</f>
        <v>0.1558245902248056</v>
      </c>
      <c r="F2417" s="32">
        <f t="shared" si="336"/>
        <v>2.8683569599999998</v>
      </c>
      <c r="G2417" s="33">
        <f t="shared" si="337"/>
        <v>0.39023653000000003</v>
      </c>
      <c r="H2417" s="32">
        <f t="shared" si="338"/>
        <v>7.2719028699999999</v>
      </c>
      <c r="I2417" s="33">
        <f t="shared" si="339"/>
        <v>8.3903211399999993</v>
      </c>
      <c r="J2417" s="32">
        <f t="shared" si="340"/>
        <v>7.2719028699999999</v>
      </c>
      <c r="K2417" s="33">
        <f t="shared" si="341"/>
        <v>-14.46366124</v>
      </c>
    </row>
    <row r="2418" spans="1:11" x14ac:dyDescent="0.3">
      <c r="A2418" s="78" t="str">
        <f>BTC[[#This Row],[Symbol]]</f>
        <v>BPX</v>
      </c>
      <c r="B2418" s="22" t="str">
        <f t="shared" si="333"/>
        <v>Bispex</v>
      </c>
      <c r="C2418" s="77">
        <f t="shared" si="334"/>
        <v>8.8061075374077997E-8</v>
      </c>
      <c r="D2418" s="73">
        <f t="shared" si="335"/>
        <v>3.2278445377200001E-3</v>
      </c>
      <c r="E2418" s="74">
        <f>D2418*conf!B$7</f>
        <v>0.23608454948884081</v>
      </c>
      <c r="F2418" s="32">
        <f t="shared" si="336"/>
        <v>-6.2243539600000002</v>
      </c>
      <c r="G2418" s="33">
        <f t="shared" si="337"/>
        <v>-10.60057802</v>
      </c>
      <c r="H2418" s="32">
        <f t="shared" si="338"/>
        <v>12.78632672</v>
      </c>
      <c r="I2418" s="33">
        <f t="shared" si="339"/>
        <v>10.30991753</v>
      </c>
      <c r="J2418" s="32">
        <f t="shared" si="340"/>
        <v>12.78632672</v>
      </c>
      <c r="K2418" s="33">
        <f t="shared" si="341"/>
        <v>677.98220408999998</v>
      </c>
    </row>
    <row r="2419" spans="1:11" x14ac:dyDescent="0.3">
      <c r="A2419" s="78" t="str">
        <f>BTC[[#This Row],[Symbol]]</f>
        <v>SXPDOWN</v>
      </c>
      <c r="B2419" s="22" t="str">
        <f t="shared" si="333"/>
        <v>SXPDOWN</v>
      </c>
      <c r="C2419" s="77">
        <f t="shared" si="334"/>
        <v>1.7360306729301038E-8</v>
      </c>
      <c r="D2419" s="73">
        <f t="shared" si="335"/>
        <v>6.3947141207999997E-4</v>
      </c>
      <c r="E2419" s="74">
        <f>D2419*conf!B$7</f>
        <v>4.6770939079531199E-2</v>
      </c>
      <c r="F2419" s="32">
        <f t="shared" si="336"/>
        <v>-5.2467528400000001</v>
      </c>
      <c r="G2419" s="33">
        <f t="shared" si="337"/>
        <v>-6.7218507699999996</v>
      </c>
      <c r="H2419" s="32">
        <f t="shared" si="338"/>
        <v>-39.65965113</v>
      </c>
      <c r="I2419" s="33">
        <f t="shared" si="339"/>
        <v>-38.781453050000003</v>
      </c>
      <c r="J2419" s="32">
        <f t="shared" si="340"/>
        <v>-39.65965113</v>
      </c>
      <c r="K2419" s="33">
        <f t="shared" si="341"/>
        <v>-80.583107220000002</v>
      </c>
    </row>
    <row r="2420" spans="1:11" x14ac:dyDescent="0.3">
      <c r="A2420" s="78" t="str">
        <f>BTC[[#This Row],[Symbol]]</f>
        <v>TCFX</v>
      </c>
      <c r="B2420" s="22" t="str">
        <f t="shared" si="333"/>
        <v>Tcbcoin</v>
      </c>
      <c r="C2420" s="77">
        <f t="shared" si="334"/>
        <v>3.4421172733968447E-5</v>
      </c>
      <c r="D2420" s="73">
        <f t="shared" si="335"/>
        <v>1.31819996413139</v>
      </c>
      <c r="E2420" s="74">
        <f>D2420*conf!B$7</f>
        <v>96.413145376569858</v>
      </c>
      <c r="F2420" s="32">
        <f t="shared" si="336"/>
        <v>-8.7278874500000008</v>
      </c>
      <c r="G2420" s="33">
        <f t="shared" si="337"/>
        <v>-6.7213461199999998</v>
      </c>
      <c r="H2420" s="32">
        <f t="shared" si="338"/>
        <v>1.50859389</v>
      </c>
      <c r="I2420" s="33">
        <f t="shared" si="339"/>
        <v>6.2555580099999997</v>
      </c>
      <c r="J2420" s="32">
        <f t="shared" si="340"/>
        <v>1.50859389</v>
      </c>
      <c r="K2420" s="33">
        <f t="shared" si="341"/>
        <v>-27.470435819999999</v>
      </c>
    </row>
    <row r="2421" spans="1:11" x14ac:dyDescent="0.3">
      <c r="A2421" s="78" t="str">
        <f>BTC[[#This Row],[Symbol]]</f>
        <v>BAMBOO</v>
      </c>
      <c r="B2421" s="22" t="str">
        <f t="shared" si="333"/>
        <v>Panda Yield</v>
      </c>
      <c r="C2421" s="77">
        <f t="shared" si="334"/>
        <v>1.296848688149532E-4</v>
      </c>
      <c r="D2421" s="73">
        <f t="shared" si="335"/>
        <v>4.78424572448706</v>
      </c>
      <c r="E2421" s="74">
        <f>D2421*conf!B$7</f>
        <v>349.9197322889836</v>
      </c>
      <c r="F2421" s="32">
        <f t="shared" si="336"/>
        <v>-3.7918014499999999</v>
      </c>
      <c r="G2421" s="33">
        <f t="shared" si="337"/>
        <v>-5.3248689599999999</v>
      </c>
      <c r="H2421" s="32">
        <f t="shared" si="338"/>
        <v>-40.978024599999998</v>
      </c>
      <c r="I2421" s="33">
        <f t="shared" si="339"/>
        <v>-40.48207575</v>
      </c>
      <c r="J2421" s="32">
        <f t="shared" si="340"/>
        <v>-40.978024599999998</v>
      </c>
      <c r="K2421" s="33">
        <f t="shared" si="341"/>
        <v>-34.310138350000003</v>
      </c>
    </row>
    <row r="2422" spans="1:11" x14ac:dyDescent="0.3">
      <c r="A2422" s="78" t="str">
        <f>BTC[[#This Row],[Symbol]]</f>
        <v>PICA</v>
      </c>
      <c r="B2422" s="22" t="str">
        <f t="shared" si="333"/>
        <v>PicaArtMoney</v>
      </c>
      <c r="C2422" s="77">
        <f t="shared" si="334"/>
        <v>1.2405141167304363E-6</v>
      </c>
      <c r="D2422" s="73">
        <f t="shared" si="335"/>
        <v>4.5478319058070003E-2</v>
      </c>
      <c r="E2422" s="74">
        <f>D2422*conf!B$7</f>
        <v>3.3262842559072401</v>
      </c>
      <c r="F2422" s="32">
        <f t="shared" si="336"/>
        <v>-1.0601670000000001</v>
      </c>
      <c r="G2422" s="33">
        <f t="shared" si="337"/>
        <v>-3.2051722800000002</v>
      </c>
      <c r="H2422" s="32">
        <f t="shared" si="338"/>
        <v>-1.53459525</v>
      </c>
      <c r="I2422" s="33">
        <f t="shared" si="339"/>
        <v>-1.33104176</v>
      </c>
      <c r="J2422" s="32">
        <f t="shared" si="340"/>
        <v>-1.53459525</v>
      </c>
      <c r="K2422" s="33">
        <f t="shared" si="341"/>
        <v>7.0538240400000003</v>
      </c>
    </row>
    <row r="2423" spans="1:11" x14ac:dyDescent="0.3">
      <c r="A2423" s="78" t="str">
        <f>BTC[[#This Row],[Symbol]]</f>
        <v>NBT</v>
      </c>
      <c r="B2423" s="22" t="str">
        <f t="shared" si="333"/>
        <v>NIX Bridge Token</v>
      </c>
      <c r="C2423" s="77">
        <f t="shared" si="334"/>
        <v>4.8785428866453349E-3</v>
      </c>
      <c r="D2423" s="73">
        <f t="shared" si="335"/>
        <v>178.83766504411213</v>
      </c>
      <c r="E2423" s="74">
        <f>D2423*conf!B$7</f>
        <v>13080.186821326361</v>
      </c>
      <c r="F2423" s="32">
        <f t="shared" si="336"/>
        <v>-0.81224613000000001</v>
      </c>
      <c r="G2423" s="33">
        <f t="shared" si="337"/>
        <v>-2.9907363999999999</v>
      </c>
      <c r="H2423" s="32">
        <f t="shared" si="338"/>
        <v>-9.0796768399999994</v>
      </c>
      <c r="I2423" s="33">
        <f t="shared" si="339"/>
        <v>-8.7533169700000002</v>
      </c>
      <c r="J2423" s="32">
        <f t="shared" si="340"/>
        <v>-9.0796768399999994</v>
      </c>
      <c r="K2423" s="33">
        <f t="shared" si="341"/>
        <v>1006.06688338</v>
      </c>
    </row>
    <row r="2424" spans="1:11" x14ac:dyDescent="0.3">
      <c r="A2424" s="78" t="str">
        <f>BTC[[#This Row],[Symbol]]</f>
        <v>NFY</v>
      </c>
      <c r="B2424" s="22" t="str">
        <f t="shared" si="333"/>
        <v>Non-Fungible Yearn</v>
      </c>
      <c r="C2424" s="77">
        <f t="shared" si="334"/>
        <v>2.2310092415425004E-4</v>
      </c>
      <c r="D2424" s="73">
        <f t="shared" si="335"/>
        <v>8.1784355025657103</v>
      </c>
      <c r="E2424" s="74">
        <f>D2424*conf!B$7</f>
        <v>598.17077265765602</v>
      </c>
      <c r="F2424" s="32">
        <f t="shared" si="336"/>
        <v>-30.410579120000001</v>
      </c>
      <c r="G2424" s="33">
        <f t="shared" si="337"/>
        <v>-31.924573500000001</v>
      </c>
      <c r="H2424" s="32">
        <f t="shared" si="338"/>
        <v>112.61896922</v>
      </c>
      <c r="I2424" s="33">
        <f t="shared" si="339"/>
        <v>113.3821682</v>
      </c>
      <c r="J2424" s="32">
        <f t="shared" si="340"/>
        <v>112.61896922</v>
      </c>
      <c r="K2424" s="33">
        <f t="shared" si="341"/>
        <v>143.66890008999999</v>
      </c>
    </row>
    <row r="2425" spans="1:11" x14ac:dyDescent="0.3">
      <c r="A2425" s="78" t="str">
        <f>BTC[[#This Row],[Symbol]]</f>
        <v>UNISTAKE</v>
      </c>
      <c r="B2425" s="22" t="str">
        <f t="shared" si="333"/>
        <v>Unistake</v>
      </c>
      <c r="C2425" s="77">
        <f t="shared" si="334"/>
        <v>1.7284177969340103E-6</v>
      </c>
      <c r="D2425" s="73">
        <f t="shared" si="335"/>
        <v>6.3360353738100006E-2</v>
      </c>
      <c r="E2425" s="74">
        <f>D2425*conf!B$7</f>
        <v>4.634176272404634</v>
      </c>
      <c r="F2425" s="32">
        <f t="shared" si="336"/>
        <v>9.3602801200000005</v>
      </c>
      <c r="G2425" s="33">
        <f t="shared" si="337"/>
        <v>6.9583676199999998</v>
      </c>
      <c r="H2425" s="32">
        <f t="shared" si="338"/>
        <v>15.78610918</v>
      </c>
      <c r="I2425" s="33">
        <f t="shared" si="339"/>
        <v>16.200219140000002</v>
      </c>
      <c r="J2425" s="32">
        <f t="shared" si="340"/>
        <v>15.78610918</v>
      </c>
      <c r="K2425" s="33">
        <f t="shared" si="341"/>
        <v>333.59396743999997</v>
      </c>
    </row>
    <row r="2426" spans="1:11" x14ac:dyDescent="0.3">
      <c r="A2426" s="78" t="str">
        <f>BTC[[#This Row],[Symbol]]</f>
        <v>GRAP</v>
      </c>
      <c r="B2426" s="22" t="str">
        <f t="shared" si="333"/>
        <v>GRAP</v>
      </c>
      <c r="C2426" s="77">
        <f t="shared" si="334"/>
        <v>6.3602521777722911E-6</v>
      </c>
      <c r="D2426" s="73">
        <f t="shared" si="335"/>
        <v>0.23311559136351001</v>
      </c>
      <c r="E2426" s="74">
        <f>D2426*conf!B$7</f>
        <v>17.050074352327123</v>
      </c>
      <c r="F2426" s="32">
        <f t="shared" si="336"/>
        <v>1.2819465699999999</v>
      </c>
      <c r="G2426" s="33">
        <f t="shared" si="337"/>
        <v>-1.38814579</v>
      </c>
      <c r="H2426" s="32">
        <f t="shared" si="338"/>
        <v>11.18557169</v>
      </c>
      <c r="I2426" s="33">
        <f t="shared" si="339"/>
        <v>11.27637165</v>
      </c>
      <c r="J2426" s="32">
        <f t="shared" si="340"/>
        <v>11.18557169</v>
      </c>
      <c r="K2426" s="33">
        <f t="shared" si="341"/>
        <v>14.791772140000001</v>
      </c>
    </row>
    <row r="2427" spans="1:11" x14ac:dyDescent="0.3">
      <c r="A2427" s="78" t="str">
        <f>BTC[[#This Row],[Symbol]]</f>
        <v>LTK</v>
      </c>
      <c r="B2427" s="22" t="str">
        <f t="shared" si="333"/>
        <v>LitecoinToken</v>
      </c>
      <c r="C2427" s="77">
        <f t="shared" si="334"/>
        <v>1E-8</v>
      </c>
      <c r="D2427" s="73">
        <f t="shared" si="335"/>
        <v>2.9999089999999998E-8</v>
      </c>
      <c r="E2427" s="74">
        <f>D2427*conf!B$7</f>
        <v>2.1941334425999999E-6</v>
      </c>
      <c r="F2427" s="32">
        <f t="shared" si="336"/>
        <v>-23.321685169999999</v>
      </c>
      <c r="G2427" s="33">
        <f t="shared" si="337"/>
        <v>-24.981597000000001</v>
      </c>
      <c r="H2427" s="32">
        <f t="shared" si="338"/>
        <v>-25.050579089999999</v>
      </c>
      <c r="I2427" s="33">
        <f t="shared" si="339"/>
        <v>-24.89187441</v>
      </c>
      <c r="J2427" s="32">
        <f t="shared" si="340"/>
        <v>-25.050579089999999</v>
      </c>
      <c r="K2427" s="33">
        <f t="shared" si="341"/>
        <v>49.9439651</v>
      </c>
    </row>
    <row r="2428" spans="1:11" x14ac:dyDescent="0.3">
      <c r="A2428" s="78" t="str">
        <f>BTC[[#This Row],[Symbol]]</f>
        <v>ADP</v>
      </c>
      <c r="B2428" s="22" t="str">
        <f t="shared" si="333"/>
        <v>Adappter Token</v>
      </c>
      <c r="C2428" s="77">
        <f t="shared" si="334"/>
        <v>4.7954820232007339E-7</v>
      </c>
      <c r="D2428" s="73">
        <f t="shared" si="335"/>
        <v>1.8298139800990001E-2</v>
      </c>
      <c r="E2428" s="74">
        <f>D2428*conf!B$7</f>
        <v>1.3383259450444087</v>
      </c>
      <c r="F2428" s="32">
        <f t="shared" si="336"/>
        <v>31.82101759</v>
      </c>
      <c r="G2428" s="33">
        <f t="shared" si="337"/>
        <v>34.199014269999999</v>
      </c>
      <c r="H2428" s="32">
        <f t="shared" si="338"/>
        <v>30.4197706</v>
      </c>
      <c r="I2428" s="33">
        <f t="shared" si="339"/>
        <v>36.112673010000002</v>
      </c>
      <c r="J2428" s="32">
        <f t="shared" si="340"/>
        <v>30.4197706</v>
      </c>
      <c r="K2428" s="33">
        <f t="shared" si="341"/>
        <v>33.862279180000002</v>
      </c>
    </row>
    <row r="2429" spans="1:11" x14ac:dyDescent="0.3">
      <c r="A2429" s="78" t="str">
        <f>BTC[[#This Row],[Symbol]]</f>
        <v>GYSR</v>
      </c>
      <c r="B2429" s="22" t="str">
        <f t="shared" si="333"/>
        <v>GYSR</v>
      </c>
      <c r="C2429" s="77">
        <f t="shared" si="334"/>
        <v>1.8502393051449193E-5</v>
      </c>
      <c r="D2429" s="73">
        <f t="shared" si="335"/>
        <v>0.67826087582575001</v>
      </c>
      <c r="E2429" s="74">
        <f>D2429*conf!B$7</f>
        <v>49.608000457895358</v>
      </c>
      <c r="F2429" s="32">
        <f t="shared" si="336"/>
        <v>-16.218348200000001</v>
      </c>
      <c r="G2429" s="33">
        <f t="shared" si="337"/>
        <v>-18.05846966</v>
      </c>
      <c r="H2429" s="32">
        <f t="shared" si="338"/>
        <v>39.751445240000002</v>
      </c>
      <c r="I2429" s="33">
        <f t="shared" si="339"/>
        <v>40.251267409999997</v>
      </c>
      <c r="J2429" s="32">
        <f t="shared" si="340"/>
        <v>39.751445240000002</v>
      </c>
      <c r="K2429" s="33">
        <f t="shared" si="341"/>
        <v>83.419775900000005</v>
      </c>
    </row>
    <row r="2430" spans="1:11" x14ac:dyDescent="0.3">
      <c r="A2430" s="78" t="str">
        <f>BTC[[#This Row],[Symbol]]</f>
        <v>CHT</v>
      </c>
      <c r="B2430" s="22" t="str">
        <f t="shared" si="333"/>
        <v>CoinHe Token</v>
      </c>
      <c r="C2430" s="77">
        <f t="shared" si="334"/>
        <v>1.8527388882105151E-6</v>
      </c>
      <c r="D2430" s="73">
        <f t="shared" si="335"/>
        <v>6.7374143877279996E-2</v>
      </c>
      <c r="E2430" s="74">
        <f>D2430*conf!B$7</f>
        <v>4.9277448831842587</v>
      </c>
      <c r="F2430" s="32">
        <f t="shared" si="336"/>
        <v>5.1861805900000002</v>
      </c>
      <c r="G2430" s="33">
        <f t="shared" si="337"/>
        <v>2.0742065900000002</v>
      </c>
      <c r="H2430" s="32">
        <f t="shared" si="338"/>
        <v>5.0557463299999998</v>
      </c>
      <c r="I2430" s="33">
        <f t="shared" si="339"/>
        <v>4.4222468900000003</v>
      </c>
      <c r="J2430" s="32">
        <f t="shared" si="340"/>
        <v>5.0557463299999998</v>
      </c>
      <c r="K2430" s="33">
        <f t="shared" si="341"/>
        <v>51.570927529999999</v>
      </c>
    </row>
    <row r="2431" spans="1:11" x14ac:dyDescent="0.3">
      <c r="A2431" s="78" t="str">
        <f>BTC[[#This Row],[Symbol]]</f>
        <v>ZORA</v>
      </c>
      <c r="B2431" s="22" t="str">
        <f t="shared" si="333"/>
        <v>Zoracles</v>
      </c>
      <c r="C2431" s="77">
        <f t="shared" si="334"/>
        <v>2.5337018138751805E-2</v>
      </c>
      <c r="D2431" s="73">
        <f t="shared" si="335"/>
        <v>930.23751858065918</v>
      </c>
      <c r="E2431" s="74">
        <f>D2431*conf!B$7</f>
        <v>68037.572108989407</v>
      </c>
      <c r="F2431" s="32">
        <f t="shared" si="336"/>
        <v>-0.97900354999999994</v>
      </c>
      <c r="G2431" s="33">
        <f t="shared" si="337"/>
        <v>-2.9838744899999998</v>
      </c>
      <c r="H2431" s="32">
        <f t="shared" si="338"/>
        <v>-8.4248447500000001</v>
      </c>
      <c r="I2431" s="33">
        <f t="shared" si="339"/>
        <v>-8.1074421500000007</v>
      </c>
      <c r="J2431" s="32">
        <f t="shared" si="340"/>
        <v>-8.4248447500000001</v>
      </c>
      <c r="K2431" s="33">
        <f t="shared" si="341"/>
        <v>44.734328120000001</v>
      </c>
    </row>
    <row r="2432" spans="1:11" x14ac:dyDescent="0.3">
      <c r="A2432" s="78" t="str">
        <f>BTC[[#This Row],[Symbol]]</f>
        <v>JFI</v>
      </c>
      <c r="B2432" s="22" t="str">
        <f t="shared" si="333"/>
        <v>JackPool.finance</v>
      </c>
      <c r="C2432" s="77">
        <f t="shared" si="334"/>
        <v>2.403064118566433E-3</v>
      </c>
      <c r="D2432" s="73">
        <f t="shared" si="335"/>
        <v>88.513181047835204</v>
      </c>
      <c r="E2432" s="74">
        <f>D2432*conf!B$7</f>
        <v>6473.8540618386669</v>
      </c>
      <c r="F2432" s="32">
        <f t="shared" si="336"/>
        <v>41.395571420000003</v>
      </c>
      <c r="G2432" s="33">
        <f t="shared" si="337"/>
        <v>38.982656159999998</v>
      </c>
      <c r="H2432" s="32">
        <f t="shared" si="338"/>
        <v>82.203074430000001</v>
      </c>
      <c r="I2432" s="33">
        <f t="shared" si="339"/>
        <v>83.438287630000005</v>
      </c>
      <c r="J2432" s="32">
        <f t="shared" si="340"/>
        <v>82.203074430000001</v>
      </c>
      <c r="K2432" s="33">
        <f t="shared" si="341"/>
        <v>99.521061500000002</v>
      </c>
    </row>
    <row r="2433" spans="1:11" x14ac:dyDescent="0.3">
      <c r="A2433" s="78" t="str">
        <f>BTC[[#This Row],[Symbol]]</f>
        <v>HELMET</v>
      </c>
      <c r="B2433" s="22" t="str">
        <f t="shared" si="333"/>
        <v>Helmet.insure</v>
      </c>
      <c r="C2433" s="77">
        <f t="shared" si="334"/>
        <v>9.0552277281263518E-6</v>
      </c>
      <c r="D2433" s="73">
        <f t="shared" si="335"/>
        <v>0.33545654468802</v>
      </c>
      <c r="E2433" s="74">
        <f>D2433*conf!B$7</f>
        <v>24.535291678481784</v>
      </c>
      <c r="F2433" s="32">
        <f t="shared" si="336"/>
        <v>-2.8559247000000001</v>
      </c>
      <c r="G2433" s="33">
        <f t="shared" si="337"/>
        <v>-4.0110314899999997</v>
      </c>
      <c r="H2433" s="32">
        <f t="shared" si="338"/>
        <v>-17.975651800000001</v>
      </c>
      <c r="I2433" s="33">
        <f t="shared" si="339"/>
        <v>-16.94520516</v>
      </c>
      <c r="J2433" s="32">
        <f t="shared" si="340"/>
        <v>-17.975651800000001</v>
      </c>
      <c r="K2433" s="33">
        <f t="shared" si="341"/>
        <v>24.73453048</v>
      </c>
    </row>
    <row r="2434" spans="1:11" x14ac:dyDescent="0.3">
      <c r="A2434" s="78" t="str">
        <f>BTC[[#This Row],[Symbol]]</f>
        <v>XNO</v>
      </c>
      <c r="B2434" s="22" t="str">
        <f t="shared" ref="B2434:B2497" si="342">VLOOKUP(A2434,BTCTABLE,2,FALSE)</f>
        <v>Xeno Token</v>
      </c>
      <c r="C2434" s="77">
        <f t="shared" ref="C2434:C2497" si="343">VLOOKUP(A2434,BTCTABLE,3,FALSE)</f>
        <v>4.1297425621636549E-6</v>
      </c>
      <c r="D2434" s="73">
        <f t="shared" ref="D2434:D2497" si="344">VLOOKUP(A2434,USDTABLE,3,FALSE)</f>
        <v>0.15248964197181999</v>
      </c>
      <c r="E2434" s="74">
        <f>D2434*conf!B$7</f>
        <v>11.153092413818914</v>
      </c>
      <c r="F2434" s="32">
        <f t="shared" ref="F2434:F2497" si="345">VLOOKUP(A2434,BTCTABLE,5,FALSE)</f>
        <v>-0.69376782000000004</v>
      </c>
      <c r="G2434" s="33">
        <f t="shared" ref="G2434:G2497" si="346">VLOOKUP(A2434,USDTABLE,5,FALSE)</f>
        <v>-2.10187057</v>
      </c>
      <c r="H2434" s="32">
        <f t="shared" ref="H2434:H2497" si="347">VLOOKUP(A2434,BTCTABLE,6,FALSE)</f>
        <v>-7.0618933400000001</v>
      </c>
      <c r="I2434" s="33">
        <f t="shared" ref="I2434:I2497" si="348">VLOOKUP(A2434,USDTABLE,6,FALSE)</f>
        <v>-5.4723186799999999</v>
      </c>
      <c r="J2434" s="32">
        <f t="shared" ref="J2434:J2497" si="349">VLOOKUP(A2434,BTCTABLE,6,FALSE)</f>
        <v>-7.0618933400000001</v>
      </c>
      <c r="K2434" s="33">
        <f t="shared" ref="K2434:K2497" si="350">VLOOKUP(A2434,USDTABLE,7,FALSE)</f>
        <v>0</v>
      </c>
    </row>
    <row r="2435" spans="1:11" x14ac:dyDescent="0.3">
      <c r="A2435" s="78" t="str">
        <f>BTC[[#This Row],[Symbol]]</f>
        <v>DOGEBEAR</v>
      </c>
      <c r="B2435" s="22" t="str">
        <f t="shared" si="342"/>
        <v>3X Short Dogecoin Token</v>
      </c>
      <c r="C2435" s="77">
        <f t="shared" si="343"/>
        <v>1E-8</v>
      </c>
      <c r="D2435" s="73">
        <f t="shared" si="344"/>
        <v>3.6890000000000001E-5</v>
      </c>
      <c r="E2435" s="74">
        <f>D2435*conf!B$7</f>
        <v>2.6981346000000002E-3</v>
      </c>
      <c r="F2435" s="32">
        <f t="shared" si="345"/>
        <v>12.51303484</v>
      </c>
      <c r="G2435" s="33">
        <f t="shared" si="346"/>
        <v>3.7109924099999998</v>
      </c>
      <c r="H2435" s="32">
        <f t="shared" si="347"/>
        <v>-82.797215949999995</v>
      </c>
      <c r="I2435" s="33">
        <f t="shared" si="348"/>
        <v>-83.132144490000002</v>
      </c>
      <c r="J2435" s="32">
        <f t="shared" si="349"/>
        <v>-82.797215949999995</v>
      </c>
      <c r="K2435" s="33">
        <f t="shared" si="350"/>
        <v>-99.848251750000003</v>
      </c>
    </row>
    <row r="2436" spans="1:11" x14ac:dyDescent="0.3">
      <c r="A2436" s="78" t="str">
        <f>BTC[[#This Row],[Symbol]]</f>
        <v>WGRT</v>
      </c>
      <c r="B2436" s="22" t="str">
        <f t="shared" si="342"/>
        <v>WaykiChain Governance Coin</v>
      </c>
      <c r="C2436" s="77">
        <f t="shared" si="343"/>
        <v>1.6675697139124858E-7</v>
      </c>
      <c r="D2436" s="73">
        <f t="shared" si="344"/>
        <v>6.1128027144399999E-3</v>
      </c>
      <c r="E2436" s="74">
        <f>D2436*conf!B$7</f>
        <v>0.44709039053414157</v>
      </c>
      <c r="F2436" s="32">
        <f t="shared" si="345"/>
        <v>1.3231852799999999</v>
      </c>
      <c r="G2436" s="33">
        <f t="shared" si="346"/>
        <v>-0.88172176999999996</v>
      </c>
      <c r="H2436" s="32">
        <f t="shared" si="347"/>
        <v>0.50849339999999998</v>
      </c>
      <c r="I2436" s="33">
        <f t="shared" si="348"/>
        <v>1.02823102</v>
      </c>
      <c r="J2436" s="32">
        <f t="shared" si="349"/>
        <v>0.50849339999999998</v>
      </c>
      <c r="K2436" s="33">
        <f t="shared" si="350"/>
        <v>-4.14869164</v>
      </c>
    </row>
    <row r="2437" spans="1:11" x14ac:dyDescent="0.3">
      <c r="A2437" s="78" t="str">
        <f>BTC[[#This Row],[Symbol]]</f>
        <v>EXRD</v>
      </c>
      <c r="B2437" s="22" t="str">
        <f t="shared" si="342"/>
        <v>Radix</v>
      </c>
      <c r="C2437" s="77">
        <f t="shared" si="343"/>
        <v>2.4018661416603449E-6</v>
      </c>
      <c r="D2437" s="73">
        <f t="shared" si="344"/>
        <v>8.7962441209579995E-2</v>
      </c>
      <c r="E2437" s="74">
        <f>D2437*conf!B$7</f>
        <v>6.4335729500686805</v>
      </c>
      <c r="F2437" s="32">
        <f t="shared" si="345"/>
        <v>4.0822015800000004</v>
      </c>
      <c r="G2437" s="33">
        <f t="shared" si="346"/>
        <v>1.71700889</v>
      </c>
      <c r="H2437" s="32">
        <f t="shared" si="347"/>
        <v>-4.2438755099999996</v>
      </c>
      <c r="I2437" s="33">
        <f t="shared" si="348"/>
        <v>-4.15012896</v>
      </c>
      <c r="J2437" s="32">
        <f t="shared" si="349"/>
        <v>-4.2438755099999996</v>
      </c>
      <c r="K2437" s="33">
        <f t="shared" si="350"/>
        <v>-8.22109822</v>
      </c>
    </row>
    <row r="2438" spans="1:11" x14ac:dyDescent="0.3">
      <c r="A2438" s="78" t="str">
        <f>BTC[[#This Row],[Symbol]]</f>
        <v>HTR</v>
      </c>
      <c r="B2438" s="22" t="str">
        <f t="shared" si="342"/>
        <v>Hathor</v>
      </c>
      <c r="C2438" s="77">
        <f t="shared" si="343"/>
        <v>6.2915163489877093E-6</v>
      </c>
      <c r="D2438" s="73">
        <f t="shared" si="344"/>
        <v>0.23066142635718001</v>
      </c>
      <c r="E2438" s="74">
        <f>D2438*conf!B$7</f>
        <v>16.870576723764145</v>
      </c>
      <c r="F2438" s="32">
        <f t="shared" si="345"/>
        <v>3.98075556</v>
      </c>
      <c r="G2438" s="33">
        <f t="shared" si="346"/>
        <v>1.8621457299999999</v>
      </c>
      <c r="H2438" s="32">
        <f t="shared" si="347"/>
        <v>1.99688233</v>
      </c>
      <c r="I2438" s="33">
        <f t="shared" si="348"/>
        <v>1.46506669</v>
      </c>
      <c r="J2438" s="32">
        <f t="shared" si="349"/>
        <v>1.99688233</v>
      </c>
      <c r="K2438" s="33">
        <f t="shared" si="350"/>
        <v>-9.3540025900000003</v>
      </c>
    </row>
    <row r="2439" spans="1:11" x14ac:dyDescent="0.3">
      <c r="A2439" s="78" t="str">
        <f>BTC[[#This Row],[Symbol]]</f>
        <v>XED</v>
      </c>
      <c r="B2439" s="22" t="str">
        <f t="shared" si="342"/>
        <v>Exeedme</v>
      </c>
      <c r="C2439" s="77">
        <f t="shared" si="343"/>
        <v>1.7237240899857877E-5</v>
      </c>
      <c r="D2439" s="73">
        <f t="shared" si="344"/>
        <v>0.63189027674352005</v>
      </c>
      <c r="E2439" s="74">
        <f>D2439*conf!B$7</f>
        <v>46.216454841021054</v>
      </c>
      <c r="F2439" s="32">
        <f t="shared" si="345"/>
        <v>1.3095485899999999</v>
      </c>
      <c r="G2439" s="33">
        <f t="shared" si="346"/>
        <v>-0.88924851000000005</v>
      </c>
      <c r="H2439" s="32">
        <f t="shared" si="347"/>
        <v>-0.10978991</v>
      </c>
      <c r="I2439" s="33">
        <f t="shared" si="348"/>
        <v>1.44339313</v>
      </c>
      <c r="J2439" s="32">
        <f t="shared" si="349"/>
        <v>-0.10978991</v>
      </c>
      <c r="K2439" s="33">
        <f t="shared" si="350"/>
        <v>-16.32946746</v>
      </c>
    </row>
    <row r="2440" spans="1:11" x14ac:dyDescent="0.3">
      <c r="A2440" s="78" t="str">
        <f>BTC[[#This Row],[Symbol]]</f>
        <v>MIC</v>
      </c>
      <c r="B2440" s="22" t="str">
        <f t="shared" si="342"/>
        <v>MITH Cash</v>
      </c>
      <c r="C2440" s="77">
        <f t="shared" si="343"/>
        <v>1.0829548876509338E-5</v>
      </c>
      <c r="D2440" s="73">
        <f t="shared" si="344"/>
        <v>0.39697893800956002</v>
      </c>
      <c r="E2440" s="74">
        <f>D2440*conf!B$7</f>
        <v>29.035039526019219</v>
      </c>
      <c r="F2440" s="32">
        <f t="shared" si="345"/>
        <v>2.1648043499999998</v>
      </c>
      <c r="G2440" s="33">
        <f t="shared" si="346"/>
        <v>-6.061047E-2</v>
      </c>
      <c r="H2440" s="32">
        <f t="shared" si="347"/>
        <v>-9.4683100400000004</v>
      </c>
      <c r="I2440" s="33">
        <f t="shared" si="348"/>
        <v>-9.29068103</v>
      </c>
      <c r="J2440" s="32">
        <f t="shared" si="349"/>
        <v>-9.4683100400000004</v>
      </c>
      <c r="K2440" s="33">
        <f t="shared" si="350"/>
        <v>-24.398028629999999</v>
      </c>
    </row>
    <row r="2441" spans="1:11" x14ac:dyDescent="0.3">
      <c r="A2441" s="78" t="str">
        <f>BTC[[#This Row],[Symbol]]</f>
        <v>SKEY</v>
      </c>
      <c r="B2441" s="22" t="str">
        <f t="shared" si="342"/>
        <v>SmartKey</v>
      </c>
      <c r="C2441" s="77">
        <f t="shared" si="343"/>
        <v>8.3670452224619782E-6</v>
      </c>
      <c r="D2441" s="73">
        <f t="shared" si="344"/>
        <v>0.30673274740692003</v>
      </c>
      <c r="E2441" s="74">
        <f>D2441*conf!B$7</f>
        <v>22.43443314534213</v>
      </c>
      <c r="F2441" s="32">
        <f t="shared" si="345"/>
        <v>-2.4305465900000001</v>
      </c>
      <c r="G2441" s="33">
        <f t="shared" si="346"/>
        <v>-4.54906539</v>
      </c>
      <c r="H2441" s="32">
        <f t="shared" si="347"/>
        <v>-7.2592447900000003</v>
      </c>
      <c r="I2441" s="33">
        <f t="shared" si="348"/>
        <v>-7.0692374100000004</v>
      </c>
      <c r="J2441" s="32">
        <f t="shared" si="349"/>
        <v>-7.2592447900000003</v>
      </c>
      <c r="K2441" s="33">
        <f t="shared" si="350"/>
        <v>-1.23050061</v>
      </c>
    </row>
    <row r="2442" spans="1:11" x14ac:dyDescent="0.3">
      <c r="A2442" s="78" t="str">
        <f>BTC[[#This Row],[Symbol]]</f>
        <v>DEA</v>
      </c>
      <c r="B2442" s="22" t="str">
        <f t="shared" si="342"/>
        <v>DEUS Finance DEA</v>
      </c>
      <c r="C2442" s="77">
        <f t="shared" si="343"/>
        <v>5.6458472973267889E-3</v>
      </c>
      <c r="D2442" s="73">
        <f t="shared" si="344"/>
        <v>207.01631920810607</v>
      </c>
      <c r="E2442" s="74">
        <f>D2442*conf!B$7</f>
        <v>15141.173586880877</v>
      </c>
      <c r="F2442" s="32">
        <f t="shared" si="345"/>
        <v>3.9158991699999999</v>
      </c>
      <c r="G2442" s="33">
        <f t="shared" si="346"/>
        <v>1.6802137399999999</v>
      </c>
      <c r="H2442" s="32">
        <f t="shared" si="347"/>
        <v>-5.2802999999999997E-4</v>
      </c>
      <c r="I2442" s="33">
        <f t="shared" si="348"/>
        <v>0.25621103000000001</v>
      </c>
      <c r="J2442" s="32">
        <f t="shared" si="349"/>
        <v>-5.2802999999999997E-4</v>
      </c>
      <c r="K2442" s="33">
        <f t="shared" si="350"/>
        <v>131.70035834999999</v>
      </c>
    </row>
    <row r="2443" spans="1:11" x14ac:dyDescent="0.3">
      <c r="A2443" s="78" t="str">
        <f>BTC[[#This Row],[Symbol]]</f>
        <v>XTZDOWN</v>
      </c>
      <c r="B2443" s="22" t="str">
        <f t="shared" si="342"/>
        <v>XTZDOWN</v>
      </c>
      <c r="C2443" s="77">
        <f t="shared" si="343"/>
        <v>2.2438428782050187E-5</v>
      </c>
      <c r="D2443" s="73">
        <f t="shared" si="344"/>
        <v>0.81151878881990003</v>
      </c>
      <c r="E2443" s="74">
        <f>D2443*conf!B$7</f>
        <v>59.354484214287488</v>
      </c>
      <c r="F2443" s="32">
        <f t="shared" si="345"/>
        <v>5.41567519</v>
      </c>
      <c r="G2443" s="33">
        <f t="shared" si="346"/>
        <v>1.7407778199999999</v>
      </c>
      <c r="H2443" s="32">
        <f t="shared" si="347"/>
        <v>4.6845748199999999</v>
      </c>
      <c r="I2443" s="33">
        <f t="shared" si="348"/>
        <v>3.48917666</v>
      </c>
      <c r="J2443" s="32">
        <f t="shared" si="349"/>
        <v>4.6845748199999999</v>
      </c>
      <c r="K2443" s="33">
        <f t="shared" si="350"/>
        <v>5.8343664000000004</v>
      </c>
    </row>
    <row r="2444" spans="1:11" x14ac:dyDescent="0.3">
      <c r="A2444" s="78" t="str">
        <f>BTC[[#This Row],[Symbol]]</f>
        <v>USDF</v>
      </c>
      <c r="B2444" s="22" t="str">
        <f t="shared" si="342"/>
        <v>FolgoryUSD</v>
      </c>
      <c r="C2444" s="77">
        <f t="shared" si="343"/>
        <v>2.7111073033696409E-5</v>
      </c>
      <c r="D2444" s="73">
        <f t="shared" si="344"/>
        <v>0.99405869418765003</v>
      </c>
      <c r="E2444" s="74">
        <f>D2444*conf!B$7</f>
        <v>72.705452892884722</v>
      </c>
      <c r="F2444" s="32">
        <f t="shared" si="345"/>
        <v>1.86843728</v>
      </c>
      <c r="G2444" s="33">
        <f t="shared" si="346"/>
        <v>-0.48093771000000002</v>
      </c>
      <c r="H2444" s="32">
        <f t="shared" si="347"/>
        <v>-0.86820101999999999</v>
      </c>
      <c r="I2444" s="33">
        <f t="shared" si="348"/>
        <v>-0.64004335000000001</v>
      </c>
      <c r="J2444" s="32">
        <f t="shared" si="349"/>
        <v>-0.86820101999999999</v>
      </c>
      <c r="K2444" s="33">
        <f t="shared" si="350"/>
        <v>-0.21396359000000001</v>
      </c>
    </row>
    <row r="2445" spans="1:11" x14ac:dyDescent="0.3">
      <c r="A2445" s="78" t="str">
        <f>BTC[[#This Row],[Symbol]]</f>
        <v>HAPY</v>
      </c>
      <c r="B2445" s="22" t="str">
        <f t="shared" si="342"/>
        <v>HAPY Coin</v>
      </c>
      <c r="C2445" s="77">
        <f t="shared" si="343"/>
        <v>3.0125065924874232E-7</v>
      </c>
      <c r="D2445" s="73">
        <f t="shared" si="344"/>
        <v>1.104192524558E-2</v>
      </c>
      <c r="E2445" s="74">
        <f>D2445*conf!B$7</f>
        <v>0.80760641246172127</v>
      </c>
      <c r="F2445" s="32">
        <f t="shared" si="345"/>
        <v>-2.1500703200000002</v>
      </c>
      <c r="G2445" s="33">
        <f t="shared" si="346"/>
        <v>-4.2713133299999999</v>
      </c>
      <c r="H2445" s="32">
        <f t="shared" si="347"/>
        <v>-2.4472876499999998</v>
      </c>
      <c r="I2445" s="33">
        <f t="shared" si="348"/>
        <v>-2.2992291300000001</v>
      </c>
      <c r="J2445" s="32">
        <f t="shared" si="349"/>
        <v>-2.4472876499999998</v>
      </c>
      <c r="K2445" s="33">
        <f t="shared" si="350"/>
        <v>13.350807100000001</v>
      </c>
    </row>
    <row r="2446" spans="1:11" x14ac:dyDescent="0.3">
      <c r="A2446" s="78" t="str">
        <f>BTC[[#This Row],[Symbol]]</f>
        <v>BCA</v>
      </c>
      <c r="B2446" s="22" t="str">
        <f t="shared" si="342"/>
        <v>Bitcoin Atom</v>
      </c>
      <c r="C2446" s="77">
        <f t="shared" si="343"/>
        <v>1.3200000000000181E-6</v>
      </c>
      <c r="D2446" s="73">
        <f t="shared" si="344"/>
        <v>4.8398667689990002E-2</v>
      </c>
      <c r="E2446" s="74">
        <f>D2446*conf!B$7</f>
        <v>3.5398785548458687</v>
      </c>
      <c r="F2446" s="32">
        <f t="shared" si="345"/>
        <v>-1.4067293000000001</v>
      </c>
      <c r="G2446" s="33">
        <f t="shared" si="346"/>
        <v>-3.6155678500000001</v>
      </c>
      <c r="H2446" s="32">
        <f t="shared" si="347"/>
        <v>-9.0360585800000006</v>
      </c>
      <c r="I2446" s="33">
        <f t="shared" si="348"/>
        <v>-8.94341893</v>
      </c>
      <c r="J2446" s="32">
        <f t="shared" si="349"/>
        <v>-9.0360585800000006</v>
      </c>
      <c r="K2446" s="33">
        <f t="shared" si="350"/>
        <v>-38.077757320000003</v>
      </c>
    </row>
    <row r="2447" spans="1:11" x14ac:dyDescent="0.3">
      <c r="A2447" s="78" t="str">
        <f>BTC[[#This Row],[Symbol]]</f>
        <v>FILUP</v>
      </c>
      <c r="B2447" s="22" t="str">
        <f t="shared" si="342"/>
        <v>FILUP</v>
      </c>
      <c r="C2447" s="77">
        <f t="shared" si="343"/>
        <v>1.135805896701855E-4</v>
      </c>
      <c r="D2447" s="73">
        <f t="shared" si="344"/>
        <v>4.1635279637896199</v>
      </c>
      <c r="E2447" s="74">
        <f>D2447*conf!B$7</f>
        <v>304.52043527157281</v>
      </c>
      <c r="F2447" s="32">
        <f t="shared" si="345"/>
        <v>8.5529160000000007E-2</v>
      </c>
      <c r="G2447" s="33">
        <f t="shared" si="346"/>
        <v>-2.0914770699999998</v>
      </c>
      <c r="H2447" s="32">
        <f t="shared" si="347"/>
        <v>-4.8268725699999999</v>
      </c>
      <c r="I2447" s="33">
        <f t="shared" si="348"/>
        <v>-4.0161645799999999</v>
      </c>
      <c r="J2447" s="32">
        <f t="shared" si="349"/>
        <v>-4.8268725699999999</v>
      </c>
      <c r="K2447" s="33">
        <f t="shared" si="350"/>
        <v>-0.97153212</v>
      </c>
    </row>
    <row r="2448" spans="1:11" x14ac:dyDescent="0.3">
      <c r="A2448" s="78" t="str">
        <f>BTC[[#This Row],[Symbol]]</f>
        <v>N0001</v>
      </c>
      <c r="B2448" s="22" t="str">
        <f t="shared" si="342"/>
        <v>nHBTC</v>
      </c>
      <c r="C2448" s="77">
        <f t="shared" si="343"/>
        <v>2.8573549637358155E-5</v>
      </c>
      <c r="D2448" s="73">
        <f t="shared" si="344"/>
        <v>1.0513996031555499</v>
      </c>
      <c r="E2448" s="74">
        <f>D2448*conf!B$7</f>
        <v>76.899366974796919</v>
      </c>
      <c r="F2448" s="32">
        <f t="shared" si="345"/>
        <v>-4.4808620100000001</v>
      </c>
      <c r="G2448" s="33">
        <f t="shared" si="346"/>
        <v>-6.2065970799999999</v>
      </c>
      <c r="H2448" s="32">
        <f t="shared" si="347"/>
        <v>13.96697917</v>
      </c>
      <c r="I2448" s="33">
        <f t="shared" si="348"/>
        <v>14.575881580000001</v>
      </c>
      <c r="J2448" s="32">
        <f t="shared" si="349"/>
        <v>13.96697917</v>
      </c>
      <c r="K2448" s="33">
        <f t="shared" si="350"/>
        <v>27.968394549999999</v>
      </c>
    </row>
    <row r="2449" spans="1:11" x14ac:dyDescent="0.3">
      <c r="A2449" s="78" t="str">
        <f>BTC[[#This Row],[Symbol]]</f>
        <v>YLD</v>
      </c>
      <c r="B2449" s="22" t="str">
        <f t="shared" si="342"/>
        <v>YIELD App</v>
      </c>
      <c r="C2449" s="77">
        <f t="shared" si="343"/>
        <v>7.8889420143240809E-6</v>
      </c>
      <c r="D2449" s="73">
        <f t="shared" si="344"/>
        <v>0.28919967328224999</v>
      </c>
      <c r="E2449" s="74">
        <f>D2449*conf!B$7</f>
        <v>21.152064103863765</v>
      </c>
      <c r="F2449" s="32">
        <f t="shared" si="345"/>
        <v>9.8225821500000006</v>
      </c>
      <c r="G2449" s="33">
        <f t="shared" si="346"/>
        <v>7.3890925599999999</v>
      </c>
      <c r="H2449" s="32">
        <f t="shared" si="347"/>
        <v>15.36422142</v>
      </c>
      <c r="I2449" s="33">
        <f t="shared" si="348"/>
        <v>13.02074479</v>
      </c>
      <c r="J2449" s="32">
        <f t="shared" si="349"/>
        <v>15.36422142</v>
      </c>
      <c r="K2449" s="33">
        <f t="shared" si="350"/>
        <v>37.236247210000002</v>
      </c>
    </row>
    <row r="2450" spans="1:11" x14ac:dyDescent="0.3">
      <c r="A2450" s="78" t="str">
        <f>BTC[[#This Row],[Symbol]]</f>
        <v>UBU</v>
      </c>
      <c r="B2450" s="22" t="str">
        <f t="shared" si="342"/>
        <v>UBU</v>
      </c>
      <c r="C2450" s="77">
        <f t="shared" si="343"/>
        <v>8.9682321696505214E-7</v>
      </c>
      <c r="D2450" s="73">
        <f t="shared" si="344"/>
        <v>3.2874563215859999E-2</v>
      </c>
      <c r="E2450" s="74">
        <f>D2450*conf!B$7</f>
        <v>2.4044455536080003</v>
      </c>
      <c r="F2450" s="32">
        <f t="shared" si="345"/>
        <v>0.47759836</v>
      </c>
      <c r="G2450" s="33">
        <f t="shared" si="346"/>
        <v>-1.70698203</v>
      </c>
      <c r="H2450" s="32">
        <f t="shared" si="347"/>
        <v>-3.2479159900000001</v>
      </c>
      <c r="I2450" s="33">
        <f t="shared" si="348"/>
        <v>-2.9588365400000001</v>
      </c>
      <c r="J2450" s="32">
        <f t="shared" si="349"/>
        <v>-3.2479159900000001</v>
      </c>
      <c r="K2450" s="33">
        <f t="shared" si="350"/>
        <v>11.191440200000001</v>
      </c>
    </row>
    <row r="2451" spans="1:11" x14ac:dyDescent="0.3">
      <c r="A2451" s="78" t="str">
        <f>BTC[[#This Row],[Symbol]]</f>
        <v>QBZ</v>
      </c>
      <c r="B2451" s="22" t="str">
        <f t="shared" si="342"/>
        <v>QUEENBEE</v>
      </c>
      <c r="C2451" s="77">
        <f t="shared" si="343"/>
        <v>1.4058124479717504E-7</v>
      </c>
      <c r="D2451" s="73">
        <f t="shared" si="344"/>
        <v>5.1562430631899997E-3</v>
      </c>
      <c r="E2451" s="74">
        <f>D2451*conf!B$7</f>
        <v>0.37712761764171659</v>
      </c>
      <c r="F2451" s="32">
        <f t="shared" si="345"/>
        <v>2.9160467400000001</v>
      </c>
      <c r="G2451" s="33">
        <f t="shared" si="346"/>
        <v>0.73198158999999996</v>
      </c>
      <c r="H2451" s="32">
        <f t="shared" si="347"/>
        <v>0.68140729</v>
      </c>
      <c r="I2451" s="33">
        <f t="shared" si="348"/>
        <v>0.93678170999999999</v>
      </c>
      <c r="J2451" s="32">
        <f t="shared" si="349"/>
        <v>0.68140729</v>
      </c>
      <c r="K2451" s="33">
        <f t="shared" si="350"/>
        <v>-2.4630550000000002</v>
      </c>
    </row>
    <row r="2452" spans="1:11" x14ac:dyDescent="0.3">
      <c r="A2452" s="78" t="str">
        <f>BTC[[#This Row],[Symbol]]</f>
        <v>BAMBOO</v>
      </c>
      <c r="B2452" s="22" t="str">
        <f t="shared" si="342"/>
        <v>Panda Yield</v>
      </c>
      <c r="C2452" s="77">
        <f t="shared" si="343"/>
        <v>1.296848688149532E-4</v>
      </c>
      <c r="D2452" s="73">
        <f t="shared" si="344"/>
        <v>4.78424572448706</v>
      </c>
      <c r="E2452" s="74">
        <f>D2452*conf!B$7</f>
        <v>349.9197322889836</v>
      </c>
      <c r="F2452" s="32">
        <f t="shared" si="345"/>
        <v>-3.7918014499999999</v>
      </c>
      <c r="G2452" s="33">
        <f t="shared" si="346"/>
        <v>-5.3248689599999999</v>
      </c>
      <c r="H2452" s="32">
        <f t="shared" si="347"/>
        <v>-40.978024599999998</v>
      </c>
      <c r="I2452" s="33">
        <f t="shared" si="348"/>
        <v>-40.48207575</v>
      </c>
      <c r="J2452" s="32">
        <f t="shared" si="349"/>
        <v>-40.978024599999998</v>
      </c>
      <c r="K2452" s="33">
        <f t="shared" si="350"/>
        <v>-34.310138350000003</v>
      </c>
    </row>
    <row r="2453" spans="1:11" x14ac:dyDescent="0.3">
      <c r="A2453" s="78" t="str">
        <f>BTC[[#This Row],[Symbol]]</f>
        <v>MDM</v>
      </c>
      <c r="B2453" s="22" t="str">
        <f t="shared" si="342"/>
        <v>Medium</v>
      </c>
      <c r="C2453" s="77">
        <f t="shared" si="343"/>
        <v>9.8051461044283605E-6</v>
      </c>
      <c r="D2453" s="73">
        <f t="shared" si="344"/>
        <v>0.35950692312385002</v>
      </c>
      <c r="E2453" s="74">
        <f>D2453*conf!B$7</f>
        <v>26.294336357278389</v>
      </c>
      <c r="F2453" s="32">
        <f t="shared" si="345"/>
        <v>2.0253690099999999</v>
      </c>
      <c r="G2453" s="33">
        <f t="shared" si="346"/>
        <v>-0.15142035000000001</v>
      </c>
      <c r="H2453" s="32">
        <f t="shared" si="347"/>
        <v>-0.52728799999999998</v>
      </c>
      <c r="I2453" s="33">
        <f t="shared" si="348"/>
        <v>-0.31123708999999999</v>
      </c>
      <c r="J2453" s="32">
        <f t="shared" si="349"/>
        <v>-0.52728799999999998</v>
      </c>
      <c r="K2453" s="33">
        <f t="shared" si="350"/>
        <v>-8.9685830000000006</v>
      </c>
    </row>
    <row r="2454" spans="1:11" x14ac:dyDescent="0.3">
      <c r="A2454" s="78" t="str">
        <f>BTC[[#This Row],[Symbol]]</f>
        <v>XRPBEAR</v>
      </c>
      <c r="B2454" s="22" t="str">
        <f t="shared" si="342"/>
        <v>3x Short XRP Token</v>
      </c>
      <c r="C2454" s="77">
        <f t="shared" si="343"/>
        <v>3.0145463439560628E-7</v>
      </c>
      <c r="D2454" s="73">
        <f t="shared" si="344"/>
        <v>1.0842397606649999E-2</v>
      </c>
      <c r="E2454" s="74">
        <f>D2454*conf!B$7</f>
        <v>0.79301296095038099</v>
      </c>
      <c r="F2454" s="32">
        <f t="shared" si="345"/>
        <v>-2.8062441100000002</v>
      </c>
      <c r="G2454" s="33">
        <f t="shared" si="346"/>
        <v>-6.7403974599999996</v>
      </c>
      <c r="H2454" s="32">
        <f t="shared" si="347"/>
        <v>-16.322735049999999</v>
      </c>
      <c r="I2454" s="33">
        <f t="shared" si="348"/>
        <v>-17.735842680000001</v>
      </c>
      <c r="J2454" s="32">
        <f t="shared" si="349"/>
        <v>-16.322735049999999</v>
      </c>
      <c r="K2454" s="33">
        <f t="shared" si="350"/>
        <v>-96.652995809999993</v>
      </c>
    </row>
    <row r="2455" spans="1:11" x14ac:dyDescent="0.3">
      <c r="A2455" s="78" t="str">
        <f>BTC[[#This Row],[Symbol]]</f>
        <v>DEXG</v>
      </c>
      <c r="B2455" s="22" t="str">
        <f t="shared" si="342"/>
        <v>Dextoken</v>
      </c>
      <c r="C2455" s="77">
        <f t="shared" si="343"/>
        <v>9.2012431138736635E-3</v>
      </c>
      <c r="D2455" s="73">
        <f t="shared" si="344"/>
        <v>337.59040072136366</v>
      </c>
      <c r="E2455" s="74">
        <f>D2455*conf!B$7</f>
        <v>24691.36190876054</v>
      </c>
      <c r="F2455" s="32">
        <f t="shared" si="345"/>
        <v>2.24788086</v>
      </c>
      <c r="G2455" s="33">
        <f t="shared" si="346"/>
        <v>0.10970554</v>
      </c>
      <c r="H2455" s="32">
        <f t="shared" si="347"/>
        <v>15.929827299999999</v>
      </c>
      <c r="I2455" s="33">
        <f t="shared" si="348"/>
        <v>16.0084898</v>
      </c>
      <c r="J2455" s="32">
        <f t="shared" si="349"/>
        <v>15.929827299999999</v>
      </c>
      <c r="K2455" s="33">
        <f t="shared" si="350"/>
        <v>28.304205329999998</v>
      </c>
    </row>
    <row r="2456" spans="1:11" x14ac:dyDescent="0.3">
      <c r="A2456" s="78" t="str">
        <f>BTC[[#This Row],[Symbol]]</f>
        <v>BID</v>
      </c>
      <c r="B2456" s="22" t="str">
        <f t="shared" si="342"/>
        <v>DeFi Bids</v>
      </c>
      <c r="C2456" s="77">
        <f t="shared" si="343"/>
        <v>8.1956916967776731E-7</v>
      </c>
      <c r="D2456" s="73">
        <f t="shared" si="344"/>
        <v>3.0045820263609999E-2</v>
      </c>
      <c r="E2456" s="74">
        <f>D2456*conf!B$7</f>
        <v>2.1975512940804354</v>
      </c>
      <c r="F2456" s="32">
        <f t="shared" si="345"/>
        <v>-1.1816673099999999</v>
      </c>
      <c r="G2456" s="33">
        <f t="shared" si="346"/>
        <v>-3.3259501</v>
      </c>
      <c r="H2456" s="32">
        <f t="shared" si="347"/>
        <v>0.86660172999999996</v>
      </c>
      <c r="I2456" s="33">
        <f t="shared" si="348"/>
        <v>1.0741858</v>
      </c>
      <c r="J2456" s="32">
        <f t="shared" si="349"/>
        <v>0.86660172999999996</v>
      </c>
      <c r="K2456" s="33">
        <f t="shared" si="350"/>
        <v>-11.576001979999999</v>
      </c>
    </row>
    <row r="2457" spans="1:11" x14ac:dyDescent="0.3">
      <c r="A2457" s="78" t="str">
        <f>BTC[[#This Row],[Symbol]]</f>
        <v>LTCBULL</v>
      </c>
      <c r="B2457" s="22" t="str">
        <f t="shared" si="342"/>
        <v>3x Long Litecoin Token</v>
      </c>
      <c r="C2457" s="77">
        <f t="shared" si="343"/>
        <v>1.784639221442088E-4</v>
      </c>
      <c r="D2457" s="73">
        <f t="shared" si="344"/>
        <v>6.6339332839998102</v>
      </c>
      <c r="E2457" s="74">
        <f>D2457*conf!B$7</f>
        <v>485.20588039174612</v>
      </c>
      <c r="F2457" s="32">
        <f t="shared" si="345"/>
        <v>-7.0854467699999999</v>
      </c>
      <c r="G2457" s="33">
        <f t="shared" si="346"/>
        <v>-7.9867414500000002</v>
      </c>
      <c r="H2457" s="32">
        <f t="shared" si="347"/>
        <v>-16.952279959999998</v>
      </c>
      <c r="I2457" s="33">
        <f t="shared" si="348"/>
        <v>-15.439068819999999</v>
      </c>
      <c r="J2457" s="32">
        <f t="shared" si="349"/>
        <v>-16.952279959999998</v>
      </c>
      <c r="K2457" s="33">
        <f t="shared" si="350"/>
        <v>23.553852160000002</v>
      </c>
    </row>
    <row r="2458" spans="1:11" x14ac:dyDescent="0.3">
      <c r="A2458" s="78" t="str">
        <f>BTC[[#This Row],[Symbol]]</f>
        <v>MCB</v>
      </c>
      <c r="B2458" s="22" t="str">
        <f t="shared" si="342"/>
        <v>MCDEX</v>
      </c>
      <c r="C2458" s="77">
        <f t="shared" si="343"/>
        <v>2.5037189892241436E-4</v>
      </c>
      <c r="D2458" s="73">
        <f t="shared" si="344"/>
        <v>9.1777833533710798</v>
      </c>
      <c r="E2458" s="74">
        <f>D2458*conf!B$7</f>
        <v>671.26307446556075</v>
      </c>
      <c r="F2458" s="32">
        <f t="shared" si="345"/>
        <v>0.43218039000000003</v>
      </c>
      <c r="G2458" s="33">
        <f t="shared" si="346"/>
        <v>-1.7824751000000001</v>
      </c>
      <c r="H2458" s="32">
        <f t="shared" si="347"/>
        <v>11.09234653</v>
      </c>
      <c r="I2458" s="33">
        <f t="shared" si="348"/>
        <v>11.48064875</v>
      </c>
      <c r="J2458" s="32">
        <f t="shared" si="349"/>
        <v>11.09234653</v>
      </c>
      <c r="K2458" s="33">
        <f t="shared" si="350"/>
        <v>4.20650367</v>
      </c>
    </row>
    <row r="2459" spans="1:11" x14ac:dyDescent="0.3">
      <c r="A2459" s="78" t="str">
        <f>BTC[[#This Row],[Symbol]]</f>
        <v>ORO</v>
      </c>
      <c r="B2459" s="22" t="str">
        <f t="shared" si="342"/>
        <v>ORO</v>
      </c>
      <c r="C2459" s="77">
        <f t="shared" si="343"/>
        <v>9.1685395940216517E-6</v>
      </c>
      <c r="D2459" s="73">
        <f t="shared" si="344"/>
        <v>0.33758331393076002</v>
      </c>
      <c r="E2459" s="74">
        <f>D2459*conf!B$7</f>
        <v>24.690843580895788</v>
      </c>
      <c r="F2459" s="32">
        <f t="shared" si="345"/>
        <v>-0.38486863999999998</v>
      </c>
      <c r="G2459" s="33">
        <f t="shared" si="346"/>
        <v>-2.1221538099999999</v>
      </c>
      <c r="H2459" s="32">
        <f t="shared" si="347"/>
        <v>-13.07067185</v>
      </c>
      <c r="I2459" s="33">
        <f t="shared" si="348"/>
        <v>-12.55724624</v>
      </c>
      <c r="J2459" s="32">
        <f t="shared" si="349"/>
        <v>-13.07067185</v>
      </c>
      <c r="K2459" s="33">
        <f t="shared" si="350"/>
        <v>-3.84707665</v>
      </c>
    </row>
    <row r="2460" spans="1:11" x14ac:dyDescent="0.3">
      <c r="A2460" s="78" t="str">
        <f>BTC[[#This Row],[Symbol]]</f>
        <v>HBD</v>
      </c>
      <c r="B2460" s="22" t="str">
        <f t="shared" si="342"/>
        <v>Hive Dollar</v>
      </c>
      <c r="C2460" s="77">
        <f t="shared" si="343"/>
        <v>3.4355107009608537E-5</v>
      </c>
      <c r="D2460" s="73">
        <f t="shared" si="344"/>
        <v>1.25947299531516</v>
      </c>
      <c r="E2460" s="74">
        <f>D2460*conf!B$7</f>
        <v>92.117854877350808</v>
      </c>
      <c r="F2460" s="32">
        <f t="shared" si="345"/>
        <v>4.2877166899999999</v>
      </c>
      <c r="G2460" s="33">
        <f t="shared" si="346"/>
        <v>2.01697222</v>
      </c>
      <c r="H2460" s="32">
        <f t="shared" si="347"/>
        <v>17.043943469999999</v>
      </c>
      <c r="I2460" s="33">
        <f t="shared" si="348"/>
        <v>17.2347228</v>
      </c>
      <c r="J2460" s="32">
        <f t="shared" si="349"/>
        <v>17.043943469999999</v>
      </c>
      <c r="K2460" s="33">
        <f t="shared" si="350"/>
        <v>33.657167710000003</v>
      </c>
    </row>
    <row r="2461" spans="1:11" x14ac:dyDescent="0.3">
      <c r="A2461" s="78" t="str">
        <f>BTC[[#This Row],[Symbol]]</f>
        <v>MUST</v>
      </c>
      <c r="B2461" s="22" t="str">
        <f t="shared" si="342"/>
        <v>Cometh</v>
      </c>
      <c r="C2461" s="77">
        <f t="shared" si="343"/>
        <v>1.6350577979289811E-2</v>
      </c>
      <c r="D2461" s="73">
        <f t="shared" si="344"/>
        <v>599.37962130913729</v>
      </c>
      <c r="E2461" s="74">
        <f>D2461*conf!B$7</f>
        <v>43838.625502550305</v>
      </c>
      <c r="F2461" s="32">
        <f t="shared" si="345"/>
        <v>6.1628743100000003</v>
      </c>
      <c r="G2461" s="33">
        <f t="shared" si="346"/>
        <v>3.8574984799999998</v>
      </c>
      <c r="H2461" s="32">
        <f t="shared" si="347"/>
        <v>-1.8582277199999999</v>
      </c>
      <c r="I2461" s="33">
        <f t="shared" si="348"/>
        <v>-1.6514730099999999</v>
      </c>
      <c r="J2461" s="32">
        <f t="shared" si="349"/>
        <v>-1.8582277199999999</v>
      </c>
      <c r="K2461" s="33">
        <f t="shared" si="350"/>
        <v>23.24213069</v>
      </c>
    </row>
    <row r="2462" spans="1:11" x14ac:dyDescent="0.3">
      <c r="A2462" s="78" t="str">
        <f>BTC[[#This Row],[Symbol]]</f>
        <v>CREDIT</v>
      </c>
      <c r="B2462" s="22" t="str">
        <f t="shared" si="342"/>
        <v>TerraCredit</v>
      </c>
      <c r="C2462" s="77">
        <f t="shared" si="343"/>
        <v>4.8812081228373956E-8</v>
      </c>
      <c r="D2462" s="73">
        <f t="shared" si="344"/>
        <v>1.78930806805E-3</v>
      </c>
      <c r="E2462" s="74">
        <f>D2462*conf!B$7</f>
        <v>0.13086999209717701</v>
      </c>
      <c r="F2462" s="32">
        <f t="shared" si="345"/>
        <v>2.7096005399999998</v>
      </c>
      <c r="G2462" s="33">
        <f t="shared" si="346"/>
        <v>0.47328221999999998</v>
      </c>
      <c r="H2462" s="32">
        <f t="shared" si="347"/>
        <v>5.1053563799999999</v>
      </c>
      <c r="I2462" s="33">
        <f t="shared" si="348"/>
        <v>5.3074301400000001</v>
      </c>
      <c r="J2462" s="32">
        <f t="shared" si="349"/>
        <v>5.1053563799999999</v>
      </c>
      <c r="K2462" s="33">
        <f t="shared" si="350"/>
        <v>3.59196882</v>
      </c>
    </row>
    <row r="2463" spans="1:11" x14ac:dyDescent="0.3">
      <c r="A2463" s="78" t="str">
        <f>BTC[[#This Row],[Symbol]]</f>
        <v>CNZ</v>
      </c>
      <c r="B2463" s="22" t="str">
        <f t="shared" si="342"/>
        <v>Coinzo Token</v>
      </c>
      <c r="C2463" s="77">
        <f t="shared" si="343"/>
        <v>2.3417764460294874E-6</v>
      </c>
      <c r="D2463" s="73">
        <f t="shared" si="344"/>
        <v>8.5792452553019996E-2</v>
      </c>
      <c r="E2463" s="74">
        <f>D2463*conf!B$7</f>
        <v>6.2748599797278821</v>
      </c>
      <c r="F2463" s="32">
        <f t="shared" si="345"/>
        <v>-7.8741279999999997E-2</v>
      </c>
      <c r="G2463" s="33">
        <f t="shared" si="346"/>
        <v>-2.4437586100000002</v>
      </c>
      <c r="H2463" s="32">
        <f t="shared" si="347"/>
        <v>2.3213875100000001</v>
      </c>
      <c r="I2463" s="33">
        <f t="shared" si="348"/>
        <v>2.4120601100000001</v>
      </c>
      <c r="J2463" s="32">
        <f t="shared" si="349"/>
        <v>2.3213875100000001</v>
      </c>
      <c r="K2463" s="33">
        <f t="shared" si="350"/>
        <v>18.55799111</v>
      </c>
    </row>
    <row r="2464" spans="1:11" x14ac:dyDescent="0.3">
      <c r="A2464" s="78" t="str">
        <f>BTC[[#This Row],[Symbol]]</f>
        <v>CAP</v>
      </c>
      <c r="B2464" s="22" t="str">
        <f t="shared" si="342"/>
        <v>Cap</v>
      </c>
      <c r="C2464" s="77">
        <f t="shared" si="343"/>
        <v>3.8689895194798023E-3</v>
      </c>
      <c r="D2464" s="73">
        <f t="shared" si="344"/>
        <v>143.50722724070678</v>
      </c>
      <c r="E2464" s="74">
        <f>D2464*conf!B$7</f>
        <v>10496.118600385294</v>
      </c>
      <c r="F2464" s="32">
        <f t="shared" si="345"/>
        <v>-14.58314543</v>
      </c>
      <c r="G2464" s="33">
        <f t="shared" si="346"/>
        <v>-15.464192600000001</v>
      </c>
      <c r="H2464" s="32">
        <f t="shared" si="347"/>
        <v>126.64048307</v>
      </c>
      <c r="I2464" s="33">
        <f t="shared" si="348"/>
        <v>130.25967367999999</v>
      </c>
      <c r="J2464" s="32">
        <f t="shared" si="349"/>
        <v>126.64048307</v>
      </c>
      <c r="K2464" s="33">
        <f t="shared" si="350"/>
        <v>67.344781909999995</v>
      </c>
    </row>
    <row r="2465" spans="1:11" x14ac:dyDescent="0.3">
      <c r="A2465" s="78" t="str">
        <f>BTC[[#This Row],[Symbol]]</f>
        <v>PYPL</v>
      </c>
      <c r="B2465" s="22" t="str">
        <f t="shared" si="342"/>
        <v>PayPal tokenized stock FTX</v>
      </c>
      <c r="C2465" s="77">
        <f t="shared" si="343"/>
        <v>7.3457594581102766E-3</v>
      </c>
      <c r="D2465" s="73">
        <f t="shared" si="344"/>
        <v>269.3</v>
      </c>
      <c r="E2465" s="74">
        <f>D2465*conf!B$7</f>
        <v>19696.602000000003</v>
      </c>
      <c r="F2465" s="32">
        <f t="shared" si="345"/>
        <v>2.89494644</v>
      </c>
      <c r="G2465" s="33">
        <f t="shared" si="346"/>
        <v>0.66348938999999996</v>
      </c>
      <c r="H2465" s="32">
        <f t="shared" si="347"/>
        <v>7.3375211900000004</v>
      </c>
      <c r="I2465" s="33">
        <f t="shared" si="348"/>
        <v>7.5586620099999999</v>
      </c>
      <c r="J2465" s="32">
        <f t="shared" si="349"/>
        <v>7.3375211900000004</v>
      </c>
      <c r="K2465" s="33">
        <f t="shared" si="350"/>
        <v>16.681109190000001</v>
      </c>
    </row>
    <row r="2466" spans="1:11" x14ac:dyDescent="0.3">
      <c r="A2466" s="78" t="str">
        <f>BTC[[#This Row],[Symbol]]</f>
        <v>TSLA</v>
      </c>
      <c r="B2466" s="22" t="str">
        <f t="shared" si="342"/>
        <v>Tessla Coin</v>
      </c>
      <c r="C2466" s="77">
        <f t="shared" si="343"/>
        <v>4.5093457467422928E-5</v>
      </c>
      <c r="D2466" s="73">
        <f t="shared" si="344"/>
        <v>1.6299259466551601</v>
      </c>
      <c r="E2466" s="74">
        <f>D2466*conf!B$7</f>
        <v>119.21278373835841</v>
      </c>
      <c r="F2466" s="32">
        <f t="shared" si="345"/>
        <v>2.2873881300000001</v>
      </c>
      <c r="G2466" s="33">
        <f t="shared" si="346"/>
        <v>-1.3407119999999999</v>
      </c>
      <c r="H2466" s="32">
        <f t="shared" si="347"/>
        <v>4.1520017300000003</v>
      </c>
      <c r="I2466" s="33">
        <f t="shared" si="348"/>
        <v>2.8727390100000001</v>
      </c>
      <c r="J2466" s="32">
        <f t="shared" si="349"/>
        <v>4.1520017300000003</v>
      </c>
      <c r="K2466" s="33">
        <f t="shared" si="350"/>
        <v>9.8188509800000006</v>
      </c>
    </row>
    <row r="2467" spans="1:11" x14ac:dyDescent="0.3">
      <c r="A2467" s="78" t="str">
        <f>BTC[[#This Row],[Symbol]]</f>
        <v>XUC</v>
      </c>
      <c r="B2467" s="22" t="str">
        <f t="shared" si="342"/>
        <v>Exchange Union</v>
      </c>
      <c r="C2467" s="77">
        <f t="shared" si="343"/>
        <v>1.8946602424959199E-5</v>
      </c>
      <c r="D2467" s="73">
        <f t="shared" si="344"/>
        <v>0.69417400035895005</v>
      </c>
      <c r="E2467" s="74">
        <f>D2467*conf!B$7</f>
        <v>50.771886386253605</v>
      </c>
      <c r="F2467" s="32">
        <f t="shared" si="345"/>
        <v>1.7184257999999999</v>
      </c>
      <c r="G2467" s="33">
        <f t="shared" si="346"/>
        <v>-0.41073142000000001</v>
      </c>
      <c r="H2467" s="32">
        <f t="shared" si="347"/>
        <v>3.08849105</v>
      </c>
      <c r="I2467" s="33">
        <f t="shared" si="348"/>
        <v>3.5218151400000002</v>
      </c>
      <c r="J2467" s="32">
        <f t="shared" si="349"/>
        <v>3.08849105</v>
      </c>
      <c r="K2467" s="33">
        <f t="shared" si="350"/>
        <v>8.7470309799999999</v>
      </c>
    </row>
    <row r="2468" spans="1:11" x14ac:dyDescent="0.3">
      <c r="A2468" s="78" t="str">
        <f>BTC[[#This Row],[Symbol]]</f>
        <v>JULD</v>
      </c>
      <c r="B2468" s="22" t="str">
        <f t="shared" si="342"/>
        <v>JulSwap</v>
      </c>
      <c r="C2468" s="77">
        <f t="shared" si="343"/>
        <v>6.3861464266149639E-7</v>
      </c>
      <c r="D2468" s="73">
        <f t="shared" si="344"/>
        <v>2.3428125684160001E-2</v>
      </c>
      <c r="E2468" s="74">
        <f>D2468*conf!B$7</f>
        <v>1.7135331125394624</v>
      </c>
      <c r="F2468" s="32">
        <f t="shared" si="345"/>
        <v>3.1908677999999999</v>
      </c>
      <c r="G2468" s="33">
        <f t="shared" si="346"/>
        <v>1.0225257800000001</v>
      </c>
      <c r="H2468" s="32">
        <f t="shared" si="347"/>
        <v>-6.5124689800000004</v>
      </c>
      <c r="I2468" s="33">
        <f t="shared" si="348"/>
        <v>-5.4960523999999999</v>
      </c>
      <c r="J2468" s="32">
        <f t="shared" si="349"/>
        <v>-6.5124689800000004</v>
      </c>
      <c r="K2468" s="33">
        <f t="shared" si="350"/>
        <v>-10.562675520000001</v>
      </c>
    </row>
    <row r="2469" spans="1:11" x14ac:dyDescent="0.3">
      <c r="A2469" s="78" t="str">
        <f>BTC[[#This Row],[Symbol]]</f>
        <v>TRXDOWN</v>
      </c>
      <c r="B2469" s="22" t="str">
        <f t="shared" si="342"/>
        <v>TRXDOWN</v>
      </c>
      <c r="C2469" s="77">
        <f t="shared" si="343"/>
        <v>2.6251150017583344E-5</v>
      </c>
      <c r="D2469" s="73">
        <f t="shared" si="344"/>
        <v>0.96228879925832</v>
      </c>
      <c r="E2469" s="74">
        <f>D2469*conf!B$7</f>
        <v>70.381802777753521</v>
      </c>
      <c r="F2469" s="32">
        <f t="shared" si="345"/>
        <v>3.4363463799999998</v>
      </c>
      <c r="G2469" s="33">
        <f t="shared" si="346"/>
        <v>1.18639578</v>
      </c>
      <c r="H2469" s="32">
        <f t="shared" si="347"/>
        <v>16.465771960000001</v>
      </c>
      <c r="I2469" s="33">
        <f t="shared" si="348"/>
        <v>16.694284530000001</v>
      </c>
      <c r="J2469" s="32">
        <f t="shared" si="349"/>
        <v>16.465771960000001</v>
      </c>
      <c r="K2469" s="33">
        <f t="shared" si="350"/>
        <v>-56.96990547</v>
      </c>
    </row>
    <row r="2470" spans="1:11" x14ac:dyDescent="0.3">
      <c r="A2470" s="78" t="str">
        <f>BTC[[#This Row],[Symbol]]</f>
        <v>BUILD</v>
      </c>
      <c r="B2470" s="22" t="str">
        <f t="shared" si="342"/>
        <v>BUILD Finance</v>
      </c>
      <c r="C2470" s="77">
        <f t="shared" si="343"/>
        <v>9.2414324494445382E-4</v>
      </c>
      <c r="D2470" s="73">
        <f t="shared" si="344"/>
        <v>33.878662076235607</v>
      </c>
      <c r="E2470" s="74">
        <f>D2470*conf!B$7</f>
        <v>2477.8853442558725</v>
      </c>
      <c r="F2470" s="32">
        <f t="shared" si="345"/>
        <v>-7.4720711299999998</v>
      </c>
      <c r="G2470" s="33">
        <f t="shared" si="346"/>
        <v>-9.4773534099999992</v>
      </c>
      <c r="H2470" s="32">
        <f t="shared" si="347"/>
        <v>11.854204879999999</v>
      </c>
      <c r="I2470" s="33">
        <f t="shared" si="348"/>
        <v>12.08192159</v>
      </c>
      <c r="J2470" s="32">
        <f t="shared" si="349"/>
        <v>11.854204879999999</v>
      </c>
      <c r="K2470" s="33">
        <f t="shared" si="350"/>
        <v>9.4578883400000002</v>
      </c>
    </row>
    <row r="2471" spans="1:11" x14ac:dyDescent="0.3">
      <c r="A2471" s="78" t="str">
        <f>BTC[[#This Row],[Symbol]]</f>
        <v>7UP</v>
      </c>
      <c r="B2471" s="22" t="str">
        <f t="shared" si="342"/>
        <v>7up Finance</v>
      </c>
      <c r="C2471" s="77">
        <f t="shared" si="343"/>
        <v>8.8659154530583797E-5</v>
      </c>
      <c r="D2471" s="73">
        <f t="shared" si="344"/>
        <v>3.2477045144966601</v>
      </c>
      <c r="E2471" s="74">
        <f>D2471*conf!B$7</f>
        <v>237.53710819028572</v>
      </c>
      <c r="F2471" s="32">
        <f t="shared" si="345"/>
        <v>3.4706199299999998</v>
      </c>
      <c r="G2471" s="33">
        <f t="shared" si="346"/>
        <v>1.1458944799999999</v>
      </c>
      <c r="H2471" s="32">
        <f t="shared" si="347"/>
        <v>-57.191646710000001</v>
      </c>
      <c r="I2471" s="33">
        <f t="shared" si="348"/>
        <v>-57.137684900000004</v>
      </c>
      <c r="J2471" s="32">
        <f t="shared" si="349"/>
        <v>-57.191646710000001</v>
      </c>
      <c r="K2471" s="33">
        <f t="shared" si="350"/>
        <v>97.021409950000006</v>
      </c>
    </row>
    <row r="2472" spans="1:11" x14ac:dyDescent="0.3">
      <c r="A2472" s="78" t="str">
        <f>BTC[[#This Row],[Symbol]]</f>
        <v>UENC</v>
      </c>
      <c r="B2472" s="22" t="str">
        <f t="shared" si="342"/>
        <v>UniversalEnergyChain</v>
      </c>
      <c r="C2472" s="77">
        <f t="shared" si="343"/>
        <v>2.4850066052433028E-5</v>
      </c>
      <c r="D2472" s="73">
        <f t="shared" si="344"/>
        <v>0.91411916047245001</v>
      </c>
      <c r="E2472" s="74">
        <f>D2472*conf!B$7</f>
        <v>66.858675396954993</v>
      </c>
      <c r="F2472" s="32">
        <f t="shared" si="345"/>
        <v>1.8142622100000001</v>
      </c>
      <c r="G2472" s="33">
        <f t="shared" si="346"/>
        <v>-5.238901E-2</v>
      </c>
      <c r="H2472" s="32">
        <f t="shared" si="347"/>
        <v>-1.31376859</v>
      </c>
      <c r="I2472" s="33">
        <f t="shared" si="348"/>
        <v>-0.81805254000000005</v>
      </c>
      <c r="J2472" s="32">
        <f t="shared" si="349"/>
        <v>-1.31376859</v>
      </c>
      <c r="K2472" s="33">
        <f t="shared" si="350"/>
        <v>-3.0759528899999999</v>
      </c>
    </row>
    <row r="2473" spans="1:11" x14ac:dyDescent="0.3">
      <c r="A2473" s="78" t="str">
        <f>BTC[[#This Row],[Symbol]]</f>
        <v>TON</v>
      </c>
      <c r="B2473" s="22" t="str">
        <f t="shared" si="342"/>
        <v>Tokamak Network</v>
      </c>
      <c r="C2473" s="77">
        <f t="shared" si="343"/>
        <v>7.2140926846750645E-5</v>
      </c>
      <c r="D2473" s="73">
        <f t="shared" si="344"/>
        <v>2.6450571779928902</v>
      </c>
      <c r="E2473" s="74">
        <f>D2473*conf!B$7</f>
        <v>193.45948199839998</v>
      </c>
      <c r="F2473" s="32">
        <f t="shared" si="345"/>
        <v>-0.85250811000000004</v>
      </c>
      <c r="G2473" s="33">
        <f t="shared" si="346"/>
        <v>-2.4669422499999998</v>
      </c>
      <c r="H2473" s="32">
        <f t="shared" si="347"/>
        <v>2.9682712499999999</v>
      </c>
      <c r="I2473" s="33">
        <f t="shared" si="348"/>
        <v>3.36974084</v>
      </c>
      <c r="J2473" s="32">
        <f t="shared" si="349"/>
        <v>2.9682712499999999</v>
      </c>
      <c r="K2473" s="33">
        <f t="shared" si="350"/>
        <v>9.55535128</v>
      </c>
    </row>
    <row r="2474" spans="1:11" x14ac:dyDescent="0.3">
      <c r="A2474" s="78" t="str">
        <f>BTC[[#This Row],[Symbol]]</f>
        <v>VARC</v>
      </c>
      <c r="B2474" s="22" t="str">
        <f t="shared" si="342"/>
        <v>VARC</v>
      </c>
      <c r="C2474" s="77">
        <f t="shared" si="343"/>
        <v>2.7044331822900446E-8</v>
      </c>
      <c r="D2474" s="73">
        <f t="shared" si="344"/>
        <v>1.0005178618000001E-3</v>
      </c>
      <c r="E2474" s="74">
        <f>D2474*conf!B$7</f>
        <v>7.3177876412052006E-2</v>
      </c>
      <c r="F2474" s="32">
        <f t="shared" si="345"/>
        <v>2.95218136</v>
      </c>
      <c r="G2474" s="33">
        <f t="shared" si="346"/>
        <v>1.6161512499999999</v>
      </c>
      <c r="H2474" s="32">
        <f t="shared" si="347"/>
        <v>-3.1569650999999999</v>
      </c>
      <c r="I2474" s="33">
        <f t="shared" si="348"/>
        <v>-2.0685245299999999</v>
      </c>
      <c r="J2474" s="32">
        <f t="shared" si="349"/>
        <v>-3.1569650999999999</v>
      </c>
      <c r="K2474" s="33">
        <f t="shared" si="350"/>
        <v>-0.46908403999999998</v>
      </c>
    </row>
    <row r="2475" spans="1:11" x14ac:dyDescent="0.3">
      <c r="A2475" s="78" t="str">
        <f>BTC[[#This Row],[Symbol]]</f>
        <v>DNS</v>
      </c>
      <c r="B2475" s="22" t="str">
        <f t="shared" si="342"/>
        <v>BitDNS</v>
      </c>
      <c r="C2475" s="77">
        <f t="shared" si="343"/>
        <v>6.9195562199287431E-6</v>
      </c>
      <c r="D2475" s="73">
        <f t="shared" si="344"/>
        <v>0.25418738445576</v>
      </c>
      <c r="E2475" s="74">
        <f>D2475*conf!B$7</f>
        <v>18.591265299094285</v>
      </c>
      <c r="F2475" s="32">
        <f t="shared" si="345"/>
        <v>2.4043828399999998</v>
      </c>
      <c r="G2475" s="33">
        <f t="shared" si="346"/>
        <v>0.38823745999999998</v>
      </c>
      <c r="H2475" s="32">
        <f t="shared" si="347"/>
        <v>1.3523830299999999</v>
      </c>
      <c r="I2475" s="33">
        <f t="shared" si="348"/>
        <v>1.7662414500000001</v>
      </c>
      <c r="J2475" s="32">
        <f t="shared" si="349"/>
        <v>1.3523830299999999</v>
      </c>
      <c r="K2475" s="33">
        <f t="shared" si="350"/>
        <v>-2.8589248899999999</v>
      </c>
    </row>
    <row r="2476" spans="1:11" x14ac:dyDescent="0.3">
      <c r="A2476" s="78" t="str">
        <f>BTC[[#This Row],[Symbol]]</f>
        <v>QRX</v>
      </c>
      <c r="B2476" s="22" t="str">
        <f t="shared" si="342"/>
        <v>QuiverX</v>
      </c>
      <c r="C2476" s="77">
        <f t="shared" si="343"/>
        <v>8.4636427959469365E-7</v>
      </c>
      <c r="D2476" s="73">
        <f t="shared" si="344"/>
        <v>3.1084618853219999E-2</v>
      </c>
      <c r="E2476" s="74">
        <f>D2476*conf!B$7</f>
        <v>2.2735290229245106</v>
      </c>
      <c r="F2476" s="32">
        <f t="shared" si="345"/>
        <v>3.40626783</v>
      </c>
      <c r="G2476" s="33">
        <f t="shared" si="346"/>
        <v>1.24884401</v>
      </c>
      <c r="H2476" s="32">
        <f t="shared" si="347"/>
        <v>20.053690450000001</v>
      </c>
      <c r="I2476" s="33">
        <f t="shared" si="348"/>
        <v>20.467539479999999</v>
      </c>
      <c r="J2476" s="32">
        <f t="shared" si="349"/>
        <v>20.053690450000001</v>
      </c>
      <c r="K2476" s="33">
        <f t="shared" si="350"/>
        <v>45.117781979999997</v>
      </c>
    </row>
    <row r="2477" spans="1:11" x14ac:dyDescent="0.3">
      <c r="A2477" s="78" t="str">
        <f>BTC[[#This Row],[Symbol]]</f>
        <v>UNC</v>
      </c>
      <c r="B2477" s="22" t="str">
        <f t="shared" si="342"/>
        <v>Unicrypt</v>
      </c>
      <c r="C2477" s="77">
        <f t="shared" si="343"/>
        <v>1.557887553552653E-6</v>
      </c>
      <c r="D2477" s="73">
        <f t="shared" si="344"/>
        <v>5.710750776417E-2</v>
      </c>
      <c r="E2477" s="74">
        <f>D2477*conf!B$7</f>
        <v>4.1768431178713934</v>
      </c>
      <c r="F2477" s="32">
        <f t="shared" si="345"/>
        <v>0.15757367</v>
      </c>
      <c r="G2477" s="33">
        <f t="shared" si="346"/>
        <v>-2.0210598499999999</v>
      </c>
      <c r="H2477" s="32">
        <f t="shared" si="347"/>
        <v>-1.90136726</v>
      </c>
      <c r="I2477" s="33">
        <f t="shared" si="348"/>
        <v>-1.96073038</v>
      </c>
      <c r="J2477" s="32">
        <f t="shared" si="349"/>
        <v>-1.90136726</v>
      </c>
      <c r="K2477" s="33">
        <f t="shared" si="350"/>
        <v>77.419600900000006</v>
      </c>
    </row>
    <row r="2478" spans="1:11" x14ac:dyDescent="0.3">
      <c r="A2478" s="78" t="str">
        <f>BTC[[#This Row],[Symbol]]</f>
        <v>GME</v>
      </c>
      <c r="B2478" s="22" t="str">
        <f t="shared" si="342"/>
        <v>GameStop tokenized stock FTX</v>
      </c>
      <c r="C2478" s="77">
        <f t="shared" si="343"/>
        <v>2.3376590626069467E-3</v>
      </c>
      <c r="D2478" s="73">
        <f t="shared" si="344"/>
        <v>85.7</v>
      </c>
      <c r="E2478" s="74">
        <f>D2478*conf!B$7</f>
        <v>6268.098</v>
      </c>
      <c r="F2478" s="32">
        <f t="shared" si="345"/>
        <v>-9.3639378999999998</v>
      </c>
      <c r="G2478" s="33">
        <f t="shared" si="346"/>
        <v>-11.32953958</v>
      </c>
      <c r="H2478" s="32">
        <f t="shared" si="347"/>
        <v>-20.81129571</v>
      </c>
      <c r="I2478" s="33">
        <f t="shared" si="348"/>
        <v>-20.648148150000001</v>
      </c>
      <c r="J2478" s="32">
        <f t="shared" si="349"/>
        <v>-20.81129571</v>
      </c>
      <c r="K2478" s="33">
        <f t="shared" si="350"/>
        <v>-70.924512300000004</v>
      </c>
    </row>
    <row r="2479" spans="1:11" x14ac:dyDescent="0.3">
      <c r="A2479" s="78" t="str">
        <f>BTC[[#This Row],[Symbol]]</f>
        <v>RFOX</v>
      </c>
      <c r="B2479" s="22" t="str">
        <f t="shared" si="342"/>
        <v>RedFOX Labs</v>
      </c>
      <c r="C2479" s="77">
        <f t="shared" si="343"/>
        <v>7.2999770317526396E-7</v>
      </c>
      <c r="D2479" s="73">
        <f t="shared" si="344"/>
        <v>2.6758562252160001E-2</v>
      </c>
      <c r="E2479" s="74">
        <f>D2479*conf!B$7</f>
        <v>1.9571212431229825</v>
      </c>
      <c r="F2479" s="32">
        <f t="shared" si="345"/>
        <v>-1.76141719</v>
      </c>
      <c r="G2479" s="33">
        <f t="shared" si="346"/>
        <v>-3.9434243599999999</v>
      </c>
      <c r="H2479" s="32">
        <f t="shared" si="347"/>
        <v>9.4468952700000006</v>
      </c>
      <c r="I2479" s="33">
        <f t="shared" si="348"/>
        <v>9.6055872000000004</v>
      </c>
      <c r="J2479" s="32">
        <f t="shared" si="349"/>
        <v>9.4468952700000006</v>
      </c>
      <c r="K2479" s="33">
        <f t="shared" si="350"/>
        <v>18.02089256</v>
      </c>
    </row>
    <row r="2480" spans="1:11" x14ac:dyDescent="0.3">
      <c r="A2480" s="78" t="str">
        <f>BTC[[#This Row],[Symbol]]</f>
        <v>INDEX</v>
      </c>
      <c r="B2480" s="22" t="str">
        <f t="shared" si="342"/>
        <v>Index Cooperative</v>
      </c>
      <c r="C2480" s="77">
        <f t="shared" si="343"/>
        <v>7.1892606678575178E-4</v>
      </c>
      <c r="D2480" s="73">
        <f t="shared" si="344"/>
        <v>26.354269014732999</v>
      </c>
      <c r="E2480" s="74">
        <f>D2480*conf!B$7</f>
        <v>1927.5512357375717</v>
      </c>
      <c r="F2480" s="32">
        <f t="shared" si="345"/>
        <v>-3.9641924999999998</v>
      </c>
      <c r="G2480" s="33">
        <f t="shared" si="346"/>
        <v>-6.0970375700000004</v>
      </c>
      <c r="H2480" s="32">
        <f t="shared" si="347"/>
        <v>-9.6689725499999994</v>
      </c>
      <c r="I2480" s="33">
        <f t="shared" si="348"/>
        <v>-8.8551154099999998</v>
      </c>
      <c r="J2480" s="32">
        <f t="shared" si="349"/>
        <v>-9.6689725499999994</v>
      </c>
      <c r="K2480" s="33">
        <f t="shared" si="350"/>
        <v>89.638026170000003</v>
      </c>
    </row>
    <row r="2481" spans="1:11" x14ac:dyDescent="0.3">
      <c r="A2481" s="78" t="str">
        <f>BTC[[#This Row],[Symbol]]</f>
        <v>UMX</v>
      </c>
      <c r="B2481" s="22" t="str">
        <f t="shared" si="342"/>
        <v>UniMex Network</v>
      </c>
      <c r="C2481" s="77">
        <f t="shared" si="343"/>
        <v>2.1933890248277713E-5</v>
      </c>
      <c r="D2481" s="73">
        <f t="shared" si="344"/>
        <v>0.80405272813603001</v>
      </c>
      <c r="E2481" s="74">
        <f>D2481*conf!B$7</f>
        <v>58.808416535869235</v>
      </c>
      <c r="F2481" s="32">
        <f t="shared" si="345"/>
        <v>-0.95031659000000002</v>
      </c>
      <c r="G2481" s="33">
        <f t="shared" si="346"/>
        <v>-3.1217500500000002</v>
      </c>
      <c r="H2481" s="32">
        <f t="shared" si="347"/>
        <v>-2.4062804899999999</v>
      </c>
      <c r="I2481" s="33">
        <f t="shared" si="348"/>
        <v>-2.0572357600000002</v>
      </c>
      <c r="J2481" s="32">
        <f t="shared" si="349"/>
        <v>-2.4062804899999999</v>
      </c>
      <c r="K2481" s="33">
        <f t="shared" si="350"/>
        <v>14.13371714</v>
      </c>
    </row>
    <row r="2482" spans="1:11" x14ac:dyDescent="0.3">
      <c r="A2482" s="78" t="str">
        <f>BTC[[#This Row],[Symbol]]</f>
        <v>POLA</v>
      </c>
      <c r="B2482" s="22" t="str">
        <f t="shared" si="342"/>
        <v>Polaris Share</v>
      </c>
      <c r="C2482" s="77">
        <f t="shared" si="343"/>
        <v>6.2153234667132727E-6</v>
      </c>
      <c r="D2482" s="73">
        <f t="shared" si="344"/>
        <v>0.22788580941424999</v>
      </c>
      <c r="E2482" s="74">
        <f>D2482*conf!B$7</f>
        <v>16.667568100558245</v>
      </c>
      <c r="F2482" s="32">
        <f t="shared" si="345"/>
        <v>2.5641451000000002</v>
      </c>
      <c r="G2482" s="33">
        <f t="shared" si="346"/>
        <v>0.39905731</v>
      </c>
      <c r="H2482" s="32">
        <f t="shared" si="347"/>
        <v>-1.9590326899999999</v>
      </c>
      <c r="I2482" s="33">
        <f t="shared" si="348"/>
        <v>-1.7485324</v>
      </c>
      <c r="J2482" s="32">
        <f t="shared" si="349"/>
        <v>-1.9590326899999999</v>
      </c>
      <c r="K2482" s="33">
        <f t="shared" si="350"/>
        <v>0</v>
      </c>
    </row>
    <row r="2483" spans="1:11" x14ac:dyDescent="0.3">
      <c r="A2483" s="78" t="str">
        <f>BTC[[#This Row],[Symbol]]</f>
        <v>AFC</v>
      </c>
      <c r="B2483" s="22" t="str">
        <f t="shared" si="342"/>
        <v>Apiary Fund Coin</v>
      </c>
      <c r="C2483" s="77">
        <f t="shared" si="343"/>
        <v>1.9819549489796883E-5</v>
      </c>
      <c r="D2483" s="73">
        <f t="shared" si="344"/>
        <v>0.72674832670737</v>
      </c>
      <c r="E2483" s="74">
        <f>D2483*conf!B$7</f>
        <v>53.154372615377042</v>
      </c>
      <c r="F2483" s="32">
        <f t="shared" si="345"/>
        <v>0.19625924</v>
      </c>
      <c r="G2483" s="33">
        <f t="shared" si="346"/>
        <v>-1.95621825</v>
      </c>
      <c r="H2483" s="32">
        <f t="shared" si="347"/>
        <v>-0.17810904999999999</v>
      </c>
      <c r="I2483" s="33">
        <f t="shared" si="348"/>
        <v>4.8419789999999997E-2</v>
      </c>
      <c r="J2483" s="32">
        <f t="shared" si="349"/>
        <v>-0.17810904999999999</v>
      </c>
      <c r="K2483" s="33">
        <f t="shared" si="350"/>
        <v>10.39552559</v>
      </c>
    </row>
    <row r="2484" spans="1:11" x14ac:dyDescent="0.3">
      <c r="A2484" s="78" t="str">
        <f>BTC[[#This Row],[Symbol]]</f>
        <v>PAYT</v>
      </c>
      <c r="B2484" s="22" t="str">
        <f t="shared" si="342"/>
        <v>PayAccept</v>
      </c>
      <c r="C2484" s="77">
        <f t="shared" si="343"/>
        <v>4.4265715790422267E-6</v>
      </c>
      <c r="D2484" s="73">
        <f t="shared" si="344"/>
        <v>0.16246618704575</v>
      </c>
      <c r="E2484" s="74">
        <f>D2484*conf!B$7</f>
        <v>11.882776920526155</v>
      </c>
      <c r="F2484" s="32">
        <f t="shared" si="345"/>
        <v>-2.69729997</v>
      </c>
      <c r="G2484" s="33">
        <f t="shared" si="346"/>
        <v>-4.8564096699999997</v>
      </c>
      <c r="H2484" s="32">
        <f t="shared" si="347"/>
        <v>-14.395798409999999</v>
      </c>
      <c r="I2484" s="33">
        <f t="shared" si="348"/>
        <v>-14.202580510000001</v>
      </c>
      <c r="J2484" s="32">
        <f t="shared" si="349"/>
        <v>-14.395798409999999</v>
      </c>
      <c r="K2484" s="33">
        <f t="shared" si="350"/>
        <v>270.92203532000002</v>
      </c>
    </row>
    <row r="2485" spans="1:11" x14ac:dyDescent="0.3">
      <c r="A2485" s="78" t="str">
        <f>BTC[[#This Row],[Symbol]]</f>
        <v>DEGO</v>
      </c>
      <c r="B2485" s="22" t="str">
        <f t="shared" si="342"/>
        <v>Dego Finance</v>
      </c>
      <c r="C2485" s="77">
        <f t="shared" si="343"/>
        <v>3.1725391517955966E-5</v>
      </c>
      <c r="D2485" s="73">
        <f t="shared" si="344"/>
        <v>1.16297485622243</v>
      </c>
      <c r="E2485" s="74">
        <f>D2485*conf!B$7</f>
        <v>85.059980984108535</v>
      </c>
      <c r="F2485" s="32">
        <f t="shared" si="345"/>
        <v>-2.5995407199999998</v>
      </c>
      <c r="G2485" s="33">
        <f t="shared" si="346"/>
        <v>-4.7198078199999998</v>
      </c>
      <c r="H2485" s="32">
        <f t="shared" si="347"/>
        <v>-6.6800889100000003</v>
      </c>
      <c r="I2485" s="33">
        <f t="shared" si="348"/>
        <v>-6.2830963000000004</v>
      </c>
      <c r="J2485" s="32">
        <f t="shared" si="349"/>
        <v>-6.6800889100000003</v>
      </c>
      <c r="K2485" s="33">
        <f t="shared" si="350"/>
        <v>64.144680359999995</v>
      </c>
    </row>
    <row r="2486" spans="1:11" x14ac:dyDescent="0.3">
      <c r="A2486" s="78" t="str">
        <f>BTC[[#This Row],[Symbol]]</f>
        <v>VX</v>
      </c>
      <c r="B2486" s="22" t="str">
        <f t="shared" si="342"/>
        <v>ViteX Coin</v>
      </c>
      <c r="C2486" s="77">
        <f t="shared" si="343"/>
        <v>9.6585056975847557E-6</v>
      </c>
      <c r="D2486" s="73">
        <f t="shared" si="344"/>
        <v>0.35429827155827998</v>
      </c>
      <c r="E2486" s="74">
        <f>D2486*conf!B$7</f>
        <v>25.913375581772598</v>
      </c>
      <c r="F2486" s="32">
        <f t="shared" si="345"/>
        <v>-2.5843548200000002</v>
      </c>
      <c r="G2486" s="33">
        <f t="shared" si="346"/>
        <v>-4.7607355399999998</v>
      </c>
      <c r="H2486" s="32">
        <f t="shared" si="347"/>
        <v>-6.7241055000000003</v>
      </c>
      <c r="I2486" s="33">
        <f t="shared" si="348"/>
        <v>-6.16122909</v>
      </c>
      <c r="J2486" s="32">
        <f t="shared" si="349"/>
        <v>-6.7241055000000003</v>
      </c>
      <c r="K2486" s="33">
        <f t="shared" si="350"/>
        <v>13.658862839999999</v>
      </c>
    </row>
    <row r="2487" spans="1:11" x14ac:dyDescent="0.3">
      <c r="A2487" s="78" t="str">
        <f>BTC[[#This Row],[Symbol]]</f>
        <v>MSB</v>
      </c>
      <c r="B2487" s="22" t="str">
        <f t="shared" si="342"/>
        <v>Misbloc</v>
      </c>
      <c r="C2487" s="77">
        <f t="shared" si="343"/>
        <v>2.1001994622921169E-6</v>
      </c>
      <c r="D2487" s="73">
        <f t="shared" si="344"/>
        <v>7.7093474529400005E-2</v>
      </c>
      <c r="E2487" s="74">
        <f>D2487*conf!B$7</f>
        <v>5.6386167270803167</v>
      </c>
      <c r="F2487" s="32">
        <f t="shared" si="345"/>
        <v>1.2961906700000001</v>
      </c>
      <c r="G2487" s="33">
        <f t="shared" si="346"/>
        <v>-0.72709877999999994</v>
      </c>
      <c r="H2487" s="32">
        <f t="shared" si="347"/>
        <v>-1.2245671300000001</v>
      </c>
      <c r="I2487" s="33">
        <f t="shared" si="348"/>
        <v>-0.89765521000000004</v>
      </c>
      <c r="J2487" s="32">
        <f t="shared" si="349"/>
        <v>-1.2245671300000001</v>
      </c>
      <c r="K2487" s="33">
        <f t="shared" si="350"/>
        <v>25.211633339999999</v>
      </c>
    </row>
    <row r="2488" spans="1:11" x14ac:dyDescent="0.3">
      <c r="A2488" s="78" t="str">
        <f>BTC[[#This Row],[Symbol]]</f>
        <v>KAL</v>
      </c>
      <c r="B2488" s="22" t="str">
        <f t="shared" si="342"/>
        <v>Kaleido</v>
      </c>
      <c r="C2488" s="77">
        <f t="shared" si="343"/>
        <v>4.5035802001034707E-7</v>
      </c>
      <c r="D2488" s="73">
        <f t="shared" si="344"/>
        <v>1.651117187455E-2</v>
      </c>
      <c r="E2488" s="74">
        <f>D2488*conf!B$7</f>
        <v>1.2076271109045871</v>
      </c>
      <c r="F2488" s="32">
        <f t="shared" si="345"/>
        <v>2.20240181</v>
      </c>
      <c r="G2488" s="33">
        <f t="shared" si="346"/>
        <v>-6.9918200000000002E-3</v>
      </c>
      <c r="H2488" s="32">
        <f t="shared" si="347"/>
        <v>-3.2138499500000002</v>
      </c>
      <c r="I2488" s="33">
        <f t="shared" si="348"/>
        <v>-3.0101196200000002</v>
      </c>
      <c r="J2488" s="32">
        <f t="shared" si="349"/>
        <v>-3.2138499500000002</v>
      </c>
      <c r="K2488" s="33">
        <f t="shared" si="350"/>
        <v>-5.7681976099999996</v>
      </c>
    </row>
    <row r="2489" spans="1:11" x14ac:dyDescent="0.3">
      <c r="A2489" s="78" t="str">
        <f>BTC[[#This Row],[Symbol]]</f>
        <v>BCHBULL</v>
      </c>
      <c r="B2489" s="22" t="str">
        <f t="shared" si="342"/>
        <v>3x Long Bitcoin Cash Token</v>
      </c>
      <c r="C2489" s="77">
        <f t="shared" si="343"/>
        <v>9.9191803473296135E-5</v>
      </c>
      <c r="D2489" s="73">
        <f t="shared" si="344"/>
        <v>3.6395161789636901</v>
      </c>
      <c r="E2489" s="74">
        <f>D2489*conf!B$7</f>
        <v>266.19421332940431</v>
      </c>
      <c r="F2489" s="32">
        <f t="shared" si="345"/>
        <v>-6.3870345899999998</v>
      </c>
      <c r="G2489" s="33">
        <f t="shared" si="346"/>
        <v>-8.3137942999999996</v>
      </c>
      <c r="H2489" s="32">
        <f t="shared" si="347"/>
        <v>-14.44559866</v>
      </c>
      <c r="I2489" s="33">
        <f t="shared" si="348"/>
        <v>-14.121958340000001</v>
      </c>
      <c r="J2489" s="32">
        <f t="shared" si="349"/>
        <v>-14.44559866</v>
      </c>
      <c r="K2489" s="33">
        <f t="shared" si="350"/>
        <v>6.5362513299999998</v>
      </c>
    </row>
    <row r="2490" spans="1:11" x14ac:dyDescent="0.3">
      <c r="A2490" s="78" t="str">
        <f>BTC[[#This Row],[Symbol]]</f>
        <v>GOGO</v>
      </c>
      <c r="B2490" s="22" t="str">
        <f t="shared" si="342"/>
        <v>GOGO.finance</v>
      </c>
      <c r="C2490" s="77">
        <f t="shared" si="343"/>
        <v>3.8376312845980168E-3</v>
      </c>
      <c r="D2490" s="73">
        <f t="shared" si="344"/>
        <v>141.00908938858893</v>
      </c>
      <c r="E2490" s="74">
        <f>D2490*conf!B$7</f>
        <v>10313.404797881394</v>
      </c>
      <c r="F2490" s="32">
        <f t="shared" si="345"/>
        <v>-6.26681328</v>
      </c>
      <c r="G2490" s="33">
        <f t="shared" si="346"/>
        <v>-8.0952093000000005</v>
      </c>
      <c r="H2490" s="32">
        <f t="shared" si="347"/>
        <v>-0.20560018999999999</v>
      </c>
      <c r="I2490" s="33">
        <f t="shared" si="348"/>
        <v>0</v>
      </c>
      <c r="J2490" s="32">
        <f t="shared" si="349"/>
        <v>-0.20560018999999999</v>
      </c>
      <c r="K2490" s="33">
        <f t="shared" si="350"/>
        <v>0</v>
      </c>
    </row>
    <row r="2491" spans="1:11" x14ac:dyDescent="0.3">
      <c r="A2491" s="78" t="str">
        <f>BTC[[#This Row],[Symbol]]</f>
        <v>FAIR</v>
      </c>
      <c r="B2491" s="22" t="str">
        <f t="shared" si="342"/>
        <v>FairGame</v>
      </c>
      <c r="C2491" s="77">
        <f t="shared" si="343"/>
        <v>1.3514722873488017E-7</v>
      </c>
      <c r="D2491" s="73">
        <f t="shared" si="344"/>
        <v>4.9527791127399997E-3</v>
      </c>
      <c r="E2491" s="74">
        <f>D2491*conf!B$7</f>
        <v>0.36224626430580359</v>
      </c>
      <c r="F2491" s="32">
        <f t="shared" si="345"/>
        <v>2.1832686899999998</v>
      </c>
      <c r="G2491" s="33">
        <f t="shared" si="346"/>
        <v>-6.263444E-2</v>
      </c>
      <c r="H2491" s="32">
        <f t="shared" si="347"/>
        <v>-0.70819233999999998</v>
      </c>
      <c r="I2491" s="33">
        <f t="shared" si="348"/>
        <v>-0.52123872000000004</v>
      </c>
      <c r="J2491" s="32">
        <f t="shared" si="349"/>
        <v>-0.70819233999999998</v>
      </c>
      <c r="K2491" s="33">
        <f t="shared" si="350"/>
        <v>6.7923941399999999</v>
      </c>
    </row>
    <row r="2492" spans="1:11" x14ac:dyDescent="0.3">
      <c r="A2492" s="78" t="str">
        <f>BTC[[#This Row],[Symbol]]</f>
        <v>TRYB</v>
      </c>
      <c r="B2492" s="22" t="str">
        <f t="shared" si="342"/>
        <v>BiLira</v>
      </c>
      <c r="C2492" s="77">
        <f t="shared" si="343"/>
        <v>3.8277229060146737E-6</v>
      </c>
      <c r="D2492" s="73">
        <f t="shared" si="344"/>
        <v>0.14032663905539999</v>
      </c>
      <c r="E2492" s="74">
        <f>D2492*conf!B$7</f>
        <v>10.263490380511955</v>
      </c>
      <c r="F2492" s="32">
        <f t="shared" si="345"/>
        <v>1.9543633</v>
      </c>
      <c r="G2492" s="33">
        <f t="shared" si="346"/>
        <v>-0.25672898</v>
      </c>
      <c r="H2492" s="32">
        <f t="shared" si="347"/>
        <v>-0.25371758999999999</v>
      </c>
      <c r="I2492" s="33">
        <f t="shared" si="348"/>
        <v>-4.8216120000000001E-2</v>
      </c>
      <c r="J2492" s="32">
        <f t="shared" si="349"/>
        <v>-0.25371758999999999</v>
      </c>
      <c r="K2492" s="33">
        <f t="shared" si="350"/>
        <v>3.58163834</v>
      </c>
    </row>
    <row r="2493" spans="1:11" x14ac:dyDescent="0.3">
      <c r="A2493" s="78" t="str">
        <f>BTC[[#This Row],[Symbol]]</f>
        <v>CFi</v>
      </c>
      <c r="B2493" s="22" t="str">
        <f t="shared" si="342"/>
        <v>CyberFi Token</v>
      </c>
      <c r="C2493" s="77">
        <f t="shared" si="343"/>
        <v>1.9116688585826296E-4</v>
      </c>
      <c r="D2493" s="73">
        <f t="shared" si="344"/>
        <v>7.0077972654976204</v>
      </c>
      <c r="E2493" s="74">
        <f>D2493*conf!B$7</f>
        <v>512.55029199849594</v>
      </c>
      <c r="F2493" s="32">
        <f t="shared" si="345"/>
        <v>18.965033479999999</v>
      </c>
      <c r="G2493" s="33">
        <f t="shared" si="346"/>
        <v>16.35216891</v>
      </c>
      <c r="H2493" s="32">
        <f t="shared" si="347"/>
        <v>21.979741180000001</v>
      </c>
      <c r="I2493" s="33">
        <f t="shared" si="348"/>
        <v>22.416002710000001</v>
      </c>
      <c r="J2493" s="32">
        <f t="shared" si="349"/>
        <v>21.979741180000001</v>
      </c>
      <c r="K2493" s="33">
        <f t="shared" si="350"/>
        <v>12.819065439999999</v>
      </c>
    </row>
    <row r="2494" spans="1:11" x14ac:dyDescent="0.3">
      <c r="A2494" s="78" t="str">
        <f>BTC[[#This Row],[Symbol]]</f>
        <v>CHFT</v>
      </c>
      <c r="B2494" s="22" t="str">
        <f t="shared" si="342"/>
        <v>Crypto Holding Frank Token</v>
      </c>
      <c r="C2494" s="77">
        <f t="shared" si="343"/>
        <v>3.0026791766803827E-5</v>
      </c>
      <c r="D2494" s="73">
        <f t="shared" si="344"/>
        <v>1.10238503578198</v>
      </c>
      <c r="E2494" s="74">
        <f>D2494*conf!B$7</f>
        <v>80.628441517094018</v>
      </c>
      <c r="F2494" s="32">
        <f t="shared" si="345"/>
        <v>1.61789016</v>
      </c>
      <c r="G2494" s="33">
        <f t="shared" si="346"/>
        <v>-0.57992224000000003</v>
      </c>
      <c r="H2494" s="32">
        <f t="shared" si="347"/>
        <v>0.86405155</v>
      </c>
      <c r="I2494" s="33">
        <f t="shared" si="348"/>
        <v>1.14091067</v>
      </c>
      <c r="J2494" s="32">
        <f t="shared" si="349"/>
        <v>0.86405155</v>
      </c>
      <c r="K2494" s="33">
        <f t="shared" si="350"/>
        <v>-1.54536882</v>
      </c>
    </row>
    <row r="2495" spans="1:11" x14ac:dyDescent="0.3">
      <c r="A2495" s="78" t="str">
        <f>BTC[[#This Row],[Symbol]]</f>
        <v>EOSBULL</v>
      </c>
      <c r="B2495" s="22" t="str">
        <f t="shared" si="342"/>
        <v>3x Long EOS Token</v>
      </c>
      <c r="C2495" s="77">
        <f t="shared" si="343"/>
        <v>1.0253972946337176E-5</v>
      </c>
      <c r="D2495" s="73">
        <f t="shared" si="344"/>
        <v>0.37676433503380002</v>
      </c>
      <c r="E2495" s="74">
        <f>D2495*conf!B$7</f>
        <v>27.556543464372133</v>
      </c>
      <c r="F2495" s="32">
        <f t="shared" si="345"/>
        <v>-5.8179736499999999</v>
      </c>
      <c r="G2495" s="33">
        <f t="shared" si="346"/>
        <v>-7.4202307699999999</v>
      </c>
      <c r="H2495" s="32">
        <f t="shared" si="347"/>
        <v>-2.10360002</v>
      </c>
      <c r="I2495" s="33">
        <f t="shared" si="348"/>
        <v>-1.6460657599999999</v>
      </c>
      <c r="J2495" s="32">
        <f t="shared" si="349"/>
        <v>-2.10360002</v>
      </c>
      <c r="K2495" s="33">
        <f t="shared" si="350"/>
        <v>29.898829679999999</v>
      </c>
    </row>
    <row r="2496" spans="1:11" x14ac:dyDescent="0.3">
      <c r="A2496" s="78" t="str">
        <f>BTC[[#This Row],[Symbol]]</f>
        <v>pBTC35A</v>
      </c>
      <c r="B2496" s="22" t="str">
        <f t="shared" si="342"/>
        <v>pBTC35A</v>
      </c>
      <c r="C2496" s="77">
        <f t="shared" si="343"/>
        <v>2.811832198204153E-3</v>
      </c>
      <c r="D2496" s="73">
        <f t="shared" si="344"/>
        <v>103.0803727174119</v>
      </c>
      <c r="E2496" s="74">
        <f>D2496*conf!B$7</f>
        <v>7539.2984605515067</v>
      </c>
      <c r="F2496" s="32">
        <f t="shared" si="345"/>
        <v>2.79903441</v>
      </c>
      <c r="G2496" s="33">
        <f t="shared" si="346"/>
        <v>0.55800806999999997</v>
      </c>
      <c r="H2496" s="32">
        <f t="shared" si="347"/>
        <v>-0.32780123999999999</v>
      </c>
      <c r="I2496" s="33">
        <f t="shared" si="348"/>
        <v>-0.12323253000000001</v>
      </c>
      <c r="J2496" s="32">
        <f t="shared" si="349"/>
        <v>-0.32780123999999999</v>
      </c>
      <c r="K2496" s="33">
        <f t="shared" si="350"/>
        <v>3.7581629699999999</v>
      </c>
    </row>
    <row r="2497" spans="1:11" x14ac:dyDescent="0.3">
      <c r="A2497" s="78" t="str">
        <f>BTC[[#This Row],[Symbol]]</f>
        <v>DOKI</v>
      </c>
      <c r="B2497" s="22" t="str">
        <f t="shared" si="342"/>
        <v>Doki Doki Finance</v>
      </c>
      <c r="C2497" s="77">
        <f t="shared" si="343"/>
        <v>2.6717919190111399E-3</v>
      </c>
      <c r="D2497" s="73">
        <f t="shared" si="344"/>
        <v>97.749343763274595</v>
      </c>
      <c r="E2497" s="74">
        <f>D2497*conf!B$7</f>
        <v>7149.3870028459041</v>
      </c>
      <c r="F2497" s="32">
        <f t="shared" si="345"/>
        <v>2.0621509900000001</v>
      </c>
      <c r="G2497" s="33">
        <f t="shared" si="346"/>
        <v>-0.35115684000000003</v>
      </c>
      <c r="H2497" s="32">
        <f t="shared" si="347"/>
        <v>13.180559840000001</v>
      </c>
      <c r="I2497" s="33">
        <f t="shared" si="348"/>
        <v>13.181966490000001</v>
      </c>
      <c r="J2497" s="32">
        <f t="shared" si="349"/>
        <v>13.180559840000001</v>
      </c>
      <c r="K2497" s="33">
        <f t="shared" si="350"/>
        <v>135.59067385</v>
      </c>
    </row>
    <row r="2498" spans="1:11" x14ac:dyDescent="0.3">
      <c r="A2498" s="78" t="str">
        <f>BTC[[#This Row],[Symbol]]</f>
        <v>MARS</v>
      </c>
      <c r="B2498" s="22" t="str">
        <f t="shared" ref="B2498:B2561" si="351">VLOOKUP(A2498,BTCTABLE,2,FALSE)</f>
        <v>Marscoin</v>
      </c>
      <c r="C2498" s="77">
        <f t="shared" ref="C2498:C2561" si="352">VLOOKUP(A2498,BTCTABLE,3,FALSE)</f>
        <v>2.1305056694718824E-6</v>
      </c>
      <c r="D2498" s="73">
        <f t="shared" ref="D2498:D2561" si="353">VLOOKUP(A2498,USDTABLE,3,FALSE)</f>
        <v>7.8105253938379998E-2</v>
      </c>
      <c r="E2498" s="74">
        <f>D2498*conf!B$7</f>
        <v>5.7126182730531134</v>
      </c>
      <c r="F2498" s="32">
        <f t="shared" ref="F2498:F2561" si="354">VLOOKUP(A2498,BTCTABLE,5,FALSE)</f>
        <v>-8.8246811800000007</v>
      </c>
      <c r="G2498" s="33">
        <f t="shared" ref="G2498:G2561" si="355">VLOOKUP(A2498,USDTABLE,5,FALSE)</f>
        <v>-10.82613838</v>
      </c>
      <c r="H2498" s="32">
        <f t="shared" ref="H2498:H2561" si="356">VLOOKUP(A2498,BTCTABLE,6,FALSE)</f>
        <v>10.426708400000001</v>
      </c>
      <c r="I2498" s="33">
        <f t="shared" ref="I2498:I2561" si="357">VLOOKUP(A2498,USDTABLE,6,FALSE)</f>
        <v>10.65093849</v>
      </c>
      <c r="J2498" s="32">
        <f t="shared" ref="J2498:J2561" si="358">VLOOKUP(A2498,BTCTABLE,6,FALSE)</f>
        <v>10.426708400000001</v>
      </c>
      <c r="K2498" s="33">
        <f t="shared" ref="K2498:K2561" si="359">VLOOKUP(A2498,USDTABLE,7,FALSE)</f>
        <v>57.52488658</v>
      </c>
    </row>
    <row r="2499" spans="1:11" x14ac:dyDescent="0.3">
      <c r="A2499" s="78" t="str">
        <f>BTC[[#This Row],[Symbol]]</f>
        <v>UNN</v>
      </c>
      <c r="B2499" s="22" t="str">
        <f t="shared" si="351"/>
        <v>UNION Protocol Governance Token</v>
      </c>
      <c r="C2499" s="77">
        <f t="shared" si="352"/>
        <v>6.72957783260433E-7</v>
      </c>
      <c r="D2499" s="73">
        <f t="shared" si="353"/>
        <v>2.4670972687749999E-2</v>
      </c>
      <c r="E2499" s="74">
        <f>D2499*conf!B$7</f>
        <v>1.8044349423820349</v>
      </c>
      <c r="F2499" s="32">
        <f t="shared" si="354"/>
        <v>-7.4292897900000003</v>
      </c>
      <c r="G2499" s="33">
        <f t="shared" si="355"/>
        <v>-9.4333354499999995</v>
      </c>
      <c r="H2499" s="32">
        <f t="shared" si="356"/>
        <v>-9.31141869</v>
      </c>
      <c r="I2499" s="33">
        <f t="shared" si="357"/>
        <v>-9.1247810499999993</v>
      </c>
      <c r="J2499" s="32">
        <f t="shared" si="358"/>
        <v>-9.31141869</v>
      </c>
      <c r="K2499" s="33">
        <f t="shared" si="359"/>
        <v>-21.776950410000001</v>
      </c>
    </row>
    <row r="2500" spans="1:11" x14ac:dyDescent="0.3">
      <c r="A2500" s="78" t="str">
        <f>BTC[[#This Row],[Symbol]]</f>
        <v>VELO</v>
      </c>
      <c r="B2500" s="22" t="str">
        <f t="shared" si="351"/>
        <v>Velo</v>
      </c>
      <c r="C2500" s="77">
        <f t="shared" si="352"/>
        <v>2.7624839767033789E-5</v>
      </c>
      <c r="D2500" s="73">
        <f t="shared" si="353"/>
        <v>1.0126440625131099</v>
      </c>
      <c r="E2500" s="74">
        <f>D2500*conf!B$7</f>
        <v>74.064786732208859</v>
      </c>
      <c r="F2500" s="32">
        <f t="shared" si="354"/>
        <v>4.9797591600000004</v>
      </c>
      <c r="G2500" s="33">
        <f t="shared" si="355"/>
        <v>2.59312399</v>
      </c>
      <c r="H2500" s="32">
        <f t="shared" si="356"/>
        <v>-13.41754186</v>
      </c>
      <c r="I2500" s="33">
        <f t="shared" si="357"/>
        <v>-13.31196269</v>
      </c>
      <c r="J2500" s="32">
        <f t="shared" si="358"/>
        <v>-13.41754186</v>
      </c>
      <c r="K2500" s="33">
        <f t="shared" si="359"/>
        <v>79.191002990000001</v>
      </c>
    </row>
    <row r="2501" spans="1:11" x14ac:dyDescent="0.3">
      <c r="A2501" s="78" t="str">
        <f>BTC[[#This Row],[Symbol]]</f>
        <v>LST</v>
      </c>
      <c r="B2501" s="22" t="str">
        <f t="shared" si="351"/>
        <v>LuckySevenToken</v>
      </c>
      <c r="C2501" s="77">
        <f t="shared" si="352"/>
        <v>9.5537752445223895E-8</v>
      </c>
      <c r="D2501" s="73">
        <f t="shared" si="353"/>
        <v>3.5021288456299998E-3</v>
      </c>
      <c r="E2501" s="74">
        <f>D2501*conf!B$7</f>
        <v>0.25614570376937817</v>
      </c>
      <c r="F2501" s="32">
        <f t="shared" si="354"/>
        <v>2.2108820300000001</v>
      </c>
      <c r="G2501" s="33">
        <f t="shared" si="355"/>
        <v>-1.553648E-2</v>
      </c>
      <c r="H2501" s="32">
        <f t="shared" si="356"/>
        <v>377.52310438000001</v>
      </c>
      <c r="I2501" s="33">
        <f t="shared" si="357"/>
        <v>378.44399328999998</v>
      </c>
      <c r="J2501" s="32">
        <f t="shared" si="358"/>
        <v>377.52310438000001</v>
      </c>
      <c r="K2501" s="33">
        <f t="shared" si="359"/>
        <v>263.47526200999999</v>
      </c>
    </row>
    <row r="2502" spans="1:11" x14ac:dyDescent="0.3">
      <c r="A2502" s="78" t="str">
        <f>BTC[[#This Row],[Symbol]]</f>
        <v>AXN</v>
      </c>
      <c r="B2502" s="22" t="str">
        <f t="shared" si="351"/>
        <v>Axion</v>
      </c>
      <c r="C2502" s="77">
        <f t="shared" si="352"/>
        <v>1E-8</v>
      </c>
      <c r="D2502" s="73">
        <f t="shared" si="353"/>
        <v>2.2774438040999999E-4</v>
      </c>
      <c r="E2502" s="74">
        <f>D2502*conf!B$7</f>
        <v>1.6657223983187398E-2</v>
      </c>
      <c r="F2502" s="32">
        <f t="shared" si="354"/>
        <v>-3.2148803799999999</v>
      </c>
      <c r="G2502" s="33">
        <f t="shared" si="355"/>
        <v>-5.3166139399999999</v>
      </c>
      <c r="H2502" s="32">
        <f t="shared" si="356"/>
        <v>-8.3343817100000006</v>
      </c>
      <c r="I2502" s="33">
        <f t="shared" si="357"/>
        <v>-8.0065388899999999</v>
      </c>
      <c r="J2502" s="32">
        <f t="shared" si="358"/>
        <v>-8.3343817100000006</v>
      </c>
      <c r="K2502" s="33">
        <f t="shared" si="359"/>
        <v>-25.10565626</v>
      </c>
    </row>
    <row r="2503" spans="1:11" x14ac:dyDescent="0.3">
      <c r="A2503" s="78" t="str">
        <f>BTC[[#This Row],[Symbol]]</f>
        <v>SWFL</v>
      </c>
      <c r="B2503" s="22" t="str">
        <f t="shared" si="351"/>
        <v>Swapfolio</v>
      </c>
      <c r="C2503" s="77">
        <f t="shared" si="352"/>
        <v>3.0296002696163975E-6</v>
      </c>
      <c r="D2503" s="73">
        <f t="shared" si="353"/>
        <v>0.11104633631772</v>
      </c>
      <c r="E2503" s="74">
        <f>D2503*conf!B$7</f>
        <v>8.12192903827804</v>
      </c>
      <c r="F2503" s="32">
        <f t="shared" si="354"/>
        <v>-0.94413354999999999</v>
      </c>
      <c r="G2503" s="33">
        <f t="shared" si="355"/>
        <v>-3.0913716299999998</v>
      </c>
      <c r="H2503" s="32">
        <f t="shared" si="356"/>
        <v>1.1444782099999999</v>
      </c>
      <c r="I2503" s="33">
        <f t="shared" si="357"/>
        <v>1.3248159900000001</v>
      </c>
      <c r="J2503" s="32">
        <f t="shared" si="358"/>
        <v>1.1444782099999999</v>
      </c>
      <c r="K2503" s="33">
        <f t="shared" si="359"/>
        <v>4.8841863999999999</v>
      </c>
    </row>
    <row r="2504" spans="1:11" x14ac:dyDescent="0.3">
      <c r="A2504" s="78" t="str">
        <f>BTC[[#This Row],[Symbol]]</f>
        <v>YTA</v>
      </c>
      <c r="B2504" s="22" t="str">
        <f t="shared" si="351"/>
        <v>YottaChain</v>
      </c>
      <c r="C2504" s="77">
        <f t="shared" si="352"/>
        <v>4.959697692942473E-7</v>
      </c>
      <c r="D2504" s="73">
        <f t="shared" si="353"/>
        <v>1.8173397250850001E-2</v>
      </c>
      <c r="E2504" s="74">
        <f>D2504*conf!B$7</f>
        <v>1.329202274927169</v>
      </c>
      <c r="F2504" s="32">
        <f t="shared" si="354"/>
        <v>1.3655917500000001</v>
      </c>
      <c r="G2504" s="33">
        <f t="shared" si="355"/>
        <v>-0.88029321000000005</v>
      </c>
      <c r="H2504" s="32">
        <f t="shared" si="356"/>
        <v>-0.61480919000000001</v>
      </c>
      <c r="I2504" s="33">
        <f t="shared" si="357"/>
        <v>-0.46042053999999999</v>
      </c>
      <c r="J2504" s="32">
        <f t="shared" si="358"/>
        <v>-0.61480919000000001</v>
      </c>
      <c r="K2504" s="33">
        <f t="shared" si="359"/>
        <v>6.3548000399999998</v>
      </c>
    </row>
    <row r="2505" spans="1:11" x14ac:dyDescent="0.3">
      <c r="A2505" s="78" t="str">
        <f>BTC[[#This Row],[Symbol]]</f>
        <v>IBP</v>
      </c>
      <c r="B2505" s="22" t="str">
        <f t="shared" si="351"/>
        <v>Innovation Blockchain Payment</v>
      </c>
      <c r="C2505" s="77">
        <f t="shared" si="352"/>
        <v>1.655841660648272E-6</v>
      </c>
      <c r="D2505" s="73">
        <f t="shared" si="353"/>
        <v>6.0704434270330003E-2</v>
      </c>
      <c r="E2505" s="74">
        <f>D2505*conf!B$7</f>
        <v>4.4399223225319364</v>
      </c>
      <c r="F2505" s="32">
        <f t="shared" si="354"/>
        <v>5.6783464300000004</v>
      </c>
      <c r="G2505" s="33">
        <f t="shared" si="355"/>
        <v>3.3869931900000001</v>
      </c>
      <c r="H2505" s="32">
        <f t="shared" si="356"/>
        <v>-3.07405873</v>
      </c>
      <c r="I2505" s="33">
        <f t="shared" si="357"/>
        <v>-2.87392979</v>
      </c>
      <c r="J2505" s="32">
        <f t="shared" si="358"/>
        <v>-3.07405873</v>
      </c>
      <c r="K2505" s="33">
        <f t="shared" si="359"/>
        <v>48.688907370000003</v>
      </c>
    </row>
    <row r="2506" spans="1:11" x14ac:dyDescent="0.3">
      <c r="A2506" s="78" t="str">
        <f>BTC[[#This Row],[Symbol]]</f>
        <v>DSD</v>
      </c>
      <c r="B2506" s="22" t="str">
        <f t="shared" si="351"/>
        <v>Dynamic Set Dollar</v>
      </c>
      <c r="C2506" s="77">
        <f t="shared" si="352"/>
        <v>7.4204417620021606E-6</v>
      </c>
      <c r="D2506" s="73">
        <f t="shared" si="353"/>
        <v>0.27202302785589999</v>
      </c>
      <c r="E2506" s="74">
        <f>D2506*conf!B$7</f>
        <v>19.895764257380524</v>
      </c>
      <c r="F2506" s="32">
        <f t="shared" si="354"/>
        <v>0.894173</v>
      </c>
      <c r="G2506" s="33">
        <f t="shared" si="355"/>
        <v>-1.2777937500000001</v>
      </c>
      <c r="H2506" s="32">
        <f t="shared" si="356"/>
        <v>4.26674971</v>
      </c>
      <c r="I2506" s="33">
        <f t="shared" si="357"/>
        <v>4.4761000199999996</v>
      </c>
      <c r="J2506" s="32">
        <f t="shared" si="358"/>
        <v>4.26674971</v>
      </c>
      <c r="K2506" s="33">
        <f t="shared" si="359"/>
        <v>2.2868511499999999</v>
      </c>
    </row>
    <row r="2507" spans="1:11" x14ac:dyDescent="0.3">
      <c r="A2507" s="78" t="str">
        <f>BTC[[#This Row],[Symbol]]</f>
        <v>NGM</v>
      </c>
      <c r="B2507" s="22" t="str">
        <f t="shared" si="351"/>
        <v>e-Money</v>
      </c>
      <c r="C2507" s="77">
        <f t="shared" si="352"/>
        <v>1.963134056557266E-5</v>
      </c>
      <c r="D2507" s="73">
        <f t="shared" si="353"/>
        <v>0.72043109476262002</v>
      </c>
      <c r="E2507" s="74">
        <f>D2507*conf!B$7</f>
        <v>52.692330270938029</v>
      </c>
      <c r="F2507" s="32">
        <f t="shared" si="354"/>
        <v>3.3108955400000002</v>
      </c>
      <c r="G2507" s="33">
        <f t="shared" si="355"/>
        <v>1.1747967100000001</v>
      </c>
      <c r="H2507" s="32">
        <f t="shared" si="356"/>
        <v>-5.0778295699999996</v>
      </c>
      <c r="I2507" s="33">
        <f t="shared" si="357"/>
        <v>-4.8734014300000004</v>
      </c>
      <c r="J2507" s="32">
        <f t="shared" si="358"/>
        <v>-5.0778295699999996</v>
      </c>
      <c r="K2507" s="33">
        <f t="shared" si="359"/>
        <v>10.43370243</v>
      </c>
    </row>
    <row r="2508" spans="1:11" x14ac:dyDescent="0.3">
      <c r="A2508" s="78" t="str">
        <f>BTC[[#This Row],[Symbol]]</f>
        <v>FIC</v>
      </c>
      <c r="B2508" s="22" t="str">
        <f t="shared" si="351"/>
        <v>Filecash</v>
      </c>
      <c r="C2508" s="77">
        <f t="shared" si="352"/>
        <v>7.1414928748092632E-6</v>
      </c>
      <c r="D2508" s="73">
        <f t="shared" si="353"/>
        <v>0.26189956256829</v>
      </c>
      <c r="E2508" s="74">
        <f>D2508*conf!B$7</f>
        <v>19.155334006244729</v>
      </c>
      <c r="F2508" s="32">
        <f t="shared" si="354"/>
        <v>3.1205577400000002</v>
      </c>
      <c r="G2508" s="33">
        <f t="shared" si="355"/>
        <v>0.92051035000000003</v>
      </c>
      <c r="H2508" s="32">
        <f t="shared" si="356"/>
        <v>4.3483800000000003E-2</v>
      </c>
      <c r="I2508" s="33">
        <f t="shared" si="357"/>
        <v>0.19057930000000001</v>
      </c>
      <c r="J2508" s="32">
        <f t="shared" si="358"/>
        <v>4.3483800000000003E-2</v>
      </c>
      <c r="K2508" s="33">
        <f t="shared" si="359"/>
        <v>0</v>
      </c>
    </row>
    <row r="2509" spans="1:11" x14ac:dyDescent="0.3">
      <c r="A2509" s="78" t="str">
        <f>BTC[[#This Row],[Symbol]]</f>
        <v>BNBDOWN</v>
      </c>
      <c r="B2509" s="22" t="str">
        <f t="shared" si="351"/>
        <v>BNBDOWN</v>
      </c>
      <c r="C2509" s="77">
        <f t="shared" si="352"/>
        <v>6.3193673431890322E-6</v>
      </c>
      <c r="D2509" s="73">
        <f t="shared" si="353"/>
        <v>0.23264976089830999</v>
      </c>
      <c r="E2509" s="74">
        <f>D2509*conf!B$7</f>
        <v>17.016003512102394</v>
      </c>
      <c r="F2509" s="32">
        <f t="shared" si="354"/>
        <v>3.7342670999999998</v>
      </c>
      <c r="G2509" s="33">
        <f t="shared" si="355"/>
        <v>1.91298842</v>
      </c>
      <c r="H2509" s="32">
        <f t="shared" si="356"/>
        <v>-10.97002092</v>
      </c>
      <c r="I2509" s="33">
        <f t="shared" si="357"/>
        <v>-10.82255206</v>
      </c>
      <c r="J2509" s="32">
        <f t="shared" si="358"/>
        <v>-10.97002092</v>
      </c>
      <c r="K2509" s="33">
        <f t="shared" si="359"/>
        <v>-45.52242562</v>
      </c>
    </row>
    <row r="2510" spans="1:11" x14ac:dyDescent="0.3">
      <c r="A2510" s="78" t="str">
        <f>BTC[[#This Row],[Symbol]]</f>
        <v>MBX</v>
      </c>
      <c r="B2510" s="22" t="str">
        <f t="shared" si="351"/>
        <v>MobiePay</v>
      </c>
      <c r="C2510" s="77">
        <f t="shared" si="352"/>
        <v>2.3346337021334729E-7</v>
      </c>
      <c r="D2510" s="73">
        <f t="shared" si="353"/>
        <v>8.5644751091399993E-3</v>
      </c>
      <c r="E2510" s="74">
        <f>D2510*conf!B$7</f>
        <v>0.62640570948249952</v>
      </c>
      <c r="F2510" s="32">
        <f t="shared" si="354"/>
        <v>2.9389747399999999</v>
      </c>
      <c r="G2510" s="33">
        <f t="shared" si="355"/>
        <v>0.65793206999999998</v>
      </c>
      <c r="H2510" s="32">
        <f t="shared" si="356"/>
        <v>10.961045929999999</v>
      </c>
      <c r="I2510" s="33">
        <f t="shared" si="357"/>
        <v>11.27640115</v>
      </c>
      <c r="J2510" s="32">
        <f t="shared" si="358"/>
        <v>10.961045929999999</v>
      </c>
      <c r="K2510" s="33">
        <f t="shared" si="359"/>
        <v>18.813241609999999</v>
      </c>
    </row>
    <row r="2511" spans="1:11" x14ac:dyDescent="0.3">
      <c r="A2511" s="78" t="str">
        <f>BTC[[#This Row],[Symbol]]</f>
        <v>ZYRO</v>
      </c>
      <c r="B2511" s="22" t="str">
        <f t="shared" si="351"/>
        <v>Zyro</v>
      </c>
      <c r="C2511" s="77">
        <f t="shared" si="352"/>
        <v>8.8276509983764059E-7</v>
      </c>
      <c r="D2511" s="73">
        <f t="shared" si="353"/>
        <v>3.2359571042859997E-2</v>
      </c>
      <c r="E2511" s="74">
        <f>D2511*conf!B$7</f>
        <v>2.3667790260747803</v>
      </c>
      <c r="F2511" s="32">
        <f t="shared" si="354"/>
        <v>-0.79947166999999997</v>
      </c>
      <c r="G2511" s="33">
        <f t="shared" si="355"/>
        <v>-2.9523070300000001</v>
      </c>
      <c r="H2511" s="32">
        <f t="shared" si="356"/>
        <v>-3.0841598100000001</v>
      </c>
      <c r="I2511" s="33">
        <f t="shared" si="357"/>
        <v>-4.2481986899999997</v>
      </c>
      <c r="J2511" s="32">
        <f t="shared" si="358"/>
        <v>-3.0841598100000001</v>
      </c>
      <c r="K2511" s="33">
        <f t="shared" si="359"/>
        <v>14.32530118</v>
      </c>
    </row>
    <row r="2512" spans="1:11" x14ac:dyDescent="0.3">
      <c r="A2512" s="78" t="str">
        <f>BTC[[#This Row],[Symbol]]</f>
        <v>BABA</v>
      </c>
      <c r="B2512" s="22" t="str">
        <f t="shared" si="351"/>
        <v>Alibaba tokenized stock FTX</v>
      </c>
      <c r="C2512" s="77">
        <f t="shared" si="352"/>
        <v>7.3198460846041324E-3</v>
      </c>
      <c r="D2512" s="73">
        <f t="shared" si="353"/>
        <v>267.85000000000002</v>
      </c>
      <c r="E2512" s="74">
        <f>D2512*conf!B$7</f>
        <v>19590.549000000003</v>
      </c>
      <c r="F2512" s="32">
        <f t="shared" si="354"/>
        <v>1.49811151</v>
      </c>
      <c r="G2512" s="33">
        <f t="shared" si="355"/>
        <v>-0.81466395000000003</v>
      </c>
      <c r="H2512" s="32">
        <f t="shared" si="356"/>
        <v>1.0559516499999999</v>
      </c>
      <c r="I2512" s="33">
        <f t="shared" si="357"/>
        <v>1.0754717</v>
      </c>
      <c r="J2512" s="32">
        <f t="shared" si="358"/>
        <v>1.0559516499999999</v>
      </c>
      <c r="K2512" s="33">
        <f t="shared" si="359"/>
        <v>2.7623249599999999</v>
      </c>
    </row>
    <row r="2513" spans="1:11" x14ac:dyDescent="0.3">
      <c r="A2513" s="78" t="str">
        <f>BTC[[#This Row],[Symbol]]</f>
        <v>BKS</v>
      </c>
      <c r="B2513" s="22" t="str">
        <f t="shared" si="351"/>
        <v>Barkis Network</v>
      </c>
      <c r="C2513" s="77">
        <f t="shared" si="352"/>
        <v>2.3515572715852025E-5</v>
      </c>
      <c r="D2513" s="73">
        <f t="shared" si="353"/>
        <v>0.86203548413463005</v>
      </c>
      <c r="E2513" s="74">
        <f>D2513*conf!B$7</f>
        <v>63.049275309606841</v>
      </c>
      <c r="F2513" s="32">
        <f t="shared" si="354"/>
        <v>0.99491759000000002</v>
      </c>
      <c r="G2513" s="33">
        <f t="shared" si="355"/>
        <v>-1.1998425800000001</v>
      </c>
      <c r="H2513" s="32">
        <f t="shared" si="356"/>
        <v>-1.9483246400000001</v>
      </c>
      <c r="I2513" s="33">
        <f t="shared" si="357"/>
        <v>-1.75333589</v>
      </c>
      <c r="J2513" s="32">
        <f t="shared" si="358"/>
        <v>-1.9483246400000001</v>
      </c>
      <c r="K2513" s="33">
        <f t="shared" si="359"/>
        <v>-1.4136630299999999</v>
      </c>
    </row>
    <row r="2514" spans="1:11" x14ac:dyDescent="0.3">
      <c r="A2514" s="78" t="str">
        <f>BTC[[#This Row],[Symbol]]</f>
        <v>PFI</v>
      </c>
      <c r="B2514" s="22" t="str">
        <f t="shared" si="351"/>
        <v>protocol finance</v>
      </c>
      <c r="C2514" s="77">
        <f t="shared" si="352"/>
        <v>3.1183265410647679E-3</v>
      </c>
      <c r="D2514" s="73">
        <f t="shared" si="353"/>
        <v>114.31185389269636</v>
      </c>
      <c r="E2514" s="74">
        <f>D2514*conf!B$7</f>
        <v>8360.7689937118121</v>
      </c>
      <c r="F2514" s="32">
        <f t="shared" si="354"/>
        <v>-3.5469346900000001</v>
      </c>
      <c r="G2514" s="33">
        <f t="shared" si="355"/>
        <v>-5.6697757500000003</v>
      </c>
      <c r="H2514" s="32">
        <f t="shared" si="356"/>
        <v>9.6522835699999998</v>
      </c>
      <c r="I2514" s="33">
        <f t="shared" si="357"/>
        <v>10.041179120000001</v>
      </c>
      <c r="J2514" s="32">
        <f t="shared" si="358"/>
        <v>9.6522835699999998</v>
      </c>
      <c r="K2514" s="33">
        <f t="shared" si="359"/>
        <v>0</v>
      </c>
    </row>
    <row r="2515" spans="1:11" x14ac:dyDescent="0.3">
      <c r="A2515" s="78" t="str">
        <f>BTC[[#This Row],[Symbol]]</f>
        <v>EOSDOWN</v>
      </c>
      <c r="B2515" s="22" t="str">
        <f t="shared" si="351"/>
        <v>EOSDOWN</v>
      </c>
      <c r="C2515" s="77">
        <f t="shared" si="352"/>
        <v>4.5723075681184934E-5</v>
      </c>
      <c r="D2515" s="73">
        <f t="shared" si="353"/>
        <v>1.67006764308313</v>
      </c>
      <c r="E2515" s="74">
        <f>D2515*conf!B$7</f>
        <v>122.14874741510013</v>
      </c>
      <c r="F2515" s="32">
        <f t="shared" si="354"/>
        <v>10.16800767</v>
      </c>
      <c r="G2515" s="33">
        <f t="shared" si="355"/>
        <v>7.3835711899999996</v>
      </c>
      <c r="H2515" s="32">
        <f t="shared" si="356"/>
        <v>2.8493199499999999</v>
      </c>
      <c r="I2515" s="33">
        <f t="shared" si="357"/>
        <v>2.6847976</v>
      </c>
      <c r="J2515" s="32">
        <f t="shared" si="358"/>
        <v>2.8493199499999999</v>
      </c>
      <c r="K2515" s="33">
        <f t="shared" si="359"/>
        <v>-37.537828529999999</v>
      </c>
    </row>
    <row r="2516" spans="1:11" x14ac:dyDescent="0.3">
      <c r="A2516" s="78" t="str">
        <f>BTC[[#This Row],[Symbol]]</f>
        <v>CVT</v>
      </c>
      <c r="B2516" s="22" t="str">
        <f t="shared" si="351"/>
        <v>CyberVein</v>
      </c>
      <c r="C2516" s="77">
        <f t="shared" si="352"/>
        <v>2.505758212742849E-6</v>
      </c>
      <c r="D2516" s="73">
        <f t="shared" si="353"/>
        <v>9.184799795029E-2</v>
      </c>
      <c r="E2516" s="74">
        <f>D2516*conf!B$7</f>
        <v>6.7177625700842105</v>
      </c>
      <c r="F2516" s="32">
        <f t="shared" si="354"/>
        <v>2.0955412600000001</v>
      </c>
      <c r="G2516" s="33">
        <f t="shared" si="355"/>
        <v>-0.13447431000000001</v>
      </c>
      <c r="H2516" s="32">
        <f t="shared" si="356"/>
        <v>3.4643501099999998</v>
      </c>
      <c r="I2516" s="33">
        <f t="shared" si="357"/>
        <v>3.6610121499999999</v>
      </c>
      <c r="J2516" s="32">
        <f t="shared" si="358"/>
        <v>3.4643501099999998</v>
      </c>
      <c r="K2516" s="33">
        <f t="shared" si="359"/>
        <v>2.17570402</v>
      </c>
    </row>
    <row r="2517" spans="1:11" x14ac:dyDescent="0.3">
      <c r="A2517" s="78" t="str">
        <f>BTC[[#This Row],[Symbol]]</f>
        <v>LBK</v>
      </c>
      <c r="B2517" s="22" t="str">
        <f t="shared" si="351"/>
        <v>LBK</v>
      </c>
      <c r="C2517" s="77">
        <f t="shared" si="352"/>
        <v>2.0864005318473355E-7</v>
      </c>
      <c r="D2517" s="73">
        <f t="shared" si="353"/>
        <v>7.6422657278299999E-3</v>
      </c>
      <c r="E2517" s="74">
        <f>D2517*conf!B$7</f>
        <v>0.55895531533348619</v>
      </c>
      <c r="F2517" s="32">
        <f t="shared" si="354"/>
        <v>2.4275908500000001</v>
      </c>
      <c r="G2517" s="33">
        <f t="shared" si="355"/>
        <v>-0.54080375000000003</v>
      </c>
      <c r="H2517" s="32">
        <f t="shared" si="356"/>
        <v>-1.8998235800000001</v>
      </c>
      <c r="I2517" s="33">
        <f t="shared" si="357"/>
        <v>-1.45676063</v>
      </c>
      <c r="J2517" s="32">
        <f t="shared" si="358"/>
        <v>-1.8998235800000001</v>
      </c>
      <c r="K2517" s="33">
        <f t="shared" si="359"/>
        <v>7.78014033</v>
      </c>
    </row>
    <row r="2518" spans="1:11" x14ac:dyDescent="0.3">
      <c r="A2518" s="78" t="str">
        <f>BTC[[#This Row],[Symbol]]</f>
        <v>WSOTE</v>
      </c>
      <c r="B2518" s="22" t="str">
        <f t="shared" si="351"/>
        <v>Soteria</v>
      </c>
      <c r="C2518" s="77">
        <f t="shared" si="352"/>
        <v>1.7968465231392074E-5</v>
      </c>
      <c r="D2518" s="73">
        <f t="shared" si="353"/>
        <v>0.65800929774087002</v>
      </c>
      <c r="E2518" s="74">
        <f>D2518*conf!B$7</f>
        <v>48.126800036767236</v>
      </c>
      <c r="F2518" s="32">
        <f t="shared" si="354"/>
        <v>1.0027460399999999</v>
      </c>
      <c r="G2518" s="33">
        <f t="shared" si="355"/>
        <v>-1.35877984</v>
      </c>
      <c r="H2518" s="32">
        <f t="shared" si="356"/>
        <v>-0.25751505000000002</v>
      </c>
      <c r="I2518" s="33">
        <f t="shared" si="357"/>
        <v>-0.16984655000000001</v>
      </c>
      <c r="J2518" s="32">
        <f t="shared" si="358"/>
        <v>-0.25751505000000002</v>
      </c>
      <c r="K2518" s="33">
        <f t="shared" si="359"/>
        <v>0</v>
      </c>
    </row>
    <row r="2519" spans="1:11" x14ac:dyDescent="0.3">
      <c r="A2519" s="78" t="str">
        <f>BTC[[#This Row],[Symbol]]</f>
        <v>ROUTE</v>
      </c>
      <c r="B2519" s="22" t="str">
        <f t="shared" si="351"/>
        <v>Router Protocol</v>
      </c>
      <c r="C2519" s="77">
        <f t="shared" si="352"/>
        <v>4.5517130238071275E-5</v>
      </c>
      <c r="D2519" s="73">
        <f t="shared" si="353"/>
        <v>1.6165462636591099</v>
      </c>
      <c r="E2519" s="74">
        <f>D2519*conf!B$7</f>
        <v>118.23419372402731</v>
      </c>
      <c r="F2519" s="32">
        <f t="shared" si="354"/>
        <v>8.6270581199999992</v>
      </c>
      <c r="G2519" s="33">
        <f t="shared" si="355"/>
        <v>3.3277019700000001</v>
      </c>
      <c r="H2519" s="32">
        <f t="shared" si="356"/>
        <v>21.010363999999999</v>
      </c>
      <c r="I2519" s="33">
        <f t="shared" si="357"/>
        <v>19.067592489999999</v>
      </c>
      <c r="J2519" s="32">
        <f t="shared" si="358"/>
        <v>21.010363999999999</v>
      </c>
      <c r="K2519" s="33">
        <f t="shared" si="359"/>
        <v>30.13663807</v>
      </c>
    </row>
    <row r="2520" spans="1:11" x14ac:dyDescent="0.3">
      <c r="A2520" s="78" t="str">
        <f>BTC[[#This Row],[Symbol]]</f>
        <v>XCUR</v>
      </c>
      <c r="B2520" s="22" t="str">
        <f t="shared" si="351"/>
        <v>Curate</v>
      </c>
      <c r="C2520" s="77">
        <f t="shared" si="352"/>
        <v>1.2514873251212768E-5</v>
      </c>
      <c r="D2520" s="73">
        <f t="shared" si="353"/>
        <v>0.45879773380054001</v>
      </c>
      <c r="E2520" s="74">
        <f>D2520*conf!B$7</f>
        <v>33.556466250171496</v>
      </c>
      <c r="F2520" s="32">
        <f t="shared" si="354"/>
        <v>-0.40319170999999998</v>
      </c>
      <c r="G2520" s="33">
        <f t="shared" si="355"/>
        <v>-2.53550341</v>
      </c>
      <c r="H2520" s="32">
        <f t="shared" si="356"/>
        <v>2.5026335099999999</v>
      </c>
      <c r="I2520" s="33">
        <f t="shared" si="357"/>
        <v>2.68290754</v>
      </c>
      <c r="J2520" s="32">
        <f t="shared" si="358"/>
        <v>2.5026335099999999</v>
      </c>
      <c r="K2520" s="33">
        <f t="shared" si="359"/>
        <v>583.39001559999997</v>
      </c>
    </row>
    <row r="2521" spans="1:11" x14ac:dyDescent="0.3">
      <c r="A2521" s="78" t="str">
        <f>BTC[[#This Row],[Symbol]]</f>
        <v>PPAY</v>
      </c>
      <c r="B2521" s="22" t="str">
        <f t="shared" si="351"/>
        <v>Plasma Finance</v>
      </c>
      <c r="C2521" s="77">
        <f t="shared" si="352"/>
        <v>1.265740729857053E-6</v>
      </c>
      <c r="D2521" s="73">
        <f t="shared" si="353"/>
        <v>4.6400669134589997E-2</v>
      </c>
      <c r="E2521" s="74">
        <f>D2521*conf!B$7</f>
        <v>3.3937449405039124</v>
      </c>
      <c r="F2521" s="32">
        <f t="shared" si="354"/>
        <v>3.3510212699999999</v>
      </c>
      <c r="G2521" s="33">
        <f t="shared" si="355"/>
        <v>1.1050535500000001</v>
      </c>
      <c r="H2521" s="32">
        <f t="shared" si="356"/>
        <v>15.83776945</v>
      </c>
      <c r="I2521" s="33">
        <f t="shared" si="357"/>
        <v>12.56973764</v>
      </c>
      <c r="J2521" s="32">
        <f t="shared" si="358"/>
        <v>15.83776945</v>
      </c>
      <c r="K2521" s="33">
        <f t="shared" si="359"/>
        <v>15.359444910000001</v>
      </c>
    </row>
    <row r="2522" spans="1:11" x14ac:dyDescent="0.3">
      <c r="A2522" s="78" t="str">
        <f>BTC[[#This Row],[Symbol]]</f>
        <v>GSWAP</v>
      </c>
      <c r="B2522" s="22" t="str">
        <f t="shared" si="351"/>
        <v>Gameswap</v>
      </c>
      <c r="C2522" s="77">
        <f t="shared" si="352"/>
        <v>1.0490655377502174E-5</v>
      </c>
      <c r="D2522" s="73">
        <f t="shared" si="353"/>
        <v>0.38457426522609001</v>
      </c>
      <c r="E2522" s="74">
        <f>D2522*conf!B$7</f>
        <v>28.127761758636222</v>
      </c>
      <c r="F2522" s="32">
        <f t="shared" si="354"/>
        <v>-1.6490607100000001</v>
      </c>
      <c r="G2522" s="33">
        <f t="shared" si="355"/>
        <v>-3.7971167399999999</v>
      </c>
      <c r="H2522" s="32">
        <f t="shared" si="356"/>
        <v>-9.9442826600000007</v>
      </c>
      <c r="I2522" s="33">
        <f t="shared" si="357"/>
        <v>-9.7897987700000009</v>
      </c>
      <c r="J2522" s="32">
        <f t="shared" si="358"/>
        <v>-9.9442826600000007</v>
      </c>
      <c r="K2522" s="33">
        <f t="shared" si="359"/>
        <v>-3.7111019600000001</v>
      </c>
    </row>
    <row r="2523" spans="1:11" x14ac:dyDescent="0.3">
      <c r="A2523" s="78" t="str">
        <f>BTC[[#This Row],[Symbol]]</f>
        <v>LMCH</v>
      </c>
      <c r="B2523" s="22" t="str">
        <f t="shared" si="351"/>
        <v>Latamcash</v>
      </c>
      <c r="C2523" s="77">
        <f t="shared" si="352"/>
        <v>1.4082546145758906E-7</v>
      </c>
      <c r="D2523" s="73">
        <f t="shared" si="353"/>
        <v>5.1485289929699999E-3</v>
      </c>
      <c r="E2523" s="74">
        <f>D2523*conf!B$7</f>
        <v>0.37656341054582582</v>
      </c>
      <c r="F2523" s="32">
        <f t="shared" si="354"/>
        <v>2.55800618</v>
      </c>
      <c r="G2523" s="33">
        <f t="shared" si="355"/>
        <v>3.2297680799999999</v>
      </c>
      <c r="H2523" s="32">
        <f t="shared" si="356"/>
        <v>-14.55663588</v>
      </c>
      <c r="I2523" s="33">
        <f t="shared" si="357"/>
        <v>-14.614432669999999</v>
      </c>
      <c r="J2523" s="32">
        <f t="shared" si="358"/>
        <v>-14.55663588</v>
      </c>
      <c r="K2523" s="33">
        <f t="shared" si="359"/>
        <v>-50.719672590000002</v>
      </c>
    </row>
    <row r="2524" spans="1:11" x14ac:dyDescent="0.3">
      <c r="A2524" s="78" t="str">
        <f>BTC[[#This Row],[Symbol]]</f>
        <v>XLMDOWN</v>
      </c>
      <c r="B2524" s="22" t="str">
        <f t="shared" si="351"/>
        <v>XLMDOWN</v>
      </c>
      <c r="C2524" s="77">
        <f t="shared" si="352"/>
        <v>1.6187333659069138E-6</v>
      </c>
      <c r="D2524" s="73">
        <f t="shared" si="353"/>
        <v>5.8537421881580003E-2</v>
      </c>
      <c r="E2524" s="74">
        <f>D2524*conf!B$7</f>
        <v>4.2814270364187612</v>
      </c>
      <c r="F2524" s="32">
        <f t="shared" si="354"/>
        <v>7.46506062</v>
      </c>
      <c r="G2524" s="33">
        <f t="shared" si="355"/>
        <v>3.7072892899999998</v>
      </c>
      <c r="H2524" s="32">
        <f t="shared" si="356"/>
        <v>13.71667332</v>
      </c>
      <c r="I2524" s="33">
        <f t="shared" si="357"/>
        <v>11.120462119999999</v>
      </c>
      <c r="J2524" s="32">
        <f t="shared" si="358"/>
        <v>13.71667332</v>
      </c>
      <c r="K2524" s="33">
        <f t="shared" si="359"/>
        <v>-65.782487630000006</v>
      </c>
    </row>
    <row r="2525" spans="1:11" x14ac:dyDescent="0.3">
      <c r="A2525" s="78" t="str">
        <f>BTC[[#This Row],[Symbol]]</f>
        <v>POL</v>
      </c>
      <c r="B2525" s="22" t="str">
        <f t="shared" si="351"/>
        <v>Proof Of Liquidity</v>
      </c>
      <c r="C2525" s="77">
        <f t="shared" si="352"/>
        <v>9.0486504414451319E-7</v>
      </c>
      <c r="D2525" s="73">
        <f t="shared" si="353"/>
        <v>3.3024345224569998E-2</v>
      </c>
      <c r="E2525" s="74">
        <f>D2525*conf!B$7</f>
        <v>2.4154006097250496</v>
      </c>
      <c r="F2525" s="32">
        <f t="shared" si="354"/>
        <v>1.10443509</v>
      </c>
      <c r="G2525" s="33">
        <f t="shared" si="355"/>
        <v>-1.5581960100000001</v>
      </c>
      <c r="H2525" s="32">
        <f t="shared" si="356"/>
        <v>-11.333197699999999</v>
      </c>
      <c r="I2525" s="33">
        <f t="shared" si="357"/>
        <v>-11.429819500000001</v>
      </c>
      <c r="J2525" s="32">
        <f t="shared" si="358"/>
        <v>-11.333197699999999</v>
      </c>
      <c r="K2525" s="33">
        <f t="shared" si="359"/>
        <v>7.2861330400000002</v>
      </c>
    </row>
    <row r="2526" spans="1:11" x14ac:dyDescent="0.3">
      <c r="A2526" s="78" t="str">
        <f>BTC[[#This Row],[Symbol]]</f>
        <v>MIS</v>
      </c>
      <c r="B2526" s="22" t="str">
        <f t="shared" si="351"/>
        <v>Themis</v>
      </c>
      <c r="C2526" s="77">
        <f t="shared" si="352"/>
        <v>1.4940982467998796E-5</v>
      </c>
      <c r="D2526" s="73">
        <f t="shared" si="353"/>
        <v>0.54770517766620996</v>
      </c>
      <c r="E2526" s="74">
        <f>D2526*conf!B$7</f>
        <v>40.059156694506598</v>
      </c>
      <c r="F2526" s="32">
        <f t="shared" si="354"/>
        <v>-24.730568340000001</v>
      </c>
      <c r="G2526" s="33">
        <f t="shared" si="355"/>
        <v>-26.36757772</v>
      </c>
      <c r="H2526" s="32">
        <f t="shared" si="356"/>
        <v>-31.504297090000001</v>
      </c>
      <c r="I2526" s="33">
        <f t="shared" si="357"/>
        <v>-31.365358860000001</v>
      </c>
      <c r="J2526" s="32">
        <f t="shared" si="358"/>
        <v>-31.504297090000001</v>
      </c>
      <c r="K2526" s="33">
        <f t="shared" si="359"/>
        <v>-24.53478441</v>
      </c>
    </row>
    <row r="2527" spans="1:11" x14ac:dyDescent="0.3">
      <c r="A2527" s="78" t="str">
        <f>BTC[[#This Row],[Symbol]]</f>
        <v>GBCR</v>
      </c>
      <c r="B2527" s="22" t="str">
        <f t="shared" si="351"/>
        <v>Gold BCR</v>
      </c>
      <c r="C2527" s="77">
        <f t="shared" si="352"/>
        <v>5.0926296013888983E-2</v>
      </c>
      <c r="D2527" s="73">
        <f t="shared" si="353"/>
        <v>1857.8195664287505</v>
      </c>
      <c r="E2527" s="74">
        <f>D2527*conf!B$7</f>
        <v>135880.92308859882</v>
      </c>
      <c r="F2527" s="32">
        <f t="shared" si="354"/>
        <v>1.9548510400000001</v>
      </c>
      <c r="G2527" s="33">
        <f t="shared" si="355"/>
        <v>-0.74374808000000003</v>
      </c>
      <c r="H2527" s="32">
        <f t="shared" si="356"/>
        <v>1.17209279</v>
      </c>
      <c r="I2527" s="33">
        <f t="shared" si="357"/>
        <v>0.88239586999999997</v>
      </c>
      <c r="J2527" s="32">
        <f t="shared" si="358"/>
        <v>1.17209279</v>
      </c>
      <c r="K2527" s="33">
        <f t="shared" si="359"/>
        <v>0.98834515999999994</v>
      </c>
    </row>
    <row r="2528" spans="1:11" x14ac:dyDescent="0.3">
      <c r="A2528" s="78" t="str">
        <f>BTC[[#This Row],[Symbol]]</f>
        <v>TSR</v>
      </c>
      <c r="B2528" s="22" t="str">
        <f t="shared" si="351"/>
        <v>Tesra</v>
      </c>
      <c r="C2528" s="77">
        <f t="shared" si="352"/>
        <v>4.5122533791651429E-7</v>
      </c>
      <c r="D2528" s="73">
        <f t="shared" si="353"/>
        <v>1.6540574080389999E-2</v>
      </c>
      <c r="E2528" s="74">
        <f>D2528*conf!B$7</f>
        <v>1.2097775882397246</v>
      </c>
      <c r="F2528" s="32">
        <f t="shared" si="354"/>
        <v>11.74245238</v>
      </c>
      <c r="G2528" s="33">
        <f t="shared" si="355"/>
        <v>9.3118238800000004</v>
      </c>
      <c r="H2528" s="32">
        <f t="shared" si="356"/>
        <v>2.50839817</v>
      </c>
      <c r="I2528" s="33">
        <f t="shared" si="357"/>
        <v>2.7095262600000001</v>
      </c>
      <c r="J2528" s="32">
        <f t="shared" si="358"/>
        <v>2.50839817</v>
      </c>
      <c r="K2528" s="33">
        <f t="shared" si="359"/>
        <v>63.27773629</v>
      </c>
    </row>
    <row r="2529" spans="1:11" x14ac:dyDescent="0.3">
      <c r="A2529" s="78" t="str">
        <f>BTC[[#This Row],[Symbol]]</f>
        <v>DAIQ</v>
      </c>
      <c r="B2529" s="22" t="str">
        <f t="shared" si="351"/>
        <v>Daiquilibrium</v>
      </c>
      <c r="C2529" s="77">
        <f t="shared" si="352"/>
        <v>1.0971974221929647E-5</v>
      </c>
      <c r="D2529" s="73">
        <f t="shared" si="353"/>
        <v>0.40221691064797999</v>
      </c>
      <c r="E2529" s="74">
        <f>D2529*conf!B$7</f>
        <v>29.418144844793257</v>
      </c>
      <c r="F2529" s="32">
        <f t="shared" si="354"/>
        <v>-2.5487988600000002</v>
      </c>
      <c r="G2529" s="33">
        <f t="shared" si="355"/>
        <v>-4.6627313900000003</v>
      </c>
      <c r="H2529" s="32">
        <f t="shared" si="356"/>
        <v>16.411959979999999</v>
      </c>
      <c r="I2529" s="33">
        <f t="shared" si="357"/>
        <v>16.641241399999998</v>
      </c>
      <c r="J2529" s="32">
        <f t="shared" si="358"/>
        <v>16.411959979999999</v>
      </c>
      <c r="K2529" s="33">
        <f t="shared" si="359"/>
        <v>-0.55242645000000001</v>
      </c>
    </row>
    <row r="2530" spans="1:11" x14ac:dyDescent="0.3">
      <c r="A2530" s="78" t="str">
        <f>BTC[[#This Row],[Symbol]]</f>
        <v>DGCL</v>
      </c>
      <c r="B2530" s="22" t="str">
        <f t="shared" si="351"/>
        <v>DigiCol</v>
      </c>
      <c r="C2530" s="77">
        <f t="shared" si="352"/>
        <v>1.6248020404330669E-6</v>
      </c>
      <c r="D2530" s="73">
        <f t="shared" si="353"/>
        <v>5.9557640508059999E-2</v>
      </c>
      <c r="E2530" s="74">
        <f>D2530*conf!B$7</f>
        <v>4.3560458267595079</v>
      </c>
      <c r="F2530" s="32">
        <f t="shared" si="354"/>
        <v>-1.7829555500000001</v>
      </c>
      <c r="G2530" s="33">
        <f t="shared" si="355"/>
        <v>-3.9268181900000001</v>
      </c>
      <c r="H2530" s="32">
        <f t="shared" si="356"/>
        <v>4.8552041099999999</v>
      </c>
      <c r="I2530" s="33">
        <f t="shared" si="357"/>
        <v>5.0335286899999998</v>
      </c>
      <c r="J2530" s="32">
        <f t="shared" si="358"/>
        <v>4.8552041099999999</v>
      </c>
      <c r="K2530" s="33">
        <f t="shared" si="359"/>
        <v>-27.760117749999999</v>
      </c>
    </row>
    <row r="2531" spans="1:11" x14ac:dyDescent="0.3">
      <c r="A2531" s="78" t="str">
        <f>BTC[[#This Row],[Symbol]]</f>
        <v>YFD</v>
      </c>
      <c r="B2531" s="22" t="str">
        <f t="shared" si="351"/>
        <v>YfDFI Finance</v>
      </c>
      <c r="C2531" s="77">
        <f t="shared" si="352"/>
        <v>2.1161691529493244E-3</v>
      </c>
      <c r="D2531" s="73">
        <f t="shared" si="353"/>
        <v>77.155922516778148</v>
      </c>
      <c r="E2531" s="74">
        <f>D2531*conf!B$7</f>
        <v>5643.1841728771542</v>
      </c>
      <c r="F2531" s="32">
        <f t="shared" si="354"/>
        <v>-3.79311592</v>
      </c>
      <c r="G2531" s="33">
        <f t="shared" si="355"/>
        <v>-6.4247142799999999</v>
      </c>
      <c r="H2531" s="32">
        <f t="shared" si="356"/>
        <v>-40.306721279999998</v>
      </c>
      <c r="I2531" s="33">
        <f t="shared" si="357"/>
        <v>-40.521237640000003</v>
      </c>
      <c r="J2531" s="32">
        <f t="shared" si="358"/>
        <v>-40.306721279999998</v>
      </c>
      <c r="K2531" s="33">
        <f t="shared" si="359"/>
        <v>-62.347847059999999</v>
      </c>
    </row>
    <row r="2532" spans="1:11" x14ac:dyDescent="0.3">
      <c r="A2532" s="78" t="str">
        <f>BTC[[#This Row],[Symbol]]</f>
        <v>SUP</v>
      </c>
      <c r="B2532" s="22" t="str">
        <f t="shared" si="351"/>
        <v>SUP</v>
      </c>
      <c r="C2532" s="77">
        <f t="shared" si="352"/>
        <v>1.2440354235278895E-3</v>
      </c>
      <c r="D2532" s="73">
        <f t="shared" si="353"/>
        <v>46.146069246499849</v>
      </c>
      <c r="E2532" s="74">
        <f>D2532*conf!B$7</f>
        <v>3375.1235046889988</v>
      </c>
      <c r="F2532" s="32">
        <f t="shared" si="354"/>
        <v>-0.52858780000000005</v>
      </c>
      <c r="G2532" s="33">
        <f t="shared" si="355"/>
        <v>-1.1159769999999999E-2</v>
      </c>
      <c r="H2532" s="32">
        <f t="shared" si="356"/>
        <v>-3.29352299</v>
      </c>
      <c r="I2532" s="33">
        <f t="shared" si="357"/>
        <v>-2.02112523</v>
      </c>
      <c r="J2532" s="32">
        <f t="shared" si="358"/>
        <v>-3.29352299</v>
      </c>
      <c r="K2532" s="33">
        <f t="shared" si="359"/>
        <v>-3.6141167900000002</v>
      </c>
    </row>
    <row r="2533" spans="1:11" x14ac:dyDescent="0.3">
      <c r="A2533" s="78" t="str">
        <f>BTC[[#This Row],[Symbol]]</f>
        <v>SETH</v>
      </c>
      <c r="B2533" s="22" t="str">
        <f t="shared" si="351"/>
        <v>sETH</v>
      </c>
      <c r="C2533" s="77">
        <f t="shared" si="352"/>
        <v>4.3852767017302972E-2</v>
      </c>
      <c r="D2533" s="73">
        <f t="shared" si="353"/>
        <v>1606.3828346558639</v>
      </c>
      <c r="E2533" s="74">
        <f>D2533*conf!B$7</f>
        <v>117490.84052672989</v>
      </c>
      <c r="F2533" s="32">
        <f t="shared" si="354"/>
        <v>-0.89317011000000002</v>
      </c>
      <c r="G2533" s="33">
        <f t="shared" si="355"/>
        <v>-3.2172629000000001</v>
      </c>
      <c r="H2533" s="32">
        <f t="shared" si="356"/>
        <v>1.87897001</v>
      </c>
      <c r="I2533" s="33">
        <f t="shared" si="357"/>
        <v>1.9090389400000001</v>
      </c>
      <c r="J2533" s="32">
        <f t="shared" si="358"/>
        <v>1.87897001</v>
      </c>
      <c r="K2533" s="33">
        <f t="shared" si="359"/>
        <v>18.264714340000001</v>
      </c>
    </row>
    <row r="2534" spans="1:11" x14ac:dyDescent="0.3">
      <c r="A2534" s="78" t="str">
        <f>BTC[[#This Row],[Symbol]]</f>
        <v>TAI</v>
      </c>
      <c r="B2534" s="22" t="str">
        <f t="shared" si="351"/>
        <v>TAI</v>
      </c>
      <c r="C2534" s="77">
        <f t="shared" si="352"/>
        <v>1.7173517808684717E-5</v>
      </c>
      <c r="D2534" s="73">
        <f t="shared" si="353"/>
        <v>0.62936682897892005</v>
      </c>
      <c r="E2534" s="74">
        <f>D2534*conf!B$7</f>
        <v>46.03188987151821</v>
      </c>
      <c r="F2534" s="32">
        <f t="shared" si="354"/>
        <v>4.5916203299999996</v>
      </c>
      <c r="G2534" s="33">
        <f t="shared" si="355"/>
        <v>2.5629726800000001</v>
      </c>
      <c r="H2534" s="32">
        <f t="shared" si="356"/>
        <v>34.153992780000003</v>
      </c>
      <c r="I2534" s="33">
        <f t="shared" si="357"/>
        <v>34.382391849999998</v>
      </c>
      <c r="J2534" s="32">
        <f t="shared" si="358"/>
        <v>34.153992780000003</v>
      </c>
      <c r="K2534" s="33">
        <f t="shared" si="359"/>
        <v>35.703727909999998</v>
      </c>
    </row>
    <row r="2535" spans="1:11" x14ac:dyDescent="0.3">
      <c r="A2535" s="78" t="str">
        <f>BTC[[#This Row],[Symbol]]</f>
        <v>SPDR</v>
      </c>
      <c r="B2535" s="22" t="str">
        <f t="shared" si="351"/>
        <v>SpiderDAO</v>
      </c>
      <c r="C2535" s="77">
        <f t="shared" si="352"/>
        <v>8.6534823243178833E-7</v>
      </c>
      <c r="D2535" s="73">
        <f t="shared" si="353"/>
        <v>3.1720405952430003E-2</v>
      </c>
      <c r="E2535" s="74">
        <f>D2535*conf!B$7</f>
        <v>2.3200304913607304</v>
      </c>
      <c r="F2535" s="32">
        <f t="shared" si="354"/>
        <v>4.4858310399999999</v>
      </c>
      <c r="G2535" s="33">
        <f t="shared" si="355"/>
        <v>2.1890649799999999</v>
      </c>
      <c r="H2535" s="32">
        <f t="shared" si="356"/>
        <v>0.85920459000000005</v>
      </c>
      <c r="I2535" s="33">
        <f t="shared" si="357"/>
        <v>1.04555639</v>
      </c>
      <c r="J2535" s="32">
        <f t="shared" si="358"/>
        <v>0.85920459000000005</v>
      </c>
      <c r="K2535" s="33">
        <f t="shared" si="359"/>
        <v>24.3855349</v>
      </c>
    </row>
    <row r="2536" spans="1:11" x14ac:dyDescent="0.3">
      <c r="A2536" s="78" t="str">
        <f>BTC[[#This Row],[Symbol]]</f>
        <v>wCRES</v>
      </c>
      <c r="B2536" s="22" t="str">
        <f t="shared" si="351"/>
        <v>Wrapped CrescoFin</v>
      </c>
      <c r="C2536" s="77">
        <f t="shared" si="352"/>
        <v>1.9799521838826105E-4</v>
      </c>
      <c r="D2536" s="73">
        <f t="shared" si="353"/>
        <v>7.2584272817807802</v>
      </c>
      <c r="E2536" s="74">
        <f>D2536*conf!B$7</f>
        <v>530.88137138944626</v>
      </c>
      <c r="F2536" s="32">
        <f t="shared" si="354"/>
        <v>-0.56618765999999998</v>
      </c>
      <c r="G2536" s="33">
        <f t="shared" si="355"/>
        <v>-2.72509705</v>
      </c>
      <c r="H2536" s="32">
        <f t="shared" si="356"/>
        <v>-3.1009783899999999</v>
      </c>
      <c r="I2536" s="33">
        <f t="shared" si="357"/>
        <v>-2.9045685099999998</v>
      </c>
      <c r="J2536" s="32">
        <f t="shared" si="358"/>
        <v>-3.1009783899999999</v>
      </c>
      <c r="K2536" s="33">
        <f t="shared" si="359"/>
        <v>-4.5914304399999999</v>
      </c>
    </row>
    <row r="2537" spans="1:11" x14ac:dyDescent="0.3">
      <c r="A2537" s="78" t="str">
        <f>BTC[[#This Row],[Symbol]]</f>
        <v>TBTC</v>
      </c>
      <c r="B2537" s="22" t="str">
        <f t="shared" si="351"/>
        <v>tBTC</v>
      </c>
      <c r="C2537" s="77">
        <f t="shared" si="352"/>
        <v>1.0151659811267446</v>
      </c>
      <c r="D2537" s="73">
        <f t="shared" si="353"/>
        <v>37220.053730534077</v>
      </c>
      <c r="E2537" s="74">
        <f>D2537*conf!B$7</f>
        <v>2722274.7298512622</v>
      </c>
      <c r="F2537" s="32">
        <f t="shared" si="354"/>
        <v>0.31092584000000001</v>
      </c>
      <c r="G2537" s="33">
        <f t="shared" si="355"/>
        <v>-1.8638693</v>
      </c>
      <c r="H2537" s="32">
        <f t="shared" si="356"/>
        <v>-0.60773538000000005</v>
      </c>
      <c r="I2537" s="33">
        <f t="shared" si="357"/>
        <v>-0.43012475999999999</v>
      </c>
      <c r="J2537" s="32">
        <f t="shared" si="358"/>
        <v>-0.60773538000000005</v>
      </c>
      <c r="K2537" s="33">
        <f t="shared" si="359"/>
        <v>15.003784380000001</v>
      </c>
    </row>
    <row r="2538" spans="1:11" x14ac:dyDescent="0.3">
      <c r="A2538" s="78" t="str">
        <f>BTC[[#This Row],[Symbol]]</f>
        <v>FIT</v>
      </c>
      <c r="B2538" s="22" t="str">
        <f t="shared" si="351"/>
        <v>FINANCIAL INVESTMENT TOKEN</v>
      </c>
      <c r="C2538" s="77">
        <f t="shared" si="352"/>
        <v>2.6273980641132753E-4</v>
      </c>
      <c r="D2538" s="73">
        <f t="shared" si="353"/>
        <v>9.6312570829475206</v>
      </c>
      <c r="E2538" s="74">
        <f>D2538*conf!B$7</f>
        <v>704.43014304678161</v>
      </c>
      <c r="F2538" s="32">
        <f t="shared" si="354"/>
        <v>0.92925594</v>
      </c>
      <c r="G2538" s="33">
        <f t="shared" si="355"/>
        <v>-1.26800929</v>
      </c>
      <c r="H2538" s="32">
        <f t="shared" si="356"/>
        <v>0.29192114000000002</v>
      </c>
      <c r="I2538" s="33">
        <f t="shared" si="357"/>
        <v>0.49145912000000003</v>
      </c>
      <c r="J2538" s="32">
        <f t="shared" si="358"/>
        <v>0.29192114000000002</v>
      </c>
      <c r="K2538" s="33">
        <f t="shared" si="359"/>
        <v>16.255671840000002</v>
      </c>
    </row>
    <row r="2539" spans="1:11" x14ac:dyDescent="0.3">
      <c r="A2539" s="78" t="str">
        <f>BTC[[#This Row],[Symbol]]</f>
        <v>TFT</v>
      </c>
      <c r="B2539" s="22" t="str">
        <f t="shared" si="351"/>
        <v>ThreeFold</v>
      </c>
      <c r="C2539" s="77">
        <f t="shared" si="352"/>
        <v>7.1321123203296439E-7</v>
      </c>
      <c r="D2539" s="73">
        <f t="shared" si="353"/>
        <v>2.6147145098230001E-2</v>
      </c>
      <c r="E2539" s="74">
        <f>D2539*conf!B$7</f>
        <v>1.9124021924845422</v>
      </c>
      <c r="F2539" s="32">
        <f t="shared" si="354"/>
        <v>9.7132447099999997</v>
      </c>
      <c r="G2539" s="33">
        <f t="shared" si="355"/>
        <v>7.3313702000000003</v>
      </c>
      <c r="H2539" s="32">
        <f t="shared" si="356"/>
        <v>44.16710732</v>
      </c>
      <c r="I2539" s="33">
        <f t="shared" si="357"/>
        <v>44.406456400000003</v>
      </c>
      <c r="J2539" s="32">
        <f t="shared" si="358"/>
        <v>44.16710732</v>
      </c>
      <c r="K2539" s="33">
        <f t="shared" si="359"/>
        <v>114.17364318</v>
      </c>
    </row>
    <row r="2540" spans="1:11" x14ac:dyDescent="0.3">
      <c r="A2540" s="78" t="str">
        <f>BTC[[#This Row],[Symbol]]</f>
        <v>EC</v>
      </c>
      <c r="B2540" s="22" t="str">
        <f t="shared" si="351"/>
        <v>Echoin</v>
      </c>
      <c r="C2540" s="77">
        <f t="shared" si="352"/>
        <v>6.5145505898812281E-8</v>
      </c>
      <c r="D2540" s="73">
        <f t="shared" si="353"/>
        <v>2.3712789113499999E-3</v>
      </c>
      <c r="E2540" s="74">
        <f>D2540*conf!B$7</f>
        <v>0.17343533957613899</v>
      </c>
      <c r="F2540" s="32">
        <f t="shared" si="354"/>
        <v>1.36578234</v>
      </c>
      <c r="G2540" s="33">
        <f t="shared" si="355"/>
        <v>-1.0466117500000001</v>
      </c>
      <c r="H2540" s="32">
        <f t="shared" si="356"/>
        <v>-1.19921411</v>
      </c>
      <c r="I2540" s="33">
        <f t="shared" si="357"/>
        <v>-1.32184382</v>
      </c>
      <c r="J2540" s="32">
        <f t="shared" si="358"/>
        <v>-1.19921411</v>
      </c>
      <c r="K2540" s="33">
        <f t="shared" si="359"/>
        <v>13.893255760000001</v>
      </c>
    </row>
    <row r="2541" spans="1:11" x14ac:dyDescent="0.3">
      <c r="A2541" s="78" t="str">
        <f>BTC[[#This Row],[Symbol]]</f>
        <v>WHALE</v>
      </c>
      <c r="B2541" s="22" t="str">
        <f t="shared" si="351"/>
        <v>WHALE</v>
      </c>
      <c r="C2541" s="77">
        <f t="shared" si="352"/>
        <v>2.0848572093224241E-4</v>
      </c>
      <c r="D2541" s="73">
        <f t="shared" si="353"/>
        <v>7.6419052144468704</v>
      </c>
      <c r="E2541" s="74">
        <f>D2541*conf!B$7</f>
        <v>558.92894738464406</v>
      </c>
      <c r="F2541" s="32">
        <f t="shared" si="354"/>
        <v>-0.82988589000000001</v>
      </c>
      <c r="G2541" s="33">
        <f t="shared" si="355"/>
        <v>-3.14145648</v>
      </c>
      <c r="H2541" s="32">
        <f t="shared" si="356"/>
        <v>-6.81506072</v>
      </c>
      <c r="I2541" s="33">
        <f t="shared" si="357"/>
        <v>-6.6960244299999996</v>
      </c>
      <c r="J2541" s="32">
        <f t="shared" si="358"/>
        <v>-6.81506072</v>
      </c>
      <c r="K2541" s="33">
        <f t="shared" si="359"/>
        <v>-7.8582088199999998</v>
      </c>
    </row>
    <row r="2542" spans="1:11" x14ac:dyDescent="0.3">
      <c r="A2542" s="78" t="str">
        <f>BTC[[#This Row],[Symbol]]</f>
        <v>ITAM</v>
      </c>
      <c r="B2542" s="22" t="str">
        <f t="shared" si="351"/>
        <v>ITAM Games</v>
      </c>
      <c r="C2542" s="77">
        <f t="shared" si="352"/>
        <v>3.6000000000000492E-7</v>
      </c>
      <c r="D2542" s="73">
        <f t="shared" si="353"/>
        <v>1.31997003456E-2</v>
      </c>
      <c r="E2542" s="74">
        <f>D2542*conf!B$7</f>
        <v>0.96542608327718404</v>
      </c>
      <c r="F2542" s="32">
        <f t="shared" si="354"/>
        <v>2.9467398</v>
      </c>
      <c r="G2542" s="33">
        <f t="shared" si="355"/>
        <v>0.64085380999999997</v>
      </c>
      <c r="H2542" s="32">
        <f t="shared" si="356"/>
        <v>-5.2631578899999996</v>
      </c>
      <c r="I2542" s="33">
        <f t="shared" si="357"/>
        <v>-5.0567933099999998</v>
      </c>
      <c r="J2542" s="32">
        <f t="shared" si="358"/>
        <v>-5.2631578899999996</v>
      </c>
      <c r="K2542" s="33">
        <f t="shared" si="359"/>
        <v>-4.42163225</v>
      </c>
    </row>
    <row r="2543" spans="1:11" x14ac:dyDescent="0.3">
      <c r="A2543" s="78" t="str">
        <f>BTC[[#This Row],[Symbol]]</f>
        <v>GTH</v>
      </c>
      <c r="B2543" s="22" t="str">
        <f t="shared" si="351"/>
        <v>Gather</v>
      </c>
      <c r="C2543" s="77">
        <f t="shared" si="352"/>
        <v>2.8920037062842068E-6</v>
      </c>
      <c r="D2543" s="73">
        <f t="shared" si="353"/>
        <v>0.10598684027345</v>
      </c>
      <c r="E2543" s="74">
        <f>D2543*conf!B$7</f>
        <v>7.751877497600133</v>
      </c>
      <c r="F2543" s="32">
        <f t="shared" si="354"/>
        <v>6.3739463699999996</v>
      </c>
      <c r="G2543" s="33">
        <f t="shared" si="355"/>
        <v>4.40240995</v>
      </c>
      <c r="H2543" s="32">
        <f t="shared" si="356"/>
        <v>12.05165397</v>
      </c>
      <c r="I2543" s="33">
        <f t="shared" si="357"/>
        <v>12.28931989</v>
      </c>
      <c r="J2543" s="32">
        <f t="shared" si="358"/>
        <v>12.05165397</v>
      </c>
      <c r="K2543" s="33">
        <f t="shared" si="359"/>
        <v>37.540779360000002</v>
      </c>
    </row>
    <row r="2544" spans="1:11" x14ac:dyDescent="0.3">
      <c r="A2544" s="78" t="str">
        <f>BTC[[#This Row],[Symbol]]</f>
        <v>ZDEX</v>
      </c>
      <c r="B2544" s="22" t="str">
        <f t="shared" si="351"/>
        <v>Zeedex</v>
      </c>
      <c r="C2544" s="77">
        <f t="shared" si="352"/>
        <v>5.1115612617763822E-6</v>
      </c>
      <c r="D2544" s="73">
        <f t="shared" si="353"/>
        <v>0.18735892012468</v>
      </c>
      <c r="E2544" s="74">
        <f>D2544*conf!B$7</f>
        <v>13.703431417919095</v>
      </c>
      <c r="F2544" s="32">
        <f t="shared" si="354"/>
        <v>10.346012050000001</v>
      </c>
      <c r="G2544" s="33">
        <f t="shared" si="355"/>
        <v>7.9548348300000002</v>
      </c>
      <c r="H2544" s="32">
        <f t="shared" si="356"/>
        <v>11.681551499999999</v>
      </c>
      <c r="I2544" s="33">
        <f t="shared" si="357"/>
        <v>11.88180024</v>
      </c>
      <c r="J2544" s="32">
        <f t="shared" si="358"/>
        <v>11.681551499999999</v>
      </c>
      <c r="K2544" s="33">
        <f t="shared" si="359"/>
        <v>-17.581324810000002</v>
      </c>
    </row>
    <row r="2545" spans="1:11" x14ac:dyDescent="0.3">
      <c r="A2545" s="78" t="str">
        <f>BTC[[#This Row],[Symbol]]</f>
        <v>$COIN</v>
      </c>
      <c r="B2545" s="22" t="str">
        <f t="shared" si="351"/>
        <v>COIN</v>
      </c>
      <c r="C2545" s="77">
        <f t="shared" si="352"/>
        <v>6.9660133085571405E-6</v>
      </c>
      <c r="D2545" s="73">
        <f t="shared" si="353"/>
        <v>0.25535946821748001</v>
      </c>
      <c r="E2545" s="74">
        <f>D2545*conf!B$7</f>
        <v>18.676991505426489</v>
      </c>
      <c r="F2545" s="32">
        <f t="shared" si="354"/>
        <v>2.06614114</v>
      </c>
      <c r="G2545" s="33">
        <f t="shared" si="355"/>
        <v>-0.15154701000000001</v>
      </c>
      <c r="H2545" s="32">
        <f t="shared" si="356"/>
        <v>-0.70734467999999995</v>
      </c>
      <c r="I2545" s="33">
        <f t="shared" si="357"/>
        <v>-0.60783777000000005</v>
      </c>
      <c r="J2545" s="32">
        <f t="shared" si="358"/>
        <v>-0.70734467999999995</v>
      </c>
      <c r="K2545" s="33">
        <f t="shared" si="359"/>
        <v>-12.93381158</v>
      </c>
    </row>
    <row r="2546" spans="1:11" x14ac:dyDescent="0.3">
      <c r="A2546" s="78" t="str">
        <f>BTC[[#This Row],[Symbol]]</f>
        <v>RAKU</v>
      </c>
      <c r="B2546" s="22" t="str">
        <f t="shared" si="351"/>
        <v>RAKUN</v>
      </c>
      <c r="C2546" s="77">
        <f t="shared" si="352"/>
        <v>5.4785961692391709E-7</v>
      </c>
      <c r="D2546" s="73">
        <f t="shared" si="353"/>
        <v>2.00778011588E-2</v>
      </c>
      <c r="E2546" s="74">
        <f>D2546*conf!B$7</f>
        <v>1.468490376754632</v>
      </c>
      <c r="F2546" s="32">
        <f t="shared" si="354"/>
        <v>4.2512995</v>
      </c>
      <c r="G2546" s="33">
        <f t="shared" si="355"/>
        <v>1.8212881599999999</v>
      </c>
      <c r="H2546" s="32">
        <f t="shared" si="356"/>
        <v>-0.32161086999999999</v>
      </c>
      <c r="I2546" s="33">
        <f t="shared" si="357"/>
        <v>-0.38955683000000002</v>
      </c>
      <c r="J2546" s="32">
        <f t="shared" si="358"/>
        <v>-0.32161086999999999</v>
      </c>
      <c r="K2546" s="33">
        <f t="shared" si="359"/>
        <v>3.75731686</v>
      </c>
    </row>
    <row r="2547" spans="1:11" x14ac:dyDescent="0.3">
      <c r="A2547" s="78" t="str">
        <f>BTC[[#This Row],[Symbol]]</f>
        <v>BWB</v>
      </c>
      <c r="B2547" s="22" t="str">
        <f t="shared" si="351"/>
        <v>Bit World Token</v>
      </c>
      <c r="C2547" s="77">
        <f t="shared" si="352"/>
        <v>1.2720569114877821E-7</v>
      </c>
      <c r="D2547" s="73">
        <f t="shared" si="353"/>
        <v>4.6629809567199998E-3</v>
      </c>
      <c r="E2547" s="74">
        <f>D2547*conf!B$7</f>
        <v>0.34105042717450079</v>
      </c>
      <c r="F2547" s="32">
        <f t="shared" si="354"/>
        <v>-0.20894401000000001</v>
      </c>
      <c r="G2547" s="33">
        <f t="shared" si="355"/>
        <v>-2.3826524099999999</v>
      </c>
      <c r="H2547" s="32">
        <f t="shared" si="356"/>
        <v>-3.4119593099999999</v>
      </c>
      <c r="I2547" s="33">
        <f t="shared" si="357"/>
        <v>-3.2224826900000001</v>
      </c>
      <c r="J2547" s="32">
        <f t="shared" si="358"/>
        <v>-3.4119593099999999</v>
      </c>
      <c r="K2547" s="33">
        <f t="shared" si="359"/>
        <v>-2.9524323699999999</v>
      </c>
    </row>
    <row r="2548" spans="1:11" x14ac:dyDescent="0.3">
      <c r="A2548" s="78" t="str">
        <f>BTC[[#This Row],[Symbol]]</f>
        <v>$ANRX</v>
      </c>
      <c r="B2548" s="22" t="str">
        <f t="shared" si="351"/>
        <v>AnRKey X</v>
      </c>
      <c r="C2548" s="77">
        <f t="shared" si="352"/>
        <v>1.0535056149247414E-6</v>
      </c>
      <c r="D2548" s="73">
        <f t="shared" si="353"/>
        <v>3.8603624996349999E-2</v>
      </c>
      <c r="E2548" s="74">
        <f>D2548*conf!B$7</f>
        <v>2.823469132233039</v>
      </c>
      <c r="F2548" s="32">
        <f t="shared" si="354"/>
        <v>-1.6365223200000001</v>
      </c>
      <c r="G2548" s="33">
        <f t="shared" si="355"/>
        <v>-3.8158761600000002</v>
      </c>
      <c r="H2548" s="32">
        <f t="shared" si="356"/>
        <v>20.472723980000001</v>
      </c>
      <c r="I2548" s="33">
        <f t="shared" si="357"/>
        <v>20.666427120000002</v>
      </c>
      <c r="J2548" s="32">
        <f t="shared" si="358"/>
        <v>20.472723980000001</v>
      </c>
      <c r="K2548" s="33">
        <f t="shared" si="359"/>
        <v>19.123194789999999</v>
      </c>
    </row>
    <row r="2549" spans="1:11" x14ac:dyDescent="0.3">
      <c r="A2549" s="78" t="str">
        <f>BTC[[#This Row],[Symbol]]</f>
        <v>GLCH</v>
      </c>
      <c r="B2549" s="22" t="str">
        <f t="shared" si="351"/>
        <v>Glitch</v>
      </c>
      <c r="C2549" s="77">
        <f t="shared" si="352"/>
        <v>2.2516581325651913E-6</v>
      </c>
      <c r="D2549" s="73">
        <f t="shared" si="353"/>
        <v>8.2541347062380005E-2</v>
      </c>
      <c r="E2549" s="74">
        <f>D2549*conf!B$7</f>
        <v>6.0370741241424737</v>
      </c>
      <c r="F2549" s="32">
        <f t="shared" si="354"/>
        <v>8.9515247599999999</v>
      </c>
      <c r="G2549" s="33">
        <f t="shared" si="355"/>
        <v>6.58518428</v>
      </c>
      <c r="H2549" s="32">
        <f t="shared" si="356"/>
        <v>8.5591293099999994</v>
      </c>
      <c r="I2549" s="33">
        <f t="shared" si="357"/>
        <v>8.9465723199999996</v>
      </c>
      <c r="J2549" s="32">
        <f t="shared" si="358"/>
        <v>8.5591293099999994</v>
      </c>
      <c r="K2549" s="33">
        <f t="shared" si="359"/>
        <v>-21.54236556</v>
      </c>
    </row>
    <row r="2550" spans="1:11" x14ac:dyDescent="0.3">
      <c r="A2550" s="78" t="str">
        <f>BTC[[#This Row],[Symbol]]</f>
        <v>MXT</v>
      </c>
      <c r="B2550" s="22" t="str">
        <f t="shared" si="351"/>
        <v>MarteXcoin</v>
      </c>
      <c r="C2550" s="77">
        <f t="shared" si="352"/>
        <v>1.4001996237251048E-7</v>
      </c>
      <c r="D2550" s="73">
        <f t="shared" si="353"/>
        <v>5.1331920277299997E-3</v>
      </c>
      <c r="E2550" s="74">
        <f>D2550*conf!B$7</f>
        <v>0.37544166490817216</v>
      </c>
      <c r="F2550" s="32">
        <f t="shared" si="354"/>
        <v>-1.234916E-2</v>
      </c>
      <c r="G2550" s="33">
        <f t="shared" si="355"/>
        <v>-2.1896293099999999</v>
      </c>
      <c r="H2550" s="32">
        <f t="shared" si="356"/>
        <v>-26.30710856</v>
      </c>
      <c r="I2550" s="33">
        <f t="shared" si="357"/>
        <v>-26.19372843</v>
      </c>
      <c r="J2550" s="32">
        <f t="shared" si="358"/>
        <v>-26.30710856</v>
      </c>
      <c r="K2550" s="33">
        <f t="shared" si="359"/>
        <v>-40.804629939999998</v>
      </c>
    </row>
    <row r="2551" spans="1:11" x14ac:dyDescent="0.3">
      <c r="A2551" s="78" t="str">
        <f>BTC[[#This Row],[Symbol]]</f>
        <v>ME</v>
      </c>
      <c r="B2551" s="22" t="str">
        <f t="shared" si="351"/>
        <v>All.me</v>
      </c>
      <c r="C2551" s="77">
        <f t="shared" si="352"/>
        <v>3.2004064576372679E-7</v>
      </c>
      <c r="D2551" s="73">
        <f t="shared" si="353"/>
        <v>1.1732827260850001E-2</v>
      </c>
      <c r="E2551" s="74">
        <f>D2551*conf!B$7</f>
        <v>0.85813898585856907</v>
      </c>
      <c r="F2551" s="32">
        <f t="shared" si="354"/>
        <v>-1.155363E-2</v>
      </c>
      <c r="G2551" s="33">
        <f t="shared" si="355"/>
        <v>-2.1888505</v>
      </c>
      <c r="H2551" s="32">
        <f t="shared" si="356"/>
        <v>-4.1361729999999999E-2</v>
      </c>
      <c r="I2551" s="33">
        <f t="shared" si="357"/>
        <v>0.17892711</v>
      </c>
      <c r="J2551" s="32">
        <f t="shared" si="358"/>
        <v>-4.1361729999999999E-2</v>
      </c>
      <c r="K2551" s="33">
        <f t="shared" si="359"/>
        <v>14.13894881</v>
      </c>
    </row>
    <row r="2552" spans="1:11" x14ac:dyDescent="0.3">
      <c r="A2552" s="78" t="str">
        <f>BTC[[#This Row],[Symbol]]</f>
        <v>Mars</v>
      </c>
      <c r="B2552" s="22" t="str">
        <f t="shared" si="351"/>
        <v>Marscoin</v>
      </c>
      <c r="C2552" s="77">
        <f t="shared" si="352"/>
        <v>2.1305056694718824E-6</v>
      </c>
      <c r="D2552" s="73">
        <f t="shared" si="353"/>
        <v>7.8105253938379998E-2</v>
      </c>
      <c r="E2552" s="74">
        <f>D2552*conf!B$7</f>
        <v>5.7126182730531134</v>
      </c>
      <c r="F2552" s="32">
        <f t="shared" si="354"/>
        <v>-8.8246811800000007</v>
      </c>
      <c r="G2552" s="33">
        <f t="shared" si="355"/>
        <v>-10.82613838</v>
      </c>
      <c r="H2552" s="32">
        <f t="shared" si="356"/>
        <v>10.426708400000001</v>
      </c>
      <c r="I2552" s="33">
        <f t="shared" si="357"/>
        <v>10.65093849</v>
      </c>
      <c r="J2552" s="32">
        <f t="shared" si="358"/>
        <v>10.426708400000001</v>
      </c>
      <c r="K2552" s="33">
        <f t="shared" si="359"/>
        <v>57.52488658</v>
      </c>
    </row>
    <row r="2553" spans="1:11" x14ac:dyDescent="0.3">
      <c r="A2553" s="78" t="str">
        <f>BTC[[#This Row],[Symbol]]</f>
        <v>BBC</v>
      </c>
      <c r="B2553" s="22" t="str">
        <f t="shared" si="351"/>
        <v>TraDove B2BCoin</v>
      </c>
      <c r="C2553" s="77">
        <f t="shared" si="352"/>
        <v>2.0002851767618403E-8</v>
      </c>
      <c r="D2553" s="73">
        <f t="shared" si="353"/>
        <v>7.3331314682000004E-4</v>
      </c>
      <c r="E2553" s="74">
        <f>D2553*conf!B$7</f>
        <v>5.3634523558414804E-2</v>
      </c>
      <c r="F2553" s="32">
        <f t="shared" si="354"/>
        <v>1.425884E-2</v>
      </c>
      <c r="G2553" s="33">
        <f t="shared" si="355"/>
        <v>-2.1812285</v>
      </c>
      <c r="H2553" s="32">
        <f t="shared" si="356"/>
        <v>-56.605901350000003</v>
      </c>
      <c r="I2553" s="33">
        <f t="shared" si="357"/>
        <v>-56.51778624</v>
      </c>
      <c r="J2553" s="32">
        <f t="shared" si="358"/>
        <v>-56.605901350000003</v>
      </c>
      <c r="K2553" s="33">
        <f t="shared" si="359"/>
        <v>14.162499410000001</v>
      </c>
    </row>
    <row r="2554" spans="1:11" x14ac:dyDescent="0.3">
      <c r="A2554" s="78" t="str">
        <f>BTC[[#This Row],[Symbol]]</f>
        <v>NNB</v>
      </c>
      <c r="B2554" s="22" t="str">
        <f t="shared" si="351"/>
        <v>NNB Token</v>
      </c>
      <c r="C2554" s="77">
        <f t="shared" si="352"/>
        <v>5.3933188205830195E-8</v>
      </c>
      <c r="D2554" s="73">
        <f t="shared" si="353"/>
        <v>1.9681721426700002E-3</v>
      </c>
      <c r="E2554" s="74">
        <f>D2554*conf!B$7</f>
        <v>0.14395211051488382</v>
      </c>
      <c r="F2554" s="32">
        <f t="shared" si="354"/>
        <v>14.234032040000001</v>
      </c>
      <c r="G2554" s="33">
        <f t="shared" si="355"/>
        <v>11.33021273</v>
      </c>
      <c r="H2554" s="32">
        <f t="shared" si="356"/>
        <v>-16.007310199999999</v>
      </c>
      <c r="I2554" s="33">
        <f t="shared" si="357"/>
        <v>-13.95162466</v>
      </c>
      <c r="J2554" s="32">
        <f t="shared" si="358"/>
        <v>-16.007310199999999</v>
      </c>
      <c r="K2554" s="33">
        <f t="shared" si="359"/>
        <v>681.13917837999998</v>
      </c>
    </row>
    <row r="2555" spans="1:11" x14ac:dyDescent="0.3">
      <c r="A2555" s="78" t="str">
        <f>BTC[[#This Row],[Symbol]]</f>
        <v>EURU</v>
      </c>
      <c r="B2555" s="22" t="str">
        <f t="shared" si="351"/>
        <v>Upper Euro</v>
      </c>
      <c r="C2555" s="77">
        <f t="shared" si="352"/>
        <v>3.3739735287317432E-5</v>
      </c>
      <c r="D2555" s="73">
        <f t="shared" si="353"/>
        <v>1.2367979900008801</v>
      </c>
      <c r="E2555" s="74">
        <f>D2555*conf!B$7</f>
        <v>90.459404988664375</v>
      </c>
      <c r="F2555" s="32">
        <f t="shared" si="354"/>
        <v>2.1874004199999999</v>
      </c>
      <c r="G2555" s="33">
        <f t="shared" si="355"/>
        <v>-3.8506600000000002E-2</v>
      </c>
      <c r="H2555" s="32">
        <f t="shared" si="356"/>
        <v>-1.1093343099999999</v>
      </c>
      <c r="I2555" s="33">
        <f t="shared" si="357"/>
        <v>-0.91530445000000005</v>
      </c>
      <c r="J2555" s="32">
        <f t="shared" si="358"/>
        <v>-1.1093343099999999</v>
      </c>
      <c r="K2555" s="33">
        <f t="shared" si="359"/>
        <v>-8.5554130000000006E-2</v>
      </c>
    </row>
    <row r="2556" spans="1:11" x14ac:dyDescent="0.3">
      <c r="A2556" s="78" t="str">
        <f>BTC[[#This Row],[Symbol]]</f>
        <v>YFIM</v>
      </c>
      <c r="B2556" s="22" t="str">
        <f t="shared" si="351"/>
        <v>Yfi.mobi</v>
      </c>
      <c r="C2556" s="77">
        <f t="shared" si="352"/>
        <v>1.9082090754743589E-3</v>
      </c>
      <c r="D2556" s="73">
        <f t="shared" si="353"/>
        <v>69.956188720901636</v>
      </c>
      <c r="E2556" s="74">
        <f>D2556*conf!B$7</f>
        <v>5116.5956430467459</v>
      </c>
      <c r="F2556" s="32">
        <f t="shared" si="354"/>
        <v>-1.9557653500000001</v>
      </c>
      <c r="G2556" s="33">
        <f t="shared" si="355"/>
        <v>-4.1291197999999998</v>
      </c>
      <c r="H2556" s="32">
        <f t="shared" si="356"/>
        <v>-1.95356949</v>
      </c>
      <c r="I2556" s="33">
        <f t="shared" si="357"/>
        <v>-1.7845932</v>
      </c>
      <c r="J2556" s="32">
        <f t="shared" si="358"/>
        <v>-1.95356949</v>
      </c>
      <c r="K2556" s="33">
        <f t="shared" si="359"/>
        <v>-7.5192399600000002</v>
      </c>
    </row>
    <row r="2557" spans="1:11" x14ac:dyDescent="0.3">
      <c r="A2557" s="78" t="str">
        <f>BTC[[#This Row],[Symbol]]</f>
        <v>OVR</v>
      </c>
      <c r="B2557" s="22" t="str">
        <f t="shared" si="351"/>
        <v>OVR</v>
      </c>
      <c r="C2557" s="77">
        <f t="shared" si="352"/>
        <v>3.4086859994180317E-6</v>
      </c>
      <c r="D2557" s="73">
        <f t="shared" si="353"/>
        <v>0.12495860247069</v>
      </c>
      <c r="E2557" s="74">
        <f>D2557*conf!B$7</f>
        <v>9.1394721847062677</v>
      </c>
      <c r="F2557" s="32">
        <f t="shared" si="354"/>
        <v>-0.25352384</v>
      </c>
      <c r="G2557" s="33">
        <f t="shared" si="355"/>
        <v>-2.4213041899999999</v>
      </c>
      <c r="H2557" s="32">
        <f t="shared" si="356"/>
        <v>9.9856190300000005</v>
      </c>
      <c r="I2557" s="33">
        <f t="shared" si="357"/>
        <v>10.324066050000001</v>
      </c>
      <c r="J2557" s="32">
        <f t="shared" si="358"/>
        <v>9.9856190300000005</v>
      </c>
      <c r="K2557" s="33">
        <f t="shared" si="359"/>
        <v>191.06138831000001</v>
      </c>
    </row>
    <row r="2558" spans="1:11" x14ac:dyDescent="0.3">
      <c r="A2558" s="78" t="str">
        <f>BTC[[#This Row],[Symbol]]</f>
        <v>SHROOM</v>
      </c>
      <c r="B2558" s="22" t="str">
        <f t="shared" si="351"/>
        <v>Shroom.Finance</v>
      </c>
      <c r="C2558" s="77">
        <f t="shared" si="352"/>
        <v>3.510979811912161E-6</v>
      </c>
      <c r="D2558" s="73">
        <f t="shared" si="353"/>
        <v>0.12869246852036001</v>
      </c>
      <c r="E2558" s="74">
        <f>D2558*conf!B$7</f>
        <v>9.4125671475791304</v>
      </c>
      <c r="F2558" s="32">
        <f t="shared" si="354"/>
        <v>-0.79036556000000002</v>
      </c>
      <c r="G2558" s="33">
        <f t="shared" si="355"/>
        <v>-2.9422576500000002</v>
      </c>
      <c r="H2558" s="32">
        <f t="shared" si="356"/>
        <v>-4.0849889399999997</v>
      </c>
      <c r="I2558" s="33">
        <f t="shared" si="357"/>
        <v>-3.9321715400000001</v>
      </c>
      <c r="J2558" s="32">
        <f t="shared" si="358"/>
        <v>-4.0849889399999997</v>
      </c>
      <c r="K2558" s="33">
        <f t="shared" si="359"/>
        <v>7.2510062399999997</v>
      </c>
    </row>
    <row r="2559" spans="1:11" x14ac:dyDescent="0.3">
      <c r="A2559" s="78" t="str">
        <f>BTC[[#This Row],[Symbol]]</f>
        <v>LAR</v>
      </c>
      <c r="B2559" s="22" t="str">
        <f t="shared" si="351"/>
        <v>LinkArt</v>
      </c>
      <c r="C2559" s="77">
        <f t="shared" si="352"/>
        <v>5.964923487589518E-8</v>
      </c>
      <c r="D2559" s="73">
        <f t="shared" si="353"/>
        <v>2.3284828705600002E-3</v>
      </c>
      <c r="E2559" s="74">
        <f>D2559*conf!B$7</f>
        <v>0.17030523715275842</v>
      </c>
      <c r="F2559" s="32">
        <f t="shared" si="354"/>
        <v>-11.63347351</v>
      </c>
      <c r="G2559" s="33">
        <f t="shared" si="355"/>
        <v>-7.9477858899999996</v>
      </c>
      <c r="H2559" s="32">
        <f t="shared" si="356"/>
        <v>-24.038980349999999</v>
      </c>
      <c r="I2559" s="33">
        <f t="shared" si="357"/>
        <v>-18.94997841</v>
      </c>
      <c r="J2559" s="32">
        <f t="shared" si="358"/>
        <v>-24.038980349999999</v>
      </c>
      <c r="K2559" s="33">
        <f t="shared" si="359"/>
        <v>8.0055516400000002</v>
      </c>
    </row>
    <row r="2560" spans="1:11" x14ac:dyDescent="0.3">
      <c r="A2560" s="78" t="str">
        <f>BTC[[#This Row],[Symbol]]</f>
        <v>GBPU</v>
      </c>
      <c r="B2560" s="22" t="str">
        <f t="shared" si="351"/>
        <v>Upper Pound</v>
      </c>
      <c r="C2560" s="77">
        <f t="shared" si="352"/>
        <v>3.8282288609191305E-5</v>
      </c>
      <c r="D2560" s="73">
        <f t="shared" si="353"/>
        <v>1.4033144362658601</v>
      </c>
      <c r="E2560" s="74">
        <f>D2560*conf!B$7</f>
        <v>102.63841786848501</v>
      </c>
      <c r="F2560" s="32">
        <f t="shared" si="354"/>
        <v>2.1011408999999999</v>
      </c>
      <c r="G2560" s="33">
        <f t="shared" si="355"/>
        <v>-0.11976922</v>
      </c>
      <c r="H2560" s="32">
        <f t="shared" si="356"/>
        <v>-0.46214859000000003</v>
      </c>
      <c r="I2560" s="33">
        <f t="shared" si="357"/>
        <v>-0.26411088999999999</v>
      </c>
      <c r="J2560" s="32">
        <f t="shared" si="358"/>
        <v>-0.46214859000000003</v>
      </c>
      <c r="K2560" s="33">
        <f t="shared" si="359"/>
        <v>0.61097575999999998</v>
      </c>
    </row>
    <row r="2561" spans="1:11" x14ac:dyDescent="0.3">
      <c r="A2561" s="78" t="str">
        <f>BTC[[#This Row],[Symbol]]</f>
        <v>REAP</v>
      </c>
      <c r="B2561" s="22" t="str">
        <f t="shared" si="351"/>
        <v>ReapChain</v>
      </c>
      <c r="C2561" s="77">
        <f t="shared" si="352"/>
        <v>4.7067722178587126E-6</v>
      </c>
      <c r="D2561" s="73">
        <f t="shared" si="353"/>
        <v>0.17283641331484001</v>
      </c>
      <c r="E2561" s="74">
        <f>D2561*conf!B$7</f>
        <v>12.641255269847399</v>
      </c>
      <c r="F2561" s="32">
        <f t="shared" si="354"/>
        <v>2.45671054</v>
      </c>
      <c r="G2561" s="33">
        <f t="shared" si="355"/>
        <v>0.29032124999999998</v>
      </c>
      <c r="H2561" s="32">
        <f t="shared" si="356"/>
        <v>0.29794346999999999</v>
      </c>
      <c r="I2561" s="33">
        <f t="shared" si="357"/>
        <v>0.55146284000000001</v>
      </c>
      <c r="J2561" s="32">
        <f t="shared" si="358"/>
        <v>0.29794346999999999</v>
      </c>
      <c r="K2561" s="33">
        <f t="shared" si="359"/>
        <v>37.147583269999998</v>
      </c>
    </row>
    <row r="2562" spans="1:11" x14ac:dyDescent="0.3">
      <c r="A2562" s="78" t="str">
        <f>BTC[[#This Row],[Symbol]]</f>
        <v>BSE</v>
      </c>
      <c r="B2562" s="22" t="str">
        <f t="shared" ref="B2562:B2625" si="360">VLOOKUP(A2562,BTCTABLE,2,FALSE)</f>
        <v>Buy-Sell</v>
      </c>
      <c r="C2562" s="77">
        <f t="shared" ref="C2562:C2625" si="361">VLOOKUP(A2562,BTCTABLE,3,FALSE)</f>
        <v>4.2796824684798161E-5</v>
      </c>
      <c r="D2562" s="73">
        <f t="shared" ref="D2562:D2625" si="362">VLOOKUP(A2562,USDTABLE,3,FALSE)</f>
        <v>1.5679306893585201</v>
      </c>
      <c r="E2562" s="74">
        <f>D2562*conf!B$7</f>
        <v>114.67845061968217</v>
      </c>
      <c r="F2562" s="32">
        <f t="shared" ref="F2562:F2625" si="363">VLOOKUP(A2562,BTCTABLE,5,FALSE)</f>
        <v>-0.74040910999999998</v>
      </c>
      <c r="G2562" s="33">
        <f t="shared" ref="G2562:G2625" si="364">VLOOKUP(A2562,USDTABLE,5,FALSE)</f>
        <v>-2.9565833100000001</v>
      </c>
      <c r="H2562" s="32">
        <f t="shared" ref="H2562:H2625" si="365">VLOOKUP(A2562,BTCTABLE,6,FALSE)</f>
        <v>-2.4503883200000001</v>
      </c>
      <c r="I2562" s="33">
        <f t="shared" ref="I2562:I2625" si="366">VLOOKUP(A2562,USDTABLE,6,FALSE)</f>
        <v>-2.0126564899999999</v>
      </c>
      <c r="J2562" s="32">
        <f t="shared" ref="J2562:J2625" si="367">VLOOKUP(A2562,BTCTABLE,6,FALSE)</f>
        <v>-2.4503883200000001</v>
      </c>
      <c r="K2562" s="33">
        <f t="shared" ref="K2562:K2625" si="368">VLOOKUP(A2562,USDTABLE,7,FALSE)</f>
        <v>-5.8252321499999997</v>
      </c>
    </row>
    <row r="2563" spans="1:11" x14ac:dyDescent="0.3">
      <c r="A2563" s="78" t="str">
        <f>BTC[[#This Row],[Symbol]]</f>
        <v>TOM</v>
      </c>
      <c r="B2563" s="22" t="str">
        <f t="shared" si="360"/>
        <v>TOM Finance</v>
      </c>
      <c r="C2563" s="77">
        <f t="shared" si="361"/>
        <v>8.9660086659048045E-3</v>
      </c>
      <c r="D2563" s="73">
        <f t="shared" si="362"/>
        <v>328.70078876783998</v>
      </c>
      <c r="E2563" s="74">
        <f>D2563*conf!B$7</f>
        <v>24041.175690479817</v>
      </c>
      <c r="F2563" s="32">
        <f t="shared" si="363"/>
        <v>3.1558920600000002</v>
      </c>
      <c r="G2563" s="33">
        <f t="shared" si="364"/>
        <v>2.00673009</v>
      </c>
      <c r="H2563" s="32">
        <f t="shared" si="365"/>
        <v>17.688967219999999</v>
      </c>
      <c r="I2563" s="33">
        <f t="shared" si="366"/>
        <v>17.93498606</v>
      </c>
      <c r="J2563" s="32">
        <f t="shared" si="367"/>
        <v>17.688967219999999</v>
      </c>
      <c r="K2563" s="33">
        <f t="shared" si="368"/>
        <v>-5.6112580300000001</v>
      </c>
    </row>
    <row r="2564" spans="1:11" x14ac:dyDescent="0.3">
      <c r="A2564" s="78" t="str">
        <f>BTC[[#This Row],[Symbol]]</f>
        <v>FAST</v>
      </c>
      <c r="B2564" s="22" t="str">
        <f t="shared" si="360"/>
        <v>FastSwap</v>
      </c>
      <c r="C2564" s="77">
        <f t="shared" si="361"/>
        <v>1.400741403567242E-4</v>
      </c>
      <c r="D2564" s="73">
        <f t="shared" si="362"/>
        <v>5.1351888290191603</v>
      </c>
      <c r="E2564" s="74">
        <f>D2564*conf!B$7</f>
        <v>375.58771095446139</v>
      </c>
      <c r="F2564" s="32">
        <f t="shared" si="363"/>
        <v>-2.4864966499999999</v>
      </c>
      <c r="G2564" s="33">
        <f t="shared" si="364"/>
        <v>-4.6024656300000002</v>
      </c>
      <c r="H2564" s="32">
        <f t="shared" si="365"/>
        <v>3.4841039999999999</v>
      </c>
      <c r="I2564" s="33">
        <f t="shared" si="366"/>
        <v>3.69707491</v>
      </c>
      <c r="J2564" s="32">
        <f t="shared" si="367"/>
        <v>3.4841039999999999</v>
      </c>
      <c r="K2564" s="33">
        <f t="shared" si="368"/>
        <v>6.19346145</v>
      </c>
    </row>
    <row r="2565" spans="1:11" x14ac:dyDescent="0.3">
      <c r="A2565" s="78" t="str">
        <f>BTC[[#This Row],[Symbol]]</f>
        <v>ACS</v>
      </c>
      <c r="B2565" s="22" t="str">
        <f t="shared" si="360"/>
        <v>ACryptoS</v>
      </c>
      <c r="C2565" s="77">
        <f t="shared" si="361"/>
        <v>4.0518526272669659E-4</v>
      </c>
      <c r="D2565" s="73">
        <f t="shared" si="362"/>
        <v>14.897274392859369</v>
      </c>
      <c r="E2565" s="74">
        <f>D2565*conf!B$7</f>
        <v>1089.5866490937342</v>
      </c>
      <c r="F2565" s="32">
        <f t="shared" si="363"/>
        <v>10.79872239</v>
      </c>
      <c r="G2565" s="33">
        <f t="shared" si="364"/>
        <v>8.6713560199999993</v>
      </c>
      <c r="H2565" s="32">
        <f t="shared" si="365"/>
        <v>-18.611416380000001</v>
      </c>
      <c r="I2565" s="33">
        <f t="shared" si="366"/>
        <v>-18.163604490000001</v>
      </c>
      <c r="J2565" s="32">
        <f t="shared" si="367"/>
        <v>-18.611416380000001</v>
      </c>
      <c r="K2565" s="33">
        <f t="shared" si="368"/>
        <v>171.34130062</v>
      </c>
    </row>
    <row r="2566" spans="1:11" x14ac:dyDescent="0.3">
      <c r="A2566" s="78" t="str">
        <f>BTC[[#This Row],[Symbol]]</f>
        <v>CYF</v>
      </c>
      <c r="B2566" s="22" t="str">
        <f t="shared" si="360"/>
        <v>CY Finance</v>
      </c>
      <c r="C2566" s="77">
        <f t="shared" si="361"/>
        <v>1E-8</v>
      </c>
      <c r="D2566" s="73">
        <f t="shared" si="362"/>
        <v>3.3657813355000003E-4</v>
      </c>
      <c r="E2566" s="74">
        <f>D2566*conf!B$7</f>
        <v>2.4617324687847001E-2</v>
      </c>
      <c r="F2566" s="32">
        <f t="shared" si="363"/>
        <v>10.491473920000001</v>
      </c>
      <c r="G2566" s="33">
        <f t="shared" si="364"/>
        <v>8.24910371</v>
      </c>
      <c r="H2566" s="32">
        <f t="shared" si="365"/>
        <v>11.24663224</v>
      </c>
      <c r="I2566" s="33">
        <f t="shared" si="366"/>
        <v>11.659193309999999</v>
      </c>
      <c r="J2566" s="32">
        <f t="shared" si="367"/>
        <v>11.24663224</v>
      </c>
      <c r="K2566" s="33">
        <f t="shared" si="368"/>
        <v>5.56622124</v>
      </c>
    </row>
    <row r="2567" spans="1:11" x14ac:dyDescent="0.3">
      <c r="A2567" s="78" t="str">
        <f>BTC[[#This Row],[Symbol]]</f>
        <v>XFUND</v>
      </c>
      <c r="B2567" s="22" t="str">
        <f t="shared" si="360"/>
        <v>xFund</v>
      </c>
      <c r="C2567" s="77">
        <f t="shared" si="361"/>
        <v>1.6163732718253464E-2</v>
      </c>
      <c r="D2567" s="73">
        <f t="shared" si="362"/>
        <v>585.64937072263194</v>
      </c>
      <c r="E2567" s="74">
        <f>D2567*conf!B$7</f>
        <v>42834.394974653304</v>
      </c>
      <c r="F2567" s="32">
        <f t="shared" si="363"/>
        <v>-15.774000409999999</v>
      </c>
      <c r="G2567" s="33">
        <f t="shared" si="364"/>
        <v>-18.58049029</v>
      </c>
      <c r="H2567" s="32">
        <f t="shared" si="365"/>
        <v>-23.669020069999998</v>
      </c>
      <c r="I2567" s="33">
        <f t="shared" si="366"/>
        <v>-24.2878048</v>
      </c>
      <c r="J2567" s="32">
        <f t="shared" si="367"/>
        <v>-23.669020069999998</v>
      </c>
      <c r="K2567" s="33">
        <f t="shared" si="368"/>
        <v>-51.365335739999999</v>
      </c>
    </row>
    <row r="2568" spans="1:11" x14ac:dyDescent="0.3">
      <c r="A2568" s="78" t="str">
        <f>BTC[[#This Row],[Symbol]]</f>
        <v>BUT</v>
      </c>
      <c r="B2568" s="22" t="str">
        <f t="shared" si="360"/>
        <v>BitUP Token</v>
      </c>
      <c r="C2568" s="77">
        <f t="shared" si="361"/>
        <v>5.1832272005109565E-8</v>
      </c>
      <c r="D2568" s="73">
        <f t="shared" si="362"/>
        <v>1.8787158733E-3</v>
      </c>
      <c r="E2568" s="74">
        <f>D2568*conf!B$7</f>
        <v>0.13740927897316199</v>
      </c>
      <c r="F2568" s="32">
        <f t="shared" si="363"/>
        <v>-0.85821745000000005</v>
      </c>
      <c r="G2568" s="33">
        <f t="shared" si="364"/>
        <v>-3.6423505600000001</v>
      </c>
      <c r="H2568" s="32">
        <f t="shared" si="365"/>
        <v>5.1788955000000003</v>
      </c>
      <c r="I2568" s="33">
        <f t="shared" si="366"/>
        <v>2.4304106000000001</v>
      </c>
      <c r="J2568" s="32">
        <f t="shared" si="367"/>
        <v>5.1788955000000003</v>
      </c>
      <c r="K2568" s="33">
        <f t="shared" si="368"/>
        <v>24.480402999999999</v>
      </c>
    </row>
    <row r="2569" spans="1:11" x14ac:dyDescent="0.3">
      <c r="A2569" s="78" t="str">
        <f>BTC[[#This Row],[Symbol]]</f>
        <v>SOAR</v>
      </c>
      <c r="B2569" s="22" t="str">
        <f t="shared" si="360"/>
        <v>SOAR.FI</v>
      </c>
      <c r="C2569" s="77">
        <f t="shared" si="361"/>
        <v>1.8641744695303531E-5</v>
      </c>
      <c r="D2569" s="73">
        <f t="shared" si="362"/>
        <v>0.68336922952603996</v>
      </c>
      <c r="E2569" s="74">
        <f>D2569*conf!B$7</f>
        <v>49.981625447534562</v>
      </c>
      <c r="F2569" s="32">
        <f t="shared" si="363"/>
        <v>-4.2237450000000003E-2</v>
      </c>
      <c r="G2569" s="33">
        <f t="shared" si="364"/>
        <v>-2.2376396600000001</v>
      </c>
      <c r="H2569" s="32">
        <f t="shared" si="365"/>
        <v>-26.48090491</v>
      </c>
      <c r="I2569" s="33">
        <f t="shared" si="366"/>
        <v>-25.797751470000001</v>
      </c>
      <c r="J2569" s="32">
        <f t="shared" si="367"/>
        <v>-26.48090491</v>
      </c>
      <c r="K2569" s="33">
        <f t="shared" si="368"/>
        <v>291.14453252999999</v>
      </c>
    </row>
    <row r="2570" spans="1:11" x14ac:dyDescent="0.3">
      <c r="A2570" s="78" t="str">
        <f>BTC[[#This Row],[Symbol]]</f>
        <v>CZRX</v>
      </c>
      <c r="B2570" s="22" t="str">
        <f t="shared" si="360"/>
        <v>Compound 0x</v>
      </c>
      <c r="C2570" s="77">
        <f t="shared" si="361"/>
        <v>4.5308597048063379E-7</v>
      </c>
      <c r="D2570" s="73">
        <f t="shared" si="362"/>
        <v>1.6621135507810001E-2</v>
      </c>
      <c r="E2570" s="74">
        <f>D2570*conf!B$7</f>
        <v>1.2156698510412234</v>
      </c>
      <c r="F2570" s="32">
        <f t="shared" si="363"/>
        <v>2.9346739799999999</v>
      </c>
      <c r="G2570" s="33">
        <f t="shared" si="364"/>
        <v>0.82329209999999997</v>
      </c>
      <c r="H2570" s="32">
        <f t="shared" si="365"/>
        <v>16.83650166</v>
      </c>
      <c r="I2570" s="33">
        <f t="shared" si="366"/>
        <v>17.1036191</v>
      </c>
      <c r="J2570" s="32">
        <f t="shared" si="367"/>
        <v>16.83650166</v>
      </c>
      <c r="K2570" s="33">
        <f t="shared" si="368"/>
        <v>33.076935130000003</v>
      </c>
    </row>
    <row r="2571" spans="1:11" x14ac:dyDescent="0.3">
      <c r="A2571" s="78" t="str">
        <f>BTC[[#This Row],[Symbol]]</f>
        <v>BVND</v>
      </c>
      <c r="B2571" s="22" t="str">
        <f t="shared" si="360"/>
        <v>Binance VND</v>
      </c>
      <c r="C2571" s="77">
        <f t="shared" si="361"/>
        <v>1E-8</v>
      </c>
      <c r="D2571" s="73">
        <f t="shared" si="362"/>
        <v>4.2847485500000003E-5</v>
      </c>
      <c r="E2571" s="74">
        <f>D2571*conf!B$7</f>
        <v>3.1338650894700004E-3</v>
      </c>
      <c r="F2571" s="32">
        <f t="shared" si="363"/>
        <v>1.9898540199999999</v>
      </c>
      <c r="G2571" s="33">
        <f t="shared" si="364"/>
        <v>-0.22676614</v>
      </c>
      <c r="H2571" s="32">
        <f t="shared" si="365"/>
        <v>-0.31016933000000002</v>
      </c>
      <c r="I2571" s="33">
        <f t="shared" si="366"/>
        <v>-0.11354382</v>
      </c>
      <c r="J2571" s="32">
        <f t="shared" si="367"/>
        <v>-0.31016933000000002</v>
      </c>
      <c r="K2571" s="33">
        <f t="shared" si="368"/>
        <v>1.5436662299999999</v>
      </c>
    </row>
    <row r="2572" spans="1:11" x14ac:dyDescent="0.3">
      <c r="A2572" s="78" t="str">
        <f>BTC[[#This Row],[Symbol]]</f>
        <v>COFI</v>
      </c>
      <c r="B2572" s="22" t="str">
        <f t="shared" si="360"/>
        <v>CoinFi</v>
      </c>
      <c r="C2572" s="77">
        <f t="shared" si="361"/>
        <v>2.9233716808585554E-8</v>
      </c>
      <c r="D2572" s="73">
        <f t="shared" si="362"/>
        <v>1.0651782026799999E-3</v>
      </c>
      <c r="E2572" s="74">
        <f>D2572*conf!B$7</f>
        <v>7.79071337440152E-2</v>
      </c>
      <c r="F2572" s="32">
        <f t="shared" si="363"/>
        <v>1.1472807300000001</v>
      </c>
      <c r="G2572" s="33">
        <f t="shared" si="364"/>
        <v>-1.6498584700000001</v>
      </c>
      <c r="H2572" s="32">
        <f t="shared" si="365"/>
        <v>0.40513642</v>
      </c>
      <c r="I2572" s="33">
        <f t="shared" si="366"/>
        <v>-5.3499940000000003E-2</v>
      </c>
      <c r="J2572" s="32">
        <f t="shared" si="367"/>
        <v>0.40513642</v>
      </c>
      <c r="K2572" s="33">
        <f t="shared" si="368"/>
        <v>29.699810809999999</v>
      </c>
    </row>
    <row r="2573" spans="1:11" x14ac:dyDescent="0.3">
      <c r="A2573" s="78" t="str">
        <f>BTC[[#This Row],[Symbol]]</f>
        <v>MQL</v>
      </c>
      <c r="B2573" s="22" t="str">
        <f t="shared" si="360"/>
        <v>MiraQle</v>
      </c>
      <c r="C2573" s="77">
        <f t="shared" si="361"/>
        <v>6.3653011665901652E-6</v>
      </c>
      <c r="D2573" s="73">
        <f t="shared" si="362"/>
        <v>0.23269949956807001</v>
      </c>
      <c r="E2573" s="74">
        <f>D2573*conf!B$7</f>
        <v>17.019641398408641</v>
      </c>
      <c r="F2573" s="32">
        <f t="shared" si="363"/>
        <v>2.61769132</v>
      </c>
      <c r="G2573" s="33">
        <f t="shared" si="364"/>
        <v>-2.2566754200000001</v>
      </c>
      <c r="H2573" s="32">
        <f t="shared" si="365"/>
        <v>9.44894283</v>
      </c>
      <c r="I2573" s="33">
        <f t="shared" si="366"/>
        <v>5.2942067799999997</v>
      </c>
      <c r="J2573" s="32">
        <f t="shared" si="367"/>
        <v>9.44894283</v>
      </c>
      <c r="K2573" s="33">
        <f t="shared" si="368"/>
        <v>47.95513828</v>
      </c>
    </row>
    <row r="2574" spans="1:11" x14ac:dyDescent="0.3">
      <c r="A2574" s="78" t="str">
        <f>BTC[[#This Row],[Symbol]]</f>
        <v>ALGOBULL</v>
      </c>
      <c r="B2574" s="22" t="str">
        <f t="shared" si="360"/>
        <v>3X Long Algorand Token</v>
      </c>
      <c r="C2574" s="77">
        <f t="shared" si="361"/>
        <v>2.9096839428421817E-8</v>
      </c>
      <c r="D2574" s="73">
        <f t="shared" si="362"/>
        <v>1.06672011124E-3</v>
      </c>
      <c r="E2574" s="74">
        <f>D2574*conf!B$7</f>
        <v>7.8019908936093604E-2</v>
      </c>
      <c r="F2574" s="32">
        <f t="shared" si="363"/>
        <v>3.8227137400000002</v>
      </c>
      <c r="G2574" s="33">
        <f t="shared" si="364"/>
        <v>1.5723093800000001</v>
      </c>
      <c r="H2574" s="32">
        <f t="shared" si="365"/>
        <v>-1.83550675</v>
      </c>
      <c r="I2574" s="33">
        <f t="shared" si="366"/>
        <v>-1.6349003200000001</v>
      </c>
      <c r="J2574" s="32">
        <f t="shared" si="367"/>
        <v>-1.83550675</v>
      </c>
      <c r="K2574" s="33">
        <f t="shared" si="368"/>
        <v>63.987036840000002</v>
      </c>
    </row>
    <row r="2575" spans="1:11" x14ac:dyDescent="0.3">
      <c r="A2575" s="78" t="str">
        <f>BTC[[#This Row],[Symbol]]</f>
        <v>MIS</v>
      </c>
      <c r="B2575" s="22" t="str">
        <f t="shared" si="360"/>
        <v>Themis</v>
      </c>
      <c r="C2575" s="77">
        <f t="shared" si="361"/>
        <v>1.4940982467998796E-5</v>
      </c>
      <c r="D2575" s="73">
        <f t="shared" si="362"/>
        <v>0.54770517766620996</v>
      </c>
      <c r="E2575" s="74">
        <f>D2575*conf!B$7</f>
        <v>40.059156694506598</v>
      </c>
      <c r="F2575" s="32">
        <f t="shared" si="363"/>
        <v>-24.730568340000001</v>
      </c>
      <c r="G2575" s="33">
        <f t="shared" si="364"/>
        <v>-26.36757772</v>
      </c>
      <c r="H2575" s="32">
        <f t="shared" si="365"/>
        <v>-31.504297090000001</v>
      </c>
      <c r="I2575" s="33">
        <f t="shared" si="366"/>
        <v>-31.365358860000001</v>
      </c>
      <c r="J2575" s="32">
        <f t="shared" si="367"/>
        <v>-31.504297090000001</v>
      </c>
      <c r="K2575" s="33">
        <f t="shared" si="368"/>
        <v>-24.53478441</v>
      </c>
    </row>
    <row r="2576" spans="1:11" x14ac:dyDescent="0.3">
      <c r="A2576" s="78" t="str">
        <f>BTC[[#This Row],[Symbol]]</f>
        <v>ELT</v>
      </c>
      <c r="B2576" s="22" t="str">
        <f t="shared" si="360"/>
        <v>Elite Swap</v>
      </c>
      <c r="C2576" s="77">
        <f t="shared" si="361"/>
        <v>2.7242763898410983E-8</v>
      </c>
      <c r="D2576" s="73">
        <f t="shared" si="362"/>
        <v>9.9863841090000005E-4</v>
      </c>
      <c r="E2576" s="74">
        <f>D2576*conf!B$7</f>
        <v>7.3040413373226004E-2</v>
      </c>
      <c r="F2576" s="32">
        <f t="shared" si="363"/>
        <v>3.1410113900000001</v>
      </c>
      <c r="G2576" s="33">
        <f t="shared" si="364"/>
        <v>0.89433225000000005</v>
      </c>
      <c r="H2576" s="32">
        <f t="shared" si="365"/>
        <v>-9.3606863300000001</v>
      </c>
      <c r="I2576" s="33">
        <f t="shared" si="366"/>
        <v>-4.8406526100000002</v>
      </c>
      <c r="J2576" s="32">
        <f t="shared" si="367"/>
        <v>-9.3606863300000001</v>
      </c>
      <c r="K2576" s="33">
        <f t="shared" si="368"/>
        <v>0</v>
      </c>
    </row>
    <row r="2577" spans="1:11" x14ac:dyDescent="0.3">
      <c r="A2577" s="78" t="str">
        <f>BTC[[#This Row],[Symbol]]</f>
        <v>MTS</v>
      </c>
      <c r="B2577" s="22" t="str">
        <f t="shared" si="360"/>
        <v>Metis</v>
      </c>
      <c r="C2577" s="77">
        <f t="shared" si="361"/>
        <v>4.0761560427406635E-5</v>
      </c>
      <c r="D2577" s="73">
        <f t="shared" si="362"/>
        <v>1.4945937393542901</v>
      </c>
      <c r="E2577" s="74">
        <f>D2577*conf!B$7</f>
        <v>109.31458609637278</v>
      </c>
      <c r="F2577" s="32">
        <f t="shared" si="363"/>
        <v>2.4456134500000002</v>
      </c>
      <c r="G2577" s="33">
        <f t="shared" si="364"/>
        <v>0.23834082000000001</v>
      </c>
      <c r="H2577" s="32">
        <f t="shared" si="365"/>
        <v>-9.1223601599999995</v>
      </c>
      <c r="I2577" s="33">
        <f t="shared" si="366"/>
        <v>-8.9239067599999995</v>
      </c>
      <c r="J2577" s="32">
        <f t="shared" si="367"/>
        <v>-9.1223601599999995</v>
      </c>
      <c r="K2577" s="33">
        <f t="shared" si="368"/>
        <v>-18.055885379999999</v>
      </c>
    </row>
    <row r="2578" spans="1:11" x14ac:dyDescent="0.3">
      <c r="A2578" s="78" t="str">
        <f>BTC[[#This Row],[Symbol]]</f>
        <v>ASM</v>
      </c>
      <c r="B2578" s="22" t="str">
        <f t="shared" si="360"/>
        <v>Assemble Protocol</v>
      </c>
      <c r="C2578" s="77">
        <f t="shared" si="361"/>
        <v>4.4104788932910868E-7</v>
      </c>
      <c r="D2578" s="73">
        <f t="shared" si="362"/>
        <v>1.6153826543059999E-2</v>
      </c>
      <c r="E2578" s="74">
        <f>D2578*conf!B$7</f>
        <v>1.1814908733594083</v>
      </c>
      <c r="F2578" s="32">
        <f t="shared" si="363"/>
        <v>0.83581528000000005</v>
      </c>
      <c r="G2578" s="33">
        <f t="shared" si="364"/>
        <v>-1.44406876</v>
      </c>
      <c r="H2578" s="32">
        <f t="shared" si="365"/>
        <v>4.7983501400000002</v>
      </c>
      <c r="I2578" s="33">
        <f t="shared" si="366"/>
        <v>4.9755117699999998</v>
      </c>
      <c r="J2578" s="32">
        <f t="shared" si="367"/>
        <v>4.7983501400000002</v>
      </c>
      <c r="K2578" s="33">
        <f t="shared" si="368"/>
        <v>83.654052809999996</v>
      </c>
    </row>
    <row r="2579" spans="1:11" x14ac:dyDescent="0.3">
      <c r="A2579" s="78" t="str">
        <f>BTC[[#This Row],[Symbol]]</f>
        <v>BIA</v>
      </c>
      <c r="B2579" s="22" t="str">
        <f t="shared" si="360"/>
        <v>Bilaxy Token</v>
      </c>
      <c r="C2579" s="77">
        <f t="shared" si="361"/>
        <v>1.1865819343794765E-7</v>
      </c>
      <c r="D2579" s="73">
        <f t="shared" si="362"/>
        <v>4.3494942740500003E-3</v>
      </c>
      <c r="E2579" s="74">
        <f>D2579*conf!B$7</f>
        <v>0.31812201120401701</v>
      </c>
      <c r="F2579" s="32">
        <f t="shared" si="363"/>
        <v>0.80078428000000001</v>
      </c>
      <c r="G2579" s="33">
        <f t="shared" si="364"/>
        <v>-1.4113782800000001</v>
      </c>
      <c r="H2579" s="32">
        <f t="shared" si="365"/>
        <v>20.35812112</v>
      </c>
      <c r="I2579" s="33">
        <f t="shared" si="366"/>
        <v>20.187886559999999</v>
      </c>
      <c r="J2579" s="32">
        <f t="shared" si="367"/>
        <v>20.35812112</v>
      </c>
      <c r="K2579" s="33">
        <f t="shared" si="368"/>
        <v>-3.3722258900000002</v>
      </c>
    </row>
    <row r="2580" spans="1:11" x14ac:dyDescent="0.3">
      <c r="A2580" s="78" t="str">
        <f>BTC[[#This Row],[Symbol]]</f>
        <v>MONA</v>
      </c>
      <c r="B2580" s="22" t="str">
        <f t="shared" si="360"/>
        <v>MonaCoin</v>
      </c>
      <c r="C2580" s="77">
        <f t="shared" si="361"/>
        <v>4.3955054536101772E-5</v>
      </c>
      <c r="D2580" s="73">
        <f t="shared" si="362"/>
        <v>1.61117152818262</v>
      </c>
      <c r="E2580" s="74">
        <f>D2580*conf!B$7</f>
        <v>117.84108557127682</v>
      </c>
      <c r="F2580" s="32">
        <f t="shared" si="363"/>
        <v>1.8695515</v>
      </c>
      <c r="G2580" s="33">
        <f t="shared" si="364"/>
        <v>-0.24976617000000001</v>
      </c>
      <c r="H2580" s="32">
        <f t="shared" si="365"/>
        <v>-0.93347363999999999</v>
      </c>
      <c r="I2580" s="33">
        <f t="shared" si="366"/>
        <v>-0.37371722000000002</v>
      </c>
      <c r="J2580" s="32">
        <f t="shared" si="367"/>
        <v>-0.93347363999999999</v>
      </c>
      <c r="K2580" s="33">
        <f t="shared" si="368"/>
        <v>4.3948288199999999</v>
      </c>
    </row>
    <row r="2581" spans="1:11" x14ac:dyDescent="0.3">
      <c r="A2581" s="78" t="str">
        <f>BTC[[#This Row],[Symbol]]</f>
        <v>L2P</v>
      </c>
      <c r="B2581" s="22" t="str">
        <f t="shared" si="360"/>
        <v>Lung Protocol</v>
      </c>
      <c r="C2581" s="77">
        <f t="shared" si="361"/>
        <v>1E-8</v>
      </c>
      <c r="D2581" s="73">
        <f t="shared" si="362"/>
        <v>2.2654295949E-4</v>
      </c>
      <c r="E2581" s="74">
        <f>D2581*conf!B$7</f>
        <v>1.6569352057098599E-2</v>
      </c>
      <c r="F2581" s="32">
        <f t="shared" si="363"/>
        <v>3.8130359299999999</v>
      </c>
      <c r="G2581" s="33">
        <f t="shared" si="364"/>
        <v>1.5505630500000001</v>
      </c>
      <c r="H2581" s="32">
        <f t="shared" si="365"/>
        <v>-5.4129131399999997</v>
      </c>
      <c r="I2581" s="33">
        <f t="shared" si="366"/>
        <v>-5.3667362000000001</v>
      </c>
      <c r="J2581" s="32">
        <f t="shared" si="367"/>
        <v>-5.4129131399999997</v>
      </c>
      <c r="K2581" s="33">
        <f t="shared" si="368"/>
        <v>8.8155007399999992</v>
      </c>
    </row>
    <row r="2582" spans="1:11" x14ac:dyDescent="0.3">
      <c r="A2582" s="78" t="str">
        <f>BTC[[#This Row],[Symbol]]</f>
        <v>mGOOGL</v>
      </c>
      <c r="B2582" s="22" t="str">
        <f t="shared" si="360"/>
        <v>Mirrored Google</v>
      </c>
      <c r="C2582" s="77">
        <f t="shared" si="361"/>
        <v>6.3625418572643491E-2</v>
      </c>
      <c r="D2582" s="73">
        <f t="shared" si="362"/>
        <v>2318.4931918255947</v>
      </c>
      <c r="E2582" s="74">
        <f>D2582*conf!B$7</f>
        <v>169574.59205012399</v>
      </c>
      <c r="F2582" s="32">
        <f t="shared" si="363"/>
        <v>2.4665665400000001</v>
      </c>
      <c r="G2582" s="33">
        <f t="shared" si="364"/>
        <v>-0.17696486</v>
      </c>
      <c r="H2582" s="32">
        <f t="shared" si="365"/>
        <v>4.3004063300000004</v>
      </c>
      <c r="I2582" s="33">
        <f t="shared" si="366"/>
        <v>3.7270033200000001</v>
      </c>
      <c r="J2582" s="32">
        <f t="shared" si="367"/>
        <v>4.3004063300000004</v>
      </c>
      <c r="K2582" s="33">
        <f t="shared" si="368"/>
        <v>26.48425559</v>
      </c>
    </row>
    <row r="2583" spans="1:11" x14ac:dyDescent="0.3">
      <c r="A2583" s="78" t="str">
        <f>BTC[[#This Row],[Symbol]]</f>
        <v>HYDRA</v>
      </c>
      <c r="B2583" s="22" t="str">
        <f t="shared" si="360"/>
        <v>Hydra</v>
      </c>
      <c r="C2583" s="77">
        <f t="shared" si="361"/>
        <v>5.6595655975834872E-5</v>
      </c>
      <c r="D2583" s="73">
        <f t="shared" si="362"/>
        <v>2.07076147311493</v>
      </c>
      <c r="E2583" s="74">
        <f>D2583*conf!B$7</f>
        <v>151.45549414362597</v>
      </c>
      <c r="F2583" s="32">
        <f t="shared" si="363"/>
        <v>3.24701225</v>
      </c>
      <c r="G2583" s="33">
        <f t="shared" si="364"/>
        <v>0.44666250000000002</v>
      </c>
      <c r="H2583" s="32">
        <f t="shared" si="365"/>
        <v>36.587631989999998</v>
      </c>
      <c r="I2583" s="33">
        <f t="shared" si="366"/>
        <v>36.60045701</v>
      </c>
      <c r="J2583" s="32">
        <f t="shared" si="367"/>
        <v>36.587631989999998</v>
      </c>
      <c r="K2583" s="33">
        <f t="shared" si="368"/>
        <v>35.371508980000002</v>
      </c>
    </row>
    <row r="2584" spans="1:11" x14ac:dyDescent="0.3">
      <c r="A2584" s="78" t="str">
        <f>BTC[[#This Row],[Symbol]]</f>
        <v>HANDY</v>
      </c>
      <c r="B2584" s="22" t="str">
        <f t="shared" si="360"/>
        <v>Handy</v>
      </c>
      <c r="C2584" s="77">
        <f t="shared" si="361"/>
        <v>2.5119555053630969E-7</v>
      </c>
      <c r="D2584" s="73">
        <f t="shared" si="362"/>
        <v>9.2101242456300008E-3</v>
      </c>
      <c r="E2584" s="74">
        <f>D2584*conf!B$7</f>
        <v>0.67362848732537828</v>
      </c>
      <c r="F2584" s="32">
        <f t="shared" si="363"/>
        <v>-7.7303075100000003</v>
      </c>
      <c r="G2584" s="33">
        <f t="shared" si="364"/>
        <v>-12.87432175</v>
      </c>
      <c r="H2584" s="32">
        <f t="shared" si="365"/>
        <v>-9.5711492200000006</v>
      </c>
      <c r="I2584" s="33">
        <f t="shared" si="366"/>
        <v>-9.3769926399999992</v>
      </c>
      <c r="J2584" s="32">
        <f t="shared" si="367"/>
        <v>-9.5711492200000006</v>
      </c>
      <c r="K2584" s="33">
        <f t="shared" si="368"/>
        <v>-6.1149365500000004</v>
      </c>
    </row>
    <row r="2585" spans="1:11" x14ac:dyDescent="0.3">
      <c r="A2585" s="78" t="str">
        <f>BTC[[#This Row],[Symbol]]</f>
        <v>MOV</v>
      </c>
      <c r="B2585" s="22" t="str">
        <f t="shared" si="360"/>
        <v>MOTIV Protocol</v>
      </c>
      <c r="C2585" s="77">
        <f t="shared" si="361"/>
        <v>3.5454402153234599E-7</v>
      </c>
      <c r="D2585" s="73">
        <f t="shared" si="362"/>
        <v>1.3008833764759999E-2</v>
      </c>
      <c r="E2585" s="74">
        <f>D2585*conf!B$7</f>
        <v>0.95146610155454636</v>
      </c>
      <c r="F2585" s="32">
        <f t="shared" si="363"/>
        <v>3.4118391099999998</v>
      </c>
      <c r="G2585" s="33">
        <f t="shared" si="364"/>
        <v>1.25506205</v>
      </c>
      <c r="H2585" s="32">
        <f t="shared" si="365"/>
        <v>2.8662849800000001</v>
      </c>
      <c r="I2585" s="33">
        <f t="shared" si="366"/>
        <v>3.24174732</v>
      </c>
      <c r="J2585" s="32">
        <f t="shared" si="367"/>
        <v>2.8662849800000001</v>
      </c>
      <c r="K2585" s="33">
        <f t="shared" si="368"/>
        <v>97.735918940000005</v>
      </c>
    </row>
    <row r="2586" spans="1:11" x14ac:dyDescent="0.3">
      <c r="A2586" s="78" t="str">
        <f>BTC[[#This Row],[Symbol]]</f>
        <v>YCC</v>
      </c>
      <c r="B2586" s="22" t="str">
        <f t="shared" si="360"/>
        <v>Yuan Chain Coin</v>
      </c>
      <c r="C2586" s="77">
        <f t="shared" si="361"/>
        <v>2.1705508553701169E-7</v>
      </c>
      <c r="D2586" s="73">
        <f t="shared" si="362"/>
        <v>7.8993727450700005E-3</v>
      </c>
      <c r="E2586" s="74">
        <f>D2586*conf!B$7</f>
        <v>0.57776012257441989</v>
      </c>
      <c r="F2586" s="32">
        <f t="shared" si="363"/>
        <v>-2.1202660299999998</v>
      </c>
      <c r="G2586" s="33">
        <f t="shared" si="364"/>
        <v>-5.0832388899999996</v>
      </c>
      <c r="H2586" s="32">
        <f t="shared" si="365"/>
        <v>-1.19574907</v>
      </c>
      <c r="I2586" s="33">
        <f t="shared" si="366"/>
        <v>-1.9794994100000001</v>
      </c>
      <c r="J2586" s="32">
        <f t="shared" si="367"/>
        <v>-1.19574907</v>
      </c>
      <c r="K2586" s="33">
        <f t="shared" si="368"/>
        <v>24.171198400000002</v>
      </c>
    </row>
    <row r="2587" spans="1:11" x14ac:dyDescent="0.3">
      <c r="A2587" s="78" t="str">
        <f>BTC[[#This Row],[Symbol]]</f>
        <v>BNS</v>
      </c>
      <c r="B2587" s="22" t="str">
        <f t="shared" si="360"/>
        <v>BNS Token</v>
      </c>
      <c r="C2587" s="77">
        <f t="shared" si="361"/>
        <v>1.2862416096652704E-6</v>
      </c>
      <c r="D2587" s="73">
        <f t="shared" si="362"/>
        <v>4.7148163984739998E-2</v>
      </c>
      <c r="E2587" s="74">
        <f>D2587*conf!B$7</f>
        <v>3.4484167138438835</v>
      </c>
      <c r="F2587" s="32">
        <f t="shared" si="363"/>
        <v>3.3620091599999999</v>
      </c>
      <c r="G2587" s="33">
        <f t="shared" si="364"/>
        <v>1.0414973700000001</v>
      </c>
      <c r="H2587" s="32">
        <f t="shared" si="365"/>
        <v>20.47766824</v>
      </c>
      <c r="I2587" s="33">
        <f t="shared" si="366"/>
        <v>20.713234190000001</v>
      </c>
      <c r="J2587" s="32">
        <f t="shared" si="367"/>
        <v>20.47766824</v>
      </c>
      <c r="K2587" s="33">
        <f t="shared" si="368"/>
        <v>26.203755279999999</v>
      </c>
    </row>
    <row r="2588" spans="1:11" x14ac:dyDescent="0.3">
      <c r="A2588" s="78" t="str">
        <f>BTC[[#This Row],[Symbol]]</f>
        <v>ATTN</v>
      </c>
      <c r="B2588" s="22" t="str">
        <f t="shared" si="360"/>
        <v>ATTN</v>
      </c>
      <c r="C2588" s="77">
        <f t="shared" si="361"/>
        <v>1.6448310048379412E-6</v>
      </c>
      <c r="D2588" s="73">
        <f t="shared" si="362"/>
        <v>6.0247767175949998E-2</v>
      </c>
      <c r="E2588" s="74">
        <f>D2588*conf!B$7</f>
        <v>4.4065216912489831</v>
      </c>
      <c r="F2588" s="32">
        <f t="shared" si="363"/>
        <v>0.70357548000000003</v>
      </c>
      <c r="G2588" s="33">
        <f t="shared" si="364"/>
        <v>-1.5665180999999999</v>
      </c>
      <c r="H2588" s="32">
        <f t="shared" si="365"/>
        <v>-1.3633265800000001</v>
      </c>
      <c r="I2588" s="33">
        <f t="shared" si="366"/>
        <v>-1.2465519</v>
      </c>
      <c r="J2588" s="32">
        <f t="shared" si="367"/>
        <v>-1.3633265800000001</v>
      </c>
      <c r="K2588" s="33">
        <f t="shared" si="368"/>
        <v>-3.2416090999999998</v>
      </c>
    </row>
    <row r="2589" spans="1:11" x14ac:dyDescent="0.3">
      <c r="A2589" s="78" t="str">
        <f>BTC[[#This Row],[Symbol]]</f>
        <v>FIRE</v>
      </c>
      <c r="B2589" s="22" t="str">
        <f t="shared" si="360"/>
        <v>Fireball</v>
      </c>
      <c r="C2589" s="77">
        <f t="shared" si="361"/>
        <v>5.1581995714186883E-5</v>
      </c>
      <c r="D2589" s="73">
        <f t="shared" si="362"/>
        <v>1.8909736033054501</v>
      </c>
      <c r="E2589" s="74">
        <f>D2589*conf!B$7</f>
        <v>138.30580934576062</v>
      </c>
      <c r="F2589" s="32">
        <f t="shared" si="363"/>
        <v>-1.14824948</v>
      </c>
      <c r="G2589" s="33">
        <f t="shared" si="364"/>
        <v>-3.2929543699999999</v>
      </c>
      <c r="H2589" s="32">
        <f t="shared" si="365"/>
        <v>1.20773956</v>
      </c>
      <c r="I2589" s="33">
        <f t="shared" si="366"/>
        <v>1.4095609099999999</v>
      </c>
      <c r="J2589" s="32">
        <f t="shared" si="367"/>
        <v>1.20773956</v>
      </c>
      <c r="K2589" s="33">
        <f t="shared" si="368"/>
        <v>16.84486875</v>
      </c>
    </row>
    <row r="2590" spans="1:11" x14ac:dyDescent="0.3">
      <c r="A2590" s="78" t="str">
        <f>BTC[[#This Row],[Symbol]]</f>
        <v>SX</v>
      </c>
      <c r="B2590" s="22" t="str">
        <f t="shared" si="360"/>
        <v>SportX</v>
      </c>
      <c r="C2590" s="77">
        <f t="shared" si="361"/>
        <v>1.2355644988984617E-5</v>
      </c>
      <c r="D2590" s="73">
        <f t="shared" si="362"/>
        <v>0.45293333507280997</v>
      </c>
      <c r="E2590" s="74">
        <f>D2590*conf!B$7</f>
        <v>33.12754412722532</v>
      </c>
      <c r="F2590" s="32">
        <f t="shared" si="363"/>
        <v>-0.82507174000000005</v>
      </c>
      <c r="G2590" s="33">
        <f t="shared" si="364"/>
        <v>-2.9787010999999999</v>
      </c>
      <c r="H2590" s="32">
        <f t="shared" si="365"/>
        <v>30.652481869999999</v>
      </c>
      <c r="I2590" s="33">
        <f t="shared" si="366"/>
        <v>31.119761530000002</v>
      </c>
      <c r="J2590" s="32">
        <f t="shared" si="367"/>
        <v>30.652481869999999</v>
      </c>
      <c r="K2590" s="33">
        <f t="shared" si="368"/>
        <v>0</v>
      </c>
    </row>
    <row r="2591" spans="1:11" x14ac:dyDescent="0.3">
      <c r="A2591" s="78" t="str">
        <f>BTC[[#This Row],[Symbol]]</f>
        <v>ENOL</v>
      </c>
      <c r="B2591" s="22" t="str">
        <f t="shared" si="360"/>
        <v>Ethanol</v>
      </c>
      <c r="C2591" s="77">
        <f t="shared" si="361"/>
        <v>1.7471619736035122E-2</v>
      </c>
      <c r="D2591" s="73">
        <f t="shared" si="362"/>
        <v>640.52018334461832</v>
      </c>
      <c r="E2591" s="74">
        <f>D2591*conf!B$7</f>
        <v>46847.646209825383</v>
      </c>
      <c r="F2591" s="32">
        <f t="shared" si="363"/>
        <v>-0.61537814999999996</v>
      </c>
      <c r="G2591" s="33">
        <f t="shared" si="364"/>
        <v>-2.7707076700000002</v>
      </c>
      <c r="H2591" s="32">
        <f t="shared" si="365"/>
        <v>31.865020049999998</v>
      </c>
      <c r="I2591" s="33">
        <f t="shared" si="366"/>
        <v>32.136693350000002</v>
      </c>
      <c r="J2591" s="32">
        <f t="shared" si="367"/>
        <v>31.865020049999998</v>
      </c>
      <c r="K2591" s="33">
        <f t="shared" si="368"/>
        <v>52.921692</v>
      </c>
    </row>
    <row r="2592" spans="1:11" x14ac:dyDescent="0.3">
      <c r="A2592" s="78" t="str">
        <f>BTC[[#This Row],[Symbol]]</f>
        <v>XVIX</v>
      </c>
      <c r="B2592" s="22" t="str">
        <f t="shared" si="360"/>
        <v>XVIX</v>
      </c>
      <c r="C2592" s="77">
        <f t="shared" si="361"/>
        <v>1.1719040508118136E-3</v>
      </c>
      <c r="D2592" s="73">
        <f t="shared" si="362"/>
        <v>42.962595201978949</v>
      </c>
      <c r="E2592" s="74">
        <f>D2592*conf!B$7</f>
        <v>3142.2842130727404</v>
      </c>
      <c r="F2592" s="32">
        <f t="shared" si="363"/>
        <v>5.8334271800000002</v>
      </c>
      <c r="G2592" s="33">
        <f t="shared" si="364"/>
        <v>3.5422594799999998</v>
      </c>
      <c r="H2592" s="32">
        <f t="shared" si="365"/>
        <v>8.0170177999999996</v>
      </c>
      <c r="I2592" s="33">
        <f t="shared" si="366"/>
        <v>8.2406627100000005</v>
      </c>
      <c r="J2592" s="32">
        <f t="shared" si="367"/>
        <v>8.0170177999999996</v>
      </c>
      <c r="K2592" s="33">
        <f t="shared" si="368"/>
        <v>-32.799377460000002</v>
      </c>
    </row>
    <row r="2593" spans="1:11" x14ac:dyDescent="0.3">
      <c r="A2593" s="78" t="str">
        <f>BTC[[#This Row],[Symbol]]</f>
        <v>DVI</v>
      </c>
      <c r="B2593" s="22" t="str">
        <f t="shared" si="360"/>
        <v>Dvision Network</v>
      </c>
      <c r="C2593" s="77">
        <f t="shared" si="361"/>
        <v>4.2621740995455347E-6</v>
      </c>
      <c r="D2593" s="73">
        <f t="shared" si="362"/>
        <v>0.15710991703703001</v>
      </c>
      <c r="E2593" s="74">
        <f>D2593*conf!B$7</f>
        <v>11.491019332088374</v>
      </c>
      <c r="F2593" s="32">
        <f t="shared" si="363"/>
        <v>0.78882914000000004</v>
      </c>
      <c r="G2593" s="33">
        <f t="shared" si="364"/>
        <v>-0.84070592</v>
      </c>
      <c r="H2593" s="32">
        <f t="shared" si="365"/>
        <v>0.70936661000000001</v>
      </c>
      <c r="I2593" s="33">
        <f t="shared" si="366"/>
        <v>1.4663724</v>
      </c>
      <c r="J2593" s="32">
        <f t="shared" si="367"/>
        <v>0.70936661000000001</v>
      </c>
      <c r="K2593" s="33">
        <f t="shared" si="368"/>
        <v>-1.80621411</v>
      </c>
    </row>
    <row r="2594" spans="1:11" x14ac:dyDescent="0.3">
      <c r="A2594" s="78" t="str">
        <f>BTC[[#This Row],[Symbol]]</f>
        <v>SVN</v>
      </c>
      <c r="B2594" s="22" t="str">
        <f t="shared" si="360"/>
        <v>7Finance</v>
      </c>
      <c r="C2594" s="77">
        <f t="shared" si="361"/>
        <v>1.1730000000000093E-5</v>
      </c>
      <c r="D2594" s="73">
        <f t="shared" si="362"/>
        <v>0.51185504673475002</v>
      </c>
      <c r="E2594" s="74">
        <f>D2594*conf!B$7</f>
        <v>37.437078118179613</v>
      </c>
      <c r="F2594" s="32">
        <f t="shared" si="363"/>
        <v>-6.6825775600000004</v>
      </c>
      <c r="G2594" s="33">
        <f t="shared" si="364"/>
        <v>8.6650781699999992</v>
      </c>
      <c r="H2594" s="32">
        <f t="shared" si="365"/>
        <v>1072.9709418800001</v>
      </c>
      <c r="I2594" s="33">
        <f t="shared" si="366"/>
        <v>1298.31928199</v>
      </c>
      <c r="J2594" s="32">
        <f t="shared" si="367"/>
        <v>1072.9709418800001</v>
      </c>
      <c r="K2594" s="33">
        <f t="shared" si="368"/>
        <v>-53.125994609999999</v>
      </c>
    </row>
    <row r="2595" spans="1:11" x14ac:dyDescent="0.3">
      <c r="A2595" s="78" t="str">
        <f>BTC[[#This Row],[Symbol]]</f>
        <v>ELE</v>
      </c>
      <c r="B2595" s="22" t="str">
        <f t="shared" si="360"/>
        <v>Elevate</v>
      </c>
      <c r="C2595" s="77">
        <f t="shared" si="361"/>
        <v>2.0507254330042902E-5</v>
      </c>
      <c r="D2595" s="73">
        <f t="shared" si="362"/>
        <v>0.75175509697579002</v>
      </c>
      <c r="E2595" s="74">
        <f>D2595*conf!B$7</f>
        <v>54.983367792809283</v>
      </c>
      <c r="F2595" s="32">
        <f t="shared" si="363"/>
        <v>-1.03934773</v>
      </c>
      <c r="G2595" s="33">
        <f t="shared" si="364"/>
        <v>-3.1923455500000002</v>
      </c>
      <c r="H2595" s="32">
        <f t="shared" si="365"/>
        <v>0.78006991000000003</v>
      </c>
      <c r="I2595" s="33">
        <f t="shared" si="366"/>
        <v>-1.3559573199999999</v>
      </c>
      <c r="J2595" s="32">
        <f t="shared" si="367"/>
        <v>0.78006991000000003</v>
      </c>
      <c r="K2595" s="33">
        <f t="shared" si="368"/>
        <v>0</v>
      </c>
    </row>
    <row r="2596" spans="1:11" x14ac:dyDescent="0.3">
      <c r="A2596" s="78" t="str">
        <f>BTC[[#This Row],[Symbol]]</f>
        <v>GASG</v>
      </c>
      <c r="B2596" s="22" t="str">
        <f t="shared" si="360"/>
        <v>Gasgains</v>
      </c>
      <c r="C2596" s="77">
        <f t="shared" si="361"/>
        <v>1.0923107273521727E-4</v>
      </c>
      <c r="D2596" s="73">
        <f t="shared" si="362"/>
        <v>4.0041935578150802</v>
      </c>
      <c r="E2596" s="74">
        <f>D2596*conf!B$7</f>
        <v>292.86671681859497</v>
      </c>
      <c r="F2596" s="32">
        <f t="shared" si="363"/>
        <v>-9.3460065399999994</v>
      </c>
      <c r="G2596" s="33">
        <f t="shared" si="364"/>
        <v>-11.337067279999999</v>
      </c>
      <c r="H2596" s="32">
        <f t="shared" si="365"/>
        <v>20.545147849999999</v>
      </c>
      <c r="I2596" s="33">
        <f t="shared" si="366"/>
        <v>20.97627855</v>
      </c>
      <c r="J2596" s="32">
        <f t="shared" si="367"/>
        <v>20.545147849999999</v>
      </c>
      <c r="K2596" s="33">
        <f t="shared" si="368"/>
        <v>53.490877390000001</v>
      </c>
    </row>
    <row r="2597" spans="1:11" x14ac:dyDescent="0.3">
      <c r="A2597" s="78" t="str">
        <f>BTC[[#This Row],[Symbol]]</f>
        <v>BSVBULL</v>
      </c>
      <c r="B2597" s="22" t="str">
        <f t="shared" si="360"/>
        <v>3x Long Bitcoin SV Token</v>
      </c>
      <c r="C2597" s="77">
        <f t="shared" si="361"/>
        <v>1.5445760484355671E-6</v>
      </c>
      <c r="D2597" s="73">
        <f t="shared" si="362"/>
        <v>5.6625640731130002E-2</v>
      </c>
      <c r="E2597" s="74">
        <f>D2597*conf!B$7</f>
        <v>4.1415993630748487</v>
      </c>
      <c r="F2597" s="32">
        <f t="shared" si="363"/>
        <v>-3.4672175200000002</v>
      </c>
      <c r="G2597" s="33">
        <f t="shared" si="364"/>
        <v>-5.5595285099999998</v>
      </c>
      <c r="H2597" s="32">
        <f t="shared" si="365"/>
        <v>-11.16516311</v>
      </c>
      <c r="I2597" s="33">
        <f t="shared" si="366"/>
        <v>-11.18161593</v>
      </c>
      <c r="J2597" s="32">
        <f t="shared" si="367"/>
        <v>-11.16516311</v>
      </c>
      <c r="K2597" s="33">
        <f t="shared" si="368"/>
        <v>13.10387257</v>
      </c>
    </row>
    <row r="2598" spans="1:11" x14ac:dyDescent="0.3">
      <c r="A2598" s="78" t="str">
        <f>BTC[[#This Row],[Symbol]]</f>
        <v>PROB</v>
      </c>
      <c r="B2598" s="22" t="str">
        <f t="shared" si="360"/>
        <v>ProBit Token</v>
      </c>
      <c r="C2598" s="77">
        <f t="shared" si="361"/>
        <v>9.1574180919228435E-6</v>
      </c>
      <c r="D2598" s="73">
        <f t="shared" si="362"/>
        <v>0.33323938238110001</v>
      </c>
      <c r="E2598" s="74">
        <f>D2598*conf!B$7</f>
        <v>24.373128427353656</v>
      </c>
      <c r="F2598" s="32">
        <f t="shared" si="363"/>
        <v>0.26938223</v>
      </c>
      <c r="G2598" s="33">
        <f t="shared" si="364"/>
        <v>-2.62893906</v>
      </c>
      <c r="H2598" s="32">
        <f t="shared" si="365"/>
        <v>-9.2515652999999993</v>
      </c>
      <c r="I2598" s="33">
        <f t="shared" si="366"/>
        <v>-9.7355791800000002</v>
      </c>
      <c r="J2598" s="32">
        <f t="shared" si="367"/>
        <v>-9.2515652999999993</v>
      </c>
      <c r="K2598" s="33">
        <f t="shared" si="368"/>
        <v>-16.7337083</v>
      </c>
    </row>
    <row r="2599" spans="1:11" x14ac:dyDescent="0.3">
      <c r="A2599" s="78" t="str">
        <f>BTC[[#This Row],[Symbol]]</f>
        <v>BUY</v>
      </c>
      <c r="B2599" s="22" t="str">
        <f t="shared" si="360"/>
        <v>Burency</v>
      </c>
      <c r="C2599" s="77">
        <f t="shared" si="361"/>
        <v>4.0591763636770097E-6</v>
      </c>
      <c r="D2599" s="73">
        <f t="shared" si="362"/>
        <v>0.14865970219232</v>
      </c>
      <c r="E2599" s="74">
        <f>D2599*conf!B$7</f>
        <v>10.872970618346285</v>
      </c>
      <c r="F2599" s="32">
        <f t="shared" si="363"/>
        <v>2.63548362</v>
      </c>
      <c r="G2599" s="33">
        <f t="shared" si="364"/>
        <v>0.43870409999999999</v>
      </c>
      <c r="H2599" s="32">
        <f t="shared" si="365"/>
        <v>0.47808276</v>
      </c>
      <c r="I2599" s="33">
        <f t="shared" si="366"/>
        <v>0.43576757999999999</v>
      </c>
      <c r="J2599" s="32">
        <f t="shared" si="367"/>
        <v>0.47808276</v>
      </c>
      <c r="K2599" s="33">
        <f t="shared" si="368"/>
        <v>-1.36951432</v>
      </c>
    </row>
    <row r="2600" spans="1:11" x14ac:dyDescent="0.3">
      <c r="A2600" s="78" t="str">
        <f>BTC[[#This Row],[Symbol]]</f>
        <v>STOP</v>
      </c>
      <c r="B2600" s="22" t="str">
        <f t="shared" si="360"/>
        <v>Satopay Network</v>
      </c>
      <c r="C2600" s="77">
        <f t="shared" si="361"/>
        <v>3.1221558143431905E-8</v>
      </c>
      <c r="D2600" s="73">
        <f t="shared" si="362"/>
        <v>1.1444417564099999E-3</v>
      </c>
      <c r="E2600" s="74">
        <f>D2600*conf!B$7</f>
        <v>8.3704470063827391E-2</v>
      </c>
      <c r="F2600" s="32">
        <f t="shared" si="363"/>
        <v>-9.1481261099999998</v>
      </c>
      <c r="G2600" s="33">
        <f t="shared" si="364"/>
        <v>-11.33329882</v>
      </c>
      <c r="H2600" s="32">
        <f t="shared" si="365"/>
        <v>1.47573737</v>
      </c>
      <c r="I2600" s="33">
        <f t="shared" si="366"/>
        <v>1.6527918100000001</v>
      </c>
      <c r="J2600" s="32">
        <f t="shared" si="367"/>
        <v>1.47573737</v>
      </c>
      <c r="K2600" s="33">
        <f t="shared" si="368"/>
        <v>15.03134023</v>
      </c>
    </row>
    <row r="2601" spans="1:11" x14ac:dyDescent="0.3">
      <c r="A2601" s="78" t="str">
        <f>BTC[[#This Row],[Symbol]]</f>
        <v>NILU</v>
      </c>
      <c r="B2601" s="22" t="str">
        <f t="shared" si="360"/>
        <v>Nilu</v>
      </c>
      <c r="C2601" s="77">
        <f t="shared" si="361"/>
        <v>5.7456326170313867E-8</v>
      </c>
      <c r="D2601" s="73">
        <f t="shared" si="362"/>
        <v>2.1062679512400002E-3</v>
      </c>
      <c r="E2601" s="74">
        <f>D2601*conf!B$7</f>
        <v>0.15405243795369361</v>
      </c>
      <c r="F2601" s="32">
        <f t="shared" si="363"/>
        <v>-9.1012988299999993</v>
      </c>
      <c r="G2601" s="33">
        <f t="shared" si="364"/>
        <v>-11.07748673</v>
      </c>
      <c r="H2601" s="32">
        <f t="shared" si="365"/>
        <v>-0.78710424000000001</v>
      </c>
      <c r="I2601" s="33">
        <f t="shared" si="366"/>
        <v>-0.61256178999999999</v>
      </c>
      <c r="J2601" s="32">
        <f t="shared" si="367"/>
        <v>-0.78710424000000001</v>
      </c>
      <c r="K2601" s="33">
        <f t="shared" si="368"/>
        <v>4.7717694799999997</v>
      </c>
    </row>
    <row r="2602" spans="1:11" x14ac:dyDescent="0.3">
      <c r="A2602" s="78" t="str">
        <f>BTC[[#This Row],[Symbol]]</f>
        <v>PURE</v>
      </c>
      <c r="B2602" s="22" t="str">
        <f t="shared" si="360"/>
        <v>Puriever</v>
      </c>
      <c r="C2602" s="77">
        <f t="shared" si="361"/>
        <v>6.4638625028713912E-5</v>
      </c>
      <c r="D2602" s="73">
        <f t="shared" si="362"/>
        <v>2.3771314942427</v>
      </c>
      <c r="E2602" s="74">
        <f>D2602*conf!B$7</f>
        <v>173.86339748891109</v>
      </c>
      <c r="F2602" s="32">
        <f t="shared" si="363"/>
        <v>23.087557839999999</v>
      </c>
      <c r="G2602" s="33">
        <f t="shared" si="364"/>
        <v>20.6588165</v>
      </c>
      <c r="H2602" s="32">
        <f t="shared" si="365"/>
        <v>36.366607049999999</v>
      </c>
      <c r="I2602" s="33">
        <f t="shared" si="366"/>
        <v>37.221942409999997</v>
      </c>
      <c r="J2602" s="32">
        <f t="shared" si="367"/>
        <v>36.366607049999999</v>
      </c>
      <c r="K2602" s="33">
        <f t="shared" si="368"/>
        <v>25.641692070000001</v>
      </c>
    </row>
    <row r="2603" spans="1:11" x14ac:dyDescent="0.3">
      <c r="A2603" s="78" t="str">
        <f>BTC[[#This Row],[Symbol]]</f>
        <v>AME</v>
      </c>
      <c r="B2603" s="22" t="str">
        <f t="shared" si="360"/>
        <v>AMEPAY</v>
      </c>
      <c r="C2603" s="77">
        <f t="shared" si="361"/>
        <v>1.9459629128884321E-7</v>
      </c>
      <c r="D2603" s="73">
        <f t="shared" si="362"/>
        <v>7.1337925176300004E-3</v>
      </c>
      <c r="E2603" s="74">
        <f>D2603*conf!B$7</f>
        <v>0.52176558473945822</v>
      </c>
      <c r="F2603" s="32">
        <f t="shared" si="363"/>
        <v>1.9485888899999999</v>
      </c>
      <c r="G2603" s="33">
        <f t="shared" si="364"/>
        <v>-0.24035582</v>
      </c>
      <c r="H2603" s="32">
        <f t="shared" si="365"/>
        <v>-8.9953924099999991</v>
      </c>
      <c r="I2603" s="33">
        <f t="shared" si="366"/>
        <v>-8.8098501599999999</v>
      </c>
      <c r="J2603" s="32">
        <f t="shared" si="367"/>
        <v>-8.9953924099999991</v>
      </c>
      <c r="K2603" s="33">
        <f t="shared" si="368"/>
        <v>-34.583858450000001</v>
      </c>
    </row>
    <row r="2604" spans="1:11" x14ac:dyDescent="0.3">
      <c r="A2604" s="78" t="str">
        <f>BTC[[#This Row],[Symbol]]</f>
        <v>TROP</v>
      </c>
      <c r="B2604" s="22" t="str">
        <f t="shared" si="360"/>
        <v>Interop</v>
      </c>
      <c r="C2604" s="77">
        <f t="shared" si="361"/>
        <v>1.144368306897613E-3</v>
      </c>
      <c r="D2604" s="73">
        <f t="shared" si="362"/>
        <v>41.953120903676407</v>
      </c>
      <c r="E2604" s="74">
        <f>D2604*conf!B$7</f>
        <v>3068.4512628948924</v>
      </c>
      <c r="F2604" s="32">
        <f t="shared" si="363"/>
        <v>-3.0991154600000002</v>
      </c>
      <c r="G2604" s="33">
        <f t="shared" si="364"/>
        <v>-5.2008423700000002</v>
      </c>
      <c r="H2604" s="32">
        <f t="shared" si="365"/>
        <v>-18.060113399999999</v>
      </c>
      <c r="I2604" s="33">
        <f t="shared" si="366"/>
        <v>-17.891524310000001</v>
      </c>
      <c r="J2604" s="32">
        <f t="shared" si="367"/>
        <v>-18.060113399999999</v>
      </c>
      <c r="K2604" s="33">
        <f t="shared" si="368"/>
        <v>0</v>
      </c>
    </row>
    <row r="2605" spans="1:11" x14ac:dyDescent="0.3">
      <c r="A2605" s="78" t="str">
        <f>BTC[[#This Row],[Symbol]]</f>
        <v>TEN</v>
      </c>
      <c r="B2605" s="22" t="str">
        <f t="shared" si="360"/>
        <v>Tokenomy</v>
      </c>
      <c r="C2605" s="77">
        <f t="shared" si="361"/>
        <v>8.3377769504507777E-7</v>
      </c>
      <c r="D2605" s="73">
        <f t="shared" si="362"/>
        <v>3.0551928581420001E-2</v>
      </c>
      <c r="E2605" s="74">
        <f>D2605*conf!B$7</f>
        <v>2.2345680564450587</v>
      </c>
      <c r="F2605" s="32">
        <f t="shared" si="363"/>
        <v>1.92758093</v>
      </c>
      <c r="G2605" s="33">
        <f t="shared" si="364"/>
        <v>-0.32735056000000001</v>
      </c>
      <c r="H2605" s="32">
        <f t="shared" si="365"/>
        <v>-6.0194464099999996</v>
      </c>
      <c r="I2605" s="33">
        <f t="shared" si="366"/>
        <v>-5.0559614799999997</v>
      </c>
      <c r="J2605" s="32">
        <f t="shared" si="367"/>
        <v>-6.0194464099999996</v>
      </c>
      <c r="K2605" s="33">
        <f t="shared" si="368"/>
        <v>11.341974069999999</v>
      </c>
    </row>
    <row r="2606" spans="1:11" x14ac:dyDescent="0.3">
      <c r="A2606" s="78" t="str">
        <f>BTC[[#This Row],[Symbol]]</f>
        <v>HRD</v>
      </c>
      <c r="B2606" s="22" t="str">
        <f t="shared" si="360"/>
        <v>HRDCOIN</v>
      </c>
      <c r="C2606" s="77">
        <f t="shared" si="361"/>
        <v>2.916610173192799E-7</v>
      </c>
      <c r="D2606" s="73">
        <f t="shared" si="362"/>
        <v>1.069262741919E-2</v>
      </c>
      <c r="E2606" s="74">
        <f>D2606*conf!B$7</f>
        <v>0.78205876943955666</v>
      </c>
      <c r="F2606" s="32">
        <f t="shared" si="363"/>
        <v>-0.27795878000000002</v>
      </c>
      <c r="G2606" s="33">
        <f t="shared" si="364"/>
        <v>-2.4379765199999999</v>
      </c>
      <c r="H2606" s="32">
        <f t="shared" si="365"/>
        <v>0.1246213</v>
      </c>
      <c r="I2606" s="33">
        <f t="shared" si="366"/>
        <v>0.33362352000000001</v>
      </c>
      <c r="J2606" s="32">
        <f t="shared" si="367"/>
        <v>0.1246213</v>
      </c>
      <c r="K2606" s="33">
        <f t="shared" si="368"/>
        <v>-15.53935304</v>
      </c>
    </row>
    <row r="2607" spans="1:11" x14ac:dyDescent="0.3">
      <c r="A2607" s="78" t="str">
        <f>BTC[[#This Row],[Symbol]]</f>
        <v>VXV</v>
      </c>
      <c r="B2607" s="22" t="str">
        <f t="shared" si="360"/>
        <v>Vectorspace AI</v>
      </c>
      <c r="C2607" s="77">
        <f t="shared" si="361"/>
        <v>1.9594007264514612E-5</v>
      </c>
      <c r="D2607" s="73">
        <f t="shared" si="362"/>
        <v>0.71831012130380001</v>
      </c>
      <c r="E2607" s="74">
        <f>D2607*conf!B$7</f>
        <v>52.537202272159931</v>
      </c>
      <c r="F2607" s="32">
        <f t="shared" si="363"/>
        <v>1.67947772</v>
      </c>
      <c r="G2607" s="33">
        <f t="shared" si="364"/>
        <v>-0.55317892999999996</v>
      </c>
      <c r="H2607" s="32">
        <f t="shared" si="365"/>
        <v>-9.9508142500000005</v>
      </c>
      <c r="I2607" s="33">
        <f t="shared" si="366"/>
        <v>-9.6461542599999994</v>
      </c>
      <c r="J2607" s="32">
        <f t="shared" si="367"/>
        <v>-9.9508142500000005</v>
      </c>
      <c r="K2607" s="33">
        <f t="shared" si="368"/>
        <v>-16.184916770000001</v>
      </c>
    </row>
    <row r="2608" spans="1:11" x14ac:dyDescent="0.3">
      <c r="A2608" s="78" t="str">
        <f>BTC[[#This Row],[Symbol]]</f>
        <v>TPT</v>
      </c>
      <c r="B2608" s="22" t="str">
        <f t="shared" si="360"/>
        <v>TokenPocket</v>
      </c>
      <c r="C2608" s="77">
        <f t="shared" si="361"/>
        <v>1.2835460471001457E-7</v>
      </c>
      <c r="D2608" s="73">
        <f t="shared" si="362"/>
        <v>4.7051952839299999E-3</v>
      </c>
      <c r="E2608" s="74">
        <f>D2608*conf!B$7</f>
        <v>0.34413798306664017</v>
      </c>
      <c r="F2608" s="32">
        <f t="shared" si="363"/>
        <v>2.8692732099999998</v>
      </c>
      <c r="G2608" s="33">
        <f t="shared" si="364"/>
        <v>0.63062169999999995</v>
      </c>
      <c r="H2608" s="32">
        <f t="shared" si="365"/>
        <v>73.294070160000004</v>
      </c>
      <c r="I2608" s="33">
        <f t="shared" si="366"/>
        <v>74.254359859999994</v>
      </c>
      <c r="J2608" s="32">
        <f t="shared" si="367"/>
        <v>73.294070160000004</v>
      </c>
      <c r="K2608" s="33">
        <f t="shared" si="368"/>
        <v>302.48854179</v>
      </c>
    </row>
    <row r="2609" spans="1:11" x14ac:dyDescent="0.3">
      <c r="A2609" s="78" t="str">
        <f>BTC[[#This Row],[Symbol]]</f>
        <v>XTZBULL</v>
      </c>
      <c r="B2609" s="22" t="str">
        <f t="shared" si="360"/>
        <v>3x Long Tezos Token</v>
      </c>
      <c r="C2609" s="77">
        <f t="shared" si="361"/>
        <v>1.7852825523022647E-3</v>
      </c>
      <c r="D2609" s="73">
        <f t="shared" si="362"/>
        <v>65.756832891796478</v>
      </c>
      <c r="E2609" s="74">
        <f>D2609*conf!B$7</f>
        <v>4809.4547577059948</v>
      </c>
      <c r="F2609" s="32">
        <f t="shared" si="363"/>
        <v>-1.65923669</v>
      </c>
      <c r="G2609" s="33">
        <f t="shared" si="364"/>
        <v>-3.3399277600000001</v>
      </c>
      <c r="H2609" s="32">
        <f t="shared" si="365"/>
        <v>-5.0587008400000002</v>
      </c>
      <c r="I2609" s="33">
        <f t="shared" si="366"/>
        <v>-4.3744261800000004</v>
      </c>
      <c r="J2609" s="32">
        <f t="shared" si="367"/>
        <v>-5.0587008400000002</v>
      </c>
      <c r="K2609" s="33">
        <f t="shared" si="368"/>
        <v>-8.7786228200000007</v>
      </c>
    </row>
    <row r="2610" spans="1:11" x14ac:dyDescent="0.3">
      <c r="A2610" s="78" t="str">
        <f>BTC[[#This Row],[Symbol]]</f>
        <v>DFSOCIAL</v>
      </c>
      <c r="B2610" s="22" t="str">
        <f t="shared" si="360"/>
        <v>DeFiSocial Gaming</v>
      </c>
      <c r="C2610" s="77">
        <f t="shared" si="361"/>
        <v>2.6640581429276172E-3</v>
      </c>
      <c r="D2610" s="73">
        <f t="shared" si="362"/>
        <v>97.665718887010087</v>
      </c>
      <c r="E2610" s="74">
        <f>D2610*conf!B$7</f>
        <v>7143.2706793959178</v>
      </c>
      <c r="F2610" s="32">
        <f t="shared" si="363"/>
        <v>2.1670163499999999</v>
      </c>
      <c r="G2610" s="33">
        <f t="shared" si="364"/>
        <v>-4.4777909999999997E-2</v>
      </c>
      <c r="H2610" s="32">
        <f t="shared" si="365"/>
        <v>-0.22080029000000001</v>
      </c>
      <c r="I2610" s="33">
        <f t="shared" si="366"/>
        <v>-1.421145E-2</v>
      </c>
      <c r="J2610" s="32">
        <f t="shared" si="367"/>
        <v>-0.22080029000000001</v>
      </c>
      <c r="K2610" s="33">
        <f t="shared" si="368"/>
        <v>3.2620751700000001</v>
      </c>
    </row>
    <row r="2611" spans="1:11" x14ac:dyDescent="0.3">
      <c r="A2611" s="78" t="str">
        <f>BTC[[#This Row],[Symbol]]</f>
        <v>CPR</v>
      </c>
      <c r="B2611" s="22" t="str">
        <f t="shared" si="360"/>
        <v>Cipher</v>
      </c>
      <c r="C2611" s="77">
        <f t="shared" si="361"/>
        <v>1.9394365686344423E-8</v>
      </c>
      <c r="D2611" s="73">
        <f t="shared" si="362"/>
        <v>7.1125705037999995E-4</v>
      </c>
      <c r="E2611" s="74">
        <f>D2611*conf!B$7</f>
        <v>5.2021340664793199E-2</v>
      </c>
      <c r="F2611" s="32">
        <f t="shared" si="363"/>
        <v>7.37623681</v>
      </c>
      <c r="G2611" s="33">
        <f t="shared" si="364"/>
        <v>5.3926214699999999</v>
      </c>
      <c r="H2611" s="32">
        <f t="shared" si="365"/>
        <v>18.080042559999999</v>
      </c>
      <c r="I2611" s="33">
        <f t="shared" si="366"/>
        <v>18.402689110000001</v>
      </c>
      <c r="J2611" s="32">
        <f t="shared" si="367"/>
        <v>18.080042559999999</v>
      </c>
      <c r="K2611" s="33">
        <f t="shared" si="368"/>
        <v>-1.0074059399999999</v>
      </c>
    </row>
    <row r="2612" spans="1:11" x14ac:dyDescent="0.3">
      <c r="A2612" s="78" t="str">
        <f>BTC[[#This Row],[Symbol]]</f>
        <v>IIC</v>
      </c>
      <c r="B2612" s="22" t="str">
        <f t="shared" si="360"/>
        <v>Intelligent Investment Chain</v>
      </c>
      <c r="C2612" s="77">
        <f t="shared" si="361"/>
        <v>1E-8</v>
      </c>
      <c r="D2612" s="73">
        <f t="shared" si="362"/>
        <v>1.207686814E-4</v>
      </c>
      <c r="E2612" s="74">
        <f>D2612*conf!B$7</f>
        <v>8.8330213575959996E-3</v>
      </c>
      <c r="F2612" s="32">
        <f t="shared" si="363"/>
        <v>9.3064114100000008</v>
      </c>
      <c r="G2612" s="33">
        <f t="shared" si="364"/>
        <v>7.1183076500000002</v>
      </c>
      <c r="H2612" s="32">
        <f t="shared" si="365"/>
        <v>0.55450577000000001</v>
      </c>
      <c r="I2612" s="33">
        <f t="shared" si="366"/>
        <v>0.84149750999999995</v>
      </c>
      <c r="J2612" s="32">
        <f t="shared" si="367"/>
        <v>0.55450577000000001</v>
      </c>
      <c r="K2612" s="33">
        <f t="shared" si="368"/>
        <v>19.979753559999999</v>
      </c>
    </row>
    <row r="2613" spans="1:11" x14ac:dyDescent="0.3">
      <c r="A2613" s="78" t="str">
        <f>BTC[[#This Row],[Symbol]]</f>
        <v>TCR</v>
      </c>
      <c r="B2613" s="22" t="str">
        <f t="shared" si="360"/>
        <v>TecraCoin</v>
      </c>
      <c r="C2613" s="77">
        <f t="shared" si="361"/>
        <v>9.9821763693407326E-6</v>
      </c>
      <c r="D2613" s="73">
        <f t="shared" si="362"/>
        <v>0.35606248578487998</v>
      </c>
      <c r="E2613" s="74">
        <f>D2613*conf!B$7</f>
        <v>26.042410210306123</v>
      </c>
      <c r="F2613" s="32">
        <f t="shared" si="363"/>
        <v>2.62333427</v>
      </c>
      <c r="G2613" s="33">
        <f t="shared" si="364"/>
        <v>-2.3132556000000002</v>
      </c>
      <c r="H2613" s="32">
        <f t="shared" si="365"/>
        <v>-1.6050152900000001</v>
      </c>
      <c r="I2613" s="33">
        <f t="shared" si="366"/>
        <v>-4.0671924099999996</v>
      </c>
      <c r="J2613" s="32">
        <f t="shared" si="367"/>
        <v>-1.6050152900000001</v>
      </c>
      <c r="K2613" s="33">
        <f t="shared" si="368"/>
        <v>4.7709634200000002</v>
      </c>
    </row>
    <row r="2614" spans="1:11" x14ac:dyDescent="0.3">
      <c r="A2614" s="78" t="str">
        <f>BTC[[#This Row],[Symbol]]</f>
        <v>ETGF</v>
      </c>
      <c r="B2614" s="22" t="str">
        <f t="shared" si="360"/>
        <v>ETG Finance</v>
      </c>
      <c r="C2614" s="77">
        <f t="shared" si="361"/>
        <v>6.5008368224107793E-5</v>
      </c>
      <c r="D2614" s="73">
        <f t="shared" si="362"/>
        <v>2.38327147554386</v>
      </c>
      <c r="E2614" s="74">
        <f>D2614*conf!B$7</f>
        <v>174.31247572127793</v>
      </c>
      <c r="F2614" s="32">
        <f t="shared" si="363"/>
        <v>-0.25016390999999999</v>
      </c>
      <c r="G2614" s="33">
        <f t="shared" si="364"/>
        <v>-2.6381502100000001</v>
      </c>
      <c r="H2614" s="32">
        <f t="shared" si="365"/>
        <v>15.98559069</v>
      </c>
      <c r="I2614" s="33">
        <f t="shared" si="366"/>
        <v>16.07921924</v>
      </c>
      <c r="J2614" s="32">
        <f t="shared" si="367"/>
        <v>15.98559069</v>
      </c>
      <c r="K2614" s="33">
        <f t="shared" si="368"/>
        <v>-19.986475009999999</v>
      </c>
    </row>
    <row r="2615" spans="1:11" x14ac:dyDescent="0.3">
      <c r="A2615" s="78" t="str">
        <f>BTC[[#This Row],[Symbol]]</f>
        <v>ECELL</v>
      </c>
      <c r="B2615" s="22" t="str">
        <f t="shared" si="360"/>
        <v>Consensus Cell Network</v>
      </c>
      <c r="C2615" s="77">
        <f t="shared" si="361"/>
        <v>1.175020757873846E-6</v>
      </c>
      <c r="D2615" s="73">
        <f t="shared" si="362"/>
        <v>4.2934825751809999E-2</v>
      </c>
      <c r="E2615" s="74">
        <f>D2615*conf!B$7</f>
        <v>3.1402531554873834</v>
      </c>
      <c r="F2615" s="32">
        <f t="shared" si="363"/>
        <v>3.3653785900000002</v>
      </c>
      <c r="G2615" s="33">
        <f t="shared" si="364"/>
        <v>0.31614852999999998</v>
      </c>
      <c r="H2615" s="32">
        <f t="shared" si="365"/>
        <v>-0.55814408999999998</v>
      </c>
      <c r="I2615" s="33">
        <f t="shared" si="366"/>
        <v>-0.79759327000000002</v>
      </c>
      <c r="J2615" s="32">
        <f t="shared" si="367"/>
        <v>-0.55814408999999998</v>
      </c>
      <c r="K2615" s="33">
        <f t="shared" si="368"/>
        <v>4.9363220300000004</v>
      </c>
    </row>
    <row r="2616" spans="1:11" x14ac:dyDescent="0.3">
      <c r="A2616" s="78" t="str">
        <f>BTC[[#This Row],[Symbol]]</f>
        <v>SGR</v>
      </c>
      <c r="B2616" s="22" t="str">
        <f t="shared" si="360"/>
        <v>Sogur</v>
      </c>
      <c r="C2616" s="77">
        <f t="shared" si="361"/>
        <v>3.8584465802065283E-5</v>
      </c>
      <c r="D2616" s="73">
        <f t="shared" si="362"/>
        <v>1.41665937075913</v>
      </c>
      <c r="E2616" s="74">
        <f>D2616*conf!B$7</f>
        <v>103.61446637732277</v>
      </c>
      <c r="F2616" s="32">
        <f t="shared" si="363"/>
        <v>1.9792280099999999</v>
      </c>
      <c r="G2616" s="33">
        <f t="shared" si="364"/>
        <v>-8.2179639999999998E-2</v>
      </c>
      <c r="H2616" s="32">
        <f t="shared" si="365"/>
        <v>-0.26275723000000001</v>
      </c>
      <c r="I2616" s="33">
        <f t="shared" si="366"/>
        <v>0.14154001999999999</v>
      </c>
      <c r="J2616" s="32">
        <f t="shared" si="367"/>
        <v>-0.26275723000000001</v>
      </c>
      <c r="K2616" s="33">
        <f t="shared" si="368"/>
        <v>-0.81268967999999997</v>
      </c>
    </row>
    <row r="2617" spans="1:11" x14ac:dyDescent="0.3">
      <c r="A2617" s="78" t="str">
        <f>BTC[[#This Row],[Symbol]]</f>
        <v>GHT</v>
      </c>
      <c r="B2617" s="22" t="str">
        <f t="shared" si="360"/>
        <v>Global Human Trust</v>
      </c>
      <c r="C2617" s="77">
        <f t="shared" si="361"/>
        <v>1.1930362273737478E-3</v>
      </c>
      <c r="D2617" s="73">
        <f t="shared" si="362"/>
        <v>43.739481318181817</v>
      </c>
      <c r="E2617" s="74">
        <f>D2617*conf!B$7</f>
        <v>3199.1056636118183</v>
      </c>
      <c r="F2617" s="32">
        <f t="shared" si="363"/>
        <v>2.2098242400000001</v>
      </c>
      <c r="G2617" s="33">
        <f t="shared" si="364"/>
        <v>1.5221799999999999E-3</v>
      </c>
      <c r="H2617" s="32">
        <f t="shared" si="365"/>
        <v>-0.27164970999999999</v>
      </c>
      <c r="I2617" s="33">
        <f t="shared" si="366"/>
        <v>-6.6347660000000003E-2</v>
      </c>
      <c r="J2617" s="32">
        <f t="shared" si="367"/>
        <v>-0.27164970999999999</v>
      </c>
      <c r="K2617" s="33">
        <f t="shared" si="368"/>
        <v>-0.2828755</v>
      </c>
    </row>
    <row r="2618" spans="1:11" x14ac:dyDescent="0.3">
      <c r="A2618" s="78" t="str">
        <f>BTC[[#This Row],[Symbol]]</f>
        <v>USDU</v>
      </c>
      <c r="B2618" s="22" t="str">
        <f t="shared" si="360"/>
        <v>Upper Dollar</v>
      </c>
      <c r="C2618" s="77">
        <f t="shared" si="361"/>
        <v>2.8336556900571225E-5</v>
      </c>
      <c r="D2618" s="73">
        <f t="shared" si="362"/>
        <v>1.0387335976327601</v>
      </c>
      <c r="E2618" s="74">
        <f>D2618*conf!B$7</f>
        <v>75.972975330860066</v>
      </c>
      <c r="F2618" s="32">
        <f t="shared" si="363"/>
        <v>1.98618856</v>
      </c>
      <c r="G2618" s="33">
        <f t="shared" si="364"/>
        <v>-0.24822548</v>
      </c>
      <c r="H2618" s="32">
        <f t="shared" si="365"/>
        <v>-0.4745278</v>
      </c>
      <c r="I2618" s="33">
        <f t="shared" si="366"/>
        <v>-0.42304404000000001</v>
      </c>
      <c r="J2618" s="32">
        <f t="shared" si="367"/>
        <v>-0.4745278</v>
      </c>
      <c r="K2618" s="33">
        <f t="shared" si="368"/>
        <v>2.3497275800000001</v>
      </c>
    </row>
    <row r="2619" spans="1:11" x14ac:dyDescent="0.3">
      <c r="A2619" s="78" t="str">
        <f>BTC[[#This Row],[Symbol]]</f>
        <v>MM</v>
      </c>
      <c r="B2619" s="22" t="str">
        <f t="shared" si="360"/>
        <v>MM Token</v>
      </c>
      <c r="C2619" s="77">
        <f t="shared" si="361"/>
        <v>3.1790063378580723E-4</v>
      </c>
      <c r="D2619" s="73">
        <f t="shared" si="362"/>
        <v>11.62335879769665</v>
      </c>
      <c r="E2619" s="74">
        <f>D2619*conf!B$7</f>
        <v>850.13246246353299</v>
      </c>
      <c r="F2619" s="32">
        <f t="shared" si="363"/>
        <v>-10.81057332</v>
      </c>
      <c r="G2619" s="33">
        <f t="shared" si="364"/>
        <v>-12.97748346</v>
      </c>
      <c r="H2619" s="32">
        <f t="shared" si="365"/>
        <v>-5.6534883300000001</v>
      </c>
      <c r="I2619" s="33">
        <f t="shared" si="366"/>
        <v>-5.7112885899999997</v>
      </c>
      <c r="J2619" s="32">
        <f t="shared" si="367"/>
        <v>-5.6534883300000001</v>
      </c>
      <c r="K2619" s="33">
        <f t="shared" si="368"/>
        <v>398.45355346000002</v>
      </c>
    </row>
    <row r="2620" spans="1:11" x14ac:dyDescent="0.3">
      <c r="A2620" s="78" t="str">
        <f>BTC[[#This Row],[Symbol]]</f>
        <v>GLOX</v>
      </c>
      <c r="B2620" s="22" t="str">
        <f t="shared" si="360"/>
        <v>Glox Finance</v>
      </c>
      <c r="C2620" s="77">
        <f t="shared" si="361"/>
        <v>4.7885559339858226E-3</v>
      </c>
      <c r="D2620" s="73">
        <f t="shared" si="362"/>
        <v>175.51718105677335</v>
      </c>
      <c r="E2620" s="74">
        <f>D2620*conf!B$7</f>
        <v>12837.326622492403</v>
      </c>
      <c r="F2620" s="32">
        <f t="shared" si="363"/>
        <v>-0.93070889999999995</v>
      </c>
      <c r="G2620" s="33">
        <f t="shared" si="364"/>
        <v>-3.0781152000000001</v>
      </c>
      <c r="H2620" s="32">
        <f t="shared" si="365"/>
        <v>2.9060281899999998</v>
      </c>
      <c r="I2620" s="33">
        <f t="shared" si="366"/>
        <v>3.7181813300000002</v>
      </c>
      <c r="J2620" s="32">
        <f t="shared" si="367"/>
        <v>2.9060281899999998</v>
      </c>
      <c r="K2620" s="33">
        <f t="shared" si="368"/>
        <v>10.63346535</v>
      </c>
    </row>
    <row r="2621" spans="1:11" x14ac:dyDescent="0.3">
      <c r="A2621" s="78" t="str">
        <f>BTC[[#This Row],[Symbol]]</f>
        <v>CEDS</v>
      </c>
      <c r="B2621" s="22" t="str">
        <f t="shared" si="360"/>
        <v>CEDARS</v>
      </c>
      <c r="C2621" s="77">
        <f t="shared" si="361"/>
        <v>1.7609014804708617E-5</v>
      </c>
      <c r="D2621" s="73">
        <f t="shared" si="362"/>
        <v>0.64556078688023999</v>
      </c>
      <c r="E2621" s="74">
        <f>D2621*conf!B$7</f>
        <v>47.21631595242075</v>
      </c>
      <c r="F2621" s="32">
        <f t="shared" si="363"/>
        <v>-0.12633660999999999</v>
      </c>
      <c r="G2621" s="33">
        <f t="shared" si="364"/>
        <v>-2.07076145</v>
      </c>
      <c r="H2621" s="32">
        <f t="shared" si="365"/>
        <v>4.2563912699999999</v>
      </c>
      <c r="I2621" s="33">
        <f t="shared" si="366"/>
        <v>4.4377762000000001</v>
      </c>
      <c r="J2621" s="32">
        <f t="shared" si="367"/>
        <v>4.2563912699999999</v>
      </c>
      <c r="K2621" s="33">
        <f t="shared" si="368"/>
        <v>0.71356953999999995</v>
      </c>
    </row>
    <row r="2622" spans="1:11" x14ac:dyDescent="0.3">
      <c r="A2622" s="78" t="str">
        <f>BTC[[#This Row],[Symbol]]</f>
        <v>DXF</v>
      </c>
      <c r="B2622" s="22" t="str">
        <f t="shared" si="360"/>
        <v>Dexfin</v>
      </c>
      <c r="C2622" s="77">
        <f t="shared" si="361"/>
        <v>5.869804750777472E-7</v>
      </c>
      <c r="D2622" s="73">
        <f t="shared" si="362"/>
        <v>2.1518133413780002E-2</v>
      </c>
      <c r="E2622" s="74">
        <f>D2622*conf!B$7</f>
        <v>1.5738362778838693</v>
      </c>
      <c r="F2622" s="32">
        <f t="shared" si="363"/>
        <v>-1.36765E-3</v>
      </c>
      <c r="G2622" s="33">
        <f t="shared" si="364"/>
        <v>-2.1742276199999999</v>
      </c>
      <c r="H2622" s="32">
        <f t="shared" si="365"/>
        <v>1.6242169099999999</v>
      </c>
      <c r="I2622" s="33">
        <f t="shared" si="366"/>
        <v>1.83217268</v>
      </c>
      <c r="J2622" s="32">
        <f t="shared" si="367"/>
        <v>1.6242169099999999</v>
      </c>
      <c r="K2622" s="33">
        <f t="shared" si="368"/>
        <v>18.478097850000001</v>
      </c>
    </row>
    <row r="2623" spans="1:11" x14ac:dyDescent="0.3">
      <c r="A2623" s="78" t="str">
        <f>BTC[[#This Row],[Symbol]]</f>
        <v>VD</v>
      </c>
      <c r="B2623" s="22" t="str">
        <f t="shared" si="360"/>
        <v>VinDax Coin</v>
      </c>
      <c r="C2623" s="77">
        <f t="shared" si="361"/>
        <v>2.9813999878072428E-7</v>
      </c>
      <c r="D2623" s="73">
        <f t="shared" si="362"/>
        <v>1.06102609783E-2</v>
      </c>
      <c r="E2623" s="74">
        <f>D2623*conf!B$7</f>
        <v>0.77603448795286201</v>
      </c>
      <c r="F2623" s="32">
        <f t="shared" si="363"/>
        <v>-2.1505895599999998</v>
      </c>
      <c r="G2623" s="33">
        <f t="shared" si="364"/>
        <v>-7.1038326600000001</v>
      </c>
      <c r="H2623" s="32">
        <f t="shared" si="365"/>
        <v>1.84439522</v>
      </c>
      <c r="I2623" s="33">
        <f t="shared" si="366"/>
        <v>-0.88853855000000004</v>
      </c>
      <c r="J2623" s="32">
        <f t="shared" si="367"/>
        <v>1.84439522</v>
      </c>
      <c r="K2623" s="33">
        <f t="shared" si="368"/>
        <v>-14.75682645</v>
      </c>
    </row>
    <row r="2624" spans="1:11" x14ac:dyDescent="0.3">
      <c r="A2624" s="78" t="str">
        <f>BTC[[#This Row],[Symbol]]</f>
        <v>GBX</v>
      </c>
      <c r="B2624" s="22" t="str">
        <f t="shared" si="360"/>
        <v>GoByte</v>
      </c>
      <c r="C2624" s="77">
        <f t="shared" si="361"/>
        <v>5.0400717417130727E-7</v>
      </c>
      <c r="D2624" s="73">
        <f t="shared" si="362"/>
        <v>1.8477145190600001E-2</v>
      </c>
      <c r="E2624" s="74">
        <f>D2624*conf!B$7</f>
        <v>1.351418399240484</v>
      </c>
      <c r="F2624" s="32">
        <f t="shared" si="363"/>
        <v>0.16060642999999999</v>
      </c>
      <c r="G2624" s="33">
        <f t="shared" si="364"/>
        <v>-2.03715388</v>
      </c>
      <c r="H2624" s="32">
        <f t="shared" si="365"/>
        <v>17.610021840000002</v>
      </c>
      <c r="I2624" s="33">
        <f t="shared" si="366"/>
        <v>17.84833811</v>
      </c>
      <c r="J2624" s="32">
        <f t="shared" si="367"/>
        <v>17.610021840000002</v>
      </c>
      <c r="K2624" s="33">
        <f t="shared" si="368"/>
        <v>-8.4480683699999997</v>
      </c>
    </row>
    <row r="2625" spans="1:11" x14ac:dyDescent="0.3">
      <c r="A2625" s="78" t="str">
        <f>BTC[[#This Row],[Symbol]]</f>
        <v>XQC</v>
      </c>
      <c r="B2625" s="22" t="str">
        <f t="shared" si="360"/>
        <v>QURAS</v>
      </c>
      <c r="C2625" s="77">
        <f t="shared" si="361"/>
        <v>1.0209730213628582E-6</v>
      </c>
      <c r="D2625" s="73">
        <f t="shared" si="362"/>
        <v>3.7427948111730003E-2</v>
      </c>
      <c r="E2625" s="74">
        <f>D2625*conf!B$7</f>
        <v>2.7374801248919325</v>
      </c>
      <c r="F2625" s="32">
        <f t="shared" si="363"/>
        <v>-0.19075938000000001</v>
      </c>
      <c r="G2625" s="33">
        <f t="shared" si="364"/>
        <v>-2.5716254200000002</v>
      </c>
      <c r="H2625" s="32">
        <f t="shared" si="365"/>
        <v>0.42424283000000002</v>
      </c>
      <c r="I2625" s="33">
        <f t="shared" si="366"/>
        <v>0.67404259</v>
      </c>
      <c r="J2625" s="32">
        <f t="shared" si="367"/>
        <v>0.42424283000000002</v>
      </c>
      <c r="K2625" s="33">
        <f t="shared" si="368"/>
        <v>10.020943539999999</v>
      </c>
    </row>
    <row r="2626" spans="1:11" x14ac:dyDescent="0.3">
      <c r="A2626" s="78" t="str">
        <f>BTC[[#This Row],[Symbol]]</f>
        <v>OKS</v>
      </c>
      <c r="B2626" s="22" t="str">
        <f t="shared" ref="B2626:B2689" si="369">VLOOKUP(A2626,BTCTABLE,2,FALSE)</f>
        <v>Okschain</v>
      </c>
      <c r="C2626" s="77">
        <f t="shared" ref="C2626:C2689" si="370">VLOOKUP(A2626,BTCTABLE,3,FALSE)</f>
        <v>1.9002709179060182E-8</v>
      </c>
      <c r="D2626" s="73">
        <f t="shared" ref="D2626:D2689" si="371">VLOOKUP(A2626,USDTABLE,3,FALSE)</f>
        <v>6.9664748948000004E-4</v>
      </c>
      <c r="E2626" s="74">
        <f>D2626*conf!B$7</f>
        <v>5.0952797380567204E-2</v>
      </c>
      <c r="F2626" s="32">
        <f t="shared" ref="F2626:F2689" si="372">VLOOKUP(A2626,BTCTABLE,5,FALSE)</f>
        <v>1.425884E-2</v>
      </c>
      <c r="G2626" s="33">
        <f t="shared" ref="G2626:G2689" si="373">VLOOKUP(A2626,USDTABLE,5,FALSE)</f>
        <v>-2.18122851</v>
      </c>
      <c r="H2626" s="32">
        <f t="shared" ref="H2626:H2689" si="374">VLOOKUP(A2626,BTCTABLE,6,FALSE)</f>
        <v>-9.5109086699999992</v>
      </c>
      <c r="I2626" s="33">
        <f t="shared" ref="I2626:I2689" si="375">VLOOKUP(A2626,USDTABLE,6,FALSE)</f>
        <v>-9.3271634799999994</v>
      </c>
      <c r="J2626" s="32">
        <f t="shared" ref="J2626:J2689" si="376">VLOOKUP(A2626,BTCTABLE,6,FALSE)</f>
        <v>-9.5109086699999992</v>
      </c>
      <c r="K2626" s="33">
        <f t="shared" ref="K2626:K2689" si="377">VLOOKUP(A2626,USDTABLE,7,FALSE)</f>
        <v>-1.14617181</v>
      </c>
    </row>
    <row r="2627" spans="1:11" x14ac:dyDescent="0.3">
      <c r="A2627" s="78" t="str">
        <f>BTC[[#This Row],[Symbol]]</f>
        <v>SPOK</v>
      </c>
      <c r="B2627" s="22" t="str">
        <f t="shared" si="369"/>
        <v>Spockchain Network</v>
      </c>
      <c r="C2627" s="77">
        <f t="shared" si="370"/>
        <v>4.0869796400823901E-7</v>
      </c>
      <c r="D2627" s="73">
        <f t="shared" si="371"/>
        <v>1.49816675005E-2</v>
      </c>
      <c r="E2627" s="74">
        <f>D2627*conf!B$7</f>
        <v>1.09575916098657</v>
      </c>
      <c r="F2627" s="32">
        <f t="shared" si="372"/>
        <v>16.216613550000002</v>
      </c>
      <c r="G2627" s="33">
        <f t="shared" si="373"/>
        <v>13.694639370000001</v>
      </c>
      <c r="H2627" s="32">
        <f t="shared" si="374"/>
        <v>-22.245639529999998</v>
      </c>
      <c r="I2627" s="33">
        <f t="shared" si="375"/>
        <v>-22.090662729999998</v>
      </c>
      <c r="J2627" s="32">
        <f t="shared" si="376"/>
        <v>-22.245639529999998</v>
      </c>
      <c r="K2627" s="33">
        <f t="shared" si="377"/>
        <v>3138.19876342</v>
      </c>
    </row>
    <row r="2628" spans="1:11" x14ac:dyDescent="0.3">
      <c r="A2628" s="78" t="str">
        <f>BTC[[#This Row],[Symbol]]</f>
        <v>YELD</v>
      </c>
      <c r="B2628" s="22" t="str">
        <f t="shared" si="369"/>
        <v>Yeld Finance</v>
      </c>
      <c r="C2628" s="77">
        <f t="shared" si="370"/>
        <v>9.3214552119703161E-4</v>
      </c>
      <c r="D2628" s="73">
        <f t="shared" si="371"/>
        <v>34.171612088785643</v>
      </c>
      <c r="E2628" s="74">
        <f>D2628*conf!B$7</f>
        <v>2499.3117081737819</v>
      </c>
      <c r="F2628" s="32">
        <f t="shared" si="372"/>
        <v>20.089936080000001</v>
      </c>
      <c r="G2628" s="33">
        <f t="shared" si="373"/>
        <v>17.493233459999999</v>
      </c>
      <c r="H2628" s="32">
        <f t="shared" si="374"/>
        <v>-17.627543719999998</v>
      </c>
      <c r="I2628" s="33">
        <f t="shared" si="375"/>
        <v>-17.470688630000001</v>
      </c>
      <c r="J2628" s="32">
        <f t="shared" si="376"/>
        <v>-17.627543719999998</v>
      </c>
      <c r="K2628" s="33">
        <f t="shared" si="377"/>
        <v>-47.522241610000002</v>
      </c>
    </row>
    <row r="2629" spans="1:11" x14ac:dyDescent="0.3">
      <c r="A2629" s="78" t="str">
        <f>BTC[[#This Row],[Symbol]]</f>
        <v>LOL</v>
      </c>
      <c r="B2629" s="22" t="str">
        <f t="shared" si="369"/>
        <v>LOLTOKEN</v>
      </c>
      <c r="C2629" s="77">
        <f t="shared" si="370"/>
        <v>7.4861521340052621E-8</v>
      </c>
      <c r="D2629" s="73">
        <f t="shared" si="371"/>
        <v>2.7439343669299998E-3</v>
      </c>
      <c r="E2629" s="74">
        <f>D2629*conf!B$7</f>
        <v>0.2006913595972602</v>
      </c>
      <c r="F2629" s="32">
        <f t="shared" si="372"/>
        <v>-0.87506470000000003</v>
      </c>
      <c r="G2629" s="33">
        <f t="shared" si="373"/>
        <v>-3.0980736599999998</v>
      </c>
      <c r="H2629" s="32">
        <f t="shared" si="374"/>
        <v>-14.04838662</v>
      </c>
      <c r="I2629" s="33">
        <f t="shared" si="375"/>
        <v>-13.888078009999999</v>
      </c>
      <c r="J2629" s="32">
        <f t="shared" si="376"/>
        <v>-14.04838662</v>
      </c>
      <c r="K2629" s="33">
        <f t="shared" si="377"/>
        <v>17.025631319999999</v>
      </c>
    </row>
    <row r="2630" spans="1:11" x14ac:dyDescent="0.3">
      <c r="A2630" s="78" t="str">
        <f>BTC[[#This Row],[Symbol]]</f>
        <v>YFPI</v>
      </c>
      <c r="B2630" s="22" t="str">
        <f t="shared" si="369"/>
        <v>Yearn Finance Passive Income</v>
      </c>
      <c r="C2630" s="77">
        <f t="shared" si="370"/>
        <v>5.1628635406855228E-4</v>
      </c>
      <c r="D2630" s="73">
        <f t="shared" si="371"/>
        <v>18.923685289139978</v>
      </c>
      <c r="E2630" s="74">
        <f>D2630*conf!B$7</f>
        <v>1384.078342047698</v>
      </c>
      <c r="F2630" s="32">
        <f t="shared" si="372"/>
        <v>-0.93070889999999995</v>
      </c>
      <c r="G2630" s="33">
        <f t="shared" si="373"/>
        <v>-3.0781152000000001</v>
      </c>
      <c r="H2630" s="32">
        <f t="shared" si="374"/>
        <v>1.2742421900000001</v>
      </c>
      <c r="I2630" s="33">
        <f t="shared" si="375"/>
        <v>1.4537012</v>
      </c>
      <c r="J2630" s="32">
        <f t="shared" si="376"/>
        <v>1.2742421900000001</v>
      </c>
      <c r="K2630" s="33">
        <f t="shared" si="377"/>
        <v>17.025631319999999</v>
      </c>
    </row>
    <row r="2631" spans="1:11" x14ac:dyDescent="0.3">
      <c r="A2631" s="78" t="str">
        <f>BTC[[#This Row],[Symbol]]</f>
        <v>TRONX</v>
      </c>
      <c r="B2631" s="22" t="str">
        <f t="shared" si="369"/>
        <v>Tronx Coin</v>
      </c>
      <c r="C2631" s="77">
        <f t="shared" si="370"/>
        <v>1.0599999999999689E-6</v>
      </c>
      <c r="D2631" s="73">
        <f t="shared" si="371"/>
        <v>3.9232442693849998E-2</v>
      </c>
      <c r="E2631" s="74">
        <f>D2631*conf!B$7</f>
        <v>2.8694608586281887</v>
      </c>
      <c r="F2631" s="32">
        <f t="shared" si="372"/>
        <v>-1.7663568300000001</v>
      </c>
      <c r="G2631" s="33">
        <f t="shared" si="373"/>
        <v>-3.0607002200000002</v>
      </c>
      <c r="H2631" s="32">
        <f t="shared" si="374"/>
        <v>0.95238096000000005</v>
      </c>
      <c r="I2631" s="33">
        <f t="shared" si="375"/>
        <v>2.1267403200000001</v>
      </c>
      <c r="J2631" s="32">
        <f t="shared" si="376"/>
        <v>0.95238096000000005</v>
      </c>
      <c r="K2631" s="33">
        <f t="shared" si="377"/>
        <v>12.362643459999999</v>
      </c>
    </row>
    <row r="2632" spans="1:11" x14ac:dyDescent="0.3">
      <c r="A2632" s="78" t="str">
        <f>BTC[[#This Row],[Symbol]]</f>
        <v>BRI</v>
      </c>
      <c r="B2632" s="22" t="str">
        <f t="shared" si="369"/>
        <v>Baroin</v>
      </c>
      <c r="C2632" s="77">
        <f t="shared" si="370"/>
        <v>3.2648112290850239E-5</v>
      </c>
      <c r="D2632" s="73">
        <f t="shared" si="371"/>
        <v>1.1970481560763999</v>
      </c>
      <c r="E2632" s="74">
        <f>D2632*conf!B$7</f>
        <v>87.552102135427887</v>
      </c>
      <c r="F2632" s="32">
        <f t="shared" si="372"/>
        <v>2.0012685600000002</v>
      </c>
      <c r="G2632" s="33">
        <f t="shared" si="373"/>
        <v>-0.15193712000000001</v>
      </c>
      <c r="H2632" s="32">
        <f t="shared" si="374"/>
        <v>-1.63810115</v>
      </c>
      <c r="I2632" s="33">
        <f t="shared" si="375"/>
        <v>-1.42691181</v>
      </c>
      <c r="J2632" s="32">
        <f t="shared" si="376"/>
        <v>-1.63810115</v>
      </c>
      <c r="K2632" s="33">
        <f t="shared" si="377"/>
        <v>5.8503391899999997</v>
      </c>
    </row>
    <row r="2633" spans="1:11" x14ac:dyDescent="0.3">
      <c r="A2633" s="78" t="str">
        <f>BTC[[#This Row],[Symbol]]</f>
        <v>XAUT</v>
      </c>
      <c r="B2633" s="22" t="str">
        <f t="shared" si="369"/>
        <v>Tether Gold</v>
      </c>
      <c r="C2633" s="77">
        <f t="shared" si="370"/>
        <v>4.9052306381571827E-2</v>
      </c>
      <c r="D2633" s="73">
        <f t="shared" si="371"/>
        <v>1797.8496969646526</v>
      </c>
      <c r="E2633" s="74">
        <f>D2633*conf!B$7</f>
        <v>131494.72683599469</v>
      </c>
      <c r="F2633" s="32">
        <f t="shared" si="372"/>
        <v>0.81545237000000004</v>
      </c>
      <c r="G2633" s="33">
        <f t="shared" si="373"/>
        <v>-1.37985789</v>
      </c>
      <c r="H2633" s="32">
        <f t="shared" si="374"/>
        <v>-2.2333770199999998</v>
      </c>
      <c r="I2633" s="33">
        <f t="shared" si="375"/>
        <v>-2.0635379500000002</v>
      </c>
      <c r="J2633" s="32">
        <f t="shared" si="376"/>
        <v>-2.2333770199999998</v>
      </c>
      <c r="K2633" s="33">
        <f t="shared" si="377"/>
        <v>-2.8553552099999999</v>
      </c>
    </row>
    <row r="2634" spans="1:11" x14ac:dyDescent="0.3">
      <c r="A2634" s="78" t="str">
        <f>BTC[[#This Row],[Symbol]]</f>
        <v>FILDOWN</v>
      </c>
      <c r="B2634" s="22" t="str">
        <f t="shared" si="369"/>
        <v>FILDOWN</v>
      </c>
      <c r="C2634" s="77">
        <f t="shared" si="370"/>
        <v>6.2896843141959451E-5</v>
      </c>
      <c r="D2634" s="73">
        <f t="shared" si="371"/>
        <v>2.30561053644713</v>
      </c>
      <c r="E2634" s="74">
        <f>D2634*conf!B$7</f>
        <v>168.6323546357431</v>
      </c>
      <c r="F2634" s="32">
        <f t="shared" si="372"/>
        <v>6.6568238300000004</v>
      </c>
      <c r="G2634" s="33">
        <f t="shared" si="373"/>
        <v>4.3335611600000004</v>
      </c>
      <c r="H2634" s="32">
        <f t="shared" si="374"/>
        <v>4.9683433099999998</v>
      </c>
      <c r="I2634" s="33">
        <f t="shared" si="375"/>
        <v>5.1742979599999996</v>
      </c>
      <c r="J2634" s="32">
        <f t="shared" si="376"/>
        <v>4.9683433099999998</v>
      </c>
      <c r="K2634" s="33">
        <f t="shared" si="377"/>
        <v>-3.2617148999999999</v>
      </c>
    </row>
    <row r="2635" spans="1:11" x14ac:dyDescent="0.3">
      <c r="A2635" s="78" t="str">
        <f>BTC[[#This Row],[Symbol]]</f>
        <v>WBX</v>
      </c>
      <c r="B2635" s="22" t="str">
        <f t="shared" si="369"/>
        <v>WiBX</v>
      </c>
      <c r="C2635" s="77">
        <f t="shared" si="370"/>
        <v>1.1460922519783083E-7</v>
      </c>
      <c r="D2635" s="73">
        <f t="shared" si="371"/>
        <v>4.2438497798200003E-3</v>
      </c>
      <c r="E2635" s="74">
        <f>D2635*conf!B$7</f>
        <v>0.3103951728960348</v>
      </c>
      <c r="F2635" s="32">
        <f t="shared" si="372"/>
        <v>-1.1113653299999999</v>
      </c>
      <c r="G2635" s="33">
        <f t="shared" si="373"/>
        <v>-2.2592778999999998</v>
      </c>
      <c r="H2635" s="32">
        <f t="shared" si="374"/>
        <v>3.41616696</v>
      </c>
      <c r="I2635" s="33">
        <f t="shared" si="375"/>
        <v>4.6604162499999999</v>
      </c>
      <c r="J2635" s="32">
        <f t="shared" si="376"/>
        <v>3.41616696</v>
      </c>
      <c r="K2635" s="33">
        <f t="shared" si="377"/>
        <v>4.5059649000000004</v>
      </c>
    </row>
    <row r="2636" spans="1:11" x14ac:dyDescent="0.3">
      <c r="A2636" s="78" t="str">
        <f>BTC[[#This Row],[Symbol]]</f>
        <v>CBAT</v>
      </c>
      <c r="B2636" s="22" t="str">
        <f t="shared" si="369"/>
        <v>Compound Basic Attention Token</v>
      </c>
      <c r="C2636" s="77">
        <f t="shared" si="370"/>
        <v>1.7127354783896686E-7</v>
      </c>
      <c r="D2636" s="73">
        <f t="shared" si="371"/>
        <v>6.2798317785299996E-3</v>
      </c>
      <c r="E2636" s="74">
        <f>D2636*conf!B$7</f>
        <v>0.4593068962816842</v>
      </c>
      <c r="F2636" s="32">
        <f t="shared" si="372"/>
        <v>-0.47439979999999998</v>
      </c>
      <c r="G2636" s="33">
        <f t="shared" si="373"/>
        <v>-2.6225834799999999</v>
      </c>
      <c r="H2636" s="32">
        <f t="shared" si="374"/>
        <v>-4.4562988900000002</v>
      </c>
      <c r="I2636" s="33">
        <f t="shared" si="375"/>
        <v>-4.2511363199999996</v>
      </c>
      <c r="J2636" s="32">
        <f t="shared" si="376"/>
        <v>-4.4562988900000002</v>
      </c>
      <c r="K2636" s="33">
        <f t="shared" si="377"/>
        <v>-2.0327504900000002</v>
      </c>
    </row>
    <row r="2637" spans="1:11" x14ac:dyDescent="0.3">
      <c r="A2637" s="78" t="str">
        <f>BTC[[#This Row],[Symbol]]</f>
        <v>QTBK</v>
      </c>
      <c r="B2637" s="22" t="str">
        <f t="shared" si="369"/>
        <v>Quantbook</v>
      </c>
      <c r="C2637" s="77">
        <f t="shared" si="370"/>
        <v>2.9626943690799228E-7</v>
      </c>
      <c r="D2637" s="73">
        <f t="shared" si="371"/>
        <v>1.086276535663E-2</v>
      </c>
      <c r="E2637" s="74">
        <f>D2637*conf!B$7</f>
        <v>0.79450265818391819</v>
      </c>
      <c r="F2637" s="32">
        <f t="shared" si="372"/>
        <v>2.7618414100000002</v>
      </c>
      <c r="G2637" s="33">
        <f t="shared" si="373"/>
        <v>0.54574794999999998</v>
      </c>
      <c r="H2637" s="32">
        <f t="shared" si="374"/>
        <v>7.50841359</v>
      </c>
      <c r="I2637" s="33">
        <f t="shared" si="375"/>
        <v>7.83636818</v>
      </c>
      <c r="J2637" s="32">
        <f t="shared" si="376"/>
        <v>7.50841359</v>
      </c>
      <c r="K2637" s="33">
        <f t="shared" si="377"/>
        <v>-4.4754587199999998</v>
      </c>
    </row>
    <row r="2638" spans="1:11" x14ac:dyDescent="0.3">
      <c r="A2638" s="78" t="str">
        <f>BTC[[#This Row],[Symbol]]</f>
        <v>UC</v>
      </c>
      <c r="B2638" s="22" t="str">
        <f t="shared" si="369"/>
        <v>YouLive Coin</v>
      </c>
      <c r="C2638" s="77">
        <f t="shared" si="370"/>
        <v>1E-8</v>
      </c>
      <c r="D2638" s="73">
        <f t="shared" si="371"/>
        <v>1.6696047788999999E-4</v>
      </c>
      <c r="E2638" s="74">
        <f>D2638*conf!B$7</f>
        <v>1.22114893528746E-2</v>
      </c>
      <c r="F2638" s="32">
        <f t="shared" si="372"/>
        <v>0.43877421999999999</v>
      </c>
      <c r="G2638" s="33">
        <f t="shared" si="373"/>
        <v>-0.65030125000000005</v>
      </c>
      <c r="H2638" s="32">
        <f t="shared" si="374"/>
        <v>0.11036861000000001</v>
      </c>
      <c r="I2638" s="33">
        <f t="shared" si="375"/>
        <v>1.32288162</v>
      </c>
      <c r="J2638" s="32">
        <f t="shared" si="376"/>
        <v>0.11036861000000001</v>
      </c>
      <c r="K2638" s="33">
        <f t="shared" si="377"/>
        <v>18.25659924</v>
      </c>
    </row>
    <row r="2639" spans="1:11" x14ac:dyDescent="0.3">
      <c r="A2639" s="78" t="str">
        <f>BTC[[#This Row],[Symbol]]</f>
        <v>EPAN</v>
      </c>
      <c r="B2639" s="22" t="str">
        <f t="shared" si="369"/>
        <v>Paypolitan Token</v>
      </c>
      <c r="C2639" s="77">
        <f t="shared" si="370"/>
        <v>3.198075148566643E-6</v>
      </c>
      <c r="D2639" s="73">
        <f t="shared" si="371"/>
        <v>0.1172256396295</v>
      </c>
      <c r="E2639" s="74">
        <f>D2639*conf!B$7</f>
        <v>8.5738832825016296</v>
      </c>
      <c r="F2639" s="32">
        <f t="shared" si="372"/>
        <v>-1.2826548799999999</v>
      </c>
      <c r="G2639" s="33">
        <f t="shared" si="373"/>
        <v>-3.4232185899999998</v>
      </c>
      <c r="H2639" s="32">
        <f t="shared" si="374"/>
        <v>3.0088790000000001E-2</v>
      </c>
      <c r="I2639" s="33">
        <f t="shared" si="375"/>
        <v>0.21624418000000001</v>
      </c>
      <c r="J2639" s="32">
        <f t="shared" si="376"/>
        <v>3.0088790000000001E-2</v>
      </c>
      <c r="K2639" s="33">
        <f t="shared" si="377"/>
        <v>-6.3649762499999998</v>
      </c>
    </row>
    <row r="2640" spans="1:11" x14ac:dyDescent="0.3">
      <c r="A2640" s="78" t="str">
        <f>BTC[[#This Row],[Symbol]]</f>
        <v>PTERIA</v>
      </c>
      <c r="B2640" s="22" t="str">
        <f t="shared" si="369"/>
        <v>Pteria</v>
      </c>
      <c r="C2640" s="77">
        <f t="shared" si="370"/>
        <v>5.696287233217343E-5</v>
      </c>
      <c r="D2640" s="73">
        <f t="shared" si="371"/>
        <v>2.0892789014618001</v>
      </c>
      <c r="E2640" s="74">
        <f>D2640*conf!B$7</f>
        <v>152.80985885291605</v>
      </c>
      <c r="F2640" s="32">
        <f t="shared" si="372"/>
        <v>-0.17718133</v>
      </c>
      <c r="G2640" s="33">
        <f t="shared" si="373"/>
        <v>-2.4646074100000002</v>
      </c>
      <c r="H2640" s="32">
        <f t="shared" si="374"/>
        <v>-9.7744919400000008</v>
      </c>
      <c r="I2640" s="33">
        <f t="shared" si="375"/>
        <v>-9.6279660000000007</v>
      </c>
      <c r="J2640" s="32">
        <f t="shared" si="376"/>
        <v>-9.7744919400000008</v>
      </c>
      <c r="K2640" s="33">
        <f t="shared" si="377"/>
        <v>-10.24006368</v>
      </c>
    </row>
    <row r="2641" spans="1:11" x14ac:dyDescent="0.3">
      <c r="A2641" s="78" t="str">
        <f>BTC[[#This Row],[Symbol]]</f>
        <v>BANK</v>
      </c>
      <c r="B2641" s="22" t="str">
        <f t="shared" si="369"/>
        <v>Bankcoin</v>
      </c>
      <c r="C2641" s="77">
        <f t="shared" si="370"/>
        <v>2.2936733875319401E-7</v>
      </c>
      <c r="D2641" s="73">
        <f t="shared" si="371"/>
        <v>8.4080174536699994E-3</v>
      </c>
      <c r="E2641" s="74">
        <f>D2641*conf!B$7</f>
        <v>0.61496239656142371</v>
      </c>
      <c r="F2641" s="32">
        <f t="shared" si="372"/>
        <v>23.96417683</v>
      </c>
      <c r="G2641" s="33">
        <f t="shared" si="373"/>
        <v>21.26969257</v>
      </c>
      <c r="H2641" s="32">
        <f t="shared" si="374"/>
        <v>-4.2079838399999998</v>
      </c>
      <c r="I2641" s="33">
        <f t="shared" si="375"/>
        <v>-4.0534223599999999</v>
      </c>
      <c r="J2641" s="32">
        <f t="shared" si="376"/>
        <v>-4.2079838399999998</v>
      </c>
      <c r="K2641" s="33">
        <f t="shared" si="377"/>
        <v>12.699803559999999</v>
      </c>
    </row>
    <row r="2642" spans="1:11" x14ac:dyDescent="0.3">
      <c r="A2642" s="78" t="str">
        <f>BTC[[#This Row],[Symbol]]</f>
        <v>VAL</v>
      </c>
      <c r="B2642" s="22" t="str">
        <f t="shared" si="369"/>
        <v>Validity</v>
      </c>
      <c r="C2642" s="77">
        <f t="shared" si="370"/>
        <v>3.1518443178718318E-5</v>
      </c>
      <c r="D2642" s="73">
        <f t="shared" si="371"/>
        <v>1.1554796795384401</v>
      </c>
      <c r="E2642" s="74">
        <f>D2642*conf!B$7</f>
        <v>84.511783761441507</v>
      </c>
      <c r="F2642" s="32">
        <f t="shared" si="372"/>
        <v>-6.4664629800000002</v>
      </c>
      <c r="G2642" s="33">
        <f t="shared" si="373"/>
        <v>-8.51968718</v>
      </c>
      <c r="H2642" s="32">
        <f t="shared" si="374"/>
        <v>6.3132959800000004</v>
      </c>
      <c r="I2642" s="33">
        <f t="shared" si="375"/>
        <v>6.41049121</v>
      </c>
      <c r="J2642" s="32">
        <f t="shared" si="376"/>
        <v>6.3132959800000004</v>
      </c>
      <c r="K2642" s="33">
        <f t="shared" si="377"/>
        <v>75.747058780000003</v>
      </c>
    </row>
    <row r="2643" spans="1:11" x14ac:dyDescent="0.3">
      <c r="A2643" s="78" t="str">
        <f>BTC[[#This Row],[Symbol]]</f>
        <v>STK</v>
      </c>
      <c r="B2643" s="22" t="str">
        <f t="shared" si="369"/>
        <v>STK</v>
      </c>
      <c r="C2643" s="77">
        <f t="shared" si="370"/>
        <v>4.4306316664946064E-8</v>
      </c>
      <c r="D2643" s="73">
        <f t="shared" si="371"/>
        <v>1.6242734285199999E-3</v>
      </c>
      <c r="E2643" s="74">
        <f>D2643*conf!B$7</f>
        <v>0.1187993585619528</v>
      </c>
      <c r="F2643" s="32">
        <f t="shared" si="372"/>
        <v>-4.1260036099999997</v>
      </c>
      <c r="G2643" s="33">
        <f t="shared" si="373"/>
        <v>-6.2065289699999999</v>
      </c>
      <c r="H2643" s="32">
        <f t="shared" si="374"/>
        <v>3.2730393900000001</v>
      </c>
      <c r="I2643" s="33">
        <f t="shared" si="375"/>
        <v>3.4843391000000001</v>
      </c>
      <c r="J2643" s="32">
        <f t="shared" si="376"/>
        <v>3.2730393900000001</v>
      </c>
      <c r="K2643" s="33">
        <f t="shared" si="377"/>
        <v>50.516411390000002</v>
      </c>
    </row>
    <row r="2644" spans="1:11" x14ac:dyDescent="0.3">
      <c r="A2644" s="78" t="str">
        <f>BTC[[#This Row],[Symbol]]</f>
        <v>GSMT</v>
      </c>
      <c r="B2644" s="22" t="str">
        <f t="shared" si="369"/>
        <v>GrafSound</v>
      </c>
      <c r="C2644" s="77">
        <f t="shared" si="370"/>
        <v>1.1602654912599592E-5</v>
      </c>
      <c r="D2644" s="73">
        <f t="shared" si="371"/>
        <v>0.42531967495359002</v>
      </c>
      <c r="E2644" s="74">
        <f>D2644*conf!B$7</f>
        <v>31.107881026105574</v>
      </c>
      <c r="F2644" s="32">
        <f t="shared" si="372"/>
        <v>5.6926558800000002</v>
      </c>
      <c r="G2644" s="33">
        <f t="shared" si="373"/>
        <v>3.3935173500000002</v>
      </c>
      <c r="H2644" s="32">
        <f t="shared" si="374"/>
        <v>-3.0004658000000002</v>
      </c>
      <c r="I2644" s="33">
        <f t="shared" si="375"/>
        <v>-2.8116936400000001</v>
      </c>
      <c r="J2644" s="32">
        <f t="shared" si="376"/>
        <v>-3.0004658000000002</v>
      </c>
      <c r="K2644" s="33">
        <f t="shared" si="377"/>
        <v>-7.4798156100000002</v>
      </c>
    </row>
    <row r="2645" spans="1:11" x14ac:dyDescent="0.3">
      <c r="A2645" s="78" t="str">
        <f>BTC[[#This Row],[Symbol]]</f>
        <v>LONG</v>
      </c>
      <c r="B2645" s="22" t="str">
        <f t="shared" si="369"/>
        <v>LONG COIN</v>
      </c>
      <c r="C2645" s="77">
        <f t="shared" si="370"/>
        <v>1E-8</v>
      </c>
      <c r="D2645" s="73">
        <f t="shared" si="371"/>
        <v>2.418783103E-5</v>
      </c>
      <c r="E2645" s="74">
        <f>D2645*conf!B$7</f>
        <v>1.7690979615342E-3</v>
      </c>
      <c r="F2645" s="32">
        <f t="shared" si="372"/>
        <v>0.81123338</v>
      </c>
      <c r="G2645" s="33">
        <f t="shared" si="373"/>
        <v>-1.5381205200000001</v>
      </c>
      <c r="H2645" s="32">
        <f t="shared" si="374"/>
        <v>5.9911829799999996</v>
      </c>
      <c r="I2645" s="33">
        <f t="shared" si="375"/>
        <v>6.0300826599999997</v>
      </c>
      <c r="J2645" s="32">
        <f t="shared" si="376"/>
        <v>5.9911829799999996</v>
      </c>
      <c r="K2645" s="33">
        <f t="shared" si="377"/>
        <v>35.595014890000002</v>
      </c>
    </row>
    <row r="2646" spans="1:11" x14ac:dyDescent="0.3">
      <c r="A2646" s="78" t="str">
        <f>BTC[[#This Row],[Symbol]]</f>
        <v>DG</v>
      </c>
      <c r="B2646" s="22" t="str">
        <f t="shared" si="369"/>
        <v>Decentral Games</v>
      </c>
      <c r="C2646" s="77">
        <f t="shared" si="370"/>
        <v>1.6749187625407971E-3</v>
      </c>
      <c r="D2646" s="73">
        <f t="shared" si="371"/>
        <v>61.403047677371397</v>
      </c>
      <c r="E2646" s="74">
        <f>D2646*conf!B$7</f>
        <v>4491.0189071229443</v>
      </c>
      <c r="F2646" s="32">
        <f t="shared" si="372"/>
        <v>0.30281872999999998</v>
      </c>
      <c r="G2646" s="33">
        <f t="shared" si="373"/>
        <v>-1.8725867</v>
      </c>
      <c r="H2646" s="32">
        <f t="shared" si="374"/>
        <v>-1.69194863</v>
      </c>
      <c r="I2646" s="33">
        <f t="shared" si="375"/>
        <v>-1.49105737</v>
      </c>
      <c r="J2646" s="32">
        <f t="shared" si="376"/>
        <v>-1.69194863</v>
      </c>
      <c r="K2646" s="33">
        <f t="shared" si="377"/>
        <v>-4.5307822</v>
      </c>
    </row>
    <row r="2647" spans="1:11" x14ac:dyDescent="0.3">
      <c r="A2647" s="78" t="str">
        <f>BTC[[#This Row],[Symbol]]</f>
        <v>MOGX</v>
      </c>
      <c r="B2647" s="22" t="str">
        <f t="shared" si="369"/>
        <v>Mogu</v>
      </c>
      <c r="C2647" s="77">
        <f t="shared" si="370"/>
        <v>2.6419231134307492E-7</v>
      </c>
      <c r="D2647" s="73">
        <f t="shared" si="371"/>
        <v>9.6838989449999999E-3</v>
      </c>
      <c r="E2647" s="74">
        <f>D2647*conf!B$7</f>
        <v>0.70828036883730006</v>
      </c>
      <c r="F2647" s="32">
        <f t="shared" si="372"/>
        <v>-3.6649773400000001</v>
      </c>
      <c r="G2647" s="33">
        <f t="shared" si="373"/>
        <v>-5.7552244899999998</v>
      </c>
      <c r="H2647" s="32">
        <f t="shared" si="374"/>
        <v>-5.1128086599999998</v>
      </c>
      <c r="I2647" s="33">
        <f t="shared" si="375"/>
        <v>-4.9582075000000003</v>
      </c>
      <c r="J2647" s="32">
        <f t="shared" si="376"/>
        <v>-5.1128086599999998</v>
      </c>
      <c r="K2647" s="33">
        <f t="shared" si="377"/>
        <v>-4.1035657900000002</v>
      </c>
    </row>
    <row r="2648" spans="1:11" x14ac:dyDescent="0.3">
      <c r="A2648" s="78" t="str">
        <f>BTC[[#This Row],[Symbol]]</f>
        <v>JBX</v>
      </c>
      <c r="B2648" s="22" t="str">
        <f t="shared" si="369"/>
        <v>JBOX</v>
      </c>
      <c r="C2648" s="77">
        <f t="shared" si="370"/>
        <v>9.0012832953873659E-8</v>
      </c>
      <c r="D2648" s="73">
        <f t="shared" si="371"/>
        <v>3.30029293314E-3</v>
      </c>
      <c r="E2648" s="74">
        <f>D2648*conf!B$7</f>
        <v>0.24138342512985961</v>
      </c>
      <c r="F2648" s="32">
        <f t="shared" si="372"/>
        <v>1.425884E-2</v>
      </c>
      <c r="G2648" s="33">
        <f t="shared" si="373"/>
        <v>-2.1782541700000002</v>
      </c>
      <c r="H2648" s="32">
        <f t="shared" si="374"/>
        <v>-9.9871670399999992</v>
      </c>
      <c r="I2648" s="33">
        <f t="shared" si="375"/>
        <v>0.17730331999999999</v>
      </c>
      <c r="J2648" s="32">
        <f t="shared" si="376"/>
        <v>-9.9871670399999992</v>
      </c>
      <c r="K2648" s="33">
        <f t="shared" si="377"/>
        <v>2.7385657800000001</v>
      </c>
    </row>
    <row r="2649" spans="1:11" x14ac:dyDescent="0.3">
      <c r="A2649" s="78" t="str">
        <f>BTC[[#This Row],[Symbol]]</f>
        <v>UBXT</v>
      </c>
      <c r="B2649" s="22" t="str">
        <f t="shared" si="369"/>
        <v>UpBots</v>
      </c>
      <c r="C2649" s="77">
        <f t="shared" si="370"/>
        <v>3.0137790179850624E-7</v>
      </c>
      <c r="D2649" s="73">
        <f t="shared" si="371"/>
        <v>1.107390662927E-2</v>
      </c>
      <c r="E2649" s="74">
        <f>D2649*conf!B$7</f>
        <v>0.80994553086480781</v>
      </c>
      <c r="F2649" s="32">
        <f t="shared" si="372"/>
        <v>2.02827176</v>
      </c>
      <c r="G2649" s="33">
        <f t="shared" si="373"/>
        <v>2.3530761099999999</v>
      </c>
      <c r="H2649" s="32">
        <f t="shared" si="374"/>
        <v>1.6918692</v>
      </c>
      <c r="I2649" s="33">
        <f t="shared" si="375"/>
        <v>2.06297095</v>
      </c>
      <c r="J2649" s="32">
        <f t="shared" si="376"/>
        <v>1.6918692</v>
      </c>
      <c r="K2649" s="33">
        <f t="shared" si="377"/>
        <v>11.74164225</v>
      </c>
    </row>
    <row r="2650" spans="1:11" x14ac:dyDescent="0.3">
      <c r="A2650" s="78" t="str">
        <f>BTC[[#This Row],[Symbol]]</f>
        <v>BU</v>
      </c>
      <c r="B2650" s="22" t="str">
        <f t="shared" si="369"/>
        <v>BUMO</v>
      </c>
      <c r="C2650" s="77">
        <f t="shared" si="370"/>
        <v>7.9368393248486852E-8</v>
      </c>
      <c r="D2650" s="73">
        <f t="shared" si="371"/>
        <v>2.9027990025400001E-3</v>
      </c>
      <c r="E2650" s="74">
        <f>D2650*conf!B$7</f>
        <v>0.21231071904577561</v>
      </c>
      <c r="F2650" s="32">
        <f t="shared" si="372"/>
        <v>-0.72498379000000002</v>
      </c>
      <c r="G2650" s="33">
        <f t="shared" si="373"/>
        <v>-3.28409744</v>
      </c>
      <c r="H2650" s="32">
        <f t="shared" si="374"/>
        <v>-10.30109983</v>
      </c>
      <c r="I2650" s="33">
        <f t="shared" si="375"/>
        <v>-9.9769284700000007</v>
      </c>
      <c r="J2650" s="32">
        <f t="shared" si="376"/>
        <v>-10.30109983</v>
      </c>
      <c r="K2650" s="33">
        <f t="shared" si="377"/>
        <v>0.63292113999999999</v>
      </c>
    </row>
    <row r="2651" spans="1:11" x14ac:dyDescent="0.3">
      <c r="A2651" s="78" t="str">
        <f>BTC[[#This Row],[Symbol]]</f>
        <v>BAG</v>
      </c>
      <c r="B2651" s="22" t="str">
        <f t="shared" si="369"/>
        <v>Basis Gold</v>
      </c>
      <c r="C2651" s="77">
        <f t="shared" si="370"/>
        <v>2.2110860478662695E-5</v>
      </c>
      <c r="D2651" s="73">
        <f t="shared" si="371"/>
        <v>0.81051814912961995</v>
      </c>
      <c r="E2651" s="74">
        <f>D2651*conf!B$7</f>
        <v>59.281297427340405</v>
      </c>
      <c r="F2651" s="32">
        <f t="shared" si="372"/>
        <v>-0.96792529999999999</v>
      </c>
      <c r="G2651" s="33">
        <f t="shared" si="373"/>
        <v>-1.8303712700000001</v>
      </c>
      <c r="H2651" s="32">
        <f t="shared" si="374"/>
        <v>-22.40976165</v>
      </c>
      <c r="I2651" s="33">
        <f t="shared" si="375"/>
        <v>-22.33216187</v>
      </c>
      <c r="J2651" s="32">
        <f t="shared" si="376"/>
        <v>-22.40976165</v>
      </c>
      <c r="K2651" s="33">
        <f t="shared" si="377"/>
        <v>-21.617461049999999</v>
      </c>
    </row>
    <row r="2652" spans="1:11" x14ac:dyDescent="0.3">
      <c r="A2652" s="78" t="str">
        <f>BTC[[#This Row],[Symbol]]</f>
        <v>ARX</v>
      </c>
      <c r="B2652" s="22" t="str">
        <f t="shared" si="369"/>
        <v>ARCS</v>
      </c>
      <c r="C2652" s="77">
        <f t="shared" si="370"/>
        <v>6.0014996877792435E-6</v>
      </c>
      <c r="D2652" s="73">
        <f t="shared" si="371"/>
        <v>0.22001326981139999</v>
      </c>
      <c r="E2652" s="74">
        <f>D2652*conf!B$7</f>
        <v>16.091770554005794</v>
      </c>
      <c r="F2652" s="32">
        <f t="shared" si="372"/>
        <v>0.34874058000000002</v>
      </c>
      <c r="G2652" s="33">
        <f t="shared" si="373"/>
        <v>-1.8298852299999999</v>
      </c>
      <c r="H2652" s="32">
        <f t="shared" si="374"/>
        <v>-1.25426544</v>
      </c>
      <c r="I2652" s="33">
        <f t="shared" si="375"/>
        <v>-1.05323232</v>
      </c>
      <c r="J2652" s="32">
        <f t="shared" si="376"/>
        <v>-1.25426544</v>
      </c>
      <c r="K2652" s="33">
        <f t="shared" si="377"/>
        <v>-15.29517749</v>
      </c>
    </row>
    <row r="2653" spans="1:11" x14ac:dyDescent="0.3">
      <c r="A2653" s="78" t="str">
        <f>BTC[[#This Row],[Symbol]]</f>
        <v>BONK</v>
      </c>
      <c r="B2653" s="22" t="str">
        <f t="shared" si="369"/>
        <v>Bonk</v>
      </c>
      <c r="C2653" s="77">
        <f t="shared" si="370"/>
        <v>7.6480869740632599E-6</v>
      </c>
      <c r="D2653" s="73">
        <f t="shared" si="371"/>
        <v>0.28038119408729001</v>
      </c>
      <c r="E2653" s="74">
        <f>D2653*conf!B$7</f>
        <v>20.507080535544393</v>
      </c>
      <c r="F2653" s="32">
        <f t="shared" si="372"/>
        <v>0.13486165999999999</v>
      </c>
      <c r="G2653" s="33">
        <f t="shared" si="373"/>
        <v>-2.0383277400000002</v>
      </c>
      <c r="H2653" s="32">
        <f t="shared" si="374"/>
        <v>-23.537390200000001</v>
      </c>
      <c r="I2653" s="33">
        <f t="shared" si="375"/>
        <v>-23.380418150000001</v>
      </c>
      <c r="J2653" s="32">
        <f t="shared" si="376"/>
        <v>-23.537390200000001</v>
      </c>
      <c r="K2653" s="33">
        <f t="shared" si="377"/>
        <v>58.349066690000001</v>
      </c>
    </row>
    <row r="2654" spans="1:11" x14ac:dyDescent="0.3">
      <c r="A2654" s="78" t="str">
        <f>BTC[[#This Row],[Symbol]]</f>
        <v>WSCRT</v>
      </c>
      <c r="B2654" s="22" t="str">
        <f t="shared" si="369"/>
        <v>Secret (ERC20)</v>
      </c>
      <c r="C2654" s="77">
        <f t="shared" si="370"/>
        <v>3.058873651835987E-5</v>
      </c>
      <c r="D2654" s="73">
        <f t="shared" si="371"/>
        <v>1.1213221534995499</v>
      </c>
      <c r="E2654" s="74">
        <f>D2654*conf!B$7</f>
        <v>82.013502306957079</v>
      </c>
      <c r="F2654" s="32">
        <f t="shared" si="372"/>
        <v>-8.9991117200000001</v>
      </c>
      <c r="G2654" s="33">
        <f t="shared" si="373"/>
        <v>-10.99779142</v>
      </c>
      <c r="H2654" s="32">
        <f t="shared" si="374"/>
        <v>-5.3609161700000003</v>
      </c>
      <c r="I2654" s="33">
        <f t="shared" si="375"/>
        <v>-5.0224387200000002</v>
      </c>
      <c r="J2654" s="32">
        <f t="shared" si="376"/>
        <v>-5.3609161700000003</v>
      </c>
      <c r="K2654" s="33">
        <f t="shared" si="377"/>
        <v>-9.2549437700000006</v>
      </c>
    </row>
    <row r="2655" spans="1:11" x14ac:dyDescent="0.3">
      <c r="A2655" s="78" t="str">
        <f>BTC[[#This Row],[Symbol]]</f>
        <v>VKF</v>
      </c>
      <c r="B2655" s="22" t="str">
        <f t="shared" si="369"/>
        <v>VKF Platform</v>
      </c>
      <c r="C2655" s="77">
        <f t="shared" si="370"/>
        <v>1E-8</v>
      </c>
      <c r="D2655" s="73">
        <f t="shared" si="371"/>
        <v>5.3599171170000001E-5</v>
      </c>
      <c r="E2655" s="74">
        <f>D2655*conf!B$7</f>
        <v>3.9202433793738001E-3</v>
      </c>
      <c r="F2655" s="32">
        <f t="shared" si="372"/>
        <v>2.0012685499999998</v>
      </c>
      <c r="G2655" s="33">
        <f t="shared" si="373"/>
        <v>-0.15193713</v>
      </c>
      <c r="H2655" s="32">
        <f t="shared" si="374"/>
        <v>-0.53703511999999998</v>
      </c>
      <c r="I2655" s="33">
        <f t="shared" si="375"/>
        <v>-0.32230440999999999</v>
      </c>
      <c r="J2655" s="32">
        <f t="shared" si="376"/>
        <v>-0.53703511999999998</v>
      </c>
      <c r="K2655" s="33">
        <f t="shared" si="377"/>
        <v>-70.140725209999999</v>
      </c>
    </row>
    <row r="2656" spans="1:11" x14ac:dyDescent="0.3">
      <c r="A2656" s="78" t="str">
        <f>BTC[[#This Row],[Symbol]]</f>
        <v>UNL</v>
      </c>
      <c r="B2656" s="22" t="str">
        <f t="shared" si="369"/>
        <v>unilock.network</v>
      </c>
      <c r="C2656" s="77">
        <f t="shared" si="370"/>
        <v>1.501345984644478E-2</v>
      </c>
      <c r="D2656" s="73">
        <f t="shared" si="371"/>
        <v>550.30399170398755</v>
      </c>
      <c r="E2656" s="74">
        <f>D2656*conf!B$7</f>
        <v>40249.233953229646</v>
      </c>
      <c r="F2656" s="32">
        <f t="shared" si="372"/>
        <v>-0.40651056000000002</v>
      </c>
      <c r="G2656" s="33">
        <f t="shared" si="373"/>
        <v>-2.5838167599999999</v>
      </c>
      <c r="H2656" s="32">
        <f t="shared" si="374"/>
        <v>0.62251246999999998</v>
      </c>
      <c r="I2656" s="33">
        <f t="shared" si="375"/>
        <v>0.77903115999999994</v>
      </c>
      <c r="J2656" s="32">
        <f t="shared" si="376"/>
        <v>0.62251246999999998</v>
      </c>
      <c r="K2656" s="33">
        <f t="shared" si="377"/>
        <v>41.586224510000001</v>
      </c>
    </row>
    <row r="2657" spans="1:11" x14ac:dyDescent="0.3">
      <c r="A2657" s="78" t="str">
        <f>BTC[[#This Row],[Symbol]]</f>
        <v>PLUT</v>
      </c>
      <c r="B2657" s="22" t="str">
        <f t="shared" si="369"/>
        <v>Pluto</v>
      </c>
      <c r="C2657" s="77">
        <f t="shared" si="370"/>
        <v>4.8661471546408969E-6</v>
      </c>
      <c r="D2657" s="73">
        <f t="shared" si="371"/>
        <v>0.17842473233676001</v>
      </c>
      <c r="E2657" s="74">
        <f>D2657*conf!B$7</f>
        <v>13.049984923110628</v>
      </c>
      <c r="F2657" s="32">
        <f t="shared" si="372"/>
        <v>2.06144397</v>
      </c>
      <c r="G2657" s="33">
        <f t="shared" si="373"/>
        <v>-0.13580418</v>
      </c>
      <c r="H2657" s="32">
        <f t="shared" si="374"/>
        <v>0.38008698000000002</v>
      </c>
      <c r="I2657" s="33">
        <f t="shared" si="375"/>
        <v>0.59937803999999995</v>
      </c>
      <c r="J2657" s="32">
        <f t="shared" si="376"/>
        <v>0.38008698000000002</v>
      </c>
      <c r="K2657" s="33">
        <f t="shared" si="377"/>
        <v>8.9289612700000003</v>
      </c>
    </row>
    <row r="2658" spans="1:11" x14ac:dyDescent="0.3">
      <c r="A2658" s="78" t="str">
        <f>BTC[[#This Row],[Symbol]]</f>
        <v>RVX</v>
      </c>
      <c r="B2658" s="22" t="str">
        <f t="shared" si="369"/>
        <v>Rivex</v>
      </c>
      <c r="C2658" s="77">
        <f t="shared" si="370"/>
        <v>2.7023118965402951E-6</v>
      </c>
      <c r="D2658" s="73">
        <f t="shared" si="371"/>
        <v>9.5750586396560006E-2</v>
      </c>
      <c r="E2658" s="74">
        <f>D2658*conf!B$7</f>
        <v>7.0031978890443991</v>
      </c>
      <c r="F2658" s="32">
        <f t="shared" si="372"/>
        <v>8.2374601999999992</v>
      </c>
      <c r="G2658" s="33">
        <f t="shared" si="373"/>
        <v>5.0560097500000003</v>
      </c>
      <c r="H2658" s="32">
        <f t="shared" si="374"/>
        <v>29.108058629999999</v>
      </c>
      <c r="I2658" s="33">
        <f t="shared" si="375"/>
        <v>25.385635690000001</v>
      </c>
      <c r="J2658" s="32">
        <f t="shared" si="376"/>
        <v>29.108058629999999</v>
      </c>
      <c r="K2658" s="33">
        <f t="shared" si="377"/>
        <v>33.202081749999998</v>
      </c>
    </row>
    <row r="2659" spans="1:11" x14ac:dyDescent="0.3">
      <c r="A2659" s="78" t="str">
        <f>BTC[[#This Row],[Symbol]]</f>
        <v>BUP</v>
      </c>
      <c r="B2659" s="22" t="str">
        <f t="shared" si="369"/>
        <v>BuildUp</v>
      </c>
      <c r="C2659" s="77">
        <f t="shared" si="370"/>
        <v>1.5702238637503248E-5</v>
      </c>
      <c r="D2659" s="73">
        <f t="shared" si="371"/>
        <v>0.57491750710528</v>
      </c>
      <c r="E2659" s="74">
        <f>D2659*conf!B$7</f>
        <v>42.049466469680176</v>
      </c>
      <c r="F2659" s="32">
        <f t="shared" si="372"/>
        <v>5.1377829999999999E-2</v>
      </c>
      <c r="G2659" s="33">
        <f t="shared" si="373"/>
        <v>-2.25196862</v>
      </c>
      <c r="H2659" s="32">
        <f t="shared" si="374"/>
        <v>-2.5335217000000001</v>
      </c>
      <c r="I2659" s="33">
        <f t="shared" si="375"/>
        <v>-2.5079168900000002</v>
      </c>
      <c r="J2659" s="32">
        <f t="shared" si="376"/>
        <v>-2.5335217000000001</v>
      </c>
      <c r="K2659" s="33">
        <f t="shared" si="377"/>
        <v>-2.71369616</v>
      </c>
    </row>
    <row r="2660" spans="1:11" x14ac:dyDescent="0.3">
      <c r="A2660" s="78" t="str">
        <f>BTC[[#This Row],[Symbol]]</f>
        <v>ATP</v>
      </c>
      <c r="B2660" s="22" t="str">
        <f t="shared" si="369"/>
        <v>Atlas Protocol</v>
      </c>
      <c r="C2660" s="77">
        <f t="shared" si="370"/>
        <v>3.4983710121782232E-8</v>
      </c>
      <c r="D2660" s="73">
        <f t="shared" si="371"/>
        <v>1.2837580625E-3</v>
      </c>
      <c r="E2660" s="74">
        <f>D2660*conf!B$7</f>
        <v>9.3894064691250001E-2</v>
      </c>
      <c r="F2660" s="32">
        <f t="shared" si="372"/>
        <v>1.18053743</v>
      </c>
      <c r="G2660" s="33">
        <f t="shared" si="373"/>
        <v>-0.71630970000000005</v>
      </c>
      <c r="H2660" s="32">
        <f t="shared" si="374"/>
        <v>-3.1882694300000001</v>
      </c>
      <c r="I2660" s="33">
        <f t="shared" si="375"/>
        <v>-2.90049512</v>
      </c>
      <c r="J2660" s="32">
        <f t="shared" si="376"/>
        <v>-3.1882694300000001</v>
      </c>
      <c r="K2660" s="33">
        <f t="shared" si="377"/>
        <v>6.6452553300000003</v>
      </c>
    </row>
    <row r="2661" spans="1:11" x14ac:dyDescent="0.3">
      <c r="A2661" s="78" t="str">
        <f>BTC[[#This Row],[Symbol]]</f>
        <v>HZT</v>
      </c>
      <c r="B2661" s="22" t="str">
        <f t="shared" si="369"/>
        <v>Black Diamond Rating</v>
      </c>
      <c r="C2661" s="77">
        <f t="shared" si="370"/>
        <v>9.0077063218018921E-7</v>
      </c>
      <c r="D2661" s="73">
        <f t="shared" si="371"/>
        <v>3.3034352601909997E-2</v>
      </c>
      <c r="E2661" s="74">
        <f>D2661*conf!B$7</f>
        <v>2.4161325493036974</v>
      </c>
      <c r="F2661" s="32">
        <f t="shared" si="372"/>
        <v>2.2357944700000001</v>
      </c>
      <c r="G2661" s="33">
        <f t="shared" si="373"/>
        <v>-0.33784642999999998</v>
      </c>
      <c r="H2661" s="32">
        <f t="shared" si="374"/>
        <v>-0.40756493999999999</v>
      </c>
      <c r="I2661" s="33">
        <f t="shared" si="375"/>
        <v>-0.22789328</v>
      </c>
      <c r="J2661" s="32">
        <f t="shared" si="376"/>
        <v>-0.40756493999999999</v>
      </c>
      <c r="K2661" s="33">
        <f t="shared" si="377"/>
        <v>-0.54048828999999998</v>
      </c>
    </row>
    <row r="2662" spans="1:11" x14ac:dyDescent="0.3">
      <c r="A2662" s="78" t="str">
        <f>BTC[[#This Row],[Symbol]]</f>
        <v>SHE</v>
      </c>
      <c r="B2662" s="22" t="str">
        <f t="shared" si="369"/>
        <v>ShineChain</v>
      </c>
      <c r="C2662" s="77">
        <f t="shared" si="370"/>
        <v>1E-8</v>
      </c>
      <c r="D2662" s="73">
        <f t="shared" si="371"/>
        <v>2.4093133039E-4</v>
      </c>
      <c r="E2662" s="74">
        <f>D2662*conf!B$7</f>
        <v>1.7621717504724601E-2</v>
      </c>
      <c r="F2662" s="32">
        <f t="shared" si="372"/>
        <v>2.2197143000000001</v>
      </c>
      <c r="G2662" s="33">
        <f t="shared" si="373"/>
        <v>-0.64022425000000005</v>
      </c>
      <c r="H2662" s="32">
        <f t="shared" si="374"/>
        <v>-4.3205460100000002</v>
      </c>
      <c r="I2662" s="33">
        <f t="shared" si="375"/>
        <v>-5.1129778200000002</v>
      </c>
      <c r="J2662" s="32">
        <f t="shared" si="376"/>
        <v>-4.3205460100000002</v>
      </c>
      <c r="K2662" s="33">
        <f t="shared" si="377"/>
        <v>8.6341885499999993</v>
      </c>
    </row>
    <row r="2663" spans="1:11" x14ac:dyDescent="0.3">
      <c r="A2663" s="78" t="str">
        <f>BTC[[#This Row],[Symbol]]</f>
        <v>YFTE</v>
      </c>
      <c r="B2663" s="22" t="str">
        <f t="shared" si="369"/>
        <v>YFTether</v>
      </c>
      <c r="C2663" s="77">
        <f t="shared" si="370"/>
        <v>5.0179734742569993E-3</v>
      </c>
      <c r="D2663" s="73">
        <f t="shared" si="371"/>
        <v>183.94891266529376</v>
      </c>
      <c r="E2663" s="74">
        <f>D2663*conf!B$7</f>
        <v>13454.023472339586</v>
      </c>
      <c r="F2663" s="32">
        <f t="shared" si="372"/>
        <v>-0.83027322999999997</v>
      </c>
      <c r="G2663" s="33">
        <f t="shared" si="373"/>
        <v>-2.9837896399999999</v>
      </c>
      <c r="H2663" s="32">
        <f t="shared" si="374"/>
        <v>3.66576967</v>
      </c>
      <c r="I2663" s="33">
        <f t="shared" si="375"/>
        <v>3.87332842</v>
      </c>
      <c r="J2663" s="32">
        <f t="shared" si="376"/>
        <v>3.66576967</v>
      </c>
      <c r="K2663" s="33">
        <f t="shared" si="377"/>
        <v>61.253263060000002</v>
      </c>
    </row>
    <row r="2664" spans="1:11" x14ac:dyDescent="0.3">
      <c r="A2664" s="78" t="str">
        <f>BTC[[#This Row],[Symbol]]</f>
        <v>TRXBULL</v>
      </c>
      <c r="B2664" s="22" t="str">
        <f t="shared" si="369"/>
        <v>3X Long TRX Token</v>
      </c>
      <c r="C2664" s="77">
        <f t="shared" si="370"/>
        <v>5.9029995385798661E-5</v>
      </c>
      <c r="D2664" s="73">
        <f t="shared" si="371"/>
        <v>2.1641062677144398</v>
      </c>
      <c r="E2664" s="74">
        <f>D2664*conf!B$7</f>
        <v>158.28273242063412</v>
      </c>
      <c r="F2664" s="32">
        <f t="shared" si="372"/>
        <v>-3.5504872700000001</v>
      </c>
      <c r="G2664" s="33">
        <f t="shared" si="373"/>
        <v>-5.9441511699999996</v>
      </c>
      <c r="H2664" s="32">
        <f t="shared" si="374"/>
        <v>-11.582853979999999</v>
      </c>
      <c r="I2664" s="33">
        <f t="shared" si="375"/>
        <v>-11.35034888</v>
      </c>
      <c r="J2664" s="32">
        <f t="shared" si="376"/>
        <v>-11.582853979999999</v>
      </c>
      <c r="K2664" s="33">
        <f t="shared" si="377"/>
        <v>27.130513430000001</v>
      </c>
    </row>
    <row r="2665" spans="1:11" x14ac:dyDescent="0.3">
      <c r="A2665" s="78" t="str">
        <f>BTC[[#This Row],[Symbol]]</f>
        <v>IOV</v>
      </c>
      <c r="B2665" s="22" t="str">
        <f t="shared" si="369"/>
        <v>Starname</v>
      </c>
      <c r="C2665" s="77">
        <f t="shared" si="370"/>
        <v>5.1224738752933015E-7</v>
      </c>
      <c r="D2665" s="73">
        <f t="shared" si="371"/>
        <v>1.8809419417289999E-2</v>
      </c>
      <c r="E2665" s="74">
        <f>D2665*conf!B$7</f>
        <v>1.3757209361805904</v>
      </c>
      <c r="F2665" s="32">
        <f t="shared" si="372"/>
        <v>2.0828000100000001</v>
      </c>
      <c r="G2665" s="33">
        <f t="shared" si="373"/>
        <v>3.048857E-2</v>
      </c>
      <c r="H2665" s="32">
        <f t="shared" si="374"/>
        <v>10.1958834</v>
      </c>
      <c r="I2665" s="33">
        <f t="shared" si="375"/>
        <v>10.47275917</v>
      </c>
      <c r="J2665" s="32">
        <f t="shared" si="376"/>
        <v>10.1958834</v>
      </c>
      <c r="K2665" s="33">
        <f t="shared" si="377"/>
        <v>28.139784469999999</v>
      </c>
    </row>
    <row r="2666" spans="1:11" x14ac:dyDescent="0.3">
      <c r="A2666" s="78" t="str">
        <f>BTC[[#This Row],[Symbol]]</f>
        <v>CNFI</v>
      </c>
      <c r="B2666" s="22" t="str">
        <f t="shared" si="369"/>
        <v>Connect Financial</v>
      </c>
      <c r="C2666" s="77">
        <f t="shared" si="370"/>
        <v>8.8679598198473384E-6</v>
      </c>
      <c r="D2666" s="73">
        <f t="shared" si="371"/>
        <v>0.32508682422370999</v>
      </c>
      <c r="E2666" s="74">
        <f>D2666*conf!B$7</f>
        <v>23.776850323722147</v>
      </c>
      <c r="F2666" s="32">
        <f t="shared" si="372"/>
        <v>-2.0012227899999999</v>
      </c>
      <c r="G2666" s="33">
        <f t="shared" si="373"/>
        <v>-4.1495878099999999</v>
      </c>
      <c r="H2666" s="32">
        <f t="shared" si="374"/>
        <v>-8.9657935299999991</v>
      </c>
      <c r="I2666" s="33">
        <f t="shared" si="375"/>
        <v>-8.6535572399999996</v>
      </c>
      <c r="J2666" s="32">
        <f t="shared" si="376"/>
        <v>-8.9657935299999991</v>
      </c>
      <c r="K2666" s="33">
        <f t="shared" si="377"/>
        <v>2.6012137100000001</v>
      </c>
    </row>
    <row r="2667" spans="1:11" x14ac:dyDescent="0.3">
      <c r="A2667" s="78" t="str">
        <f>BTC[[#This Row],[Symbol]]</f>
        <v>PDF</v>
      </c>
      <c r="B2667" s="22" t="str">
        <f t="shared" si="369"/>
        <v>Port of DeFi Network</v>
      </c>
      <c r="C2667" s="77">
        <f t="shared" si="370"/>
        <v>3.493898209668117E-6</v>
      </c>
      <c r="D2667" s="73">
        <f t="shared" si="371"/>
        <v>0.12829457750878001</v>
      </c>
      <c r="E2667" s="74">
        <f>D2667*conf!B$7</f>
        <v>9.3834653989921701</v>
      </c>
      <c r="F2667" s="32">
        <f t="shared" si="372"/>
        <v>1.8047270900000001</v>
      </c>
      <c r="G2667" s="33">
        <f t="shared" si="373"/>
        <v>-0.16149419000000001</v>
      </c>
      <c r="H2667" s="32">
        <f t="shared" si="374"/>
        <v>0.34050341000000001</v>
      </c>
      <c r="I2667" s="33">
        <f t="shared" si="375"/>
        <v>0.70882754999999997</v>
      </c>
      <c r="J2667" s="32">
        <f t="shared" si="376"/>
        <v>0.34050341000000001</v>
      </c>
      <c r="K2667" s="33">
        <f t="shared" si="377"/>
        <v>0.67851512999999997</v>
      </c>
    </row>
    <row r="2668" spans="1:11" x14ac:dyDescent="0.3">
      <c r="A2668" s="78" t="str">
        <f>BTC[[#This Row],[Symbol]]</f>
        <v>RAK</v>
      </c>
      <c r="B2668" s="22" t="str">
        <f t="shared" si="369"/>
        <v>Rake Finance</v>
      </c>
      <c r="C2668" s="77">
        <f t="shared" si="370"/>
        <v>1.1040033567861912E-3</v>
      </c>
      <c r="D2668" s="73">
        <f t="shared" si="371"/>
        <v>40.40775267902697</v>
      </c>
      <c r="E2668" s="74">
        <f>D2668*conf!B$7</f>
        <v>2955.4230309440327</v>
      </c>
      <c r="F2668" s="32">
        <f t="shared" si="372"/>
        <v>1.4712512799999999</v>
      </c>
      <c r="G2668" s="33">
        <f t="shared" si="373"/>
        <v>-0.89042721999999996</v>
      </c>
      <c r="H2668" s="32">
        <f t="shared" si="374"/>
        <v>-2.60498188</v>
      </c>
      <c r="I2668" s="33">
        <f t="shared" si="375"/>
        <v>-2.7474526099999999</v>
      </c>
      <c r="J2668" s="32">
        <f t="shared" si="376"/>
        <v>-2.60498188</v>
      </c>
      <c r="K2668" s="33">
        <f t="shared" si="377"/>
        <v>31.303528889999999</v>
      </c>
    </row>
    <row r="2669" spans="1:11" x14ac:dyDescent="0.3">
      <c r="A2669" s="78" t="str">
        <f>BTC[[#This Row],[Symbol]]</f>
        <v>DEFI+S</v>
      </c>
      <c r="B2669" s="22" t="str">
        <f t="shared" si="369"/>
        <v>PieDAO DEFI Small Cap</v>
      </c>
      <c r="C2669" s="77">
        <f t="shared" si="370"/>
        <v>1.5068423413212834E-4</v>
      </c>
      <c r="D2669" s="73">
        <f t="shared" si="371"/>
        <v>5.5237838873812999</v>
      </c>
      <c r="E2669" s="74">
        <f>D2669*conf!B$7</f>
        <v>404.00955352306829</v>
      </c>
      <c r="F2669" s="32">
        <f t="shared" si="372"/>
        <v>-0.54058010000000001</v>
      </c>
      <c r="G2669" s="33">
        <f t="shared" si="373"/>
        <v>-2.7250370500000001</v>
      </c>
      <c r="H2669" s="32">
        <f t="shared" si="374"/>
        <v>35.715041249999999</v>
      </c>
      <c r="I2669" s="33">
        <f t="shared" si="375"/>
        <v>36.200427189999999</v>
      </c>
      <c r="J2669" s="32">
        <f t="shared" si="376"/>
        <v>35.715041249999999</v>
      </c>
      <c r="K2669" s="33">
        <f t="shared" si="377"/>
        <v>79.196935769999996</v>
      </c>
    </row>
    <row r="2670" spans="1:11" x14ac:dyDescent="0.3">
      <c r="A2670" s="78" t="str">
        <f>BTC[[#This Row],[Symbol]]</f>
        <v>BQT</v>
      </c>
      <c r="B2670" s="22" t="str">
        <f t="shared" si="369"/>
        <v>Blockchain Quotations Index Token</v>
      </c>
      <c r="C2670" s="77">
        <f t="shared" si="370"/>
        <v>1.892599681124877E-7</v>
      </c>
      <c r="D2670" s="73">
        <f t="shared" si="371"/>
        <v>6.9463451874899997E-3</v>
      </c>
      <c r="E2670" s="74">
        <f>D2670*conf!B$7</f>
        <v>0.50805568701301862</v>
      </c>
      <c r="F2670" s="32">
        <f t="shared" si="372"/>
        <v>-1.1457782599999999</v>
      </c>
      <c r="G2670" s="33">
        <f t="shared" si="373"/>
        <v>-3.27686301</v>
      </c>
      <c r="H2670" s="32">
        <f t="shared" si="374"/>
        <v>1.1581909500000001</v>
      </c>
      <c r="I2670" s="33">
        <f t="shared" si="375"/>
        <v>1.2894660899999999</v>
      </c>
      <c r="J2670" s="32">
        <f t="shared" si="376"/>
        <v>1.1581909500000001</v>
      </c>
      <c r="K2670" s="33">
        <f t="shared" si="377"/>
        <v>28.869759599999998</v>
      </c>
    </row>
    <row r="2671" spans="1:11" x14ac:dyDescent="0.3">
      <c r="A2671" s="78" t="str">
        <f>BTC[[#This Row],[Symbol]]</f>
        <v>ISDT</v>
      </c>
      <c r="B2671" s="22" t="str">
        <f t="shared" si="369"/>
        <v>ISTARDUST</v>
      </c>
      <c r="C2671" s="77">
        <f t="shared" si="370"/>
        <v>1.4618557742226304E-8</v>
      </c>
      <c r="D2671" s="73">
        <f t="shared" si="371"/>
        <v>5.3607831448000004E-4</v>
      </c>
      <c r="E2671" s="74">
        <f>D2671*conf!B$7</f>
        <v>3.92087679210672E-2</v>
      </c>
      <c r="F2671" s="32">
        <f t="shared" si="372"/>
        <v>2.0012685600000002</v>
      </c>
      <c r="G2671" s="33">
        <f t="shared" si="373"/>
        <v>-0.18229745</v>
      </c>
      <c r="H2671" s="32">
        <f t="shared" si="374"/>
        <v>35.631315749999999</v>
      </c>
      <c r="I2671" s="33">
        <f t="shared" si="375"/>
        <v>35.944486599999998</v>
      </c>
      <c r="J2671" s="32">
        <f t="shared" si="376"/>
        <v>35.631315749999999</v>
      </c>
      <c r="K2671" s="33">
        <f t="shared" si="377"/>
        <v>-0.45300235</v>
      </c>
    </row>
    <row r="2672" spans="1:11" x14ac:dyDescent="0.3">
      <c r="A2672" s="78" t="str">
        <f>BTC[[#This Row],[Symbol]]</f>
        <v>EARN</v>
      </c>
      <c r="B2672" s="22" t="str">
        <f t="shared" si="369"/>
        <v>Yearn Classic Finance</v>
      </c>
      <c r="C2672" s="77">
        <f t="shared" si="370"/>
        <v>1.6896427967858141E-3</v>
      </c>
      <c r="D2672" s="73">
        <f t="shared" si="371"/>
        <v>61.965008486401302</v>
      </c>
      <c r="E2672" s="74">
        <f>D2672*conf!B$7</f>
        <v>4532.1207206953914</v>
      </c>
      <c r="F2672" s="32">
        <f t="shared" si="372"/>
        <v>8.0307562800000003</v>
      </c>
      <c r="G2672" s="33">
        <f t="shared" si="373"/>
        <v>6.2005217899999998</v>
      </c>
      <c r="H2672" s="32">
        <f t="shared" si="374"/>
        <v>-5.3133154200000003</v>
      </c>
      <c r="I2672" s="33">
        <f t="shared" si="375"/>
        <v>-5.0848756799999997</v>
      </c>
      <c r="J2672" s="32">
        <f t="shared" si="376"/>
        <v>-5.3133154200000003</v>
      </c>
      <c r="K2672" s="33">
        <f t="shared" si="377"/>
        <v>5.99567564</v>
      </c>
    </row>
    <row r="2673" spans="1:11" x14ac:dyDescent="0.3">
      <c r="A2673" s="78" t="str">
        <f>BTC[[#This Row],[Symbol]]</f>
        <v>RAP</v>
      </c>
      <c r="B2673" s="22" t="str">
        <f t="shared" si="369"/>
        <v>REALPAY</v>
      </c>
      <c r="C2673" s="77">
        <f t="shared" si="370"/>
        <v>5.1577000000000126E-5</v>
      </c>
      <c r="D2673" s="73">
        <f t="shared" si="371"/>
        <v>1.89187458747565</v>
      </c>
      <c r="E2673" s="74">
        <f>D2673*conf!B$7</f>
        <v>138.37170732796903</v>
      </c>
      <c r="F2673" s="32">
        <f t="shared" si="372"/>
        <v>-3.4887099999999997E-2</v>
      </c>
      <c r="G2673" s="33">
        <f t="shared" si="373"/>
        <v>-2.1820462300000001</v>
      </c>
      <c r="H2673" s="32">
        <f t="shared" si="374"/>
        <v>3.2971300000000002E-2</v>
      </c>
      <c r="I2673" s="33">
        <f t="shared" si="375"/>
        <v>0.16759557999999999</v>
      </c>
      <c r="J2673" s="32">
        <f t="shared" si="376"/>
        <v>3.2971300000000002E-2</v>
      </c>
      <c r="K2673" s="33">
        <f t="shared" si="377"/>
        <v>14.17949338</v>
      </c>
    </row>
    <row r="2674" spans="1:11" x14ac:dyDescent="0.3">
      <c r="A2674" s="78" t="str">
        <f>BTC[[#This Row],[Symbol]]</f>
        <v>FAR</v>
      </c>
      <c r="B2674" s="22" t="str">
        <f t="shared" si="369"/>
        <v>Farmland Protocol</v>
      </c>
      <c r="C2674" s="77">
        <f t="shared" si="370"/>
        <v>5.8619611442703115E-6</v>
      </c>
      <c r="D2674" s="73">
        <f t="shared" si="371"/>
        <v>0.21413211004055999</v>
      </c>
      <c r="E2674" s="74">
        <f>D2674*conf!B$7</f>
        <v>15.661622528366557</v>
      </c>
      <c r="F2674" s="32">
        <f t="shared" si="372"/>
        <v>3.4560773600000001</v>
      </c>
      <c r="G2674" s="33">
        <f t="shared" si="373"/>
        <v>0.84936164000000003</v>
      </c>
      <c r="H2674" s="32">
        <f t="shared" si="374"/>
        <v>2.8988515499999998</v>
      </c>
      <c r="I2674" s="33">
        <f t="shared" si="375"/>
        <v>2.6265842699999999</v>
      </c>
      <c r="J2674" s="32">
        <f t="shared" si="376"/>
        <v>2.8988515499999998</v>
      </c>
      <c r="K2674" s="33">
        <f t="shared" si="377"/>
        <v>-14.264065309999999</v>
      </c>
    </row>
    <row r="2675" spans="1:11" x14ac:dyDescent="0.3">
      <c r="A2675" s="78" t="str">
        <f>BTC[[#This Row],[Symbol]]</f>
        <v>ORC</v>
      </c>
      <c r="B2675" s="22" t="str">
        <f t="shared" si="369"/>
        <v>Orbit Chain</v>
      </c>
      <c r="C2675" s="77">
        <f t="shared" si="370"/>
        <v>2.1393907650399453E-6</v>
      </c>
      <c r="D2675" s="73">
        <f t="shared" si="371"/>
        <v>7.8494304358140005E-2</v>
      </c>
      <c r="E2675" s="74">
        <f>D2675*conf!B$7</f>
        <v>5.7410734207543603</v>
      </c>
      <c r="F2675" s="32">
        <f t="shared" si="372"/>
        <v>1.1204436799999999</v>
      </c>
      <c r="G2675" s="33">
        <f t="shared" si="373"/>
        <v>-0.13603644000000001</v>
      </c>
      <c r="H2675" s="32">
        <f t="shared" si="374"/>
        <v>-1.4233785999999999</v>
      </c>
      <c r="I2675" s="33">
        <f t="shared" si="375"/>
        <v>-1.15228818</v>
      </c>
      <c r="J2675" s="32">
        <f t="shared" si="376"/>
        <v>-1.4233785999999999</v>
      </c>
      <c r="K2675" s="33">
        <f t="shared" si="377"/>
        <v>-6.82355467</v>
      </c>
    </row>
    <row r="2676" spans="1:11" x14ac:dyDescent="0.3">
      <c r="A2676" s="78" t="str">
        <f>BTC[[#This Row],[Symbol]]</f>
        <v>AKITA</v>
      </c>
      <c r="B2676" s="22" t="str">
        <f t="shared" si="369"/>
        <v>Akita Inu</v>
      </c>
      <c r="C2676" s="77">
        <f t="shared" si="370"/>
        <v>1E-8</v>
      </c>
      <c r="D2676" s="73">
        <f t="shared" si="371"/>
        <v>8.8946700000000003E-9</v>
      </c>
      <c r="E2676" s="74">
        <f>D2676*conf!B$7</f>
        <v>6.5055616380000004E-7</v>
      </c>
      <c r="F2676" s="32">
        <f t="shared" si="372"/>
        <v>-18.897434140000001</v>
      </c>
      <c r="G2676" s="33">
        <f t="shared" si="373"/>
        <v>-20.658654219999999</v>
      </c>
      <c r="H2676" s="32">
        <f t="shared" si="374"/>
        <v>-25.24449448</v>
      </c>
      <c r="I2676" s="33">
        <f t="shared" si="375"/>
        <v>-24.976191849999999</v>
      </c>
      <c r="J2676" s="32">
        <f t="shared" si="376"/>
        <v>-25.24449448</v>
      </c>
      <c r="K2676" s="33">
        <f t="shared" si="377"/>
        <v>0</v>
      </c>
    </row>
    <row r="2677" spans="1:11" x14ac:dyDescent="0.3">
      <c r="A2677" s="78" t="str">
        <f>BTC[[#This Row],[Symbol]]</f>
        <v>MINI</v>
      </c>
      <c r="B2677" s="22" t="str">
        <f t="shared" si="369"/>
        <v>MiniSwap</v>
      </c>
      <c r="C2677" s="77">
        <f t="shared" si="370"/>
        <v>1.6142820372087874E-6</v>
      </c>
      <c r="D2677" s="73">
        <f t="shared" si="371"/>
        <v>5.9267821261740003E-2</v>
      </c>
      <c r="E2677" s="74">
        <f>D2677*conf!B$7</f>
        <v>4.3348484470836635</v>
      </c>
      <c r="F2677" s="32">
        <f t="shared" si="372"/>
        <v>8.3708359999999996E-2</v>
      </c>
      <c r="G2677" s="33">
        <f t="shared" si="373"/>
        <v>-1.6007499599999999</v>
      </c>
      <c r="H2677" s="32">
        <f t="shared" si="374"/>
        <v>-8.7725072599999994</v>
      </c>
      <c r="I2677" s="33">
        <f t="shared" si="375"/>
        <v>-8.0409412699999994</v>
      </c>
      <c r="J2677" s="32">
        <f t="shared" si="376"/>
        <v>-8.7725072599999994</v>
      </c>
      <c r="K2677" s="33">
        <f t="shared" si="377"/>
        <v>-13.10706821</v>
      </c>
    </row>
    <row r="2678" spans="1:11" x14ac:dyDescent="0.3">
      <c r="A2678" s="78" t="str">
        <f>BTC[[#This Row],[Symbol]]</f>
        <v>EA</v>
      </c>
      <c r="B2678" s="22" t="str">
        <f t="shared" si="369"/>
        <v>EA Token</v>
      </c>
      <c r="C2678" s="77">
        <f t="shared" si="370"/>
        <v>3.1851795475355033E-8</v>
      </c>
      <c r="D2678" s="73">
        <f t="shared" si="371"/>
        <v>1.1672604930299999E-3</v>
      </c>
      <c r="E2678" s="74">
        <f>D2678*conf!B$7</f>
        <v>8.5373432460214199E-2</v>
      </c>
      <c r="F2678" s="32">
        <f t="shared" si="372"/>
        <v>2.9167955399999999</v>
      </c>
      <c r="G2678" s="33">
        <f t="shared" si="373"/>
        <v>0.64881319999999998</v>
      </c>
      <c r="H2678" s="32">
        <f t="shared" si="374"/>
        <v>-2.4844639700000002</v>
      </c>
      <c r="I2678" s="33">
        <f t="shared" si="375"/>
        <v>-2.3210702799999998</v>
      </c>
      <c r="J2678" s="32">
        <f t="shared" si="376"/>
        <v>-2.4844639700000002</v>
      </c>
      <c r="K2678" s="33">
        <f t="shared" si="377"/>
        <v>-36.798714349999997</v>
      </c>
    </row>
    <row r="2679" spans="1:11" x14ac:dyDescent="0.3">
      <c r="A2679" s="78" t="str">
        <f>BTC[[#This Row],[Symbol]]</f>
        <v>SPICE</v>
      </c>
      <c r="B2679" s="22" t="str">
        <f t="shared" si="369"/>
        <v>Scifi Finance</v>
      </c>
      <c r="C2679" s="77">
        <f t="shared" si="370"/>
        <v>1.3401723454239763E-5</v>
      </c>
      <c r="D2679" s="73">
        <f t="shared" si="371"/>
        <v>0.49129110099060003</v>
      </c>
      <c r="E2679" s="74">
        <f>D2679*conf!B$7</f>
        <v>35.933031126452484</v>
      </c>
      <c r="F2679" s="32">
        <f t="shared" si="372"/>
        <v>55.861884580000002</v>
      </c>
      <c r="G2679" s="33">
        <f t="shared" si="373"/>
        <v>52.474143050000002</v>
      </c>
      <c r="H2679" s="32">
        <f t="shared" si="374"/>
        <v>88.575512810000006</v>
      </c>
      <c r="I2679" s="33">
        <f t="shared" si="375"/>
        <v>88.954700119999998</v>
      </c>
      <c r="J2679" s="32">
        <f t="shared" si="376"/>
        <v>88.575512810000006</v>
      </c>
      <c r="K2679" s="33">
        <f t="shared" si="377"/>
        <v>76.779859479999999</v>
      </c>
    </row>
    <row r="2680" spans="1:11" x14ac:dyDescent="0.3">
      <c r="A2680" s="78" t="str">
        <f>BTC[[#This Row],[Symbol]]</f>
        <v>STBU</v>
      </c>
      <c r="B2680" s="22" t="str">
        <f t="shared" si="369"/>
        <v>Stobox Token</v>
      </c>
      <c r="C2680" s="77">
        <f t="shared" si="370"/>
        <v>2.7691288903178778E-6</v>
      </c>
      <c r="D2680" s="73">
        <f t="shared" si="371"/>
        <v>0.10154676067448</v>
      </c>
      <c r="E2680" s="74">
        <f>D2680*conf!B$7</f>
        <v>7.4271300757314673</v>
      </c>
      <c r="F2680" s="32">
        <f t="shared" si="372"/>
        <v>1.4221991300000001</v>
      </c>
      <c r="G2680" s="33">
        <f t="shared" si="373"/>
        <v>-0.50372894999999995</v>
      </c>
      <c r="H2680" s="32">
        <f t="shared" si="374"/>
        <v>30.878629350000001</v>
      </c>
      <c r="I2680" s="33">
        <f t="shared" si="375"/>
        <v>31.02970792</v>
      </c>
      <c r="J2680" s="32">
        <f t="shared" si="376"/>
        <v>30.878629350000001</v>
      </c>
      <c r="K2680" s="33">
        <f t="shared" si="377"/>
        <v>9.7005224299999995</v>
      </c>
    </row>
    <row r="2681" spans="1:11" x14ac:dyDescent="0.3">
      <c r="A2681" s="78" t="str">
        <f>BTC[[#This Row],[Symbol]]</f>
        <v>STC</v>
      </c>
      <c r="B2681" s="22" t="str">
        <f t="shared" si="369"/>
        <v>Student Coin</v>
      </c>
      <c r="C2681" s="77">
        <f t="shared" si="370"/>
        <v>1.6372955697660106E-7</v>
      </c>
      <c r="D2681" s="73">
        <f t="shared" si="371"/>
        <v>6.0018368623200001E-3</v>
      </c>
      <c r="E2681" s="74">
        <f>D2681*conf!B$7</f>
        <v>0.43897434811008479</v>
      </c>
      <c r="F2681" s="32">
        <f t="shared" si="372"/>
        <v>2.2096023499999999</v>
      </c>
      <c r="G2681" s="33">
        <f t="shared" si="373"/>
        <v>-3.2203330000000002E-2</v>
      </c>
      <c r="H2681" s="32">
        <f t="shared" si="374"/>
        <v>7.4891358800000001</v>
      </c>
      <c r="I2681" s="33">
        <f t="shared" si="375"/>
        <v>7.7029805900000001</v>
      </c>
      <c r="J2681" s="32">
        <f t="shared" si="376"/>
        <v>7.4891358800000001</v>
      </c>
      <c r="K2681" s="33">
        <f t="shared" si="377"/>
        <v>50.496745089999997</v>
      </c>
    </row>
    <row r="2682" spans="1:11" x14ac:dyDescent="0.3">
      <c r="A2682" s="78" t="str">
        <f>BTC[[#This Row],[Symbol]]</f>
        <v>KP3RB</v>
      </c>
      <c r="B2682" s="22" t="str">
        <f t="shared" si="369"/>
        <v>Keep3r BSC Network</v>
      </c>
      <c r="C2682" s="77">
        <f t="shared" si="370"/>
        <v>3.8346196016668263E-4</v>
      </c>
      <c r="D2682" s="73">
        <f t="shared" si="371"/>
        <v>14.056132571682079</v>
      </c>
      <c r="E2682" s="74">
        <f>D2682*conf!B$7</f>
        <v>1028.0655362928273</v>
      </c>
      <c r="F2682" s="32">
        <f t="shared" si="372"/>
        <v>-8.8470561399999994</v>
      </c>
      <c r="G2682" s="33">
        <f t="shared" si="373"/>
        <v>-10.826796420000001</v>
      </c>
      <c r="H2682" s="32">
        <f t="shared" si="374"/>
        <v>300.17664678</v>
      </c>
      <c r="I2682" s="33">
        <f t="shared" si="375"/>
        <v>300.91401070000001</v>
      </c>
      <c r="J2682" s="32">
        <f t="shared" si="376"/>
        <v>300.17664678</v>
      </c>
      <c r="K2682" s="33">
        <f t="shared" si="377"/>
        <v>1334.0672596899999</v>
      </c>
    </row>
    <row r="2683" spans="1:11" x14ac:dyDescent="0.3">
      <c r="A2683" s="78" t="str">
        <f>BTC[[#This Row],[Symbol]]</f>
        <v>ETHHEDGE</v>
      </c>
      <c r="B2683" s="22" t="str">
        <f t="shared" si="369"/>
        <v>1X Short Ethereum Token</v>
      </c>
      <c r="C2683" s="77">
        <f t="shared" si="370"/>
        <v>2.2793212019646841E-3</v>
      </c>
      <c r="D2683" s="73">
        <f t="shared" si="371"/>
        <v>83.574510132683756</v>
      </c>
      <c r="E2683" s="74">
        <f>D2683*conf!B$7</f>
        <v>6112.6396711044899</v>
      </c>
      <c r="F2683" s="32">
        <f t="shared" si="372"/>
        <v>5.0121694999999997</v>
      </c>
      <c r="G2683" s="33">
        <f t="shared" si="373"/>
        <v>2.7261023999999998</v>
      </c>
      <c r="H2683" s="32">
        <f t="shared" si="374"/>
        <v>-0.43478565000000002</v>
      </c>
      <c r="I2683" s="33">
        <f t="shared" si="375"/>
        <v>-0.21149928000000001</v>
      </c>
      <c r="J2683" s="32">
        <f t="shared" si="376"/>
        <v>-0.43478565000000002</v>
      </c>
      <c r="K2683" s="33">
        <f t="shared" si="377"/>
        <v>-15.62380725</v>
      </c>
    </row>
    <row r="2684" spans="1:11" x14ac:dyDescent="0.3">
      <c r="A2684" s="78" t="str">
        <f>BTC[[#This Row],[Symbol]]</f>
        <v>JEM</v>
      </c>
      <c r="B2684" s="22" t="str">
        <f t="shared" si="369"/>
        <v>Itchiro Games</v>
      </c>
      <c r="C2684" s="77">
        <f t="shared" si="370"/>
        <v>2.3230075892805304E-3</v>
      </c>
      <c r="D2684" s="73">
        <f t="shared" si="371"/>
        <v>85.255369068967553</v>
      </c>
      <c r="E2684" s="74">
        <f>D2684*conf!B$7</f>
        <v>6235.5776937042865</v>
      </c>
      <c r="F2684" s="32">
        <f t="shared" si="372"/>
        <v>-0.43415438000000001</v>
      </c>
      <c r="G2684" s="33">
        <f t="shared" si="373"/>
        <v>-2.70703044</v>
      </c>
      <c r="H2684" s="32">
        <f t="shared" si="374"/>
        <v>-0.32539389000000002</v>
      </c>
      <c r="I2684" s="33">
        <f t="shared" si="375"/>
        <v>-5.4753820000000002E-2</v>
      </c>
      <c r="J2684" s="32">
        <f t="shared" si="376"/>
        <v>-0.32539389000000002</v>
      </c>
      <c r="K2684" s="33">
        <f t="shared" si="377"/>
        <v>-4.44186075</v>
      </c>
    </row>
    <row r="2685" spans="1:11" x14ac:dyDescent="0.3">
      <c r="A2685" s="78" t="str">
        <f>BTC[[#This Row],[Symbol]]</f>
        <v>MSTR</v>
      </c>
      <c r="B2685" s="22" t="str">
        <f t="shared" si="369"/>
        <v>MicroStrategy tokenized stock FTX</v>
      </c>
      <c r="C2685" s="77">
        <f t="shared" si="370"/>
        <v>2.011696101134916E-2</v>
      </c>
      <c r="D2685" s="73">
        <f t="shared" si="371"/>
        <v>747.25</v>
      </c>
      <c r="E2685" s="74">
        <f>D2685*conf!B$7</f>
        <v>54653.864999999998</v>
      </c>
      <c r="F2685" s="32">
        <f t="shared" si="372"/>
        <v>-1.6505512</v>
      </c>
      <c r="G2685" s="33">
        <f t="shared" si="373"/>
        <v>-2.4159320900000001</v>
      </c>
      <c r="H2685" s="32">
        <f t="shared" si="374"/>
        <v>4.8783325299999998</v>
      </c>
      <c r="I2685" s="33">
        <f t="shared" si="375"/>
        <v>6.4837905200000003</v>
      </c>
      <c r="J2685" s="32">
        <f t="shared" si="376"/>
        <v>4.8783325299999998</v>
      </c>
      <c r="K2685" s="33">
        <f t="shared" si="377"/>
        <v>33.4375</v>
      </c>
    </row>
    <row r="2686" spans="1:11" x14ac:dyDescent="0.3">
      <c r="A2686" s="78" t="str">
        <f>BTC[[#This Row],[Symbol]]</f>
        <v>SWG</v>
      </c>
      <c r="B2686" s="22" t="str">
        <f t="shared" si="369"/>
        <v>Swirge</v>
      </c>
      <c r="C2686" s="77">
        <f t="shared" si="370"/>
        <v>1.1952279568353606E-6</v>
      </c>
      <c r="D2686" s="73">
        <f t="shared" si="371"/>
        <v>4.3922364099759997E-2</v>
      </c>
      <c r="E2686" s="74">
        <f>D2686*conf!B$7</f>
        <v>3.212481710256446</v>
      </c>
      <c r="F2686" s="32">
        <f t="shared" si="372"/>
        <v>3.70170157</v>
      </c>
      <c r="G2686" s="33">
        <f t="shared" si="373"/>
        <v>1.54321131</v>
      </c>
      <c r="H2686" s="32">
        <f t="shared" si="374"/>
        <v>6.3072318699999999</v>
      </c>
      <c r="I2686" s="33">
        <f t="shared" si="375"/>
        <v>6.7030735899999998</v>
      </c>
      <c r="J2686" s="32">
        <f t="shared" si="376"/>
        <v>6.3072318699999999</v>
      </c>
      <c r="K2686" s="33">
        <f t="shared" si="377"/>
        <v>6.6195482600000002</v>
      </c>
    </row>
    <row r="2687" spans="1:11" x14ac:dyDescent="0.3">
      <c r="A2687" s="78" t="str">
        <f>BTC[[#This Row],[Symbol]]</f>
        <v>HPY</v>
      </c>
      <c r="B2687" s="22" t="str">
        <f t="shared" si="369"/>
        <v>Hyper Pay</v>
      </c>
      <c r="C2687" s="77">
        <f t="shared" si="370"/>
        <v>2.3861587712186873E-8</v>
      </c>
      <c r="D2687" s="73">
        <f t="shared" si="371"/>
        <v>8.752891547E-4</v>
      </c>
      <c r="E2687" s="74">
        <f>D2687*conf!B$7</f>
        <v>6.4018648774758005E-2</v>
      </c>
      <c r="F2687" s="32">
        <f t="shared" si="372"/>
        <v>5.0891463300000002</v>
      </c>
      <c r="G2687" s="33">
        <f t="shared" si="373"/>
        <v>1.9727232400000001</v>
      </c>
      <c r="H2687" s="32">
        <f t="shared" si="374"/>
        <v>-10.423404529999999</v>
      </c>
      <c r="I2687" s="33">
        <f t="shared" si="375"/>
        <v>-9.9127852099999991</v>
      </c>
      <c r="J2687" s="32">
        <f t="shared" si="376"/>
        <v>-10.423404529999999</v>
      </c>
      <c r="K2687" s="33">
        <f t="shared" si="377"/>
        <v>83.093462979999998</v>
      </c>
    </row>
    <row r="2688" spans="1:11" x14ac:dyDescent="0.3">
      <c r="A2688" s="78" t="str">
        <f>BTC[[#This Row],[Symbol]]</f>
        <v>MNTIS</v>
      </c>
      <c r="B2688" s="22" t="str">
        <f t="shared" si="369"/>
        <v>Mantis</v>
      </c>
      <c r="C2688" s="77">
        <f t="shared" si="370"/>
        <v>1.3153004817682834E-4</v>
      </c>
      <c r="D2688" s="73">
        <f t="shared" si="371"/>
        <v>4.8219498616256598</v>
      </c>
      <c r="E2688" s="74">
        <f>D2688*conf!B$7</f>
        <v>352.67741287930073</v>
      </c>
      <c r="F2688" s="32">
        <f t="shared" si="372"/>
        <v>1.8329459999999999E-2</v>
      </c>
      <c r="G2688" s="33">
        <f t="shared" si="373"/>
        <v>-2.1772119700000001</v>
      </c>
      <c r="H2688" s="32">
        <f t="shared" si="374"/>
        <v>0.21370969000000001</v>
      </c>
      <c r="I2688" s="33">
        <f t="shared" si="375"/>
        <v>0.28981167000000002</v>
      </c>
      <c r="J2688" s="32">
        <f t="shared" si="376"/>
        <v>0.21370969000000001</v>
      </c>
      <c r="K2688" s="33">
        <f t="shared" si="377"/>
        <v>14.480907050000001</v>
      </c>
    </row>
    <row r="2689" spans="1:11" x14ac:dyDescent="0.3">
      <c r="A2689" s="78" t="str">
        <f>BTC[[#This Row],[Symbol]]</f>
        <v>DJ15</v>
      </c>
      <c r="B2689" s="22" t="str">
        <f t="shared" si="369"/>
        <v>Davincij15 Token</v>
      </c>
      <c r="C2689" s="77">
        <f t="shared" si="370"/>
        <v>4.9260979251135898E-3</v>
      </c>
      <c r="D2689" s="73">
        <f t="shared" si="371"/>
        <v>180.5932413454459</v>
      </c>
      <c r="E2689" s="74">
        <f>D2689*conf!B$7</f>
        <v>13208.589672005914</v>
      </c>
      <c r="F2689" s="32">
        <f t="shared" si="372"/>
        <v>-1.1816673099999999</v>
      </c>
      <c r="G2689" s="33">
        <f t="shared" si="373"/>
        <v>-3.3249826200000001</v>
      </c>
      <c r="H2689" s="32">
        <f t="shared" si="374"/>
        <v>13.898652330000001</v>
      </c>
      <c r="I2689" s="33">
        <f t="shared" si="375"/>
        <v>14.1329957</v>
      </c>
      <c r="J2689" s="32">
        <f t="shared" si="376"/>
        <v>13.898652330000001</v>
      </c>
      <c r="K2689" s="33">
        <f t="shared" si="377"/>
        <v>45.980531640000002</v>
      </c>
    </row>
    <row r="2690" spans="1:11" x14ac:dyDescent="0.3">
      <c r="A2690" s="78" t="str">
        <f>BTC[[#This Row],[Symbol]]</f>
        <v>MGP</v>
      </c>
      <c r="B2690" s="22" t="str">
        <f t="shared" ref="B2690:B2753" si="378">VLOOKUP(A2690,BTCTABLE,2,FALSE)</f>
        <v>MangoChain</v>
      </c>
      <c r="C2690" s="77">
        <f t="shared" ref="C2690:C2753" si="379">VLOOKUP(A2690,BTCTABLE,3,FALSE)</f>
        <v>1.0017661273033633E-6</v>
      </c>
      <c r="D2690" s="73">
        <f t="shared" ref="D2690:D2753" si="380">VLOOKUP(A2690,USDTABLE,3,FALSE)</f>
        <v>3.6727074840659998E-2</v>
      </c>
      <c r="E2690" s="74">
        <f>D2690*conf!B$7</f>
        <v>2.6862182538458721</v>
      </c>
      <c r="F2690" s="32">
        <f t="shared" ref="F2690:F2753" si="381">VLOOKUP(A2690,BTCTABLE,5,FALSE)</f>
        <v>0.55839534000000002</v>
      </c>
      <c r="G2690" s="33">
        <f t="shared" ref="G2690:G2753" si="382">VLOOKUP(A2690,USDTABLE,5,FALSE)</f>
        <v>-1.6154584400000001</v>
      </c>
      <c r="H2690" s="32">
        <f t="shared" ref="H2690:H2753" si="383">VLOOKUP(A2690,BTCTABLE,6,FALSE)</f>
        <v>10.558334500000001</v>
      </c>
      <c r="I2690" s="33">
        <f t="shared" ref="I2690:I2753" si="384">VLOOKUP(A2690,USDTABLE,6,FALSE)</f>
        <v>10.79105465</v>
      </c>
      <c r="J2690" s="32">
        <f t="shared" ref="J2690:J2753" si="385">VLOOKUP(A2690,BTCTABLE,6,FALSE)</f>
        <v>10.558334500000001</v>
      </c>
      <c r="K2690" s="33">
        <f t="shared" ref="K2690:K2753" si="386">VLOOKUP(A2690,USDTABLE,7,FALSE)</f>
        <v>42.207839499999999</v>
      </c>
    </row>
    <row r="2691" spans="1:11" x14ac:dyDescent="0.3">
      <c r="A2691" s="78" t="str">
        <f>BTC[[#This Row],[Symbol]]</f>
        <v>TOPC</v>
      </c>
      <c r="B2691" s="22" t="str">
        <f t="shared" si="378"/>
        <v>TopChain</v>
      </c>
      <c r="C2691" s="77">
        <f t="shared" si="379"/>
        <v>5.6775415633110476E-8</v>
      </c>
      <c r="D2691" s="73">
        <f t="shared" si="380"/>
        <v>2.0814579403899999E-3</v>
      </c>
      <c r="E2691" s="74">
        <f>D2691*conf!B$7</f>
        <v>0.15223783376012459</v>
      </c>
      <c r="F2691" s="32">
        <f t="shared" si="381"/>
        <v>1.4052235099999999</v>
      </c>
      <c r="G2691" s="33">
        <f t="shared" si="382"/>
        <v>-1.18102068</v>
      </c>
      <c r="H2691" s="32">
        <f t="shared" si="383"/>
        <v>-5.57663289</v>
      </c>
      <c r="I2691" s="33">
        <f t="shared" si="384"/>
        <v>-5.4017329199999997</v>
      </c>
      <c r="J2691" s="32">
        <f t="shared" si="385"/>
        <v>-5.57663289</v>
      </c>
      <c r="K2691" s="33">
        <f t="shared" si="386"/>
        <v>1.46784373</v>
      </c>
    </row>
    <row r="2692" spans="1:11" x14ac:dyDescent="0.3">
      <c r="A2692" s="78" t="str">
        <f>BTC[[#This Row],[Symbol]]</f>
        <v>EXNT</v>
      </c>
      <c r="B2692" s="22" t="str">
        <f t="shared" si="378"/>
        <v>ExNetwork Token</v>
      </c>
      <c r="C2692" s="77">
        <f t="shared" si="379"/>
        <v>6.1644816246468243E-6</v>
      </c>
      <c r="D2692" s="73">
        <f t="shared" si="380"/>
        <v>0.22599301409214001</v>
      </c>
      <c r="E2692" s="74">
        <f>D2692*conf!B$7</f>
        <v>16.529129050699119</v>
      </c>
      <c r="F2692" s="32">
        <f t="shared" si="381"/>
        <v>12.27911784</v>
      </c>
      <c r="G2692" s="33">
        <f t="shared" si="382"/>
        <v>9.8427462299999995</v>
      </c>
      <c r="H2692" s="32">
        <f t="shared" si="383"/>
        <v>17.711121009999999</v>
      </c>
      <c r="I2692" s="33">
        <f t="shared" si="384"/>
        <v>17.953371199999999</v>
      </c>
      <c r="J2692" s="32">
        <f t="shared" si="385"/>
        <v>17.711121009999999</v>
      </c>
      <c r="K2692" s="33">
        <f t="shared" si="386"/>
        <v>89.027269869999998</v>
      </c>
    </row>
    <row r="2693" spans="1:11" x14ac:dyDescent="0.3">
      <c r="A2693" s="78" t="str">
        <f>BTC[[#This Row],[Symbol]]</f>
        <v>MCM</v>
      </c>
      <c r="B2693" s="22" t="str">
        <f t="shared" si="378"/>
        <v>Mochimo</v>
      </c>
      <c r="C2693" s="77">
        <f t="shared" si="379"/>
        <v>2.0695227782279731E-6</v>
      </c>
      <c r="D2693" s="73">
        <f t="shared" si="380"/>
        <v>7.6947081962729993E-2</v>
      </c>
      <c r="E2693" s="74">
        <f>D2693*conf!B$7</f>
        <v>5.6279095747540717</v>
      </c>
      <c r="F2693" s="32">
        <f t="shared" si="381"/>
        <v>-1.24872848</v>
      </c>
      <c r="G2693" s="33">
        <f t="shared" si="382"/>
        <v>-2.1446514099999998</v>
      </c>
      <c r="H2693" s="32">
        <f t="shared" si="383"/>
        <v>4.4137563200000001</v>
      </c>
      <c r="I2693" s="33">
        <f t="shared" si="384"/>
        <v>6.03896341</v>
      </c>
      <c r="J2693" s="32">
        <f t="shared" si="385"/>
        <v>4.4137563200000001</v>
      </c>
      <c r="K2693" s="33">
        <f t="shared" si="386"/>
        <v>39.562167080000002</v>
      </c>
    </row>
    <row r="2694" spans="1:11" x14ac:dyDescent="0.3">
      <c r="A2694" s="78" t="str">
        <f>BTC[[#This Row],[Symbol]]</f>
        <v>DITTO</v>
      </c>
      <c r="B2694" s="22" t="str">
        <f t="shared" si="378"/>
        <v>Ditto</v>
      </c>
      <c r="C2694" s="77">
        <f t="shared" si="379"/>
        <v>2.59250814375478E-5</v>
      </c>
      <c r="D2694" s="73">
        <f t="shared" si="380"/>
        <v>0.95050670343754995</v>
      </c>
      <c r="E2694" s="74">
        <f>D2694*conf!B$7</f>
        <v>69.520060289422403</v>
      </c>
      <c r="F2694" s="32">
        <f t="shared" si="381"/>
        <v>-1.59347528</v>
      </c>
      <c r="G2694" s="33">
        <f t="shared" si="382"/>
        <v>-3.7197444599999998</v>
      </c>
      <c r="H2694" s="32">
        <f t="shared" si="383"/>
        <v>-9.5362385599999993</v>
      </c>
      <c r="I2694" s="33">
        <f t="shared" si="384"/>
        <v>-9.3494998900000006</v>
      </c>
      <c r="J2694" s="32">
        <f t="shared" si="385"/>
        <v>-9.5362385599999993</v>
      </c>
      <c r="K2694" s="33">
        <f t="shared" si="386"/>
        <v>-10.246733969999999</v>
      </c>
    </row>
    <row r="2695" spans="1:11" x14ac:dyDescent="0.3">
      <c r="A2695" s="78" t="str">
        <f>BTC[[#This Row],[Symbol]]</f>
        <v>MXW</v>
      </c>
      <c r="B2695" s="22" t="str">
        <f t="shared" si="378"/>
        <v>Maxonrow</v>
      </c>
      <c r="C2695" s="77">
        <f t="shared" si="379"/>
        <v>5.2135512347398338E-7</v>
      </c>
      <c r="D2695" s="73">
        <f t="shared" si="380"/>
        <v>1.9114090720890001E-2</v>
      </c>
      <c r="E2695" s="74">
        <f>D2695*conf!B$7</f>
        <v>1.3980045953258946</v>
      </c>
      <c r="F2695" s="32">
        <f t="shared" si="381"/>
        <v>1.6724971900000001</v>
      </c>
      <c r="G2695" s="33">
        <f t="shared" si="382"/>
        <v>-0.52654332000000004</v>
      </c>
      <c r="H2695" s="32">
        <f t="shared" si="383"/>
        <v>-3.32379567</v>
      </c>
      <c r="I2695" s="33">
        <f t="shared" si="384"/>
        <v>-3.12011635</v>
      </c>
      <c r="J2695" s="32">
        <f t="shared" si="385"/>
        <v>-3.32379567</v>
      </c>
      <c r="K2695" s="33">
        <f t="shared" si="386"/>
        <v>-1.06480124</v>
      </c>
    </row>
    <row r="2696" spans="1:11" x14ac:dyDescent="0.3">
      <c r="A2696" s="78" t="str">
        <f>BTC[[#This Row],[Symbol]]</f>
        <v>CLT</v>
      </c>
      <c r="B2696" s="22" t="str">
        <f t="shared" si="378"/>
        <v>CoinLoan</v>
      </c>
      <c r="C2696" s="77">
        <f t="shared" si="379"/>
        <v>6.2762645727224071E-5</v>
      </c>
      <c r="D2696" s="73">
        <f t="shared" si="380"/>
        <v>2.28859132737113</v>
      </c>
      <c r="E2696" s="74">
        <f>D2696*conf!B$7</f>
        <v>167.38756968392445</v>
      </c>
      <c r="F2696" s="32">
        <f t="shared" si="381"/>
        <v>-9.8436577799999991</v>
      </c>
      <c r="G2696" s="33">
        <f t="shared" si="382"/>
        <v>-12.294299560000001</v>
      </c>
      <c r="H2696" s="32">
        <f t="shared" si="383"/>
        <v>13.63670548</v>
      </c>
      <c r="I2696" s="33">
        <f t="shared" si="384"/>
        <v>13.271075489999999</v>
      </c>
      <c r="J2696" s="32">
        <f t="shared" si="385"/>
        <v>13.63670548</v>
      </c>
      <c r="K2696" s="33">
        <f t="shared" si="386"/>
        <v>35.910176870000001</v>
      </c>
    </row>
    <row r="2697" spans="1:11" x14ac:dyDescent="0.3">
      <c r="A2697" s="78" t="str">
        <f>BTC[[#This Row],[Symbol]]</f>
        <v>DWS</v>
      </c>
      <c r="B2697" s="22" t="str">
        <f t="shared" si="378"/>
        <v>DWS</v>
      </c>
      <c r="C2697" s="77">
        <f t="shared" si="379"/>
        <v>1E-8</v>
      </c>
      <c r="D2697" s="73">
        <f t="shared" si="380"/>
        <v>2.7086315775999998E-4</v>
      </c>
      <c r="E2697" s="74">
        <f>D2697*conf!B$7</f>
        <v>1.9810931358566399E-2</v>
      </c>
      <c r="F2697" s="32">
        <f t="shared" si="381"/>
        <v>2.8339106300000001</v>
      </c>
      <c r="G2697" s="33">
        <f t="shared" si="382"/>
        <v>0.59706126999999998</v>
      </c>
      <c r="H2697" s="32">
        <f t="shared" si="383"/>
        <v>-28.820715809999999</v>
      </c>
      <c r="I2697" s="33">
        <f t="shared" si="384"/>
        <v>-28.679099520000001</v>
      </c>
      <c r="J2697" s="32">
        <f t="shared" si="385"/>
        <v>-28.820715809999999</v>
      </c>
      <c r="K2697" s="33">
        <f t="shared" si="386"/>
        <v>1204.6622295899999</v>
      </c>
    </row>
    <row r="2698" spans="1:11" x14ac:dyDescent="0.3">
      <c r="A2698" s="78" t="str">
        <f>BTC[[#This Row],[Symbol]]</f>
        <v>IDK</v>
      </c>
      <c r="B2698" s="22" t="str">
        <f t="shared" si="378"/>
        <v>IDK</v>
      </c>
      <c r="C2698" s="77">
        <f t="shared" si="379"/>
        <v>1.9458609622969303E-6</v>
      </c>
      <c r="D2698" s="73">
        <f t="shared" si="380"/>
        <v>7.1388388714080001E-2</v>
      </c>
      <c r="E2698" s="74">
        <f>D2698*conf!B$7</f>
        <v>5.2213467505478111</v>
      </c>
      <c r="F2698" s="32">
        <f t="shared" si="381"/>
        <v>1.91655496</v>
      </c>
      <c r="G2698" s="33">
        <f t="shared" si="382"/>
        <v>-0.22108109000000001</v>
      </c>
      <c r="H2698" s="32">
        <f t="shared" si="383"/>
        <v>-0.19048101000000001</v>
      </c>
      <c r="I2698" s="33">
        <f t="shared" si="384"/>
        <v>8.797808E-2</v>
      </c>
      <c r="J2698" s="32">
        <f t="shared" si="385"/>
        <v>-0.19048101000000001</v>
      </c>
      <c r="K2698" s="33">
        <f t="shared" si="386"/>
        <v>0.24333688000000001</v>
      </c>
    </row>
    <row r="2699" spans="1:11" x14ac:dyDescent="0.3">
      <c r="A2699" s="78" t="str">
        <f>BTC[[#This Row],[Symbol]]</f>
        <v>NFUP</v>
      </c>
      <c r="B2699" s="22" t="str">
        <f t="shared" si="378"/>
        <v>Natural Farm Union Protocol</v>
      </c>
      <c r="C2699" s="77">
        <f t="shared" si="379"/>
        <v>9.508115271612132E-7</v>
      </c>
      <c r="D2699" s="73">
        <f t="shared" si="380"/>
        <v>3.4862959718479997E-2</v>
      </c>
      <c r="E2699" s="74">
        <f>D2699*conf!B$7</f>
        <v>2.5498768738096271</v>
      </c>
      <c r="F2699" s="32">
        <f t="shared" si="381"/>
        <v>2.0139277400000002</v>
      </c>
      <c r="G2699" s="33">
        <f t="shared" si="382"/>
        <v>-0.13580418</v>
      </c>
      <c r="H2699" s="32">
        <f t="shared" si="383"/>
        <v>-0.75360373000000003</v>
      </c>
      <c r="I2699" s="33">
        <f t="shared" si="384"/>
        <v>-0.53678932999999995</v>
      </c>
      <c r="J2699" s="32">
        <f t="shared" si="385"/>
        <v>-0.75360373000000003</v>
      </c>
      <c r="K2699" s="33">
        <f t="shared" si="386"/>
        <v>6.1000778000000002</v>
      </c>
    </row>
    <row r="2700" spans="1:11" x14ac:dyDescent="0.3">
      <c r="A2700" s="78" t="str">
        <f>BTC[[#This Row],[Symbol]]</f>
        <v>DUCK</v>
      </c>
      <c r="B2700" s="22" t="str">
        <f t="shared" si="378"/>
        <v>Duck DAO</v>
      </c>
      <c r="C2700" s="77">
        <f t="shared" si="379"/>
        <v>2.0932074924272992E-5</v>
      </c>
      <c r="D2700" s="73">
        <f t="shared" si="380"/>
        <v>0.76771918153967</v>
      </c>
      <c r="E2700" s="74">
        <f>D2700*conf!B$7</f>
        <v>56.150980937811461</v>
      </c>
      <c r="F2700" s="32">
        <f t="shared" si="381"/>
        <v>0.84531634</v>
      </c>
      <c r="G2700" s="33">
        <f t="shared" si="382"/>
        <v>-1.30281728</v>
      </c>
      <c r="H2700" s="32">
        <f t="shared" si="383"/>
        <v>-8.07010425</v>
      </c>
      <c r="I2700" s="33">
        <f t="shared" si="384"/>
        <v>-7.7029619</v>
      </c>
      <c r="J2700" s="32">
        <f t="shared" si="385"/>
        <v>-8.07010425</v>
      </c>
      <c r="K2700" s="33">
        <f t="shared" si="386"/>
        <v>103.67353364</v>
      </c>
    </row>
    <row r="2701" spans="1:11" x14ac:dyDescent="0.3">
      <c r="A2701" s="78" t="str">
        <f>BTC[[#This Row],[Symbol]]</f>
        <v>RARE</v>
      </c>
      <c r="B2701" s="22" t="str">
        <f t="shared" si="378"/>
        <v>Unique One</v>
      </c>
      <c r="C2701" s="77">
        <f t="shared" si="379"/>
        <v>2.3295349049297976E-5</v>
      </c>
      <c r="D2701" s="73">
        <f t="shared" si="380"/>
        <v>0.85401329486171995</v>
      </c>
      <c r="E2701" s="74">
        <f>D2701*conf!B$7</f>
        <v>62.462532386186197</v>
      </c>
      <c r="F2701" s="32">
        <f t="shared" si="381"/>
        <v>5.7517493399999999</v>
      </c>
      <c r="G2701" s="33">
        <f t="shared" si="382"/>
        <v>3.45648657</v>
      </c>
      <c r="H2701" s="32">
        <f t="shared" si="383"/>
        <v>53.765251450000001</v>
      </c>
      <c r="I2701" s="33">
        <f t="shared" si="384"/>
        <v>54.082229179999999</v>
      </c>
      <c r="J2701" s="32">
        <f t="shared" si="385"/>
        <v>53.765251450000001</v>
      </c>
      <c r="K2701" s="33">
        <f t="shared" si="386"/>
        <v>113.46217002</v>
      </c>
    </row>
    <row r="2702" spans="1:11" x14ac:dyDescent="0.3">
      <c r="A2702" s="78" t="str">
        <f>BTC[[#This Row],[Symbol]]</f>
        <v>N3RDz</v>
      </c>
      <c r="B2702" s="22" t="str">
        <f t="shared" si="378"/>
        <v>N3RD Finance</v>
      </c>
      <c r="C2702" s="77">
        <f t="shared" si="379"/>
        <v>5.917708653586296E-3</v>
      </c>
      <c r="D2702" s="73">
        <f t="shared" si="380"/>
        <v>216.9461921657801</v>
      </c>
      <c r="E2702" s="74">
        <f>D2702*conf!B$7</f>
        <v>15867.444495005157</v>
      </c>
      <c r="F2702" s="32">
        <f t="shared" si="381"/>
        <v>-2.8190014300000001</v>
      </c>
      <c r="G2702" s="33">
        <f t="shared" si="382"/>
        <v>-4.9268038699999996</v>
      </c>
      <c r="H2702" s="32">
        <f t="shared" si="383"/>
        <v>9.8398714399999996</v>
      </c>
      <c r="I2702" s="33">
        <f t="shared" si="384"/>
        <v>10.06586399</v>
      </c>
      <c r="J2702" s="32">
        <f t="shared" si="385"/>
        <v>9.8398714399999996</v>
      </c>
      <c r="K2702" s="33">
        <f t="shared" si="386"/>
        <v>-2.43253232</v>
      </c>
    </row>
    <row r="2703" spans="1:11" x14ac:dyDescent="0.3">
      <c r="A2703" s="78" t="str">
        <f>BTC[[#This Row],[Symbol]]</f>
        <v>FDO</v>
      </c>
      <c r="B2703" s="22" t="str">
        <f t="shared" si="378"/>
        <v>Firdaos</v>
      </c>
      <c r="C2703" s="77">
        <f t="shared" si="379"/>
        <v>2.2072745608731691E-6</v>
      </c>
      <c r="D2703" s="73">
        <f t="shared" si="380"/>
        <v>8.0911825485969993E-2</v>
      </c>
      <c r="E2703" s="74">
        <f>D2703*conf!B$7</f>
        <v>5.9178909160438451</v>
      </c>
      <c r="F2703" s="32">
        <f t="shared" si="381"/>
        <v>-8.0866332100000005</v>
      </c>
      <c r="G2703" s="33">
        <f t="shared" si="382"/>
        <v>-10.085632349999999</v>
      </c>
      <c r="H2703" s="32">
        <f t="shared" si="383"/>
        <v>4.3489258800000004</v>
      </c>
      <c r="I2703" s="33">
        <f t="shared" si="384"/>
        <v>0.18178685</v>
      </c>
      <c r="J2703" s="32">
        <f t="shared" si="385"/>
        <v>4.3489258800000004</v>
      </c>
      <c r="K2703" s="33">
        <f t="shared" si="386"/>
        <v>-20.840294419999999</v>
      </c>
    </row>
    <row r="2704" spans="1:11" x14ac:dyDescent="0.3">
      <c r="A2704" s="78" t="str">
        <f>BTC[[#This Row],[Symbol]]</f>
        <v>SYNC</v>
      </c>
      <c r="B2704" s="22" t="str">
        <f t="shared" si="378"/>
        <v>SYNC Network</v>
      </c>
      <c r="C2704" s="77">
        <f t="shared" si="379"/>
        <v>4.6619197284766772E-7</v>
      </c>
      <c r="D2704" s="73">
        <f t="shared" si="380"/>
        <v>1.709083350467E-2</v>
      </c>
      <c r="E2704" s="74">
        <f>D2704*conf!B$7</f>
        <v>1.2500235625315639</v>
      </c>
      <c r="F2704" s="32">
        <f t="shared" si="381"/>
        <v>-2.6517631599999998</v>
      </c>
      <c r="G2704" s="33">
        <f t="shared" si="382"/>
        <v>-4.7641459800000003</v>
      </c>
      <c r="H2704" s="32">
        <f t="shared" si="383"/>
        <v>-10.009749319999999</v>
      </c>
      <c r="I2704" s="33">
        <f t="shared" si="384"/>
        <v>-9.8245488400000003</v>
      </c>
      <c r="J2704" s="32">
        <f t="shared" si="385"/>
        <v>-10.009749319999999</v>
      </c>
      <c r="K2704" s="33">
        <f t="shared" si="386"/>
        <v>-14.514982939999999</v>
      </c>
    </row>
    <row r="2705" spans="1:11" x14ac:dyDescent="0.3">
      <c r="A2705" s="78" t="str">
        <f>BTC[[#This Row],[Symbol]]</f>
        <v>DEBASE</v>
      </c>
      <c r="B2705" s="22" t="str">
        <f t="shared" si="378"/>
        <v>Debase</v>
      </c>
      <c r="C2705" s="77">
        <f t="shared" si="379"/>
        <v>2.4270424586538897E-5</v>
      </c>
      <c r="D2705" s="73">
        <f t="shared" si="380"/>
        <v>0.88972255345342999</v>
      </c>
      <c r="E2705" s="74">
        <f>D2705*conf!B$7</f>
        <v>65.074307559583872</v>
      </c>
      <c r="F2705" s="32">
        <f t="shared" si="381"/>
        <v>2.2132439000000002</v>
      </c>
      <c r="G2705" s="33">
        <f t="shared" si="382"/>
        <v>-1.0436870000000001E-2</v>
      </c>
      <c r="H2705" s="32">
        <f t="shared" si="383"/>
        <v>-4.4057598899999997</v>
      </c>
      <c r="I2705" s="33">
        <f t="shared" si="384"/>
        <v>-4.2130644100000003</v>
      </c>
      <c r="J2705" s="32">
        <f t="shared" si="385"/>
        <v>-4.4057598899999997</v>
      </c>
      <c r="K2705" s="33">
        <f t="shared" si="386"/>
        <v>-28.953088260000001</v>
      </c>
    </row>
    <row r="2706" spans="1:11" x14ac:dyDescent="0.3">
      <c r="A2706" s="78" t="str">
        <f>BTC[[#This Row],[Symbol]]</f>
        <v>MATICBULL</v>
      </c>
      <c r="B2706" s="22" t="str">
        <f t="shared" si="378"/>
        <v>3X Long Matic Token</v>
      </c>
      <c r="C2706" s="77">
        <f t="shared" si="379"/>
        <v>2.4058521507810117E-5</v>
      </c>
      <c r="D2706" s="73">
        <f t="shared" si="380"/>
        <v>0.88700000000000001</v>
      </c>
      <c r="E2706" s="74">
        <f>D2706*conf!B$7</f>
        <v>64.87518</v>
      </c>
      <c r="F2706" s="32">
        <f t="shared" si="381"/>
        <v>30.61234735</v>
      </c>
      <c r="G2706" s="33">
        <f t="shared" si="382"/>
        <v>28.086642600000001</v>
      </c>
      <c r="H2706" s="32">
        <f t="shared" si="383"/>
        <v>22.503355089999999</v>
      </c>
      <c r="I2706" s="33">
        <f t="shared" si="384"/>
        <v>23.45163535</v>
      </c>
      <c r="J2706" s="32">
        <f t="shared" si="385"/>
        <v>22.503355089999999</v>
      </c>
      <c r="K2706" s="33">
        <f t="shared" si="386"/>
        <v>-1.05967652</v>
      </c>
    </row>
    <row r="2707" spans="1:11" x14ac:dyDescent="0.3">
      <c r="A2707" s="78" t="str">
        <f>BTC[[#This Row],[Symbol]]</f>
        <v>NEBO</v>
      </c>
      <c r="B2707" s="22" t="str">
        <f t="shared" si="378"/>
        <v>CSP DAO</v>
      </c>
      <c r="C2707" s="77">
        <f t="shared" si="379"/>
        <v>2.3460327770018289E-4</v>
      </c>
      <c r="D2707" s="73">
        <f t="shared" si="380"/>
        <v>7.6313462191819497</v>
      </c>
      <c r="E2707" s="74">
        <f>D2707*conf!B$7</f>
        <v>558.15666247096783</v>
      </c>
      <c r="F2707" s="32">
        <f t="shared" si="381"/>
        <v>23.788946719999998</v>
      </c>
      <c r="G2707" s="33">
        <f t="shared" si="382"/>
        <v>7.4368530100000001</v>
      </c>
      <c r="H2707" s="32">
        <f t="shared" si="383"/>
        <v>15.340747070000001</v>
      </c>
      <c r="I2707" s="33">
        <f t="shared" si="384"/>
        <v>2.7144309899999999</v>
      </c>
      <c r="J2707" s="32">
        <f t="shared" si="385"/>
        <v>15.340747070000001</v>
      </c>
      <c r="K2707" s="33">
        <f t="shared" si="386"/>
        <v>38.960959129999999</v>
      </c>
    </row>
    <row r="2708" spans="1:11" x14ac:dyDescent="0.3">
      <c r="A2708" s="78" t="str">
        <f>BTC[[#This Row],[Symbol]]</f>
        <v>ONS</v>
      </c>
      <c r="B2708" s="22" t="str">
        <f t="shared" si="378"/>
        <v>One Share</v>
      </c>
      <c r="C2708" s="77">
        <f t="shared" si="379"/>
        <v>8.7032257082525445E-4</v>
      </c>
      <c r="D2708" s="73">
        <f t="shared" si="380"/>
        <v>31.90320143153043</v>
      </c>
      <c r="E2708" s="74">
        <f>D2708*conf!B$7</f>
        <v>2333.4001527021355</v>
      </c>
      <c r="F2708" s="32">
        <f t="shared" si="381"/>
        <v>5.6728021499999999</v>
      </c>
      <c r="G2708" s="33">
        <f t="shared" si="382"/>
        <v>2.47699531</v>
      </c>
      <c r="H2708" s="32">
        <f t="shared" si="383"/>
        <v>4.4075542800000003</v>
      </c>
      <c r="I2708" s="33">
        <f t="shared" si="384"/>
        <v>4.1963988600000004</v>
      </c>
      <c r="J2708" s="32">
        <f t="shared" si="385"/>
        <v>4.4075542800000003</v>
      </c>
      <c r="K2708" s="33">
        <f t="shared" si="386"/>
        <v>-37.32462057</v>
      </c>
    </row>
    <row r="2709" spans="1:11" x14ac:dyDescent="0.3">
      <c r="A2709" s="78" t="str">
        <f>BTC[[#This Row],[Symbol]]</f>
        <v>VRGX</v>
      </c>
      <c r="B2709" s="22" t="str">
        <f t="shared" si="378"/>
        <v>VROOMGO</v>
      </c>
      <c r="C2709" s="77">
        <f t="shared" si="379"/>
        <v>7.065636242057863E-8</v>
      </c>
      <c r="D2709" s="73">
        <f t="shared" si="380"/>
        <v>2.6799585583799999E-3</v>
      </c>
      <c r="E2709" s="74">
        <f>D2709*conf!B$7</f>
        <v>0.19601216895991319</v>
      </c>
      <c r="F2709" s="32">
        <f t="shared" si="381"/>
        <v>9.5569180899999999</v>
      </c>
      <c r="G2709" s="33">
        <f t="shared" si="382"/>
        <v>10.890641240000001</v>
      </c>
      <c r="H2709" s="32">
        <f t="shared" si="383"/>
        <v>25.409825290000001</v>
      </c>
      <c r="I2709" s="33">
        <f t="shared" si="384"/>
        <v>30.017719769999999</v>
      </c>
      <c r="J2709" s="32">
        <f t="shared" si="385"/>
        <v>25.409825290000001</v>
      </c>
      <c r="K2709" s="33">
        <f t="shared" si="386"/>
        <v>65.884859930000005</v>
      </c>
    </row>
    <row r="2710" spans="1:11" x14ac:dyDescent="0.3">
      <c r="A2710" s="78" t="str">
        <f>BTC[[#This Row],[Symbol]]</f>
        <v>SASHIMI</v>
      </c>
      <c r="B2710" s="22" t="str">
        <f t="shared" si="378"/>
        <v>Sashimi</v>
      </c>
      <c r="C2710" s="77">
        <f t="shared" si="379"/>
        <v>1.053274811664196E-6</v>
      </c>
      <c r="D2710" s="73">
        <f t="shared" si="380"/>
        <v>3.8605735071640002E-2</v>
      </c>
      <c r="E2710" s="74">
        <f>D2710*conf!B$7</f>
        <v>2.8236234631397497</v>
      </c>
      <c r="F2710" s="32">
        <f t="shared" si="381"/>
        <v>4.2241098900000003</v>
      </c>
      <c r="G2710" s="33">
        <f t="shared" si="382"/>
        <v>1.94281156</v>
      </c>
      <c r="H2710" s="32">
        <f t="shared" si="383"/>
        <v>-5.6879324799999997</v>
      </c>
      <c r="I2710" s="33">
        <f t="shared" si="384"/>
        <v>-4.63989327</v>
      </c>
      <c r="J2710" s="32">
        <f t="shared" si="385"/>
        <v>-5.6879324799999997</v>
      </c>
      <c r="K2710" s="33">
        <f t="shared" si="386"/>
        <v>30.405822409999999</v>
      </c>
    </row>
    <row r="2711" spans="1:11" x14ac:dyDescent="0.3">
      <c r="A2711" s="78" t="str">
        <f>BTC[[#This Row],[Symbol]]</f>
        <v>BLOC</v>
      </c>
      <c r="B2711" s="22" t="str">
        <f t="shared" si="378"/>
        <v>BLOC.MONEY</v>
      </c>
      <c r="C2711" s="77">
        <f t="shared" si="379"/>
        <v>3.0004277651291211E-8</v>
      </c>
      <c r="D2711" s="73">
        <f t="shared" si="380"/>
        <v>1.0999697202299999E-3</v>
      </c>
      <c r="E2711" s="74">
        <f>D2711*conf!B$7</f>
        <v>8.0451785337622192E-2</v>
      </c>
      <c r="F2711" s="32">
        <f t="shared" si="381"/>
        <v>-1.234916E-2</v>
      </c>
      <c r="G2711" s="33">
        <f t="shared" si="382"/>
        <v>-2.1812285</v>
      </c>
      <c r="H2711" s="32">
        <f t="shared" si="383"/>
        <v>1.178124E-2</v>
      </c>
      <c r="I2711" s="33">
        <f t="shared" si="384"/>
        <v>0.21734563000000001</v>
      </c>
      <c r="J2711" s="32">
        <f t="shared" si="385"/>
        <v>1.178124E-2</v>
      </c>
      <c r="K2711" s="33">
        <f t="shared" si="386"/>
        <v>71.693491069999993</v>
      </c>
    </row>
    <row r="2712" spans="1:11" x14ac:dyDescent="0.3">
      <c r="A2712" s="78" t="str">
        <f>BTC[[#This Row],[Symbol]]</f>
        <v>UNIDX</v>
      </c>
      <c r="B2712" s="22" t="str">
        <f t="shared" si="378"/>
        <v>UniDex</v>
      </c>
      <c r="C2712" s="77">
        <f t="shared" si="379"/>
        <v>2.1157511303115276E-5</v>
      </c>
      <c r="D2712" s="73">
        <f t="shared" si="380"/>
        <v>0.77559222241364001</v>
      </c>
      <c r="E2712" s="74">
        <f>D2712*conf!B$7</f>
        <v>56.726815147333632</v>
      </c>
      <c r="F2712" s="32">
        <f t="shared" si="381"/>
        <v>-3.8898644</v>
      </c>
      <c r="G2712" s="33">
        <f t="shared" si="382"/>
        <v>-6.0007600200000004</v>
      </c>
      <c r="H2712" s="32">
        <f t="shared" si="383"/>
        <v>-24.45110755</v>
      </c>
      <c r="I2712" s="33">
        <f t="shared" si="384"/>
        <v>-24.180906329999999</v>
      </c>
      <c r="J2712" s="32">
        <f t="shared" si="385"/>
        <v>-24.45110755</v>
      </c>
      <c r="K2712" s="33">
        <f t="shared" si="386"/>
        <v>-12.63101151</v>
      </c>
    </row>
    <row r="2713" spans="1:11" x14ac:dyDescent="0.3">
      <c r="A2713" s="78" t="str">
        <f>BTC[[#This Row],[Symbol]]</f>
        <v>LINKBEAR</v>
      </c>
      <c r="B2713" s="22" t="str">
        <f t="shared" si="378"/>
        <v>3X Short Chainlink Token</v>
      </c>
      <c r="C2713" s="77">
        <f t="shared" si="379"/>
        <v>1E-8</v>
      </c>
      <c r="D2713" s="73">
        <f t="shared" si="380"/>
        <v>3.1927336309999998E-5</v>
      </c>
      <c r="E2713" s="74">
        <f>D2713*conf!B$7</f>
        <v>2.3351653777133998E-3</v>
      </c>
      <c r="F2713" s="32">
        <f t="shared" si="381"/>
        <v>6.0836924699999999</v>
      </c>
      <c r="G2713" s="33">
        <f t="shared" si="382"/>
        <v>3.5723539199999998</v>
      </c>
      <c r="H2713" s="32">
        <f t="shared" si="383"/>
        <v>10.61213088</v>
      </c>
      <c r="I2713" s="33">
        <f t="shared" si="384"/>
        <v>11.198488960000001</v>
      </c>
      <c r="J2713" s="32">
        <f t="shared" si="385"/>
        <v>10.61213088</v>
      </c>
      <c r="K2713" s="33">
        <f t="shared" si="386"/>
        <v>-4.2619672</v>
      </c>
    </row>
    <row r="2714" spans="1:11" x14ac:dyDescent="0.3">
      <c r="A2714" s="78" t="str">
        <f>BTC[[#This Row],[Symbol]]</f>
        <v>DXD</v>
      </c>
      <c r="B2714" s="22" t="str">
        <f t="shared" si="378"/>
        <v>DXdao</v>
      </c>
      <c r="C2714" s="77">
        <f t="shared" si="379"/>
        <v>5.2881640076908442E-3</v>
      </c>
      <c r="D2714" s="73">
        <f t="shared" si="380"/>
        <v>193.79032554590657</v>
      </c>
      <c r="E2714" s="74">
        <f>D2714*conf!B$7</f>
        <v>14173.824410427607</v>
      </c>
      <c r="F2714" s="32">
        <f t="shared" si="381"/>
        <v>-0.38920586000000001</v>
      </c>
      <c r="G2714" s="33">
        <f t="shared" si="382"/>
        <v>-2.6076181300000001</v>
      </c>
      <c r="H2714" s="32">
        <f t="shared" si="383"/>
        <v>10.49806401</v>
      </c>
      <c r="I2714" s="33">
        <f t="shared" si="384"/>
        <v>10.815778419999999</v>
      </c>
      <c r="J2714" s="32">
        <f t="shared" si="385"/>
        <v>10.49806401</v>
      </c>
      <c r="K2714" s="33">
        <f t="shared" si="386"/>
        <v>13.9470136</v>
      </c>
    </row>
    <row r="2715" spans="1:11" x14ac:dyDescent="0.3">
      <c r="A2715" s="78" t="str">
        <f>BTC[[#This Row],[Symbol]]</f>
        <v>TOMOBULL</v>
      </c>
      <c r="B2715" s="22" t="str">
        <f t="shared" si="378"/>
        <v>3X Long TomoChain Token</v>
      </c>
      <c r="C2715" s="77">
        <f t="shared" si="379"/>
        <v>1.6680029367376287E-5</v>
      </c>
      <c r="D2715" s="73">
        <f t="shared" si="380"/>
        <v>0.60450000000000004</v>
      </c>
      <c r="E2715" s="74">
        <f>D2715*conf!B$7</f>
        <v>44.21313</v>
      </c>
      <c r="F2715" s="32">
        <f t="shared" si="381"/>
        <v>-4.0590297700000004</v>
      </c>
      <c r="G2715" s="33">
        <f t="shared" si="382"/>
        <v>-7.2141212599999998</v>
      </c>
      <c r="H2715" s="32">
        <f t="shared" si="383"/>
        <v>9.26459352</v>
      </c>
      <c r="I2715" s="33">
        <f t="shared" si="384"/>
        <v>8.1395348799999994</v>
      </c>
      <c r="J2715" s="32">
        <f t="shared" si="385"/>
        <v>9.26459352</v>
      </c>
      <c r="K2715" s="33">
        <f t="shared" si="386"/>
        <v>69.946584200000004</v>
      </c>
    </row>
    <row r="2716" spans="1:11" x14ac:dyDescent="0.3">
      <c r="A2716" s="78" t="str">
        <f>BTC[[#This Row],[Symbol]]</f>
        <v>UFO</v>
      </c>
      <c r="B2716" s="22" t="str">
        <f t="shared" si="378"/>
        <v>Uniform Fiscal Object</v>
      </c>
      <c r="C2716" s="77">
        <f t="shared" si="379"/>
        <v>1E-8</v>
      </c>
      <c r="D2716" s="73">
        <f t="shared" si="380"/>
        <v>3.6548269433E-4</v>
      </c>
      <c r="E2716" s="74">
        <f>D2716*conf!B$7</f>
        <v>2.6731404263296201E-2</v>
      </c>
      <c r="F2716" s="32">
        <f t="shared" si="381"/>
        <v>0.84136904999999995</v>
      </c>
      <c r="G2716" s="33">
        <f t="shared" si="382"/>
        <v>-1.36546079</v>
      </c>
      <c r="H2716" s="32">
        <f t="shared" si="383"/>
        <v>-0.30091807999999998</v>
      </c>
      <c r="I2716" s="33">
        <f t="shared" si="384"/>
        <v>-0.15503374</v>
      </c>
      <c r="J2716" s="32">
        <f t="shared" si="385"/>
        <v>-0.30091807999999998</v>
      </c>
      <c r="K2716" s="33">
        <f t="shared" si="386"/>
        <v>14.1122082</v>
      </c>
    </row>
    <row r="2717" spans="1:11" x14ac:dyDescent="0.3">
      <c r="A2717" s="78" t="str">
        <f>BTC[[#This Row],[Symbol]]</f>
        <v>UP</v>
      </c>
      <c r="B2717" s="22" t="str">
        <f t="shared" si="378"/>
        <v>UpToken</v>
      </c>
      <c r="C2717" s="77">
        <f t="shared" si="379"/>
        <v>7.6244227247919351E-8</v>
      </c>
      <c r="D2717" s="73">
        <f t="shared" si="380"/>
        <v>2.7957515835299999E-3</v>
      </c>
      <c r="E2717" s="74">
        <f>D2717*conf!B$7</f>
        <v>0.20448127081938419</v>
      </c>
      <c r="F2717" s="32">
        <f t="shared" si="381"/>
        <v>-0.93337197999999999</v>
      </c>
      <c r="G2717" s="33">
        <f t="shared" si="382"/>
        <v>-2.9375169900000002</v>
      </c>
      <c r="H2717" s="32">
        <f t="shared" si="383"/>
        <v>1.7911167400000001</v>
      </c>
      <c r="I2717" s="33">
        <f t="shared" si="384"/>
        <v>2.0372146</v>
      </c>
      <c r="J2717" s="32">
        <f t="shared" si="385"/>
        <v>1.7911167400000001</v>
      </c>
      <c r="K2717" s="33">
        <f t="shared" si="386"/>
        <v>9.2083796699999994</v>
      </c>
    </row>
    <row r="2718" spans="1:11" x14ac:dyDescent="0.3">
      <c r="A2718" s="78" t="str">
        <f>BTC[[#This Row],[Symbol]]</f>
        <v>BTNYX</v>
      </c>
      <c r="B2718" s="22" t="str">
        <f t="shared" si="378"/>
        <v>BitOnyx</v>
      </c>
      <c r="C2718" s="77">
        <f t="shared" si="379"/>
        <v>1.7849999999999899E-5</v>
      </c>
      <c r="D2718" s="73">
        <f t="shared" si="380"/>
        <v>0.65448514213576003</v>
      </c>
      <c r="E2718" s="74">
        <f>D2718*conf!B$7</f>
        <v>47.86904329580949</v>
      </c>
      <c r="F2718" s="32">
        <f t="shared" si="381"/>
        <v>-1.3812154699999999</v>
      </c>
      <c r="G2718" s="33">
        <f t="shared" si="382"/>
        <v>-3.5318509499999999</v>
      </c>
      <c r="H2718" s="32">
        <f t="shared" si="383"/>
        <v>-2.3326635100000002</v>
      </c>
      <c r="I2718" s="33">
        <f t="shared" si="384"/>
        <v>-2.2441219000000001</v>
      </c>
      <c r="J2718" s="32">
        <f t="shared" si="385"/>
        <v>-2.3326635100000002</v>
      </c>
      <c r="K2718" s="33">
        <f t="shared" si="386"/>
        <v>94.586895639999995</v>
      </c>
    </row>
    <row r="2719" spans="1:11" x14ac:dyDescent="0.3">
      <c r="A2719" s="78" t="str">
        <f>BTC[[#This Row],[Symbol]]</f>
        <v>SUSHIBEAR</v>
      </c>
      <c r="B2719" s="22" t="str">
        <f t="shared" si="378"/>
        <v>3X Short Sushi Token</v>
      </c>
      <c r="C2719" s="77">
        <f t="shared" si="379"/>
        <v>1E-8</v>
      </c>
      <c r="D2719" s="73">
        <f t="shared" si="380"/>
        <v>1.055E-4</v>
      </c>
      <c r="E2719" s="74">
        <f>D2719*conf!B$7</f>
        <v>7.7162699999999999E-3</v>
      </c>
      <c r="F2719" s="32">
        <f t="shared" si="381"/>
        <v>11.56493934</v>
      </c>
      <c r="G2719" s="33">
        <f t="shared" si="382"/>
        <v>9.4284825199999993</v>
      </c>
      <c r="H2719" s="32">
        <f t="shared" si="383"/>
        <v>-28.573207740000001</v>
      </c>
      <c r="I2719" s="33">
        <f t="shared" si="384"/>
        <v>-28.353140920000001</v>
      </c>
      <c r="J2719" s="32">
        <f t="shared" si="385"/>
        <v>-28.573207740000001</v>
      </c>
      <c r="K2719" s="33">
        <f t="shared" si="386"/>
        <v>-91.047942300000003</v>
      </c>
    </row>
    <row r="2720" spans="1:11" x14ac:dyDescent="0.3">
      <c r="A2720" s="78" t="str">
        <f>BTC[[#This Row],[Symbol]]</f>
        <v>TAD</v>
      </c>
      <c r="B2720" s="22" t="str">
        <f t="shared" si="378"/>
        <v>Tadpole Finance</v>
      </c>
      <c r="C2720" s="77">
        <f t="shared" si="379"/>
        <v>3.6825738204730962E-4</v>
      </c>
      <c r="D2720" s="73">
        <f t="shared" si="380"/>
        <v>13.50135877608494</v>
      </c>
      <c r="E2720" s="74">
        <f>D2720*conf!B$7</f>
        <v>987.48938088285252</v>
      </c>
      <c r="F2720" s="32">
        <f t="shared" si="381"/>
        <v>8.5242412299999994</v>
      </c>
      <c r="G2720" s="33">
        <f t="shared" si="382"/>
        <v>6.1784783000000001</v>
      </c>
      <c r="H2720" s="32">
        <f t="shared" si="383"/>
        <v>-6.2917661599999999</v>
      </c>
      <c r="I2720" s="33">
        <f t="shared" si="384"/>
        <v>-6.0930382400000003</v>
      </c>
      <c r="J2720" s="32">
        <f t="shared" si="385"/>
        <v>-6.2917661599999999</v>
      </c>
      <c r="K2720" s="33">
        <f t="shared" si="386"/>
        <v>9.6546020800000001</v>
      </c>
    </row>
    <row r="2721" spans="1:11" x14ac:dyDescent="0.3">
      <c r="A2721" s="78" t="str">
        <f>BTC[[#This Row],[Symbol]]</f>
        <v>TOK</v>
      </c>
      <c r="B2721" s="22" t="str">
        <f t="shared" si="378"/>
        <v>TOKOK</v>
      </c>
      <c r="C2721" s="77">
        <f t="shared" si="379"/>
        <v>1.3466469068633966E-7</v>
      </c>
      <c r="D2721" s="73">
        <f t="shared" si="380"/>
        <v>4.9359279129199997E-3</v>
      </c>
      <c r="E2721" s="74">
        <f>D2721*conf!B$7</f>
        <v>0.36101376755096876</v>
      </c>
      <c r="F2721" s="32">
        <f t="shared" si="381"/>
        <v>-0.93070889999999995</v>
      </c>
      <c r="G2721" s="33">
        <f t="shared" si="382"/>
        <v>-3.0781152000000001</v>
      </c>
      <c r="H2721" s="32">
        <f t="shared" si="383"/>
        <v>-2.77333629</v>
      </c>
      <c r="I2721" s="33">
        <f t="shared" si="384"/>
        <v>-2.62764475</v>
      </c>
      <c r="J2721" s="32">
        <f t="shared" si="385"/>
        <v>-2.77333629</v>
      </c>
      <c r="K2721" s="33">
        <f t="shared" si="386"/>
        <v>5.2558120800000001</v>
      </c>
    </row>
    <row r="2722" spans="1:11" x14ac:dyDescent="0.3">
      <c r="A2722" s="78" t="str">
        <f>BTC[[#This Row],[Symbol]]</f>
        <v>NAMI</v>
      </c>
      <c r="B2722" s="22" t="str">
        <f t="shared" si="378"/>
        <v>Tsunami finance</v>
      </c>
      <c r="C2722" s="77">
        <f t="shared" si="379"/>
        <v>1.2260247191540195E-2</v>
      </c>
      <c r="D2722" s="73">
        <f t="shared" si="380"/>
        <v>449.4728009374661</v>
      </c>
      <c r="E2722" s="74">
        <f>D2722*conf!B$7</f>
        <v>32874.440660566273</v>
      </c>
      <c r="F2722" s="32">
        <f t="shared" si="381"/>
        <v>-0.87663285999999996</v>
      </c>
      <c r="G2722" s="33">
        <f t="shared" si="382"/>
        <v>-3.0796201299999999</v>
      </c>
      <c r="H2722" s="32">
        <f t="shared" si="383"/>
        <v>0.24140922000000001</v>
      </c>
      <c r="I2722" s="33">
        <f t="shared" si="384"/>
        <v>0.43964660999999999</v>
      </c>
      <c r="J2722" s="32">
        <f t="shared" si="385"/>
        <v>0.24140922000000001</v>
      </c>
      <c r="K2722" s="33">
        <f t="shared" si="386"/>
        <v>16.202998050000001</v>
      </c>
    </row>
    <row r="2723" spans="1:11" x14ac:dyDescent="0.3">
      <c r="A2723" s="78" t="str">
        <f>BTC[[#This Row],[Symbol]]</f>
        <v>EDU</v>
      </c>
      <c r="B2723" s="22" t="str">
        <f t="shared" si="378"/>
        <v>EduCoin</v>
      </c>
      <c r="C2723" s="77">
        <f t="shared" si="379"/>
        <v>1E-8</v>
      </c>
      <c r="D2723" s="73">
        <f t="shared" si="380"/>
        <v>1.3334883323000001E-4</v>
      </c>
      <c r="E2723" s="74">
        <f>D2723*conf!B$7</f>
        <v>9.7531336624422007E-3</v>
      </c>
      <c r="F2723" s="32">
        <f t="shared" si="381"/>
        <v>-2.3000023500000002</v>
      </c>
      <c r="G2723" s="33">
        <f t="shared" si="382"/>
        <v>-4.4601947800000001</v>
      </c>
      <c r="H2723" s="32">
        <f t="shared" si="383"/>
        <v>-7.5006623299999999</v>
      </c>
      <c r="I2723" s="33">
        <f t="shared" si="384"/>
        <v>-7.1777242599999997</v>
      </c>
      <c r="J2723" s="32">
        <f t="shared" si="385"/>
        <v>-7.5006623299999999</v>
      </c>
      <c r="K2723" s="33">
        <f t="shared" si="386"/>
        <v>18.449248180000001</v>
      </c>
    </row>
    <row r="2724" spans="1:11" x14ac:dyDescent="0.3">
      <c r="A2724" s="78" t="str">
        <f>BTC[[#This Row],[Symbol]]</f>
        <v>ALPA</v>
      </c>
      <c r="B2724" s="22" t="str">
        <f t="shared" si="378"/>
        <v>Alpaca City</v>
      </c>
      <c r="C2724" s="77">
        <f t="shared" si="379"/>
        <v>1.377827397348472E-6</v>
      </c>
      <c r="D2724" s="73">
        <f t="shared" si="380"/>
        <v>5.04928904645E-2</v>
      </c>
      <c r="E2724" s="74">
        <f>D2724*conf!B$7</f>
        <v>3.6930500085735298</v>
      </c>
      <c r="F2724" s="32">
        <f t="shared" si="381"/>
        <v>2.7813062199999998</v>
      </c>
      <c r="G2724" s="33">
        <f t="shared" si="382"/>
        <v>0.30491351</v>
      </c>
      <c r="H2724" s="32">
        <f t="shared" si="383"/>
        <v>5.7468269599999999</v>
      </c>
      <c r="I2724" s="33">
        <f t="shared" si="384"/>
        <v>5.63527048</v>
      </c>
      <c r="J2724" s="32">
        <f t="shared" si="385"/>
        <v>5.7468269599999999</v>
      </c>
      <c r="K2724" s="33">
        <f t="shared" si="386"/>
        <v>-13.069803520000001</v>
      </c>
    </row>
    <row r="2725" spans="1:11" x14ac:dyDescent="0.3">
      <c r="A2725" s="78" t="str">
        <f>BTC[[#This Row],[Symbol]]</f>
        <v>NAVI</v>
      </c>
      <c r="B2725" s="22" t="str">
        <f t="shared" si="378"/>
        <v>Natus Vincere Fan Token</v>
      </c>
      <c r="C2725" s="77">
        <f t="shared" si="379"/>
        <v>6.2638641457562555E-5</v>
      </c>
      <c r="D2725" s="73">
        <f t="shared" si="380"/>
        <v>2.2909026849885201</v>
      </c>
      <c r="E2725" s="74">
        <f>D2725*conf!B$7</f>
        <v>167.55662238006036</v>
      </c>
      <c r="F2725" s="32">
        <f t="shared" si="381"/>
        <v>5.4863567299999998</v>
      </c>
      <c r="G2725" s="33">
        <f t="shared" si="382"/>
        <v>2.7288496000000002</v>
      </c>
      <c r="H2725" s="32">
        <f t="shared" si="383"/>
        <v>-2.8624971399999999</v>
      </c>
      <c r="I2725" s="33">
        <f t="shared" si="384"/>
        <v>-3.1916904800000001</v>
      </c>
      <c r="J2725" s="32">
        <f t="shared" si="385"/>
        <v>-2.8624971399999999</v>
      </c>
      <c r="K2725" s="33">
        <f t="shared" si="386"/>
        <v>-4.1988830699999999</v>
      </c>
    </row>
    <row r="2726" spans="1:11" x14ac:dyDescent="0.3">
      <c r="A2726" s="78" t="str">
        <f>BTC[[#This Row],[Symbol]]</f>
        <v>ROOT</v>
      </c>
      <c r="B2726" s="22" t="str">
        <f t="shared" si="378"/>
        <v>Rootkit Finance</v>
      </c>
      <c r="C2726" s="77">
        <f t="shared" si="379"/>
        <v>9.7024837949151094E-2</v>
      </c>
      <c r="D2726" s="73">
        <f t="shared" si="380"/>
        <v>3556.9796302516224</v>
      </c>
      <c r="E2726" s="74">
        <f>D2726*conf!B$7</f>
        <v>260157.49015660366</v>
      </c>
      <c r="F2726" s="32">
        <f t="shared" si="381"/>
        <v>-1.3558601400000001</v>
      </c>
      <c r="G2726" s="33">
        <f t="shared" si="382"/>
        <v>-3.4963630700000001</v>
      </c>
      <c r="H2726" s="32">
        <f t="shared" si="383"/>
        <v>1.7564493400000001</v>
      </c>
      <c r="I2726" s="33">
        <f t="shared" si="384"/>
        <v>1.9658647199999999</v>
      </c>
      <c r="J2726" s="32">
        <f t="shared" si="385"/>
        <v>1.7564493400000001</v>
      </c>
      <c r="K2726" s="33">
        <f t="shared" si="386"/>
        <v>20.019421000000001</v>
      </c>
    </row>
    <row r="2727" spans="1:11" x14ac:dyDescent="0.3">
      <c r="A2727" s="78" t="str">
        <f>BTC[[#This Row],[Symbol]]</f>
        <v>VOX</v>
      </c>
      <c r="B2727" s="22" t="str">
        <f t="shared" si="378"/>
        <v>Vox.Finance</v>
      </c>
      <c r="C2727" s="77">
        <f t="shared" si="379"/>
        <v>4.1355009567349311E-3</v>
      </c>
      <c r="D2727" s="73">
        <f t="shared" si="380"/>
        <v>156.22880163829851</v>
      </c>
      <c r="E2727" s="74">
        <f>D2727*conf!B$7</f>
        <v>11426.574551825153</v>
      </c>
      <c r="F2727" s="32">
        <f t="shared" si="381"/>
        <v>-3.1012290400000002</v>
      </c>
      <c r="G2727" s="33">
        <f t="shared" si="382"/>
        <v>-2.4774199000000001</v>
      </c>
      <c r="H2727" s="32">
        <f t="shared" si="383"/>
        <v>-8.9277052300000008</v>
      </c>
      <c r="I2727" s="33">
        <f t="shared" si="384"/>
        <v>-5.9303042000000001</v>
      </c>
      <c r="J2727" s="32">
        <f t="shared" si="385"/>
        <v>-8.9277052300000008</v>
      </c>
      <c r="K2727" s="33">
        <f t="shared" si="386"/>
        <v>-25.483379289999998</v>
      </c>
    </row>
    <row r="2728" spans="1:11" x14ac:dyDescent="0.3">
      <c r="A2728" s="78" t="str">
        <f>BTC[[#This Row],[Symbol]]</f>
        <v>UNW</v>
      </c>
      <c r="B2728" s="22" t="str">
        <f t="shared" si="378"/>
        <v>UniWorld</v>
      </c>
      <c r="C2728" s="77">
        <f t="shared" si="379"/>
        <v>1.3539498519378399E-6</v>
      </c>
      <c r="D2728" s="73">
        <f t="shared" si="380"/>
        <v>5.0380191337709997E-2</v>
      </c>
      <c r="E2728" s="74">
        <f>D2728*conf!B$7</f>
        <v>3.6848071944401091</v>
      </c>
      <c r="F2728" s="32">
        <f t="shared" si="381"/>
        <v>6.8120740499999997</v>
      </c>
      <c r="G2728" s="33">
        <f t="shared" si="382"/>
        <v>6.0610363500000002</v>
      </c>
      <c r="H2728" s="32">
        <f t="shared" si="383"/>
        <v>7.0705493099999996</v>
      </c>
      <c r="I2728" s="33">
        <f t="shared" si="384"/>
        <v>8.8983860499999992</v>
      </c>
      <c r="J2728" s="32">
        <f t="shared" si="385"/>
        <v>7.0705493099999996</v>
      </c>
      <c r="K2728" s="33">
        <f t="shared" si="386"/>
        <v>-4.44778786</v>
      </c>
    </row>
    <row r="2729" spans="1:11" x14ac:dyDescent="0.3">
      <c r="A2729" s="78" t="str">
        <f>BTC[[#This Row],[Symbol]]</f>
        <v>IMT</v>
      </c>
      <c r="B2729" s="22" t="str">
        <f t="shared" si="378"/>
        <v>Moneytoken</v>
      </c>
      <c r="C2729" s="77">
        <f t="shared" si="379"/>
        <v>1E-8</v>
      </c>
      <c r="D2729" s="73">
        <f t="shared" si="380"/>
        <v>7.8848688699999998E-5</v>
      </c>
      <c r="E2729" s="74">
        <f>D2729*conf!B$7</f>
        <v>5.7669930915179995E-3</v>
      </c>
      <c r="F2729" s="32">
        <f t="shared" si="381"/>
        <v>-0.87506468999999998</v>
      </c>
      <c r="G2729" s="33">
        <f t="shared" si="382"/>
        <v>-3.0980736599999998</v>
      </c>
      <c r="H2729" s="32">
        <f t="shared" si="383"/>
        <v>-44.837907319999999</v>
      </c>
      <c r="I2729" s="33">
        <f t="shared" si="384"/>
        <v>-44.736940439999998</v>
      </c>
      <c r="J2729" s="32">
        <f t="shared" si="385"/>
        <v>-44.837907319999999</v>
      </c>
      <c r="K2729" s="33">
        <f t="shared" si="386"/>
        <v>-34.561130009999999</v>
      </c>
    </row>
    <row r="2730" spans="1:11" x14ac:dyDescent="0.3">
      <c r="A2730" s="78" t="str">
        <f>BTC[[#This Row],[Symbol]]</f>
        <v>BLX</v>
      </c>
      <c r="B2730" s="22" t="str">
        <f t="shared" si="378"/>
        <v>Balloon-X</v>
      </c>
      <c r="C2730" s="77">
        <f t="shared" si="379"/>
        <v>5.8968833821882883E-7</v>
      </c>
      <c r="D2730" s="73">
        <f t="shared" si="380"/>
        <v>2.1621825350770001E-2</v>
      </c>
      <c r="E2730" s="74">
        <f>D2730*conf!B$7</f>
        <v>1.5814203061553178</v>
      </c>
      <c r="F2730" s="32">
        <f t="shared" si="381"/>
        <v>3.2944372899999999</v>
      </c>
      <c r="G2730" s="33">
        <f t="shared" si="382"/>
        <v>1.1164480400000001</v>
      </c>
      <c r="H2730" s="32">
        <f t="shared" si="383"/>
        <v>-3.3236648600000001</v>
      </c>
      <c r="I2730" s="33">
        <f t="shared" si="384"/>
        <v>1.79584341</v>
      </c>
      <c r="J2730" s="32">
        <f t="shared" si="385"/>
        <v>-3.3236648600000001</v>
      </c>
      <c r="K2730" s="33">
        <f t="shared" si="386"/>
        <v>-44.492227120000003</v>
      </c>
    </row>
    <row r="2731" spans="1:11" x14ac:dyDescent="0.3">
      <c r="A2731" s="78" t="str">
        <f>BTC[[#This Row],[Symbol]]</f>
        <v>LTCBEAR</v>
      </c>
      <c r="B2731" s="22" t="str">
        <f t="shared" si="378"/>
        <v>3x Short Litecoin Token</v>
      </c>
      <c r="C2731" s="77">
        <f t="shared" si="379"/>
        <v>2.2194586813372489E-5</v>
      </c>
      <c r="D2731" s="73">
        <f t="shared" si="380"/>
        <v>0.80797717565188998</v>
      </c>
      <c r="E2731" s="74">
        <f>D2731*conf!B$7</f>
        <v>59.095450627179233</v>
      </c>
      <c r="F2731" s="32">
        <f t="shared" si="381"/>
        <v>9.2567717599999995</v>
      </c>
      <c r="G2731" s="33">
        <f t="shared" si="382"/>
        <v>6.1401314500000002</v>
      </c>
      <c r="H2731" s="32">
        <f t="shared" si="383"/>
        <v>10.731376640000001</v>
      </c>
      <c r="I2731" s="33">
        <f t="shared" si="384"/>
        <v>10.19587248</v>
      </c>
      <c r="J2731" s="32">
        <f t="shared" si="385"/>
        <v>10.731376640000001</v>
      </c>
      <c r="K2731" s="33">
        <f t="shared" si="386"/>
        <v>-36.981934770000002</v>
      </c>
    </row>
    <row r="2732" spans="1:11" x14ac:dyDescent="0.3">
      <c r="A2732" s="78" t="str">
        <f>BTC[[#This Row],[Symbol]]</f>
        <v>SZC</v>
      </c>
      <c r="B2732" s="22" t="str">
        <f t="shared" si="378"/>
        <v>Zugacoin</v>
      </c>
      <c r="C2732" s="77">
        <f t="shared" si="379"/>
        <v>1.4823140535525046E-3</v>
      </c>
      <c r="D2732" s="73">
        <f t="shared" si="380"/>
        <v>54.331950531027218</v>
      </c>
      <c r="E2732" s="74">
        <f>D2732*conf!B$7</f>
        <v>3973.8388618393305</v>
      </c>
      <c r="F2732" s="32">
        <f t="shared" si="381"/>
        <v>-0.93070889999999995</v>
      </c>
      <c r="G2732" s="33">
        <f t="shared" si="382"/>
        <v>-3.0781152000000001</v>
      </c>
      <c r="H2732" s="32">
        <f t="shared" si="383"/>
        <v>1.2742421900000001</v>
      </c>
      <c r="I2732" s="33">
        <f t="shared" si="384"/>
        <v>1.4537012</v>
      </c>
      <c r="J2732" s="32">
        <f t="shared" si="385"/>
        <v>1.2742421900000001</v>
      </c>
      <c r="K2732" s="33">
        <f t="shared" si="386"/>
        <v>-68.744812530000004</v>
      </c>
    </row>
    <row r="2733" spans="1:11" x14ac:dyDescent="0.3">
      <c r="A2733" s="78" t="str">
        <f>BTC[[#This Row],[Symbol]]</f>
        <v>GST</v>
      </c>
      <c r="B2733" s="22" t="str">
        <f t="shared" si="378"/>
        <v>Gstcoin</v>
      </c>
      <c r="C2733" s="77">
        <f t="shared" si="379"/>
        <v>9.0543512225885985E-6</v>
      </c>
      <c r="D2733" s="73">
        <f t="shared" si="380"/>
        <v>0.33190549058840002</v>
      </c>
      <c r="E2733" s="74">
        <f>D2733*conf!B$7</f>
        <v>24.275567581635578</v>
      </c>
      <c r="F2733" s="32">
        <f t="shared" si="381"/>
        <v>4.3378668899999999</v>
      </c>
      <c r="G2733" s="33">
        <f t="shared" si="382"/>
        <v>2.0683033700000002</v>
      </c>
      <c r="H2733" s="32">
        <f t="shared" si="383"/>
        <v>0.51586304999999999</v>
      </c>
      <c r="I2733" s="33">
        <f t="shared" si="384"/>
        <v>0.71584656999999996</v>
      </c>
      <c r="J2733" s="32">
        <f t="shared" si="385"/>
        <v>0.51586304999999999</v>
      </c>
      <c r="K2733" s="33">
        <f t="shared" si="386"/>
        <v>9.7607139299999996</v>
      </c>
    </row>
    <row r="2734" spans="1:11" x14ac:dyDescent="0.3">
      <c r="A2734" s="78" t="str">
        <f>BTC[[#This Row],[Symbol]]</f>
        <v>UTU</v>
      </c>
      <c r="B2734" s="22" t="str">
        <f t="shared" si="378"/>
        <v>UTU Protocol</v>
      </c>
      <c r="C2734" s="77">
        <f t="shared" si="379"/>
        <v>1.1443510861535129E-6</v>
      </c>
      <c r="D2734" s="73">
        <f t="shared" si="380"/>
        <v>4.195461043485E-2</v>
      </c>
      <c r="E2734" s="74">
        <f>D2734*conf!B$7</f>
        <v>3.0685602072049289</v>
      </c>
      <c r="F2734" s="32">
        <f t="shared" si="381"/>
        <v>-1.0076856999999999</v>
      </c>
      <c r="G2734" s="33">
        <f t="shared" si="382"/>
        <v>-3.1475928799999999</v>
      </c>
      <c r="H2734" s="32">
        <f t="shared" si="383"/>
        <v>12.25025683</v>
      </c>
      <c r="I2734" s="33">
        <f t="shared" si="384"/>
        <v>12.46561254</v>
      </c>
      <c r="J2734" s="32">
        <f t="shared" si="385"/>
        <v>12.25025683</v>
      </c>
      <c r="K2734" s="33">
        <f t="shared" si="386"/>
        <v>-21.522952449999998</v>
      </c>
    </row>
    <row r="2735" spans="1:11" x14ac:dyDescent="0.3">
      <c r="A2735" s="78" t="str">
        <f>BTC[[#This Row],[Symbol]]</f>
        <v>BPLC</v>
      </c>
      <c r="B2735" s="22" t="str">
        <f t="shared" si="378"/>
        <v>BlackPearl Token</v>
      </c>
      <c r="C2735" s="77">
        <f t="shared" si="379"/>
        <v>1E-8</v>
      </c>
      <c r="D2735" s="73">
        <f t="shared" si="380"/>
        <v>1.7877743385000001E-4</v>
      </c>
      <c r="E2735" s="74">
        <f>D2735*conf!B$7</f>
        <v>1.3075781511789E-2</v>
      </c>
      <c r="F2735" s="32">
        <f t="shared" si="381"/>
        <v>13.341700599999999</v>
      </c>
      <c r="G2735" s="33">
        <f t="shared" si="382"/>
        <v>10.900101279999999</v>
      </c>
      <c r="H2735" s="32">
        <f t="shared" si="383"/>
        <v>10.57517942</v>
      </c>
      <c r="I2735" s="33">
        <f t="shared" si="384"/>
        <v>10.81581057</v>
      </c>
      <c r="J2735" s="32">
        <f t="shared" si="385"/>
        <v>10.57517942</v>
      </c>
      <c r="K2735" s="33">
        <f t="shared" si="386"/>
        <v>17.139042910000001</v>
      </c>
    </row>
    <row r="2736" spans="1:11" x14ac:dyDescent="0.3">
      <c r="A2736" s="78" t="str">
        <f>BTC[[#This Row],[Symbol]]</f>
        <v>FOMP</v>
      </c>
      <c r="B2736" s="22" t="str">
        <f t="shared" si="378"/>
        <v>FOMPOUND</v>
      </c>
      <c r="C2736" s="77">
        <f t="shared" si="379"/>
        <v>9.2759132613806118E-4</v>
      </c>
      <c r="D2736" s="73">
        <f t="shared" si="380"/>
        <v>34.10247678878482</v>
      </c>
      <c r="E2736" s="74">
        <f>D2736*conf!B$7</f>
        <v>2494.2551523317215</v>
      </c>
      <c r="F2736" s="32">
        <f t="shared" si="381"/>
        <v>4.6598041800000001</v>
      </c>
      <c r="G2736" s="33">
        <f t="shared" si="382"/>
        <v>2.7091152300000001</v>
      </c>
      <c r="H2736" s="32">
        <f t="shared" si="383"/>
        <v>6.3452203200000001</v>
      </c>
      <c r="I2736" s="33">
        <f t="shared" si="384"/>
        <v>6.8983575000000004</v>
      </c>
      <c r="J2736" s="32">
        <f t="shared" si="385"/>
        <v>6.3452203200000001</v>
      </c>
      <c r="K2736" s="33">
        <f t="shared" si="386"/>
        <v>-18.980586020000001</v>
      </c>
    </row>
    <row r="2737" spans="1:11" x14ac:dyDescent="0.3">
      <c r="A2737" s="78" t="str">
        <f>BTC[[#This Row],[Symbol]]</f>
        <v>PPC</v>
      </c>
      <c r="B2737" s="22" t="str">
        <f t="shared" si="378"/>
        <v>Peercoin</v>
      </c>
      <c r="C2737" s="77">
        <f t="shared" si="379"/>
        <v>1.0941902564711633E-5</v>
      </c>
      <c r="D2737" s="73">
        <f t="shared" si="380"/>
        <v>0.39985323945293999</v>
      </c>
      <c r="E2737" s="74">
        <f>D2737*conf!B$7</f>
        <v>29.24526593358803</v>
      </c>
      <c r="F2737" s="32">
        <f t="shared" si="381"/>
        <v>0.95033816000000004</v>
      </c>
      <c r="G2737" s="33">
        <f t="shared" si="382"/>
        <v>-1.5705623</v>
      </c>
      <c r="H2737" s="32">
        <f t="shared" si="383"/>
        <v>-5.2371054299999997</v>
      </c>
      <c r="I2737" s="33">
        <f t="shared" si="384"/>
        <v>-5.3482762599999996</v>
      </c>
      <c r="J2737" s="32">
        <f t="shared" si="385"/>
        <v>-5.2371054299999997</v>
      </c>
      <c r="K2737" s="33">
        <f t="shared" si="386"/>
        <v>10.74259217</v>
      </c>
    </row>
    <row r="2738" spans="1:11" x14ac:dyDescent="0.3">
      <c r="A2738" s="78" t="str">
        <f>BTC[[#This Row],[Symbol]]</f>
        <v>BDT</v>
      </c>
      <c r="B2738" s="22" t="str">
        <f t="shared" si="378"/>
        <v>Block Duelers NFT Battles</v>
      </c>
      <c r="C2738" s="77">
        <f t="shared" si="379"/>
        <v>1.4996137560917512E-3</v>
      </c>
      <c r="D2738" s="73">
        <f t="shared" si="380"/>
        <v>54.972853337340432</v>
      </c>
      <c r="E2738" s="74">
        <f>D2738*conf!B$7</f>
        <v>4020.714493093079</v>
      </c>
      <c r="F2738" s="32">
        <f t="shared" si="381"/>
        <v>-0.91387364999999998</v>
      </c>
      <c r="G2738" s="33">
        <f t="shared" si="382"/>
        <v>-3.0655746399999999</v>
      </c>
      <c r="H2738" s="32">
        <f t="shared" si="383"/>
        <v>-22.038360740000002</v>
      </c>
      <c r="I2738" s="33">
        <f t="shared" si="384"/>
        <v>-19.978177930000001</v>
      </c>
      <c r="J2738" s="32">
        <f t="shared" si="385"/>
        <v>-22.038360740000002</v>
      </c>
      <c r="K2738" s="33">
        <f t="shared" si="386"/>
        <v>-26.200707779999998</v>
      </c>
    </row>
    <row r="2739" spans="1:11" x14ac:dyDescent="0.3">
      <c r="A2739" s="78" t="str">
        <f>BTC[[#This Row],[Symbol]]</f>
        <v>ULT</v>
      </c>
      <c r="B2739" s="22" t="str">
        <f t="shared" si="378"/>
        <v>Ultiledger</v>
      </c>
      <c r="C2739" s="77">
        <f t="shared" si="379"/>
        <v>3.1105910335701709E-7</v>
      </c>
      <c r="D2739" s="73">
        <f t="shared" si="380"/>
        <v>1.15263605378E-2</v>
      </c>
      <c r="E2739" s="74">
        <f>D2739*conf!B$7</f>
        <v>0.84303800973469201</v>
      </c>
      <c r="F2739" s="32">
        <f t="shared" si="381"/>
        <v>-5.2803836500000001</v>
      </c>
      <c r="G2739" s="33">
        <f t="shared" si="382"/>
        <v>-6.3371218000000002</v>
      </c>
      <c r="H2739" s="32">
        <f t="shared" si="383"/>
        <v>-8.6878834499999993</v>
      </c>
      <c r="I2739" s="33">
        <f t="shared" si="384"/>
        <v>-7.5148782299999999</v>
      </c>
      <c r="J2739" s="32">
        <f t="shared" si="385"/>
        <v>-8.6878834499999993</v>
      </c>
      <c r="K2739" s="33">
        <f t="shared" si="386"/>
        <v>1.2799235200000001</v>
      </c>
    </row>
    <row r="2740" spans="1:11" x14ac:dyDescent="0.3">
      <c r="A2740" s="78" t="str">
        <f>BTC[[#This Row],[Symbol]]</f>
        <v>YBO</v>
      </c>
      <c r="B2740" s="22" t="str">
        <f t="shared" si="378"/>
        <v>Young Boys Fan Token</v>
      </c>
      <c r="C2740" s="77">
        <f t="shared" si="379"/>
        <v>6.7901514908495046E-5</v>
      </c>
      <c r="D2740" s="73">
        <f t="shared" si="380"/>
        <v>2.48338340677532</v>
      </c>
      <c r="E2740" s="74">
        <f>D2740*conf!B$7</f>
        <v>181.63466237154691</v>
      </c>
      <c r="F2740" s="32">
        <f t="shared" si="381"/>
        <v>13.45079468</v>
      </c>
      <c r="G2740" s="33">
        <f t="shared" si="382"/>
        <v>10.485090059999999</v>
      </c>
      <c r="H2740" s="32">
        <f t="shared" si="383"/>
        <v>-1.6693565500000001</v>
      </c>
      <c r="I2740" s="33">
        <f t="shared" si="384"/>
        <v>-2.00259337</v>
      </c>
      <c r="J2740" s="32">
        <f t="shared" si="385"/>
        <v>-1.6693565500000001</v>
      </c>
      <c r="K2740" s="33">
        <f t="shared" si="386"/>
        <v>-16.901559899999999</v>
      </c>
    </row>
    <row r="2741" spans="1:11" x14ac:dyDescent="0.3">
      <c r="A2741" s="78" t="str">
        <f>BTC[[#This Row],[Symbol]]</f>
        <v>XT</v>
      </c>
      <c r="B2741" s="22" t="str">
        <f t="shared" si="378"/>
        <v>XT.com Token</v>
      </c>
      <c r="C2741" s="77">
        <f t="shared" si="379"/>
        <v>2.0946726798208641E-4</v>
      </c>
      <c r="D2741" s="73">
        <f t="shared" si="380"/>
        <v>7.6787506754892396</v>
      </c>
      <c r="E2741" s="74">
        <f>D2741*conf!B$7</f>
        <v>561.62382440528302</v>
      </c>
      <c r="F2741" s="32">
        <f t="shared" si="381"/>
        <v>1.6157914499999999</v>
      </c>
      <c r="G2741" s="33">
        <f t="shared" si="382"/>
        <v>-0.65252171999999997</v>
      </c>
      <c r="H2741" s="32">
        <f t="shared" si="383"/>
        <v>0.19718786999999999</v>
      </c>
      <c r="I2741" s="33">
        <f t="shared" si="384"/>
        <v>0.40563786000000002</v>
      </c>
      <c r="J2741" s="32">
        <f t="shared" si="385"/>
        <v>0.19718786999999999</v>
      </c>
      <c r="K2741" s="33">
        <f t="shared" si="386"/>
        <v>3.2210481199999998</v>
      </c>
    </row>
    <row r="2742" spans="1:11" x14ac:dyDescent="0.3">
      <c r="A2742" s="78" t="str">
        <f>BTC[[#This Row],[Symbol]]</f>
        <v>JNB</v>
      </c>
      <c r="B2742" s="22" t="str">
        <f t="shared" si="378"/>
        <v>Jinbi Token</v>
      </c>
      <c r="C2742" s="77">
        <f t="shared" si="379"/>
        <v>7.6815753254278396E-3</v>
      </c>
      <c r="D2742" s="73">
        <f t="shared" si="380"/>
        <v>281.58362363028738</v>
      </c>
      <c r="E2742" s="74">
        <f>D2742*conf!B$7</f>
        <v>20595.026232319218</v>
      </c>
      <c r="F2742" s="32">
        <f t="shared" si="381"/>
        <v>1.52958865</v>
      </c>
      <c r="G2742" s="33">
        <f t="shared" si="382"/>
        <v>-0.68092397999999998</v>
      </c>
      <c r="H2742" s="32">
        <f t="shared" si="383"/>
        <v>10.37878824</v>
      </c>
      <c r="I2742" s="33">
        <f t="shared" si="384"/>
        <v>10.593426839999999</v>
      </c>
      <c r="J2742" s="32">
        <f t="shared" si="385"/>
        <v>10.37878824</v>
      </c>
      <c r="K2742" s="33">
        <f t="shared" si="386"/>
        <v>19.06157206</v>
      </c>
    </row>
    <row r="2743" spans="1:11" x14ac:dyDescent="0.3">
      <c r="A2743" s="78" t="str">
        <f>BTC[[#This Row],[Symbol]]</f>
        <v>BNOX</v>
      </c>
      <c r="B2743" s="22" t="str">
        <f t="shared" si="378"/>
        <v>BlockNoteX</v>
      </c>
      <c r="C2743" s="77">
        <f t="shared" si="379"/>
        <v>1.6470454529013619E-5</v>
      </c>
      <c r="D2743" s="73">
        <f t="shared" si="380"/>
        <v>0.60364500119572995</v>
      </c>
      <c r="E2743" s="74">
        <f>D2743*conf!B$7</f>
        <v>44.150595387455688</v>
      </c>
      <c r="F2743" s="32">
        <f t="shared" si="381"/>
        <v>2.0164255600000001</v>
      </c>
      <c r="G2743" s="33">
        <f t="shared" si="382"/>
        <v>-0.22203054999999999</v>
      </c>
      <c r="H2743" s="32">
        <f t="shared" si="383"/>
        <v>-0.30314724999999998</v>
      </c>
      <c r="I2743" s="33">
        <f t="shared" si="384"/>
        <v>-0.12640461</v>
      </c>
      <c r="J2743" s="32">
        <f t="shared" si="385"/>
        <v>-0.30314724999999998</v>
      </c>
      <c r="K2743" s="33">
        <f t="shared" si="386"/>
        <v>-7.797229E-2</v>
      </c>
    </row>
    <row r="2744" spans="1:11" x14ac:dyDescent="0.3">
      <c r="A2744" s="78" t="str">
        <f>BTC[[#This Row],[Symbol]]</f>
        <v>DRGB</v>
      </c>
      <c r="B2744" s="22" t="str">
        <f t="shared" si="378"/>
        <v>Dragonbit</v>
      </c>
      <c r="C2744" s="77">
        <f t="shared" si="379"/>
        <v>2.2099999999895057E-8</v>
      </c>
      <c r="D2744" s="73">
        <f t="shared" si="380"/>
        <v>8.3231443845999998E-4</v>
      </c>
      <c r="E2744" s="74">
        <f>D2744*conf!B$7</f>
        <v>6.0875478028964397E-2</v>
      </c>
      <c r="F2744" s="32">
        <f t="shared" si="381"/>
        <v>-2.5583660899999998</v>
      </c>
      <c r="G2744" s="33">
        <f t="shared" si="382"/>
        <v>-2.1547254599999999</v>
      </c>
      <c r="H2744" s="32">
        <f t="shared" si="383"/>
        <v>-0.89686098000000003</v>
      </c>
      <c r="I2744" s="33">
        <f t="shared" si="384"/>
        <v>2.0154585100000002</v>
      </c>
      <c r="J2744" s="32">
        <f t="shared" si="385"/>
        <v>-0.89686098000000003</v>
      </c>
      <c r="K2744" s="33">
        <f t="shared" si="386"/>
        <v>2.4308791799999998</v>
      </c>
    </row>
    <row r="2745" spans="1:11" x14ac:dyDescent="0.3">
      <c r="A2745" s="78" t="str">
        <f>BTC[[#This Row],[Symbol]]</f>
        <v>MEET</v>
      </c>
      <c r="B2745" s="22" t="str">
        <f t="shared" si="378"/>
        <v>CoinMeet</v>
      </c>
      <c r="C2745" s="77">
        <f t="shared" si="379"/>
        <v>1.9655015791637441E-7</v>
      </c>
      <c r="D2745" s="73">
        <f t="shared" si="380"/>
        <v>7.2053995474300001E-3</v>
      </c>
      <c r="E2745" s="74">
        <f>D2745*conf!B$7</f>
        <v>0.52700292289903017</v>
      </c>
      <c r="F2745" s="32">
        <f t="shared" si="381"/>
        <v>-2.2569165999999998</v>
      </c>
      <c r="G2745" s="33">
        <f t="shared" si="382"/>
        <v>-4.1605752499999999</v>
      </c>
      <c r="H2745" s="32">
        <f t="shared" si="383"/>
        <v>-4.8958037299999999</v>
      </c>
      <c r="I2745" s="33">
        <f t="shared" si="384"/>
        <v>-4.9468965300000001</v>
      </c>
      <c r="J2745" s="32">
        <f t="shared" si="385"/>
        <v>-4.8958037299999999</v>
      </c>
      <c r="K2745" s="33">
        <f t="shared" si="386"/>
        <v>3.4637988100000001</v>
      </c>
    </row>
    <row r="2746" spans="1:11" x14ac:dyDescent="0.3">
      <c r="A2746" s="78" t="str">
        <f>BTC[[#This Row],[Symbol]]</f>
        <v>BANANA</v>
      </c>
      <c r="B2746" s="22" t="str">
        <f t="shared" si="378"/>
        <v>Banana.finance</v>
      </c>
      <c r="C2746" s="77">
        <f t="shared" si="379"/>
        <v>4.7669377350479597E-3</v>
      </c>
      <c r="D2746" s="73">
        <f t="shared" si="380"/>
        <v>174.7417091142041</v>
      </c>
      <c r="E2746" s="74">
        <f>D2746*conf!B$7</f>
        <v>12780.608604612888</v>
      </c>
      <c r="F2746" s="32">
        <f t="shared" si="381"/>
        <v>-1.6633445600000001</v>
      </c>
      <c r="G2746" s="33">
        <f t="shared" si="382"/>
        <v>-3.8023693700000001</v>
      </c>
      <c r="H2746" s="32">
        <f t="shared" si="383"/>
        <v>142.63234987999999</v>
      </c>
      <c r="I2746" s="33">
        <f t="shared" si="384"/>
        <v>138.78314258</v>
      </c>
      <c r="J2746" s="32">
        <f t="shared" si="385"/>
        <v>142.63234987999999</v>
      </c>
      <c r="K2746" s="33">
        <f t="shared" si="386"/>
        <v>120.85465223999999</v>
      </c>
    </row>
    <row r="2747" spans="1:11" x14ac:dyDescent="0.3">
      <c r="A2747" s="78" t="str">
        <f>BTC[[#This Row],[Symbol]]</f>
        <v>CRP</v>
      </c>
      <c r="B2747" s="22" t="str">
        <f t="shared" si="378"/>
        <v>Crypton</v>
      </c>
      <c r="C2747" s="77">
        <f t="shared" si="379"/>
        <v>6.4403315573012032E-6</v>
      </c>
      <c r="D2747" s="73">
        <f t="shared" si="380"/>
        <v>0.23608333192830999</v>
      </c>
      <c r="E2747" s="74">
        <f>D2747*conf!B$7</f>
        <v>17.267134897236591</v>
      </c>
      <c r="F2747" s="32">
        <f t="shared" si="381"/>
        <v>-14.520262110000001</v>
      </c>
      <c r="G2747" s="33">
        <f t="shared" si="382"/>
        <v>-16.379622479999998</v>
      </c>
      <c r="H2747" s="32">
        <f t="shared" si="383"/>
        <v>-17.365349909999999</v>
      </c>
      <c r="I2747" s="33">
        <f t="shared" si="384"/>
        <v>-17.20319168</v>
      </c>
      <c r="J2747" s="32">
        <f t="shared" si="385"/>
        <v>-17.365349909999999</v>
      </c>
      <c r="K2747" s="33">
        <f t="shared" si="386"/>
        <v>-4.3262696600000003</v>
      </c>
    </row>
    <row r="2748" spans="1:11" x14ac:dyDescent="0.3">
      <c r="A2748" s="78" t="str">
        <f>BTC[[#This Row],[Symbol]]</f>
        <v>DOGZ</v>
      </c>
      <c r="B2748" s="22" t="str">
        <f t="shared" si="378"/>
        <v>Dogz</v>
      </c>
      <c r="C2748" s="77">
        <f t="shared" si="379"/>
        <v>1E-8</v>
      </c>
      <c r="D2748" s="73">
        <f t="shared" si="380"/>
        <v>8.8054913219999995E-5</v>
      </c>
      <c r="E2748" s="74">
        <f>D2748*conf!B$7</f>
        <v>6.4403363529108E-3</v>
      </c>
      <c r="F2748" s="32">
        <f t="shared" si="381"/>
        <v>12.104959409999999</v>
      </c>
      <c r="G2748" s="33">
        <f t="shared" si="382"/>
        <v>8.5684204000000008</v>
      </c>
      <c r="H2748" s="32">
        <f t="shared" si="383"/>
        <v>-5.69739138</v>
      </c>
      <c r="I2748" s="33">
        <f t="shared" si="384"/>
        <v>-6.4554922100000001</v>
      </c>
      <c r="J2748" s="32">
        <f t="shared" si="385"/>
        <v>-5.69739138</v>
      </c>
      <c r="K2748" s="33">
        <f t="shared" si="386"/>
        <v>29.34073222</v>
      </c>
    </row>
    <row r="2749" spans="1:11" x14ac:dyDescent="0.3">
      <c r="A2749" s="78" t="str">
        <f>BTC[[#This Row],[Symbol]]</f>
        <v>EIDOS</v>
      </c>
      <c r="B2749" s="22" t="str">
        <f t="shared" si="378"/>
        <v>EIDOS</v>
      </c>
      <c r="C2749" s="77">
        <f t="shared" si="379"/>
        <v>1E-8</v>
      </c>
      <c r="D2749" s="73">
        <f t="shared" si="380"/>
        <v>1.1958734041E-4</v>
      </c>
      <c r="E2749" s="74">
        <f>D2749*conf!B$7</f>
        <v>8.7466180775873995E-3</v>
      </c>
      <c r="F2749" s="32">
        <f t="shared" si="381"/>
        <v>4.45184873</v>
      </c>
      <c r="G2749" s="33">
        <f t="shared" si="382"/>
        <v>0.83263871</v>
      </c>
      <c r="H2749" s="32">
        <f t="shared" si="383"/>
        <v>3.25362821</v>
      </c>
      <c r="I2749" s="33">
        <f t="shared" si="384"/>
        <v>3.0962793199999998</v>
      </c>
      <c r="J2749" s="32">
        <f t="shared" si="385"/>
        <v>3.25362821</v>
      </c>
      <c r="K2749" s="33">
        <f t="shared" si="386"/>
        <v>-4.0466532900000001</v>
      </c>
    </row>
    <row r="2750" spans="1:11" x14ac:dyDescent="0.3">
      <c r="A2750" s="78" t="str">
        <f>BTC[[#This Row],[Symbol]]</f>
        <v>KLP</v>
      </c>
      <c r="B2750" s="22" t="str">
        <f t="shared" si="378"/>
        <v>Kulupu</v>
      </c>
      <c r="C2750" s="77">
        <f t="shared" si="379"/>
        <v>4.9536620157205579E-6</v>
      </c>
      <c r="D2750" s="73">
        <f t="shared" si="380"/>
        <v>0.18274029074702</v>
      </c>
      <c r="E2750" s="74">
        <f>D2750*conf!B$7</f>
        <v>13.365624865237043</v>
      </c>
      <c r="F2750" s="32">
        <f t="shared" si="381"/>
        <v>1.25893086</v>
      </c>
      <c r="G2750" s="33">
        <f t="shared" si="382"/>
        <v>-0.32670054999999998</v>
      </c>
      <c r="H2750" s="32">
        <f t="shared" si="383"/>
        <v>-4.14713726</v>
      </c>
      <c r="I2750" s="33">
        <f t="shared" si="384"/>
        <v>-3.4011883699999998</v>
      </c>
      <c r="J2750" s="32">
        <f t="shared" si="385"/>
        <v>-4.14713726</v>
      </c>
      <c r="K2750" s="33">
        <f t="shared" si="386"/>
        <v>-3.0432927300000001</v>
      </c>
    </row>
    <row r="2751" spans="1:11" x14ac:dyDescent="0.3">
      <c r="A2751" s="78" t="str">
        <f>BTC[[#This Row],[Symbol]]</f>
        <v>JUS</v>
      </c>
      <c r="B2751" s="22" t="str">
        <f t="shared" si="378"/>
        <v>JUST NETWORK</v>
      </c>
      <c r="C2751" s="77">
        <f t="shared" si="379"/>
        <v>8.7736235511306798E-8</v>
      </c>
      <c r="D2751" s="73">
        <f t="shared" si="380"/>
        <v>3.2139879308700002E-3</v>
      </c>
      <c r="E2751" s="74">
        <f>D2751*conf!B$7</f>
        <v>0.23507107726383181</v>
      </c>
      <c r="F2751" s="32">
        <f t="shared" si="381"/>
        <v>0.42630576999999997</v>
      </c>
      <c r="G2751" s="33">
        <f t="shared" si="382"/>
        <v>-1.8472644600000001</v>
      </c>
      <c r="H2751" s="32">
        <f t="shared" si="383"/>
        <v>-4.2080242300000004</v>
      </c>
      <c r="I2751" s="33">
        <f t="shared" si="384"/>
        <v>-4.2741762200000002</v>
      </c>
      <c r="J2751" s="32">
        <f t="shared" si="385"/>
        <v>-4.2080242300000004</v>
      </c>
      <c r="K2751" s="33">
        <f t="shared" si="386"/>
        <v>-20.024467690000002</v>
      </c>
    </row>
    <row r="2752" spans="1:11" x14ac:dyDescent="0.3">
      <c r="A2752" s="78" t="str">
        <f>BTC[[#This Row],[Symbol]]</f>
        <v>KEK</v>
      </c>
      <c r="B2752" s="22" t="str">
        <f t="shared" si="378"/>
        <v>CryptoKek</v>
      </c>
      <c r="C2752" s="77">
        <f t="shared" si="379"/>
        <v>8.7341284990879954E-7</v>
      </c>
      <c r="D2752" s="73">
        <f t="shared" si="380"/>
        <v>3.2019756812719999E-2</v>
      </c>
      <c r="E2752" s="74">
        <f>D2752*conf!B$7</f>
        <v>2.3419250132823408</v>
      </c>
      <c r="F2752" s="32">
        <f t="shared" si="381"/>
        <v>-1.7452480699999999</v>
      </c>
      <c r="G2752" s="33">
        <f t="shared" si="382"/>
        <v>-3.87633962</v>
      </c>
      <c r="H2752" s="32">
        <f t="shared" si="383"/>
        <v>46.015181679999998</v>
      </c>
      <c r="I2752" s="33">
        <f t="shared" si="384"/>
        <v>46.317500279999997</v>
      </c>
      <c r="J2752" s="32">
        <f t="shared" si="385"/>
        <v>46.015181679999998</v>
      </c>
      <c r="K2752" s="33">
        <f t="shared" si="386"/>
        <v>286.83528560000002</v>
      </c>
    </row>
    <row r="2753" spans="1:11" x14ac:dyDescent="0.3">
      <c r="A2753" s="78" t="str">
        <f>BTC[[#This Row],[Symbol]]</f>
        <v>LEX</v>
      </c>
      <c r="B2753" s="22" t="str">
        <f t="shared" si="378"/>
        <v>Elxis</v>
      </c>
      <c r="C2753" s="77">
        <f t="shared" si="379"/>
        <v>9.9778089965787403E-5</v>
      </c>
      <c r="D2753" s="73">
        <f t="shared" si="380"/>
        <v>3.65809671314803</v>
      </c>
      <c r="E2753" s="74">
        <f>D2753*conf!B$7</f>
        <v>267.55319359964693</v>
      </c>
      <c r="F2753" s="32">
        <f t="shared" si="381"/>
        <v>2.2048139299999998</v>
      </c>
      <c r="G2753" s="33">
        <f t="shared" si="382"/>
        <v>-5.7398900000000001E-3</v>
      </c>
      <c r="H2753" s="32">
        <f t="shared" si="383"/>
        <v>-0.66187178000000002</v>
      </c>
      <c r="I2753" s="33">
        <f t="shared" si="384"/>
        <v>-0.45258427000000001</v>
      </c>
      <c r="J2753" s="32">
        <f t="shared" si="385"/>
        <v>-0.66187178000000002</v>
      </c>
      <c r="K2753" s="33">
        <f t="shared" si="386"/>
        <v>21.89347523</v>
      </c>
    </row>
    <row r="2754" spans="1:11" x14ac:dyDescent="0.3">
      <c r="A2754" s="78" t="str">
        <f>BTC[[#This Row],[Symbol]]</f>
        <v>SOCKS</v>
      </c>
      <c r="B2754" s="22" t="str">
        <f t="shared" ref="B2754:B2817" si="387">VLOOKUP(A2754,BTCTABLE,2,FALSE)</f>
        <v>Unisocks</v>
      </c>
      <c r="C2754" s="77">
        <f t="shared" ref="C2754:C2817" si="388">VLOOKUP(A2754,BTCTABLE,3,FALSE)</f>
        <v>0.6286466086098772</v>
      </c>
      <c r="D2754" s="73">
        <f t="shared" ref="D2754:D2817" si="389">VLOOKUP(A2754,USDTABLE,3,FALSE)</f>
        <v>23102.248560026008</v>
      </c>
      <c r="E2754" s="74">
        <f>D2754*conf!B$7</f>
        <v>1689698.4596803023</v>
      </c>
      <c r="F2754" s="32">
        <f t="shared" ref="F2754:F2817" si="390">VLOOKUP(A2754,BTCTABLE,5,FALSE)</f>
        <v>-1.7457326799999999</v>
      </c>
      <c r="G2754" s="33">
        <f t="shared" ref="G2754:G2817" si="391">VLOOKUP(A2754,USDTABLE,5,FALSE)</f>
        <v>-3.6139377399999999</v>
      </c>
      <c r="H2754" s="32">
        <f t="shared" ref="H2754:H2817" si="392">VLOOKUP(A2754,BTCTABLE,6,FALSE)</f>
        <v>4.6697935099999999</v>
      </c>
      <c r="I2754" s="33">
        <f t="shared" ref="I2754:I2817" si="393">VLOOKUP(A2754,USDTABLE,6,FALSE)</f>
        <v>4.4702118999999998</v>
      </c>
      <c r="J2754" s="32">
        <f t="shared" ref="J2754:J2817" si="394">VLOOKUP(A2754,BTCTABLE,6,FALSE)</f>
        <v>4.6697935099999999</v>
      </c>
      <c r="K2754" s="33">
        <f t="shared" ref="K2754:K2817" si="395">VLOOKUP(A2754,USDTABLE,7,FALSE)</f>
        <v>89.944722110000001</v>
      </c>
    </row>
    <row r="2755" spans="1:11" x14ac:dyDescent="0.3">
      <c r="A2755" s="78" t="str">
        <f>BTC[[#This Row],[Symbol]]</f>
        <v>ARTH</v>
      </c>
      <c r="B2755" s="22" t="str">
        <f t="shared" si="387"/>
        <v>ARTH</v>
      </c>
      <c r="C2755" s="77">
        <f t="shared" si="388"/>
        <v>2.0802123352752724E-5</v>
      </c>
      <c r="D2755" s="73">
        <f t="shared" si="389"/>
        <v>0.76257632823635002</v>
      </c>
      <c r="E2755" s="74">
        <f>D2755*conf!B$7</f>
        <v>55.774832647206644</v>
      </c>
      <c r="F2755" s="32">
        <f t="shared" si="390"/>
        <v>1.4961996200000001</v>
      </c>
      <c r="G2755" s="33">
        <f t="shared" si="391"/>
        <v>-0.70668624999999996</v>
      </c>
      <c r="H2755" s="32">
        <f t="shared" si="392"/>
        <v>3.4689479699999999</v>
      </c>
      <c r="I2755" s="33">
        <f t="shared" si="393"/>
        <v>3.6771414600000001</v>
      </c>
      <c r="J2755" s="32">
        <f t="shared" si="394"/>
        <v>3.4689479699999999</v>
      </c>
      <c r="K2755" s="33">
        <f t="shared" si="395"/>
        <v>-18.376669119999999</v>
      </c>
    </row>
    <row r="2756" spans="1:11" x14ac:dyDescent="0.3">
      <c r="A2756" s="78" t="str">
        <f>BTC[[#This Row],[Symbol]]</f>
        <v>AIM</v>
      </c>
      <c r="B2756" s="22" t="str">
        <f t="shared" si="387"/>
        <v>ModiHost</v>
      </c>
      <c r="C2756" s="77">
        <f t="shared" si="388"/>
        <v>2.9978729348950703E-6</v>
      </c>
      <c r="D2756" s="73">
        <f t="shared" si="389"/>
        <v>0.10991662283751</v>
      </c>
      <c r="E2756" s="74">
        <f>D2756*conf!B$7</f>
        <v>8.039301794335481</v>
      </c>
      <c r="F2756" s="32">
        <f t="shared" si="390"/>
        <v>0.31782829000000001</v>
      </c>
      <c r="G2756" s="33">
        <f t="shared" si="391"/>
        <v>-1.9259452500000001</v>
      </c>
      <c r="H2756" s="32">
        <f t="shared" si="392"/>
        <v>-0.32805579000000001</v>
      </c>
      <c r="I2756" s="33">
        <f t="shared" si="393"/>
        <v>-0.16508754</v>
      </c>
      <c r="J2756" s="32">
        <f t="shared" si="394"/>
        <v>-0.32805579000000001</v>
      </c>
      <c r="K2756" s="33">
        <f t="shared" si="395"/>
        <v>13.562547950000001</v>
      </c>
    </row>
    <row r="2757" spans="1:11" x14ac:dyDescent="0.3">
      <c r="A2757" s="78" t="str">
        <f>BTC[[#This Row],[Symbol]]</f>
        <v>LCG</v>
      </c>
      <c r="B2757" s="22" t="str">
        <f t="shared" si="387"/>
        <v>LCG</v>
      </c>
      <c r="C2757" s="77">
        <f t="shared" si="388"/>
        <v>2.726171399859821E-7</v>
      </c>
      <c r="D2757" s="73">
        <f t="shared" si="389"/>
        <v>9.9948080748399996E-3</v>
      </c>
      <c r="E2757" s="74">
        <f>D2757*conf!B$7</f>
        <v>0.7310202625937976</v>
      </c>
      <c r="F2757" s="32">
        <f t="shared" si="390"/>
        <v>2.2052232699999998</v>
      </c>
      <c r="G2757" s="33">
        <f t="shared" si="391"/>
        <v>-6.2404799999999996E-3</v>
      </c>
      <c r="H2757" s="32">
        <f t="shared" si="392"/>
        <v>34.160689939999997</v>
      </c>
      <c r="I2757" s="33">
        <f t="shared" si="393"/>
        <v>34.443746140000002</v>
      </c>
      <c r="J2757" s="32">
        <f t="shared" si="394"/>
        <v>34.160689939999997</v>
      </c>
      <c r="K2757" s="33">
        <f t="shared" si="395"/>
        <v>-16.144568469999999</v>
      </c>
    </row>
    <row r="2758" spans="1:11" x14ac:dyDescent="0.3">
      <c r="A2758" s="78" t="str">
        <f>BTC[[#This Row],[Symbol]]</f>
        <v>YFIIG</v>
      </c>
      <c r="B2758" s="22" t="str">
        <f t="shared" si="387"/>
        <v>YFII Gold</v>
      </c>
      <c r="C2758" s="77">
        <f t="shared" si="388"/>
        <v>7.3385109543973613E-5</v>
      </c>
      <c r="D2758" s="73">
        <f t="shared" si="389"/>
        <v>2.6893482003327001</v>
      </c>
      <c r="E2758" s="74">
        <f>D2758*conf!B$7</f>
        <v>196.69892737233369</v>
      </c>
      <c r="F2758" s="32">
        <f t="shared" si="390"/>
        <v>-0.66472850999999999</v>
      </c>
      <c r="G2758" s="33">
        <f t="shared" si="391"/>
        <v>-2.9090604199999999</v>
      </c>
      <c r="H2758" s="32">
        <f t="shared" si="392"/>
        <v>5.7976672499999999</v>
      </c>
      <c r="I2758" s="33">
        <f t="shared" si="393"/>
        <v>5.8455934200000002</v>
      </c>
      <c r="J2758" s="32">
        <f t="shared" si="394"/>
        <v>5.7976672499999999</v>
      </c>
      <c r="K2758" s="33">
        <f t="shared" si="395"/>
        <v>47.537879570000001</v>
      </c>
    </row>
    <row r="2759" spans="1:11" x14ac:dyDescent="0.3">
      <c r="A2759" s="78" t="str">
        <f>BTC[[#This Row],[Symbol]]</f>
        <v>BSD</v>
      </c>
      <c r="B2759" s="22" t="str">
        <f t="shared" si="387"/>
        <v>BitSend</v>
      </c>
      <c r="C2759" s="77">
        <f t="shared" si="388"/>
        <v>1.2001711060516484E-7</v>
      </c>
      <c r="D2759" s="73">
        <f t="shared" si="389"/>
        <v>4.3918488381699998E-3</v>
      </c>
      <c r="E2759" s="74">
        <f>D2759*conf!B$7</f>
        <v>0.32121982402375376</v>
      </c>
      <c r="F2759" s="32">
        <f t="shared" si="390"/>
        <v>0.15382509</v>
      </c>
      <c r="G2759" s="33">
        <f t="shared" si="391"/>
        <v>-2.22350023</v>
      </c>
      <c r="H2759" s="32">
        <f t="shared" si="392"/>
        <v>-14.198789980000001</v>
      </c>
      <c r="I2759" s="33">
        <f t="shared" si="393"/>
        <v>-14.18147422</v>
      </c>
      <c r="J2759" s="32">
        <f t="shared" si="394"/>
        <v>-14.198789980000001</v>
      </c>
      <c r="K2759" s="33">
        <f t="shared" si="395"/>
        <v>41.034070880000002</v>
      </c>
    </row>
    <row r="2760" spans="1:11" x14ac:dyDescent="0.3">
      <c r="A2760" s="78" t="str">
        <f>BTC[[#This Row],[Symbol]]</f>
        <v>AXL</v>
      </c>
      <c r="B2760" s="22" t="str">
        <f t="shared" si="387"/>
        <v>Axial Entertainment Digital Asset</v>
      </c>
      <c r="C2760" s="77">
        <f t="shared" si="388"/>
        <v>1.5578006389399949E-7</v>
      </c>
      <c r="D2760" s="73">
        <f t="shared" si="389"/>
        <v>5.7119144408099998E-3</v>
      </c>
      <c r="E2760" s="74">
        <f>D2760*conf!B$7</f>
        <v>0.4177694222008434</v>
      </c>
      <c r="F2760" s="32">
        <f t="shared" si="390"/>
        <v>-27.222564210000002</v>
      </c>
      <c r="G2760" s="33">
        <f t="shared" si="391"/>
        <v>-28.821884539999999</v>
      </c>
      <c r="H2760" s="32">
        <f t="shared" si="392"/>
        <v>-6.94580603</v>
      </c>
      <c r="I2760" s="33">
        <f t="shared" si="393"/>
        <v>-4.6877153099999997</v>
      </c>
      <c r="J2760" s="32">
        <f t="shared" si="394"/>
        <v>-6.94580603</v>
      </c>
      <c r="K2760" s="33">
        <f t="shared" si="395"/>
        <v>-15.953010109999999</v>
      </c>
    </row>
    <row r="2761" spans="1:11" x14ac:dyDescent="0.3">
      <c r="A2761" s="78" t="str">
        <f>BTC[[#This Row],[Symbol]]</f>
        <v>IDX</v>
      </c>
      <c r="B2761" s="22" t="str">
        <f t="shared" si="387"/>
        <v>Index Chain</v>
      </c>
      <c r="C2761" s="77">
        <f t="shared" si="388"/>
        <v>7.1941250110429289E-8</v>
      </c>
      <c r="D2761" s="73">
        <f t="shared" si="389"/>
        <v>2.6374336051899999E-3</v>
      </c>
      <c r="E2761" s="74">
        <f>D2761*conf!B$7</f>
        <v>0.1929018938835966</v>
      </c>
      <c r="F2761" s="32">
        <f t="shared" si="390"/>
        <v>-0.24930034000000001</v>
      </c>
      <c r="G2761" s="33">
        <f t="shared" si="391"/>
        <v>-2.4181128300000001</v>
      </c>
      <c r="H2761" s="32">
        <f t="shared" si="392"/>
        <v>-5.18341137</v>
      </c>
      <c r="I2761" s="33">
        <f t="shared" si="393"/>
        <v>-4.6851191099999996</v>
      </c>
      <c r="J2761" s="32">
        <f t="shared" si="394"/>
        <v>-5.18341137</v>
      </c>
      <c r="K2761" s="33">
        <f t="shared" si="395"/>
        <v>-2.8648410800000002</v>
      </c>
    </row>
    <row r="2762" spans="1:11" x14ac:dyDescent="0.3">
      <c r="A2762" s="78" t="str">
        <f>BTC[[#This Row],[Symbol]]</f>
        <v>PSI</v>
      </c>
      <c r="B2762" s="22" t="str">
        <f t="shared" si="387"/>
        <v>Passive Income</v>
      </c>
      <c r="C2762" s="77">
        <f t="shared" si="388"/>
        <v>6.8021121558997479E-3</v>
      </c>
      <c r="D2762" s="73">
        <f t="shared" si="389"/>
        <v>249.35188305083744</v>
      </c>
      <c r="E2762" s="74">
        <f>D2762*conf!B$7</f>
        <v>18237.596726338252</v>
      </c>
      <c r="F2762" s="32">
        <f t="shared" si="390"/>
        <v>-2.2416241700000001</v>
      </c>
      <c r="G2762" s="33">
        <f t="shared" si="391"/>
        <v>-4.3887205900000001</v>
      </c>
      <c r="H2762" s="32">
        <f t="shared" si="392"/>
        <v>-18.18310808</v>
      </c>
      <c r="I2762" s="33">
        <f t="shared" si="393"/>
        <v>-17.890489299999999</v>
      </c>
      <c r="J2762" s="32">
        <f t="shared" si="394"/>
        <v>-18.18310808</v>
      </c>
      <c r="K2762" s="33">
        <f t="shared" si="395"/>
        <v>-29.339412509999999</v>
      </c>
    </row>
    <row r="2763" spans="1:11" x14ac:dyDescent="0.3">
      <c r="A2763" s="78" t="str">
        <f>BTC[[#This Row],[Symbol]]</f>
        <v>KTLYO</v>
      </c>
      <c r="B2763" s="22" t="str">
        <f t="shared" si="387"/>
        <v>Katalyo</v>
      </c>
      <c r="C2763" s="77">
        <f t="shared" si="388"/>
        <v>5.8234763040788357E-6</v>
      </c>
      <c r="D2763" s="73">
        <f t="shared" si="389"/>
        <v>0.21349158657412001</v>
      </c>
      <c r="E2763" s="74">
        <f>D2763*conf!B$7</f>
        <v>15.614774642031138</v>
      </c>
      <c r="F2763" s="32">
        <f t="shared" si="390"/>
        <v>-1.5802783</v>
      </c>
      <c r="G2763" s="33">
        <f t="shared" si="391"/>
        <v>-3.7159115300000001</v>
      </c>
      <c r="H2763" s="32">
        <f t="shared" si="392"/>
        <v>0.45624413000000003</v>
      </c>
      <c r="I2763" s="33">
        <f t="shared" si="393"/>
        <v>0.66423476000000004</v>
      </c>
      <c r="J2763" s="32">
        <f t="shared" si="394"/>
        <v>0.45624413000000003</v>
      </c>
      <c r="K2763" s="33">
        <f t="shared" si="395"/>
        <v>110.21002316000001</v>
      </c>
    </row>
    <row r="2764" spans="1:11" x14ac:dyDescent="0.3">
      <c r="A2764" s="78" t="str">
        <f>BTC[[#This Row],[Symbol]]</f>
        <v>DEFLCT</v>
      </c>
      <c r="B2764" s="22" t="str">
        <f t="shared" si="387"/>
        <v>Deflect</v>
      </c>
      <c r="C2764" s="77">
        <f t="shared" si="388"/>
        <v>6.4658480499209787E-5</v>
      </c>
      <c r="D2764" s="73">
        <f t="shared" si="389"/>
        <v>2.3710633319332799</v>
      </c>
      <c r="E2764" s="74">
        <f>D2764*conf!B$7</f>
        <v>173.41957209760008</v>
      </c>
      <c r="F2764" s="32">
        <f t="shared" si="390"/>
        <v>-14.07052152</v>
      </c>
      <c r="G2764" s="33">
        <f t="shared" si="391"/>
        <v>-15.91042461</v>
      </c>
      <c r="H2764" s="32">
        <f t="shared" si="392"/>
        <v>-27.497196720000002</v>
      </c>
      <c r="I2764" s="33">
        <f t="shared" si="393"/>
        <v>-27.32719058</v>
      </c>
      <c r="J2764" s="32">
        <f t="shared" si="394"/>
        <v>-27.497196720000002</v>
      </c>
      <c r="K2764" s="33">
        <f t="shared" si="395"/>
        <v>-22.776864029999999</v>
      </c>
    </row>
    <row r="2765" spans="1:11" x14ac:dyDescent="0.3">
      <c r="A2765" s="78" t="str">
        <f>BTC[[#This Row],[Symbol]]</f>
        <v>BOX</v>
      </c>
      <c r="B2765" s="22" t="str">
        <f t="shared" si="387"/>
        <v>ContentBox</v>
      </c>
      <c r="C2765" s="77">
        <f t="shared" si="388"/>
        <v>3.7714168896969924E-8</v>
      </c>
      <c r="D2765" s="73">
        <f t="shared" si="389"/>
        <v>1.38272249414E-3</v>
      </c>
      <c r="E2765" s="74">
        <f>D2765*conf!B$7</f>
        <v>0.1011323232213996</v>
      </c>
      <c r="F2765" s="32">
        <f t="shared" si="390"/>
        <v>-0.19392424</v>
      </c>
      <c r="G2765" s="33">
        <f t="shared" si="391"/>
        <v>-2.6114478000000001</v>
      </c>
      <c r="H2765" s="32">
        <f t="shared" si="392"/>
        <v>-5.2231565599999996</v>
      </c>
      <c r="I2765" s="33">
        <f t="shared" si="393"/>
        <v>-5.3667259500000002</v>
      </c>
      <c r="J2765" s="32">
        <f t="shared" si="394"/>
        <v>-5.2231565599999996</v>
      </c>
      <c r="K2765" s="33">
        <f t="shared" si="395"/>
        <v>21.247235610000001</v>
      </c>
    </row>
    <row r="2766" spans="1:11" x14ac:dyDescent="0.3">
      <c r="A2766" s="78" t="str">
        <f>BTC[[#This Row],[Symbol]]</f>
        <v>LUD</v>
      </c>
      <c r="B2766" s="22" t="str">
        <f t="shared" si="387"/>
        <v>Ludos Protocol</v>
      </c>
      <c r="C2766" s="77">
        <f t="shared" si="388"/>
        <v>1E-8</v>
      </c>
      <c r="D2766" s="73">
        <f t="shared" si="389"/>
        <v>1.9360394997E-4</v>
      </c>
      <c r="E2766" s="74">
        <f>D2766*conf!B$7</f>
        <v>1.41601929008058E-2</v>
      </c>
      <c r="F2766" s="32">
        <f t="shared" si="390"/>
        <v>1.5767060100000001</v>
      </c>
      <c r="G2766" s="33">
        <f t="shared" si="391"/>
        <v>-2.1155941299999999</v>
      </c>
      <c r="H2766" s="32">
        <f t="shared" si="392"/>
        <v>-0.56808334000000005</v>
      </c>
      <c r="I2766" s="33">
        <f t="shared" si="393"/>
        <v>-1.80286423</v>
      </c>
      <c r="J2766" s="32">
        <f t="shared" si="394"/>
        <v>-0.56808334000000005</v>
      </c>
      <c r="K2766" s="33">
        <f t="shared" si="395"/>
        <v>9.2732071400000002</v>
      </c>
    </row>
    <row r="2767" spans="1:11" x14ac:dyDescent="0.3">
      <c r="A2767" s="78" t="str">
        <f>BTC[[#This Row],[Symbol]]</f>
        <v>EVZ</v>
      </c>
      <c r="B2767" s="22" t="str">
        <f t="shared" si="387"/>
        <v>Electric Vehicle Zone</v>
      </c>
      <c r="C2767" s="77">
        <f t="shared" si="388"/>
        <v>2.8279233053875704E-7</v>
      </c>
      <c r="D2767" s="73">
        <f t="shared" si="389"/>
        <v>1.0368625001959999E-2</v>
      </c>
      <c r="E2767" s="74">
        <f>D2767*conf!B$7</f>
        <v>0.75836123264335431</v>
      </c>
      <c r="F2767" s="32">
        <f t="shared" si="390"/>
        <v>3.5098720499999998</v>
      </c>
      <c r="G2767" s="33">
        <f t="shared" si="391"/>
        <v>1.2776457299999999</v>
      </c>
      <c r="H2767" s="32">
        <f t="shared" si="392"/>
        <v>2.6247160300000001</v>
      </c>
      <c r="I2767" s="33">
        <f t="shared" si="393"/>
        <v>2.8489087899999999</v>
      </c>
      <c r="J2767" s="32">
        <f t="shared" si="394"/>
        <v>2.6247160300000001</v>
      </c>
      <c r="K2767" s="33">
        <f t="shared" si="395"/>
        <v>-2.1811737500000001</v>
      </c>
    </row>
    <row r="2768" spans="1:11" x14ac:dyDescent="0.3">
      <c r="A2768" s="78" t="str">
        <f>BTC[[#This Row],[Symbol]]</f>
        <v>GPO</v>
      </c>
      <c r="B2768" s="22" t="str">
        <f t="shared" si="387"/>
        <v>Galaxy Pool Coin</v>
      </c>
      <c r="C2768" s="77">
        <f t="shared" si="388"/>
        <v>1.2083974511095325E-6</v>
      </c>
      <c r="D2768" s="73">
        <f t="shared" si="389"/>
        <v>4.4232607846240002E-2</v>
      </c>
      <c r="E2768" s="74">
        <f>D2768*conf!B$7</f>
        <v>3.235172937873994</v>
      </c>
      <c r="F2768" s="32">
        <f t="shared" si="390"/>
        <v>2.3642608100000002</v>
      </c>
      <c r="G2768" s="33">
        <f t="shared" si="391"/>
        <v>-6.9918200000000002E-3</v>
      </c>
      <c r="H2768" s="32">
        <f t="shared" si="392"/>
        <v>2.1592522700000001</v>
      </c>
      <c r="I2768" s="33">
        <f t="shared" si="393"/>
        <v>2.0708759099999998</v>
      </c>
      <c r="J2768" s="32">
        <f t="shared" si="394"/>
        <v>2.1592522700000001</v>
      </c>
      <c r="K2768" s="33">
        <f t="shared" si="395"/>
        <v>17.332068199999998</v>
      </c>
    </row>
    <row r="2769" spans="1:11" x14ac:dyDescent="0.3">
      <c r="A2769" s="78" t="str">
        <f>BTC[[#This Row],[Symbol]]</f>
        <v>MT</v>
      </c>
      <c r="B2769" s="22" t="str">
        <f t="shared" si="387"/>
        <v>MyToken</v>
      </c>
      <c r="C2769" s="77">
        <f t="shared" si="388"/>
        <v>1.8540304429503839E-8</v>
      </c>
      <c r="D2769" s="73">
        <f t="shared" si="389"/>
        <v>6.7433623576000005E-4</v>
      </c>
      <c r="E2769" s="74">
        <f>D2769*conf!B$7</f>
        <v>4.9320952283486402E-2</v>
      </c>
      <c r="F2769" s="32">
        <f t="shared" si="390"/>
        <v>5.7089919</v>
      </c>
      <c r="G2769" s="33">
        <f t="shared" si="391"/>
        <v>2.5554314300000001</v>
      </c>
      <c r="H2769" s="32">
        <f t="shared" si="392"/>
        <v>-0.77295588000000004</v>
      </c>
      <c r="I2769" s="33">
        <f t="shared" si="393"/>
        <v>-1.5719838500000001</v>
      </c>
      <c r="J2769" s="32">
        <f t="shared" si="394"/>
        <v>-0.77295588000000004</v>
      </c>
      <c r="K2769" s="33">
        <f t="shared" si="395"/>
        <v>19.903956990000001</v>
      </c>
    </row>
    <row r="2770" spans="1:11" x14ac:dyDescent="0.3">
      <c r="A2770" s="78" t="str">
        <f>BTC[[#This Row],[Symbol]]</f>
        <v>BUNNY</v>
      </c>
      <c r="B2770" s="22" t="str">
        <f t="shared" si="387"/>
        <v>PancakeBunny</v>
      </c>
      <c r="C2770" s="77">
        <f t="shared" si="388"/>
        <v>2.184139921950493E-4</v>
      </c>
      <c r="D2770" s="73">
        <f t="shared" si="389"/>
        <v>8.0091934527953406</v>
      </c>
      <c r="E2770" s="74">
        <f>D2770*conf!B$7</f>
        <v>585.79240913745116</v>
      </c>
      <c r="F2770" s="32">
        <f t="shared" si="390"/>
        <v>3.9661824299999999</v>
      </c>
      <c r="G2770" s="33">
        <f t="shared" si="391"/>
        <v>1.7369488399999999</v>
      </c>
      <c r="H2770" s="32">
        <f t="shared" si="392"/>
        <v>4.05287972</v>
      </c>
      <c r="I2770" s="33">
        <f t="shared" si="393"/>
        <v>4.2852625399999997</v>
      </c>
      <c r="J2770" s="32">
        <f t="shared" si="394"/>
        <v>4.05287972</v>
      </c>
      <c r="K2770" s="33">
        <f t="shared" si="395"/>
        <v>66.819107310000007</v>
      </c>
    </row>
    <row r="2771" spans="1:11" x14ac:dyDescent="0.3">
      <c r="A2771" s="78" t="str">
        <f>BTC[[#This Row],[Symbol]]</f>
        <v>HEDGE</v>
      </c>
      <c r="B2771" s="22" t="str">
        <f t="shared" si="387"/>
        <v>1x Short Bitcoin Token</v>
      </c>
      <c r="C2771" s="77">
        <f t="shared" si="388"/>
        <v>5.0492077144667306E-3</v>
      </c>
      <c r="D2771" s="73">
        <f t="shared" si="389"/>
        <v>185.10702426087332</v>
      </c>
      <c r="E2771" s="74">
        <f>D2771*conf!B$7</f>
        <v>13538.727754440275</v>
      </c>
      <c r="F2771" s="32">
        <f t="shared" si="390"/>
        <v>3.3754034700000002</v>
      </c>
      <c r="G2771" s="33">
        <f t="shared" si="391"/>
        <v>1.1388244700000001</v>
      </c>
      <c r="H2771" s="32">
        <f t="shared" si="392"/>
        <v>-2.0757265500000002</v>
      </c>
      <c r="I2771" s="33">
        <f t="shared" si="393"/>
        <v>-1.8785382399999999</v>
      </c>
      <c r="J2771" s="32">
        <f t="shared" si="394"/>
        <v>-2.0757265500000002</v>
      </c>
      <c r="K2771" s="33">
        <f t="shared" si="395"/>
        <v>-17.897008450000001</v>
      </c>
    </row>
    <row r="2772" spans="1:11" x14ac:dyDescent="0.3">
      <c r="A2772" s="78" t="str">
        <f>BTC[[#This Row],[Symbol]]</f>
        <v>MSWAP</v>
      </c>
      <c r="B2772" s="22" t="str">
        <f t="shared" si="387"/>
        <v>MoneySwap</v>
      </c>
      <c r="C2772" s="77">
        <f t="shared" si="388"/>
        <v>2.7909463382666442E-7</v>
      </c>
      <c r="D2772" s="73">
        <f t="shared" si="389"/>
        <v>1.023279520586E-2</v>
      </c>
      <c r="E2772" s="74">
        <f>D2772*conf!B$7</f>
        <v>0.74842664135660042</v>
      </c>
      <c r="F2772" s="32">
        <f t="shared" si="390"/>
        <v>-0.1835638</v>
      </c>
      <c r="G2772" s="33">
        <f t="shared" si="391"/>
        <v>-2.3596569600000001</v>
      </c>
      <c r="H2772" s="32">
        <f t="shared" si="392"/>
        <v>0.10149286</v>
      </c>
      <c r="I2772" s="33">
        <f t="shared" si="393"/>
        <v>0.27176593999999998</v>
      </c>
      <c r="J2772" s="32">
        <f t="shared" si="394"/>
        <v>0.10149286</v>
      </c>
      <c r="K2772" s="33">
        <f t="shared" si="395"/>
        <v>-16.378780590000002</v>
      </c>
    </row>
    <row r="2773" spans="1:11" x14ac:dyDescent="0.3">
      <c r="A2773" s="78" t="str">
        <f>BTC[[#This Row],[Symbol]]</f>
        <v>FSCC</v>
      </c>
      <c r="B2773" s="22" t="str">
        <f t="shared" si="387"/>
        <v>Fisco Coin</v>
      </c>
      <c r="C2773" s="77">
        <f t="shared" si="388"/>
        <v>2.4090300182935713E-5</v>
      </c>
      <c r="D2773" s="73">
        <f t="shared" si="389"/>
        <v>0.88064994170194999</v>
      </c>
      <c r="E2773" s="74">
        <f>D2773*conf!B$7</f>
        <v>64.410736736080622</v>
      </c>
      <c r="F2773" s="32">
        <f t="shared" si="390"/>
        <v>0.47853714000000003</v>
      </c>
      <c r="G2773" s="33">
        <f t="shared" si="391"/>
        <v>-2.0985074199999998</v>
      </c>
      <c r="H2773" s="32">
        <f t="shared" si="392"/>
        <v>-1.2754302399999999</v>
      </c>
      <c r="I2773" s="33">
        <f t="shared" si="393"/>
        <v>-1.4023549</v>
      </c>
      <c r="J2773" s="32">
        <f t="shared" si="394"/>
        <v>-1.2754302399999999</v>
      </c>
      <c r="K2773" s="33">
        <f t="shared" si="395"/>
        <v>-6.5813097599999999</v>
      </c>
    </row>
    <row r="2774" spans="1:11" x14ac:dyDescent="0.3">
      <c r="A2774" s="78" t="str">
        <f>BTC[[#This Row],[Symbol]]</f>
        <v>THS</v>
      </c>
      <c r="B2774" s="22" t="str">
        <f t="shared" si="387"/>
        <v>The Hash Speed</v>
      </c>
      <c r="C2774" s="77">
        <f t="shared" si="388"/>
        <v>1.9199631816938517E-6</v>
      </c>
      <c r="D2774" s="73">
        <f t="shared" si="389"/>
        <v>7.0397053620700006E-2</v>
      </c>
      <c r="E2774" s="74">
        <f>D2774*conf!B$7</f>
        <v>5.1488405018179986</v>
      </c>
      <c r="F2774" s="32">
        <f t="shared" si="390"/>
        <v>8.6962919999999999E-2</v>
      </c>
      <c r="G2774" s="33">
        <f t="shared" si="391"/>
        <v>-2.15486515</v>
      </c>
      <c r="H2774" s="32">
        <f t="shared" si="392"/>
        <v>-0.52004240000000002</v>
      </c>
      <c r="I2774" s="33">
        <f t="shared" si="393"/>
        <v>-0.30334344000000002</v>
      </c>
      <c r="J2774" s="32">
        <f t="shared" si="394"/>
        <v>-0.52004240000000002</v>
      </c>
      <c r="K2774" s="33">
        <f t="shared" si="395"/>
        <v>12.98394787</v>
      </c>
    </row>
    <row r="2775" spans="1:11" x14ac:dyDescent="0.3">
      <c r="A2775" s="78" t="str">
        <f>BTC[[#This Row],[Symbol]]</f>
        <v>BXA</v>
      </c>
      <c r="B2775" s="22" t="str">
        <f t="shared" si="387"/>
        <v>Blockchain Exchange Alliance</v>
      </c>
      <c r="C2775" s="77">
        <f t="shared" si="388"/>
        <v>3.3858001029907994E-8</v>
      </c>
      <c r="D2775" s="73">
        <f t="shared" si="389"/>
        <v>1.2413446711699999E-3</v>
      </c>
      <c r="E2775" s="74">
        <f>D2775*conf!B$7</f>
        <v>9.0791949249373796E-2</v>
      </c>
      <c r="F2775" s="32">
        <f t="shared" si="390"/>
        <v>-0.95782299000000004</v>
      </c>
      <c r="G2775" s="33">
        <f t="shared" si="391"/>
        <v>-3.10072159</v>
      </c>
      <c r="H2775" s="32">
        <f t="shared" si="392"/>
        <v>-5.5653955599999998</v>
      </c>
      <c r="I2775" s="33">
        <f t="shared" si="393"/>
        <v>-3.9060662100000001</v>
      </c>
      <c r="J2775" s="32">
        <f t="shared" si="394"/>
        <v>-5.5653955599999998</v>
      </c>
      <c r="K2775" s="33">
        <f t="shared" si="395"/>
        <v>-6.7172999999999998E-3</v>
      </c>
    </row>
    <row r="2776" spans="1:11" x14ac:dyDescent="0.3">
      <c r="A2776" s="78" t="str">
        <f>BTC[[#This Row],[Symbol]]</f>
        <v>MUSE</v>
      </c>
      <c r="B2776" s="22" t="str">
        <f t="shared" si="387"/>
        <v>Muse</v>
      </c>
      <c r="C2776" s="77">
        <f t="shared" si="388"/>
        <v>9.5470074215632845E-5</v>
      </c>
      <c r="D2776" s="73">
        <f t="shared" si="389"/>
        <v>3.4997427615220502</v>
      </c>
      <c r="E2776" s="74">
        <f>D2776*conf!B$7</f>
        <v>255.97118557772276</v>
      </c>
      <c r="F2776" s="32">
        <f t="shared" si="390"/>
        <v>-3.6328595799999999</v>
      </c>
      <c r="G2776" s="33">
        <f t="shared" si="391"/>
        <v>-5.7255165300000002</v>
      </c>
      <c r="H2776" s="32">
        <f t="shared" si="392"/>
        <v>10.98334088</v>
      </c>
      <c r="I2776" s="33">
        <f t="shared" si="393"/>
        <v>11.205550799999999</v>
      </c>
      <c r="J2776" s="32">
        <f t="shared" si="394"/>
        <v>10.98334088</v>
      </c>
      <c r="K2776" s="33">
        <f t="shared" si="395"/>
        <v>119.44385192</v>
      </c>
    </row>
    <row r="2777" spans="1:11" x14ac:dyDescent="0.3">
      <c r="A2777" s="78" t="str">
        <f>BTC[[#This Row],[Symbol]]</f>
        <v>IYF</v>
      </c>
      <c r="B2777" s="22" t="str">
        <f t="shared" si="387"/>
        <v>IYF.finance</v>
      </c>
      <c r="C2777" s="77">
        <f t="shared" si="388"/>
        <v>2.1499911605723883E-3</v>
      </c>
      <c r="D2777" s="73">
        <f t="shared" si="389"/>
        <v>78.819763320655369</v>
      </c>
      <c r="E2777" s="74">
        <f>D2777*conf!B$7</f>
        <v>5764.8774892727333</v>
      </c>
      <c r="F2777" s="32">
        <f t="shared" si="390"/>
        <v>-7.7612539999999994E-2</v>
      </c>
      <c r="G2777" s="33">
        <f t="shared" si="391"/>
        <v>-2.2458524799999999</v>
      </c>
      <c r="H2777" s="32">
        <f t="shared" si="392"/>
        <v>16.219059789999999</v>
      </c>
      <c r="I2777" s="33">
        <f t="shared" si="393"/>
        <v>16.45974867</v>
      </c>
      <c r="J2777" s="32">
        <f t="shared" si="394"/>
        <v>16.219059789999999</v>
      </c>
      <c r="K2777" s="33">
        <f t="shared" si="395"/>
        <v>-8.9240377599999992</v>
      </c>
    </row>
    <row r="2778" spans="1:11" x14ac:dyDescent="0.3">
      <c r="A2778" s="78" t="str">
        <f>BTC[[#This Row],[Symbol]]</f>
        <v>SFUEL</v>
      </c>
      <c r="B2778" s="22" t="str">
        <f t="shared" si="387"/>
        <v>SparkPoint Fuel</v>
      </c>
      <c r="C2778" s="77">
        <f t="shared" si="388"/>
        <v>3.0200918033141346E-6</v>
      </c>
      <c r="D2778" s="73">
        <f t="shared" si="389"/>
        <v>0.11071685901453</v>
      </c>
      <c r="E2778" s="74">
        <f>D2778*conf!B$7</f>
        <v>8.0978310683227246</v>
      </c>
      <c r="F2778" s="32">
        <f t="shared" si="390"/>
        <v>3.0136710999999998</v>
      </c>
      <c r="G2778" s="33">
        <f t="shared" si="391"/>
        <v>0.74900345000000002</v>
      </c>
      <c r="H2778" s="32">
        <f t="shared" si="392"/>
        <v>23.5485896</v>
      </c>
      <c r="I2778" s="33">
        <f t="shared" si="393"/>
        <v>23.7995701</v>
      </c>
      <c r="J2778" s="32">
        <f t="shared" si="394"/>
        <v>23.5485896</v>
      </c>
      <c r="K2778" s="33">
        <f t="shared" si="395"/>
        <v>7.3863138399999997</v>
      </c>
    </row>
    <row r="2779" spans="1:11" x14ac:dyDescent="0.3">
      <c r="A2779" s="78" t="str">
        <f>BTC[[#This Row],[Symbol]]</f>
        <v>HDAC</v>
      </c>
      <c r="B2779" s="22" t="str">
        <f t="shared" si="387"/>
        <v>Hdac</v>
      </c>
      <c r="C2779" s="77">
        <f t="shared" si="388"/>
        <v>4.0889741871521018E-7</v>
      </c>
      <c r="D2779" s="73">
        <f t="shared" si="389"/>
        <v>1.4992813386399999E-2</v>
      </c>
      <c r="E2779" s="74">
        <f>D2779*conf!B$7</f>
        <v>1.0965743710812961</v>
      </c>
      <c r="F2779" s="32">
        <f t="shared" si="390"/>
        <v>1.87246164</v>
      </c>
      <c r="G2779" s="33">
        <f t="shared" si="391"/>
        <v>-0.32183790000000001</v>
      </c>
      <c r="H2779" s="32">
        <f t="shared" si="392"/>
        <v>-0.22472116</v>
      </c>
      <c r="I2779" s="33">
        <f t="shared" si="393"/>
        <v>-6.9852600000000001E-3</v>
      </c>
      <c r="J2779" s="32">
        <f t="shared" si="394"/>
        <v>-0.22472116</v>
      </c>
      <c r="K2779" s="33">
        <f t="shared" si="395"/>
        <v>1.46933544</v>
      </c>
    </row>
    <row r="2780" spans="1:11" x14ac:dyDescent="0.3">
      <c r="A2780" s="78" t="str">
        <f>BTC[[#This Row],[Symbol]]</f>
        <v>CHONK</v>
      </c>
      <c r="B2780" s="22" t="str">
        <f t="shared" si="387"/>
        <v>Chonk</v>
      </c>
      <c r="C2780" s="77">
        <f t="shared" si="388"/>
        <v>6.221576502195848E-4</v>
      </c>
      <c r="D2780" s="73">
        <f t="shared" si="389"/>
        <v>22.80706023086988</v>
      </c>
      <c r="E2780" s="74">
        <f>D2780*conf!B$7</f>
        <v>1668.108385285823</v>
      </c>
      <c r="F2780" s="32">
        <f t="shared" si="390"/>
        <v>19.266820620000001</v>
      </c>
      <c r="G2780" s="33">
        <f t="shared" si="391"/>
        <v>16.647327799999999</v>
      </c>
      <c r="H2780" s="32">
        <f t="shared" si="392"/>
        <v>-14.566691110000001</v>
      </c>
      <c r="I2780" s="33">
        <f t="shared" si="393"/>
        <v>-14.26113819</v>
      </c>
      <c r="J2780" s="32">
        <f t="shared" si="394"/>
        <v>-14.566691110000001</v>
      </c>
      <c r="K2780" s="33">
        <f t="shared" si="395"/>
        <v>-7.5110762500000003</v>
      </c>
    </row>
    <row r="2781" spans="1:11" x14ac:dyDescent="0.3">
      <c r="A2781" s="78" t="str">
        <f>BTC[[#This Row],[Symbol]]</f>
        <v>ADEL</v>
      </c>
      <c r="B2781" s="22" t="str">
        <f t="shared" si="387"/>
        <v>Akropolis Delphi</v>
      </c>
      <c r="C2781" s="77">
        <f t="shared" si="388"/>
        <v>3.7664508342671783E-6</v>
      </c>
      <c r="D2781" s="73">
        <f t="shared" si="389"/>
        <v>0.13805949209686999</v>
      </c>
      <c r="E2781" s="74">
        <f>D2781*conf!B$7</f>
        <v>10.097671251965071</v>
      </c>
      <c r="F2781" s="32">
        <f t="shared" si="390"/>
        <v>1.99484493</v>
      </c>
      <c r="G2781" s="33">
        <f t="shared" si="391"/>
        <v>-0.23218166000000001</v>
      </c>
      <c r="H2781" s="32">
        <f t="shared" si="392"/>
        <v>-5.6031474899999996</v>
      </c>
      <c r="I2781" s="33">
        <f t="shared" si="393"/>
        <v>-5.6183827400000004</v>
      </c>
      <c r="J2781" s="32">
        <f t="shared" si="394"/>
        <v>-5.6031474899999996</v>
      </c>
      <c r="K2781" s="33">
        <f t="shared" si="395"/>
        <v>17.623856629999999</v>
      </c>
    </row>
    <row r="2782" spans="1:11" x14ac:dyDescent="0.3">
      <c r="A2782" s="78" t="str">
        <f>BTC[[#This Row],[Symbol]]</f>
        <v>KOBE</v>
      </c>
      <c r="B2782" s="22" t="str">
        <f t="shared" si="387"/>
        <v>Shabu Shabu Finance</v>
      </c>
      <c r="C2782" s="77">
        <f t="shared" si="388"/>
        <v>3.1486764223040573E-5</v>
      </c>
      <c r="D2782" s="73">
        <f t="shared" si="389"/>
        <v>1.1541567573934599</v>
      </c>
      <c r="E2782" s="74">
        <f>D2782*conf!B$7</f>
        <v>84.415025235757653</v>
      </c>
      <c r="F2782" s="32">
        <f t="shared" si="390"/>
        <v>0.63471491999999996</v>
      </c>
      <c r="G2782" s="33">
        <f t="shared" si="391"/>
        <v>-1.5503825600000001</v>
      </c>
      <c r="H2782" s="32">
        <f t="shared" si="392"/>
        <v>25.336536250000002</v>
      </c>
      <c r="I2782" s="33">
        <f t="shared" si="393"/>
        <v>25.55122768</v>
      </c>
      <c r="J2782" s="32">
        <f t="shared" si="394"/>
        <v>25.336536250000002</v>
      </c>
      <c r="K2782" s="33">
        <f t="shared" si="395"/>
        <v>22.987375360000001</v>
      </c>
    </row>
    <row r="2783" spans="1:11" x14ac:dyDescent="0.3">
      <c r="A2783" s="78" t="str">
        <f>BTC[[#This Row],[Symbol]]</f>
        <v>1GOLD</v>
      </c>
      <c r="B2783" s="22" t="str">
        <f t="shared" si="387"/>
        <v>1irstGold</v>
      </c>
      <c r="C2783" s="77">
        <f t="shared" si="388"/>
        <v>1.732420136037196E-3</v>
      </c>
      <c r="D2783" s="73">
        <f t="shared" si="389"/>
        <v>63.511842029782748</v>
      </c>
      <c r="E2783" s="74">
        <f>D2783*conf!B$7</f>
        <v>4645.2561260583107</v>
      </c>
      <c r="F2783" s="32">
        <f t="shared" si="390"/>
        <v>0.53735794000000003</v>
      </c>
      <c r="G2783" s="33">
        <f t="shared" si="391"/>
        <v>-1.8040175199999999</v>
      </c>
      <c r="H2783" s="32">
        <f t="shared" si="392"/>
        <v>-3.1930138399999999</v>
      </c>
      <c r="I2783" s="33">
        <f t="shared" si="393"/>
        <v>-2.72845337</v>
      </c>
      <c r="J2783" s="32">
        <f t="shared" si="394"/>
        <v>-3.1930138399999999</v>
      </c>
      <c r="K2783" s="33">
        <f t="shared" si="395"/>
        <v>1.1498717199999999</v>
      </c>
    </row>
    <row r="2784" spans="1:11" x14ac:dyDescent="0.3">
      <c r="A2784" s="78" t="str">
        <f>BTC[[#This Row],[Symbol]]</f>
        <v>CTI</v>
      </c>
      <c r="B2784" s="22" t="str">
        <f t="shared" si="387"/>
        <v>ClinTex CTi</v>
      </c>
      <c r="C2784" s="77">
        <f t="shared" si="388"/>
        <v>9.4151503975192441E-7</v>
      </c>
      <c r="D2784" s="73">
        <f t="shared" si="389"/>
        <v>3.4505269492629997E-2</v>
      </c>
      <c r="E2784" s="74">
        <f>D2784*conf!B$7</f>
        <v>2.5237154106909578</v>
      </c>
      <c r="F2784" s="32">
        <f t="shared" si="390"/>
        <v>3.22734911</v>
      </c>
      <c r="G2784" s="33">
        <f t="shared" si="391"/>
        <v>0.69102993999999995</v>
      </c>
      <c r="H2784" s="32">
        <f t="shared" si="392"/>
        <v>3.8812101600000002</v>
      </c>
      <c r="I2784" s="33">
        <f t="shared" si="393"/>
        <v>4.4683957100000002</v>
      </c>
      <c r="J2784" s="32">
        <f t="shared" si="394"/>
        <v>3.8812101600000002</v>
      </c>
      <c r="K2784" s="33">
        <f t="shared" si="395"/>
        <v>-2.5681738699999999</v>
      </c>
    </row>
    <row r="2785" spans="1:11" x14ac:dyDescent="0.3">
      <c r="A2785" s="78" t="str">
        <f>BTC[[#This Row],[Symbol]]</f>
        <v>SNN</v>
      </c>
      <c r="B2785" s="22" t="str">
        <f t="shared" si="387"/>
        <v>SeChain</v>
      </c>
      <c r="C2785" s="77">
        <f t="shared" si="388"/>
        <v>1E-8</v>
      </c>
      <c r="D2785" s="73">
        <f t="shared" si="389"/>
        <v>1.4195528312E-4</v>
      </c>
      <c r="E2785" s="74">
        <f>D2785*conf!B$7</f>
        <v>1.03826094073968E-2</v>
      </c>
      <c r="F2785" s="32">
        <f t="shared" si="390"/>
        <v>11.715012339999999</v>
      </c>
      <c r="G2785" s="33">
        <f t="shared" si="391"/>
        <v>9.0405826999999999</v>
      </c>
      <c r="H2785" s="32">
        <f t="shared" si="392"/>
        <v>-8.7319814600000001</v>
      </c>
      <c r="I2785" s="33">
        <f t="shared" si="393"/>
        <v>-8.6583059900000006</v>
      </c>
      <c r="J2785" s="32">
        <f t="shared" si="394"/>
        <v>-8.7319814600000001</v>
      </c>
      <c r="K2785" s="33">
        <f t="shared" si="395"/>
        <v>32.073946399999997</v>
      </c>
    </row>
    <row r="2786" spans="1:11" x14ac:dyDescent="0.3">
      <c r="A2786" s="78" t="str">
        <f>BTC[[#This Row],[Symbol]]</f>
        <v>TV</v>
      </c>
      <c r="B2786" s="22" t="str">
        <f t="shared" si="387"/>
        <v>Ti-Value</v>
      </c>
      <c r="C2786" s="77">
        <f t="shared" si="388"/>
        <v>1.3839560092140418E-7</v>
      </c>
      <c r="D2786" s="73">
        <f t="shared" si="389"/>
        <v>4.8114747342200004E-3</v>
      </c>
      <c r="E2786" s="74">
        <f>D2786*conf!B$7</f>
        <v>0.35191126206085083</v>
      </c>
      <c r="F2786" s="32">
        <f t="shared" si="390"/>
        <v>21.314453629999999</v>
      </c>
      <c r="G2786" s="33">
        <f t="shared" si="391"/>
        <v>3.1085175999999999</v>
      </c>
      <c r="H2786" s="32">
        <f t="shared" si="392"/>
        <v>13.753651339999999</v>
      </c>
      <c r="I2786" s="33">
        <f t="shared" si="393"/>
        <v>1.7324101999999999</v>
      </c>
      <c r="J2786" s="32">
        <f t="shared" si="394"/>
        <v>13.753651339999999</v>
      </c>
      <c r="K2786" s="33">
        <f t="shared" si="395"/>
        <v>-41.852378809999998</v>
      </c>
    </row>
    <row r="2787" spans="1:11" x14ac:dyDescent="0.3">
      <c r="A2787" s="78" t="str">
        <f>BTC[[#This Row],[Symbol]]</f>
        <v>VOLLAR</v>
      </c>
      <c r="B2787" s="22" t="str">
        <f t="shared" si="387"/>
        <v>V-Dimension</v>
      </c>
      <c r="C2787" s="77">
        <f t="shared" si="388"/>
        <v>1.4680230916380892E-5</v>
      </c>
      <c r="D2787" s="73">
        <f t="shared" si="389"/>
        <v>0.53813315287852004</v>
      </c>
      <c r="E2787" s="74">
        <f>D2787*conf!B$7</f>
        <v>39.359058801534957</v>
      </c>
      <c r="F2787" s="32">
        <f t="shared" si="390"/>
        <v>-4.3547769699999996</v>
      </c>
      <c r="G2787" s="33">
        <f t="shared" si="391"/>
        <v>-6.2597395300000001</v>
      </c>
      <c r="H2787" s="32">
        <f t="shared" si="392"/>
        <v>-0.80438980999999998</v>
      </c>
      <c r="I2787" s="33">
        <f t="shared" si="393"/>
        <v>1.26178518</v>
      </c>
      <c r="J2787" s="32">
        <f t="shared" si="394"/>
        <v>-0.80438980999999998</v>
      </c>
      <c r="K2787" s="33">
        <f t="shared" si="395"/>
        <v>10.63422692</v>
      </c>
    </row>
    <row r="2788" spans="1:11" x14ac:dyDescent="0.3">
      <c r="A2788" s="78" t="str">
        <f>BTC[[#This Row],[Symbol]]</f>
        <v>UBX</v>
      </c>
      <c r="B2788" s="22" t="str">
        <f t="shared" si="387"/>
        <v>UBIX.Network</v>
      </c>
      <c r="C2788" s="77">
        <f t="shared" si="388"/>
        <v>1E-8</v>
      </c>
      <c r="D2788" s="73">
        <f t="shared" si="389"/>
        <v>1.025232667E-5</v>
      </c>
      <c r="E2788" s="74">
        <f>D2788*conf!B$7</f>
        <v>7.4985517264379998E-4</v>
      </c>
      <c r="F2788" s="32">
        <f t="shared" si="390"/>
        <v>0.90615018999999997</v>
      </c>
      <c r="G2788" s="33">
        <f t="shared" si="391"/>
        <v>-1.5648060699999999</v>
      </c>
      <c r="H2788" s="32">
        <f t="shared" si="392"/>
        <v>1.2731761699999999</v>
      </c>
      <c r="I2788" s="33">
        <f t="shared" si="393"/>
        <v>1.4734680600000001</v>
      </c>
      <c r="J2788" s="32">
        <f t="shared" si="394"/>
        <v>1.2731761699999999</v>
      </c>
      <c r="K2788" s="33">
        <f t="shared" si="395"/>
        <v>9.0134231400000004</v>
      </c>
    </row>
    <row r="2789" spans="1:11" x14ac:dyDescent="0.3">
      <c r="A2789" s="78" t="str">
        <f>BTC[[#This Row],[Symbol]]</f>
        <v>BULLS</v>
      </c>
      <c r="B2789" s="22" t="str">
        <f t="shared" si="387"/>
        <v>BULLS</v>
      </c>
      <c r="C2789" s="77">
        <f t="shared" si="388"/>
        <v>1.9087319639981619E-6</v>
      </c>
      <c r="D2789" s="73">
        <f t="shared" si="389"/>
        <v>6.9971824568200003E-2</v>
      </c>
      <c r="E2789" s="74">
        <f>D2789*conf!B$7</f>
        <v>5.1177392489181486</v>
      </c>
      <c r="F2789" s="32">
        <f t="shared" si="390"/>
        <v>-4.46616488</v>
      </c>
      <c r="G2789" s="33">
        <f t="shared" si="391"/>
        <v>9.1800300000000005E-3</v>
      </c>
      <c r="H2789" s="32">
        <f t="shared" si="392"/>
        <v>-33.627473160000001</v>
      </c>
      <c r="I2789" s="33">
        <f t="shared" si="393"/>
        <v>-33.494179289999998</v>
      </c>
      <c r="J2789" s="32">
        <f t="shared" si="394"/>
        <v>-33.627473160000001</v>
      </c>
      <c r="K2789" s="33">
        <f t="shared" si="395"/>
        <v>0</v>
      </c>
    </row>
    <row r="2790" spans="1:11" x14ac:dyDescent="0.3">
      <c r="A2790" s="78" t="str">
        <f>BTC[[#This Row],[Symbol]]</f>
        <v>BITO</v>
      </c>
      <c r="B2790" s="22" t="str">
        <f t="shared" si="387"/>
        <v>BitoPro Exchange Token</v>
      </c>
      <c r="C2790" s="77">
        <f t="shared" si="388"/>
        <v>1.3359802715262833E-6</v>
      </c>
      <c r="D2790" s="73">
        <f t="shared" si="389"/>
        <v>4.8975838646659997E-2</v>
      </c>
      <c r="E2790" s="74">
        <f>D2790*conf!B$7</f>
        <v>3.5820928386167123</v>
      </c>
      <c r="F2790" s="32">
        <f t="shared" si="390"/>
        <v>2.8641277399999998</v>
      </c>
      <c r="G2790" s="33">
        <f t="shared" si="391"/>
        <v>0.62921134999999995</v>
      </c>
      <c r="H2790" s="32">
        <f t="shared" si="392"/>
        <v>-0.72669717</v>
      </c>
      <c r="I2790" s="33">
        <f t="shared" si="393"/>
        <v>-0.54738377000000005</v>
      </c>
      <c r="J2790" s="32">
        <f t="shared" si="394"/>
        <v>-0.72669717</v>
      </c>
      <c r="K2790" s="33">
        <f t="shared" si="395"/>
        <v>-1.80838666</v>
      </c>
    </row>
    <row r="2791" spans="1:11" x14ac:dyDescent="0.3">
      <c r="A2791" s="78" t="str">
        <f>BTC[[#This Row],[Symbol]]</f>
        <v>DIP</v>
      </c>
      <c r="B2791" s="22" t="str">
        <f t="shared" si="387"/>
        <v>Etherisc DIP Token</v>
      </c>
      <c r="C2791" s="77">
        <f t="shared" si="388"/>
        <v>9.1575956357549712E-6</v>
      </c>
      <c r="D2791" s="73">
        <f t="shared" si="389"/>
        <v>0.33477117894579</v>
      </c>
      <c r="E2791" s="74">
        <f>D2791*conf!B$7</f>
        <v>24.485164028095081</v>
      </c>
      <c r="F2791" s="32">
        <f t="shared" si="390"/>
        <v>-2.9471182300000001</v>
      </c>
      <c r="G2791" s="33">
        <f t="shared" si="391"/>
        <v>-5.3210748299999997</v>
      </c>
      <c r="H2791" s="32">
        <f t="shared" si="392"/>
        <v>-1.7965879899999999</v>
      </c>
      <c r="I2791" s="33">
        <f t="shared" si="393"/>
        <v>-1.8732635200000001</v>
      </c>
      <c r="J2791" s="32">
        <f t="shared" si="394"/>
        <v>-1.7965879899999999</v>
      </c>
      <c r="K2791" s="33">
        <f t="shared" si="395"/>
        <v>111.4703615</v>
      </c>
    </row>
    <row r="2792" spans="1:11" x14ac:dyDescent="0.3">
      <c r="A2792" s="78" t="str">
        <f>BTC[[#This Row],[Symbol]]</f>
        <v>YEFIM</v>
      </c>
      <c r="B2792" s="22" t="str">
        <f t="shared" si="387"/>
        <v>YFi Management</v>
      </c>
      <c r="C2792" s="77">
        <f t="shared" si="388"/>
        <v>5.1476035845579875E-4</v>
      </c>
      <c r="D2792" s="73">
        <f t="shared" si="389"/>
        <v>18.84229591966713</v>
      </c>
      <c r="E2792" s="74">
        <f>D2792*conf!B$7</f>
        <v>1378.1255235644539</v>
      </c>
      <c r="F2792" s="32">
        <f t="shared" si="390"/>
        <v>7.0790203399999996</v>
      </c>
      <c r="G2792" s="33">
        <f t="shared" si="391"/>
        <v>4.3746934099999999</v>
      </c>
      <c r="H2792" s="32">
        <f t="shared" si="392"/>
        <v>-3.5158879199999999</v>
      </c>
      <c r="I2792" s="33">
        <f t="shared" si="393"/>
        <v>-3.5258174599999998</v>
      </c>
      <c r="J2792" s="32">
        <f t="shared" si="394"/>
        <v>-3.5158879199999999</v>
      </c>
      <c r="K2792" s="33">
        <f t="shared" si="395"/>
        <v>-11.854868099999999</v>
      </c>
    </row>
    <row r="2793" spans="1:11" x14ac:dyDescent="0.3">
      <c r="A2793" s="78" t="str">
        <f>BTC[[#This Row],[Symbol]]</f>
        <v>ATOMBULL</v>
      </c>
      <c r="B2793" s="22" t="str">
        <f t="shared" si="387"/>
        <v>3X Long Cosmos Token</v>
      </c>
      <c r="C2793" s="77">
        <f t="shared" si="388"/>
        <v>6.3685914045986567E-4</v>
      </c>
      <c r="D2793" s="73">
        <f t="shared" si="389"/>
        <v>23.36551307211883</v>
      </c>
      <c r="E2793" s="74">
        <f>D2793*conf!B$7</f>
        <v>1708.9536260947712</v>
      </c>
      <c r="F2793" s="32">
        <f t="shared" si="390"/>
        <v>-6.6466097700000004</v>
      </c>
      <c r="G2793" s="33">
        <f t="shared" si="391"/>
        <v>-8.3945871800000003</v>
      </c>
      <c r="H2793" s="32">
        <f t="shared" si="392"/>
        <v>-15.90683284</v>
      </c>
      <c r="I2793" s="33">
        <f t="shared" si="393"/>
        <v>-15.60684603</v>
      </c>
      <c r="J2793" s="32">
        <f t="shared" si="394"/>
        <v>-15.90683284</v>
      </c>
      <c r="K2793" s="33">
        <f t="shared" si="395"/>
        <v>11.170510350000001</v>
      </c>
    </row>
    <row r="2794" spans="1:11" x14ac:dyDescent="0.3">
      <c r="A2794" s="78" t="str">
        <f>BTC[[#This Row],[Symbol]]</f>
        <v>MDU</v>
      </c>
      <c r="B2794" s="22" t="str">
        <f t="shared" si="387"/>
        <v>MDUKEY</v>
      </c>
      <c r="C2794" s="77">
        <f t="shared" si="388"/>
        <v>9.6069313660349536E-7</v>
      </c>
      <c r="D2794" s="73">
        <f t="shared" si="389"/>
        <v>3.5216142931789998E-2</v>
      </c>
      <c r="E2794" s="74">
        <f>D2794*conf!B$7</f>
        <v>2.5757086940311207</v>
      </c>
      <c r="F2794" s="32">
        <f t="shared" si="390"/>
        <v>2.6660341399999998</v>
      </c>
      <c r="G2794" s="33">
        <f t="shared" si="391"/>
        <v>0.42970123999999998</v>
      </c>
      <c r="H2794" s="32">
        <f t="shared" si="392"/>
        <v>-4.8454438299999998</v>
      </c>
      <c r="I2794" s="33">
        <f t="shared" si="393"/>
        <v>-4.6587444600000003</v>
      </c>
      <c r="J2794" s="32">
        <f t="shared" si="394"/>
        <v>-4.8454438299999998</v>
      </c>
      <c r="K2794" s="33">
        <f t="shared" si="395"/>
        <v>-12.451852519999999</v>
      </c>
    </row>
    <row r="2795" spans="1:11" x14ac:dyDescent="0.3">
      <c r="A2795" s="78" t="str">
        <f>BTC[[#This Row],[Symbol]]</f>
        <v>SPA</v>
      </c>
      <c r="B2795" s="22" t="str">
        <f t="shared" si="387"/>
        <v>Sperax</v>
      </c>
      <c r="C2795" s="77">
        <f t="shared" si="388"/>
        <v>3.5419191529882797E-7</v>
      </c>
      <c r="D2795" s="73">
        <f t="shared" si="389"/>
        <v>1.29830040329E-2</v>
      </c>
      <c r="E2795" s="74">
        <f>D2795*conf!B$7</f>
        <v>0.94957691496630603</v>
      </c>
      <c r="F2795" s="32">
        <f t="shared" si="390"/>
        <v>0.62506041000000001</v>
      </c>
      <c r="G2795" s="33">
        <f t="shared" si="391"/>
        <v>-1.5598219799999999</v>
      </c>
      <c r="H2795" s="32">
        <f t="shared" si="392"/>
        <v>-0.94782016000000002</v>
      </c>
      <c r="I2795" s="33">
        <f t="shared" si="393"/>
        <v>-0.55578883000000001</v>
      </c>
      <c r="J2795" s="32">
        <f t="shared" si="394"/>
        <v>-0.94782016000000002</v>
      </c>
      <c r="K2795" s="33">
        <f t="shared" si="395"/>
        <v>-1.87065261</v>
      </c>
    </row>
    <row r="2796" spans="1:11" x14ac:dyDescent="0.3">
      <c r="A2796" s="78" t="str">
        <f>BTC[[#This Row],[Symbol]]</f>
        <v>CORAL</v>
      </c>
      <c r="B2796" s="22" t="str">
        <f t="shared" si="387"/>
        <v>Coral Swap</v>
      </c>
      <c r="C2796" s="77">
        <f t="shared" si="388"/>
        <v>2.2906844417882071E-5</v>
      </c>
      <c r="D2796" s="73">
        <f t="shared" si="389"/>
        <v>0.84047922119996998</v>
      </c>
      <c r="E2796" s="74">
        <f>D2796*conf!B$7</f>
        <v>61.472650238565805</v>
      </c>
      <c r="F2796" s="32">
        <f t="shared" si="390"/>
        <v>14.32167269</v>
      </c>
      <c r="G2796" s="33">
        <f t="shared" si="391"/>
        <v>11.92471061</v>
      </c>
      <c r="H2796" s="32">
        <f t="shared" si="392"/>
        <v>37.109701350000002</v>
      </c>
      <c r="I2796" s="33">
        <f t="shared" si="393"/>
        <v>37.689589069999997</v>
      </c>
      <c r="J2796" s="32">
        <f t="shared" si="394"/>
        <v>37.109701350000002</v>
      </c>
      <c r="K2796" s="33">
        <f t="shared" si="395"/>
        <v>34.18250828</v>
      </c>
    </row>
    <row r="2797" spans="1:11" x14ac:dyDescent="0.3">
      <c r="A2797" s="78" t="str">
        <f>BTC[[#This Row],[Symbol]]</f>
        <v>DMME</v>
      </c>
      <c r="B2797" s="22" t="str">
        <f t="shared" si="387"/>
        <v>DMme</v>
      </c>
      <c r="C2797" s="77">
        <f t="shared" si="388"/>
        <v>1.5906098311943926E-7</v>
      </c>
      <c r="D2797" s="73">
        <f t="shared" si="389"/>
        <v>5.8312440357500004E-3</v>
      </c>
      <c r="E2797" s="74">
        <f>D2797*conf!B$7</f>
        <v>0.42649718877475501</v>
      </c>
      <c r="F2797" s="32">
        <f t="shared" si="390"/>
        <v>0.93963447</v>
      </c>
      <c r="G2797" s="33">
        <f t="shared" si="391"/>
        <v>-1.2498947899999999</v>
      </c>
      <c r="H2797" s="32">
        <f t="shared" si="392"/>
        <v>6.8869397599999997</v>
      </c>
      <c r="I2797" s="33">
        <f t="shared" si="393"/>
        <v>7.1066353700000002</v>
      </c>
      <c r="J2797" s="32">
        <f t="shared" si="394"/>
        <v>6.8869397599999997</v>
      </c>
      <c r="K2797" s="33">
        <f t="shared" si="395"/>
        <v>202.36274533</v>
      </c>
    </row>
    <row r="2798" spans="1:11" x14ac:dyDescent="0.3">
      <c r="A2798" s="78" t="str">
        <f>BTC[[#This Row],[Symbol]]</f>
        <v>DEFI+L</v>
      </c>
      <c r="B2798" s="22" t="str">
        <f t="shared" si="387"/>
        <v>PieDAO DEFI Large Cap</v>
      </c>
      <c r="C2798" s="77">
        <f t="shared" si="388"/>
        <v>1.0757510080310294E-4</v>
      </c>
      <c r="D2798" s="73">
        <f t="shared" si="389"/>
        <v>3.9434889251821201</v>
      </c>
      <c r="E2798" s="74">
        <f>D2798*conf!B$7</f>
        <v>288.42677998782028</v>
      </c>
      <c r="F2798" s="32">
        <f t="shared" si="390"/>
        <v>-1.1578316900000001</v>
      </c>
      <c r="G2798" s="33">
        <f t="shared" si="391"/>
        <v>-3.3287317600000002</v>
      </c>
      <c r="H2798" s="32">
        <f t="shared" si="392"/>
        <v>1.8065108000000001</v>
      </c>
      <c r="I2798" s="33">
        <f t="shared" si="393"/>
        <v>2.1706226100000001</v>
      </c>
      <c r="J2798" s="32">
        <f t="shared" si="394"/>
        <v>1.8065108000000001</v>
      </c>
      <c r="K2798" s="33">
        <f t="shared" si="395"/>
        <v>18.35449612</v>
      </c>
    </row>
    <row r="2799" spans="1:11" x14ac:dyDescent="0.3">
      <c r="A2799" s="78" t="str">
        <f>BTC[[#This Row],[Symbol]]</f>
        <v>EGCC</v>
      </c>
      <c r="B2799" s="22" t="str">
        <f t="shared" si="387"/>
        <v>Engine</v>
      </c>
      <c r="C2799" s="77">
        <f t="shared" si="388"/>
        <v>1E-8</v>
      </c>
      <c r="D2799" s="73">
        <f t="shared" si="389"/>
        <v>6.3731445970000001E-5</v>
      </c>
      <c r="E2799" s="74">
        <f>D2799*conf!B$7</f>
        <v>4.6613179582458003E-3</v>
      </c>
      <c r="F2799" s="32">
        <f t="shared" si="390"/>
        <v>2.9436772900000001</v>
      </c>
      <c r="G2799" s="33">
        <f t="shared" si="391"/>
        <v>1.21303728</v>
      </c>
      <c r="H2799" s="32">
        <f t="shared" si="392"/>
        <v>1.71078643</v>
      </c>
      <c r="I2799" s="33">
        <f t="shared" si="393"/>
        <v>2.4258240899999999</v>
      </c>
      <c r="J2799" s="32">
        <f t="shared" si="394"/>
        <v>1.71078643</v>
      </c>
      <c r="K2799" s="33">
        <f t="shared" si="395"/>
        <v>18.908069789999999</v>
      </c>
    </row>
    <row r="2800" spans="1:11" x14ac:dyDescent="0.3">
      <c r="A2800" s="78" t="str">
        <f>BTC[[#This Row],[Symbol]]</f>
        <v>U8D</v>
      </c>
      <c r="B2800" s="22" t="str">
        <f t="shared" si="387"/>
        <v>Universal Dollar</v>
      </c>
      <c r="C2800" s="77">
        <f t="shared" si="388"/>
        <v>2.3213870784334457E-5</v>
      </c>
      <c r="D2800" s="73">
        <f t="shared" si="389"/>
        <v>0.85107646645810997</v>
      </c>
      <c r="E2800" s="74">
        <f>D2800*conf!B$7</f>
        <v>62.247732756746167</v>
      </c>
      <c r="F2800" s="32">
        <f t="shared" si="390"/>
        <v>-1.6550310800000001</v>
      </c>
      <c r="G2800" s="33">
        <f t="shared" si="391"/>
        <v>-3.78308358</v>
      </c>
      <c r="H2800" s="32">
        <f t="shared" si="392"/>
        <v>-23.851049310000001</v>
      </c>
      <c r="I2800" s="33">
        <f t="shared" si="393"/>
        <v>-23.693929870000002</v>
      </c>
      <c r="J2800" s="32">
        <f t="shared" si="394"/>
        <v>-23.851049310000001</v>
      </c>
      <c r="K2800" s="33">
        <f t="shared" si="395"/>
        <v>0</v>
      </c>
    </row>
    <row r="2801" spans="1:11" x14ac:dyDescent="0.3">
      <c r="A2801" s="78" t="str">
        <f>BTC[[#This Row],[Symbol]]</f>
        <v>PHOON</v>
      </c>
      <c r="B2801" s="22" t="str">
        <f t="shared" si="387"/>
        <v>Typhoon Cash</v>
      </c>
      <c r="C2801" s="77">
        <f t="shared" si="388"/>
        <v>2.9083920702267434E-3</v>
      </c>
      <c r="D2801" s="73">
        <f t="shared" si="389"/>
        <v>106.62839782894422</v>
      </c>
      <c r="E2801" s="74">
        <f>D2801*conf!B$7</f>
        <v>7798.8010172089798</v>
      </c>
      <c r="F2801" s="32">
        <f t="shared" si="390"/>
        <v>1.0934495500000001</v>
      </c>
      <c r="G2801" s="33">
        <f t="shared" si="391"/>
        <v>-1.09198583</v>
      </c>
      <c r="H2801" s="32">
        <f t="shared" si="392"/>
        <v>-31.988042539999999</v>
      </c>
      <c r="I2801" s="33">
        <f t="shared" si="393"/>
        <v>-31.845903740000001</v>
      </c>
      <c r="J2801" s="32">
        <f t="shared" si="394"/>
        <v>-31.988042539999999</v>
      </c>
      <c r="K2801" s="33">
        <f t="shared" si="395"/>
        <v>-73.590608360000004</v>
      </c>
    </row>
    <row r="2802" spans="1:11" x14ac:dyDescent="0.3">
      <c r="A2802" s="78" t="str">
        <f>BTC[[#This Row],[Symbol]]</f>
        <v>CSPC</v>
      </c>
      <c r="B2802" s="22" t="str">
        <f t="shared" si="387"/>
        <v>CSPC</v>
      </c>
      <c r="C2802" s="77">
        <f t="shared" si="388"/>
        <v>3.3301217310907944E-8</v>
      </c>
      <c r="D2802" s="73">
        <f t="shared" si="389"/>
        <v>1.2008852808899999E-3</v>
      </c>
      <c r="E2802" s="74">
        <f>D2802*conf!B$7</f>
        <v>8.7832749444294589E-2</v>
      </c>
      <c r="F2802" s="32">
        <f t="shared" si="390"/>
        <v>3.0470497600000002</v>
      </c>
      <c r="G2802" s="33">
        <f t="shared" si="391"/>
        <v>-0.83338031999999995</v>
      </c>
      <c r="H2802" s="32">
        <f t="shared" si="392"/>
        <v>13.69188581</v>
      </c>
      <c r="I2802" s="33">
        <f t="shared" si="393"/>
        <v>12.06347731</v>
      </c>
      <c r="J2802" s="32">
        <f t="shared" si="394"/>
        <v>13.69188581</v>
      </c>
      <c r="K2802" s="33">
        <f t="shared" si="395"/>
        <v>13.174908780000001</v>
      </c>
    </row>
    <row r="2803" spans="1:11" x14ac:dyDescent="0.3">
      <c r="A2803" s="78" t="str">
        <f>BTC[[#This Row],[Symbol]]</f>
        <v>BSYS</v>
      </c>
      <c r="B2803" s="22" t="str">
        <f t="shared" si="387"/>
        <v>BSYS</v>
      </c>
      <c r="C2803" s="77">
        <f t="shared" si="388"/>
        <v>1.0372510309957169E-7</v>
      </c>
      <c r="D2803" s="73">
        <f t="shared" si="389"/>
        <v>3.8028033895E-3</v>
      </c>
      <c r="E2803" s="74">
        <f>D2803*conf!B$7</f>
        <v>0.27813703990803001</v>
      </c>
      <c r="F2803" s="32">
        <f t="shared" si="390"/>
        <v>2.2048139299999998</v>
      </c>
      <c r="G2803" s="33">
        <f t="shared" si="391"/>
        <v>-5.7398900000000001E-3</v>
      </c>
      <c r="H2803" s="32">
        <f t="shared" si="392"/>
        <v>274.86147805000002</v>
      </c>
      <c r="I2803" s="33">
        <f t="shared" si="393"/>
        <v>275.66155646999999</v>
      </c>
      <c r="J2803" s="32">
        <f t="shared" si="394"/>
        <v>274.86147805000002</v>
      </c>
      <c r="K2803" s="33">
        <f t="shared" si="395"/>
        <v>-1.3266103899999999</v>
      </c>
    </row>
    <row r="2804" spans="1:11" x14ac:dyDescent="0.3">
      <c r="A2804" s="78" t="str">
        <f>BTC[[#This Row],[Symbol]]</f>
        <v>DAPPT</v>
      </c>
      <c r="B2804" s="22" t="str">
        <f t="shared" si="387"/>
        <v>Dapp Token</v>
      </c>
      <c r="C2804" s="77">
        <f t="shared" si="388"/>
        <v>2.4205927919881991E-8</v>
      </c>
      <c r="D2804" s="73">
        <f t="shared" si="389"/>
        <v>8.8704942360000002E-4</v>
      </c>
      <c r="E2804" s="74">
        <f>D2804*conf!B$7</f>
        <v>6.4878794842104001E-2</v>
      </c>
      <c r="F2804" s="32">
        <f t="shared" si="390"/>
        <v>1.9158140400000001</v>
      </c>
      <c r="G2804" s="33">
        <f t="shared" si="391"/>
        <v>-0.28322574</v>
      </c>
      <c r="H2804" s="32">
        <f t="shared" si="392"/>
        <v>-5.9920117099999999</v>
      </c>
      <c r="I2804" s="33">
        <f t="shared" si="393"/>
        <v>-5.8092865900000001</v>
      </c>
      <c r="J2804" s="32">
        <f t="shared" si="394"/>
        <v>-5.9920117099999999</v>
      </c>
      <c r="K2804" s="33">
        <f t="shared" si="395"/>
        <v>45.783177160000001</v>
      </c>
    </row>
    <row r="2805" spans="1:11" x14ac:dyDescent="0.3">
      <c r="A2805" s="78" t="str">
        <f>BTC[[#This Row],[Symbol]]</f>
        <v>HUB</v>
      </c>
      <c r="B2805" s="22" t="str">
        <f t="shared" si="387"/>
        <v>Hub - Human Trust Protocol</v>
      </c>
      <c r="C2805" s="77">
        <f t="shared" si="388"/>
        <v>3.466483425662012E-7</v>
      </c>
      <c r="D2805" s="73">
        <f t="shared" si="389"/>
        <v>1.270709383502E-2</v>
      </c>
      <c r="E2805" s="74">
        <f>D2805*conf!B$7</f>
        <v>0.92939684309336279</v>
      </c>
      <c r="F2805" s="32">
        <f t="shared" si="390"/>
        <v>2.1932912099999999</v>
      </c>
      <c r="G2805" s="33">
        <f t="shared" si="391"/>
        <v>-2.83722E-2</v>
      </c>
      <c r="H2805" s="32">
        <f t="shared" si="392"/>
        <v>3.3388959599999999</v>
      </c>
      <c r="I2805" s="33">
        <f t="shared" si="393"/>
        <v>3.5441733200000001</v>
      </c>
      <c r="J2805" s="32">
        <f t="shared" si="394"/>
        <v>3.3388959599999999</v>
      </c>
      <c r="K2805" s="33">
        <f t="shared" si="395"/>
        <v>38.421684740000003</v>
      </c>
    </row>
    <row r="2806" spans="1:11" x14ac:dyDescent="0.3">
      <c r="A2806" s="78" t="str">
        <f>BTC[[#This Row],[Symbol]]</f>
        <v>OAP</v>
      </c>
      <c r="B2806" s="22" t="str">
        <f t="shared" si="387"/>
        <v>OpenAlexa Protocol</v>
      </c>
      <c r="C2806" s="77">
        <f t="shared" si="388"/>
        <v>4.2744644251764265E-5</v>
      </c>
      <c r="D2806" s="73">
        <f t="shared" si="389"/>
        <v>1.5669012422091</v>
      </c>
      <c r="E2806" s="74">
        <f>D2806*conf!B$7</f>
        <v>114.60315685517358</v>
      </c>
      <c r="F2806" s="32">
        <f t="shared" si="390"/>
        <v>-0.53013789</v>
      </c>
      <c r="G2806" s="33">
        <f t="shared" si="391"/>
        <v>-2.35111501</v>
      </c>
      <c r="H2806" s="32">
        <f t="shared" si="392"/>
        <v>76.488794159999998</v>
      </c>
      <c r="I2806" s="33">
        <f t="shared" si="393"/>
        <v>77.478733469999995</v>
      </c>
      <c r="J2806" s="32">
        <f t="shared" si="394"/>
        <v>76.488794159999998</v>
      </c>
      <c r="K2806" s="33">
        <f t="shared" si="395"/>
        <v>88.996808939999994</v>
      </c>
    </row>
    <row r="2807" spans="1:11" x14ac:dyDescent="0.3">
      <c r="A2807" s="78" t="str">
        <f>BTC[[#This Row],[Symbol]]</f>
        <v>ONC</v>
      </c>
      <c r="B2807" s="22" t="str">
        <f t="shared" si="387"/>
        <v>One Cash</v>
      </c>
      <c r="C2807" s="77">
        <f t="shared" si="388"/>
        <v>1.7324767184686495E-5</v>
      </c>
      <c r="D2807" s="73">
        <f t="shared" si="389"/>
        <v>0.63507691537448996</v>
      </c>
      <c r="E2807" s="74">
        <f>D2807*conf!B$7</f>
        <v>46.449525590490197</v>
      </c>
      <c r="F2807" s="32">
        <f t="shared" si="390"/>
        <v>3.2789983700000001</v>
      </c>
      <c r="G2807" s="33">
        <f t="shared" si="391"/>
        <v>0.84224387999999994</v>
      </c>
      <c r="H2807" s="32">
        <f t="shared" si="392"/>
        <v>4.6259067900000002</v>
      </c>
      <c r="I2807" s="33">
        <f t="shared" si="393"/>
        <v>5.5285621899999997</v>
      </c>
      <c r="J2807" s="32">
        <f t="shared" si="394"/>
        <v>4.6259067900000002</v>
      </c>
      <c r="K2807" s="33">
        <f t="shared" si="395"/>
        <v>-19.321360859999999</v>
      </c>
    </row>
    <row r="2808" spans="1:11" x14ac:dyDescent="0.3">
      <c r="A2808" s="78" t="str">
        <f>BTC[[#This Row],[Symbol]]</f>
        <v>YETI</v>
      </c>
      <c r="B2808" s="22" t="str">
        <f t="shared" si="387"/>
        <v>Yearn Ecosystem Token Index</v>
      </c>
      <c r="C2808" s="77">
        <f t="shared" si="388"/>
        <v>4.4019985393883386E-5</v>
      </c>
      <c r="D2808" s="73">
        <f t="shared" si="389"/>
        <v>1.6137949279758299</v>
      </c>
      <c r="E2808" s="74">
        <f>D2808*conf!B$7</f>
        <v>118.0329610321522</v>
      </c>
      <c r="F2808" s="32">
        <f t="shared" si="390"/>
        <v>-2.5451006399999998</v>
      </c>
      <c r="G2808" s="33">
        <f t="shared" si="391"/>
        <v>-4.6597979599999997</v>
      </c>
      <c r="H2808" s="32">
        <f t="shared" si="392"/>
        <v>-1.1257131</v>
      </c>
      <c r="I2808" s="33">
        <f t="shared" si="393"/>
        <v>-0.92222923000000001</v>
      </c>
      <c r="J2808" s="32">
        <f t="shared" si="394"/>
        <v>-1.1257131</v>
      </c>
      <c r="K2808" s="33">
        <f t="shared" si="395"/>
        <v>19.481651679999999</v>
      </c>
    </row>
    <row r="2809" spans="1:11" x14ac:dyDescent="0.3">
      <c r="A2809" s="78" t="str">
        <f>BTC[[#This Row],[Symbol]]</f>
        <v>4ART</v>
      </c>
      <c r="B2809" s="22" t="str">
        <f t="shared" si="387"/>
        <v>4ART Coin</v>
      </c>
      <c r="C2809" s="77">
        <f t="shared" si="388"/>
        <v>3.7530360981103402E-6</v>
      </c>
      <c r="D2809" s="73">
        <f t="shared" si="389"/>
        <v>0.13761759361310999</v>
      </c>
      <c r="E2809" s="74">
        <f>D2809*conf!B$7</f>
        <v>10.065350796862864</v>
      </c>
      <c r="F2809" s="32">
        <f t="shared" si="390"/>
        <v>1.8568479499999999</v>
      </c>
      <c r="G2809" s="33">
        <f t="shared" si="391"/>
        <v>-0.35274801</v>
      </c>
      <c r="H2809" s="32">
        <f t="shared" si="392"/>
        <v>18.30664127</v>
      </c>
      <c r="I2809" s="33">
        <f t="shared" si="393"/>
        <v>18.54657959</v>
      </c>
      <c r="J2809" s="32">
        <f t="shared" si="394"/>
        <v>18.30664127</v>
      </c>
      <c r="K2809" s="33">
        <f t="shared" si="395"/>
        <v>142.10332488</v>
      </c>
    </row>
    <row r="2810" spans="1:11" x14ac:dyDescent="0.3">
      <c r="A2810" s="78" t="str">
        <f>BTC[[#This Row],[Symbol]]</f>
        <v>DGVC</v>
      </c>
      <c r="B2810" s="22" t="str">
        <f t="shared" si="387"/>
        <v>DegenVC</v>
      </c>
      <c r="C2810" s="77">
        <f t="shared" si="388"/>
        <v>1.5735672026803317E-5</v>
      </c>
      <c r="D2810" s="73">
        <f t="shared" si="389"/>
        <v>0.57683839387308999</v>
      </c>
      <c r="E2810" s="74">
        <f>D2810*conf!B$7</f>
        <v>42.189960127877804</v>
      </c>
      <c r="F2810" s="32">
        <f t="shared" si="390"/>
        <v>-1.67793546</v>
      </c>
      <c r="G2810" s="33">
        <f t="shared" si="391"/>
        <v>-3.8130444899999998</v>
      </c>
      <c r="H2810" s="32">
        <f t="shared" si="392"/>
        <v>-23.917646600000001</v>
      </c>
      <c r="I2810" s="33">
        <f t="shared" si="393"/>
        <v>-23.765315139999998</v>
      </c>
      <c r="J2810" s="32">
        <f t="shared" si="394"/>
        <v>-23.917646600000001</v>
      </c>
      <c r="K2810" s="33">
        <f t="shared" si="395"/>
        <v>-21.77541708</v>
      </c>
    </row>
    <row r="2811" spans="1:11" x14ac:dyDescent="0.3">
      <c r="A2811" s="78" t="str">
        <f>BTC[[#This Row],[Symbol]]</f>
        <v>CBSE</v>
      </c>
      <c r="B2811" s="22" t="str">
        <f t="shared" si="387"/>
        <v>Coinbase Pre-IPO tokenized stock FTX</v>
      </c>
      <c r="C2811" s="77">
        <f t="shared" si="388"/>
        <v>8.3195567572359238E-3</v>
      </c>
      <c r="D2811" s="73">
        <f t="shared" si="389"/>
        <v>303.78250000000003</v>
      </c>
      <c r="E2811" s="74">
        <f>D2811*conf!B$7</f>
        <v>22218.652050000001</v>
      </c>
      <c r="F2811" s="32">
        <f t="shared" si="390"/>
        <v>1.30418116</v>
      </c>
      <c r="G2811" s="33">
        <f t="shared" si="391"/>
        <v>-1.38932846</v>
      </c>
      <c r="H2811" s="32">
        <f t="shared" si="392"/>
        <v>1.17771479</v>
      </c>
      <c r="I2811" s="33">
        <f t="shared" si="393"/>
        <v>0.96299250999999997</v>
      </c>
      <c r="J2811" s="32">
        <f t="shared" si="394"/>
        <v>1.17771479</v>
      </c>
      <c r="K2811" s="33">
        <f t="shared" si="395"/>
        <v>13.83484004</v>
      </c>
    </row>
    <row r="2812" spans="1:11" x14ac:dyDescent="0.3">
      <c r="A2812" s="78" t="str">
        <f>BTC[[#This Row],[Symbol]]</f>
        <v>BTCHG</v>
      </c>
      <c r="B2812" s="22" t="str">
        <f t="shared" si="387"/>
        <v>BITCOINHEDGE</v>
      </c>
      <c r="C2812" s="77">
        <f t="shared" si="388"/>
        <v>2.1195273221969577E-4</v>
      </c>
      <c r="D2812" s="73">
        <f t="shared" si="389"/>
        <v>7.7695545312429504</v>
      </c>
      <c r="E2812" s="74">
        <f>D2812*conf!B$7</f>
        <v>568.26521841510942</v>
      </c>
      <c r="F2812" s="32">
        <f t="shared" si="390"/>
        <v>44.483527520000003</v>
      </c>
      <c r="G2812" s="33">
        <f t="shared" si="391"/>
        <v>41.340713190000002</v>
      </c>
      <c r="H2812" s="32">
        <f t="shared" si="392"/>
        <v>-16.6171197</v>
      </c>
      <c r="I2812" s="33">
        <f t="shared" si="393"/>
        <v>-12.553388099999999</v>
      </c>
      <c r="J2812" s="32">
        <f t="shared" si="394"/>
        <v>-16.6171197</v>
      </c>
      <c r="K2812" s="33">
        <f t="shared" si="395"/>
        <v>83.575581279999994</v>
      </c>
    </row>
    <row r="2813" spans="1:11" x14ac:dyDescent="0.3">
      <c r="A2813" s="78" t="str">
        <f>BTC[[#This Row],[Symbol]]</f>
        <v>CORN</v>
      </c>
      <c r="B2813" s="22" t="str">
        <f t="shared" si="387"/>
        <v>Cornichon</v>
      </c>
      <c r="C2813" s="77">
        <f t="shared" si="388"/>
        <v>1.9020767698996865E-6</v>
      </c>
      <c r="D2813" s="73">
        <f t="shared" si="389"/>
        <v>6.9726345789570002E-2</v>
      </c>
      <c r="E2813" s="74">
        <f>D2813*conf!B$7</f>
        <v>5.0997849310491503</v>
      </c>
      <c r="F2813" s="32">
        <f t="shared" si="390"/>
        <v>-1.17876716</v>
      </c>
      <c r="G2813" s="33">
        <f t="shared" si="391"/>
        <v>-3.3287317600000002</v>
      </c>
      <c r="H2813" s="32">
        <f t="shared" si="392"/>
        <v>-4.9389212799999997</v>
      </c>
      <c r="I2813" s="33">
        <f t="shared" si="393"/>
        <v>-4.7498252699999997</v>
      </c>
      <c r="J2813" s="32">
        <f t="shared" si="394"/>
        <v>-4.9389212799999997</v>
      </c>
      <c r="K2813" s="33">
        <f t="shared" si="395"/>
        <v>-5.5421443899999998</v>
      </c>
    </row>
    <row r="2814" spans="1:11" x14ac:dyDescent="0.3">
      <c r="A2814" s="78" t="str">
        <f>BTC[[#This Row],[Symbol]]</f>
        <v>SBTC</v>
      </c>
      <c r="B2814" s="22" t="str">
        <f t="shared" si="387"/>
        <v>sBTC</v>
      </c>
      <c r="C2814" s="77">
        <f t="shared" si="388"/>
        <v>1.0229842822305233</v>
      </c>
      <c r="D2814" s="73">
        <f t="shared" si="389"/>
        <v>37499.235257968874</v>
      </c>
      <c r="E2814" s="74">
        <f>D2814*conf!B$7</f>
        <v>2742694.0667678434</v>
      </c>
      <c r="F2814" s="32">
        <f t="shared" si="390"/>
        <v>0.70901601000000003</v>
      </c>
      <c r="G2814" s="33">
        <f t="shared" si="391"/>
        <v>-1.4855158799999999</v>
      </c>
      <c r="H2814" s="32">
        <f t="shared" si="392"/>
        <v>1.68387807</v>
      </c>
      <c r="I2814" s="33">
        <f t="shared" si="393"/>
        <v>1.88253216</v>
      </c>
      <c r="J2814" s="32">
        <f t="shared" si="394"/>
        <v>1.68387807</v>
      </c>
      <c r="K2814" s="33">
        <f t="shared" si="395"/>
        <v>16.369091520000001</v>
      </c>
    </row>
    <row r="2815" spans="1:11" x14ac:dyDescent="0.3">
      <c r="A2815" s="78" t="str">
        <f>BTC[[#This Row],[Symbol]]</f>
        <v>TEM</v>
      </c>
      <c r="B2815" s="22" t="str">
        <f t="shared" si="387"/>
        <v>Temtum</v>
      </c>
      <c r="C2815" s="77">
        <f t="shared" si="388"/>
        <v>1.4862118863267373E-5</v>
      </c>
      <c r="D2815" s="73">
        <f t="shared" si="389"/>
        <v>0.54191841549846997</v>
      </c>
      <c r="E2815" s="74">
        <f>D2815*conf!B$7</f>
        <v>39.635912909558094</v>
      </c>
      <c r="F2815" s="32">
        <f t="shared" si="390"/>
        <v>8.1608509999999995E-2</v>
      </c>
      <c r="G2815" s="33">
        <f t="shared" si="391"/>
        <v>-1.4562182100000001</v>
      </c>
      <c r="H2815" s="32">
        <f t="shared" si="392"/>
        <v>0.96298024000000004</v>
      </c>
      <c r="I2815" s="33">
        <f t="shared" si="393"/>
        <v>-0.42584555000000002</v>
      </c>
      <c r="J2815" s="32">
        <f t="shared" si="394"/>
        <v>0.96298024000000004</v>
      </c>
      <c r="K2815" s="33">
        <f t="shared" si="395"/>
        <v>13.60265075</v>
      </c>
    </row>
    <row r="2816" spans="1:11" x14ac:dyDescent="0.3">
      <c r="A2816" s="78" t="str">
        <f>BTC[[#This Row],[Symbol]]</f>
        <v>LOT</v>
      </c>
      <c r="B2816" s="22" t="str">
        <f t="shared" si="387"/>
        <v>Lukki Operating Token</v>
      </c>
      <c r="C2816" s="77">
        <f t="shared" si="388"/>
        <v>1.0662373985457218E-7</v>
      </c>
      <c r="D2816" s="73">
        <f t="shared" si="389"/>
        <v>3.9363518852699999E-3</v>
      </c>
      <c r="E2816" s="74">
        <f>D2816*conf!B$7</f>
        <v>0.2879047768886478</v>
      </c>
      <c r="F2816" s="32">
        <f t="shared" si="390"/>
        <v>1.66742784</v>
      </c>
      <c r="G2816" s="33">
        <f t="shared" si="391"/>
        <v>-0.28077517000000002</v>
      </c>
      <c r="H2816" s="32">
        <f t="shared" si="392"/>
        <v>5.9969650000000003</v>
      </c>
      <c r="I2816" s="33">
        <f t="shared" si="393"/>
        <v>2.4736776100000002</v>
      </c>
      <c r="J2816" s="32">
        <f t="shared" si="394"/>
        <v>5.9969650000000003</v>
      </c>
      <c r="K2816" s="33">
        <f t="shared" si="395"/>
        <v>2.9397975000000001</v>
      </c>
    </row>
    <row r="2817" spans="1:11" x14ac:dyDescent="0.3">
      <c r="A2817" s="78" t="str">
        <f>BTC[[#This Row],[Symbol]]</f>
        <v>VVT</v>
      </c>
      <c r="B2817" s="22" t="str">
        <f t="shared" si="387"/>
        <v>VersoView</v>
      </c>
      <c r="C2817" s="77">
        <f t="shared" si="388"/>
        <v>1.7060730605619019E-6</v>
      </c>
      <c r="D2817" s="73">
        <f t="shared" si="389"/>
        <v>6.2545501259380007E-2</v>
      </c>
      <c r="E2817" s="74">
        <f>D2817*conf!B$7</f>
        <v>4.5745779621110536</v>
      </c>
      <c r="F2817" s="32">
        <f t="shared" si="390"/>
        <v>-1.2633708400000001</v>
      </c>
      <c r="G2817" s="33">
        <f t="shared" si="391"/>
        <v>-3.40491404</v>
      </c>
      <c r="H2817" s="32">
        <f t="shared" si="392"/>
        <v>8.0574925400000001</v>
      </c>
      <c r="I2817" s="33">
        <f t="shared" si="393"/>
        <v>8.2812212499999998</v>
      </c>
      <c r="J2817" s="32">
        <f t="shared" si="394"/>
        <v>8.0574925400000001</v>
      </c>
      <c r="K2817" s="33">
        <f t="shared" si="395"/>
        <v>57.345384510000002</v>
      </c>
    </row>
    <row r="2818" spans="1:11" x14ac:dyDescent="0.3">
      <c r="A2818" s="78" t="str">
        <f>BTC[[#This Row],[Symbol]]</f>
        <v>SEEN</v>
      </c>
      <c r="B2818" s="22" t="str">
        <f t="shared" ref="B2818:B2881" si="396">VLOOKUP(A2818,BTCTABLE,2,FALSE)</f>
        <v>SEEN</v>
      </c>
      <c r="C2818" s="77">
        <f t="shared" ref="C2818:C2881" si="397">VLOOKUP(A2818,BTCTABLE,3,FALSE)</f>
        <v>1.77114841938113E-4</v>
      </c>
      <c r="D2818" s="73">
        <f t="shared" ref="D2818:D2881" si="398">VLOOKUP(A2818,USDTABLE,3,FALSE)</f>
        <v>6.4926773245299598</v>
      </c>
      <c r="E2818" s="74">
        <f>D2818*conf!B$7</f>
        <v>474.87441951612129</v>
      </c>
      <c r="F2818" s="32">
        <f t="shared" ref="F2818:F2881" si="399">VLOOKUP(A2818,BTCTABLE,5,FALSE)</f>
        <v>-5.7514457999999999</v>
      </c>
      <c r="G2818" s="33">
        <f t="shared" ref="G2818:G2881" si="400">VLOOKUP(A2818,USDTABLE,5,FALSE)</f>
        <v>-7.8214549599999996</v>
      </c>
      <c r="H2818" s="32">
        <f t="shared" ref="H2818:H2881" si="401">VLOOKUP(A2818,BTCTABLE,6,FALSE)</f>
        <v>-0.43770045000000002</v>
      </c>
      <c r="I2818" s="33">
        <f t="shared" ref="I2818:I2881" si="402">VLOOKUP(A2818,USDTABLE,6,FALSE)</f>
        <v>-8.1615080000000007E-2</v>
      </c>
      <c r="J2818" s="32">
        <f t="shared" ref="J2818:J2881" si="403">VLOOKUP(A2818,BTCTABLE,6,FALSE)</f>
        <v>-0.43770045000000002</v>
      </c>
      <c r="K2818" s="33">
        <f t="shared" ref="K2818:K2881" si="404">VLOOKUP(A2818,USDTABLE,7,FALSE)</f>
        <v>39.049562119999997</v>
      </c>
    </row>
    <row r="2819" spans="1:11" x14ac:dyDescent="0.3">
      <c r="A2819" s="78" t="str">
        <f>BTC[[#This Row],[Symbol]]</f>
        <v>DIP</v>
      </c>
      <c r="B2819" s="22" t="str">
        <f t="shared" si="396"/>
        <v>Etherisc DIP Token</v>
      </c>
      <c r="C2819" s="77">
        <f t="shared" si="397"/>
        <v>9.1575956357549712E-6</v>
      </c>
      <c r="D2819" s="73">
        <f t="shared" si="398"/>
        <v>0.33477117894579</v>
      </c>
      <c r="E2819" s="74">
        <f>D2819*conf!B$7</f>
        <v>24.485164028095081</v>
      </c>
      <c r="F2819" s="32">
        <f t="shared" si="399"/>
        <v>-2.9471182300000001</v>
      </c>
      <c r="G2819" s="33">
        <f t="shared" si="400"/>
        <v>-5.3210748299999997</v>
      </c>
      <c r="H2819" s="32">
        <f t="shared" si="401"/>
        <v>-1.7965879899999999</v>
      </c>
      <c r="I2819" s="33">
        <f t="shared" si="402"/>
        <v>-1.8732635200000001</v>
      </c>
      <c r="J2819" s="32">
        <f t="shared" si="403"/>
        <v>-1.7965879899999999</v>
      </c>
      <c r="K2819" s="33">
        <f t="shared" si="404"/>
        <v>111.4703615</v>
      </c>
    </row>
    <row r="2820" spans="1:11" x14ac:dyDescent="0.3">
      <c r="A2820" s="78" t="str">
        <f>BTC[[#This Row],[Symbol]]</f>
        <v>BDT</v>
      </c>
      <c r="B2820" s="22" t="str">
        <f t="shared" si="396"/>
        <v>Block Duelers NFT Battles</v>
      </c>
      <c r="C2820" s="77">
        <f t="shared" si="397"/>
        <v>1.4996137560917512E-3</v>
      </c>
      <c r="D2820" s="73">
        <f t="shared" si="398"/>
        <v>54.972853337340432</v>
      </c>
      <c r="E2820" s="74">
        <f>D2820*conf!B$7</f>
        <v>4020.714493093079</v>
      </c>
      <c r="F2820" s="32">
        <f t="shared" si="399"/>
        <v>-0.91387364999999998</v>
      </c>
      <c r="G2820" s="33">
        <f t="shared" si="400"/>
        <v>-3.0655746399999999</v>
      </c>
      <c r="H2820" s="32">
        <f t="shared" si="401"/>
        <v>-22.038360740000002</v>
      </c>
      <c r="I2820" s="33">
        <f t="shared" si="402"/>
        <v>-19.978177930000001</v>
      </c>
      <c r="J2820" s="32">
        <f t="shared" si="403"/>
        <v>-22.038360740000002</v>
      </c>
      <c r="K2820" s="33">
        <f t="shared" si="404"/>
        <v>-26.200707779999998</v>
      </c>
    </row>
    <row r="2821" spans="1:11" x14ac:dyDescent="0.3">
      <c r="A2821" s="78" t="str">
        <f>BTC[[#This Row],[Symbol]]</f>
        <v>HLAND</v>
      </c>
      <c r="B2821" s="22" t="str">
        <f t="shared" si="396"/>
        <v>HLand Token</v>
      </c>
      <c r="C2821" s="77">
        <f t="shared" si="397"/>
        <v>8.248111340853943E-3</v>
      </c>
      <c r="D2821" s="73">
        <f t="shared" si="398"/>
        <v>302.35114297136221</v>
      </c>
      <c r="E2821" s="74">
        <f>D2821*conf!B$7</f>
        <v>22113.96259692543</v>
      </c>
      <c r="F2821" s="32">
        <f t="shared" si="399"/>
        <v>2.21088504</v>
      </c>
      <c r="G2821" s="33">
        <f t="shared" si="400"/>
        <v>-1.241224E-2</v>
      </c>
      <c r="H2821" s="32">
        <f t="shared" si="401"/>
        <v>11.13759258</v>
      </c>
      <c r="I2821" s="33">
        <f t="shared" si="402"/>
        <v>11.3587088</v>
      </c>
      <c r="J2821" s="32">
        <f t="shared" si="403"/>
        <v>11.13759258</v>
      </c>
      <c r="K2821" s="33">
        <f t="shared" si="404"/>
        <v>-28.697764240000001</v>
      </c>
    </row>
    <row r="2822" spans="1:11" x14ac:dyDescent="0.3">
      <c r="A2822" s="78" t="str">
        <f>BTC[[#This Row],[Symbol]]</f>
        <v>CATX</v>
      </c>
      <c r="B2822" s="22" t="str">
        <f t="shared" si="396"/>
        <v>CAT.trade Protocol</v>
      </c>
      <c r="C2822" s="77">
        <f t="shared" si="397"/>
        <v>8.4325878040535898E-6</v>
      </c>
      <c r="D2822" s="73">
        <f t="shared" si="398"/>
        <v>0.30756978009996999</v>
      </c>
      <c r="E2822" s="74">
        <f>D2822*conf!B$7</f>
        <v>22.495653716511807</v>
      </c>
      <c r="F2822" s="32">
        <f t="shared" si="399"/>
        <v>-0.87611455000000005</v>
      </c>
      <c r="G2822" s="33">
        <f t="shared" si="400"/>
        <v>-1.56481242</v>
      </c>
      <c r="H2822" s="32">
        <f t="shared" si="401"/>
        <v>2.8657298999999998</v>
      </c>
      <c r="I2822" s="33">
        <f t="shared" si="402"/>
        <v>2.5433125400000001</v>
      </c>
      <c r="J2822" s="32">
        <f t="shared" si="403"/>
        <v>2.8657298999999998</v>
      </c>
      <c r="K2822" s="33">
        <f t="shared" si="404"/>
        <v>18.261361610000002</v>
      </c>
    </row>
    <row r="2823" spans="1:11" x14ac:dyDescent="0.3">
      <c r="A2823" s="78" t="str">
        <f>BTC[[#This Row],[Symbol]]</f>
        <v>BKBT</v>
      </c>
      <c r="B2823" s="22" t="str">
        <f t="shared" si="396"/>
        <v>BeeKan</v>
      </c>
      <c r="C2823" s="77">
        <f t="shared" si="397"/>
        <v>1.9777691014041481E-8</v>
      </c>
      <c r="D2823" s="73">
        <f t="shared" si="398"/>
        <v>7.1421998957000004E-4</v>
      </c>
      <c r="E2823" s="74">
        <f>D2823*conf!B$7</f>
        <v>5.2238050037149805E-2</v>
      </c>
      <c r="F2823" s="32">
        <f t="shared" si="399"/>
        <v>-2.50480049</v>
      </c>
      <c r="G2823" s="33">
        <f t="shared" si="400"/>
        <v>-4.7083060999999997</v>
      </c>
      <c r="H2823" s="32">
        <f t="shared" si="401"/>
        <v>0.20374355</v>
      </c>
      <c r="I2823" s="33">
        <f t="shared" si="402"/>
        <v>-2.2301305199999999</v>
      </c>
      <c r="J2823" s="32">
        <f t="shared" si="403"/>
        <v>0.20374355</v>
      </c>
      <c r="K2823" s="33">
        <f t="shared" si="404"/>
        <v>12.670897780000001</v>
      </c>
    </row>
    <row r="2824" spans="1:11" x14ac:dyDescent="0.3">
      <c r="A2824" s="78" t="str">
        <f>BTC[[#This Row],[Symbol]]</f>
        <v>NYAN-2</v>
      </c>
      <c r="B2824" s="22" t="str">
        <f t="shared" si="396"/>
        <v>Nyan V2</v>
      </c>
      <c r="C2824" s="77">
        <f t="shared" si="397"/>
        <v>7.8443418768021011E-4</v>
      </c>
      <c r="D2824" s="73">
        <f t="shared" si="398"/>
        <v>28.755794868489851</v>
      </c>
      <c r="E2824" s="74">
        <f>D2824*conf!B$7</f>
        <v>2103.1988366813475</v>
      </c>
      <c r="F2824" s="32">
        <f t="shared" si="399"/>
        <v>-0.43195950999999999</v>
      </c>
      <c r="G2824" s="33">
        <f t="shared" si="400"/>
        <v>-2.6188021300000002</v>
      </c>
      <c r="H2824" s="32">
        <f t="shared" si="401"/>
        <v>17.008936160000001</v>
      </c>
      <c r="I2824" s="33">
        <f t="shared" si="402"/>
        <v>17.427419560000001</v>
      </c>
      <c r="J2824" s="32">
        <f t="shared" si="403"/>
        <v>17.008936160000001</v>
      </c>
      <c r="K2824" s="33">
        <f t="shared" si="404"/>
        <v>127.83382951</v>
      </c>
    </row>
    <row r="2825" spans="1:11" x14ac:dyDescent="0.3">
      <c r="A2825" s="78" t="str">
        <f>BTC[[#This Row],[Symbol]]</f>
        <v>REDI</v>
      </c>
      <c r="B2825" s="22" t="str">
        <f t="shared" si="396"/>
        <v>REDi</v>
      </c>
      <c r="C2825" s="77">
        <f t="shared" si="397"/>
        <v>1E-8</v>
      </c>
      <c r="D2825" s="73">
        <f t="shared" si="398"/>
        <v>1.7392931044000001E-4</v>
      </c>
      <c r="E2825" s="74">
        <f>D2825*conf!B$7</f>
        <v>1.2721189765581601E-2</v>
      </c>
      <c r="F2825" s="32">
        <f t="shared" si="399"/>
        <v>3.1071160799999999</v>
      </c>
      <c r="G2825" s="33">
        <f t="shared" si="400"/>
        <v>2.1566886099999998</v>
      </c>
      <c r="H2825" s="32">
        <f t="shared" si="401"/>
        <v>-0.20560018999999999</v>
      </c>
      <c r="I2825" s="33">
        <f t="shared" si="402"/>
        <v>0</v>
      </c>
      <c r="J2825" s="32">
        <f t="shared" si="403"/>
        <v>-0.20560018999999999</v>
      </c>
      <c r="K2825" s="33">
        <f t="shared" si="404"/>
        <v>0</v>
      </c>
    </row>
    <row r="2826" spans="1:11" x14ac:dyDescent="0.3">
      <c r="A2826" s="78" t="str">
        <f>BTC[[#This Row],[Symbol]]</f>
        <v>XAG</v>
      </c>
      <c r="B2826" s="22" t="str">
        <f t="shared" si="396"/>
        <v>Xrpalike Gene</v>
      </c>
      <c r="C2826" s="77">
        <f t="shared" si="397"/>
        <v>1.2706386908937304E-6</v>
      </c>
      <c r="D2826" s="73">
        <f t="shared" si="398"/>
        <v>4.6585461274280003E-2</v>
      </c>
      <c r="E2826" s="74">
        <f>D2826*conf!B$7</f>
        <v>3.4072606376008396</v>
      </c>
      <c r="F2826" s="32">
        <f t="shared" si="399"/>
        <v>-1.6259972600000001</v>
      </c>
      <c r="G2826" s="33">
        <f t="shared" si="400"/>
        <v>-3.75776069</v>
      </c>
      <c r="H2826" s="32">
        <f t="shared" si="401"/>
        <v>-4.2884638099999997</v>
      </c>
      <c r="I2826" s="33">
        <f t="shared" si="402"/>
        <v>-4.6974694799999996</v>
      </c>
      <c r="J2826" s="32">
        <f t="shared" si="403"/>
        <v>-4.2884638099999997</v>
      </c>
      <c r="K2826" s="33">
        <f t="shared" si="404"/>
        <v>-4.7146555299999999</v>
      </c>
    </row>
    <row r="2827" spans="1:11" x14ac:dyDescent="0.3">
      <c r="A2827" s="78" t="str">
        <f>BTC[[#This Row],[Symbol]]</f>
        <v>BUIDL</v>
      </c>
      <c r="B2827" s="22" t="str">
        <f t="shared" si="396"/>
        <v>DFOhub</v>
      </c>
      <c r="C2827" s="77">
        <f t="shared" si="397"/>
        <v>4.242794190631229E-5</v>
      </c>
      <c r="D2827" s="73">
        <f t="shared" si="398"/>
        <v>1.55523455515604</v>
      </c>
      <c r="E2827" s="74">
        <f>D2827*conf!B$7</f>
        <v>113.74985536411278</v>
      </c>
      <c r="F2827" s="32">
        <f t="shared" si="399"/>
        <v>0.52994839999999999</v>
      </c>
      <c r="G2827" s="33">
        <f t="shared" si="400"/>
        <v>-1.6542819099999999</v>
      </c>
      <c r="H2827" s="32">
        <f t="shared" si="401"/>
        <v>9.2796371700000009</v>
      </c>
      <c r="I2827" s="33">
        <f t="shared" si="402"/>
        <v>9.4907309299999998</v>
      </c>
      <c r="J2827" s="32">
        <f t="shared" si="403"/>
        <v>9.2796371700000009</v>
      </c>
      <c r="K2827" s="33">
        <f t="shared" si="404"/>
        <v>4.1369865199999998</v>
      </c>
    </row>
    <row r="2828" spans="1:11" x14ac:dyDescent="0.3">
      <c r="A2828" s="78" t="str">
        <f>BTC[[#This Row],[Symbol]]</f>
        <v>FRIES</v>
      </c>
      <c r="B2828" s="22" t="str">
        <f t="shared" si="396"/>
        <v>fry.world</v>
      </c>
      <c r="C2828" s="77">
        <f t="shared" si="397"/>
        <v>6.0177046028181619E-4</v>
      </c>
      <c r="D2828" s="73">
        <f t="shared" si="398"/>
        <v>22.060925887340851</v>
      </c>
      <c r="E2828" s="74">
        <f>D2828*conf!B$7</f>
        <v>1613.5361194001098</v>
      </c>
      <c r="F2828" s="32">
        <f t="shared" si="399"/>
        <v>0.92994717000000005</v>
      </c>
      <c r="G2828" s="33">
        <f t="shared" si="400"/>
        <v>-1.2384657299999999</v>
      </c>
      <c r="H2828" s="32">
        <f t="shared" si="401"/>
        <v>-25.727804290000002</v>
      </c>
      <c r="I2828" s="33">
        <f t="shared" si="402"/>
        <v>-25.570744090000002</v>
      </c>
      <c r="J2828" s="32">
        <f t="shared" si="403"/>
        <v>-25.727804290000002</v>
      </c>
      <c r="K2828" s="33">
        <f t="shared" si="404"/>
        <v>137.71031582000001</v>
      </c>
    </row>
    <row r="2829" spans="1:11" x14ac:dyDescent="0.3">
      <c r="A2829" s="78" t="str">
        <f>BTC[[#This Row],[Symbol]]</f>
        <v>BCS</v>
      </c>
      <c r="B2829" s="22" t="str">
        <f t="shared" si="396"/>
        <v>Basiscoin Share</v>
      </c>
      <c r="C2829" s="77">
        <f t="shared" si="397"/>
        <v>3.1064394104588852E-6</v>
      </c>
      <c r="D2829" s="73">
        <f t="shared" si="398"/>
        <v>0.11387279675426</v>
      </c>
      <c r="E2829" s="74">
        <f>D2829*conf!B$7</f>
        <v>8.3286563546065757</v>
      </c>
      <c r="F2829" s="32">
        <f t="shared" si="399"/>
        <v>1.9421417599999999</v>
      </c>
      <c r="G2829" s="33">
        <f t="shared" si="400"/>
        <v>-0.27842287999999998</v>
      </c>
      <c r="H2829" s="32">
        <f t="shared" si="401"/>
        <v>-43.345539359999997</v>
      </c>
      <c r="I2829" s="33">
        <f t="shared" si="402"/>
        <v>-43.628410500000001</v>
      </c>
      <c r="J2829" s="32">
        <f t="shared" si="403"/>
        <v>-43.345539359999997</v>
      </c>
      <c r="K2829" s="33">
        <f t="shared" si="404"/>
        <v>-21.3300999</v>
      </c>
    </row>
    <row r="2830" spans="1:11" x14ac:dyDescent="0.3">
      <c r="A2830" s="78" t="str">
        <f>BTC[[#This Row],[Symbol]]</f>
        <v>COMB</v>
      </c>
      <c r="B2830" s="22" t="str">
        <f t="shared" si="396"/>
        <v>Combo</v>
      </c>
      <c r="C2830" s="77">
        <f t="shared" si="397"/>
        <v>6.0160559797833403E-8</v>
      </c>
      <c r="D2830" s="73">
        <f t="shared" si="398"/>
        <v>2.2056259659100001E-3</v>
      </c>
      <c r="E2830" s="74">
        <f>D2830*conf!B$7</f>
        <v>0.16131948314665742</v>
      </c>
      <c r="F2830" s="32">
        <f t="shared" si="399"/>
        <v>1.4682026500000001</v>
      </c>
      <c r="G2830" s="33">
        <f t="shared" si="400"/>
        <v>-0.72641924000000002</v>
      </c>
      <c r="H2830" s="32">
        <f t="shared" si="401"/>
        <v>6.37356707</v>
      </c>
      <c r="I2830" s="33">
        <f t="shared" si="402"/>
        <v>6.7526905700000004</v>
      </c>
      <c r="J2830" s="32">
        <f t="shared" si="403"/>
        <v>6.37356707</v>
      </c>
      <c r="K2830" s="33">
        <f t="shared" si="404"/>
        <v>-3.1913631800000002</v>
      </c>
    </row>
    <row r="2831" spans="1:11" x14ac:dyDescent="0.3">
      <c r="A2831" s="78" t="str">
        <f>BTC[[#This Row],[Symbol]]</f>
        <v>LID</v>
      </c>
      <c r="B2831" s="22" t="str">
        <f t="shared" si="396"/>
        <v>Liquidity Dividends Protocol</v>
      </c>
      <c r="C2831" s="77">
        <f t="shared" si="397"/>
        <v>1.2327417345915988E-6</v>
      </c>
      <c r="D2831" s="73">
        <f t="shared" si="398"/>
        <v>4.5280321948800002E-2</v>
      </c>
      <c r="E2831" s="74">
        <f>D2831*conf!B$7</f>
        <v>3.3118027473352321</v>
      </c>
      <c r="F2831" s="32">
        <f t="shared" si="399"/>
        <v>-1.0823894599999999</v>
      </c>
      <c r="G2831" s="33">
        <f t="shared" si="400"/>
        <v>-3.0512802899999998</v>
      </c>
      <c r="H2831" s="32">
        <f t="shared" si="401"/>
        <v>6.0001534899999998</v>
      </c>
      <c r="I2831" s="33">
        <f t="shared" si="402"/>
        <v>6.4197891800000004</v>
      </c>
      <c r="J2831" s="32">
        <f t="shared" si="403"/>
        <v>6.0001534899999998</v>
      </c>
      <c r="K2831" s="33">
        <f t="shared" si="404"/>
        <v>12.220311819999999</v>
      </c>
    </row>
    <row r="2832" spans="1:11" x14ac:dyDescent="0.3">
      <c r="A2832" s="78" t="str">
        <f>BTC[[#This Row],[Symbol]]</f>
        <v>WCELO</v>
      </c>
      <c r="B2832" s="22" t="str">
        <f t="shared" si="396"/>
        <v>Wrapped Celo</v>
      </c>
      <c r="C2832" s="77">
        <f t="shared" si="397"/>
        <v>7.9371188325035711E-5</v>
      </c>
      <c r="D2832" s="73">
        <f t="shared" si="398"/>
        <v>2.9095896708589901</v>
      </c>
      <c r="E2832" s="74">
        <f>D2832*conf!B$7</f>
        <v>212.80738852662654</v>
      </c>
      <c r="F2832" s="32">
        <f t="shared" si="399"/>
        <v>0.16285226999999999</v>
      </c>
      <c r="G2832" s="33">
        <f t="shared" si="400"/>
        <v>-2.01223032</v>
      </c>
      <c r="H2832" s="32">
        <f t="shared" si="401"/>
        <v>-2.7106563299999999</v>
      </c>
      <c r="I2832" s="33">
        <f t="shared" si="402"/>
        <v>-2.5158644200000002</v>
      </c>
      <c r="J2832" s="32">
        <f t="shared" si="403"/>
        <v>-2.7106563299999999</v>
      </c>
      <c r="K2832" s="33">
        <f t="shared" si="404"/>
        <v>-4.4822620500000001</v>
      </c>
    </row>
    <row r="2833" spans="1:11" x14ac:dyDescent="0.3">
      <c r="A2833" s="78" t="str">
        <f>BTC[[#This Row],[Symbol]]</f>
        <v>DIC</v>
      </c>
      <c r="B2833" s="22" t="str">
        <f t="shared" si="396"/>
        <v>Daikicoin</v>
      </c>
      <c r="C2833" s="77">
        <f t="shared" si="397"/>
        <v>9.6114129133064541E-7</v>
      </c>
      <c r="D2833" s="73">
        <f t="shared" si="398"/>
        <v>3.3182835502529998E-2</v>
      </c>
      <c r="E2833" s="74">
        <f>D2833*conf!B$7</f>
        <v>2.4269925886550441</v>
      </c>
      <c r="F2833" s="32">
        <f t="shared" si="399"/>
        <v>10.610971490000001</v>
      </c>
      <c r="G2833" s="33">
        <f t="shared" si="400"/>
        <v>4.5406623699999997</v>
      </c>
      <c r="H2833" s="32">
        <f t="shared" si="401"/>
        <v>-19.129842350000001</v>
      </c>
      <c r="I2833" s="33">
        <f t="shared" si="402"/>
        <v>-15.73242988</v>
      </c>
      <c r="J2833" s="32">
        <f t="shared" si="403"/>
        <v>-19.129842350000001</v>
      </c>
      <c r="K2833" s="33">
        <f t="shared" si="404"/>
        <v>24.934935249999999</v>
      </c>
    </row>
    <row r="2834" spans="1:11" x14ac:dyDescent="0.3">
      <c r="A2834" s="78" t="str">
        <f>BTC[[#This Row],[Symbol]]</f>
        <v>B21</v>
      </c>
      <c r="B2834" s="22" t="str">
        <f t="shared" si="396"/>
        <v>B21 Invest</v>
      </c>
      <c r="C2834" s="77">
        <f t="shared" si="397"/>
        <v>1.3422223889999141E-6</v>
      </c>
      <c r="D2834" s="73">
        <f t="shared" si="398"/>
        <v>4.9201919541550003E-2</v>
      </c>
      <c r="E2834" s="74">
        <f>D2834*conf!B$7</f>
        <v>3.5986283952689671</v>
      </c>
      <c r="F2834" s="32">
        <f t="shared" si="399"/>
        <v>2.6018577500000002</v>
      </c>
      <c r="G2834" s="33">
        <f t="shared" si="400"/>
        <v>0.36703089</v>
      </c>
      <c r="H2834" s="32">
        <f t="shared" si="401"/>
        <v>-7.5134225499999996</v>
      </c>
      <c r="I2834" s="33">
        <f t="shared" si="402"/>
        <v>-7.3318581099999998</v>
      </c>
      <c r="J2834" s="32">
        <f t="shared" si="403"/>
        <v>-7.5134225499999996</v>
      </c>
      <c r="K2834" s="33">
        <f t="shared" si="404"/>
        <v>7.54684343</v>
      </c>
    </row>
    <row r="2835" spans="1:11" x14ac:dyDescent="0.3">
      <c r="A2835" s="78" t="str">
        <f>BTC[[#This Row],[Symbol]]</f>
        <v>MTR</v>
      </c>
      <c r="B2835" s="22" t="str">
        <f t="shared" si="396"/>
        <v>Meter Stable</v>
      </c>
      <c r="C2835" s="77">
        <f t="shared" si="397"/>
        <v>1.8077093417673204E-5</v>
      </c>
      <c r="D2835" s="73">
        <f t="shared" si="398"/>
        <v>0.66218184620048004</v>
      </c>
      <c r="E2835" s="74">
        <f>D2835*conf!B$7</f>
        <v>48.431980231103111</v>
      </c>
      <c r="F2835" s="32">
        <f t="shared" si="399"/>
        <v>6.7749394900000004</v>
      </c>
      <c r="G2835" s="33">
        <f t="shared" si="400"/>
        <v>4.3499574599999997</v>
      </c>
      <c r="H2835" s="32">
        <f t="shared" si="401"/>
        <v>3.3900497299999999</v>
      </c>
      <c r="I2835" s="33">
        <f t="shared" si="402"/>
        <v>3.3180283500000001</v>
      </c>
      <c r="J2835" s="32">
        <f t="shared" si="403"/>
        <v>3.3900497299999999</v>
      </c>
      <c r="K2835" s="33">
        <f t="shared" si="404"/>
        <v>53.37994552</v>
      </c>
    </row>
    <row r="2836" spans="1:11" x14ac:dyDescent="0.3">
      <c r="A2836" s="78" t="str">
        <f>BTC[[#This Row],[Symbol]]</f>
        <v>BNZ</v>
      </c>
      <c r="B2836" s="22" t="str">
        <f t="shared" si="396"/>
        <v>BonezYard</v>
      </c>
      <c r="C2836" s="77">
        <f t="shared" si="397"/>
        <v>3.3301217310899751E-6</v>
      </c>
      <c r="D2836" s="73">
        <f t="shared" si="398"/>
        <v>0.12209000355749</v>
      </c>
      <c r="E2836" s="74">
        <f>D2836*conf!B$7</f>
        <v>8.9296628601948189</v>
      </c>
      <c r="F2836" s="32">
        <f t="shared" si="399"/>
        <v>-2.5860367200000001</v>
      </c>
      <c r="G2836" s="33">
        <f t="shared" si="400"/>
        <v>-4.6929708300000001</v>
      </c>
      <c r="H2836" s="32">
        <f t="shared" si="401"/>
        <v>-2.6799625100000002</v>
      </c>
      <c r="I2836" s="33">
        <f t="shared" si="402"/>
        <v>-2.4749267599999998</v>
      </c>
      <c r="J2836" s="32">
        <f t="shared" si="403"/>
        <v>-2.6799625100000002</v>
      </c>
      <c r="K2836" s="33">
        <f t="shared" si="404"/>
        <v>-28.675144509999999</v>
      </c>
    </row>
    <row r="2837" spans="1:11" x14ac:dyDescent="0.3">
      <c r="A2837" s="78" t="str">
        <f>BTC[[#This Row],[Symbol]]</f>
        <v>CRE</v>
      </c>
      <c r="B2837" s="22" t="str">
        <f t="shared" si="396"/>
        <v>Carry</v>
      </c>
      <c r="C2837" s="77">
        <f t="shared" si="397"/>
        <v>8.2481828405429999E-8</v>
      </c>
      <c r="D2837" s="73">
        <f t="shared" si="398"/>
        <v>3.0240970306699999E-3</v>
      </c>
      <c r="E2837" s="74">
        <f>D2837*conf!B$7</f>
        <v>0.22118245682320378</v>
      </c>
      <c r="F2837" s="32">
        <f t="shared" si="399"/>
        <v>-5.7847750000000003E-2</v>
      </c>
      <c r="G2837" s="33">
        <f t="shared" si="400"/>
        <v>-2.21675968</v>
      </c>
      <c r="H2837" s="32">
        <f t="shared" si="401"/>
        <v>-0.96356428000000005</v>
      </c>
      <c r="I2837" s="33">
        <f t="shared" si="402"/>
        <v>-0.75088951999999998</v>
      </c>
      <c r="J2837" s="32">
        <f t="shared" si="403"/>
        <v>-0.96356428000000005</v>
      </c>
      <c r="K2837" s="33">
        <f t="shared" si="404"/>
        <v>48.276836240000002</v>
      </c>
    </row>
    <row r="2838" spans="1:11" x14ac:dyDescent="0.3">
      <c r="A2838" s="78" t="str">
        <f>BTC[[#This Row],[Symbol]]</f>
        <v>NDAU</v>
      </c>
      <c r="B2838" s="22" t="str">
        <f t="shared" si="396"/>
        <v>Ndau</v>
      </c>
      <c r="C2838" s="77">
        <f t="shared" si="397"/>
        <v>4.0616590071996649E-4</v>
      </c>
      <c r="D2838" s="73">
        <f t="shared" si="398"/>
        <v>14.89098605641755</v>
      </c>
      <c r="E2838" s="74">
        <f>D2838*conf!B$7</f>
        <v>1089.1267201663795</v>
      </c>
      <c r="F2838" s="32">
        <f t="shared" si="399"/>
        <v>0.98933581000000004</v>
      </c>
      <c r="G2838" s="33">
        <f t="shared" si="400"/>
        <v>-1.27425506</v>
      </c>
      <c r="H2838" s="32">
        <f t="shared" si="401"/>
        <v>-2.0956215600000001</v>
      </c>
      <c r="I2838" s="33">
        <f t="shared" si="402"/>
        <v>-1.74735029</v>
      </c>
      <c r="J2838" s="32">
        <f t="shared" si="403"/>
        <v>-2.0956215600000001</v>
      </c>
      <c r="K2838" s="33">
        <f t="shared" si="404"/>
        <v>-1.02846533</v>
      </c>
    </row>
    <row r="2839" spans="1:11" x14ac:dyDescent="0.3">
      <c r="A2839" s="78" t="str">
        <f>BTC[[#This Row],[Symbol]]</f>
        <v>AKN</v>
      </c>
      <c r="B2839" s="22" t="str">
        <f t="shared" si="396"/>
        <v>Akoin</v>
      </c>
      <c r="C2839" s="77">
        <f t="shared" si="397"/>
        <v>3.9513565196431101E-6</v>
      </c>
      <c r="D2839" s="73">
        <f t="shared" si="398"/>
        <v>0.14486407032024001</v>
      </c>
      <c r="E2839" s="74">
        <f>D2839*conf!B$7</f>
        <v>10.595358103222354</v>
      </c>
      <c r="F2839" s="32">
        <f t="shared" si="399"/>
        <v>1.6432836900000001</v>
      </c>
      <c r="G2839" s="33">
        <f t="shared" si="400"/>
        <v>-0.56399971999999998</v>
      </c>
      <c r="H2839" s="32">
        <f t="shared" si="401"/>
        <v>-0.96851226999999995</v>
      </c>
      <c r="I2839" s="33">
        <f t="shared" si="402"/>
        <v>-0.77362768000000004</v>
      </c>
      <c r="J2839" s="32">
        <f t="shared" si="403"/>
        <v>-0.96851226999999995</v>
      </c>
      <c r="K2839" s="33">
        <f t="shared" si="404"/>
        <v>-0.34285392999999997</v>
      </c>
    </row>
    <row r="2840" spans="1:11" x14ac:dyDescent="0.3">
      <c r="A2840" s="78" t="str">
        <f>BTC[[#This Row],[Symbol]]</f>
        <v>BPP</v>
      </c>
      <c r="B2840" s="22" t="str">
        <f t="shared" si="396"/>
        <v>Bitpower</v>
      </c>
      <c r="C2840" s="77">
        <f t="shared" si="397"/>
        <v>1.1789491455930234E-6</v>
      </c>
      <c r="D2840" s="73">
        <f t="shared" si="398"/>
        <v>4.3221021791609998E-2</v>
      </c>
      <c r="E2840" s="74">
        <f>D2840*conf!B$7</f>
        <v>3.1611855338383554</v>
      </c>
      <c r="F2840" s="32">
        <f t="shared" si="399"/>
        <v>-1.34682696</v>
      </c>
      <c r="G2840" s="33">
        <f t="shared" si="400"/>
        <v>-3.4862254199999998</v>
      </c>
      <c r="H2840" s="32">
        <f t="shared" si="401"/>
        <v>2.938145E-2</v>
      </c>
      <c r="I2840" s="33">
        <f t="shared" si="402"/>
        <v>0.23472033</v>
      </c>
      <c r="J2840" s="32">
        <f t="shared" si="403"/>
        <v>2.938145E-2</v>
      </c>
      <c r="K2840" s="33">
        <f t="shared" si="404"/>
        <v>49.356574420000001</v>
      </c>
    </row>
    <row r="2841" spans="1:11" x14ac:dyDescent="0.3">
      <c r="A2841" s="78" t="str">
        <f>BTC[[#This Row],[Symbol]]</f>
        <v>PEGS</v>
      </c>
      <c r="B2841" s="22" t="str">
        <f t="shared" si="396"/>
        <v>PegsShares</v>
      </c>
      <c r="C2841" s="77">
        <f t="shared" si="397"/>
        <v>2.1563903012795493E-6</v>
      </c>
      <c r="D2841" s="73">
        <f t="shared" si="398"/>
        <v>7.9058280992149996E-2</v>
      </c>
      <c r="E2841" s="74">
        <f>D2841*conf!B$7</f>
        <v>5.7823226717658507</v>
      </c>
      <c r="F2841" s="32">
        <f t="shared" si="399"/>
        <v>6.2392144800000002</v>
      </c>
      <c r="G2841" s="33">
        <f t="shared" si="400"/>
        <v>5.3272873199999999</v>
      </c>
      <c r="H2841" s="32">
        <f t="shared" si="401"/>
        <v>-2.7488999999999999</v>
      </c>
      <c r="I2841" s="33">
        <f t="shared" si="402"/>
        <v>-2.5440094900000001</v>
      </c>
      <c r="J2841" s="32">
        <f t="shared" si="403"/>
        <v>-2.7488999999999999</v>
      </c>
      <c r="K2841" s="33">
        <f t="shared" si="404"/>
        <v>-38.298701790000003</v>
      </c>
    </row>
    <row r="2842" spans="1:11" x14ac:dyDescent="0.3">
      <c r="A2842" s="78" t="str">
        <f>BTC[[#This Row],[Symbol]]</f>
        <v>CHS</v>
      </c>
      <c r="B2842" s="22" t="str">
        <f t="shared" si="396"/>
        <v>CheeseSwap</v>
      </c>
      <c r="C2842" s="77">
        <f t="shared" si="397"/>
        <v>9.3298000630042893E-6</v>
      </c>
      <c r="D2842" s="73">
        <f t="shared" si="398"/>
        <v>0.34205215750779999</v>
      </c>
      <c r="E2842" s="74">
        <f>D2842*conf!B$7</f>
        <v>25.017694800120491</v>
      </c>
      <c r="F2842" s="32">
        <f t="shared" si="399"/>
        <v>55.533307819999997</v>
      </c>
      <c r="G2842" s="33">
        <f t="shared" si="400"/>
        <v>52.171016000000002</v>
      </c>
      <c r="H2842" s="32">
        <f t="shared" si="401"/>
        <v>212.10582188999999</v>
      </c>
      <c r="I2842" s="33">
        <f t="shared" si="402"/>
        <v>212.76337253</v>
      </c>
      <c r="J2842" s="32">
        <f t="shared" si="403"/>
        <v>212.10582188999999</v>
      </c>
      <c r="K2842" s="33">
        <f t="shared" si="404"/>
        <v>200.70133609000001</v>
      </c>
    </row>
    <row r="2843" spans="1:11" x14ac:dyDescent="0.3">
      <c r="A2843" s="78" t="str">
        <f>BTC[[#This Row],[Symbol]]</f>
        <v>BIFI</v>
      </c>
      <c r="B2843" s="22" t="str">
        <f t="shared" si="396"/>
        <v>Beefy.Finance</v>
      </c>
      <c r="C2843" s="77">
        <f t="shared" si="397"/>
        <v>2.1509518607404049E-2</v>
      </c>
      <c r="D2843" s="73">
        <f t="shared" si="398"/>
        <v>722.07632843837825</v>
      </c>
      <c r="E2843" s="74">
        <f>D2843*conf!B$7</f>
        <v>52812.662661982984</v>
      </c>
      <c r="F2843" s="32">
        <f t="shared" si="399"/>
        <v>7.1956098600000002</v>
      </c>
      <c r="G2843" s="33">
        <f t="shared" si="400"/>
        <v>-3.9426389500000001</v>
      </c>
      <c r="H2843" s="32">
        <f t="shared" si="401"/>
        <v>32.327812160000001</v>
      </c>
      <c r="I2843" s="33">
        <f t="shared" si="402"/>
        <v>21.438659250000001</v>
      </c>
      <c r="J2843" s="32">
        <f t="shared" si="403"/>
        <v>32.327812160000001</v>
      </c>
      <c r="K2843" s="33">
        <f t="shared" si="404"/>
        <v>24.208305459999998</v>
      </c>
    </row>
    <row r="2844" spans="1:11" x14ac:dyDescent="0.3">
      <c r="A2844" s="78" t="str">
        <f>BTC[[#This Row],[Symbol]]</f>
        <v>TERN</v>
      </c>
      <c r="B2844" s="22" t="str">
        <f t="shared" si="396"/>
        <v>Ternio</v>
      </c>
      <c r="C2844" s="77">
        <f t="shared" si="397"/>
        <v>2.0475748697592585E-7</v>
      </c>
      <c r="D2844" s="73">
        <f t="shared" si="398"/>
        <v>7.5057983168200001E-3</v>
      </c>
      <c r="E2844" s="74">
        <f>D2844*conf!B$7</f>
        <v>0.54897408889221477</v>
      </c>
      <c r="F2844" s="32">
        <f t="shared" si="399"/>
        <v>2.2108820300000001</v>
      </c>
      <c r="G2844" s="33">
        <f t="shared" si="400"/>
        <v>-1.553648E-2</v>
      </c>
      <c r="H2844" s="32">
        <f t="shared" si="401"/>
        <v>-3.2782553600000002</v>
      </c>
      <c r="I2844" s="33">
        <f t="shared" si="402"/>
        <v>-3.0777343500000001</v>
      </c>
      <c r="J2844" s="32">
        <f t="shared" si="403"/>
        <v>-3.2782553600000002</v>
      </c>
      <c r="K2844" s="33">
        <f t="shared" si="404"/>
        <v>-3.8699446599999998</v>
      </c>
    </row>
    <row r="2845" spans="1:11" x14ac:dyDescent="0.3">
      <c r="A2845" s="78" t="str">
        <f>BTC[[#This Row],[Symbol]]</f>
        <v>ETHBN</v>
      </c>
      <c r="B2845" s="22" t="str">
        <f t="shared" si="396"/>
        <v>EtherBone</v>
      </c>
      <c r="C2845" s="77">
        <f t="shared" si="397"/>
        <v>3.2593046187095464E-8</v>
      </c>
      <c r="D2845" s="73">
        <f t="shared" si="398"/>
        <v>1.1947637902E-3</v>
      </c>
      <c r="E2845" s="74">
        <f>D2845*conf!B$7</f>
        <v>8.7385023615228E-2</v>
      </c>
      <c r="F2845" s="32">
        <f t="shared" si="399"/>
        <v>2.5544480200000002</v>
      </c>
      <c r="G2845" s="33">
        <f t="shared" si="400"/>
        <v>0.32054575000000002</v>
      </c>
      <c r="H2845" s="32">
        <f t="shared" si="401"/>
        <v>-4.9734341500000001</v>
      </c>
      <c r="I2845" s="33">
        <f t="shared" si="402"/>
        <v>-4.6348365300000003</v>
      </c>
      <c r="J2845" s="32">
        <f t="shared" si="403"/>
        <v>-4.9734341500000001</v>
      </c>
      <c r="K2845" s="33">
        <f t="shared" si="404"/>
        <v>80.568773699999994</v>
      </c>
    </row>
    <row r="2846" spans="1:11" x14ac:dyDescent="0.3">
      <c r="A2846" s="78" t="str">
        <f>BTC[[#This Row],[Symbol]]</f>
        <v>RUC</v>
      </c>
      <c r="B2846" s="22" t="str">
        <f t="shared" si="396"/>
        <v>RUSH</v>
      </c>
      <c r="C2846" s="77">
        <f t="shared" si="397"/>
        <v>4.3000100000000083E-5</v>
      </c>
      <c r="D2846" s="73">
        <f t="shared" si="398"/>
        <v>1.57662693222435</v>
      </c>
      <c r="E2846" s="74">
        <f>D2846*conf!B$7</f>
        <v>115.31449382288896</v>
      </c>
      <c r="F2846" s="32">
        <f t="shared" si="399"/>
        <v>-6.4393510799999998</v>
      </c>
      <c r="G2846" s="33">
        <f t="shared" si="400"/>
        <v>-7.5636105300000001</v>
      </c>
      <c r="H2846" s="32">
        <f t="shared" si="401"/>
        <v>126.3163158</v>
      </c>
      <c r="I2846" s="33">
        <f t="shared" si="402"/>
        <v>126.80820441</v>
      </c>
      <c r="J2846" s="32">
        <f t="shared" si="403"/>
        <v>126.3163158</v>
      </c>
      <c r="K2846" s="33">
        <f t="shared" si="404"/>
        <v>301.01285715</v>
      </c>
    </row>
    <row r="2847" spans="1:11" x14ac:dyDescent="0.3">
      <c r="A2847" s="78" t="str">
        <f>BTC[[#This Row],[Symbol]]</f>
        <v>BCHC</v>
      </c>
      <c r="B2847" s="22" t="str">
        <f t="shared" si="396"/>
        <v>BitCherry</v>
      </c>
      <c r="C2847" s="77">
        <f t="shared" si="397"/>
        <v>3.2852473551311065E-7</v>
      </c>
      <c r="D2847" s="73">
        <f t="shared" si="398"/>
        <v>1.203428006875E-2</v>
      </c>
      <c r="E2847" s="74">
        <f>D2847*conf!B$7</f>
        <v>0.88018724422837502</v>
      </c>
      <c r="F2847" s="32">
        <f t="shared" si="399"/>
        <v>2.7155901999999998</v>
      </c>
      <c r="G2847" s="33">
        <f t="shared" si="400"/>
        <v>1.1255093300000001</v>
      </c>
      <c r="H2847" s="32">
        <f t="shared" si="401"/>
        <v>21.01644834</v>
      </c>
      <c r="I2847" s="33">
        <f t="shared" si="402"/>
        <v>21.296586690000002</v>
      </c>
      <c r="J2847" s="32">
        <f t="shared" si="403"/>
        <v>21.01644834</v>
      </c>
      <c r="K2847" s="33">
        <f t="shared" si="404"/>
        <v>81.581779580000003</v>
      </c>
    </row>
    <row r="2848" spans="1:11" x14ac:dyDescent="0.3">
      <c r="A2848" s="78" t="str">
        <f>BTC[[#This Row],[Symbol]]</f>
        <v>FCH</v>
      </c>
      <c r="B2848" s="22" t="str">
        <f t="shared" si="396"/>
        <v>Freecash</v>
      </c>
      <c r="C2848" s="77">
        <f t="shared" si="397"/>
        <v>1.9431403362048408E-6</v>
      </c>
      <c r="D2848" s="73">
        <f t="shared" si="398"/>
        <v>7.1257532114830005E-2</v>
      </c>
      <c r="E2848" s="74">
        <f>D2848*conf!B$7</f>
        <v>5.2117758988786669</v>
      </c>
      <c r="F2848" s="32">
        <f t="shared" si="399"/>
        <v>0.93787432000000004</v>
      </c>
      <c r="G2848" s="33">
        <f t="shared" si="400"/>
        <v>-1.3322166499999999</v>
      </c>
      <c r="H2848" s="32">
        <f t="shared" si="401"/>
        <v>0.51874067999999995</v>
      </c>
      <c r="I2848" s="33">
        <f t="shared" si="402"/>
        <v>0.60849973000000002</v>
      </c>
      <c r="J2848" s="32">
        <f t="shared" si="403"/>
        <v>0.51874067999999995</v>
      </c>
      <c r="K2848" s="33">
        <f t="shared" si="404"/>
        <v>29.596451819999999</v>
      </c>
    </row>
    <row r="2849" spans="1:11" x14ac:dyDescent="0.3">
      <c r="A2849" s="78" t="str">
        <f>BTC[[#This Row],[Symbol]]</f>
        <v>TMC</v>
      </c>
      <c r="B2849" s="22" t="str">
        <f t="shared" si="396"/>
        <v>Trading Membership Community</v>
      </c>
      <c r="C2849" s="77">
        <f t="shared" si="397"/>
        <v>1.6080413516394378E-7</v>
      </c>
      <c r="D2849" s="73">
        <f t="shared" si="398"/>
        <v>5.8959088284399998E-3</v>
      </c>
      <c r="E2849" s="74">
        <f>D2849*conf!B$7</f>
        <v>0.43122677171210161</v>
      </c>
      <c r="F2849" s="32">
        <f t="shared" si="399"/>
        <v>-0.99876874999999998</v>
      </c>
      <c r="G2849" s="33">
        <f t="shared" si="400"/>
        <v>-3.08864486</v>
      </c>
      <c r="H2849" s="32">
        <f t="shared" si="401"/>
        <v>-3.4624164400000002</v>
      </c>
      <c r="I2849" s="33">
        <f t="shared" si="402"/>
        <v>-3.2551440199999999</v>
      </c>
      <c r="J2849" s="32">
        <f t="shared" si="403"/>
        <v>-3.4624164400000002</v>
      </c>
      <c r="K2849" s="33">
        <f t="shared" si="404"/>
        <v>-21.797137459999998</v>
      </c>
    </row>
    <row r="2850" spans="1:11" x14ac:dyDescent="0.3">
      <c r="A2850" s="78" t="str">
        <f>BTC[[#This Row],[Symbol]]</f>
        <v>GNC</v>
      </c>
      <c r="B2850" s="22" t="str">
        <f t="shared" si="396"/>
        <v>GALAXY NETWORK</v>
      </c>
      <c r="C2850" s="77">
        <f t="shared" si="397"/>
        <v>2.9610529082924249E-7</v>
      </c>
      <c r="D2850" s="73">
        <f t="shared" si="398"/>
        <v>1.1079819488330001E-2</v>
      </c>
      <c r="E2850" s="74">
        <f>D2850*conf!B$7</f>
        <v>0.81037799737645622</v>
      </c>
      <c r="F2850" s="32">
        <f t="shared" si="399"/>
        <v>4.7401654300000002</v>
      </c>
      <c r="G2850" s="33">
        <f t="shared" si="400"/>
        <v>3.1501987300000001</v>
      </c>
      <c r="H2850" s="32">
        <f t="shared" si="401"/>
        <v>-1.7616234200000001</v>
      </c>
      <c r="I2850" s="33">
        <f t="shared" si="402"/>
        <v>-4.1693204799999997</v>
      </c>
      <c r="J2850" s="32">
        <f t="shared" si="403"/>
        <v>-1.7616234200000001</v>
      </c>
      <c r="K2850" s="33">
        <f t="shared" si="404"/>
        <v>3.4964521500000001</v>
      </c>
    </row>
    <row r="2851" spans="1:11" x14ac:dyDescent="0.3">
      <c r="A2851" s="78" t="str">
        <f>BTC[[#This Row],[Symbol]]</f>
        <v>UNCL</v>
      </c>
      <c r="B2851" s="22" t="str">
        <f t="shared" si="396"/>
        <v>UNCL</v>
      </c>
      <c r="C2851" s="77">
        <f t="shared" si="397"/>
        <v>3.8015698097705473E-4</v>
      </c>
      <c r="D2851" s="73">
        <f t="shared" si="398"/>
        <v>13.935797718262011</v>
      </c>
      <c r="E2851" s="74">
        <f>D2851*conf!B$7</f>
        <v>1019.2642451136835</v>
      </c>
      <c r="F2851" s="32">
        <f t="shared" si="399"/>
        <v>6.6656597199999998</v>
      </c>
      <c r="G2851" s="33">
        <f t="shared" si="400"/>
        <v>4.3229299699999997</v>
      </c>
      <c r="H2851" s="32">
        <f t="shared" si="401"/>
        <v>14.825675690000001</v>
      </c>
      <c r="I2851" s="33">
        <f t="shared" si="402"/>
        <v>15.23635065</v>
      </c>
      <c r="J2851" s="32">
        <f t="shared" si="403"/>
        <v>14.825675690000001</v>
      </c>
      <c r="K2851" s="33">
        <f t="shared" si="404"/>
        <v>75.675369500000002</v>
      </c>
    </row>
    <row r="2852" spans="1:11" x14ac:dyDescent="0.3">
      <c r="A2852" s="78" t="str">
        <f>BTC[[#This Row],[Symbol]]</f>
        <v>RSV</v>
      </c>
      <c r="B2852" s="22" t="str">
        <f t="shared" si="396"/>
        <v>Reserve</v>
      </c>
      <c r="C2852" s="77">
        <f t="shared" si="397"/>
        <v>2.7232277698589712E-5</v>
      </c>
      <c r="D2852" s="73">
        <f t="shared" si="398"/>
        <v>0.99833300594647001</v>
      </c>
      <c r="E2852" s="74">
        <f>D2852*conf!B$7</f>
        <v>73.018076054924819</v>
      </c>
      <c r="F2852" s="32">
        <f t="shared" si="399"/>
        <v>0.97846626000000003</v>
      </c>
      <c r="G2852" s="33">
        <f t="shared" si="400"/>
        <v>-1.2083218600000001</v>
      </c>
      <c r="H2852" s="32">
        <f t="shared" si="401"/>
        <v>-0.67962904000000002</v>
      </c>
      <c r="I2852" s="33">
        <f t="shared" si="402"/>
        <v>-0.50284452999999996</v>
      </c>
      <c r="J2852" s="32">
        <f t="shared" si="403"/>
        <v>-0.67962904000000002</v>
      </c>
      <c r="K2852" s="33">
        <f t="shared" si="404"/>
        <v>-1.90354961</v>
      </c>
    </row>
    <row r="2853" spans="1:11" x14ac:dyDescent="0.3">
      <c r="A2853" s="78" t="str">
        <f>BTC[[#This Row],[Symbol]]</f>
        <v>ESRC</v>
      </c>
      <c r="B2853" s="22" t="str">
        <f t="shared" si="396"/>
        <v>ESR Coin</v>
      </c>
      <c r="C2853" s="77">
        <f t="shared" si="397"/>
        <v>8.8066808460520799E-6</v>
      </c>
      <c r="D2853" s="73">
        <f t="shared" si="398"/>
        <v>0.32286152339202001</v>
      </c>
      <c r="E2853" s="74">
        <f>D2853*conf!B$7</f>
        <v>23.614091820892344</v>
      </c>
      <c r="F2853" s="32">
        <f t="shared" si="399"/>
        <v>-18.59754989</v>
      </c>
      <c r="G2853" s="33">
        <f t="shared" si="400"/>
        <v>-20.36720364</v>
      </c>
      <c r="H2853" s="32">
        <f t="shared" si="401"/>
        <v>-16.42637427</v>
      </c>
      <c r="I2853" s="33">
        <f t="shared" si="402"/>
        <v>-18.83928058</v>
      </c>
      <c r="J2853" s="32">
        <f t="shared" si="403"/>
        <v>-16.42637427</v>
      </c>
      <c r="K2853" s="33">
        <f t="shared" si="404"/>
        <v>-10.46461701</v>
      </c>
    </row>
    <row r="2854" spans="1:11" x14ac:dyDescent="0.3">
      <c r="A2854" s="78" t="str">
        <f>BTC[[#This Row],[Symbol]]</f>
        <v>DEVE</v>
      </c>
      <c r="B2854" s="22" t="str">
        <f t="shared" si="396"/>
        <v>Divert Finance</v>
      </c>
      <c r="C2854" s="77">
        <f t="shared" si="397"/>
        <v>4.0662970022988911E-3</v>
      </c>
      <c r="D2854" s="73">
        <f t="shared" si="398"/>
        <v>149.19998877366069</v>
      </c>
      <c r="E2854" s="74">
        <f>D2854*conf!B$7</f>
        <v>10912.487178905543</v>
      </c>
      <c r="F2854" s="32">
        <f t="shared" si="399"/>
        <v>1.8673343899999999</v>
      </c>
      <c r="G2854" s="33">
        <f t="shared" si="400"/>
        <v>-0.25328355000000002</v>
      </c>
      <c r="H2854" s="32">
        <f t="shared" si="401"/>
        <v>-1.05048287</v>
      </c>
      <c r="I2854" s="33">
        <f t="shared" si="402"/>
        <v>-0.70944763</v>
      </c>
      <c r="J2854" s="32">
        <f t="shared" si="403"/>
        <v>-1.05048287</v>
      </c>
      <c r="K2854" s="33">
        <f t="shared" si="404"/>
        <v>8.3669062299999997</v>
      </c>
    </row>
    <row r="2855" spans="1:11" x14ac:dyDescent="0.3">
      <c r="A2855" s="78" t="str">
        <f>BTC[[#This Row],[Symbol]]</f>
        <v>PC</v>
      </c>
      <c r="B2855" s="22" t="str">
        <f t="shared" si="396"/>
        <v>Promotion Coin</v>
      </c>
      <c r="C2855" s="77">
        <f t="shared" si="397"/>
        <v>1E-8</v>
      </c>
      <c r="D2855" s="73">
        <f t="shared" si="398"/>
        <v>1.1568497442E-4</v>
      </c>
      <c r="E2855" s="74">
        <f>D2855*conf!B$7</f>
        <v>8.4611990290787992E-3</v>
      </c>
      <c r="F2855" s="32">
        <f t="shared" si="399"/>
        <v>17.212887089999999</v>
      </c>
      <c r="G2855" s="33">
        <f t="shared" si="400"/>
        <v>14.914527769999999</v>
      </c>
      <c r="H2855" s="32">
        <f t="shared" si="401"/>
        <v>29.021561179999999</v>
      </c>
      <c r="I2855" s="33">
        <f t="shared" si="402"/>
        <v>30.346080570000002</v>
      </c>
      <c r="J2855" s="32">
        <f t="shared" si="403"/>
        <v>29.021561179999999</v>
      </c>
      <c r="K2855" s="33">
        <f t="shared" si="404"/>
        <v>49.411027509999997</v>
      </c>
    </row>
    <row r="2856" spans="1:11" x14ac:dyDescent="0.3">
      <c r="A2856" s="78" t="str">
        <f>BTC[[#This Row],[Symbol]]</f>
        <v>CAT</v>
      </c>
      <c r="B2856" s="22" t="str">
        <f t="shared" si="396"/>
        <v>Cat Token</v>
      </c>
      <c r="C2856" s="77">
        <f t="shared" si="397"/>
        <v>9.9274608666411738E-7</v>
      </c>
      <c r="D2856" s="73">
        <f t="shared" si="398"/>
        <v>3.63921061438E-2</v>
      </c>
      <c r="E2856" s="74">
        <f>D2856*conf!B$7</f>
        <v>2.6617186433575322</v>
      </c>
      <c r="F2856" s="32">
        <f t="shared" si="399"/>
        <v>-5.5563238000000004</v>
      </c>
      <c r="G2856" s="33">
        <f t="shared" si="400"/>
        <v>-7.6313783199999996</v>
      </c>
      <c r="H2856" s="32">
        <f t="shared" si="401"/>
        <v>17.69394711</v>
      </c>
      <c r="I2856" s="33">
        <f t="shared" si="402"/>
        <v>17.929311160000001</v>
      </c>
      <c r="J2856" s="32">
        <f t="shared" si="403"/>
        <v>17.69394711</v>
      </c>
      <c r="K2856" s="33">
        <f t="shared" si="404"/>
        <v>467.15587636999999</v>
      </c>
    </row>
    <row r="2857" spans="1:11" x14ac:dyDescent="0.3">
      <c r="A2857" s="78" t="str">
        <f>BTC[[#This Row],[Symbol]]</f>
        <v>SALE</v>
      </c>
      <c r="B2857" s="22" t="str">
        <f t="shared" si="396"/>
        <v>DxSale Network</v>
      </c>
      <c r="C2857" s="77">
        <f t="shared" si="397"/>
        <v>8.3885754599031871E-7</v>
      </c>
      <c r="D2857" s="73">
        <f t="shared" si="398"/>
        <v>3.0753760921580001E-2</v>
      </c>
      <c r="E2857" s="74">
        <f>D2857*conf!B$7</f>
        <v>2.2493300738043613</v>
      </c>
      <c r="F2857" s="32">
        <f t="shared" si="399"/>
        <v>-0.66561071000000005</v>
      </c>
      <c r="G2857" s="33">
        <f t="shared" si="400"/>
        <v>-3.1234735900000001</v>
      </c>
      <c r="H2857" s="32">
        <f t="shared" si="401"/>
        <v>1.0435598800000001</v>
      </c>
      <c r="I2857" s="33">
        <f t="shared" si="402"/>
        <v>1.4792282699999999</v>
      </c>
      <c r="J2857" s="32">
        <f t="shared" si="403"/>
        <v>1.0435598800000001</v>
      </c>
      <c r="K2857" s="33">
        <f t="shared" si="404"/>
        <v>55.763902829999999</v>
      </c>
    </row>
    <row r="2858" spans="1:11" x14ac:dyDescent="0.3">
      <c r="A2858" s="78" t="str">
        <f>BTC[[#This Row],[Symbol]]</f>
        <v>NYAN</v>
      </c>
      <c r="B2858" s="22" t="str">
        <f t="shared" si="396"/>
        <v>Nyan Finance</v>
      </c>
      <c r="C2858" s="77">
        <f t="shared" si="397"/>
        <v>4.9703175848214138E-5</v>
      </c>
      <c r="D2858" s="73">
        <f t="shared" si="398"/>
        <v>1.8218604825095199</v>
      </c>
      <c r="E2858" s="74">
        <f>D2858*conf!B$7</f>
        <v>133.25087569074628</v>
      </c>
      <c r="F2858" s="32">
        <f t="shared" si="399"/>
        <v>0.73792135999999997</v>
      </c>
      <c r="G2858" s="33">
        <f t="shared" si="400"/>
        <v>-1.44752017</v>
      </c>
      <c r="H2858" s="32">
        <f t="shared" si="401"/>
        <v>-4.3906170400000004</v>
      </c>
      <c r="I2858" s="33">
        <f t="shared" si="402"/>
        <v>-4.2161440499999996</v>
      </c>
      <c r="J2858" s="32">
        <f t="shared" si="403"/>
        <v>-4.3906170400000004</v>
      </c>
      <c r="K2858" s="33">
        <f t="shared" si="404"/>
        <v>-1.8939597100000001</v>
      </c>
    </row>
    <row r="2859" spans="1:11" x14ac:dyDescent="0.3">
      <c r="A2859" s="78" t="str">
        <f>BTC[[#This Row],[Symbol]]</f>
        <v>BCX</v>
      </c>
      <c r="B2859" s="22" t="str">
        <f t="shared" si="396"/>
        <v>BitcoinX</v>
      </c>
      <c r="C2859" s="77">
        <f t="shared" si="397"/>
        <v>1.5654749753888595E-8</v>
      </c>
      <c r="D2859" s="73">
        <f t="shared" si="398"/>
        <v>5.7430561207000004E-4</v>
      </c>
      <c r="E2859" s="74">
        <f>D2859*conf!B$7</f>
        <v>4.2004712466799807E-2</v>
      </c>
      <c r="F2859" s="32">
        <f t="shared" si="399"/>
        <v>5.2104400499999999</v>
      </c>
      <c r="G2859" s="33">
        <f t="shared" si="400"/>
        <v>2.9548067499999999</v>
      </c>
      <c r="H2859" s="32">
        <f t="shared" si="401"/>
        <v>-37.135387360000003</v>
      </c>
      <c r="I2859" s="33">
        <f t="shared" si="402"/>
        <v>-36.955481280000001</v>
      </c>
      <c r="J2859" s="32">
        <f t="shared" si="403"/>
        <v>-37.135387360000003</v>
      </c>
      <c r="K2859" s="33">
        <f t="shared" si="404"/>
        <v>71.412060589999996</v>
      </c>
    </row>
    <row r="2860" spans="1:11" x14ac:dyDescent="0.3">
      <c r="A2860" s="78" t="str">
        <f>BTC[[#This Row],[Symbol]]</f>
        <v>BKRW</v>
      </c>
      <c r="B2860" s="22" t="str">
        <f t="shared" si="396"/>
        <v>Binance KRW</v>
      </c>
      <c r="C2860" s="77">
        <f t="shared" si="397"/>
        <v>2.5599853153193397E-8</v>
      </c>
      <c r="D2860" s="73">
        <f t="shared" si="398"/>
        <v>9.3855012367000004E-4</v>
      </c>
      <c r="E2860" s="74">
        <f>D2860*conf!B$7</f>
        <v>6.8645556045223807E-2</v>
      </c>
      <c r="F2860" s="32">
        <f t="shared" si="399"/>
        <v>2.0752719599999998</v>
      </c>
      <c r="G2860" s="33">
        <f t="shared" si="400"/>
        <v>-0.1313734</v>
      </c>
      <c r="H2860" s="32">
        <f t="shared" si="401"/>
        <v>-0.38970201999999998</v>
      </c>
      <c r="I2860" s="33">
        <f t="shared" si="402"/>
        <v>-0.18017016</v>
      </c>
      <c r="J2860" s="32">
        <f t="shared" si="403"/>
        <v>-0.38970201999999998</v>
      </c>
      <c r="K2860" s="33">
        <f t="shared" si="404"/>
        <v>4.5510222100000002</v>
      </c>
    </row>
    <row r="2861" spans="1:11" x14ac:dyDescent="0.3">
      <c r="A2861" s="78" t="str">
        <f>BTC[[#This Row],[Symbol]]</f>
        <v>KEN</v>
      </c>
      <c r="B2861" s="22" t="str">
        <f t="shared" si="396"/>
        <v>Keysians Network</v>
      </c>
      <c r="C2861" s="77">
        <f t="shared" si="397"/>
        <v>5.1583170890893522E-5</v>
      </c>
      <c r="D2861" s="73">
        <f t="shared" si="398"/>
        <v>1.890936300458</v>
      </c>
      <c r="E2861" s="74">
        <f>D2861*conf!B$7</f>
        <v>138.30308101549812</v>
      </c>
      <c r="F2861" s="32">
        <f t="shared" si="399"/>
        <v>-1.5743352500000001</v>
      </c>
      <c r="G2861" s="33">
        <f t="shared" si="400"/>
        <v>-3.711694</v>
      </c>
      <c r="H2861" s="32">
        <f t="shared" si="401"/>
        <v>-31.202626429999999</v>
      </c>
      <c r="I2861" s="33">
        <f t="shared" si="402"/>
        <v>-30.95657207</v>
      </c>
      <c r="J2861" s="32">
        <f t="shared" si="403"/>
        <v>-31.202626429999999</v>
      </c>
      <c r="K2861" s="33">
        <f t="shared" si="404"/>
        <v>0.87307641999999996</v>
      </c>
    </row>
    <row r="2862" spans="1:11" x14ac:dyDescent="0.3">
      <c r="A2862" s="78" t="str">
        <f>BTC[[#This Row],[Symbol]]</f>
        <v>BBP</v>
      </c>
      <c r="B2862" s="22" t="str">
        <f t="shared" si="396"/>
        <v>BiblePay</v>
      </c>
      <c r="C2862" s="77">
        <f t="shared" si="397"/>
        <v>1E-8</v>
      </c>
      <c r="D2862" s="73">
        <f t="shared" si="398"/>
        <v>9.4624835439999997E-5</v>
      </c>
      <c r="E2862" s="74">
        <f>D2862*conf!B$7</f>
        <v>6.9208604640815996E-3</v>
      </c>
      <c r="F2862" s="32">
        <f t="shared" si="399"/>
        <v>-0.89187612999999999</v>
      </c>
      <c r="G2862" s="33">
        <f t="shared" si="400"/>
        <v>-3.0600758300000002</v>
      </c>
      <c r="H2862" s="32">
        <f t="shared" si="401"/>
        <v>21.554657720000002</v>
      </c>
      <c r="I2862" s="33">
        <f t="shared" si="402"/>
        <v>21.781388029999999</v>
      </c>
      <c r="J2862" s="32">
        <f t="shared" si="403"/>
        <v>21.554657720000002</v>
      </c>
      <c r="K2862" s="33">
        <f t="shared" si="404"/>
        <v>73.295855990000007</v>
      </c>
    </row>
    <row r="2863" spans="1:11" x14ac:dyDescent="0.3">
      <c r="A2863" s="78" t="str">
        <f>BTC[[#This Row],[Symbol]]</f>
        <v>ZDX</v>
      </c>
      <c r="B2863" s="22" t="str">
        <f t="shared" si="396"/>
        <v>Zer-Dex</v>
      </c>
      <c r="C2863" s="77">
        <f t="shared" si="397"/>
        <v>3.0652753242731306E-7</v>
      </c>
      <c r="D2863" s="73">
        <f t="shared" si="398"/>
        <v>7.7569792118699996E-3</v>
      </c>
      <c r="E2863" s="74">
        <f>D2863*conf!B$7</f>
        <v>0.56734545955617177</v>
      </c>
      <c r="F2863" s="32">
        <f t="shared" si="399"/>
        <v>7.6300156100000001</v>
      </c>
      <c r="G2863" s="33">
        <f t="shared" si="400"/>
        <v>-10.943702289999999</v>
      </c>
      <c r="H2863" s="32">
        <f t="shared" si="401"/>
        <v>-21.536096430000001</v>
      </c>
      <c r="I2863" s="33">
        <f t="shared" si="402"/>
        <v>-42.145329179999997</v>
      </c>
      <c r="J2863" s="32">
        <f t="shared" si="403"/>
        <v>-21.536096430000001</v>
      </c>
      <c r="K2863" s="33">
        <f t="shared" si="404"/>
        <v>46.806056140000003</v>
      </c>
    </row>
    <row r="2864" spans="1:11" x14ac:dyDescent="0.3">
      <c r="A2864" s="78" t="str">
        <f>BTC[[#This Row],[Symbol]]</f>
        <v>ADABEAR</v>
      </c>
      <c r="B2864" s="22" t="str">
        <f t="shared" si="396"/>
        <v>3X Short Cardano Token</v>
      </c>
      <c r="C2864" s="77">
        <f t="shared" si="397"/>
        <v>1E-8</v>
      </c>
      <c r="D2864" s="73">
        <f t="shared" si="398"/>
        <v>2.8040657253999997E-4</v>
      </c>
      <c r="E2864" s="74">
        <f>D2864*conf!B$7</f>
        <v>2.0508936715575597E-2</v>
      </c>
      <c r="F2864" s="32">
        <f t="shared" si="399"/>
        <v>2.32553776</v>
      </c>
      <c r="G2864" s="33">
        <f t="shared" si="400"/>
        <v>0.12945576</v>
      </c>
      <c r="H2864" s="32">
        <f t="shared" si="401"/>
        <v>-3.50247975</v>
      </c>
      <c r="I2864" s="33">
        <f t="shared" si="402"/>
        <v>-3.28887017</v>
      </c>
      <c r="J2864" s="32">
        <f t="shared" si="403"/>
        <v>-3.50247975</v>
      </c>
      <c r="K2864" s="33">
        <f t="shared" si="404"/>
        <v>-61.519685420000002</v>
      </c>
    </row>
    <row r="2865" spans="1:11" x14ac:dyDescent="0.3">
      <c r="A2865" s="78" t="str">
        <f>BTC[[#This Row],[Symbol]]</f>
        <v>AKM</v>
      </c>
      <c r="B2865" s="22" t="str">
        <f t="shared" si="396"/>
        <v>COST COIN+</v>
      </c>
      <c r="C2865" s="77">
        <f t="shared" si="397"/>
        <v>6.0667014629911822E-8</v>
      </c>
      <c r="D2865" s="73">
        <f t="shared" si="398"/>
        <v>2.2243656034600001E-3</v>
      </c>
      <c r="E2865" s="74">
        <f>D2865*conf!B$7</f>
        <v>0.1626901002370644</v>
      </c>
      <c r="F2865" s="32">
        <f t="shared" si="399"/>
        <v>2.0012685600000002</v>
      </c>
      <c r="G2865" s="33">
        <f t="shared" si="400"/>
        <v>-0.15193712000000001</v>
      </c>
      <c r="H2865" s="32">
        <f t="shared" si="401"/>
        <v>0.67592786999999999</v>
      </c>
      <c r="I2865" s="33">
        <f t="shared" si="402"/>
        <v>0.89208558000000004</v>
      </c>
      <c r="J2865" s="32">
        <f t="shared" si="403"/>
        <v>0.67592786999999999</v>
      </c>
      <c r="K2865" s="33">
        <f t="shared" si="404"/>
        <v>15.056629859999999</v>
      </c>
    </row>
    <row r="2866" spans="1:11" x14ac:dyDescent="0.3">
      <c r="A2866" s="78" t="str">
        <f>BTC[[#This Row],[Symbol]]</f>
        <v>ASP</v>
      </c>
      <c r="B2866" s="22" t="str">
        <f t="shared" si="396"/>
        <v>Aspire</v>
      </c>
      <c r="C2866" s="77">
        <f t="shared" si="397"/>
        <v>2.569218300773102E-6</v>
      </c>
      <c r="D2866" s="73">
        <f t="shared" si="398"/>
        <v>9.4099807627480006E-2</v>
      </c>
      <c r="E2866" s="74">
        <f>D2866*conf!B$7</f>
        <v>6.882459929873888</v>
      </c>
      <c r="F2866" s="32">
        <f t="shared" si="399"/>
        <v>1.2793265300000001</v>
      </c>
      <c r="G2866" s="33">
        <f t="shared" si="400"/>
        <v>-1.0971794699999999</v>
      </c>
      <c r="H2866" s="32">
        <f t="shared" si="401"/>
        <v>41.323408010000001</v>
      </c>
      <c r="I2866" s="33">
        <f t="shared" si="402"/>
        <v>41.232300879999997</v>
      </c>
      <c r="J2866" s="32">
        <f t="shared" si="403"/>
        <v>41.323408010000001</v>
      </c>
      <c r="K2866" s="33">
        <f t="shared" si="404"/>
        <v>18.10341537</v>
      </c>
    </row>
    <row r="2867" spans="1:11" x14ac:dyDescent="0.3">
      <c r="A2867" s="78" t="str">
        <f>BTC[[#This Row],[Symbol]]</f>
        <v>TEAT</v>
      </c>
      <c r="B2867" s="22" t="str">
        <f t="shared" si="396"/>
        <v>TEAL</v>
      </c>
      <c r="C2867" s="77">
        <f t="shared" si="397"/>
        <v>1.6601547068911601E-5</v>
      </c>
      <c r="D2867" s="73">
        <f t="shared" si="398"/>
        <v>0.60115272788449003</v>
      </c>
      <c r="E2867" s="74">
        <f>D2867*conf!B$7</f>
        <v>43.9683105174716</v>
      </c>
      <c r="F2867" s="32">
        <f t="shared" si="399"/>
        <v>-4.1426705400000001</v>
      </c>
      <c r="G2867" s="33">
        <f t="shared" si="400"/>
        <v>-7.5021662899999999</v>
      </c>
      <c r="H2867" s="32">
        <f t="shared" si="401"/>
        <v>-0.25253237000000001</v>
      </c>
      <c r="I2867" s="33">
        <f t="shared" si="402"/>
        <v>-1.21321294</v>
      </c>
      <c r="J2867" s="32">
        <f t="shared" si="403"/>
        <v>-0.25253237000000001</v>
      </c>
      <c r="K2867" s="33">
        <f t="shared" si="404"/>
        <v>-2.2544210900000001</v>
      </c>
    </row>
    <row r="2868" spans="1:11" x14ac:dyDescent="0.3">
      <c r="A2868" s="78" t="str">
        <f>BTC[[#This Row],[Symbol]]</f>
        <v>PFID</v>
      </c>
      <c r="B2868" s="22" t="str">
        <f t="shared" si="396"/>
        <v>Pofid Dao</v>
      </c>
      <c r="C2868" s="77">
        <f t="shared" si="397"/>
        <v>2.1474644193566751E-4</v>
      </c>
      <c r="D2868" s="73">
        <f t="shared" si="398"/>
        <v>7.8719635908261303</v>
      </c>
      <c r="E2868" s="74">
        <f>D2868*conf!B$7</f>
        <v>575.75541703302315</v>
      </c>
      <c r="F2868" s="32">
        <f t="shared" si="399"/>
        <v>-5.5894095500000001</v>
      </c>
      <c r="G2868" s="33">
        <f t="shared" si="400"/>
        <v>-7.6430343599999997</v>
      </c>
      <c r="H2868" s="32">
        <f t="shared" si="401"/>
        <v>-36.117477370000003</v>
      </c>
      <c r="I2868" s="33">
        <f t="shared" si="402"/>
        <v>-36.074043279999998</v>
      </c>
      <c r="J2868" s="32">
        <f t="shared" si="403"/>
        <v>-36.117477370000003</v>
      </c>
      <c r="K2868" s="33">
        <f t="shared" si="404"/>
        <v>27.89725718</v>
      </c>
    </row>
    <row r="2869" spans="1:11" x14ac:dyDescent="0.3">
      <c r="A2869" s="78" t="str">
        <f>BTC[[#This Row],[Symbol]]</f>
        <v>NTB</v>
      </c>
      <c r="B2869" s="22" t="str">
        <f t="shared" si="396"/>
        <v>TokenAsset</v>
      </c>
      <c r="C2869" s="77">
        <f t="shared" si="397"/>
        <v>8.6577684728990038E-6</v>
      </c>
      <c r="D2869" s="73">
        <f t="shared" si="398"/>
        <v>0.31740276843766002</v>
      </c>
      <c r="E2869" s="74">
        <f>D2869*conf!B$7</f>
        <v>23.214838483530453</v>
      </c>
      <c r="F2869" s="32">
        <f t="shared" si="399"/>
        <v>-0.65129674000000004</v>
      </c>
      <c r="G2869" s="33">
        <f t="shared" si="400"/>
        <v>-2.8103239800000002</v>
      </c>
      <c r="H2869" s="32">
        <f t="shared" si="401"/>
        <v>-4.0210835999999999</v>
      </c>
      <c r="I2869" s="33">
        <f t="shared" si="402"/>
        <v>-3.8565785300000002</v>
      </c>
      <c r="J2869" s="32">
        <f t="shared" si="403"/>
        <v>-4.0210835999999999</v>
      </c>
      <c r="K2869" s="33">
        <f t="shared" si="404"/>
        <v>0.31464557999999998</v>
      </c>
    </row>
    <row r="2870" spans="1:11" x14ac:dyDescent="0.3">
      <c r="A2870" s="78" t="str">
        <f>BTC[[#This Row],[Symbol]]</f>
        <v>DRC</v>
      </c>
      <c r="B2870" s="22" t="str">
        <f t="shared" si="396"/>
        <v>Dracula Token</v>
      </c>
      <c r="C2870" s="77">
        <f t="shared" si="397"/>
        <v>3.8793463087463598E-6</v>
      </c>
      <c r="D2870" s="73">
        <f t="shared" si="398"/>
        <v>0.14220910871827999</v>
      </c>
      <c r="E2870" s="74">
        <f>D2870*conf!B$7</f>
        <v>10.401174211654999</v>
      </c>
      <c r="F2870" s="32">
        <f t="shared" si="399"/>
        <v>-5.9562320000000002E-2</v>
      </c>
      <c r="G2870" s="33">
        <f t="shared" si="400"/>
        <v>-2.2298150699999999</v>
      </c>
      <c r="H2870" s="32">
        <f t="shared" si="401"/>
        <v>-1.5550624900000001</v>
      </c>
      <c r="I2870" s="33">
        <f t="shared" si="402"/>
        <v>-0.48644683999999999</v>
      </c>
      <c r="J2870" s="32">
        <f t="shared" si="403"/>
        <v>-1.5550624900000001</v>
      </c>
      <c r="K2870" s="33">
        <f t="shared" si="404"/>
        <v>79.931699320000007</v>
      </c>
    </row>
    <row r="2871" spans="1:11" x14ac:dyDescent="0.3">
      <c r="A2871" s="78" t="str">
        <f>BTC[[#This Row],[Symbol]]</f>
        <v>YOT</v>
      </c>
      <c r="B2871" s="22" t="str">
        <f t="shared" si="396"/>
        <v>PayYoda</v>
      </c>
      <c r="C2871" s="77">
        <f t="shared" si="397"/>
        <v>2.0990685337771045E-6</v>
      </c>
      <c r="D2871" s="73">
        <f t="shared" si="398"/>
        <v>7.7357026844210003E-2</v>
      </c>
      <c r="E2871" s="74">
        <f>D2871*conf!B$7</f>
        <v>5.6578929433855194</v>
      </c>
      <c r="F2871" s="32">
        <f t="shared" si="399"/>
        <v>2.2048139299999998</v>
      </c>
      <c r="G2871" s="33">
        <f t="shared" si="400"/>
        <v>0.51438629999999996</v>
      </c>
      <c r="H2871" s="32">
        <f t="shared" si="401"/>
        <v>-2.3189992699999999</v>
      </c>
      <c r="I2871" s="33">
        <f t="shared" si="402"/>
        <v>-1.6042221699999999</v>
      </c>
      <c r="J2871" s="32">
        <f t="shared" si="403"/>
        <v>-2.3189992699999999</v>
      </c>
      <c r="K2871" s="33">
        <f t="shared" si="404"/>
        <v>18.706823969999999</v>
      </c>
    </row>
    <row r="2872" spans="1:11" x14ac:dyDescent="0.3">
      <c r="A2872" s="78" t="str">
        <f>BTC[[#This Row],[Symbol]]</f>
        <v>CBANK</v>
      </c>
      <c r="B2872" s="22" t="str">
        <f t="shared" si="396"/>
        <v>CryptoBank</v>
      </c>
      <c r="C2872" s="77">
        <f t="shared" si="397"/>
        <v>7.3075056094405245E-5</v>
      </c>
      <c r="D2872" s="73">
        <f t="shared" si="398"/>
        <v>2.6794087621667799</v>
      </c>
      <c r="E2872" s="74">
        <f>D2872*conf!B$7</f>
        <v>195.97195686487828</v>
      </c>
      <c r="F2872" s="32">
        <f t="shared" si="399"/>
        <v>2.8715047299999998</v>
      </c>
      <c r="G2872" s="33">
        <f t="shared" si="400"/>
        <v>0.70243310999999997</v>
      </c>
      <c r="H2872" s="32">
        <f t="shared" si="401"/>
        <v>-0.73983354999999995</v>
      </c>
      <c r="I2872" s="33">
        <f t="shared" si="402"/>
        <v>-1.3117988899999999</v>
      </c>
      <c r="J2872" s="32">
        <f t="shared" si="403"/>
        <v>-0.73983354999999995</v>
      </c>
      <c r="K2872" s="33">
        <f t="shared" si="404"/>
        <v>3.9959481000000001</v>
      </c>
    </row>
    <row r="2873" spans="1:11" x14ac:dyDescent="0.3">
      <c r="A2873" s="78" t="str">
        <f>BTC[[#This Row],[Symbol]]</f>
        <v>TRCL</v>
      </c>
      <c r="B2873" s="22" t="str">
        <f t="shared" si="396"/>
        <v>Treecle</v>
      </c>
      <c r="C2873" s="77">
        <f t="shared" si="397"/>
        <v>2.6609077079950811E-7</v>
      </c>
      <c r="D2873" s="73">
        <f t="shared" si="398"/>
        <v>9.7566253235700003E-3</v>
      </c>
      <c r="E2873" s="74">
        <f>D2873*conf!B$7</f>
        <v>0.71359957616590985</v>
      </c>
      <c r="F2873" s="32">
        <f t="shared" si="399"/>
        <v>2.1549924900000001</v>
      </c>
      <c r="G2873" s="33">
        <f t="shared" si="400"/>
        <v>-4.5528249999999999E-2</v>
      </c>
      <c r="H2873" s="32">
        <f t="shared" si="401"/>
        <v>0.85698125999999997</v>
      </c>
      <c r="I2873" s="33">
        <f t="shared" si="402"/>
        <v>3.28610427</v>
      </c>
      <c r="J2873" s="32">
        <f t="shared" si="403"/>
        <v>0.85698125999999997</v>
      </c>
      <c r="K2873" s="33">
        <f t="shared" si="404"/>
        <v>0.84659737999999995</v>
      </c>
    </row>
    <row r="2874" spans="1:11" x14ac:dyDescent="0.3">
      <c r="A2874" s="78" t="str">
        <f>BTC[[#This Row],[Symbol]]</f>
        <v>KP2R</v>
      </c>
      <c r="B2874" s="22" t="str">
        <f t="shared" si="396"/>
        <v>KP2R.Network</v>
      </c>
      <c r="C2874" s="77">
        <f t="shared" si="397"/>
        <v>4.1955589091401325E-5</v>
      </c>
      <c r="D2874" s="73">
        <f t="shared" si="398"/>
        <v>1.53782476209147</v>
      </c>
      <c r="E2874" s="74">
        <f>D2874*conf!B$7</f>
        <v>112.47650309937012</v>
      </c>
      <c r="F2874" s="32">
        <f t="shared" si="399"/>
        <v>1.49027449</v>
      </c>
      <c r="G2874" s="33">
        <f t="shared" si="400"/>
        <v>-0.18438640000000001</v>
      </c>
      <c r="H2874" s="32">
        <f t="shared" si="401"/>
        <v>49.650743579999997</v>
      </c>
      <c r="I2874" s="33">
        <f t="shared" si="402"/>
        <v>49.930532839999998</v>
      </c>
      <c r="J2874" s="32">
        <f t="shared" si="403"/>
        <v>49.650743579999997</v>
      </c>
      <c r="K2874" s="33">
        <f t="shared" si="404"/>
        <v>77.035173099999994</v>
      </c>
    </row>
    <row r="2875" spans="1:11" x14ac:dyDescent="0.3">
      <c r="A2875" s="78" t="str">
        <f>BTC[[#This Row],[Symbol]]</f>
        <v>YAS</v>
      </c>
      <c r="B2875" s="22" t="str">
        <f t="shared" si="396"/>
        <v>YAS</v>
      </c>
      <c r="C2875" s="77">
        <f t="shared" si="397"/>
        <v>5.1871370561204077E-7</v>
      </c>
      <c r="D2875" s="73">
        <f t="shared" si="398"/>
        <v>1.9028675093400001E-2</v>
      </c>
      <c r="E2875" s="74">
        <f>D2875*conf!B$7</f>
        <v>1.3917572963312761</v>
      </c>
      <c r="F2875" s="32">
        <f t="shared" si="399"/>
        <v>-0.50382914000000001</v>
      </c>
      <c r="G2875" s="33">
        <f t="shared" si="400"/>
        <v>-2.5985371499999999</v>
      </c>
      <c r="H2875" s="32">
        <f t="shared" si="401"/>
        <v>-29.616397249999999</v>
      </c>
      <c r="I2875" s="33">
        <f t="shared" si="402"/>
        <v>-29.425712860000001</v>
      </c>
      <c r="J2875" s="32">
        <f t="shared" si="403"/>
        <v>-29.616397249999999</v>
      </c>
      <c r="K2875" s="33">
        <f t="shared" si="404"/>
        <v>185.47580883000001</v>
      </c>
    </row>
    <row r="2876" spans="1:11" x14ac:dyDescent="0.3">
      <c r="A2876" s="78" t="str">
        <f>BTC[[#This Row],[Symbol]]</f>
        <v>EDC</v>
      </c>
      <c r="B2876" s="22" t="str">
        <f t="shared" si="396"/>
        <v>EDC Blockchain</v>
      </c>
      <c r="C2876" s="77">
        <f t="shared" si="397"/>
        <v>1.1703058030019385E-6</v>
      </c>
      <c r="D2876" s="73">
        <f t="shared" si="398"/>
        <v>4.2906589188879997E-2</v>
      </c>
      <c r="E2876" s="74">
        <f>D2876*conf!B$7</f>
        <v>3.1381879332746832</v>
      </c>
      <c r="F2876" s="32">
        <f t="shared" si="399"/>
        <v>1.90900889</v>
      </c>
      <c r="G2876" s="33">
        <f t="shared" si="400"/>
        <v>-0.31601016999999998</v>
      </c>
      <c r="H2876" s="32">
        <f t="shared" si="401"/>
        <v>1.49915251</v>
      </c>
      <c r="I2876" s="33">
        <f t="shared" si="402"/>
        <v>1.7120507300000001</v>
      </c>
      <c r="J2876" s="32">
        <f t="shared" si="403"/>
        <v>1.49915251</v>
      </c>
      <c r="K2876" s="33">
        <f t="shared" si="404"/>
        <v>38.051356409999997</v>
      </c>
    </row>
    <row r="2877" spans="1:11" x14ac:dyDescent="0.3">
      <c r="A2877" s="78" t="str">
        <f>BTC[[#This Row],[Symbol]]</f>
        <v>PHO</v>
      </c>
      <c r="B2877" s="22" t="str">
        <f t="shared" si="396"/>
        <v>Photon</v>
      </c>
      <c r="C2877" s="77">
        <f t="shared" si="397"/>
        <v>1E-8</v>
      </c>
      <c r="D2877" s="73">
        <f t="shared" si="398"/>
        <v>4.3504038500000001E-6</v>
      </c>
      <c r="E2877" s="74">
        <f>D2877*conf!B$7</f>
        <v>3.1818853758900002E-4</v>
      </c>
      <c r="F2877" s="32">
        <f t="shared" si="399"/>
        <v>-0.12967107</v>
      </c>
      <c r="G2877" s="33">
        <f t="shared" si="400"/>
        <v>-2.32814203</v>
      </c>
      <c r="H2877" s="32">
        <f t="shared" si="401"/>
        <v>43.696036040000003</v>
      </c>
      <c r="I2877" s="33">
        <f t="shared" si="402"/>
        <v>43.77538964</v>
      </c>
      <c r="J2877" s="32">
        <f t="shared" si="403"/>
        <v>43.696036040000003</v>
      </c>
      <c r="K2877" s="33">
        <f t="shared" si="404"/>
        <v>232.48235283</v>
      </c>
    </row>
    <row r="2878" spans="1:11" x14ac:dyDescent="0.3">
      <c r="A2878" s="78" t="str">
        <f>BTC[[#This Row],[Symbol]]</f>
        <v>LIBFX</v>
      </c>
      <c r="B2878" s="22" t="str">
        <f t="shared" si="396"/>
        <v>Libfx</v>
      </c>
      <c r="C2878" s="77">
        <f t="shared" si="397"/>
        <v>2.8415644296135644E-5</v>
      </c>
      <c r="D2878" s="73">
        <f t="shared" si="398"/>
        <v>1.0420065476969</v>
      </c>
      <c r="E2878" s="74">
        <f>D2878*conf!B$7</f>
        <v>76.212358898551273</v>
      </c>
      <c r="F2878" s="32">
        <f t="shared" si="399"/>
        <v>3.56259747</v>
      </c>
      <c r="G2878" s="33">
        <f t="shared" si="400"/>
        <v>1.2945623100000001</v>
      </c>
      <c r="H2878" s="32">
        <f t="shared" si="401"/>
        <v>-2.7378489300000002</v>
      </c>
      <c r="I2878" s="33">
        <f t="shared" si="402"/>
        <v>-3.5336453099999998</v>
      </c>
      <c r="J2878" s="32">
        <f t="shared" si="403"/>
        <v>-2.7378489300000002</v>
      </c>
      <c r="K2878" s="33">
        <f t="shared" si="404"/>
        <v>-69.15531507</v>
      </c>
    </row>
    <row r="2879" spans="1:11" x14ac:dyDescent="0.3">
      <c r="A2879" s="78" t="str">
        <f>BTC[[#This Row],[Symbol]]</f>
        <v>WING</v>
      </c>
      <c r="B2879" s="22" t="str">
        <f t="shared" si="396"/>
        <v>Wing</v>
      </c>
      <c r="C2879" s="77">
        <f t="shared" si="397"/>
        <v>5.9074922052466331E-4</v>
      </c>
      <c r="D2879" s="73">
        <f t="shared" si="398"/>
        <v>21.779624880601581</v>
      </c>
      <c r="E2879" s="74">
        <f>D2879*conf!B$7</f>
        <v>1592.9617637671997</v>
      </c>
      <c r="F2879" s="32">
        <f t="shared" si="399"/>
        <v>3.5632361399999999</v>
      </c>
      <c r="G2879" s="33">
        <f t="shared" si="400"/>
        <v>1.8975266</v>
      </c>
      <c r="H2879" s="32">
        <f t="shared" si="401"/>
        <v>8.2998919699999991</v>
      </c>
      <c r="I2879" s="33">
        <f t="shared" si="402"/>
        <v>9.2517282999999999</v>
      </c>
      <c r="J2879" s="32">
        <f t="shared" si="403"/>
        <v>8.2998919699999991</v>
      </c>
      <c r="K2879" s="33">
        <f t="shared" si="404"/>
        <v>40.848282599999997</v>
      </c>
    </row>
    <row r="2880" spans="1:11" x14ac:dyDescent="0.3">
      <c r="A2880" s="78" t="str">
        <f>BTC[[#This Row],[Symbol]]</f>
        <v>GOLD</v>
      </c>
      <c r="B2880" s="22" t="str">
        <f t="shared" si="396"/>
        <v>Digital Gold</v>
      </c>
      <c r="C2880" s="77">
        <f t="shared" si="397"/>
        <v>1.6191517769124769E-3</v>
      </c>
      <c r="D2880" s="73">
        <f t="shared" si="398"/>
        <v>59.357461948084811</v>
      </c>
      <c r="E2880" s="74">
        <f>D2880*conf!B$7</f>
        <v>4341.4047668829235</v>
      </c>
      <c r="F2880" s="32">
        <f t="shared" si="399"/>
        <v>-0.23237364999999999</v>
      </c>
      <c r="G2880" s="33">
        <f t="shared" si="400"/>
        <v>-1.8419713200000001</v>
      </c>
      <c r="H2880" s="32">
        <f t="shared" si="401"/>
        <v>-5.2502645599999997</v>
      </c>
      <c r="I2880" s="33">
        <f t="shared" si="402"/>
        <v>-5.0651904800000001</v>
      </c>
      <c r="J2880" s="32">
        <f t="shared" si="403"/>
        <v>-5.2502645599999997</v>
      </c>
      <c r="K2880" s="33">
        <f t="shared" si="404"/>
        <v>-1.7744769</v>
      </c>
    </row>
    <row r="2881" spans="1:11" x14ac:dyDescent="0.3">
      <c r="A2881" s="78" t="str">
        <f>BTC[[#This Row],[Symbol]]</f>
        <v>NIF</v>
      </c>
      <c r="B2881" s="22" t="str">
        <f t="shared" si="396"/>
        <v>Unifty</v>
      </c>
      <c r="C2881" s="77">
        <f t="shared" si="397"/>
        <v>2.6700058997875929E-5</v>
      </c>
      <c r="D2881" s="73">
        <f t="shared" si="398"/>
        <v>0.97883766661618998</v>
      </c>
      <c r="E2881" s="74">
        <f>D2881*conf!B$7</f>
        <v>71.592186936308138</v>
      </c>
      <c r="F2881" s="32">
        <f t="shared" si="399"/>
        <v>3.4446737299999999</v>
      </c>
      <c r="G2881" s="33">
        <f t="shared" si="400"/>
        <v>1.2052197099999999</v>
      </c>
      <c r="H2881" s="32">
        <f t="shared" si="401"/>
        <v>25.690612099999999</v>
      </c>
      <c r="I2881" s="33">
        <f t="shared" si="402"/>
        <v>25.94921712</v>
      </c>
      <c r="J2881" s="32">
        <f t="shared" si="403"/>
        <v>25.690612099999999</v>
      </c>
      <c r="K2881" s="33">
        <f t="shared" si="404"/>
        <v>1.21194834</v>
      </c>
    </row>
    <row r="2882" spans="1:11" x14ac:dyDescent="0.3">
      <c r="A2882" s="78" t="str">
        <f>BTC[[#This Row],[Symbol]]</f>
        <v>CTT</v>
      </c>
      <c r="B2882" s="22" t="str">
        <f t="shared" ref="B2882:B2945" si="405">VLOOKUP(A2882,BTCTABLE,2,FALSE)</f>
        <v>Castweet</v>
      </c>
      <c r="C2882" s="77">
        <f t="shared" ref="C2882:C2945" si="406">VLOOKUP(A2882,BTCTABLE,3,FALSE)</f>
        <v>5.9420735729293905E-6</v>
      </c>
      <c r="D2882" s="73">
        <f t="shared" ref="D2882:D2945" si="407">VLOOKUP(A2882,USDTABLE,3,FALSE)</f>
        <v>0.21785855720889999</v>
      </c>
      <c r="E2882" s="74">
        <f>D2882*conf!B$7</f>
        <v>15.934174874258945</v>
      </c>
      <c r="F2882" s="32">
        <f t="shared" ref="F2882:F2945" si="408">VLOOKUP(A2882,BTCTABLE,5,FALSE)</f>
        <v>3.10605551</v>
      </c>
      <c r="G2882" s="33">
        <f t="shared" ref="G2882:G2945" si="409">VLOOKUP(A2882,USDTABLE,5,FALSE)</f>
        <v>0.90977954999999999</v>
      </c>
      <c r="H2882" s="32">
        <f t="shared" ref="H2882:H2945" si="410">VLOOKUP(A2882,BTCTABLE,6,FALSE)</f>
        <v>9.9562227399999994</v>
      </c>
      <c r="I2882" s="33">
        <f t="shared" ref="I2882:I2945" si="411">VLOOKUP(A2882,USDTABLE,6,FALSE)</f>
        <v>10.190312349999999</v>
      </c>
      <c r="J2882" s="32">
        <f t="shared" ref="J2882:J2945" si="412">VLOOKUP(A2882,BTCTABLE,6,FALSE)</f>
        <v>9.9562227399999994</v>
      </c>
      <c r="K2882" s="33">
        <f t="shared" ref="K2882:K2945" si="413">VLOOKUP(A2882,USDTABLE,7,FALSE)</f>
        <v>-13.10007965</v>
      </c>
    </row>
    <row r="2883" spans="1:11" x14ac:dyDescent="0.3">
      <c r="A2883" s="78" t="str">
        <f>BTC[[#This Row],[Symbol]]</f>
        <v>DRC</v>
      </c>
      <c r="B2883" s="22" t="str">
        <f t="shared" si="405"/>
        <v>Dracula Token</v>
      </c>
      <c r="C2883" s="77">
        <f t="shared" si="406"/>
        <v>3.8793463087463598E-6</v>
      </c>
      <c r="D2883" s="73">
        <f t="shared" si="407"/>
        <v>0.14220910871827999</v>
      </c>
      <c r="E2883" s="74">
        <f>D2883*conf!B$7</f>
        <v>10.401174211654999</v>
      </c>
      <c r="F2883" s="32">
        <f t="shared" si="408"/>
        <v>-5.9562320000000002E-2</v>
      </c>
      <c r="G2883" s="33">
        <f t="shared" si="409"/>
        <v>-2.2298150699999999</v>
      </c>
      <c r="H2883" s="32">
        <f t="shared" si="410"/>
        <v>-1.5550624900000001</v>
      </c>
      <c r="I2883" s="33">
        <f t="shared" si="411"/>
        <v>-0.48644683999999999</v>
      </c>
      <c r="J2883" s="32">
        <f t="shared" si="412"/>
        <v>-1.5550624900000001</v>
      </c>
      <c r="K2883" s="33">
        <f t="shared" si="413"/>
        <v>79.931699320000007</v>
      </c>
    </row>
    <row r="2884" spans="1:11" x14ac:dyDescent="0.3">
      <c r="A2884" s="78" t="str">
        <f>BTC[[#This Row],[Symbol]]</f>
        <v>DSS</v>
      </c>
      <c r="B2884" s="22" t="str">
        <f t="shared" si="405"/>
        <v>Defi Shopping Stake</v>
      </c>
      <c r="C2884" s="77">
        <f t="shared" si="406"/>
        <v>3.9783055320942419E-7</v>
      </c>
      <c r="D2884" s="73">
        <f t="shared" si="407"/>
        <v>1.4583282402799999E-2</v>
      </c>
      <c r="E2884" s="74">
        <f>D2884*conf!B$7</f>
        <v>1.066621274940792</v>
      </c>
      <c r="F2884" s="32">
        <f t="shared" si="408"/>
        <v>2.1660878000000001</v>
      </c>
      <c r="G2884" s="33">
        <f t="shared" si="409"/>
        <v>-5.9342930000000002E-2</v>
      </c>
      <c r="H2884" s="32">
        <f t="shared" si="410"/>
        <v>-0.23681833999999999</v>
      </c>
      <c r="I2884" s="33">
        <f t="shared" si="411"/>
        <v>-3.8433849999999999E-2</v>
      </c>
      <c r="J2884" s="32">
        <f t="shared" si="412"/>
        <v>-0.23681833999999999</v>
      </c>
      <c r="K2884" s="33">
        <f t="shared" si="413"/>
        <v>-0.40867196</v>
      </c>
    </row>
    <row r="2885" spans="1:11" x14ac:dyDescent="0.3">
      <c r="A2885" s="78" t="str">
        <f>BTC[[#This Row],[Symbol]]</f>
        <v>JSB</v>
      </c>
      <c r="B2885" s="22" t="str">
        <f t="shared" si="405"/>
        <v>JSB FOUNDATION</v>
      </c>
      <c r="C2885" s="77">
        <f t="shared" si="406"/>
        <v>4.9842210447877246E-5</v>
      </c>
      <c r="D2885" s="73">
        <f t="shared" si="407"/>
        <v>1.8271652933731699</v>
      </c>
      <c r="E2885" s="74">
        <f>D2885*conf!B$7</f>
        <v>133.63886955731365</v>
      </c>
      <c r="F2885" s="32">
        <f t="shared" si="408"/>
        <v>0.83049455999999999</v>
      </c>
      <c r="G2885" s="33">
        <f t="shared" si="409"/>
        <v>-1.36401141</v>
      </c>
      <c r="H2885" s="32">
        <f t="shared" si="410"/>
        <v>-5.6976730000000003E-2</v>
      </c>
      <c r="I2885" s="33">
        <f t="shared" si="411"/>
        <v>0.15949131999999999</v>
      </c>
      <c r="J2885" s="32">
        <f t="shared" si="412"/>
        <v>-5.6976730000000003E-2</v>
      </c>
      <c r="K2885" s="33">
        <f t="shared" si="413"/>
        <v>9.4388191999999993</v>
      </c>
    </row>
    <row r="2886" spans="1:11" x14ac:dyDescent="0.3">
      <c r="A2886" s="78" t="str">
        <f>BTC[[#This Row],[Symbol]]</f>
        <v>ROZ</v>
      </c>
      <c r="B2886" s="22" t="str">
        <f t="shared" si="405"/>
        <v>Rozeus</v>
      </c>
      <c r="C2886" s="77">
        <f t="shared" si="406"/>
        <v>7.3017013366050733E-8</v>
      </c>
      <c r="D2886" s="73">
        <f t="shared" si="407"/>
        <v>2.6599608971799998E-3</v>
      </c>
      <c r="E2886" s="74">
        <f>D2886*conf!B$7</f>
        <v>0.1945495400197452</v>
      </c>
      <c r="F2886" s="32">
        <f t="shared" si="408"/>
        <v>4.1094534700000001</v>
      </c>
      <c r="G2886" s="33">
        <f t="shared" si="409"/>
        <v>1.2115063699999999</v>
      </c>
      <c r="H2886" s="32">
        <f t="shared" si="410"/>
        <v>4.2334032099999996</v>
      </c>
      <c r="I2886" s="33">
        <f t="shared" si="411"/>
        <v>3.7889974199999998</v>
      </c>
      <c r="J2886" s="32">
        <f t="shared" si="412"/>
        <v>4.2334032099999996</v>
      </c>
      <c r="K2886" s="33">
        <f t="shared" si="413"/>
        <v>-21.753580230000001</v>
      </c>
    </row>
    <row r="2887" spans="1:11" x14ac:dyDescent="0.3">
      <c r="A2887" s="78" t="str">
        <f>BTC[[#This Row],[Symbol]]</f>
        <v>HINT</v>
      </c>
      <c r="B2887" s="22" t="str">
        <f t="shared" si="405"/>
        <v>Hintchain</v>
      </c>
      <c r="C2887" s="77">
        <f t="shared" si="406"/>
        <v>4.9459232586336132E-8</v>
      </c>
      <c r="D2887" s="73">
        <f t="shared" si="407"/>
        <v>1.8134386245E-3</v>
      </c>
      <c r="E2887" s="74">
        <f>D2887*conf!B$7</f>
        <v>0.13263490099593001</v>
      </c>
      <c r="F2887" s="32">
        <f t="shared" si="408"/>
        <v>2.1856456299999998</v>
      </c>
      <c r="G2887" s="33">
        <f t="shared" si="409"/>
        <v>-2.7769970000000001E-2</v>
      </c>
      <c r="H2887" s="32">
        <f t="shared" si="410"/>
        <v>-3.7153475999999999</v>
      </c>
      <c r="I2887" s="33">
        <f t="shared" si="411"/>
        <v>-3.5070471900000002</v>
      </c>
      <c r="J2887" s="32">
        <f t="shared" si="412"/>
        <v>-3.7153475999999999</v>
      </c>
      <c r="K2887" s="33">
        <f t="shared" si="413"/>
        <v>1.37870516</v>
      </c>
    </row>
    <row r="2888" spans="1:11" x14ac:dyDescent="0.3">
      <c r="A2888" s="78" t="str">
        <f>BTC[[#This Row],[Symbol]]</f>
        <v>AICO</v>
      </c>
      <c r="B2888" s="22" t="str">
        <f t="shared" si="405"/>
        <v>AICON</v>
      </c>
      <c r="C2888" s="77">
        <f t="shared" si="406"/>
        <v>4.3861116065867365E-6</v>
      </c>
      <c r="D2888" s="73">
        <f t="shared" si="407"/>
        <v>0.1608234943446</v>
      </c>
      <c r="E2888" s="74">
        <f>D2888*conf!B$7</f>
        <v>11.762630376364044</v>
      </c>
      <c r="F2888" s="32">
        <f t="shared" si="408"/>
        <v>2.0139277400000002</v>
      </c>
      <c r="G2888" s="33">
        <f t="shared" si="409"/>
        <v>-0.13580418</v>
      </c>
      <c r="H2888" s="32">
        <f t="shared" si="410"/>
        <v>-5.5649526900000001</v>
      </c>
      <c r="I2888" s="33">
        <f t="shared" si="411"/>
        <v>-5.3557919199999997</v>
      </c>
      <c r="J2888" s="32">
        <f t="shared" si="412"/>
        <v>-5.5649526900000001</v>
      </c>
      <c r="K2888" s="33">
        <f t="shared" si="413"/>
        <v>-9.5027294100000006</v>
      </c>
    </row>
    <row r="2889" spans="1:11" x14ac:dyDescent="0.3">
      <c r="A2889" s="78" t="str">
        <f>BTC[[#This Row],[Symbol]]</f>
        <v>WEC</v>
      </c>
      <c r="B2889" s="22" t="str">
        <f t="shared" si="405"/>
        <v>wave edu coin</v>
      </c>
      <c r="C2889" s="77">
        <f t="shared" si="406"/>
        <v>2.000000000004573E-8</v>
      </c>
      <c r="D2889" s="73">
        <f t="shared" si="407"/>
        <v>7.3331668587000003E-4</v>
      </c>
      <c r="E2889" s="74">
        <f>D2889*conf!B$7</f>
        <v>5.3634782404531803E-2</v>
      </c>
      <c r="F2889" s="32">
        <f t="shared" si="408"/>
        <v>8.7108140000000001E-2</v>
      </c>
      <c r="G2889" s="33">
        <f t="shared" si="409"/>
        <v>-2.1807564199999998</v>
      </c>
      <c r="H2889" s="32">
        <f t="shared" si="410"/>
        <v>100.25907649</v>
      </c>
      <c r="I2889" s="33">
        <f t="shared" si="411"/>
        <v>100.43565857999999</v>
      </c>
      <c r="J2889" s="32">
        <f t="shared" si="412"/>
        <v>100.25907649</v>
      </c>
      <c r="K2889" s="33">
        <f t="shared" si="413"/>
        <v>14.163050370000001</v>
      </c>
    </row>
    <row r="2890" spans="1:11" x14ac:dyDescent="0.3">
      <c r="A2890" s="78" t="str">
        <f>BTC[[#This Row],[Symbol]]</f>
        <v>JDC</v>
      </c>
      <c r="B2890" s="22" t="str">
        <f t="shared" si="405"/>
        <v>JD Coin</v>
      </c>
      <c r="C2890" s="77">
        <f t="shared" si="406"/>
        <v>3.8156380720381372E-6</v>
      </c>
      <c r="D2890" s="73">
        <f t="shared" si="407"/>
        <v>0.13985905923674</v>
      </c>
      <c r="E2890" s="74">
        <f>D2890*conf!B$7</f>
        <v>10.229291592575164</v>
      </c>
      <c r="F2890" s="32">
        <f t="shared" si="408"/>
        <v>-1.2423971899999999</v>
      </c>
      <c r="G2890" s="33">
        <f t="shared" si="409"/>
        <v>-3.4010838799999998</v>
      </c>
      <c r="H2890" s="32">
        <f t="shared" si="410"/>
        <v>-20.62781798</v>
      </c>
      <c r="I2890" s="33">
        <f t="shared" si="411"/>
        <v>-19.43948095</v>
      </c>
      <c r="J2890" s="32">
        <f t="shared" si="412"/>
        <v>-20.62781798</v>
      </c>
      <c r="K2890" s="33">
        <f t="shared" si="413"/>
        <v>-0.33376120999999997</v>
      </c>
    </row>
    <row r="2891" spans="1:11" x14ac:dyDescent="0.3">
      <c r="A2891" s="78" t="str">
        <f>BTC[[#This Row],[Symbol]]</f>
        <v>PUNT</v>
      </c>
      <c r="B2891" s="22" t="str">
        <f t="shared" si="405"/>
        <v>Greenheart Punt</v>
      </c>
      <c r="C2891" s="77">
        <f t="shared" si="406"/>
        <v>3.986779225813061E-6</v>
      </c>
      <c r="D2891" s="73">
        <f t="shared" si="407"/>
        <v>0.1461434267659</v>
      </c>
      <c r="E2891" s="74">
        <f>D2891*conf!B$7</f>
        <v>10.688930233657926</v>
      </c>
      <c r="F2891" s="32">
        <f t="shared" si="408"/>
        <v>1.2724910000000001E-2</v>
      </c>
      <c r="G2891" s="33">
        <f t="shared" si="409"/>
        <v>-2.1627578600000001</v>
      </c>
      <c r="H2891" s="32">
        <f t="shared" si="410"/>
        <v>-2.9016046499999999</v>
      </c>
      <c r="I2891" s="33">
        <f t="shared" si="411"/>
        <v>-2.7111268800000001</v>
      </c>
      <c r="J2891" s="32">
        <f t="shared" si="412"/>
        <v>-2.9016046499999999</v>
      </c>
      <c r="K2891" s="33">
        <f t="shared" si="413"/>
        <v>-2.6444400199999998</v>
      </c>
    </row>
    <row r="2892" spans="1:11" x14ac:dyDescent="0.3">
      <c r="A2892" s="78" t="str">
        <f>BTC[[#This Row],[Symbol]]</f>
        <v>DFD</v>
      </c>
      <c r="B2892" s="22" t="str">
        <f t="shared" si="405"/>
        <v>DefiDollar DAO</v>
      </c>
      <c r="C2892" s="77">
        <f t="shared" si="406"/>
        <v>1.466146022792122E-5</v>
      </c>
      <c r="D2892" s="73">
        <f t="shared" si="407"/>
        <v>0.57967187711592005</v>
      </c>
      <c r="E2892" s="74">
        <f>D2892*conf!B$7</f>
        <v>42.397201092258392</v>
      </c>
      <c r="F2892" s="32">
        <f t="shared" si="408"/>
        <v>2.21674916</v>
      </c>
      <c r="G2892" s="33">
        <f t="shared" si="409"/>
        <v>2.9554642599999998</v>
      </c>
      <c r="H2892" s="32">
        <f t="shared" si="410"/>
        <v>-8.0265193700000008</v>
      </c>
      <c r="I2892" s="33">
        <f t="shared" si="411"/>
        <v>-0.60627076000000002</v>
      </c>
      <c r="J2892" s="32">
        <f t="shared" si="412"/>
        <v>-8.0265193700000008</v>
      </c>
      <c r="K2892" s="33">
        <f t="shared" si="413"/>
        <v>71.437092050000004</v>
      </c>
    </row>
    <row r="2893" spans="1:11" x14ac:dyDescent="0.3">
      <c r="A2893" s="78" t="str">
        <f>BTC[[#This Row],[Symbol]]</f>
        <v>EHRT</v>
      </c>
      <c r="B2893" s="22" t="str">
        <f t="shared" si="405"/>
        <v>Eight Hours</v>
      </c>
      <c r="C2893" s="77">
        <f t="shared" si="406"/>
        <v>3.2074572809224853E-7</v>
      </c>
      <c r="D2893" s="73">
        <f t="shared" si="407"/>
        <v>1.175867630923E-2</v>
      </c>
      <c r="E2893" s="74">
        <f>D2893*conf!B$7</f>
        <v>0.86002958525708217</v>
      </c>
      <c r="F2893" s="32">
        <f t="shared" si="408"/>
        <v>5.5498341800000004</v>
      </c>
      <c r="G2893" s="33">
        <f t="shared" si="409"/>
        <v>3.2603028900000002</v>
      </c>
      <c r="H2893" s="32">
        <f t="shared" si="410"/>
        <v>8.5581944599999993</v>
      </c>
      <c r="I2893" s="33">
        <f t="shared" si="411"/>
        <v>8.7974395199999993</v>
      </c>
      <c r="J2893" s="32">
        <f t="shared" si="412"/>
        <v>8.5581944599999993</v>
      </c>
      <c r="K2893" s="33">
        <f t="shared" si="413"/>
        <v>-1.6789725200000001</v>
      </c>
    </row>
    <row r="2894" spans="1:11" x14ac:dyDescent="0.3">
      <c r="A2894" s="78" t="str">
        <f>BTC[[#This Row],[Symbol]]</f>
        <v>PRY</v>
      </c>
      <c r="B2894" s="22" t="str">
        <f t="shared" si="405"/>
        <v>Prophecy</v>
      </c>
      <c r="C2894" s="77">
        <f t="shared" si="406"/>
        <v>7.3634671940043176E-7</v>
      </c>
      <c r="D2894" s="73">
        <f t="shared" si="407"/>
        <v>2.6994843146070001E-2</v>
      </c>
      <c r="E2894" s="74">
        <f>D2894*conf!B$7</f>
        <v>1.9744028277035599</v>
      </c>
      <c r="F2894" s="32">
        <f t="shared" si="408"/>
        <v>-1.1857722399999999</v>
      </c>
      <c r="G2894" s="33">
        <f t="shared" si="409"/>
        <v>-3.3249826200000001</v>
      </c>
      <c r="H2894" s="32">
        <f t="shared" si="410"/>
        <v>8.3486970100000004</v>
      </c>
      <c r="I2894" s="33">
        <f t="shared" si="411"/>
        <v>8.7436153999999995</v>
      </c>
      <c r="J2894" s="32">
        <f t="shared" si="412"/>
        <v>8.3486970100000004</v>
      </c>
      <c r="K2894" s="33">
        <f t="shared" si="413"/>
        <v>-7.5232904300000003</v>
      </c>
    </row>
    <row r="2895" spans="1:11" x14ac:dyDescent="0.3">
      <c r="A2895" s="78" t="str">
        <f>BTC[[#This Row],[Symbol]]</f>
        <v>BFC</v>
      </c>
      <c r="B2895" s="22" t="str">
        <f t="shared" si="405"/>
        <v>Bifrost</v>
      </c>
      <c r="C2895" s="77">
        <f t="shared" si="406"/>
        <v>1.2033899892705609E-6</v>
      </c>
      <c r="D2895" s="73">
        <f t="shared" si="407"/>
        <v>4.4293884497330002E-2</v>
      </c>
      <c r="E2895" s="74">
        <f>D2895*conf!B$7</f>
        <v>3.2396547121347163</v>
      </c>
      <c r="F2895" s="32">
        <f t="shared" si="408"/>
        <v>-2.86516948</v>
      </c>
      <c r="G2895" s="33">
        <f t="shared" si="409"/>
        <v>-4.6360924600000004</v>
      </c>
      <c r="H2895" s="32">
        <f t="shared" si="410"/>
        <v>5.1612853999999997</v>
      </c>
      <c r="I2895" s="33">
        <f t="shared" si="411"/>
        <v>5.9668054799999997</v>
      </c>
      <c r="J2895" s="32">
        <f t="shared" si="412"/>
        <v>5.1612853999999997</v>
      </c>
      <c r="K2895" s="33">
        <f t="shared" si="413"/>
        <v>7.9792667699999997</v>
      </c>
    </row>
    <row r="2896" spans="1:11" x14ac:dyDescent="0.3">
      <c r="A2896" s="78" t="str">
        <f>BTC[[#This Row],[Symbol]]</f>
        <v>GASP</v>
      </c>
      <c r="B2896" s="22" t="str">
        <f t="shared" si="405"/>
        <v>gAsp</v>
      </c>
      <c r="C2896" s="77">
        <f t="shared" si="406"/>
        <v>7.3524706057344169E-6</v>
      </c>
      <c r="D2896" s="73">
        <f t="shared" si="407"/>
        <v>0.27248544203469999</v>
      </c>
      <c r="E2896" s="74">
        <f>D2896*conf!B$7</f>
        <v>19.929585230417956</v>
      </c>
      <c r="F2896" s="32">
        <f t="shared" si="408"/>
        <v>-2.39941608</v>
      </c>
      <c r="G2896" s="33">
        <f t="shared" si="409"/>
        <v>-2.9991750499999998</v>
      </c>
      <c r="H2896" s="32">
        <f t="shared" si="410"/>
        <v>1.8675229200000001</v>
      </c>
      <c r="I2896" s="33">
        <f t="shared" si="411"/>
        <v>3.1373262500000001</v>
      </c>
      <c r="J2896" s="32">
        <f t="shared" si="412"/>
        <v>1.8675229200000001</v>
      </c>
      <c r="K2896" s="33">
        <f t="shared" si="413"/>
        <v>21.339904409999999</v>
      </c>
    </row>
    <row r="2897" spans="1:11" x14ac:dyDescent="0.3">
      <c r="A2897" s="78" t="str">
        <f>BTC[[#This Row],[Symbol]]</f>
        <v>GDAO</v>
      </c>
      <c r="B2897" s="22" t="str">
        <f t="shared" si="405"/>
        <v>Governor DAO</v>
      </c>
      <c r="C2897" s="77">
        <f t="shared" si="406"/>
        <v>1.4154840440183065E-5</v>
      </c>
      <c r="D2897" s="73">
        <f t="shared" si="407"/>
        <v>0.51968807612601997</v>
      </c>
      <c r="E2897" s="74">
        <f>D2897*conf!B$7</f>
        <v>38.009985887857098</v>
      </c>
      <c r="F2897" s="32">
        <f t="shared" si="408"/>
        <v>-1.4048717799999999</v>
      </c>
      <c r="G2897" s="33">
        <f t="shared" si="409"/>
        <v>-3.4532204800000001</v>
      </c>
      <c r="H2897" s="32">
        <f t="shared" si="410"/>
        <v>3.3837355699999998</v>
      </c>
      <c r="I2897" s="33">
        <f t="shared" si="411"/>
        <v>3.4051930700000002</v>
      </c>
      <c r="J2897" s="32">
        <f t="shared" si="412"/>
        <v>3.3837355699999998</v>
      </c>
      <c r="K2897" s="33">
        <f t="shared" si="413"/>
        <v>8.6822449800000001</v>
      </c>
    </row>
    <row r="2898" spans="1:11" x14ac:dyDescent="0.3">
      <c r="A2898" s="78" t="str">
        <f>BTC[[#This Row],[Symbol]]</f>
        <v>JFC</v>
      </c>
      <c r="B2898" s="22" t="str">
        <f t="shared" si="405"/>
        <v>JFIN</v>
      </c>
      <c r="C2898" s="77">
        <f t="shared" si="406"/>
        <v>2.79474133865699E-6</v>
      </c>
      <c r="D2898" s="73">
        <f t="shared" si="407"/>
        <v>0.10338365546003001</v>
      </c>
      <c r="E2898" s="74">
        <f>D2898*conf!B$7</f>
        <v>7.5614805603465944</v>
      </c>
      <c r="F2898" s="32">
        <f t="shared" si="408"/>
        <v>1.18294728</v>
      </c>
      <c r="G2898" s="33">
        <f t="shared" si="409"/>
        <v>-0.11601164</v>
      </c>
      <c r="H2898" s="32">
        <f t="shared" si="410"/>
        <v>-5.1787220000000002E-2</v>
      </c>
      <c r="I2898" s="33">
        <f t="shared" si="411"/>
        <v>1.06004258</v>
      </c>
      <c r="J2898" s="32">
        <f t="shared" si="412"/>
        <v>-5.1787220000000002E-2</v>
      </c>
      <c r="K2898" s="33">
        <f t="shared" si="413"/>
        <v>19.79427059</v>
      </c>
    </row>
    <row r="2899" spans="1:11" x14ac:dyDescent="0.3">
      <c r="A2899" s="78" t="str">
        <f>BTC[[#This Row],[Symbol]]</f>
        <v>EOSBEAR</v>
      </c>
      <c r="B2899" s="22" t="str">
        <f t="shared" si="405"/>
        <v>3x Short EOS Token</v>
      </c>
      <c r="C2899" s="77">
        <f t="shared" si="406"/>
        <v>7.5769744762964249E-6</v>
      </c>
      <c r="D2899" s="73">
        <f t="shared" si="407"/>
        <v>0.27719769627154001</v>
      </c>
      <c r="E2899" s="74">
        <f>D2899*conf!B$7</f>
        <v>20.274239505300436</v>
      </c>
      <c r="F2899" s="32">
        <f t="shared" si="408"/>
        <v>9.3913393700000007</v>
      </c>
      <c r="G2899" s="33">
        <f t="shared" si="409"/>
        <v>6.7960074300000004</v>
      </c>
      <c r="H2899" s="32">
        <f t="shared" si="410"/>
        <v>4.449724E-2</v>
      </c>
      <c r="I2899" s="33">
        <f t="shared" si="411"/>
        <v>4.1726350000000002E-2</v>
      </c>
      <c r="J2899" s="32">
        <f t="shared" si="412"/>
        <v>4.449724E-2</v>
      </c>
      <c r="K2899" s="33">
        <f t="shared" si="413"/>
        <v>-37.548322120000002</v>
      </c>
    </row>
    <row r="2900" spans="1:11" x14ac:dyDescent="0.3">
      <c r="A2900" s="78" t="str">
        <f>BTC[[#This Row],[Symbol]]</f>
        <v>UCO</v>
      </c>
      <c r="B2900" s="22" t="str">
        <f t="shared" si="405"/>
        <v>Uniris</v>
      </c>
      <c r="C2900" s="77">
        <f t="shared" si="406"/>
        <v>3.0723725503733333E-6</v>
      </c>
      <c r="D2900" s="73">
        <f t="shared" si="407"/>
        <v>0.11263326459433</v>
      </c>
      <c r="E2900" s="74">
        <f>D2900*conf!B$7</f>
        <v>8.237996972429297</v>
      </c>
      <c r="F2900" s="32">
        <f t="shared" si="408"/>
        <v>3.4723682299999998</v>
      </c>
      <c r="G2900" s="33">
        <f t="shared" si="409"/>
        <v>1.2267910399999999</v>
      </c>
      <c r="H2900" s="32">
        <f t="shared" si="410"/>
        <v>-4.32267607</v>
      </c>
      <c r="I2900" s="33">
        <f t="shared" si="411"/>
        <v>-5.8312672499999998</v>
      </c>
      <c r="J2900" s="32">
        <f t="shared" si="412"/>
        <v>-4.32267607</v>
      </c>
      <c r="K2900" s="33">
        <f t="shared" si="413"/>
        <v>2.6885718999999999</v>
      </c>
    </row>
    <row r="2901" spans="1:11" x14ac:dyDescent="0.3">
      <c r="A2901" s="78" t="str">
        <f>BTC[[#This Row],[Symbol]]</f>
        <v>BSDS</v>
      </c>
      <c r="B2901" s="22" t="str">
        <f t="shared" si="405"/>
        <v>Basis Dollar Share</v>
      </c>
      <c r="C2901" s="77">
        <f t="shared" si="406"/>
        <v>1.3056489775610785E-4</v>
      </c>
      <c r="D2901" s="73">
        <f t="shared" si="407"/>
        <v>4.7868260622758703</v>
      </c>
      <c r="E2901" s="74">
        <f>D2901*conf!B$7</f>
        <v>350.10845819485718</v>
      </c>
      <c r="F2901" s="32">
        <f t="shared" si="408"/>
        <v>0.78891867999999998</v>
      </c>
      <c r="G2901" s="33">
        <f t="shared" si="409"/>
        <v>-1.3984320699999999</v>
      </c>
      <c r="H2901" s="32">
        <f t="shared" si="410"/>
        <v>-2.01783885</v>
      </c>
      <c r="I2901" s="33">
        <f t="shared" si="411"/>
        <v>-1.3893801800000001</v>
      </c>
      <c r="J2901" s="32">
        <f t="shared" si="412"/>
        <v>-2.01783885</v>
      </c>
      <c r="K2901" s="33">
        <f t="shared" si="413"/>
        <v>-36.558425710000002</v>
      </c>
    </row>
    <row r="2902" spans="1:11" x14ac:dyDescent="0.3">
      <c r="A2902" s="78" t="str">
        <f>BTC[[#This Row],[Symbol]]</f>
        <v>MCP</v>
      </c>
      <c r="B2902" s="22" t="str">
        <f t="shared" si="405"/>
        <v>My Crypto Play</v>
      </c>
      <c r="C2902" s="77">
        <f t="shared" si="406"/>
        <v>3.1027447263245781E-6</v>
      </c>
      <c r="D2902" s="73">
        <f t="shared" si="407"/>
        <v>0.11374819090335</v>
      </c>
      <c r="E2902" s="74">
        <f>D2902*conf!B$7</f>
        <v>8.3195426826710186</v>
      </c>
      <c r="F2902" s="32">
        <f t="shared" si="408"/>
        <v>-0.49326780999999997</v>
      </c>
      <c r="G2902" s="33">
        <f t="shared" si="409"/>
        <v>-2.6524883400000001</v>
      </c>
      <c r="H2902" s="32">
        <f t="shared" si="410"/>
        <v>-0.11388291</v>
      </c>
      <c r="I2902" s="33">
        <f t="shared" si="411"/>
        <v>9.2980549999999995E-2</v>
      </c>
      <c r="J2902" s="32">
        <f t="shared" si="412"/>
        <v>-0.11388291</v>
      </c>
      <c r="K2902" s="33">
        <f t="shared" si="413"/>
        <v>-34.312217390000001</v>
      </c>
    </row>
    <row r="2903" spans="1:11" x14ac:dyDescent="0.3">
      <c r="A2903" s="78" t="str">
        <f>BTC[[#This Row],[Symbol]]</f>
        <v>UBTC</v>
      </c>
      <c r="B2903" s="22" t="str">
        <f t="shared" si="405"/>
        <v>United Bitcoin</v>
      </c>
      <c r="C2903" s="77">
        <f t="shared" si="406"/>
        <v>1.5814648106943823E-5</v>
      </c>
      <c r="D2903" s="73">
        <f t="shared" si="407"/>
        <v>0.57937406368221001</v>
      </c>
      <c r="E2903" s="74">
        <f>D2903*conf!B$7</f>
        <v>42.375419017716837</v>
      </c>
      <c r="F2903" s="32">
        <f t="shared" si="408"/>
        <v>2.3730396599999999</v>
      </c>
      <c r="G2903" s="33">
        <f t="shared" si="409"/>
        <v>-1.03824E-2</v>
      </c>
      <c r="H2903" s="32">
        <f t="shared" si="410"/>
        <v>-0.31458308000000001</v>
      </c>
      <c r="I2903" s="33">
        <f t="shared" si="411"/>
        <v>-0.27603196000000002</v>
      </c>
      <c r="J2903" s="32">
        <f t="shared" si="412"/>
        <v>-0.31458308000000001</v>
      </c>
      <c r="K2903" s="33">
        <f t="shared" si="413"/>
        <v>22.517279760000001</v>
      </c>
    </row>
    <row r="2904" spans="1:11" x14ac:dyDescent="0.3">
      <c r="A2904" s="78" t="str">
        <f>BTC[[#This Row],[Symbol]]</f>
        <v>ALLWIN</v>
      </c>
      <c r="B2904" s="22" t="str">
        <f t="shared" si="405"/>
        <v>AllWin DeFi</v>
      </c>
      <c r="C2904" s="77">
        <f t="shared" si="406"/>
        <v>1.1563410973933476E-5</v>
      </c>
      <c r="D2904" s="73">
        <f t="shared" si="407"/>
        <v>0.42394152554964998</v>
      </c>
      <c r="E2904" s="74">
        <f>D2904*conf!B$7</f>
        <v>31.0070831787014</v>
      </c>
      <c r="F2904" s="32">
        <f t="shared" si="408"/>
        <v>5.3197627599999997</v>
      </c>
      <c r="G2904" s="33">
        <f t="shared" si="409"/>
        <v>3.0429785699999998</v>
      </c>
      <c r="H2904" s="32">
        <f t="shared" si="410"/>
        <v>-2.9975165800000001</v>
      </c>
      <c r="I2904" s="33">
        <f t="shared" si="411"/>
        <v>-2.7933308800000001</v>
      </c>
      <c r="J2904" s="32">
        <f t="shared" si="412"/>
        <v>-2.9975165800000001</v>
      </c>
      <c r="K2904" s="33">
        <f t="shared" si="413"/>
        <v>-10.501886020000001</v>
      </c>
    </row>
    <row r="2905" spans="1:11" x14ac:dyDescent="0.3">
      <c r="A2905" s="78" t="str">
        <f>BTC[[#This Row],[Symbol]]</f>
        <v>MTCN</v>
      </c>
      <c r="B2905" s="22" t="str">
        <f t="shared" si="405"/>
        <v>Multicoin</v>
      </c>
      <c r="C2905" s="77">
        <f t="shared" si="406"/>
        <v>3.2897235330397781E-7</v>
      </c>
      <c r="D2905" s="73">
        <f t="shared" si="407"/>
        <v>1.206089117111E-2</v>
      </c>
      <c r="E2905" s="74">
        <f>D2905*conf!B$7</f>
        <v>0.88213358025498545</v>
      </c>
      <c r="F2905" s="32">
        <f t="shared" si="408"/>
        <v>2.2048139299999998</v>
      </c>
      <c r="G2905" s="33">
        <f t="shared" si="409"/>
        <v>-5.7398900000000001E-3</v>
      </c>
      <c r="H2905" s="32">
        <f t="shared" si="410"/>
        <v>3.5628164299999998</v>
      </c>
      <c r="I2905" s="33">
        <f t="shared" si="411"/>
        <v>0.27267089</v>
      </c>
      <c r="J2905" s="32">
        <f t="shared" si="412"/>
        <v>3.5628164299999998</v>
      </c>
      <c r="K2905" s="33">
        <f t="shared" si="413"/>
        <v>-39.757039310000003</v>
      </c>
    </row>
    <row r="2906" spans="1:11" x14ac:dyDescent="0.3">
      <c r="A2906" s="78" t="str">
        <f>BTC[[#This Row],[Symbol]]</f>
        <v>DUO</v>
      </c>
      <c r="B2906" s="22" t="str">
        <f t="shared" si="405"/>
        <v>ParallelCoin</v>
      </c>
      <c r="C2906" s="77">
        <f t="shared" si="406"/>
        <v>1.3421795757858679E-5</v>
      </c>
      <c r="D2906" s="73">
        <f t="shared" si="407"/>
        <v>0.49212152773418999</v>
      </c>
      <c r="E2906" s="74">
        <f>D2906*conf!B$7</f>
        <v>35.993768538478655</v>
      </c>
      <c r="F2906" s="32">
        <f t="shared" si="408"/>
        <v>1.9131700000000001E-3</v>
      </c>
      <c r="G2906" s="33">
        <f t="shared" si="409"/>
        <v>-2.17873195</v>
      </c>
      <c r="H2906" s="32">
        <f t="shared" si="410"/>
        <v>-2.6652189999999999E-2</v>
      </c>
      <c r="I2906" s="33">
        <f t="shared" si="411"/>
        <v>0.19128913</v>
      </c>
      <c r="J2906" s="32">
        <f t="shared" si="412"/>
        <v>-2.6652189999999999E-2</v>
      </c>
      <c r="K2906" s="33">
        <f t="shared" si="413"/>
        <v>14.117933259999999</v>
      </c>
    </row>
    <row r="2907" spans="1:11" x14ac:dyDescent="0.3">
      <c r="A2907" s="78" t="str">
        <f>BTC[[#This Row],[Symbol]]</f>
        <v>IX</v>
      </c>
      <c r="B2907" s="22" t="str">
        <f t="shared" si="405"/>
        <v>X-Block</v>
      </c>
      <c r="C2907" s="77">
        <f t="shared" si="406"/>
        <v>1E-8</v>
      </c>
      <c r="D2907" s="73">
        <f t="shared" si="407"/>
        <v>5.1567042410000001E-5</v>
      </c>
      <c r="E2907" s="74">
        <f>D2907*conf!B$7</f>
        <v>3.7716134818674002E-3</v>
      </c>
      <c r="F2907" s="32">
        <f t="shared" si="408"/>
        <v>-3.0908627399999999</v>
      </c>
      <c r="G2907" s="33">
        <f t="shared" si="409"/>
        <v>-2.5017541099999998</v>
      </c>
      <c r="H2907" s="32">
        <f t="shared" si="410"/>
        <v>-8.9391817499999995</v>
      </c>
      <c r="I2907" s="33">
        <f t="shared" si="411"/>
        <v>-6.0100758799999996</v>
      </c>
      <c r="J2907" s="32">
        <f t="shared" si="412"/>
        <v>-8.9391817499999995</v>
      </c>
      <c r="K2907" s="33">
        <f t="shared" si="413"/>
        <v>-18.752905640000002</v>
      </c>
    </row>
    <row r="2908" spans="1:11" x14ac:dyDescent="0.3">
      <c r="A2908" s="78" t="str">
        <f>BTC[[#This Row],[Symbol]]</f>
        <v>UNIFI</v>
      </c>
      <c r="B2908" s="22" t="str">
        <f t="shared" si="405"/>
        <v>UNIFI DeFi</v>
      </c>
      <c r="C2908" s="77">
        <f t="shared" si="406"/>
        <v>3.4176232668228661E-7</v>
      </c>
      <c r="D2908" s="73">
        <f t="shared" si="407"/>
        <v>1.2528010129489999E-2</v>
      </c>
      <c r="E2908" s="74">
        <f>D2908*conf!B$7</f>
        <v>0.91629866087089862</v>
      </c>
      <c r="F2908" s="32">
        <f t="shared" si="408"/>
        <v>5.6760046900000001</v>
      </c>
      <c r="G2908" s="33">
        <f t="shared" si="409"/>
        <v>3.3742992200000002</v>
      </c>
      <c r="H2908" s="32">
        <f t="shared" si="410"/>
        <v>34.328245819999999</v>
      </c>
      <c r="I2908" s="33">
        <f t="shared" si="411"/>
        <v>34.59204055</v>
      </c>
      <c r="J2908" s="32">
        <f t="shared" si="412"/>
        <v>34.328245819999999</v>
      </c>
      <c r="K2908" s="33">
        <f t="shared" si="413"/>
        <v>17.635616509999998</v>
      </c>
    </row>
    <row r="2909" spans="1:11" x14ac:dyDescent="0.3">
      <c r="A2909" s="78" t="str">
        <f>BTC[[#This Row],[Symbol]]</f>
        <v>CBP</v>
      </c>
      <c r="B2909" s="22" t="str">
        <f t="shared" si="405"/>
        <v>CashBackPro</v>
      </c>
      <c r="C2909" s="77">
        <f t="shared" si="406"/>
        <v>1.5047043210254156E-5</v>
      </c>
      <c r="D2909" s="73">
        <f t="shared" si="407"/>
        <v>0.55160769327931003</v>
      </c>
      <c r="E2909" s="74">
        <f>D2909*conf!B$7</f>
        <v>40.344586686448736</v>
      </c>
      <c r="F2909" s="32">
        <f t="shared" si="408"/>
        <v>2.1485760900000002</v>
      </c>
      <c r="G2909" s="33">
        <f t="shared" si="409"/>
        <v>-6.8756629999999999E-2</v>
      </c>
      <c r="H2909" s="32">
        <f t="shared" si="410"/>
        <v>-19.15503528</v>
      </c>
      <c r="I2909" s="33">
        <f t="shared" si="411"/>
        <v>-19.041154970000001</v>
      </c>
      <c r="J2909" s="32">
        <f t="shared" si="412"/>
        <v>-19.15503528</v>
      </c>
      <c r="K2909" s="33">
        <f t="shared" si="413"/>
        <v>9.7740625899999998</v>
      </c>
    </row>
    <row r="2910" spans="1:11" x14ac:dyDescent="0.3">
      <c r="A2910" s="78" t="str">
        <f>BTC[[#This Row],[Symbol]]</f>
        <v>VIDYX</v>
      </c>
      <c r="B2910" s="22" t="str">
        <f t="shared" si="405"/>
        <v>VidyX</v>
      </c>
      <c r="C2910" s="77">
        <f t="shared" si="406"/>
        <v>4.0607298939535014E-6</v>
      </c>
      <c r="D2910" s="73">
        <f t="shared" si="407"/>
        <v>0.14932527325792999</v>
      </c>
      <c r="E2910" s="74">
        <f>D2910*conf!B$7</f>
        <v>10.921650486084999</v>
      </c>
      <c r="F2910" s="32">
        <f t="shared" si="408"/>
        <v>0.96950464000000003</v>
      </c>
      <c r="G2910" s="33">
        <f t="shared" si="409"/>
        <v>-0.91732435000000001</v>
      </c>
      <c r="H2910" s="32">
        <f t="shared" si="410"/>
        <v>9.3238920000000003E-2</v>
      </c>
      <c r="I2910" s="33">
        <f t="shared" si="411"/>
        <v>0.89795206000000005</v>
      </c>
      <c r="J2910" s="32">
        <f t="shared" si="412"/>
        <v>9.3238920000000003E-2</v>
      </c>
      <c r="K2910" s="33">
        <f t="shared" si="413"/>
        <v>-7.2824774899999998</v>
      </c>
    </row>
    <row r="2911" spans="1:11" x14ac:dyDescent="0.3">
      <c r="A2911" s="78" t="str">
        <f>BTC[[#This Row],[Symbol]]</f>
        <v>DUSD</v>
      </c>
      <c r="B2911" s="22" t="str">
        <f t="shared" si="405"/>
        <v>DefiDollar</v>
      </c>
      <c r="C2911" s="77">
        <f t="shared" si="406"/>
        <v>2.5693100299471341E-5</v>
      </c>
      <c r="D2911" s="73">
        <f t="shared" si="407"/>
        <v>1.0158311278680801</v>
      </c>
      <c r="E2911" s="74">
        <f>D2911*conf!B$7</f>
        <v>74.297888692271371</v>
      </c>
      <c r="F2911" s="32">
        <f t="shared" si="408"/>
        <v>-0.71750937999999997</v>
      </c>
      <c r="G2911" s="33">
        <f t="shared" si="409"/>
        <v>0</v>
      </c>
      <c r="H2911" s="32">
        <f t="shared" si="410"/>
        <v>-7.5090677399999999</v>
      </c>
      <c r="I2911" s="33">
        <f t="shared" si="411"/>
        <v>-4.7072099999999999E-2</v>
      </c>
      <c r="J2911" s="32">
        <f t="shared" si="412"/>
        <v>-7.5090677399999999</v>
      </c>
      <c r="K2911" s="33">
        <f t="shared" si="413"/>
        <v>0.32989976999999998</v>
      </c>
    </row>
    <row r="2912" spans="1:11" x14ac:dyDescent="0.3">
      <c r="A2912" s="78" t="str">
        <f>BTC[[#This Row],[Symbol]]</f>
        <v>IFEX</v>
      </c>
      <c r="B2912" s="22" t="str">
        <f t="shared" si="405"/>
        <v>Interfinex</v>
      </c>
      <c r="C2912" s="77">
        <f t="shared" si="406"/>
        <v>1E-8</v>
      </c>
      <c r="D2912" s="73">
        <f t="shared" si="407"/>
        <v>1.7257032099E-4</v>
      </c>
      <c r="E2912" s="74">
        <f>D2912*conf!B$7</f>
        <v>1.2621793277208601E-2</v>
      </c>
      <c r="F2912" s="32">
        <f t="shared" si="408"/>
        <v>5.9573696800000002</v>
      </c>
      <c r="G2912" s="33">
        <f t="shared" si="409"/>
        <v>3.6008205900000001</v>
      </c>
      <c r="H2912" s="32">
        <f t="shared" si="410"/>
        <v>22.14884631</v>
      </c>
      <c r="I2912" s="33">
        <f t="shared" si="411"/>
        <v>22.38846552</v>
      </c>
      <c r="J2912" s="32">
        <f t="shared" si="412"/>
        <v>22.14884631</v>
      </c>
      <c r="K2912" s="33">
        <f t="shared" si="413"/>
        <v>-43.610380980000002</v>
      </c>
    </row>
    <row r="2913" spans="1:11" x14ac:dyDescent="0.3">
      <c r="A2913" s="78" t="str">
        <f>BTC[[#This Row],[Symbol]]</f>
        <v>DEGOV</v>
      </c>
      <c r="B2913" s="22" t="str">
        <f t="shared" si="405"/>
        <v>Degov</v>
      </c>
      <c r="C2913" s="77">
        <f t="shared" si="406"/>
        <v>1.965089592827277E-3</v>
      </c>
      <c r="D2913" s="73">
        <f t="shared" si="407"/>
        <v>72.036071594586716</v>
      </c>
      <c r="E2913" s="74">
        <f>D2913*conf!B$7</f>
        <v>5268.7182764280724</v>
      </c>
      <c r="F2913" s="32">
        <f t="shared" si="408"/>
        <v>-0.39659062</v>
      </c>
      <c r="G2913" s="33">
        <f t="shared" si="409"/>
        <v>-2.56076865</v>
      </c>
      <c r="H2913" s="32">
        <f t="shared" si="410"/>
        <v>-7.4198743900000004</v>
      </c>
      <c r="I2913" s="33">
        <f t="shared" si="411"/>
        <v>-6.4742719800000001</v>
      </c>
      <c r="J2913" s="32">
        <f t="shared" si="412"/>
        <v>-7.4198743900000004</v>
      </c>
      <c r="K2913" s="33">
        <f t="shared" si="413"/>
        <v>-14.07509291</v>
      </c>
    </row>
    <row r="2914" spans="1:11" x14ac:dyDescent="0.3">
      <c r="A2914" s="78" t="str">
        <f>BTC[[#This Row],[Symbol]]</f>
        <v>SPICE</v>
      </c>
      <c r="B2914" s="22" t="str">
        <f t="shared" si="405"/>
        <v>Scifi Finance</v>
      </c>
      <c r="C2914" s="77">
        <f t="shared" si="406"/>
        <v>1.3401723454239763E-5</v>
      </c>
      <c r="D2914" s="73">
        <f t="shared" si="407"/>
        <v>0.49129110099060003</v>
      </c>
      <c r="E2914" s="74">
        <f>D2914*conf!B$7</f>
        <v>35.933031126452484</v>
      </c>
      <c r="F2914" s="32">
        <f t="shared" si="408"/>
        <v>55.861884580000002</v>
      </c>
      <c r="G2914" s="33">
        <f t="shared" si="409"/>
        <v>52.474143050000002</v>
      </c>
      <c r="H2914" s="32">
        <f t="shared" si="410"/>
        <v>88.575512810000006</v>
      </c>
      <c r="I2914" s="33">
        <f t="shared" si="411"/>
        <v>88.954700119999998</v>
      </c>
      <c r="J2914" s="32">
        <f t="shared" si="412"/>
        <v>88.575512810000006</v>
      </c>
      <c r="K2914" s="33">
        <f t="shared" si="413"/>
        <v>76.779859479999999</v>
      </c>
    </row>
    <row r="2915" spans="1:11" x14ac:dyDescent="0.3">
      <c r="A2915" s="78" t="str">
        <f>BTC[[#This Row],[Symbol]]</f>
        <v>FNK</v>
      </c>
      <c r="B2915" s="22" t="str">
        <f t="shared" si="405"/>
        <v>FNK wallet</v>
      </c>
      <c r="C2915" s="77">
        <f t="shared" si="406"/>
        <v>6.4162345887342333E-4</v>
      </c>
      <c r="D2915" s="73">
        <f t="shared" si="407"/>
        <v>23.520032087905189</v>
      </c>
      <c r="E2915" s="74">
        <f>D2915*conf!B$7</f>
        <v>1720.2551469093855</v>
      </c>
      <c r="F2915" s="32">
        <f t="shared" si="408"/>
        <v>7.4646029800000004</v>
      </c>
      <c r="G2915" s="33">
        <f t="shared" si="409"/>
        <v>5.1252131099999998</v>
      </c>
      <c r="H2915" s="32">
        <f t="shared" si="410"/>
        <v>38.167499149999998</v>
      </c>
      <c r="I2915" s="33">
        <f t="shared" si="411"/>
        <v>38.44253089</v>
      </c>
      <c r="J2915" s="32">
        <f t="shared" si="412"/>
        <v>38.167499149999998</v>
      </c>
      <c r="K2915" s="33">
        <f t="shared" si="413"/>
        <v>127.6632468</v>
      </c>
    </row>
    <row r="2916" spans="1:11" x14ac:dyDescent="0.3">
      <c r="A2916" s="78" t="str">
        <f>BTC[[#This Row],[Symbol]]</f>
        <v>DSYS</v>
      </c>
      <c r="B2916" s="22" t="str">
        <f t="shared" si="405"/>
        <v>DSYS</v>
      </c>
      <c r="C2916" s="77">
        <f t="shared" si="406"/>
        <v>2.3228963878310887E-8</v>
      </c>
      <c r="D2916" s="73">
        <f t="shared" si="407"/>
        <v>1.1498476564599999E-3</v>
      </c>
      <c r="E2916" s="74">
        <f>D2916*conf!B$7</f>
        <v>8.4099857593484401E-2</v>
      </c>
      <c r="F2916" s="32">
        <f t="shared" si="408"/>
        <v>-24.304400399999999</v>
      </c>
      <c r="G2916" s="33">
        <f t="shared" si="409"/>
        <v>-6.9918200000000002E-3</v>
      </c>
      <c r="H2916" s="32">
        <f t="shared" si="410"/>
        <v>-5.8201083799999997</v>
      </c>
      <c r="I2916" s="33">
        <f t="shared" si="411"/>
        <v>27.42711886</v>
      </c>
      <c r="J2916" s="32">
        <f t="shared" si="412"/>
        <v>-5.8201083799999997</v>
      </c>
      <c r="K2916" s="33">
        <f t="shared" si="413"/>
        <v>600.40776627000002</v>
      </c>
    </row>
    <row r="2917" spans="1:11" x14ac:dyDescent="0.3">
      <c r="A2917" s="78" t="str">
        <f>BTC[[#This Row],[Symbol]]</f>
        <v>PRIA</v>
      </c>
      <c r="B2917" s="22" t="str">
        <f t="shared" si="405"/>
        <v>PRIA</v>
      </c>
      <c r="C2917" s="77">
        <f t="shared" si="406"/>
        <v>5.3903513998658948E-4</v>
      </c>
      <c r="D2917" s="73">
        <f t="shared" si="407"/>
        <v>19.759954570823869</v>
      </c>
      <c r="E2917" s="74">
        <f>D2917*conf!B$7</f>
        <v>1445.2430773100577</v>
      </c>
      <c r="F2917" s="32">
        <f t="shared" si="408"/>
        <v>-5.8683589100000004</v>
      </c>
      <c r="G2917" s="33">
        <f t="shared" si="409"/>
        <v>-7.9358002599999997</v>
      </c>
      <c r="H2917" s="32">
        <f t="shared" si="410"/>
        <v>-16.45417299</v>
      </c>
      <c r="I2917" s="33">
        <f t="shared" si="411"/>
        <v>-16.15428399</v>
      </c>
      <c r="J2917" s="32">
        <f t="shared" si="412"/>
        <v>-16.45417299</v>
      </c>
      <c r="K2917" s="33">
        <f t="shared" si="413"/>
        <v>-52.870515220000001</v>
      </c>
    </row>
    <row r="2918" spans="1:11" x14ac:dyDescent="0.3">
      <c r="A2918" s="78" t="str">
        <f>BTC[[#This Row],[Symbol]]</f>
        <v>STPL</v>
      </c>
      <c r="B2918" s="22" t="str">
        <f t="shared" si="405"/>
        <v>Stream Protocol</v>
      </c>
      <c r="C2918" s="77">
        <f t="shared" si="406"/>
        <v>5.6183990255752754E-7</v>
      </c>
      <c r="D2918" s="73">
        <f t="shared" si="407"/>
        <v>2.0564215337969999E-2</v>
      </c>
      <c r="E2918" s="74">
        <f>D2918*conf!B$7</f>
        <v>1.5040667098191258</v>
      </c>
      <c r="F2918" s="32">
        <f t="shared" si="408"/>
        <v>0.45641410999999998</v>
      </c>
      <c r="G2918" s="33">
        <f t="shared" si="409"/>
        <v>-1.81913225</v>
      </c>
      <c r="H2918" s="32">
        <f t="shared" si="410"/>
        <v>-2.4433368</v>
      </c>
      <c r="I2918" s="33">
        <f t="shared" si="411"/>
        <v>-2.3973034000000002</v>
      </c>
      <c r="J2918" s="32">
        <f t="shared" si="412"/>
        <v>-2.4433368</v>
      </c>
      <c r="K2918" s="33">
        <f t="shared" si="413"/>
        <v>-6.8995658100000004</v>
      </c>
    </row>
    <row r="2919" spans="1:11" x14ac:dyDescent="0.3">
      <c r="A2919" s="78" t="str">
        <f>BTC[[#This Row],[Symbol]]</f>
        <v>SATX</v>
      </c>
      <c r="B2919" s="22" t="str">
        <f t="shared" si="405"/>
        <v>SatoExchange Token</v>
      </c>
      <c r="C2919" s="77">
        <f t="shared" si="406"/>
        <v>8.6218036311109772E-8</v>
      </c>
      <c r="D2919" s="73">
        <f t="shared" si="407"/>
        <v>3.1611906304600001E-3</v>
      </c>
      <c r="E2919" s="74">
        <f>D2919*conf!B$7</f>
        <v>0.23120948271184441</v>
      </c>
      <c r="F2919" s="32">
        <f t="shared" si="408"/>
        <v>-1.3091473899999999</v>
      </c>
      <c r="G2919" s="33">
        <f t="shared" si="409"/>
        <v>-3.4897963000000001</v>
      </c>
      <c r="H2919" s="32">
        <f t="shared" si="410"/>
        <v>-1.1645207500000001</v>
      </c>
      <c r="I2919" s="33">
        <f t="shared" si="411"/>
        <v>-0.94646713999999998</v>
      </c>
      <c r="J2919" s="32">
        <f t="shared" si="412"/>
        <v>-1.1645207500000001</v>
      </c>
      <c r="K2919" s="33">
        <f t="shared" si="413"/>
        <v>23.343352930000002</v>
      </c>
    </row>
    <row r="2920" spans="1:11" x14ac:dyDescent="0.3">
      <c r="A2920" s="78" t="str">
        <f>BTC[[#This Row],[Symbol]]</f>
        <v>YFDOT</v>
      </c>
      <c r="B2920" s="22" t="str">
        <f t="shared" si="405"/>
        <v>Yearn Finance DOT</v>
      </c>
      <c r="C2920" s="77">
        <f t="shared" si="406"/>
        <v>1.7453810829761796E-3</v>
      </c>
      <c r="D2920" s="73">
        <f t="shared" si="407"/>
        <v>63.982206023330377</v>
      </c>
      <c r="E2920" s="74">
        <f>D2920*conf!B$7</f>
        <v>4679.6585485463838</v>
      </c>
      <c r="F2920" s="32">
        <f t="shared" si="408"/>
        <v>-4.6659731300000002</v>
      </c>
      <c r="G2920" s="33">
        <f t="shared" si="409"/>
        <v>-6.7361836400000001</v>
      </c>
      <c r="H2920" s="32">
        <f t="shared" si="410"/>
        <v>-9.52271453</v>
      </c>
      <c r="I2920" s="33">
        <f t="shared" si="411"/>
        <v>-9.3416111199999996</v>
      </c>
      <c r="J2920" s="32">
        <f t="shared" si="412"/>
        <v>-9.52271453</v>
      </c>
      <c r="K2920" s="33">
        <f t="shared" si="413"/>
        <v>-3.7995840099999998</v>
      </c>
    </row>
    <row r="2921" spans="1:11" x14ac:dyDescent="0.3">
      <c r="A2921" s="78" t="str">
        <f>BTC[[#This Row],[Symbol]]</f>
        <v>MPH</v>
      </c>
      <c r="B2921" s="22" t="str">
        <f t="shared" si="405"/>
        <v>88mph</v>
      </c>
      <c r="C2921" s="77">
        <f t="shared" si="406"/>
        <v>4.0446832408657729E-3</v>
      </c>
      <c r="D2921" s="73">
        <f t="shared" si="407"/>
        <v>148.44528269629922</v>
      </c>
      <c r="E2921" s="74">
        <f>D2921*conf!B$7</f>
        <v>10857.287976407324</v>
      </c>
      <c r="F2921" s="32">
        <f t="shared" si="408"/>
        <v>-3.4594782099999999</v>
      </c>
      <c r="G2921" s="33">
        <f t="shared" si="409"/>
        <v>-5.4540949599999999</v>
      </c>
      <c r="H2921" s="32">
        <f t="shared" si="410"/>
        <v>10.77101796</v>
      </c>
      <c r="I2921" s="33">
        <f t="shared" si="411"/>
        <v>11.213337839999999</v>
      </c>
      <c r="J2921" s="32">
        <f t="shared" si="412"/>
        <v>10.77101796</v>
      </c>
      <c r="K2921" s="33">
        <f t="shared" si="413"/>
        <v>5.5256530499999998</v>
      </c>
    </row>
    <row r="2922" spans="1:11" x14ac:dyDescent="0.3">
      <c r="A2922" s="78" t="str">
        <f>BTC[[#This Row],[Symbol]]</f>
        <v>SBS</v>
      </c>
      <c r="B2922" s="22" t="str">
        <f t="shared" si="405"/>
        <v>StaysBASE</v>
      </c>
      <c r="C2922" s="77">
        <f t="shared" si="406"/>
        <v>2.7460190951876432E-6</v>
      </c>
      <c r="D2922" s="73">
        <f t="shared" si="407"/>
        <v>0.10110014598978</v>
      </c>
      <c r="E2922" s="74">
        <f>D2922*conf!B$7</f>
        <v>7.3944646776925094</v>
      </c>
      <c r="F2922" s="32">
        <f t="shared" si="408"/>
        <v>-1.29539965</v>
      </c>
      <c r="G2922" s="33">
        <f t="shared" si="409"/>
        <v>-3.22348123</v>
      </c>
      <c r="H2922" s="32">
        <f t="shared" si="410"/>
        <v>2.7717121800000002</v>
      </c>
      <c r="I2922" s="33">
        <f t="shared" si="411"/>
        <v>3.5074919699999998</v>
      </c>
      <c r="J2922" s="32">
        <f t="shared" si="412"/>
        <v>2.7717121800000002</v>
      </c>
      <c r="K2922" s="33">
        <f t="shared" si="413"/>
        <v>-22.766704489999999</v>
      </c>
    </row>
    <row r="2923" spans="1:11" x14ac:dyDescent="0.3">
      <c r="A2923" s="78" t="str">
        <f>BTC[[#This Row],[Symbol]]</f>
        <v>BLVR</v>
      </c>
      <c r="B2923" s="22" t="str">
        <f t="shared" si="405"/>
        <v>BELIEVER</v>
      </c>
      <c r="C2923" s="77">
        <f t="shared" si="406"/>
        <v>2.894201201139395E-5</v>
      </c>
      <c r="D2923" s="73">
        <f t="shared" si="407"/>
        <v>1.0609395917034301</v>
      </c>
      <c r="E2923" s="74">
        <f>D2923*conf!B$7</f>
        <v>77.597121737188886</v>
      </c>
      <c r="F2923" s="32">
        <f t="shared" si="408"/>
        <v>-2.0995081099999999</v>
      </c>
      <c r="G2923" s="33">
        <f t="shared" si="409"/>
        <v>-4.2309684399999998</v>
      </c>
      <c r="H2923" s="32">
        <f t="shared" si="410"/>
        <v>-12.82666905</v>
      </c>
      <c r="I2923" s="33">
        <f t="shared" si="411"/>
        <v>-12.6708163</v>
      </c>
      <c r="J2923" s="32">
        <f t="shared" si="412"/>
        <v>-12.82666905</v>
      </c>
      <c r="K2923" s="33">
        <f t="shared" si="413"/>
        <v>-2.1053811800000002</v>
      </c>
    </row>
    <row r="2924" spans="1:11" x14ac:dyDescent="0.3">
      <c r="A2924" s="78" t="str">
        <f>BTC[[#This Row],[Symbol]]</f>
        <v>YMAX</v>
      </c>
      <c r="B2924" s="22" t="str">
        <f t="shared" si="405"/>
        <v>YMAX</v>
      </c>
      <c r="C2924" s="77">
        <f t="shared" si="406"/>
        <v>2.9385298319068451E-4</v>
      </c>
      <c r="D2924" s="73">
        <f t="shared" si="407"/>
        <v>10.770730877068839</v>
      </c>
      <c r="E2924" s="74">
        <f>D2924*conf!B$7</f>
        <v>787.77125634881486</v>
      </c>
      <c r="F2924" s="32">
        <f t="shared" si="408"/>
        <v>1.75086589</v>
      </c>
      <c r="G2924" s="33">
        <f t="shared" si="409"/>
        <v>-0.45466568000000002</v>
      </c>
      <c r="H2924" s="32">
        <f t="shared" si="410"/>
        <v>7.57435057</v>
      </c>
      <c r="I2924" s="33">
        <f t="shared" si="411"/>
        <v>6.11466756</v>
      </c>
      <c r="J2924" s="32">
        <f t="shared" si="412"/>
        <v>7.57435057</v>
      </c>
      <c r="K2924" s="33">
        <f t="shared" si="413"/>
        <v>17.397809160000001</v>
      </c>
    </row>
    <row r="2925" spans="1:11" x14ac:dyDescent="0.3">
      <c r="A2925" s="78" t="str">
        <f>BTC[[#This Row],[Symbol]]</f>
        <v>CIX100</v>
      </c>
      <c r="B2925" s="22" t="str">
        <f t="shared" si="405"/>
        <v>Cryptoindex.com 100</v>
      </c>
      <c r="C2925" s="77">
        <f t="shared" si="406"/>
        <v>1.2258970780694444E-5</v>
      </c>
      <c r="D2925" s="73">
        <f t="shared" si="407"/>
        <v>0.44143219936855999</v>
      </c>
      <c r="E2925" s="74">
        <f>D2925*conf!B$7</f>
        <v>32.286351061816475</v>
      </c>
      <c r="F2925" s="32">
        <f t="shared" si="408"/>
        <v>4.9172807199999999</v>
      </c>
      <c r="G2925" s="33">
        <f t="shared" si="409"/>
        <v>0.81735736000000003</v>
      </c>
      <c r="H2925" s="32">
        <f t="shared" si="410"/>
        <v>0.37043717999999998</v>
      </c>
      <c r="I2925" s="33">
        <f t="shared" si="411"/>
        <v>-1.2107166300000001</v>
      </c>
      <c r="J2925" s="32">
        <f t="shared" si="412"/>
        <v>0.37043717999999998</v>
      </c>
      <c r="K2925" s="33">
        <f t="shared" si="413"/>
        <v>-5.8454925500000003</v>
      </c>
    </row>
    <row r="2926" spans="1:11" x14ac:dyDescent="0.3">
      <c r="A2926" s="78" t="str">
        <f>BTC[[#This Row],[Symbol]]</f>
        <v>LIMEX</v>
      </c>
      <c r="B2926" s="22" t="str">
        <f t="shared" si="405"/>
        <v>Limestone Network</v>
      </c>
      <c r="C2926" s="77">
        <f t="shared" si="406"/>
        <v>3.7039360688609771E-7</v>
      </c>
      <c r="D2926" s="73">
        <f t="shared" si="407"/>
        <v>1.3577524085619999E-2</v>
      </c>
      <c r="E2926" s="74">
        <f>D2926*conf!B$7</f>
        <v>0.99306011162224672</v>
      </c>
      <c r="F2926" s="32">
        <f t="shared" si="408"/>
        <v>1.9939329699999999</v>
      </c>
      <c r="G2926" s="33">
        <f t="shared" si="409"/>
        <v>-0.22464516000000001</v>
      </c>
      <c r="H2926" s="32">
        <f t="shared" si="410"/>
        <v>8.5125908500000005</v>
      </c>
      <c r="I2926" s="33">
        <f t="shared" si="411"/>
        <v>8.7284844400000008</v>
      </c>
      <c r="J2926" s="32">
        <f t="shared" si="412"/>
        <v>8.5125908500000005</v>
      </c>
      <c r="K2926" s="33">
        <f t="shared" si="413"/>
        <v>-30.44212125</v>
      </c>
    </row>
    <row r="2927" spans="1:11" x14ac:dyDescent="0.3">
      <c r="A2927" s="78" t="str">
        <f>BTC[[#This Row],[Symbol]]</f>
        <v>CXC</v>
      </c>
      <c r="B2927" s="22" t="str">
        <f t="shared" si="405"/>
        <v>CAPITAL X CELL</v>
      </c>
      <c r="C2927" s="77">
        <f t="shared" si="406"/>
        <v>3.3788191840638441E-7</v>
      </c>
      <c r="D2927" s="73">
        <f t="shared" si="407"/>
        <v>1.238574262613E-2</v>
      </c>
      <c r="E2927" s="74">
        <f>D2927*conf!B$7</f>
        <v>0.90589321567514824</v>
      </c>
      <c r="F2927" s="32">
        <f t="shared" si="408"/>
        <v>5.5389365100000001</v>
      </c>
      <c r="G2927" s="33">
        <f t="shared" si="409"/>
        <v>0.88863199999999998</v>
      </c>
      <c r="H2927" s="32">
        <f t="shared" si="410"/>
        <v>-0.46544953999999999</v>
      </c>
      <c r="I2927" s="33">
        <f t="shared" si="411"/>
        <v>4.37610163</v>
      </c>
      <c r="J2927" s="32">
        <f t="shared" si="412"/>
        <v>-0.46544953999999999</v>
      </c>
      <c r="K2927" s="33">
        <f t="shared" si="413"/>
        <v>3.9645439100000002</v>
      </c>
    </row>
    <row r="2928" spans="1:11" x14ac:dyDescent="0.3">
      <c r="A2928" s="78" t="str">
        <f>BTC[[#This Row],[Symbol]]</f>
        <v>MVC</v>
      </c>
      <c r="B2928" s="22" t="str">
        <f t="shared" si="405"/>
        <v>Maverick Chain</v>
      </c>
      <c r="C2928" s="77">
        <f t="shared" si="406"/>
        <v>1.0001425883754646E-7</v>
      </c>
      <c r="D2928" s="73">
        <f t="shared" si="407"/>
        <v>3.6665657340899998E-3</v>
      </c>
      <c r="E2928" s="74">
        <f>D2928*conf!B$7</f>
        <v>0.2681726177913426</v>
      </c>
      <c r="F2928" s="32">
        <f t="shared" si="408"/>
        <v>-1.234916E-2</v>
      </c>
      <c r="G2928" s="33">
        <f t="shared" si="409"/>
        <v>-2.1896293099999999</v>
      </c>
      <c r="H2928" s="32">
        <f t="shared" si="410"/>
        <v>1.178124E-2</v>
      </c>
      <c r="I2928" s="33">
        <f t="shared" si="411"/>
        <v>0.16565426999999999</v>
      </c>
      <c r="J2928" s="32">
        <f t="shared" si="412"/>
        <v>1.178124E-2</v>
      </c>
      <c r="K2928" s="33">
        <f t="shared" si="413"/>
        <v>14.162499410000001</v>
      </c>
    </row>
    <row r="2929" spans="1:11" x14ac:dyDescent="0.3">
      <c r="A2929" s="78" t="str">
        <f>BTC[[#This Row],[Symbol]]</f>
        <v>MEX</v>
      </c>
      <c r="B2929" s="22" t="str">
        <f t="shared" si="405"/>
        <v>MEX</v>
      </c>
      <c r="C2929" s="77">
        <f t="shared" si="406"/>
        <v>1E-8</v>
      </c>
      <c r="D2929" s="73">
        <f t="shared" si="407"/>
        <v>1.7966172097E-4</v>
      </c>
      <c r="E2929" s="74">
        <f>D2929*conf!B$7</f>
        <v>1.31404582717458E-2</v>
      </c>
      <c r="F2929" s="32">
        <f t="shared" si="408"/>
        <v>2.0707268999999999</v>
      </c>
      <c r="G2929" s="33">
        <f t="shared" si="409"/>
        <v>-0.15191325999999999</v>
      </c>
      <c r="H2929" s="32">
        <f t="shared" si="410"/>
        <v>-12.48969142</v>
      </c>
      <c r="I2929" s="33">
        <f t="shared" si="411"/>
        <v>-12.355052519999999</v>
      </c>
      <c r="J2929" s="32">
        <f t="shared" si="412"/>
        <v>-12.48969142</v>
      </c>
      <c r="K2929" s="33">
        <f t="shared" si="413"/>
        <v>21.607879799999999</v>
      </c>
    </row>
    <row r="2930" spans="1:11" x14ac:dyDescent="0.3">
      <c r="A2930" s="78" t="str">
        <f>BTC[[#This Row],[Symbol]]</f>
        <v>VISION</v>
      </c>
      <c r="B2930" s="22" t="str">
        <f t="shared" si="405"/>
        <v>APY Vision</v>
      </c>
      <c r="C2930" s="77">
        <f t="shared" si="406"/>
        <v>7.8758830102309963E-5</v>
      </c>
      <c r="D2930" s="73">
        <f t="shared" si="407"/>
        <v>2.8873385444166599</v>
      </c>
      <c r="E2930" s="74">
        <f>D2930*conf!B$7</f>
        <v>211.17994113863452</v>
      </c>
      <c r="F2930" s="32">
        <f t="shared" si="408"/>
        <v>-0.92647526000000002</v>
      </c>
      <c r="G2930" s="33">
        <f t="shared" si="409"/>
        <v>-3.07129911</v>
      </c>
      <c r="H2930" s="32">
        <f t="shared" si="410"/>
        <v>3.6365412899999998</v>
      </c>
      <c r="I2930" s="33">
        <f t="shared" si="411"/>
        <v>3.8498259199999998</v>
      </c>
      <c r="J2930" s="32">
        <f t="shared" si="412"/>
        <v>3.6365412899999998</v>
      </c>
      <c r="K2930" s="33">
        <f t="shared" si="413"/>
        <v>99.863457639999993</v>
      </c>
    </row>
    <row r="2931" spans="1:11" x14ac:dyDescent="0.3">
      <c r="A2931" s="78" t="str">
        <f>BTC[[#This Row],[Symbol]]</f>
        <v>YFIAG</v>
      </c>
      <c r="B2931" s="22" t="str">
        <f t="shared" si="405"/>
        <v>YearnAgnostic Finance</v>
      </c>
      <c r="C2931" s="77">
        <f t="shared" si="406"/>
        <v>6.8794803183117934E-5</v>
      </c>
      <c r="D2931" s="73">
        <f t="shared" si="407"/>
        <v>2.52181214745243</v>
      </c>
      <c r="E2931" s="74">
        <f>D2931*conf!B$7</f>
        <v>184.44534046467072</v>
      </c>
      <c r="F2931" s="32">
        <f t="shared" si="408"/>
        <v>1.9345626499999999</v>
      </c>
      <c r="G2931" s="33">
        <f t="shared" si="409"/>
        <v>-0.23721396</v>
      </c>
      <c r="H2931" s="32">
        <f t="shared" si="410"/>
        <v>63.87927105</v>
      </c>
      <c r="I2931" s="33">
        <f t="shared" si="411"/>
        <v>64.200752780000002</v>
      </c>
      <c r="J2931" s="32">
        <f t="shared" si="412"/>
        <v>63.87927105</v>
      </c>
      <c r="K2931" s="33">
        <f t="shared" si="413"/>
        <v>71.890194089999994</v>
      </c>
    </row>
    <row r="2932" spans="1:11" x14ac:dyDescent="0.3">
      <c r="A2932" s="78" t="str">
        <f>BTC[[#This Row],[Symbol]]</f>
        <v>OBR</v>
      </c>
      <c r="B2932" s="22" t="str">
        <f t="shared" si="405"/>
        <v>Order of the Black Rose</v>
      </c>
      <c r="C2932" s="77">
        <f t="shared" si="406"/>
        <v>1.6308092711459731E-3</v>
      </c>
      <c r="D2932" s="73">
        <f t="shared" si="407"/>
        <v>59.629704537788257</v>
      </c>
      <c r="E2932" s="74">
        <f>D2932*conf!B$7</f>
        <v>4361.3165898938332</v>
      </c>
      <c r="F2932" s="32">
        <f t="shared" si="408"/>
        <v>0.40159805999999998</v>
      </c>
      <c r="G2932" s="33">
        <f t="shared" si="409"/>
        <v>-2.2310540799999998</v>
      </c>
      <c r="H2932" s="32">
        <f t="shared" si="410"/>
        <v>-2.0711700799999999</v>
      </c>
      <c r="I2932" s="33">
        <f t="shared" si="411"/>
        <v>-2.2391925600000002</v>
      </c>
      <c r="J2932" s="32">
        <f t="shared" si="412"/>
        <v>-2.0711700799999999</v>
      </c>
      <c r="K2932" s="33">
        <f t="shared" si="413"/>
        <v>-29.74577833</v>
      </c>
    </row>
    <row r="2933" spans="1:11" x14ac:dyDescent="0.3">
      <c r="A2933" s="78" t="str">
        <f>BTC[[#This Row],[Symbol]]</f>
        <v>NAN</v>
      </c>
      <c r="B2933" s="22" t="str">
        <f t="shared" si="405"/>
        <v>NanTrade</v>
      </c>
      <c r="C2933" s="77">
        <f t="shared" si="406"/>
        <v>9.8999999999999967E-6</v>
      </c>
      <c r="D2933" s="73">
        <f t="shared" si="407"/>
        <v>0.36005849276039997</v>
      </c>
      <c r="E2933" s="74">
        <f>D2933*conf!B$7</f>
        <v>26.334678160495653</v>
      </c>
      <c r="F2933" s="32">
        <f t="shared" si="408"/>
        <v>0.90248172999999998</v>
      </c>
      <c r="G2933" s="33">
        <f t="shared" si="409"/>
        <v>-2.1547254599999999</v>
      </c>
      <c r="H2933" s="32">
        <f t="shared" si="410"/>
        <v>0.30395137</v>
      </c>
      <c r="I2933" s="33">
        <f t="shared" si="411"/>
        <v>-0.28985981999999999</v>
      </c>
      <c r="J2933" s="32">
        <f t="shared" si="412"/>
        <v>0.30395137</v>
      </c>
      <c r="K2933" s="33">
        <f t="shared" si="413"/>
        <v>12.89840429</v>
      </c>
    </row>
    <row r="2934" spans="1:11" x14ac:dyDescent="0.3">
      <c r="A2934" s="78" t="str">
        <f>BTC[[#This Row],[Symbol]]</f>
        <v>MKCY</v>
      </c>
      <c r="B2934" s="22" t="str">
        <f t="shared" si="405"/>
        <v>Markaccy</v>
      </c>
      <c r="C2934" s="77">
        <f t="shared" si="406"/>
        <v>6.3329871988281262E-7</v>
      </c>
      <c r="D2934" s="73">
        <f t="shared" si="407"/>
        <v>2.3214840814580001E-2</v>
      </c>
      <c r="E2934" s="74">
        <f>D2934*conf!B$7</f>
        <v>1.6979334571783813</v>
      </c>
      <c r="F2934" s="32">
        <f t="shared" si="408"/>
        <v>2.2108820300000001</v>
      </c>
      <c r="G2934" s="33">
        <f t="shared" si="409"/>
        <v>-1.553648E-2</v>
      </c>
      <c r="H2934" s="32">
        <f t="shared" si="410"/>
        <v>13.404585109999999</v>
      </c>
      <c r="I2934" s="33">
        <f t="shared" si="411"/>
        <v>11.44191513</v>
      </c>
      <c r="J2934" s="32">
        <f t="shared" si="412"/>
        <v>13.404585109999999</v>
      </c>
      <c r="K2934" s="33">
        <f t="shared" si="413"/>
        <v>2.1637339099999999</v>
      </c>
    </row>
    <row r="2935" spans="1:11" x14ac:dyDescent="0.3">
      <c r="A2935" s="78" t="str">
        <f>BTC[[#This Row],[Symbol]]</f>
        <v>AZUKI</v>
      </c>
      <c r="B2935" s="22" t="str">
        <f t="shared" si="405"/>
        <v>Azuki</v>
      </c>
      <c r="C2935" s="77">
        <f t="shared" si="406"/>
        <v>4.4631532736748152E-6</v>
      </c>
      <c r="D2935" s="73">
        <f t="shared" si="407"/>
        <v>0.16361030921403999</v>
      </c>
      <c r="E2935" s="74">
        <f>D2935*conf!B$7</f>
        <v>11.966458015914885</v>
      </c>
      <c r="F2935" s="32">
        <f t="shared" si="408"/>
        <v>-1.17876716</v>
      </c>
      <c r="G2935" s="33">
        <f t="shared" si="409"/>
        <v>-3.32471586</v>
      </c>
      <c r="H2935" s="32">
        <f t="shared" si="410"/>
        <v>-27.733000700000002</v>
      </c>
      <c r="I2935" s="33">
        <f t="shared" si="411"/>
        <v>-27.588308319999999</v>
      </c>
      <c r="J2935" s="32">
        <f t="shared" si="412"/>
        <v>-27.733000700000002</v>
      </c>
      <c r="K2935" s="33">
        <f t="shared" si="413"/>
        <v>56.682021020000001</v>
      </c>
    </row>
    <row r="2936" spans="1:11" x14ac:dyDescent="0.3">
      <c r="A2936" s="78" t="str">
        <f>BTC[[#This Row],[Symbol]]</f>
        <v>XST</v>
      </c>
      <c r="B2936" s="22" t="str">
        <f t="shared" si="405"/>
        <v>Stealth</v>
      </c>
      <c r="C2936" s="77">
        <f t="shared" si="406"/>
        <v>2.4303464897537702E-6</v>
      </c>
      <c r="D2936" s="73">
        <f t="shared" si="407"/>
        <v>8.9097547338380004E-2</v>
      </c>
      <c r="E2936" s="74">
        <f>D2936*conf!B$7</f>
        <v>6.5165946123291132</v>
      </c>
      <c r="F2936" s="32">
        <f t="shared" si="408"/>
        <v>-8.3132107400000006</v>
      </c>
      <c r="G2936" s="33">
        <f t="shared" si="409"/>
        <v>-10.30973556</v>
      </c>
      <c r="H2936" s="32">
        <f t="shared" si="410"/>
        <v>-5.0669420299999999</v>
      </c>
      <c r="I2936" s="33">
        <f t="shared" si="411"/>
        <v>-4.9208828599999999</v>
      </c>
      <c r="J2936" s="32">
        <f t="shared" si="412"/>
        <v>-5.0669420299999999</v>
      </c>
      <c r="K2936" s="33">
        <f t="shared" si="413"/>
        <v>78.943142589999994</v>
      </c>
    </row>
    <row r="2937" spans="1:11" x14ac:dyDescent="0.3">
      <c r="A2937" s="78" t="str">
        <f>BTC[[#This Row],[Symbol]]</f>
        <v>BNBBULL</v>
      </c>
      <c r="B2937" s="22" t="str">
        <f t="shared" si="405"/>
        <v>3X Long BNB Token</v>
      </c>
      <c r="C2937" s="77">
        <f t="shared" si="406"/>
        <v>1.8998921356917223E-2</v>
      </c>
      <c r="D2937" s="73">
        <f t="shared" si="407"/>
        <v>698.0519908416793</v>
      </c>
      <c r="E2937" s="74">
        <f>D2937*conf!B$7</f>
        <v>51055.522610160428</v>
      </c>
      <c r="F2937" s="32">
        <f t="shared" si="408"/>
        <v>0.87273836999999999</v>
      </c>
      <c r="G2937" s="33">
        <f t="shared" si="409"/>
        <v>-0.56820654000000004</v>
      </c>
      <c r="H2937" s="32">
        <f t="shared" si="410"/>
        <v>14.354750409999999</v>
      </c>
      <c r="I2937" s="33">
        <f t="shared" si="411"/>
        <v>14.843657240000001</v>
      </c>
      <c r="J2937" s="32">
        <f t="shared" si="412"/>
        <v>14.354750409999999</v>
      </c>
      <c r="K2937" s="33">
        <f t="shared" si="413"/>
        <v>94.742290179999998</v>
      </c>
    </row>
    <row r="2938" spans="1:11" x14ac:dyDescent="0.3">
      <c r="A2938" s="78" t="str">
        <f>BTC[[#This Row],[Symbol]]</f>
        <v>MANDI</v>
      </c>
      <c r="B2938" s="22" t="str">
        <f t="shared" si="405"/>
        <v>Mandi Token</v>
      </c>
      <c r="C2938" s="77">
        <f t="shared" si="406"/>
        <v>2.6550231348771579E-6</v>
      </c>
      <c r="D2938" s="73">
        <f t="shared" si="407"/>
        <v>9.7239255299550006E-2</v>
      </c>
      <c r="E2938" s="74">
        <f>D2938*conf!B$7</f>
        <v>7.1120791326090878</v>
      </c>
      <c r="F2938" s="32">
        <f t="shared" si="408"/>
        <v>1.37269745</v>
      </c>
      <c r="G2938" s="33">
        <f t="shared" si="409"/>
        <v>-0.92071771000000002</v>
      </c>
      <c r="H2938" s="32">
        <f t="shared" si="410"/>
        <v>-3.0110012500000001</v>
      </c>
      <c r="I2938" s="33">
        <f t="shared" si="411"/>
        <v>-2.9067581200000001</v>
      </c>
      <c r="J2938" s="32">
        <f t="shared" si="412"/>
        <v>-3.0110012500000001</v>
      </c>
      <c r="K2938" s="33">
        <f t="shared" si="413"/>
        <v>-16.67804529</v>
      </c>
    </row>
    <row r="2939" spans="1:11" x14ac:dyDescent="0.3">
      <c r="A2939" s="78" t="str">
        <f>BTC[[#This Row],[Symbol]]</f>
        <v>DRM</v>
      </c>
      <c r="B2939" s="22" t="str">
        <f t="shared" si="405"/>
        <v>Dreamcoin</v>
      </c>
      <c r="C2939" s="77">
        <f t="shared" si="406"/>
        <v>2.8003992474529381E-7</v>
      </c>
      <c r="D2939" s="73">
        <f t="shared" si="407"/>
        <v>1.026638405545E-2</v>
      </c>
      <c r="E2939" s="74">
        <f>D2939*conf!B$7</f>
        <v>0.75088332981561301</v>
      </c>
      <c r="F2939" s="32">
        <f t="shared" si="408"/>
        <v>1.425884E-2</v>
      </c>
      <c r="G2939" s="33">
        <f t="shared" si="409"/>
        <v>-2.1812285</v>
      </c>
      <c r="H2939" s="32">
        <f t="shared" si="410"/>
        <v>1.425884E-2</v>
      </c>
      <c r="I2939" s="33">
        <f t="shared" si="411"/>
        <v>0.21734563000000001</v>
      </c>
      <c r="J2939" s="32">
        <f t="shared" si="412"/>
        <v>1.425884E-2</v>
      </c>
      <c r="K2939" s="33">
        <f t="shared" si="413"/>
        <v>52.61643651</v>
      </c>
    </row>
    <row r="2940" spans="1:11" x14ac:dyDescent="0.3">
      <c r="A2940" s="78" t="str">
        <f>BTC[[#This Row],[Symbol]]</f>
        <v>FUD</v>
      </c>
      <c r="B2940" s="22" t="str">
        <f t="shared" si="405"/>
        <v>FUD.finance</v>
      </c>
      <c r="C2940" s="77">
        <f t="shared" si="406"/>
        <v>4.3972022261199329E-4</v>
      </c>
      <c r="D2940" s="73">
        <f t="shared" si="407"/>
        <v>16.119267517330531</v>
      </c>
      <c r="E2940" s="74">
        <f>D2940*conf!B$7</f>
        <v>1178.9632262175551</v>
      </c>
      <c r="F2940" s="32">
        <f t="shared" si="408"/>
        <v>-1.1578316900000001</v>
      </c>
      <c r="G2940" s="33">
        <f t="shared" si="409"/>
        <v>-3.3287317600000002</v>
      </c>
      <c r="H2940" s="32">
        <f t="shared" si="410"/>
        <v>-12.269696489999999</v>
      </c>
      <c r="I2940" s="33">
        <f t="shared" si="411"/>
        <v>-11.95592834</v>
      </c>
      <c r="J2940" s="32">
        <f t="shared" si="412"/>
        <v>-12.269696489999999</v>
      </c>
      <c r="K2940" s="33">
        <f t="shared" si="413"/>
        <v>53.40031492</v>
      </c>
    </row>
    <row r="2941" spans="1:11" x14ac:dyDescent="0.3">
      <c r="A2941" s="78" t="str">
        <f>BTC[[#This Row],[Symbol]]</f>
        <v>DHC</v>
      </c>
      <c r="B2941" s="22" t="str">
        <f t="shared" si="405"/>
        <v>DeltaHub Community</v>
      </c>
      <c r="C2941" s="77">
        <f t="shared" si="406"/>
        <v>2.1299906101890995E-5</v>
      </c>
      <c r="D2941" s="73">
        <f t="shared" si="407"/>
        <v>0.78080767400619</v>
      </c>
      <c r="E2941" s="74">
        <f>D2941*conf!B$7</f>
        <v>57.108273276812739</v>
      </c>
      <c r="F2941" s="32">
        <f t="shared" si="408"/>
        <v>0.17636741</v>
      </c>
      <c r="G2941" s="33">
        <f t="shared" si="409"/>
        <v>-1.9988153500000001</v>
      </c>
      <c r="H2941" s="32">
        <f t="shared" si="410"/>
        <v>-3.12907935</v>
      </c>
      <c r="I2941" s="33">
        <f t="shared" si="411"/>
        <v>-2.9365449199999998</v>
      </c>
      <c r="J2941" s="32">
        <f t="shared" si="412"/>
        <v>-3.12907935</v>
      </c>
      <c r="K2941" s="33">
        <f t="shared" si="413"/>
        <v>29.032223699999999</v>
      </c>
    </row>
    <row r="2942" spans="1:11" x14ac:dyDescent="0.3">
      <c r="A2942" s="78" t="str">
        <f>BTC[[#This Row],[Symbol]]</f>
        <v>KYSC</v>
      </c>
      <c r="B2942" s="22" t="str">
        <f t="shared" si="405"/>
        <v>KYSC Token</v>
      </c>
      <c r="C2942" s="77">
        <f t="shared" si="406"/>
        <v>1E-8</v>
      </c>
      <c r="D2942" s="73">
        <f t="shared" si="407"/>
        <v>3.4830266338999998E-4</v>
      </c>
      <c r="E2942" s="74">
        <f>D2942*conf!B$7</f>
        <v>2.54748568003446E-2</v>
      </c>
      <c r="F2942" s="32">
        <f t="shared" si="408"/>
        <v>2.23731664</v>
      </c>
      <c r="G2942" s="33">
        <f t="shared" si="409"/>
        <v>1.344442E-2</v>
      </c>
      <c r="H2942" s="32">
        <f t="shared" si="410"/>
        <v>5.5457655800000003</v>
      </c>
      <c r="I2942" s="33">
        <f t="shared" si="411"/>
        <v>5.75571784</v>
      </c>
      <c r="J2942" s="32">
        <f t="shared" si="412"/>
        <v>5.5457655800000003</v>
      </c>
      <c r="K2942" s="33">
        <f t="shared" si="413"/>
        <v>45.586513220000001</v>
      </c>
    </row>
    <row r="2943" spans="1:11" x14ac:dyDescent="0.3">
      <c r="A2943" s="78" t="str">
        <f>BTC[[#This Row],[Symbol]]</f>
        <v>YLFI</v>
      </c>
      <c r="B2943" s="22" t="str">
        <f t="shared" si="405"/>
        <v>Yearn Loans Finance</v>
      </c>
      <c r="C2943" s="77">
        <f t="shared" si="406"/>
        <v>1.6601459960724705E-4</v>
      </c>
      <c r="D2943" s="73">
        <f t="shared" si="407"/>
        <v>6.0864016216007197</v>
      </c>
      <c r="E2943" s="74">
        <f>D2943*conf!B$7</f>
        <v>445.15941460387666</v>
      </c>
      <c r="F2943" s="32">
        <f t="shared" si="408"/>
        <v>0.35574171999999998</v>
      </c>
      <c r="G2943" s="33">
        <f t="shared" si="409"/>
        <v>-1.8153541500000001</v>
      </c>
      <c r="H2943" s="32">
        <f t="shared" si="410"/>
        <v>7.5276060000000006E-2</v>
      </c>
      <c r="I2943" s="33">
        <f t="shared" si="411"/>
        <v>0.28461990999999998</v>
      </c>
      <c r="J2943" s="32">
        <f t="shared" si="412"/>
        <v>7.5276060000000006E-2</v>
      </c>
      <c r="K2943" s="33">
        <f t="shared" si="413"/>
        <v>-12.00924262</v>
      </c>
    </row>
    <row r="2944" spans="1:11" x14ac:dyDescent="0.3">
      <c r="A2944" s="78" t="str">
        <f>BTC[[#This Row],[Symbol]]</f>
        <v>TUDA</v>
      </c>
      <c r="B2944" s="22" t="str">
        <f t="shared" si="405"/>
        <v>Tutor's Diary</v>
      </c>
      <c r="C2944" s="77">
        <f t="shared" si="406"/>
        <v>2.7983096367769982E-7</v>
      </c>
      <c r="D2944" s="73">
        <f t="shared" si="407"/>
        <v>1.025888285851E-2</v>
      </c>
      <c r="E2944" s="74">
        <f>D2944*conf!B$7</f>
        <v>0.75033469227142136</v>
      </c>
      <c r="F2944" s="32">
        <f t="shared" si="408"/>
        <v>0.17507981</v>
      </c>
      <c r="G2944" s="33">
        <f t="shared" si="409"/>
        <v>-1.9963423300000001</v>
      </c>
      <c r="H2944" s="32">
        <f t="shared" si="410"/>
        <v>-15.200923189999999</v>
      </c>
      <c r="I2944" s="33">
        <f t="shared" si="411"/>
        <v>-15.02741138</v>
      </c>
      <c r="J2944" s="32">
        <f t="shared" si="412"/>
        <v>-15.200923189999999</v>
      </c>
      <c r="K2944" s="33">
        <f t="shared" si="413"/>
        <v>14.079076990000001</v>
      </c>
    </row>
    <row r="2945" spans="1:11" x14ac:dyDescent="0.3">
      <c r="A2945" s="78" t="str">
        <f>BTC[[#This Row],[Symbol]]</f>
        <v>NODE</v>
      </c>
      <c r="B2945" s="22" t="str">
        <f t="shared" si="405"/>
        <v>Whole Network</v>
      </c>
      <c r="C2945" s="77">
        <f t="shared" si="406"/>
        <v>1E-8</v>
      </c>
      <c r="D2945" s="73">
        <f t="shared" si="407"/>
        <v>3.1019838988E-4</v>
      </c>
      <c r="E2945" s="74">
        <f>D2945*conf!B$7</f>
        <v>2.26879102358232E-2</v>
      </c>
      <c r="F2945" s="32">
        <f t="shared" si="408"/>
        <v>2.2139122900000001</v>
      </c>
      <c r="G2945" s="33">
        <f t="shared" si="409"/>
        <v>1.28725888</v>
      </c>
      <c r="H2945" s="32">
        <f t="shared" si="410"/>
        <v>-4.3139969499999999</v>
      </c>
      <c r="I2945" s="33">
        <f t="shared" si="411"/>
        <v>-2.5969046599999999</v>
      </c>
      <c r="J2945" s="32">
        <f t="shared" si="412"/>
        <v>-4.3139969499999999</v>
      </c>
      <c r="K2945" s="33">
        <f t="shared" si="413"/>
        <v>28.05670525</v>
      </c>
    </row>
    <row r="2946" spans="1:11" x14ac:dyDescent="0.3">
      <c r="A2946" s="78" t="str">
        <f>BTC[[#This Row],[Symbol]]</f>
        <v>FFF</v>
      </c>
      <c r="B2946" s="22" t="str">
        <f t="shared" ref="B2946:B3009" si="414">VLOOKUP(A2946,BTCTABLE,2,FALSE)</f>
        <v>Force For Fast</v>
      </c>
      <c r="C2946" s="77">
        <f t="shared" ref="C2946:C3009" si="415">VLOOKUP(A2946,BTCTABLE,3,FALSE)</f>
        <v>5.7181705180464556E-8</v>
      </c>
      <c r="D2946" s="73">
        <f t="shared" ref="D2946:D3009" si="416">VLOOKUP(A2946,USDTABLE,3,FALSE)</f>
        <v>2.1159141766399999E-3</v>
      </c>
      <c r="E2946" s="74">
        <f>D2946*conf!B$7</f>
        <v>0.1547579628794496</v>
      </c>
      <c r="F2946" s="32">
        <f t="shared" ref="F2946:F3009" si="417">VLOOKUP(A2946,BTCTABLE,5,FALSE)</f>
        <v>9.7646813399999992</v>
      </c>
      <c r="G2946" s="33">
        <f t="shared" ref="G2946:G3009" si="418">VLOOKUP(A2946,USDTABLE,5,FALSE)</f>
        <v>8.3881620600000009</v>
      </c>
      <c r="H2946" s="32">
        <f t="shared" ref="H2946:H3009" si="419">VLOOKUP(A2946,BTCTABLE,6,FALSE)</f>
        <v>-2.4525725299999999</v>
      </c>
      <c r="I2946" s="33">
        <f t="shared" ref="I2946:I3009" si="420">VLOOKUP(A2946,USDTABLE,6,FALSE)</f>
        <v>-1.3377657599999999</v>
      </c>
      <c r="J2946" s="32">
        <f t="shared" ref="J2946:J3009" si="421">VLOOKUP(A2946,BTCTABLE,6,FALSE)</f>
        <v>-2.4525725299999999</v>
      </c>
      <c r="K2946" s="33">
        <f t="shared" ref="K2946:K3009" si="422">VLOOKUP(A2946,USDTABLE,7,FALSE)</f>
        <v>-13.13107935</v>
      </c>
    </row>
    <row r="2947" spans="1:11" x14ac:dyDescent="0.3">
      <c r="A2947" s="78" t="str">
        <f>BTC[[#This Row],[Symbol]]</f>
        <v>PORTAL</v>
      </c>
      <c r="B2947" s="22" t="str">
        <f t="shared" si="414"/>
        <v>Portal</v>
      </c>
      <c r="C2947" s="77">
        <f t="shared" si="415"/>
        <v>1.5999999999982031E-8</v>
      </c>
      <c r="D2947" s="73">
        <f t="shared" si="416"/>
        <v>5.8654673968999997E-4</v>
      </c>
      <c r="E2947" s="74">
        <f>D2947*conf!B$7</f>
        <v>4.2900028540926595E-2</v>
      </c>
      <c r="F2947" s="32">
        <f t="shared" si="417"/>
        <v>1.2658227799999999</v>
      </c>
      <c r="G2947" s="33">
        <f t="shared" si="418"/>
        <v>-0.96053926999999995</v>
      </c>
      <c r="H2947" s="32">
        <f t="shared" si="419"/>
        <v>-1.84049079</v>
      </c>
      <c r="I2947" s="33">
        <f t="shared" si="420"/>
        <v>-1.64454743</v>
      </c>
      <c r="J2947" s="32">
        <f t="shared" si="421"/>
        <v>-1.84049079</v>
      </c>
      <c r="K2947" s="33">
        <f t="shared" si="422"/>
        <v>19.364501130000001</v>
      </c>
    </row>
    <row r="2948" spans="1:11" x14ac:dyDescent="0.3">
      <c r="A2948" s="78" t="str">
        <f>BTC[[#This Row],[Symbol]]</f>
        <v>ASY</v>
      </c>
      <c r="B2948" s="22" t="str">
        <f t="shared" si="414"/>
        <v>ASYAGRO</v>
      </c>
      <c r="C2948" s="77">
        <f t="shared" si="415"/>
        <v>2.182101478755585E-6</v>
      </c>
      <c r="D2948" s="73">
        <f t="shared" si="416"/>
        <v>7.9998012096499996E-2</v>
      </c>
      <c r="E2948" s="74">
        <f>D2948*conf!B$7</f>
        <v>5.8510546047380094</v>
      </c>
      <c r="F2948" s="32">
        <f t="shared" si="417"/>
        <v>-0.87987139999999997</v>
      </c>
      <c r="G2948" s="33">
        <f t="shared" si="418"/>
        <v>-3.0828701500000002</v>
      </c>
      <c r="H2948" s="32">
        <f t="shared" si="419"/>
        <v>-5.6743771599999997</v>
      </c>
      <c r="I2948" s="33">
        <f t="shared" si="420"/>
        <v>-5.4862361999999996</v>
      </c>
      <c r="J2948" s="32">
        <f t="shared" si="421"/>
        <v>-5.6743771599999997</v>
      </c>
      <c r="K2948" s="33">
        <f t="shared" si="422"/>
        <v>-5.1856445100000004</v>
      </c>
    </row>
    <row r="2949" spans="1:11" x14ac:dyDescent="0.3">
      <c r="A2949" s="78" t="str">
        <f>BTC[[#This Row],[Symbol]]</f>
        <v>DEFO</v>
      </c>
      <c r="B2949" s="22" t="str">
        <f t="shared" si="414"/>
        <v>DefHold</v>
      </c>
      <c r="C2949" s="77">
        <f t="shared" si="415"/>
        <v>5.9828177767436083E-3</v>
      </c>
      <c r="D2949" s="73">
        <f t="shared" si="416"/>
        <v>221.62656642181031</v>
      </c>
      <c r="E2949" s="74">
        <f>D2949*conf!B$7</f>
        <v>16209.767068091207</v>
      </c>
      <c r="F2949" s="32">
        <f t="shared" si="417"/>
        <v>-4.2302015400000004</v>
      </c>
      <c r="G2949" s="33">
        <f t="shared" si="418"/>
        <v>-5.3477581799999996</v>
      </c>
      <c r="H2949" s="32">
        <f t="shared" si="419"/>
        <v>-2.5746666999999999</v>
      </c>
      <c r="I2949" s="33">
        <f t="shared" si="420"/>
        <v>-1.35212132</v>
      </c>
      <c r="J2949" s="32">
        <f t="shared" si="421"/>
        <v>-2.5746666999999999</v>
      </c>
      <c r="K2949" s="33">
        <f t="shared" si="422"/>
        <v>16.326386129999999</v>
      </c>
    </row>
    <row r="2950" spans="1:11" x14ac:dyDescent="0.3">
      <c r="A2950" s="78" t="str">
        <f>BTC[[#This Row],[Symbol]]</f>
        <v>LYFE</v>
      </c>
      <c r="B2950" s="22" t="str">
        <f t="shared" si="414"/>
        <v>LYFE</v>
      </c>
      <c r="C2950" s="77">
        <f t="shared" si="415"/>
        <v>4.6031627338480348E-7</v>
      </c>
      <c r="D2950" s="73">
        <f t="shared" si="416"/>
        <v>1.6889014031459999E-2</v>
      </c>
      <c r="E2950" s="74">
        <f>D2950*conf!B$7</f>
        <v>1.2352624862609842</v>
      </c>
      <c r="F2950" s="32">
        <f t="shared" si="417"/>
        <v>2.40946616</v>
      </c>
      <c r="G2950" s="33">
        <f t="shared" si="418"/>
        <v>0.2689241</v>
      </c>
      <c r="H2950" s="32">
        <f t="shared" si="419"/>
        <v>-1.1932532600000001</v>
      </c>
      <c r="I2950" s="33">
        <f t="shared" si="420"/>
        <v>-0.91024671000000001</v>
      </c>
      <c r="J2950" s="32">
        <f t="shared" si="421"/>
        <v>-1.1932532600000001</v>
      </c>
      <c r="K2950" s="33">
        <f t="shared" si="422"/>
        <v>3.5582643900000002</v>
      </c>
    </row>
    <row r="2951" spans="1:11" x14ac:dyDescent="0.3">
      <c r="A2951" s="78" t="str">
        <f>BTC[[#This Row],[Symbol]]</f>
        <v>BEC</v>
      </c>
      <c r="B2951" s="22" t="str">
        <f t="shared" si="414"/>
        <v>Betherchip</v>
      </c>
      <c r="C2951" s="77">
        <f t="shared" si="415"/>
        <v>3.2726660303669257E-4</v>
      </c>
      <c r="D2951" s="73">
        <f t="shared" si="416"/>
        <v>11.999187608849409</v>
      </c>
      <c r="E2951" s="74">
        <f>D2951*conf!B$7</f>
        <v>877.62058171124579</v>
      </c>
      <c r="F2951" s="32">
        <f t="shared" si="417"/>
        <v>0.93280293999999997</v>
      </c>
      <c r="G2951" s="33">
        <f t="shared" si="418"/>
        <v>-1.2530991300000001</v>
      </c>
      <c r="H2951" s="32">
        <f t="shared" si="419"/>
        <v>1.89923456</v>
      </c>
      <c r="I2951" s="33">
        <f t="shared" si="420"/>
        <v>2.13617401</v>
      </c>
      <c r="J2951" s="32">
        <f t="shared" si="421"/>
        <v>1.89923456</v>
      </c>
      <c r="K2951" s="33">
        <f t="shared" si="422"/>
        <v>13.4541802</v>
      </c>
    </row>
    <row r="2952" spans="1:11" x14ac:dyDescent="0.3">
      <c r="A2952" s="78" t="str">
        <f>BTC[[#This Row],[Symbol]]</f>
        <v>eMTRG</v>
      </c>
      <c r="B2952" s="22" t="str">
        <f t="shared" si="414"/>
        <v>Meter Governance mapped by Meter.io</v>
      </c>
      <c r="C2952" s="77">
        <f t="shared" si="415"/>
        <v>1.2140317203800363E-5</v>
      </c>
      <c r="D2952" s="73">
        <f t="shared" si="416"/>
        <v>0.44504088317573998</v>
      </c>
      <c r="E2952" s="74">
        <f>D2952*conf!B$7</f>
        <v>32.550290195473622</v>
      </c>
      <c r="F2952" s="32">
        <f t="shared" si="417"/>
        <v>11.59167055</v>
      </c>
      <c r="G2952" s="33">
        <f t="shared" si="418"/>
        <v>9.1415050600000001</v>
      </c>
      <c r="H2952" s="32">
        <f t="shared" si="419"/>
        <v>31.056782819999999</v>
      </c>
      <c r="I2952" s="33">
        <f t="shared" si="420"/>
        <v>31.319489269999998</v>
      </c>
      <c r="J2952" s="32">
        <f t="shared" si="421"/>
        <v>31.056782819999999</v>
      </c>
      <c r="K2952" s="33">
        <f t="shared" si="422"/>
        <v>36.168626660000001</v>
      </c>
    </row>
    <row r="2953" spans="1:11" x14ac:dyDescent="0.3">
      <c r="A2953" s="78" t="str">
        <f>BTC[[#This Row],[Symbol]]</f>
        <v>EFG</v>
      </c>
      <c r="B2953" s="22" t="str">
        <f t="shared" si="414"/>
        <v>ECOC Financial Growth</v>
      </c>
      <c r="C2953" s="77">
        <f t="shared" si="415"/>
        <v>4.9719809288362963E-4</v>
      </c>
      <c r="D2953" s="73">
        <f t="shared" si="416"/>
        <v>18.22965387758444</v>
      </c>
      <c r="E2953" s="74">
        <f>D2953*conf!B$7</f>
        <v>1333.3168846065259</v>
      </c>
      <c r="F2953" s="32">
        <f t="shared" si="417"/>
        <v>1.49475242</v>
      </c>
      <c r="G2953" s="33">
        <f t="shared" si="418"/>
        <v>-0.69688947000000001</v>
      </c>
      <c r="H2953" s="32">
        <f t="shared" si="419"/>
        <v>1.00517656</v>
      </c>
      <c r="I2953" s="33">
        <f t="shared" si="420"/>
        <v>-0.11671189999999999</v>
      </c>
      <c r="J2953" s="32">
        <f t="shared" si="421"/>
        <v>1.00517656</v>
      </c>
      <c r="K2953" s="33">
        <f t="shared" si="422"/>
        <v>6.2861227900000003</v>
      </c>
    </row>
    <row r="2954" spans="1:11" x14ac:dyDescent="0.3">
      <c r="A2954" s="78" t="str">
        <f>BTC[[#This Row],[Symbol]]</f>
        <v>SWAG</v>
      </c>
      <c r="B2954" s="22" t="str">
        <f t="shared" si="414"/>
        <v>SWAG Finance</v>
      </c>
      <c r="C2954" s="77">
        <f t="shared" si="415"/>
        <v>2.1926087892576445E-6</v>
      </c>
      <c r="D2954" s="73">
        <f t="shared" si="416"/>
        <v>8.0386324108680005E-2</v>
      </c>
      <c r="E2954" s="74">
        <f>D2954*conf!B$7</f>
        <v>5.8794557453088556</v>
      </c>
      <c r="F2954" s="32">
        <f t="shared" si="417"/>
        <v>2.2254077699999999</v>
      </c>
      <c r="G2954" s="33">
        <f t="shared" si="418"/>
        <v>1.3333569999999999E-2</v>
      </c>
      <c r="H2954" s="32">
        <f t="shared" si="419"/>
        <v>10.054825490000001</v>
      </c>
      <c r="I2954" s="33">
        <f t="shared" si="420"/>
        <v>10.29193227</v>
      </c>
      <c r="J2954" s="32">
        <f t="shared" si="421"/>
        <v>10.054825490000001</v>
      </c>
      <c r="K2954" s="33">
        <f t="shared" si="422"/>
        <v>15.20045749</v>
      </c>
    </row>
    <row r="2955" spans="1:11" x14ac:dyDescent="0.3">
      <c r="A2955" s="78" t="str">
        <f>BTC[[#This Row],[Symbol]]</f>
        <v>DT</v>
      </c>
      <c r="B2955" s="22" t="str">
        <f t="shared" si="414"/>
        <v>Dragon Token</v>
      </c>
      <c r="C2955" s="77">
        <f t="shared" si="415"/>
        <v>6.8499430813817261E-5</v>
      </c>
      <c r="D2955" s="73">
        <f t="shared" si="416"/>
        <v>2.5112830882670401</v>
      </c>
      <c r="E2955" s="74">
        <f>D2955*conf!B$7</f>
        <v>183.67524507585131</v>
      </c>
      <c r="F2955" s="32">
        <f t="shared" si="417"/>
        <v>-2.2716940000000001E-2</v>
      </c>
      <c r="G2955" s="33">
        <f t="shared" si="418"/>
        <v>-2.2282243099999999</v>
      </c>
      <c r="H2955" s="32">
        <f t="shared" si="419"/>
        <v>0.82649518</v>
      </c>
      <c r="I2955" s="33">
        <f t="shared" si="420"/>
        <v>1.02961832</v>
      </c>
      <c r="J2955" s="32">
        <f t="shared" si="421"/>
        <v>0.82649518</v>
      </c>
      <c r="K2955" s="33">
        <f t="shared" si="422"/>
        <v>11.648434419999999</v>
      </c>
    </row>
    <row r="2956" spans="1:11" x14ac:dyDescent="0.3">
      <c r="A2956" s="78" t="str">
        <f>BTC[[#This Row],[Symbol]]</f>
        <v>YFOX</v>
      </c>
      <c r="B2956" s="22" t="str">
        <f t="shared" si="414"/>
        <v>YFOX FINANCE</v>
      </c>
      <c r="C2956" s="77">
        <f t="shared" si="415"/>
        <v>6.2931110104114086E-4</v>
      </c>
      <c r="D2956" s="73">
        <f t="shared" si="416"/>
        <v>23.08406781547291</v>
      </c>
      <c r="E2956" s="74">
        <f>D2956*conf!B$7</f>
        <v>1688.3687200236886</v>
      </c>
      <c r="F2956" s="32">
        <f t="shared" si="417"/>
        <v>-1.6577480499999999</v>
      </c>
      <c r="G2956" s="33">
        <f t="shared" si="418"/>
        <v>-3.8010472499999999</v>
      </c>
      <c r="H2956" s="32">
        <f t="shared" si="419"/>
        <v>-17.68283993</v>
      </c>
      <c r="I2956" s="33">
        <f t="shared" si="420"/>
        <v>-17.48451824</v>
      </c>
      <c r="J2956" s="32">
        <f t="shared" si="421"/>
        <v>-17.68283993</v>
      </c>
      <c r="K2956" s="33">
        <f t="shared" si="422"/>
        <v>-28.784693270000002</v>
      </c>
    </row>
    <row r="2957" spans="1:11" x14ac:dyDescent="0.3">
      <c r="A2957" s="78" t="str">
        <f>BTC[[#This Row],[Symbol]]</f>
        <v>NVA</v>
      </c>
      <c r="B2957" s="22" t="str">
        <f t="shared" si="414"/>
        <v>Neeva Defi</v>
      </c>
      <c r="C2957" s="77">
        <f t="shared" si="415"/>
        <v>2.6954394353839168E-3</v>
      </c>
      <c r="D2957" s="73">
        <f t="shared" si="416"/>
        <v>98.817713374303807</v>
      </c>
      <c r="E2957" s="74">
        <f>D2957*conf!B$7</f>
        <v>7227.5275561965809</v>
      </c>
      <c r="F2957" s="32">
        <f t="shared" si="417"/>
        <v>2.3309864899999999</v>
      </c>
      <c r="G2957" s="33">
        <f t="shared" si="418"/>
        <v>9.5001820000000001E-2</v>
      </c>
      <c r="H2957" s="32">
        <f t="shared" si="419"/>
        <v>-1.8280933500000001</v>
      </c>
      <c r="I2957" s="33">
        <f t="shared" si="420"/>
        <v>-1.6263479199999999</v>
      </c>
      <c r="J2957" s="32">
        <f t="shared" si="421"/>
        <v>-1.8280933500000001</v>
      </c>
      <c r="K2957" s="33">
        <f t="shared" si="422"/>
        <v>3.2487696100000001</v>
      </c>
    </row>
    <row r="2958" spans="1:11" x14ac:dyDescent="0.3">
      <c r="A2958" s="78" t="str">
        <f>BTC[[#This Row],[Symbol]]</f>
        <v>WAIF</v>
      </c>
      <c r="B2958" s="22" t="str">
        <f t="shared" si="414"/>
        <v>Waifu Token</v>
      </c>
      <c r="C2958" s="77">
        <f t="shared" si="415"/>
        <v>1.3695742598803528E-8</v>
      </c>
      <c r="D2958" s="73">
        <f t="shared" si="416"/>
        <v>5.0205864422000004E-4</v>
      </c>
      <c r="E2958" s="74">
        <f>D2958*conf!B$7</f>
        <v>3.6720569238250803E-2</v>
      </c>
      <c r="F2958" s="32">
        <f t="shared" si="417"/>
        <v>-1.8335418299999999</v>
      </c>
      <c r="G2958" s="33">
        <f t="shared" si="418"/>
        <v>-3.9856126399999998</v>
      </c>
      <c r="H2958" s="32">
        <f t="shared" si="419"/>
        <v>-16.004816940000001</v>
      </c>
      <c r="I2958" s="33">
        <f t="shared" si="420"/>
        <v>-15.83664248</v>
      </c>
      <c r="J2958" s="32">
        <f t="shared" si="421"/>
        <v>-16.004816940000001</v>
      </c>
      <c r="K2958" s="33">
        <f t="shared" si="422"/>
        <v>-12.119757890000001</v>
      </c>
    </row>
    <row r="2959" spans="1:11" x14ac:dyDescent="0.3">
      <c r="A2959" s="78" t="str">
        <f>BTC[[#This Row],[Symbol]]</f>
        <v>JOYS</v>
      </c>
      <c r="B2959" s="22" t="str">
        <f t="shared" si="414"/>
        <v>Joys Digital</v>
      </c>
      <c r="C2959" s="77">
        <f t="shared" si="415"/>
        <v>3.0439252051773441E-7</v>
      </c>
      <c r="D2959" s="73">
        <f t="shared" si="416"/>
        <v>1.1151426956899999E-2</v>
      </c>
      <c r="E2959" s="74">
        <f>D2959*conf!B$7</f>
        <v>0.81561536762766595</v>
      </c>
      <c r="F2959" s="32">
        <f t="shared" si="417"/>
        <v>1.6326806300000001</v>
      </c>
      <c r="G2959" s="33">
        <f t="shared" si="418"/>
        <v>-0.65632071999999997</v>
      </c>
      <c r="H2959" s="32">
        <f t="shared" si="419"/>
        <v>-1.23942167</v>
      </c>
      <c r="I2959" s="33">
        <f t="shared" si="420"/>
        <v>-1.10704128</v>
      </c>
      <c r="J2959" s="32">
        <f t="shared" si="421"/>
        <v>-1.23942167</v>
      </c>
      <c r="K2959" s="33">
        <f t="shared" si="422"/>
        <v>-11.849919399999999</v>
      </c>
    </row>
    <row r="2960" spans="1:11" x14ac:dyDescent="0.3">
      <c r="A2960" s="78" t="str">
        <f>BTC[[#This Row],[Symbol]]</f>
        <v>INTX</v>
      </c>
      <c r="B2960" s="22" t="str">
        <f t="shared" si="414"/>
        <v>intexcoin</v>
      </c>
      <c r="C2960" s="77">
        <f t="shared" si="415"/>
        <v>1.7402793728044132E-8</v>
      </c>
      <c r="D2960" s="73">
        <f t="shared" si="416"/>
        <v>6.3800163528999999E-4</v>
      </c>
      <c r="E2960" s="74">
        <f>D2960*conf!B$7</f>
        <v>4.6663439605110602E-2</v>
      </c>
      <c r="F2960" s="32">
        <f t="shared" si="417"/>
        <v>1.09535921</v>
      </c>
      <c r="G2960" s="33">
        <f t="shared" si="418"/>
        <v>-1.10250089</v>
      </c>
      <c r="H2960" s="32">
        <f t="shared" si="419"/>
        <v>-14.945805289999999</v>
      </c>
      <c r="I2960" s="33">
        <f t="shared" si="420"/>
        <v>-14.79103615</v>
      </c>
      <c r="J2960" s="32">
        <f t="shared" si="421"/>
        <v>-14.945805289999999</v>
      </c>
      <c r="K2960" s="33">
        <f t="shared" si="422"/>
        <v>-2.9249315400000002</v>
      </c>
    </row>
    <row r="2961" spans="1:11" x14ac:dyDescent="0.3">
      <c r="A2961" s="78" t="str">
        <f>BTC[[#This Row],[Symbol]]</f>
        <v>FOX</v>
      </c>
      <c r="B2961" s="22" t="str">
        <f t="shared" si="414"/>
        <v>FOX Token</v>
      </c>
      <c r="C2961" s="77">
        <f t="shared" si="415"/>
        <v>1.630543509011261E-5</v>
      </c>
      <c r="D2961" s="73">
        <f t="shared" si="416"/>
        <v>0.59820449254930996</v>
      </c>
      <c r="E2961" s="74">
        <f>D2961*conf!B$7</f>
        <v>43.752676585056534</v>
      </c>
      <c r="F2961" s="32">
        <f t="shared" si="417"/>
        <v>2.82718018</v>
      </c>
      <c r="G2961" s="33">
        <f t="shared" si="418"/>
        <v>0.66729751999999998</v>
      </c>
      <c r="H2961" s="32">
        <f t="shared" si="419"/>
        <v>-1.17169105</v>
      </c>
      <c r="I2961" s="33">
        <f t="shared" si="420"/>
        <v>-0.84723965000000001</v>
      </c>
      <c r="J2961" s="32">
        <f t="shared" si="421"/>
        <v>-1.17169105</v>
      </c>
      <c r="K2961" s="33">
        <f t="shared" si="422"/>
        <v>81.048341789999995</v>
      </c>
    </row>
    <row r="2962" spans="1:11" x14ac:dyDescent="0.3">
      <c r="A2962" s="78" t="str">
        <f>BTC[[#This Row],[Symbol]]</f>
        <v>PRT</v>
      </c>
      <c r="B2962" s="22" t="str">
        <f t="shared" si="414"/>
        <v>Portion</v>
      </c>
      <c r="C2962" s="77">
        <f t="shared" si="415"/>
        <v>3.9361528456752138E-7</v>
      </c>
      <c r="D2962" s="73">
        <f t="shared" si="416"/>
        <v>1.442971267881E-2</v>
      </c>
      <c r="E2962" s="74">
        <f>D2962*conf!B$7</f>
        <v>1.0553891853281634</v>
      </c>
      <c r="F2962" s="32">
        <f t="shared" si="417"/>
        <v>-0.61694833999999998</v>
      </c>
      <c r="G2962" s="33">
        <f t="shared" si="418"/>
        <v>-2.7897399799999998</v>
      </c>
      <c r="H2962" s="32">
        <f t="shared" si="419"/>
        <v>-7.2572150799999999</v>
      </c>
      <c r="I2962" s="33">
        <f t="shared" si="420"/>
        <v>-7.0508876899999997</v>
      </c>
      <c r="J2962" s="32">
        <f t="shared" si="421"/>
        <v>-7.2572150799999999</v>
      </c>
      <c r="K2962" s="33">
        <f t="shared" si="422"/>
        <v>-10.47548658</v>
      </c>
    </row>
    <row r="2963" spans="1:11" x14ac:dyDescent="0.3">
      <c r="A2963" s="78" t="str">
        <f>BTC[[#This Row],[Symbol]]</f>
        <v>YVS</v>
      </c>
      <c r="B2963" s="22" t="str">
        <f t="shared" si="414"/>
        <v>YVS.Finance</v>
      </c>
      <c r="C2963" s="77">
        <f t="shared" si="415"/>
        <v>5.6337686667857157E-5</v>
      </c>
      <c r="D2963" s="73">
        <f t="shared" si="416"/>
        <v>2.06522055782006</v>
      </c>
      <c r="E2963" s="74">
        <f>D2963*conf!B$7</f>
        <v>151.05023159895919</v>
      </c>
      <c r="F2963" s="32">
        <f t="shared" si="417"/>
        <v>-1.81501863</v>
      </c>
      <c r="G2963" s="33">
        <f t="shared" si="418"/>
        <v>-3.9679350900000001</v>
      </c>
      <c r="H2963" s="32">
        <f t="shared" si="419"/>
        <v>-20.74796731</v>
      </c>
      <c r="I2963" s="33">
        <f t="shared" si="420"/>
        <v>-20.59618013</v>
      </c>
      <c r="J2963" s="32">
        <f t="shared" si="421"/>
        <v>-20.74796731</v>
      </c>
      <c r="K2963" s="33">
        <f t="shared" si="422"/>
        <v>-0.27086115999999999</v>
      </c>
    </row>
    <row r="2964" spans="1:11" x14ac:dyDescent="0.3">
      <c r="A2964" s="78" t="str">
        <f>BTC[[#This Row],[Symbol]]</f>
        <v>TMT</v>
      </c>
      <c r="B2964" s="22" t="str">
        <f t="shared" si="414"/>
        <v>Tamy Token</v>
      </c>
      <c r="C2964" s="77">
        <f t="shared" si="415"/>
        <v>1.0101440142596828E-6</v>
      </c>
      <c r="D2964" s="73">
        <f t="shared" si="416"/>
        <v>3.703231391431E-2</v>
      </c>
      <c r="E2964" s="74">
        <f>D2964*conf!B$7</f>
        <v>2.7085434396926336</v>
      </c>
      <c r="F2964" s="32">
        <f t="shared" si="417"/>
        <v>-2.8966083199999999</v>
      </c>
      <c r="G2964" s="33">
        <f t="shared" si="418"/>
        <v>-3.1485545099999999</v>
      </c>
      <c r="H2964" s="32">
        <f t="shared" si="419"/>
        <v>-1.9301950999999999</v>
      </c>
      <c r="I2964" s="33">
        <f t="shared" si="420"/>
        <v>-0.81636195</v>
      </c>
      <c r="J2964" s="32">
        <f t="shared" si="421"/>
        <v>-1.9301950999999999</v>
      </c>
      <c r="K2964" s="33">
        <f t="shared" si="422"/>
        <v>4.8019041199999997</v>
      </c>
    </row>
    <row r="2965" spans="1:11" x14ac:dyDescent="0.3">
      <c r="A2965" s="78" t="str">
        <f>BTC[[#This Row],[Symbol]]</f>
        <v>PAL</v>
      </c>
      <c r="B2965" s="22" t="str">
        <f t="shared" si="414"/>
        <v>PlayAndLike</v>
      </c>
      <c r="C2965" s="77">
        <f t="shared" si="415"/>
        <v>1E-8</v>
      </c>
      <c r="D2965" s="73">
        <f t="shared" si="416"/>
        <v>6.2556115760000004E-5</v>
      </c>
      <c r="E2965" s="74">
        <f>D2965*conf!B$7</f>
        <v>4.5753543066864005E-3</v>
      </c>
      <c r="F2965" s="32">
        <f t="shared" si="417"/>
        <v>2.1923637600000001</v>
      </c>
      <c r="G2965" s="33">
        <f t="shared" si="418"/>
        <v>-1.7449159999999998E-2</v>
      </c>
      <c r="H2965" s="32">
        <f t="shared" si="419"/>
        <v>1.19887652</v>
      </c>
      <c r="I2965" s="33">
        <f t="shared" si="420"/>
        <v>1.40774274</v>
      </c>
      <c r="J2965" s="32">
        <f t="shared" si="421"/>
        <v>1.19887652</v>
      </c>
      <c r="K2965" s="33">
        <f t="shared" si="422"/>
        <v>-16.518350219999999</v>
      </c>
    </row>
    <row r="2966" spans="1:11" x14ac:dyDescent="0.3">
      <c r="A2966" s="78" t="str">
        <f>BTC[[#This Row],[Symbol]]</f>
        <v>C20</v>
      </c>
      <c r="B2966" s="22" t="str">
        <f t="shared" si="414"/>
        <v>CRYPTO20</v>
      </c>
      <c r="C2966" s="77">
        <f t="shared" si="415"/>
        <v>4.6776494166324913E-5</v>
      </c>
      <c r="D2966" s="73">
        <f t="shared" si="416"/>
        <v>1.7150756360121899</v>
      </c>
      <c r="E2966" s="74">
        <f>D2966*conf!B$7</f>
        <v>125.44063201793158</v>
      </c>
      <c r="F2966" s="32">
        <f t="shared" si="417"/>
        <v>2.24474281</v>
      </c>
      <c r="G2966" s="33">
        <f t="shared" si="418"/>
        <v>-6.458593E-2</v>
      </c>
      <c r="H2966" s="32">
        <f t="shared" si="419"/>
        <v>0.53616375000000005</v>
      </c>
      <c r="I2966" s="33">
        <f t="shared" si="420"/>
        <v>0.62702144999999998</v>
      </c>
      <c r="J2966" s="32">
        <f t="shared" si="421"/>
        <v>0.53616375000000005</v>
      </c>
      <c r="K2966" s="33">
        <f t="shared" si="422"/>
        <v>14.188736</v>
      </c>
    </row>
    <row r="2967" spans="1:11" x14ac:dyDescent="0.3">
      <c r="A2967" s="78" t="str">
        <f>BTC[[#This Row],[Symbol]]</f>
        <v>CTC</v>
      </c>
      <c r="B2967" s="22" t="str">
        <f t="shared" si="414"/>
        <v>Creditcoin</v>
      </c>
      <c r="C2967" s="77">
        <f t="shared" si="415"/>
        <v>2.2398129504114655E-5</v>
      </c>
      <c r="D2967" s="73">
        <f t="shared" si="416"/>
        <v>0.82045033830479996</v>
      </c>
      <c r="E2967" s="74">
        <f>D2967*conf!B$7</f>
        <v>60.00773774361307</v>
      </c>
      <c r="F2967" s="32">
        <f t="shared" si="417"/>
        <v>1.4895277600000001</v>
      </c>
      <c r="G2967" s="33">
        <f t="shared" si="418"/>
        <v>-0.72297270000000002</v>
      </c>
      <c r="H2967" s="32">
        <f t="shared" si="419"/>
        <v>-0.20626789000000001</v>
      </c>
      <c r="I2967" s="33">
        <f t="shared" si="420"/>
        <v>-8.1093899999999993E-3</v>
      </c>
      <c r="J2967" s="32">
        <f t="shared" si="421"/>
        <v>-0.20626789000000001</v>
      </c>
      <c r="K2967" s="33">
        <f t="shared" si="422"/>
        <v>0.54806677000000004</v>
      </c>
    </row>
    <row r="2968" spans="1:11" x14ac:dyDescent="0.3">
      <c r="A2968" s="78" t="str">
        <f>BTC[[#This Row],[Symbol]]</f>
        <v>YFST</v>
      </c>
      <c r="B2968" s="22" t="str">
        <f t="shared" si="414"/>
        <v>YFST.Protocol</v>
      </c>
      <c r="C2968" s="77">
        <f t="shared" si="415"/>
        <v>1.5095439314444955E-4</v>
      </c>
      <c r="D2968" s="73">
        <f t="shared" si="416"/>
        <v>5.5335374872676404</v>
      </c>
      <c r="E2968" s="74">
        <f>D2968*conf!B$7</f>
        <v>404.72293181875523</v>
      </c>
      <c r="F2968" s="32">
        <f t="shared" si="417"/>
        <v>-0.83875421999999999</v>
      </c>
      <c r="G2968" s="33">
        <f t="shared" si="418"/>
        <v>-2.9975292499999999</v>
      </c>
      <c r="H2968" s="32">
        <f t="shared" si="419"/>
        <v>-32.751122000000002</v>
      </c>
      <c r="I2968" s="33">
        <f t="shared" si="420"/>
        <v>-32.619325449999998</v>
      </c>
      <c r="J2968" s="32">
        <f t="shared" si="421"/>
        <v>-32.751122000000002</v>
      </c>
      <c r="K2968" s="33">
        <f t="shared" si="422"/>
        <v>138.27000174</v>
      </c>
    </row>
    <row r="2969" spans="1:11" x14ac:dyDescent="0.3">
      <c r="A2969" s="78" t="str">
        <f>BTC[[#This Row],[Symbol]]</f>
        <v>POP</v>
      </c>
      <c r="B2969" s="22" t="str">
        <f t="shared" si="414"/>
        <v>PopularCoin</v>
      </c>
      <c r="C2969" s="77">
        <f t="shared" si="415"/>
        <v>1E-8</v>
      </c>
      <c r="D2969" s="73">
        <f t="shared" si="416"/>
        <v>3.2059662299999998E-5</v>
      </c>
      <c r="E2969" s="74">
        <f>D2969*conf!B$7</f>
        <v>2.3448437006219998E-3</v>
      </c>
      <c r="F2969" s="32">
        <f t="shared" si="417"/>
        <v>-0.83600843999999996</v>
      </c>
      <c r="G2969" s="33">
        <f t="shared" si="418"/>
        <v>-3.2061081599999999</v>
      </c>
      <c r="H2969" s="32">
        <f t="shared" si="419"/>
        <v>3.0534193200000002</v>
      </c>
      <c r="I2969" s="33">
        <f t="shared" si="420"/>
        <v>3.13658057</v>
      </c>
      <c r="J2969" s="32">
        <f t="shared" si="421"/>
        <v>3.0534193200000002</v>
      </c>
      <c r="K2969" s="33">
        <f t="shared" si="422"/>
        <v>19.311655609999999</v>
      </c>
    </row>
    <row r="2970" spans="1:11" x14ac:dyDescent="0.3">
      <c r="A2970" s="78" t="str">
        <f>BTC[[#This Row],[Symbol]]</f>
        <v>BUX</v>
      </c>
      <c r="B2970" s="22" t="str">
        <f t="shared" si="414"/>
        <v>BUX Token</v>
      </c>
      <c r="C2970" s="77">
        <f t="shared" si="415"/>
        <v>1.4802110307963967E-6</v>
      </c>
      <c r="D2970" s="73">
        <f t="shared" si="416"/>
        <v>5.3898516291119997E-2</v>
      </c>
      <c r="E2970" s="74">
        <f>D2970*conf!B$7</f>
        <v>3.9421374815325168</v>
      </c>
      <c r="F2970" s="32">
        <f t="shared" si="417"/>
        <v>-0.68340721999999998</v>
      </c>
      <c r="G2970" s="33">
        <f t="shared" si="418"/>
        <v>-1.51969526</v>
      </c>
      <c r="H2970" s="32">
        <f t="shared" si="419"/>
        <v>-0.65943876999999995</v>
      </c>
      <c r="I2970" s="33">
        <f t="shared" si="420"/>
        <v>-1.17885116</v>
      </c>
      <c r="J2970" s="32">
        <f t="shared" si="421"/>
        <v>-0.65943876999999995</v>
      </c>
      <c r="K2970" s="33">
        <f t="shared" si="422"/>
        <v>3.5918976100000002</v>
      </c>
    </row>
    <row r="2971" spans="1:11" x14ac:dyDescent="0.3">
      <c r="A2971" s="78" t="str">
        <f>BTC[[#This Row],[Symbol]]</f>
        <v>ROCKS</v>
      </c>
      <c r="B2971" s="22" t="str">
        <f t="shared" si="414"/>
        <v>Social Rocket</v>
      </c>
      <c r="C2971" s="77">
        <f t="shared" si="415"/>
        <v>1.3402689589327498E-5</v>
      </c>
      <c r="D2971" s="73">
        <f t="shared" si="416"/>
        <v>0.49131590459677998</v>
      </c>
      <c r="E2971" s="74">
        <f>D2971*conf!B$7</f>
        <v>35.934845262208491</v>
      </c>
      <c r="F2971" s="32">
        <f t="shared" si="417"/>
        <v>-2.69387635</v>
      </c>
      <c r="G2971" s="33">
        <f t="shared" si="418"/>
        <v>-4.83103982</v>
      </c>
      <c r="H2971" s="32">
        <f t="shared" si="419"/>
        <v>6.3608563800000004</v>
      </c>
      <c r="I2971" s="33">
        <f t="shared" si="420"/>
        <v>6.5738112099999997</v>
      </c>
      <c r="J2971" s="32">
        <f t="shared" si="421"/>
        <v>6.3608563800000004</v>
      </c>
      <c r="K2971" s="33">
        <f t="shared" si="422"/>
        <v>20.40007104</v>
      </c>
    </row>
    <row r="2972" spans="1:11" x14ac:dyDescent="0.3">
      <c r="A2972" s="78" t="str">
        <f>BTC[[#This Row],[Symbol]]</f>
        <v>ACXT</v>
      </c>
      <c r="B2972" s="22" t="str">
        <f t="shared" si="414"/>
        <v>AC eXchange Token</v>
      </c>
      <c r="C2972" s="77">
        <f t="shared" si="415"/>
        <v>7.9559652279058567E-6</v>
      </c>
      <c r="D2972" s="73">
        <f t="shared" si="416"/>
        <v>0.29266746359714002</v>
      </c>
      <c r="E2972" s="74">
        <f>D2972*conf!B$7</f>
        <v>21.405698287494822</v>
      </c>
      <c r="F2972" s="32">
        <f t="shared" si="417"/>
        <v>6.0907062999999999</v>
      </c>
      <c r="G2972" s="33">
        <f t="shared" si="418"/>
        <v>6.06643898</v>
      </c>
      <c r="H2972" s="32">
        <f t="shared" si="419"/>
        <v>0.51297826000000002</v>
      </c>
      <c r="I2972" s="33">
        <f t="shared" si="420"/>
        <v>4.2230669499999998</v>
      </c>
      <c r="J2972" s="32">
        <f t="shared" si="421"/>
        <v>0.51297826000000002</v>
      </c>
      <c r="K2972" s="33">
        <f t="shared" si="422"/>
        <v>-22.927396349999999</v>
      </c>
    </row>
    <row r="2973" spans="1:11" x14ac:dyDescent="0.3">
      <c r="A2973" s="78" t="str">
        <f>BTC[[#This Row],[Symbol]]</f>
        <v>CPAY</v>
      </c>
      <c r="B2973" s="22" t="str">
        <f t="shared" si="414"/>
        <v>Cryptopay</v>
      </c>
      <c r="C2973" s="77">
        <f t="shared" si="415"/>
        <v>1.9995988947399132E-6</v>
      </c>
      <c r="D2973" s="73">
        <f t="shared" si="416"/>
        <v>7.3307285485670004E-2</v>
      </c>
      <c r="E2973" s="74">
        <f>D2973*conf!B$7</f>
        <v>5.3616948604219044</v>
      </c>
      <c r="F2973" s="32">
        <f t="shared" si="417"/>
        <v>-0.87611455000000005</v>
      </c>
      <c r="G2973" s="33">
        <f t="shared" si="418"/>
        <v>-3.0791999200000002</v>
      </c>
      <c r="H2973" s="32">
        <f t="shared" si="419"/>
        <v>14.067300850000001</v>
      </c>
      <c r="I2973" s="33">
        <f t="shared" si="420"/>
        <v>14.292896219999999</v>
      </c>
      <c r="J2973" s="32">
        <f t="shared" si="421"/>
        <v>14.067300850000001</v>
      </c>
      <c r="K2973" s="33">
        <f t="shared" si="422"/>
        <v>26.666192339999998</v>
      </c>
    </row>
    <row r="2974" spans="1:11" x14ac:dyDescent="0.3">
      <c r="A2974" s="78" t="str">
        <f>BTC[[#This Row],[Symbol]]</f>
        <v>MGC</v>
      </c>
      <c r="B2974" s="22" t="str">
        <f t="shared" si="414"/>
        <v>MGC Token</v>
      </c>
      <c r="C2974" s="77">
        <f t="shared" si="415"/>
        <v>4.6896010494488003E-8</v>
      </c>
      <c r="D2974" s="73">
        <f t="shared" si="416"/>
        <v>1.7189014137599999E-3</v>
      </c>
      <c r="E2974" s="74">
        <f>D2974*conf!B$7</f>
        <v>0.1257204494024064</v>
      </c>
      <c r="F2974" s="32">
        <f t="shared" si="417"/>
        <v>-0.93070889999999995</v>
      </c>
      <c r="G2974" s="33">
        <f t="shared" si="418"/>
        <v>-3.0980736599999998</v>
      </c>
      <c r="H2974" s="32">
        <f t="shared" si="419"/>
        <v>-0.55051892999999996</v>
      </c>
      <c r="I2974" s="33">
        <f t="shared" si="420"/>
        <v>-0.37429341999999999</v>
      </c>
      <c r="J2974" s="32">
        <f t="shared" si="421"/>
        <v>-0.55051892999999996</v>
      </c>
      <c r="K2974" s="33">
        <f t="shared" si="422"/>
        <v>-24.072655869999998</v>
      </c>
    </row>
    <row r="2975" spans="1:11" x14ac:dyDescent="0.3">
      <c r="A2975" s="78" t="str">
        <f>BTC[[#This Row],[Symbol]]</f>
        <v>BVL</v>
      </c>
      <c r="B2975" s="22" t="str">
        <f t="shared" si="414"/>
        <v>Bullswap Exchange</v>
      </c>
      <c r="C2975" s="77">
        <f t="shared" si="415"/>
        <v>9.7664168644679391E-8</v>
      </c>
      <c r="D2975" s="73">
        <f t="shared" si="416"/>
        <v>3.5804276965500001E-3</v>
      </c>
      <c r="E2975" s="74">
        <f>D2975*conf!B$7</f>
        <v>0.26187248172566702</v>
      </c>
      <c r="F2975" s="32">
        <f t="shared" si="417"/>
        <v>-17.27441061</v>
      </c>
      <c r="G2975" s="33">
        <f t="shared" si="418"/>
        <v>-19.068459839999999</v>
      </c>
      <c r="H2975" s="32">
        <f t="shared" si="419"/>
        <v>11.58794578</v>
      </c>
      <c r="I2975" s="33">
        <f t="shared" si="420"/>
        <v>11.817843480000001</v>
      </c>
      <c r="J2975" s="32">
        <f t="shared" si="421"/>
        <v>11.58794578</v>
      </c>
      <c r="K2975" s="33">
        <f t="shared" si="422"/>
        <v>94.522535820000002</v>
      </c>
    </row>
    <row r="2976" spans="1:11" x14ac:dyDescent="0.3">
      <c r="A2976" s="78" t="str">
        <f>BTC[[#This Row],[Symbol]]</f>
        <v>UAT</v>
      </c>
      <c r="B2976" s="22" t="str">
        <f t="shared" si="414"/>
        <v>UltrAlpha</v>
      </c>
      <c r="C2976" s="77">
        <f t="shared" si="415"/>
        <v>3.9552019576629848E-7</v>
      </c>
      <c r="D2976" s="73">
        <f t="shared" si="416"/>
        <v>1.450068976679E-2</v>
      </c>
      <c r="E2976" s="74">
        <f>D2976*conf!B$7</f>
        <v>1.0605804495430207</v>
      </c>
      <c r="F2976" s="32">
        <f t="shared" si="417"/>
        <v>2.41443999</v>
      </c>
      <c r="G2976" s="33">
        <f t="shared" si="418"/>
        <v>0.20046254999999999</v>
      </c>
      <c r="H2976" s="32">
        <f t="shared" si="419"/>
        <v>-7.9750509999999997E-2</v>
      </c>
      <c r="I2976" s="33">
        <f t="shared" si="420"/>
        <v>0.13057695</v>
      </c>
      <c r="J2976" s="32">
        <f t="shared" si="421"/>
        <v>-7.9750509999999997E-2</v>
      </c>
      <c r="K2976" s="33">
        <f t="shared" si="422"/>
        <v>7.5413693400000001</v>
      </c>
    </row>
    <row r="2977" spans="1:11" x14ac:dyDescent="0.3">
      <c r="A2977" s="78" t="str">
        <f>BTC[[#This Row],[Symbol]]</f>
        <v>YRISE</v>
      </c>
      <c r="B2977" s="22" t="str">
        <f t="shared" si="414"/>
        <v>yRise Finance</v>
      </c>
      <c r="C2977" s="77">
        <f t="shared" si="415"/>
        <v>5.8425786928086269E-5</v>
      </c>
      <c r="D2977" s="73">
        <f t="shared" si="416"/>
        <v>2.14352477515824</v>
      </c>
      <c r="E2977" s="74">
        <f>D2977*conf!B$7</f>
        <v>156.77740205507368</v>
      </c>
      <c r="F2977" s="32">
        <f t="shared" si="417"/>
        <v>-0.87611455000000005</v>
      </c>
      <c r="G2977" s="33">
        <f t="shared" si="418"/>
        <v>-2.9533521199999999</v>
      </c>
      <c r="H2977" s="32">
        <f t="shared" si="419"/>
        <v>1.1892459</v>
      </c>
      <c r="I2977" s="33">
        <f t="shared" si="420"/>
        <v>1.47346149</v>
      </c>
      <c r="J2977" s="32">
        <f t="shared" si="421"/>
        <v>1.1892459</v>
      </c>
      <c r="K2977" s="33">
        <f t="shared" si="422"/>
        <v>39.706941559999997</v>
      </c>
    </row>
    <row r="2978" spans="1:11" x14ac:dyDescent="0.3">
      <c r="A2978" s="78" t="str">
        <f>BTC[[#This Row],[Symbol]]</f>
        <v>ETF</v>
      </c>
      <c r="B2978" s="22" t="str">
        <f t="shared" si="414"/>
        <v>Entherfound</v>
      </c>
      <c r="C2978" s="77">
        <f t="shared" si="415"/>
        <v>1.480000000000111E-6</v>
      </c>
      <c r="D2978" s="73">
        <f t="shared" si="416"/>
        <v>5.3898516291119997E-2</v>
      </c>
      <c r="E2978" s="74">
        <f>D2978*conf!B$7</f>
        <v>3.9421374815325168</v>
      </c>
      <c r="F2978" s="32">
        <f t="shared" si="417"/>
        <v>3.4965035000000002</v>
      </c>
      <c r="G2978" s="33">
        <f t="shared" si="418"/>
        <v>0.58171987999999997</v>
      </c>
      <c r="H2978" s="32">
        <f t="shared" si="419"/>
        <v>-20.855614970000001</v>
      </c>
      <c r="I2978" s="33">
        <f t="shared" si="420"/>
        <v>-21.217568109999998</v>
      </c>
      <c r="J2978" s="32">
        <f t="shared" si="421"/>
        <v>-20.855614970000001</v>
      </c>
      <c r="K2978" s="33">
        <f t="shared" si="422"/>
        <v>-98.250611129999996</v>
      </c>
    </row>
    <row r="2979" spans="1:11" x14ac:dyDescent="0.3">
      <c r="A2979" s="78" t="str">
        <f>BTC[[#This Row],[Symbol]]</f>
        <v>SKLAY</v>
      </c>
      <c r="B2979" s="22" t="str">
        <f t="shared" si="414"/>
        <v>sKLAY</v>
      </c>
      <c r="C2979" s="77">
        <f t="shared" si="415"/>
        <v>1.5103406573953858E-5</v>
      </c>
      <c r="D2979" s="73">
        <f t="shared" si="416"/>
        <v>0.55385824524564997</v>
      </c>
      <c r="E2979" s="74">
        <f>D2979*conf!B$7</f>
        <v>40.509192057266837</v>
      </c>
      <c r="F2979" s="32">
        <f t="shared" si="417"/>
        <v>4.0215489399999997</v>
      </c>
      <c r="G2979" s="33">
        <f t="shared" si="418"/>
        <v>1.8187746499999999</v>
      </c>
      <c r="H2979" s="32">
        <f t="shared" si="419"/>
        <v>2.4714840200000001</v>
      </c>
      <c r="I2979" s="33">
        <f t="shared" si="420"/>
        <v>2.7073430200000002</v>
      </c>
      <c r="J2979" s="32">
        <f t="shared" si="421"/>
        <v>2.4714840200000001</v>
      </c>
      <c r="K2979" s="33">
        <f t="shared" si="422"/>
        <v>-0.45300235</v>
      </c>
    </row>
    <row r="2980" spans="1:11" x14ac:dyDescent="0.3">
      <c r="A2980" s="78" t="str">
        <f>BTC[[#This Row],[Symbol]]</f>
        <v>FRMX</v>
      </c>
      <c r="B2980" s="22" t="str">
        <f t="shared" si="414"/>
        <v>FRMx Token</v>
      </c>
      <c r="C2980" s="77">
        <f t="shared" si="415"/>
        <v>0.10712270449071527</v>
      </c>
      <c r="D2980" s="73">
        <f t="shared" si="416"/>
        <v>3925.6075236374681</v>
      </c>
      <c r="E2980" s="74">
        <f>D2980*conf!B$7</f>
        <v>287118.93427884445</v>
      </c>
      <c r="F2980" s="32">
        <f t="shared" si="417"/>
        <v>1.02957871</v>
      </c>
      <c r="G2980" s="33">
        <f t="shared" si="418"/>
        <v>-2.2381676800000001</v>
      </c>
      <c r="H2980" s="32">
        <f t="shared" si="419"/>
        <v>-0.76630995000000002</v>
      </c>
      <c r="I2980" s="33">
        <f t="shared" si="420"/>
        <v>-0.88469739999999997</v>
      </c>
      <c r="J2980" s="32">
        <f t="shared" si="421"/>
        <v>-0.76630995000000002</v>
      </c>
      <c r="K2980" s="33">
        <f t="shared" si="422"/>
        <v>-7.3216015900000002</v>
      </c>
    </row>
    <row r="2981" spans="1:11" x14ac:dyDescent="0.3">
      <c r="A2981" s="78" t="str">
        <f>BTC[[#This Row],[Symbol]]</f>
        <v>PERX</v>
      </c>
      <c r="B2981" s="22" t="str">
        <f t="shared" si="414"/>
        <v>PeerEx</v>
      </c>
      <c r="C2981" s="77">
        <f t="shared" si="415"/>
        <v>5.6082836639872796E-8</v>
      </c>
      <c r="D2981" s="73">
        <f t="shared" si="416"/>
        <v>2.0613738167199998E-3</v>
      </c>
      <c r="E2981" s="74">
        <f>D2981*conf!B$7</f>
        <v>0.15076888095490079</v>
      </c>
      <c r="F2981" s="32">
        <f t="shared" si="417"/>
        <v>0.80652250000000003</v>
      </c>
      <c r="G2981" s="33">
        <f t="shared" si="418"/>
        <v>-1.1233596299999999</v>
      </c>
      <c r="H2981" s="32">
        <f t="shared" si="419"/>
        <v>-7.5687204699999997</v>
      </c>
      <c r="I2981" s="33">
        <f t="shared" si="420"/>
        <v>-7.1375948899999999</v>
      </c>
      <c r="J2981" s="32">
        <f t="shared" si="421"/>
        <v>-7.5687204699999997</v>
      </c>
      <c r="K2981" s="33">
        <f t="shared" si="422"/>
        <v>11.82399487</v>
      </c>
    </row>
    <row r="2982" spans="1:11" x14ac:dyDescent="0.3">
      <c r="A2982" s="78" t="str">
        <f>BTC[[#This Row],[Symbol]]</f>
        <v>GC</v>
      </c>
      <c r="B2982" s="22" t="str">
        <f t="shared" si="414"/>
        <v>Galaxy Wallet</v>
      </c>
      <c r="C2982" s="77">
        <f t="shared" si="415"/>
        <v>9.9962927250367209E-8</v>
      </c>
      <c r="D2982" s="73">
        <f t="shared" si="416"/>
        <v>3.66434254582E-3</v>
      </c>
      <c r="E2982" s="74">
        <f>D2982*conf!B$7</f>
        <v>0.26801001380127482</v>
      </c>
      <c r="F2982" s="32">
        <f t="shared" si="417"/>
        <v>2.7157656399999999</v>
      </c>
      <c r="G2982" s="33">
        <f t="shared" si="418"/>
        <v>0.47834946</v>
      </c>
      <c r="H2982" s="32">
        <f t="shared" si="419"/>
        <v>-1.9950238300000001</v>
      </c>
      <c r="I2982" s="33">
        <f t="shared" si="420"/>
        <v>-1.80003589</v>
      </c>
      <c r="J2982" s="32">
        <f t="shared" si="421"/>
        <v>-1.9950238300000001</v>
      </c>
      <c r="K2982" s="33">
        <f t="shared" si="422"/>
        <v>0.73337675999999996</v>
      </c>
    </row>
    <row r="2983" spans="1:11" x14ac:dyDescent="0.3">
      <c r="A2983" s="78" t="str">
        <f>BTC[[#This Row],[Symbol]]</f>
        <v>BCB</v>
      </c>
      <c r="B2983" s="22" t="str">
        <f t="shared" si="414"/>
        <v>Building Cities Beyond Blockchain</v>
      </c>
      <c r="C2983" s="77">
        <f t="shared" si="415"/>
        <v>9.1173177776214041E-6</v>
      </c>
      <c r="D2983" s="73">
        <f t="shared" si="416"/>
        <v>0.33421365655467999</v>
      </c>
      <c r="E2983" s="74">
        <f>D2983*conf!B$7</f>
        <v>24.444386840409294</v>
      </c>
      <c r="F2983" s="32">
        <f t="shared" si="417"/>
        <v>2.2108820300000001</v>
      </c>
      <c r="G2983" s="33">
        <f t="shared" si="418"/>
        <v>-1.241518E-2</v>
      </c>
      <c r="H2983" s="32">
        <f t="shared" si="419"/>
        <v>-0.28217515999999998</v>
      </c>
      <c r="I2983" s="33">
        <f t="shared" si="420"/>
        <v>-8.3815879999999995E-2</v>
      </c>
      <c r="J2983" s="32">
        <f t="shared" si="421"/>
        <v>-0.28217515999999998</v>
      </c>
      <c r="K2983" s="33">
        <f t="shared" si="422"/>
        <v>-0.33523770000000003</v>
      </c>
    </row>
    <row r="2984" spans="1:11" x14ac:dyDescent="0.3">
      <c r="A2984" s="78" t="str">
        <f>BTC[[#This Row],[Symbol]]</f>
        <v>GPT</v>
      </c>
      <c r="B2984" s="22" t="str">
        <f t="shared" si="414"/>
        <v>Grace Period Token</v>
      </c>
      <c r="C2984" s="77">
        <f t="shared" si="415"/>
        <v>2.8581699338498349E-2</v>
      </c>
      <c r="D2984" s="73">
        <f t="shared" si="416"/>
        <v>1047.7197877113176</v>
      </c>
      <c r="E2984" s="74">
        <f>D2984*conf!B$7</f>
        <v>76630.225273205768</v>
      </c>
      <c r="F2984" s="32">
        <f t="shared" si="417"/>
        <v>1.91983546</v>
      </c>
      <c r="G2984" s="33">
        <f t="shared" si="418"/>
        <v>-0.30024329</v>
      </c>
      <c r="H2984" s="32">
        <f t="shared" si="419"/>
        <v>0.12803556999999999</v>
      </c>
      <c r="I2984" s="33">
        <f t="shared" si="420"/>
        <v>0.32449323000000002</v>
      </c>
      <c r="J2984" s="32">
        <f t="shared" si="421"/>
        <v>0.12803556999999999</v>
      </c>
      <c r="K2984" s="33">
        <f t="shared" si="422"/>
        <v>6.6705443000000004</v>
      </c>
    </row>
    <row r="2985" spans="1:11" x14ac:dyDescent="0.3">
      <c r="A2985" s="78" t="str">
        <f>BTC[[#This Row],[Symbol]]</f>
        <v>BSC</v>
      </c>
      <c r="B2985" s="22" t="str">
        <f t="shared" si="414"/>
        <v>BowsCoin</v>
      </c>
      <c r="C2985" s="77">
        <f t="shared" si="415"/>
        <v>9.001239854426237E-8</v>
      </c>
      <c r="D2985" s="73">
        <f t="shared" si="416"/>
        <v>3.30029293314E-3</v>
      </c>
      <c r="E2985" s="74">
        <f>D2985*conf!B$7</f>
        <v>0.24138342512985961</v>
      </c>
      <c r="F2985" s="32">
        <f t="shared" si="417"/>
        <v>-1.283171E-2</v>
      </c>
      <c r="G2985" s="33">
        <f t="shared" si="418"/>
        <v>-2.1782541700000002</v>
      </c>
      <c r="H2985" s="32">
        <f t="shared" si="419"/>
        <v>1.1298570000000001E-2</v>
      </c>
      <c r="I2985" s="33">
        <f t="shared" si="420"/>
        <v>0.17730331999999999</v>
      </c>
      <c r="J2985" s="32">
        <f t="shared" si="421"/>
        <v>1.1298570000000001E-2</v>
      </c>
      <c r="K2985" s="33">
        <f t="shared" si="422"/>
        <v>105.51639728000001</v>
      </c>
    </row>
    <row r="2986" spans="1:11" x14ac:dyDescent="0.3">
      <c r="A2986" s="78" t="str">
        <f>BTC[[#This Row],[Symbol]]</f>
        <v>PIE</v>
      </c>
      <c r="B2986" s="22" t="str">
        <f t="shared" si="414"/>
        <v>DeFiPie</v>
      </c>
      <c r="C2986" s="77">
        <f t="shared" si="415"/>
        <v>9.1358424426098763E-7</v>
      </c>
      <c r="D2986" s="73">
        <f t="shared" si="416"/>
        <v>3.3386297055760003E-2</v>
      </c>
      <c r="E2986" s="74">
        <f>D2986*conf!B$7</f>
        <v>2.4418737666582868</v>
      </c>
      <c r="F2986" s="32">
        <f t="shared" si="417"/>
        <v>0.38343735000000001</v>
      </c>
      <c r="G2986" s="33">
        <f t="shared" si="418"/>
        <v>-1.9338699100000001</v>
      </c>
      <c r="H2986" s="32">
        <f t="shared" si="419"/>
        <v>-19.22251631</v>
      </c>
      <c r="I2986" s="33">
        <f t="shared" si="420"/>
        <v>-19.322114259999999</v>
      </c>
      <c r="J2986" s="32">
        <f t="shared" si="421"/>
        <v>-19.22251631</v>
      </c>
      <c r="K2986" s="33">
        <f t="shared" si="422"/>
        <v>12.795375180000001</v>
      </c>
    </row>
    <row r="2987" spans="1:11" x14ac:dyDescent="0.3">
      <c r="A2987" s="78" t="str">
        <f>BTC[[#This Row],[Symbol]]</f>
        <v>CAMP</v>
      </c>
      <c r="B2987" s="22" t="str">
        <f t="shared" si="414"/>
        <v>Camp</v>
      </c>
      <c r="C2987" s="77">
        <f t="shared" si="415"/>
        <v>1E-8</v>
      </c>
      <c r="D2987" s="73">
        <f t="shared" si="416"/>
        <v>1.6443779380000001E-4</v>
      </c>
      <c r="E2987" s="74">
        <f>D2987*conf!B$7</f>
        <v>1.2026980238532001E-2</v>
      </c>
      <c r="F2987" s="32">
        <f t="shared" si="417"/>
        <v>6.12421886</v>
      </c>
      <c r="G2987" s="33">
        <f t="shared" si="418"/>
        <v>3.8833232099999999</v>
      </c>
      <c r="H2987" s="32">
        <f t="shared" si="419"/>
        <v>10.17153401</v>
      </c>
      <c r="I2987" s="33">
        <f t="shared" si="420"/>
        <v>10.409371119999999</v>
      </c>
      <c r="J2987" s="32">
        <f t="shared" si="421"/>
        <v>10.17153401</v>
      </c>
      <c r="K2987" s="33">
        <f t="shared" si="422"/>
        <v>9.4418895299999992</v>
      </c>
    </row>
    <row r="2988" spans="1:11" x14ac:dyDescent="0.3">
      <c r="A2988" s="78" t="str">
        <f>BTC[[#This Row],[Symbol]]</f>
        <v>DEPAY</v>
      </c>
      <c r="B2988" s="22" t="str">
        <f t="shared" si="414"/>
        <v>DePay</v>
      </c>
      <c r="C2988" s="77">
        <f t="shared" si="415"/>
        <v>6.3168262450799878E-5</v>
      </c>
      <c r="D2988" s="73">
        <f t="shared" si="416"/>
        <v>2.31578044926639</v>
      </c>
      <c r="E2988" s="74">
        <f>D2988*conf!B$7</f>
        <v>169.37618205934376</v>
      </c>
      <c r="F2988" s="32">
        <f t="shared" si="417"/>
        <v>-2.56747755</v>
      </c>
      <c r="G2988" s="33">
        <f t="shared" si="418"/>
        <v>-4.6807353899999997</v>
      </c>
      <c r="H2988" s="32">
        <f t="shared" si="419"/>
        <v>-4.6038998500000003</v>
      </c>
      <c r="I2988" s="33">
        <f t="shared" si="420"/>
        <v>-4.4075741099999997</v>
      </c>
      <c r="J2988" s="32">
        <f t="shared" si="421"/>
        <v>-4.6038998500000003</v>
      </c>
      <c r="K2988" s="33">
        <f t="shared" si="422"/>
        <v>-8.6527328000000008</v>
      </c>
    </row>
    <row r="2989" spans="1:11" x14ac:dyDescent="0.3">
      <c r="A2989" s="78" t="str">
        <f>BTC[[#This Row],[Symbol]]</f>
        <v>UCAP</v>
      </c>
      <c r="B2989" s="22" t="str">
        <f t="shared" si="414"/>
        <v>Unicap.finance</v>
      </c>
      <c r="C2989" s="77">
        <f t="shared" si="415"/>
        <v>3.1454202838276673E-5</v>
      </c>
      <c r="D2989" s="73">
        <f t="shared" si="416"/>
        <v>1.1531301661390101</v>
      </c>
      <c r="E2989" s="74">
        <f>D2989*conf!B$7</f>
        <v>84.339940351407193</v>
      </c>
      <c r="F2989" s="32">
        <f t="shared" si="417"/>
        <v>-2.32091213</v>
      </c>
      <c r="G2989" s="33">
        <f t="shared" si="418"/>
        <v>-4.4392541599999999</v>
      </c>
      <c r="H2989" s="32">
        <f t="shared" si="419"/>
        <v>2.1700239999999999E-2</v>
      </c>
      <c r="I2989" s="33">
        <f t="shared" si="420"/>
        <v>0.22776873</v>
      </c>
      <c r="J2989" s="32">
        <f t="shared" si="421"/>
        <v>2.1700239999999999E-2</v>
      </c>
      <c r="K2989" s="33">
        <f t="shared" si="422"/>
        <v>-6.3824118099999998</v>
      </c>
    </row>
    <row r="2990" spans="1:11" x14ac:dyDescent="0.3">
      <c r="A2990" s="78" t="str">
        <f>BTC[[#This Row],[Symbol]]</f>
        <v>SMBSWAP</v>
      </c>
      <c r="B2990" s="22" t="str">
        <f t="shared" si="414"/>
        <v>Simbcoin Swap</v>
      </c>
      <c r="C2990" s="77">
        <f t="shared" si="415"/>
        <v>2.3540228445819575E-5</v>
      </c>
      <c r="D2990" s="73">
        <f t="shared" si="416"/>
        <v>0.86303949428108995</v>
      </c>
      <c r="E2990" s="74">
        <f>D2990*conf!B$7</f>
        <v>63.12270861171892</v>
      </c>
      <c r="F2990" s="32">
        <f t="shared" si="417"/>
        <v>-0.36764232000000002</v>
      </c>
      <c r="G2990" s="33">
        <f t="shared" si="418"/>
        <v>-2.5202567299999998</v>
      </c>
      <c r="H2990" s="32">
        <f t="shared" si="419"/>
        <v>-11.16342291</v>
      </c>
      <c r="I2990" s="33">
        <f t="shared" si="420"/>
        <v>-10.97626028</v>
      </c>
      <c r="J2990" s="32">
        <f t="shared" si="421"/>
        <v>-11.16342291</v>
      </c>
      <c r="K2990" s="33">
        <f t="shared" si="422"/>
        <v>-23.244834130000001</v>
      </c>
    </row>
    <row r="2991" spans="1:11" x14ac:dyDescent="0.3">
      <c r="A2991" s="78" t="str">
        <f>BTC[[#This Row],[Symbol]]</f>
        <v>NDN</v>
      </c>
      <c r="B2991" s="22" t="str">
        <f t="shared" si="414"/>
        <v>NDN Link</v>
      </c>
      <c r="C2991" s="77">
        <f t="shared" si="415"/>
        <v>1.5012843869669821E-7</v>
      </c>
      <c r="D2991" s="73">
        <f t="shared" si="416"/>
        <v>5.5040575374300004E-3</v>
      </c>
      <c r="E2991" s="74">
        <f>D2991*conf!B$7</f>
        <v>0.40256676828763022</v>
      </c>
      <c r="F2991" s="32">
        <f t="shared" si="417"/>
        <v>-1.8976480600000001</v>
      </c>
      <c r="G2991" s="33">
        <f t="shared" si="418"/>
        <v>-4.0194710899999997</v>
      </c>
      <c r="H2991" s="32">
        <f t="shared" si="419"/>
        <v>42.262605030000003</v>
      </c>
      <c r="I2991" s="33">
        <f t="shared" si="420"/>
        <v>42.562326659999997</v>
      </c>
      <c r="J2991" s="32">
        <f t="shared" si="421"/>
        <v>42.262605030000003</v>
      </c>
      <c r="K2991" s="33">
        <f t="shared" si="422"/>
        <v>9.9688960499999997</v>
      </c>
    </row>
    <row r="2992" spans="1:11" x14ac:dyDescent="0.3">
      <c r="A2992" s="78" t="str">
        <f>BTC[[#This Row],[Symbol]]</f>
        <v>CRT</v>
      </c>
      <c r="B2992" s="22" t="str">
        <f t="shared" si="414"/>
        <v>Carrot</v>
      </c>
      <c r="C2992" s="77">
        <f t="shared" si="415"/>
        <v>2.5121206233008255E-6</v>
      </c>
      <c r="D2992" s="73">
        <f t="shared" si="416"/>
        <v>9.2164017502109993E-2</v>
      </c>
      <c r="E2992" s="74">
        <f>D2992*conf!B$7</f>
        <v>6.740876240104325</v>
      </c>
      <c r="F2992" s="32">
        <f t="shared" si="417"/>
        <v>0.81825786</v>
      </c>
      <c r="G2992" s="33">
        <f t="shared" si="418"/>
        <v>-1.2951751499999999</v>
      </c>
      <c r="H2992" s="32">
        <f t="shared" si="419"/>
        <v>6.4147566300000003</v>
      </c>
      <c r="I2992" s="33">
        <f t="shared" si="420"/>
        <v>6.7130106100000004</v>
      </c>
      <c r="J2992" s="32">
        <f t="shared" si="421"/>
        <v>6.4147566300000003</v>
      </c>
      <c r="K2992" s="33">
        <f t="shared" si="422"/>
        <v>12.780547309999999</v>
      </c>
    </row>
    <row r="2993" spans="1:11" x14ac:dyDescent="0.3">
      <c r="A2993" s="78" t="str">
        <f>BTC[[#This Row],[Symbol]]</f>
        <v>FOCV</v>
      </c>
      <c r="B2993" s="22" t="str">
        <f t="shared" si="414"/>
        <v>FOCV</v>
      </c>
      <c r="C2993" s="77">
        <f t="shared" si="415"/>
        <v>2.1332885758122281E-7</v>
      </c>
      <c r="D2993" s="73">
        <f t="shared" si="416"/>
        <v>7.8199991795700006E-3</v>
      </c>
      <c r="E2993" s="74">
        <f>D2993*conf!B$7</f>
        <v>0.57195473999374979</v>
      </c>
      <c r="F2993" s="32">
        <f t="shared" si="417"/>
        <v>-7.7315418400000002</v>
      </c>
      <c r="G2993" s="33">
        <f t="shared" si="418"/>
        <v>-10.237957209999999</v>
      </c>
      <c r="H2993" s="32">
        <f t="shared" si="419"/>
        <v>-3.71944637</v>
      </c>
      <c r="I2993" s="33">
        <f t="shared" si="420"/>
        <v>0.33988421000000002</v>
      </c>
      <c r="J2993" s="32">
        <f t="shared" si="421"/>
        <v>-3.71944637</v>
      </c>
      <c r="K2993" s="33">
        <f t="shared" si="422"/>
        <v>-5.1581772800000003</v>
      </c>
    </row>
    <row r="2994" spans="1:11" x14ac:dyDescent="0.3">
      <c r="A2994" s="78" t="str">
        <f>BTC[[#This Row],[Symbol]]</f>
        <v>PIS</v>
      </c>
      <c r="B2994" s="22" t="str">
        <f t="shared" si="414"/>
        <v>Polkainsure Finance</v>
      </c>
      <c r="C2994" s="77">
        <f t="shared" si="415"/>
        <v>6.114400249145705E-4</v>
      </c>
      <c r="D2994" s="73">
        <f t="shared" si="416"/>
        <v>22.414422566082109</v>
      </c>
      <c r="E2994" s="74">
        <f>D2994*conf!B$7</f>
        <v>1639.3908664832454</v>
      </c>
      <c r="F2994" s="32">
        <f t="shared" si="417"/>
        <v>1.3924342300000001</v>
      </c>
      <c r="G2994" s="33">
        <f t="shared" si="418"/>
        <v>-0.81236723</v>
      </c>
      <c r="H2994" s="32">
        <f t="shared" si="419"/>
        <v>-5.4210567999999997</v>
      </c>
      <c r="I2994" s="33">
        <f t="shared" si="420"/>
        <v>-5.2304602999999998</v>
      </c>
      <c r="J2994" s="32">
        <f t="shared" si="421"/>
        <v>-5.4210567999999997</v>
      </c>
      <c r="K2994" s="33">
        <f t="shared" si="422"/>
        <v>-14.395354380000001</v>
      </c>
    </row>
    <row r="2995" spans="1:11" x14ac:dyDescent="0.3">
      <c r="A2995" s="78" t="str">
        <f>BTC[[#This Row],[Symbol]]</f>
        <v>LEMO</v>
      </c>
      <c r="B2995" s="22" t="str">
        <f t="shared" si="414"/>
        <v>LemoChain</v>
      </c>
      <c r="C2995" s="77">
        <f t="shared" si="415"/>
        <v>1.7341980181911285E-8</v>
      </c>
      <c r="D2995" s="73">
        <f t="shared" si="416"/>
        <v>6.3568214198999999E-4</v>
      </c>
      <c r="E2995" s="74">
        <f>D2995*conf!B$7</f>
        <v>4.6493791865148598E-2</v>
      </c>
      <c r="F2995" s="32">
        <f t="shared" si="417"/>
        <v>1.5829091900000001</v>
      </c>
      <c r="G2995" s="33">
        <f t="shared" si="418"/>
        <v>-0.65449380000000001</v>
      </c>
      <c r="H2995" s="32">
        <f t="shared" si="419"/>
        <v>-1.1178716500000001</v>
      </c>
      <c r="I2995" s="33">
        <f t="shared" si="420"/>
        <v>-1.74398414</v>
      </c>
      <c r="J2995" s="32">
        <f t="shared" si="421"/>
        <v>-1.1178716500000001</v>
      </c>
      <c r="K2995" s="33">
        <f t="shared" si="422"/>
        <v>5.3181565400000004</v>
      </c>
    </row>
    <row r="2996" spans="1:11" x14ac:dyDescent="0.3">
      <c r="A2996" s="78" t="str">
        <f>BTC[[#This Row],[Symbol]]</f>
        <v>YFIX</v>
      </c>
      <c r="B2996" s="22" t="str">
        <f t="shared" si="414"/>
        <v>YFIX Finance</v>
      </c>
      <c r="C2996" s="77">
        <f t="shared" si="415"/>
        <v>5.213795495585878E-5</v>
      </c>
      <c r="D2996" s="73">
        <f t="shared" si="416"/>
        <v>1.9112218084414501</v>
      </c>
      <c r="E2996" s="74">
        <f>D2996*conf!B$7</f>
        <v>139.78676306940767</v>
      </c>
      <c r="F2996" s="32">
        <f t="shared" si="417"/>
        <v>4.3972110600000001</v>
      </c>
      <c r="G2996" s="33">
        <f t="shared" si="418"/>
        <v>2.1231686299999999</v>
      </c>
      <c r="H2996" s="32">
        <f t="shared" si="419"/>
        <v>-13.03151785</v>
      </c>
      <c r="I2996" s="33">
        <f t="shared" si="420"/>
        <v>-12.858487820000001</v>
      </c>
      <c r="J2996" s="32">
        <f t="shared" si="421"/>
        <v>-13.03151785</v>
      </c>
      <c r="K2996" s="33">
        <f t="shared" si="422"/>
        <v>-22.387282540000001</v>
      </c>
    </row>
    <row r="2997" spans="1:11" x14ac:dyDescent="0.3">
      <c r="A2997" s="78" t="str">
        <f>BTC[[#This Row],[Symbol]]</f>
        <v>HD</v>
      </c>
      <c r="B2997" s="22" t="str">
        <f t="shared" si="414"/>
        <v>HubDao</v>
      </c>
      <c r="C2997" s="77">
        <f t="shared" si="415"/>
        <v>5.9587342122699835E-6</v>
      </c>
      <c r="D2997" s="73">
        <f t="shared" si="416"/>
        <v>0.21936171130986001</v>
      </c>
      <c r="E2997" s="74">
        <f>D2997*conf!B$7</f>
        <v>16.04411556520316</v>
      </c>
      <c r="F2997" s="32">
        <f t="shared" si="417"/>
        <v>9.1017647000000004</v>
      </c>
      <c r="G2997" s="33">
        <f t="shared" si="418"/>
        <v>7.1807696400000003</v>
      </c>
      <c r="H2997" s="32">
        <f t="shared" si="419"/>
        <v>9.5492190200000007</v>
      </c>
      <c r="I2997" s="33">
        <f t="shared" si="420"/>
        <v>10.232411600000001</v>
      </c>
      <c r="J2997" s="32">
        <f t="shared" si="421"/>
        <v>9.5492190200000007</v>
      </c>
      <c r="K2997" s="33">
        <f t="shared" si="422"/>
        <v>22.08246145</v>
      </c>
    </row>
    <row r="2998" spans="1:11" x14ac:dyDescent="0.3">
      <c r="A2998" s="78" t="str">
        <f>BTC[[#This Row],[Symbol]]</f>
        <v>UWL</v>
      </c>
      <c r="B2998" s="22" t="str">
        <f t="shared" si="414"/>
        <v>UniWhales</v>
      </c>
      <c r="C2998" s="77">
        <f t="shared" si="415"/>
        <v>8.0502382854927804E-6</v>
      </c>
      <c r="D2998" s="73">
        <f t="shared" si="416"/>
        <v>0.29510570091887001</v>
      </c>
      <c r="E2998" s="74">
        <f>D2998*conf!B$7</f>
        <v>21.584030965206153</v>
      </c>
      <c r="F2998" s="32">
        <f t="shared" si="417"/>
        <v>-1.17876716</v>
      </c>
      <c r="G2998" s="33">
        <f t="shared" si="418"/>
        <v>-3.32471586</v>
      </c>
      <c r="H2998" s="32">
        <f t="shared" si="419"/>
        <v>2.078851E-2</v>
      </c>
      <c r="I2998" s="33">
        <f t="shared" si="420"/>
        <v>0.22104931</v>
      </c>
      <c r="J2998" s="32">
        <f t="shared" si="421"/>
        <v>2.078851E-2</v>
      </c>
      <c r="K2998" s="33">
        <f t="shared" si="422"/>
        <v>2.4344321299999998</v>
      </c>
    </row>
    <row r="2999" spans="1:11" x14ac:dyDescent="0.3">
      <c r="A2999" s="78" t="str">
        <f>BTC[[#This Row],[Symbol]]</f>
        <v>GMNG</v>
      </c>
      <c r="B2999" s="22" t="str">
        <f t="shared" si="414"/>
        <v>Global Gaming</v>
      </c>
      <c r="C2999" s="77">
        <f t="shared" si="415"/>
        <v>1E-8</v>
      </c>
      <c r="D2999" s="73">
        <f t="shared" si="416"/>
        <v>8.1908351400000002E-5</v>
      </c>
      <c r="E2999" s="74">
        <f>D2999*conf!B$7</f>
        <v>5.9907768213960004E-3</v>
      </c>
      <c r="F2999" s="32">
        <f t="shared" si="417"/>
        <v>-5.6463907799999999</v>
      </c>
      <c r="G2999" s="33">
        <f t="shared" si="418"/>
        <v>-7.6898087999999998</v>
      </c>
      <c r="H2999" s="32">
        <f t="shared" si="419"/>
        <v>-20.81708575</v>
      </c>
      <c r="I2999" s="33">
        <f t="shared" si="420"/>
        <v>-20.661246859999999</v>
      </c>
      <c r="J2999" s="32">
        <f t="shared" si="421"/>
        <v>-20.81708575</v>
      </c>
      <c r="K2999" s="33">
        <f t="shared" si="422"/>
        <v>-77.164568090000003</v>
      </c>
    </row>
    <row r="3000" spans="1:11" x14ac:dyDescent="0.3">
      <c r="A3000" s="78" t="str">
        <f>BTC[[#This Row],[Symbol]]</f>
        <v>COIN</v>
      </c>
      <c r="B3000" s="22" t="str">
        <f t="shared" si="414"/>
        <v>Coin Artist</v>
      </c>
      <c r="C3000" s="77">
        <f t="shared" si="415"/>
        <v>1.9597318239648903E-5</v>
      </c>
      <c r="D3000" s="73">
        <f t="shared" si="416"/>
        <v>0.71844759815545001</v>
      </c>
      <c r="E3000" s="74">
        <f>D3000*conf!B$7</f>
        <v>52.547257329089611</v>
      </c>
      <c r="F3000" s="32">
        <f t="shared" si="417"/>
        <v>-1.1816673099999999</v>
      </c>
      <c r="G3000" s="33">
        <f t="shared" si="418"/>
        <v>-3.3259501</v>
      </c>
      <c r="H3000" s="32">
        <f t="shared" si="419"/>
        <v>-9.6628455100000004</v>
      </c>
      <c r="I3000" s="33">
        <f t="shared" si="420"/>
        <v>-9.4769310999999998</v>
      </c>
      <c r="J3000" s="32">
        <f t="shared" si="421"/>
        <v>-9.6628455100000004</v>
      </c>
      <c r="K3000" s="33">
        <f t="shared" si="422"/>
        <v>18.84756947</v>
      </c>
    </row>
    <row r="3001" spans="1:11" x14ac:dyDescent="0.3">
      <c r="A3001" s="78" t="str">
        <f>BTC[[#This Row],[Symbol]]</f>
        <v>PSY</v>
      </c>
      <c r="B3001" s="22" t="str">
        <f t="shared" si="414"/>
        <v>Psychic</v>
      </c>
      <c r="C3001" s="77">
        <f t="shared" si="415"/>
        <v>1.6222770866212878E-5</v>
      </c>
      <c r="D3001" s="73">
        <f t="shared" si="416"/>
        <v>0.60211237386484995</v>
      </c>
      <c r="E3001" s="74">
        <f>D3001*conf!B$7</f>
        <v>44.038499024475122</v>
      </c>
      <c r="F3001" s="32">
        <f t="shared" si="417"/>
        <v>-7.1268518700000003</v>
      </c>
      <c r="G3001" s="33">
        <f t="shared" si="418"/>
        <v>-8.0408536300000009</v>
      </c>
      <c r="H3001" s="32">
        <f t="shared" si="419"/>
        <v>-16.578405270000001</v>
      </c>
      <c r="I3001" s="33">
        <f t="shared" si="420"/>
        <v>-15.35992092</v>
      </c>
      <c r="J3001" s="32">
        <f t="shared" si="421"/>
        <v>-16.578405270000001</v>
      </c>
      <c r="K3001" s="33">
        <f t="shared" si="422"/>
        <v>-65.134018929999996</v>
      </c>
    </row>
    <row r="3002" spans="1:11" x14ac:dyDescent="0.3">
      <c r="A3002" s="78" t="str">
        <f>BTC[[#This Row],[Symbol]]</f>
        <v>XPT</v>
      </c>
      <c r="B3002" s="22" t="str">
        <f t="shared" si="414"/>
        <v>Cryptobuyer</v>
      </c>
      <c r="C3002" s="77">
        <f t="shared" si="415"/>
        <v>2.9743241402363651E-7</v>
      </c>
      <c r="D3002" s="73">
        <f t="shared" si="416"/>
        <v>1.241775295289E-2</v>
      </c>
      <c r="E3002" s="74">
        <f>D3002*conf!B$7</f>
        <v>0.90823445097437461</v>
      </c>
      <c r="F3002" s="32">
        <f t="shared" si="417"/>
        <v>-13.608503170000001</v>
      </c>
      <c r="G3002" s="33">
        <f t="shared" si="418"/>
        <v>-3.7520844599999998</v>
      </c>
      <c r="H3002" s="32">
        <f t="shared" si="419"/>
        <v>-11.89580393</v>
      </c>
      <c r="I3002" s="33">
        <f t="shared" si="420"/>
        <v>0.53998773</v>
      </c>
      <c r="J3002" s="32">
        <f t="shared" si="421"/>
        <v>-11.89580393</v>
      </c>
      <c r="K3002" s="33">
        <f t="shared" si="422"/>
        <v>-17.368183439999999</v>
      </c>
    </row>
    <row r="3003" spans="1:11" x14ac:dyDescent="0.3">
      <c r="A3003" s="78" t="str">
        <f>BTC[[#This Row],[Symbol]]</f>
        <v>RWN</v>
      </c>
      <c r="B3003" s="22" t="str">
        <f t="shared" si="414"/>
        <v>Rowan Token</v>
      </c>
      <c r="C3003" s="77">
        <f t="shared" si="415"/>
        <v>2.1696350399997899E-7</v>
      </c>
      <c r="D3003" s="73">
        <f t="shared" si="416"/>
        <v>7.9528724409199999E-3</v>
      </c>
      <c r="E3003" s="74">
        <f>D3003*conf!B$7</f>
        <v>0.58167309032888881</v>
      </c>
      <c r="F3003" s="32">
        <f t="shared" si="417"/>
        <v>4.3599229199999998</v>
      </c>
      <c r="G3003" s="33">
        <f t="shared" si="418"/>
        <v>3.5738377799999999</v>
      </c>
      <c r="H3003" s="32">
        <f t="shared" si="419"/>
        <v>12.42558528</v>
      </c>
      <c r="I3003" s="33">
        <f t="shared" si="420"/>
        <v>12.6240814</v>
      </c>
      <c r="J3003" s="32">
        <f t="shared" si="421"/>
        <v>12.42558528</v>
      </c>
      <c r="K3003" s="33">
        <f t="shared" si="422"/>
        <v>28.689926809999999</v>
      </c>
    </row>
    <row r="3004" spans="1:11" x14ac:dyDescent="0.3">
      <c r="A3004" s="78" t="str">
        <f>BTC[[#This Row],[Symbol]]</f>
        <v>GLDY</v>
      </c>
      <c r="B3004" s="22" t="str">
        <f t="shared" si="414"/>
        <v>Buzzshow</v>
      </c>
      <c r="C3004" s="77">
        <f t="shared" si="415"/>
        <v>1.0249677951019263E-6</v>
      </c>
      <c r="D3004" s="73">
        <f t="shared" si="416"/>
        <v>3.6386824011069997E-2</v>
      </c>
      <c r="E3004" s="74">
        <f>D3004*conf!B$7</f>
        <v>2.6613323081696598</v>
      </c>
      <c r="F3004" s="32">
        <f t="shared" si="417"/>
        <v>28.569204790000001</v>
      </c>
      <c r="G3004" s="33">
        <f t="shared" si="418"/>
        <v>19.402013060000002</v>
      </c>
      <c r="H3004" s="32">
        <f t="shared" si="419"/>
        <v>31.390283230000001</v>
      </c>
      <c r="I3004" s="33">
        <f t="shared" si="420"/>
        <v>44.766652239999999</v>
      </c>
      <c r="J3004" s="32">
        <f t="shared" si="421"/>
        <v>31.390283230000001</v>
      </c>
      <c r="K3004" s="33">
        <f t="shared" si="422"/>
        <v>-5.6978188899999997</v>
      </c>
    </row>
    <row r="3005" spans="1:11" x14ac:dyDescent="0.3">
      <c r="A3005" s="78" t="str">
        <f>BTC[[#This Row],[Symbol]]</f>
        <v>PTM</v>
      </c>
      <c r="B3005" s="22" t="str">
        <f t="shared" si="414"/>
        <v>Potentiam</v>
      </c>
      <c r="C3005" s="77">
        <f t="shared" si="415"/>
        <v>2.849478569702231E-6</v>
      </c>
      <c r="D3005" s="73">
        <f t="shared" si="416"/>
        <v>0.10457937508601001</v>
      </c>
      <c r="E3005" s="74">
        <f>D3005*conf!B$7</f>
        <v>7.6489354937907716</v>
      </c>
      <c r="F3005" s="32">
        <f t="shared" si="417"/>
        <v>-0.30697449999999998</v>
      </c>
      <c r="G3005" s="33">
        <f t="shared" si="418"/>
        <v>-2.3970254</v>
      </c>
      <c r="H3005" s="32">
        <f t="shared" si="419"/>
        <v>1.0929827999999999</v>
      </c>
      <c r="I3005" s="33">
        <f t="shared" si="420"/>
        <v>1.28344127</v>
      </c>
      <c r="J3005" s="32">
        <f t="shared" si="421"/>
        <v>1.0929827999999999</v>
      </c>
      <c r="K3005" s="33">
        <f t="shared" si="422"/>
        <v>0</v>
      </c>
    </row>
    <row r="3006" spans="1:11" x14ac:dyDescent="0.3">
      <c r="A3006" s="78" t="str">
        <f>BTC[[#This Row],[Symbol]]</f>
        <v>ALTBULL</v>
      </c>
      <c r="B3006" s="22" t="str">
        <f t="shared" si="414"/>
        <v>3X Long Altcoin Index Token</v>
      </c>
      <c r="C3006" s="77">
        <f t="shared" si="415"/>
        <v>4.5885638533135244E-3</v>
      </c>
      <c r="D3006" s="73">
        <f t="shared" si="416"/>
        <v>168.21896709687911</v>
      </c>
      <c r="E3006" s="74">
        <f>D3006*conf!B$7</f>
        <v>12303.535253465738</v>
      </c>
      <c r="F3006" s="32">
        <f t="shared" si="417"/>
        <v>-4.9167276199999996</v>
      </c>
      <c r="G3006" s="33">
        <f t="shared" si="418"/>
        <v>-7.3539940899999996</v>
      </c>
      <c r="H3006" s="32">
        <f t="shared" si="419"/>
        <v>-3.17219812</v>
      </c>
      <c r="I3006" s="33">
        <f t="shared" si="420"/>
        <v>-2.9730323799999998</v>
      </c>
      <c r="J3006" s="32">
        <f t="shared" si="421"/>
        <v>-3.17219812</v>
      </c>
      <c r="K3006" s="33">
        <f t="shared" si="422"/>
        <v>55.596858009999998</v>
      </c>
    </row>
    <row r="3007" spans="1:11" x14ac:dyDescent="0.3">
      <c r="A3007" s="78" t="str">
        <f>BTC[[#This Row],[Symbol]]</f>
        <v>VNS</v>
      </c>
      <c r="B3007" s="22" t="str">
        <f t="shared" si="414"/>
        <v>Va Na Su</v>
      </c>
      <c r="C3007" s="77">
        <f t="shared" si="415"/>
        <v>2.1774284046931929E-5</v>
      </c>
      <c r="D3007" s="73">
        <f t="shared" si="416"/>
        <v>0.79818026174842005</v>
      </c>
      <c r="E3007" s="74">
        <f>D3007*conf!B$7</f>
        <v>58.378904344279441</v>
      </c>
      <c r="F3007" s="32">
        <f t="shared" si="417"/>
        <v>3.9926559799999999</v>
      </c>
      <c r="G3007" s="33">
        <f t="shared" si="418"/>
        <v>1.72742581</v>
      </c>
      <c r="H3007" s="32">
        <f t="shared" si="419"/>
        <v>1.08750624</v>
      </c>
      <c r="I3007" s="33">
        <f t="shared" si="420"/>
        <v>0.85999539999999997</v>
      </c>
      <c r="J3007" s="32">
        <f t="shared" si="421"/>
        <v>1.08750624</v>
      </c>
      <c r="K3007" s="33">
        <f t="shared" si="422"/>
        <v>17.990950009999999</v>
      </c>
    </row>
    <row r="3008" spans="1:11" x14ac:dyDescent="0.3">
      <c r="A3008" s="78" t="str">
        <f>BTC[[#This Row],[Symbol]]</f>
        <v>DFT</v>
      </c>
      <c r="B3008" s="22" t="str">
        <f t="shared" si="414"/>
        <v>DraftCoin</v>
      </c>
      <c r="C3008" s="77">
        <f t="shared" si="415"/>
        <v>9.0012832953873659E-8</v>
      </c>
      <c r="D3008" s="73">
        <f t="shared" si="416"/>
        <v>3.2999091606799999E-3</v>
      </c>
      <c r="E3008" s="74">
        <f>D3008*conf!B$7</f>
        <v>0.2413553560121352</v>
      </c>
      <c r="F3008" s="32">
        <f t="shared" si="417"/>
        <v>-1.234916E-2</v>
      </c>
      <c r="G3008" s="33">
        <f t="shared" si="418"/>
        <v>-2.1896293099999999</v>
      </c>
      <c r="H3008" s="32">
        <f t="shared" si="419"/>
        <v>-35.706712060000001</v>
      </c>
      <c r="I3008" s="33">
        <f t="shared" si="420"/>
        <v>-35.60779368</v>
      </c>
      <c r="J3008" s="32">
        <f t="shared" si="421"/>
        <v>-35.706712060000001</v>
      </c>
      <c r="K3008" s="33">
        <f t="shared" si="422"/>
        <v>-18.968668990000001</v>
      </c>
    </row>
    <row r="3009" spans="1:11" x14ac:dyDescent="0.3">
      <c r="A3009" s="78" t="str">
        <f>BTC[[#This Row],[Symbol]]</f>
        <v>RNX</v>
      </c>
      <c r="B3009" s="22" t="str">
        <f t="shared" si="414"/>
        <v>ROONEX</v>
      </c>
      <c r="C3009" s="77">
        <f t="shared" si="415"/>
        <v>1E-8</v>
      </c>
      <c r="D3009" s="73">
        <f t="shared" si="416"/>
        <v>2.1350336515E-4</v>
      </c>
      <c r="E3009" s="74">
        <f>D3009*conf!B$7</f>
        <v>1.5615636127071E-2</v>
      </c>
      <c r="F3009" s="32">
        <f t="shared" si="417"/>
        <v>6.5019798499999997</v>
      </c>
      <c r="G3009" s="33">
        <f t="shared" si="418"/>
        <v>4.25376596</v>
      </c>
      <c r="H3009" s="32">
        <f t="shared" si="419"/>
        <v>3.71574435</v>
      </c>
      <c r="I3009" s="33">
        <f t="shared" si="420"/>
        <v>3.9384287499999999</v>
      </c>
      <c r="J3009" s="32">
        <f t="shared" si="421"/>
        <v>3.71574435</v>
      </c>
      <c r="K3009" s="33">
        <f t="shared" si="422"/>
        <v>-1.98644865</v>
      </c>
    </row>
    <row r="3010" spans="1:11" x14ac:dyDescent="0.3">
      <c r="A3010" s="78" t="str">
        <f>BTC[[#This Row],[Symbol]]</f>
        <v>LTX</v>
      </c>
      <c r="B3010" s="22" t="str">
        <f t="shared" ref="B3010:B3073" si="423">VLOOKUP(A3010,BTCTABLE,2,FALSE)</f>
        <v>Lattice Token</v>
      </c>
      <c r="C3010" s="77">
        <f t="shared" ref="C3010:C3073" si="424">VLOOKUP(A3010,BTCTABLE,3,FALSE)</f>
        <v>4.0456404490541385E-6</v>
      </c>
      <c r="D3010" s="73">
        <f t="shared" ref="D3010:D3073" si="425">VLOOKUP(A3010,USDTABLE,3,FALSE)</f>
        <v>0.14858131750684</v>
      </c>
      <c r="E3010" s="74">
        <f>D3010*conf!B$7</f>
        <v>10.867237562450278</v>
      </c>
      <c r="F3010" s="32">
        <f t="shared" ref="F3010:F3073" si="426">VLOOKUP(A3010,BTCTABLE,5,FALSE)</f>
        <v>0.99165835000000002</v>
      </c>
      <c r="G3010" s="33">
        <f t="shared" ref="G3010:G3073" si="427">VLOOKUP(A3010,USDTABLE,5,FALSE)</f>
        <v>-1.0215358299999999</v>
      </c>
      <c r="H3010" s="32">
        <f t="shared" ref="H3010:H3073" si="428">VLOOKUP(A3010,BTCTABLE,6,FALSE)</f>
        <v>-10.842043479999999</v>
      </c>
      <c r="I3010" s="33">
        <f t="shared" ref="I3010:I3073" si="429">VLOOKUP(A3010,USDTABLE,6,FALSE)</f>
        <v>-10.4983159</v>
      </c>
      <c r="J3010" s="32">
        <f t="shared" ref="J3010:J3073" si="430">VLOOKUP(A3010,BTCTABLE,6,FALSE)</f>
        <v>-10.842043479999999</v>
      </c>
      <c r="K3010" s="33">
        <f t="shared" ref="K3010:K3073" si="431">VLOOKUP(A3010,USDTABLE,7,FALSE)</f>
        <v>57.178769969999998</v>
      </c>
    </row>
    <row r="3011" spans="1:11" x14ac:dyDescent="0.3">
      <c r="A3011" s="78" t="str">
        <f>BTC[[#This Row],[Symbol]]</f>
        <v>BUND</v>
      </c>
      <c r="B3011" s="22" t="str">
        <f t="shared" si="423"/>
        <v>Bundles Finance</v>
      </c>
      <c r="C3011" s="77">
        <f t="shared" si="424"/>
        <v>1.324726828387391E-4</v>
      </c>
      <c r="D3011" s="73">
        <f t="shared" si="425"/>
        <v>4.8561846911015296</v>
      </c>
      <c r="E3011" s="74">
        <f>D3011*conf!B$7</f>
        <v>355.18134830716588</v>
      </c>
      <c r="F3011" s="32">
        <f t="shared" si="426"/>
        <v>-1.17876716</v>
      </c>
      <c r="G3011" s="33">
        <f t="shared" si="427"/>
        <v>-3.32471586</v>
      </c>
      <c r="H3011" s="32">
        <f t="shared" si="428"/>
        <v>11.19108964</v>
      </c>
      <c r="I3011" s="33">
        <f t="shared" si="429"/>
        <v>11.59021173</v>
      </c>
      <c r="J3011" s="32">
        <f t="shared" si="430"/>
        <v>11.19108964</v>
      </c>
      <c r="K3011" s="33">
        <f t="shared" si="431"/>
        <v>31.2084476</v>
      </c>
    </row>
    <row r="3012" spans="1:11" x14ac:dyDescent="0.3">
      <c r="A3012" s="78" t="str">
        <f>BTC[[#This Row],[Symbol]]</f>
        <v>TOS</v>
      </c>
      <c r="B3012" s="22" t="str">
        <f t="shared" si="423"/>
        <v>ThingsOperatingSystem</v>
      </c>
      <c r="C3012" s="77">
        <f t="shared" si="424"/>
        <v>1.6102217961853002E-8</v>
      </c>
      <c r="D3012" s="73">
        <f t="shared" si="425"/>
        <v>5.9038573582E-4</v>
      </c>
      <c r="E3012" s="74">
        <f>D3012*conf!B$7</f>
        <v>4.31808127178748E-2</v>
      </c>
      <c r="F3012" s="32">
        <f t="shared" si="426"/>
        <v>0.60344739000000003</v>
      </c>
      <c r="G3012" s="33">
        <f t="shared" si="427"/>
        <v>-1.5822970300000001</v>
      </c>
      <c r="H3012" s="32">
        <f t="shared" si="428"/>
        <v>-1.2158339199999999</v>
      </c>
      <c r="I3012" s="33">
        <f t="shared" si="429"/>
        <v>-1.0372083400000001</v>
      </c>
      <c r="J3012" s="32">
        <f t="shared" si="430"/>
        <v>-1.2158339199999999</v>
      </c>
      <c r="K3012" s="33">
        <f t="shared" si="431"/>
        <v>35.138146169999999</v>
      </c>
    </row>
    <row r="3013" spans="1:11" x14ac:dyDescent="0.3">
      <c r="A3013" s="78" t="str">
        <f>BTC[[#This Row],[Symbol]]</f>
        <v>KOMET</v>
      </c>
      <c r="B3013" s="22" t="str">
        <f t="shared" si="423"/>
        <v>Komet</v>
      </c>
      <c r="C3013" s="77">
        <f t="shared" si="424"/>
        <v>1.6364643144828417E-3</v>
      </c>
      <c r="D3013" s="73">
        <f t="shared" si="425"/>
        <v>59.993609422978501</v>
      </c>
      <c r="E3013" s="74">
        <f>D3013*conf!B$7</f>
        <v>4387.9325931966478</v>
      </c>
      <c r="F3013" s="32">
        <f t="shared" si="426"/>
        <v>-0.51118522</v>
      </c>
      <c r="G3013" s="33">
        <f t="shared" si="427"/>
        <v>-2.6700169499999999</v>
      </c>
      <c r="H3013" s="32">
        <f t="shared" si="428"/>
        <v>7.01173526</v>
      </c>
      <c r="I3013" s="33">
        <f t="shared" si="429"/>
        <v>7.2332987700000002</v>
      </c>
      <c r="J3013" s="32">
        <f t="shared" si="430"/>
        <v>7.01173526</v>
      </c>
      <c r="K3013" s="33">
        <f t="shared" si="431"/>
        <v>24.214307000000002</v>
      </c>
    </row>
    <row r="3014" spans="1:11" x14ac:dyDescent="0.3">
      <c r="A3014" s="78" t="str">
        <f>BTC[[#This Row],[Symbol]]</f>
        <v>UTED</v>
      </c>
      <c r="B3014" s="22" t="str">
        <f t="shared" si="423"/>
        <v>United Token</v>
      </c>
      <c r="C3014" s="77">
        <f t="shared" si="424"/>
        <v>2.761386159787986E-7</v>
      </c>
      <c r="D3014" s="73">
        <f t="shared" si="425"/>
        <v>1.0123883548299999E-2</v>
      </c>
      <c r="E3014" s="74">
        <f>D3014*conf!B$7</f>
        <v>0.74046084272266199</v>
      </c>
      <c r="F3014" s="32">
        <f t="shared" si="426"/>
        <v>11.80026981</v>
      </c>
      <c r="G3014" s="33">
        <f t="shared" si="427"/>
        <v>9.38080961</v>
      </c>
      <c r="H3014" s="32">
        <f t="shared" si="428"/>
        <v>11.36200959</v>
      </c>
      <c r="I3014" s="33">
        <f t="shared" si="429"/>
        <v>11.59667</v>
      </c>
      <c r="J3014" s="32">
        <f t="shared" si="430"/>
        <v>11.36200959</v>
      </c>
      <c r="K3014" s="33">
        <f t="shared" si="431"/>
        <v>-28.935005780000001</v>
      </c>
    </row>
    <row r="3015" spans="1:11" x14ac:dyDescent="0.3">
      <c r="A3015" s="78" t="str">
        <f>BTC[[#This Row],[Symbol]]</f>
        <v>WIS</v>
      </c>
      <c r="B3015" s="22" t="str">
        <f t="shared" si="423"/>
        <v>Experty Wisdom Token</v>
      </c>
      <c r="C3015" s="77">
        <f t="shared" si="424"/>
        <v>1.1601654025161389E-6</v>
      </c>
      <c r="D3015" s="73">
        <f t="shared" si="425"/>
        <v>4.2532162515440002E-2</v>
      </c>
      <c r="E3015" s="74">
        <f>D3015*conf!B$7</f>
        <v>3.1108023663792816</v>
      </c>
      <c r="F3015" s="32">
        <f t="shared" si="426"/>
        <v>1.7688949599999999</v>
      </c>
      <c r="G3015" s="33">
        <f t="shared" si="427"/>
        <v>-0.46510971000000001</v>
      </c>
      <c r="H3015" s="32">
        <f t="shared" si="428"/>
        <v>4.5168164199999996</v>
      </c>
      <c r="I3015" s="33">
        <f t="shared" si="429"/>
        <v>4.6776206800000004</v>
      </c>
      <c r="J3015" s="32">
        <f t="shared" si="430"/>
        <v>4.5168164199999996</v>
      </c>
      <c r="K3015" s="33">
        <f t="shared" si="431"/>
        <v>31.117326049999999</v>
      </c>
    </row>
    <row r="3016" spans="1:11" x14ac:dyDescent="0.3">
      <c r="A3016" s="78" t="str">
        <f>BTC[[#This Row],[Symbol]]</f>
        <v>NEC</v>
      </c>
      <c r="B3016" s="22" t="str">
        <f t="shared" si="423"/>
        <v>Nectar</v>
      </c>
      <c r="C3016" s="77">
        <f t="shared" si="424"/>
        <v>3.1206795033453208E-6</v>
      </c>
      <c r="D3016" s="73">
        <f t="shared" si="425"/>
        <v>0.11436073173538</v>
      </c>
      <c r="E3016" s="74">
        <f>D3016*conf!B$7</f>
        <v>8.3643439191256928</v>
      </c>
      <c r="F3016" s="32">
        <f t="shared" si="426"/>
        <v>3.7695183399999999</v>
      </c>
      <c r="G3016" s="33">
        <f t="shared" si="427"/>
        <v>1.44879845</v>
      </c>
      <c r="H3016" s="32">
        <f t="shared" si="428"/>
        <v>4.4126340099999997</v>
      </c>
      <c r="I3016" s="33">
        <f t="shared" si="429"/>
        <v>4.5934940900000001</v>
      </c>
      <c r="J3016" s="32">
        <f t="shared" si="430"/>
        <v>4.4126340099999997</v>
      </c>
      <c r="K3016" s="33">
        <f t="shared" si="431"/>
        <v>5.70516209</v>
      </c>
    </row>
    <row r="3017" spans="1:11" x14ac:dyDescent="0.3">
      <c r="A3017" s="78" t="str">
        <f>BTC[[#This Row],[Symbol]]</f>
        <v>SCU</v>
      </c>
      <c r="B3017" s="22" t="str">
        <f t="shared" si="423"/>
        <v>Securypto</v>
      </c>
      <c r="C3017" s="77">
        <f t="shared" si="424"/>
        <v>7.7442132894370484E-6</v>
      </c>
      <c r="D3017" s="73">
        <f t="shared" si="425"/>
        <v>0.28611875953915</v>
      </c>
      <c r="E3017" s="74">
        <f>D3017*conf!B$7</f>
        <v>20.92672607269343</v>
      </c>
      <c r="F3017" s="32">
        <f t="shared" si="426"/>
        <v>-23.213080900000001</v>
      </c>
      <c r="G3017" s="33">
        <f t="shared" si="427"/>
        <v>-24.468406649999999</v>
      </c>
      <c r="H3017" s="32">
        <f t="shared" si="428"/>
        <v>-27.77132383</v>
      </c>
      <c r="I3017" s="33">
        <f t="shared" si="429"/>
        <v>-27.15078565</v>
      </c>
      <c r="J3017" s="32">
        <f t="shared" si="430"/>
        <v>-27.77132383</v>
      </c>
      <c r="K3017" s="33">
        <f t="shared" si="431"/>
        <v>-8.9127882199999995</v>
      </c>
    </row>
    <row r="3018" spans="1:11" x14ac:dyDescent="0.3">
      <c r="A3018" s="78" t="str">
        <f>BTC[[#This Row],[Symbol]]</f>
        <v>IOEX</v>
      </c>
      <c r="B3018" s="22" t="str">
        <f t="shared" si="423"/>
        <v>IOEX</v>
      </c>
      <c r="C3018" s="77">
        <f t="shared" si="424"/>
        <v>8.7457386028504512E-7</v>
      </c>
      <c r="D3018" s="73">
        <f t="shared" si="425"/>
        <v>3.2558257864730003E-2</v>
      </c>
      <c r="E3018" s="74">
        <f>D3018*conf!B$7</f>
        <v>2.3813109802263526</v>
      </c>
      <c r="F3018" s="32">
        <f t="shared" si="426"/>
        <v>-3.1128068400000002</v>
      </c>
      <c r="G3018" s="33">
        <f t="shared" si="427"/>
        <v>-3.7458252500000002</v>
      </c>
      <c r="H3018" s="32">
        <f t="shared" si="428"/>
        <v>-0.14515489000000001</v>
      </c>
      <c r="I3018" s="33">
        <f t="shared" si="429"/>
        <v>1.6077933499999999</v>
      </c>
      <c r="J3018" s="32">
        <f t="shared" si="430"/>
        <v>-0.14515489000000001</v>
      </c>
      <c r="K3018" s="33">
        <f t="shared" si="431"/>
        <v>-13.26699621</v>
      </c>
    </row>
    <row r="3019" spans="1:11" x14ac:dyDescent="0.3">
      <c r="A3019" s="78" t="str">
        <f>BTC[[#This Row],[Symbol]]</f>
        <v>AMC</v>
      </c>
      <c r="B3019" s="22" t="str">
        <f t="shared" si="423"/>
        <v>AMC Entertainment Holdings tokenized stock FTX</v>
      </c>
      <c r="C3019" s="77">
        <f t="shared" si="424"/>
        <v>2.3472060949513161E-4</v>
      </c>
      <c r="D3019" s="73">
        <f t="shared" si="425"/>
        <v>8.6050000000000004</v>
      </c>
      <c r="E3019" s="74">
        <f>D3019*conf!B$7</f>
        <v>629.36970000000008</v>
      </c>
      <c r="F3019" s="32">
        <f t="shared" si="426"/>
        <v>-2.2694303900000001</v>
      </c>
      <c r="G3019" s="33">
        <f t="shared" si="427"/>
        <v>-4.3888888899999996</v>
      </c>
      <c r="H3019" s="32">
        <f t="shared" si="428"/>
        <v>-4.7706337300000001</v>
      </c>
      <c r="I3019" s="33">
        <f t="shared" si="429"/>
        <v>-4.5744385899999997</v>
      </c>
      <c r="J3019" s="32">
        <f t="shared" si="430"/>
        <v>-4.7706337300000001</v>
      </c>
      <c r="K3019" s="33">
        <f t="shared" si="431"/>
        <v>-33.705701079999997</v>
      </c>
    </row>
    <row r="3020" spans="1:11" x14ac:dyDescent="0.3">
      <c r="A3020" s="78" t="str">
        <f>BTC[[#This Row],[Symbol]]</f>
        <v>VBZRX</v>
      </c>
      <c r="B3020" s="22" t="str">
        <f t="shared" si="423"/>
        <v>bZx Vesting Token</v>
      </c>
      <c r="C3020" s="77">
        <f t="shared" si="424"/>
        <v>2.7795584205803344E-6</v>
      </c>
      <c r="D3020" s="73">
        <f t="shared" si="425"/>
        <v>0.10190001748089</v>
      </c>
      <c r="E3020" s="74">
        <f>D3020*conf!B$7</f>
        <v>7.4529672785522951</v>
      </c>
      <c r="F3020" s="32">
        <f t="shared" si="426"/>
        <v>-1.1816673099999999</v>
      </c>
      <c r="G3020" s="33">
        <f t="shared" si="427"/>
        <v>-3.3259501</v>
      </c>
      <c r="H3020" s="32">
        <f t="shared" si="428"/>
        <v>-15.48243175</v>
      </c>
      <c r="I3020" s="33">
        <f t="shared" si="429"/>
        <v>-15.30849409</v>
      </c>
      <c r="J3020" s="32">
        <f t="shared" si="430"/>
        <v>-15.48243175</v>
      </c>
      <c r="K3020" s="33">
        <f t="shared" si="431"/>
        <v>2.7568252100000001</v>
      </c>
    </row>
    <row r="3021" spans="1:11" x14ac:dyDescent="0.3">
      <c r="A3021" s="78" t="str">
        <f>BTC[[#This Row],[Symbol]]</f>
        <v>BTD</v>
      </c>
      <c r="B3021" s="22" t="str">
        <f t="shared" si="423"/>
        <v>Bat True Dollar</v>
      </c>
      <c r="C3021" s="77">
        <f t="shared" si="424"/>
        <v>2.2802307124208363E-6</v>
      </c>
      <c r="D3021" s="73">
        <f t="shared" si="425"/>
        <v>8.3611630190870007E-2</v>
      </c>
      <c r="E3021" s="74">
        <f>D3021*conf!B$7</f>
        <v>6.1153546321602326</v>
      </c>
      <c r="F3021" s="32">
        <f t="shared" si="426"/>
        <v>2.58870596</v>
      </c>
      <c r="G3021" s="33">
        <f t="shared" si="427"/>
        <v>0.3857796</v>
      </c>
      <c r="H3021" s="32">
        <f t="shared" si="428"/>
        <v>161.55836687999999</v>
      </c>
      <c r="I3021" s="33">
        <f t="shared" si="429"/>
        <v>162.09807867000001</v>
      </c>
      <c r="J3021" s="32">
        <f t="shared" si="430"/>
        <v>161.55836687999999</v>
      </c>
      <c r="K3021" s="33">
        <f t="shared" si="431"/>
        <v>264.63542975000001</v>
      </c>
    </row>
    <row r="3022" spans="1:11" x14ac:dyDescent="0.3">
      <c r="A3022" s="78" t="str">
        <f>BTC[[#This Row],[Symbol]]</f>
        <v>YSR</v>
      </c>
      <c r="B3022" s="22" t="str">
        <f t="shared" si="423"/>
        <v>Ystar</v>
      </c>
      <c r="C3022" s="77">
        <f t="shared" si="424"/>
        <v>1.6350351778066577E-7</v>
      </c>
      <c r="D3022" s="73">
        <f t="shared" si="425"/>
        <v>5.9944190271299996E-3</v>
      </c>
      <c r="E3022" s="74">
        <f>D3022*conf!B$7</f>
        <v>0.43843180764428819</v>
      </c>
      <c r="F3022" s="32">
        <f t="shared" si="426"/>
        <v>-4.6406798399999998</v>
      </c>
      <c r="G3022" s="33">
        <f t="shared" si="427"/>
        <v>-6.4116221700000002</v>
      </c>
      <c r="H3022" s="32">
        <f t="shared" si="428"/>
        <v>13.985073939999999</v>
      </c>
      <c r="I3022" s="33">
        <f t="shared" si="429"/>
        <v>14.225219920000001</v>
      </c>
      <c r="J3022" s="32">
        <f t="shared" si="430"/>
        <v>13.985073939999999</v>
      </c>
      <c r="K3022" s="33">
        <f t="shared" si="431"/>
        <v>0.30663732999999999</v>
      </c>
    </row>
    <row r="3023" spans="1:11" x14ac:dyDescent="0.3">
      <c r="A3023" s="78" t="str">
        <f>BTC[[#This Row],[Symbol]]</f>
        <v>DMX</v>
      </c>
      <c r="B3023" s="22" t="str">
        <f t="shared" si="423"/>
        <v>Dymmax</v>
      </c>
      <c r="C3023" s="77">
        <f t="shared" si="424"/>
        <v>3.4469537874778813E-5</v>
      </c>
      <c r="D3023" s="73">
        <f t="shared" si="425"/>
        <v>1.26364005990132</v>
      </c>
      <c r="E3023" s="74">
        <f>D3023*conf!B$7</f>
        <v>92.422633981182543</v>
      </c>
      <c r="F3023" s="32">
        <f t="shared" si="426"/>
        <v>1.4626088100000001</v>
      </c>
      <c r="G3023" s="33">
        <f t="shared" si="427"/>
        <v>-0.74250592999999998</v>
      </c>
      <c r="H3023" s="32">
        <f t="shared" si="428"/>
        <v>-0.63559306000000004</v>
      </c>
      <c r="I3023" s="33">
        <f t="shared" si="429"/>
        <v>-0.43419372000000001</v>
      </c>
      <c r="J3023" s="32">
        <f t="shared" si="430"/>
        <v>-0.63559306000000004</v>
      </c>
      <c r="K3023" s="33">
        <f t="shared" si="431"/>
        <v>-1.36051392</v>
      </c>
    </row>
    <row r="3024" spans="1:11" x14ac:dyDescent="0.3">
      <c r="A3024" s="78" t="str">
        <f>BTC[[#This Row],[Symbol]]</f>
        <v>UNO</v>
      </c>
      <c r="B3024" s="22" t="str">
        <f t="shared" si="423"/>
        <v>Unobtanium</v>
      </c>
      <c r="C3024" s="77">
        <f t="shared" si="424"/>
        <v>1.3865465419086664E-3</v>
      </c>
      <c r="D3024" s="73">
        <f t="shared" si="425"/>
        <v>50.792161330878102</v>
      </c>
      <c r="E3024" s="74">
        <f>D3024*conf!B$7</f>
        <v>3714.9386797404245</v>
      </c>
      <c r="F3024" s="32">
        <f t="shared" si="426"/>
        <v>5.0311934899999997</v>
      </c>
      <c r="G3024" s="33">
        <f t="shared" si="427"/>
        <v>2.6523178700000001</v>
      </c>
      <c r="H3024" s="32">
        <f t="shared" si="428"/>
        <v>-20.620033620000001</v>
      </c>
      <c r="I3024" s="33">
        <f t="shared" si="429"/>
        <v>-20.570339950000001</v>
      </c>
      <c r="J3024" s="32">
        <f t="shared" si="430"/>
        <v>-20.620033620000001</v>
      </c>
      <c r="K3024" s="33">
        <f t="shared" si="431"/>
        <v>-17.12868727</v>
      </c>
    </row>
    <row r="3025" spans="1:11" x14ac:dyDescent="0.3">
      <c r="A3025" s="78" t="str">
        <f>BTC[[#This Row],[Symbol]]</f>
        <v>BFI</v>
      </c>
      <c r="B3025" s="22" t="str">
        <f t="shared" si="423"/>
        <v>BitDEFi</v>
      </c>
      <c r="C3025" s="77">
        <f t="shared" si="424"/>
        <v>2.0012939760659875E-4</v>
      </c>
      <c r="D3025" s="73">
        <f t="shared" si="425"/>
        <v>7.3372089187116902</v>
      </c>
      <c r="E3025" s="74">
        <f>D3025*conf!B$7</f>
        <v>536.64346031457308</v>
      </c>
      <c r="F3025" s="32">
        <f t="shared" si="426"/>
        <v>14.79995937</v>
      </c>
      <c r="G3025" s="33">
        <f t="shared" si="427"/>
        <v>12.31558313</v>
      </c>
      <c r="H3025" s="32">
        <f t="shared" si="428"/>
        <v>-47.656841380000003</v>
      </c>
      <c r="I3025" s="33">
        <f t="shared" si="429"/>
        <v>-47.54654464</v>
      </c>
      <c r="J3025" s="32">
        <f t="shared" si="430"/>
        <v>-47.656841380000003</v>
      </c>
      <c r="K3025" s="33">
        <f t="shared" si="431"/>
        <v>-14.32530903</v>
      </c>
    </row>
    <row r="3026" spans="1:11" x14ac:dyDescent="0.3">
      <c r="A3026" s="78" t="str">
        <f>BTC[[#This Row],[Symbol]]</f>
        <v>TBB</v>
      </c>
      <c r="B3026" s="22" t="str">
        <f t="shared" si="423"/>
        <v>Trade Butler Bot</v>
      </c>
      <c r="C3026" s="77">
        <f t="shared" si="424"/>
        <v>1.3833887627144385E-2</v>
      </c>
      <c r="D3026" s="73">
        <f t="shared" si="425"/>
        <v>507.15731700300211</v>
      </c>
      <c r="E3026" s="74">
        <f>D3026*conf!B$7</f>
        <v>37093.486165599577</v>
      </c>
      <c r="F3026" s="32">
        <f t="shared" si="426"/>
        <v>-0.25755824999999999</v>
      </c>
      <c r="G3026" s="33">
        <f t="shared" si="427"/>
        <v>-2.4218934999999999</v>
      </c>
      <c r="H3026" s="32">
        <f t="shared" si="428"/>
        <v>9.5183660000000003E-2</v>
      </c>
      <c r="I3026" s="33">
        <f t="shared" si="429"/>
        <v>0.30118013999999999</v>
      </c>
      <c r="J3026" s="32">
        <f t="shared" si="430"/>
        <v>9.5183660000000003E-2</v>
      </c>
      <c r="K3026" s="33">
        <f t="shared" si="431"/>
        <v>-5.8516878200000004</v>
      </c>
    </row>
    <row r="3027" spans="1:11" x14ac:dyDescent="0.3">
      <c r="A3027" s="78" t="str">
        <f>BTC[[#This Row],[Symbol]]</f>
        <v>CHM</v>
      </c>
      <c r="B3027" s="22" t="str">
        <f t="shared" si="423"/>
        <v>Cryptochrome</v>
      </c>
      <c r="C3027" s="77">
        <f t="shared" si="424"/>
        <v>7.9713128386768725E-7</v>
      </c>
      <c r="D3027" s="73">
        <f t="shared" si="425"/>
        <v>2.9224743889009999E-2</v>
      </c>
      <c r="E3027" s="74">
        <f>D3027*conf!B$7</f>
        <v>2.1374977680421914</v>
      </c>
      <c r="F3027" s="32">
        <f t="shared" si="426"/>
        <v>-0.92134786000000002</v>
      </c>
      <c r="G3027" s="33">
        <f t="shared" si="427"/>
        <v>-3.2713638</v>
      </c>
      <c r="H3027" s="32">
        <f t="shared" si="428"/>
        <v>5.5343107600000003</v>
      </c>
      <c r="I3027" s="33">
        <f t="shared" si="429"/>
        <v>5.6401651399999997</v>
      </c>
      <c r="J3027" s="32">
        <f t="shared" si="430"/>
        <v>5.5343107600000003</v>
      </c>
      <c r="K3027" s="33">
        <f t="shared" si="431"/>
        <v>7.6849290200000002</v>
      </c>
    </row>
    <row r="3028" spans="1:11" x14ac:dyDescent="0.3">
      <c r="A3028" s="78" t="str">
        <f>BTC[[#This Row],[Symbol]]</f>
        <v>BITCI</v>
      </c>
      <c r="B3028" s="22" t="str">
        <f t="shared" si="423"/>
        <v>Bitcicoin</v>
      </c>
      <c r="C3028" s="77">
        <f t="shared" si="424"/>
        <v>4.4712615160869964E-8</v>
      </c>
      <c r="D3028" s="73">
        <f t="shared" si="425"/>
        <v>1.63254045802E-3</v>
      </c>
      <c r="E3028" s="74">
        <f>D3028*conf!B$7</f>
        <v>0.11940400909958281</v>
      </c>
      <c r="F3028" s="32">
        <f t="shared" si="426"/>
        <v>4.1760850000000002E-2</v>
      </c>
      <c r="G3028" s="33">
        <f t="shared" si="427"/>
        <v>-2.5834565500000002</v>
      </c>
      <c r="H3028" s="32">
        <f t="shared" si="428"/>
        <v>-2.2481184399999998</v>
      </c>
      <c r="I3028" s="33">
        <f t="shared" si="429"/>
        <v>-2.4371986699999999</v>
      </c>
      <c r="J3028" s="32">
        <f t="shared" si="430"/>
        <v>-2.2481184399999998</v>
      </c>
      <c r="K3028" s="33">
        <f t="shared" si="431"/>
        <v>0</v>
      </c>
    </row>
    <row r="3029" spans="1:11" x14ac:dyDescent="0.3">
      <c r="A3029" s="78" t="str">
        <f>BTC[[#This Row],[Symbol]]</f>
        <v>FBT</v>
      </c>
      <c r="B3029" s="22" t="str">
        <f t="shared" si="423"/>
        <v>FANBI TOKEN</v>
      </c>
      <c r="C3029" s="77">
        <f t="shared" si="424"/>
        <v>1E-8</v>
      </c>
      <c r="D3029" s="73">
        <f t="shared" si="425"/>
        <v>1.6859866875999999E-4</v>
      </c>
      <c r="E3029" s="74">
        <f>D3029*conf!B$7</f>
        <v>1.2331306633106399E-2</v>
      </c>
      <c r="F3029" s="32">
        <f t="shared" si="426"/>
        <v>3.6889519200000001</v>
      </c>
      <c r="G3029" s="33">
        <f t="shared" si="427"/>
        <v>1.98385276</v>
      </c>
      <c r="H3029" s="32">
        <f t="shared" si="428"/>
        <v>1.01091898</v>
      </c>
      <c r="I3029" s="33">
        <f t="shared" si="429"/>
        <v>1.4127135399999999</v>
      </c>
      <c r="J3029" s="32">
        <f t="shared" si="430"/>
        <v>1.01091898</v>
      </c>
      <c r="K3029" s="33">
        <f t="shared" si="431"/>
        <v>13.79968422</v>
      </c>
    </row>
    <row r="3030" spans="1:11" x14ac:dyDescent="0.3">
      <c r="A3030" s="78" t="str">
        <f>BTC[[#This Row],[Symbol]]</f>
        <v>SECO</v>
      </c>
      <c r="B3030" s="22" t="str">
        <f t="shared" si="423"/>
        <v>Serum Ecosystem Token</v>
      </c>
      <c r="C3030" s="77">
        <f t="shared" si="424"/>
        <v>5.9379813458448803E-5</v>
      </c>
      <c r="D3030" s="73">
        <f t="shared" si="425"/>
        <v>2.1004999999999998</v>
      </c>
      <c r="E3030" s="74">
        <f>D3030*conf!B$7</f>
        <v>153.63056999999998</v>
      </c>
      <c r="F3030" s="32">
        <f t="shared" si="426"/>
        <v>0.14205276</v>
      </c>
      <c r="G3030" s="33">
        <f t="shared" si="427"/>
        <v>-4.6137777599999996</v>
      </c>
      <c r="H3030" s="32">
        <f t="shared" si="428"/>
        <v>3.2962906900000002</v>
      </c>
      <c r="I3030" s="33">
        <f t="shared" si="429"/>
        <v>-0.45495474000000002</v>
      </c>
      <c r="J3030" s="32">
        <f t="shared" si="430"/>
        <v>3.2962906900000002</v>
      </c>
      <c r="K3030" s="33">
        <f t="shared" si="431"/>
        <v>31.569057310000002</v>
      </c>
    </row>
    <row r="3031" spans="1:11" x14ac:dyDescent="0.3">
      <c r="A3031" s="78" t="str">
        <f>BTC[[#This Row],[Symbol]]</f>
        <v>EOX</v>
      </c>
      <c r="B3031" s="22" t="str">
        <f t="shared" si="423"/>
        <v>EOX</v>
      </c>
      <c r="C3031" s="77">
        <f t="shared" si="424"/>
        <v>1.2326113282495042E-5</v>
      </c>
      <c r="D3031" s="73">
        <f t="shared" si="425"/>
        <v>0.44834317786812</v>
      </c>
      <c r="E3031" s="74">
        <f>D3031*conf!B$7</f>
        <v>32.791820029274298</v>
      </c>
      <c r="F3031" s="32">
        <f t="shared" si="426"/>
        <v>1.55952314</v>
      </c>
      <c r="G3031" s="33">
        <f t="shared" si="427"/>
        <v>-1.6648903100000001</v>
      </c>
      <c r="H3031" s="32">
        <f t="shared" si="428"/>
        <v>8.8259964699999998</v>
      </c>
      <c r="I3031" s="33">
        <f t="shared" si="429"/>
        <v>10.491016800000001</v>
      </c>
      <c r="J3031" s="32">
        <f t="shared" si="430"/>
        <v>8.8259964699999998</v>
      </c>
      <c r="K3031" s="33">
        <f t="shared" si="431"/>
        <v>25.534248040000001</v>
      </c>
    </row>
    <row r="3032" spans="1:11" x14ac:dyDescent="0.3">
      <c r="A3032" s="78" t="str">
        <f>BTC[[#This Row],[Symbol]]</f>
        <v>WAR</v>
      </c>
      <c r="B3032" s="22" t="str">
        <f t="shared" si="423"/>
        <v>YieldWars</v>
      </c>
      <c r="C3032" s="77">
        <f t="shared" si="424"/>
        <v>1.5660520207527825E-6</v>
      </c>
      <c r="D3032" s="73">
        <f t="shared" si="425"/>
        <v>5.6624385156870002E-2</v>
      </c>
      <c r="E3032" s="74">
        <f>D3032*conf!B$7</f>
        <v>4.1415075303734721</v>
      </c>
      <c r="F3032" s="32">
        <f t="shared" si="426"/>
        <v>0.22526194999999999</v>
      </c>
      <c r="G3032" s="33">
        <f t="shared" si="427"/>
        <v>-3.34842437</v>
      </c>
      <c r="H3032" s="32">
        <f t="shared" si="428"/>
        <v>1.13629175</v>
      </c>
      <c r="I3032" s="33">
        <f t="shared" si="429"/>
        <v>1.6629707600000001</v>
      </c>
      <c r="J3032" s="32">
        <f t="shared" si="430"/>
        <v>1.13629175</v>
      </c>
      <c r="K3032" s="33">
        <f t="shared" si="431"/>
        <v>-29.9441123</v>
      </c>
    </row>
    <row r="3033" spans="1:11" x14ac:dyDescent="0.3">
      <c r="A3033" s="78" t="str">
        <f>BTC[[#This Row],[Symbol]]</f>
        <v>GBK</v>
      </c>
      <c r="B3033" s="22" t="str">
        <f t="shared" si="423"/>
        <v>Goldblock</v>
      </c>
      <c r="C3033" s="77">
        <f t="shared" si="424"/>
        <v>2.0062618625951263E-8</v>
      </c>
      <c r="D3033" s="73">
        <f t="shared" si="425"/>
        <v>7.3053854588000003E-4</v>
      </c>
      <c r="E3033" s="74">
        <f>D3033*conf!B$7</f>
        <v>5.34315892456632E-2</v>
      </c>
      <c r="F3033" s="32">
        <f t="shared" si="426"/>
        <v>3.04600581</v>
      </c>
      <c r="G3033" s="33">
        <f t="shared" si="427"/>
        <v>-0.27894825000000001</v>
      </c>
      <c r="H3033" s="32">
        <f t="shared" si="428"/>
        <v>-0.82656620999999997</v>
      </c>
      <c r="I3033" s="33">
        <f t="shared" si="429"/>
        <v>-0.48573196000000002</v>
      </c>
      <c r="J3033" s="32">
        <f t="shared" si="430"/>
        <v>-0.82656620999999997</v>
      </c>
      <c r="K3033" s="33">
        <f t="shared" si="431"/>
        <v>-3.3391342000000002</v>
      </c>
    </row>
    <row r="3034" spans="1:11" x14ac:dyDescent="0.3">
      <c r="A3034" s="78" t="str">
        <f>BTC[[#This Row],[Symbol]]</f>
        <v>BTS</v>
      </c>
      <c r="B3034" s="22" t="str">
        <f t="shared" si="423"/>
        <v>BitShares</v>
      </c>
      <c r="C3034" s="77">
        <f t="shared" si="424"/>
        <v>1.1478218305320322E-6</v>
      </c>
      <c r="D3034" s="73">
        <f t="shared" si="425"/>
        <v>4.2192619389809997E-2</v>
      </c>
      <c r="E3034" s="74">
        <f>D3034*conf!B$7</f>
        <v>3.0859681821707032</v>
      </c>
      <c r="F3034" s="32">
        <f t="shared" si="426"/>
        <v>-1.2960661099999999</v>
      </c>
      <c r="G3034" s="33">
        <f t="shared" si="427"/>
        <v>-3.1778428299999999</v>
      </c>
      <c r="H3034" s="32">
        <f t="shared" si="428"/>
        <v>2.6444171000000001</v>
      </c>
      <c r="I3034" s="33">
        <f t="shared" si="429"/>
        <v>3.1315439299999999</v>
      </c>
      <c r="J3034" s="32">
        <f t="shared" si="430"/>
        <v>2.6444171000000001</v>
      </c>
      <c r="K3034" s="33">
        <f t="shared" si="431"/>
        <v>82.339773890000004</v>
      </c>
    </row>
    <row r="3035" spans="1:11" x14ac:dyDescent="0.3">
      <c r="A3035" s="78" t="str">
        <f>BTC[[#This Row],[Symbol]]</f>
        <v>STXEM</v>
      </c>
      <c r="B3035" s="22" t="str">
        <f t="shared" si="423"/>
        <v>stakedXEM</v>
      </c>
      <c r="C3035" s="77">
        <f t="shared" si="424"/>
        <v>8.0541166924502053E-6</v>
      </c>
      <c r="D3035" s="73">
        <f t="shared" si="425"/>
        <v>0.29524787559283999</v>
      </c>
      <c r="E3035" s="74">
        <f>D3035*conf!B$7</f>
        <v>21.594429620860318</v>
      </c>
      <c r="F3035" s="32">
        <f t="shared" si="426"/>
        <v>-1.17876716</v>
      </c>
      <c r="G3035" s="33">
        <f t="shared" si="427"/>
        <v>-3.32471586</v>
      </c>
      <c r="H3035" s="32">
        <f t="shared" si="428"/>
        <v>-1.38894831</v>
      </c>
      <c r="I3035" s="33">
        <f t="shared" si="429"/>
        <v>-1.19151008</v>
      </c>
      <c r="J3035" s="32">
        <f t="shared" si="430"/>
        <v>-1.38894831</v>
      </c>
      <c r="K3035" s="33">
        <f t="shared" si="431"/>
        <v>25.757551289999999</v>
      </c>
    </row>
    <row r="3036" spans="1:11" x14ac:dyDescent="0.3">
      <c r="A3036" s="78" t="str">
        <f>BTC[[#This Row],[Symbol]]</f>
        <v>AAPL</v>
      </c>
      <c r="B3036" s="22" t="str">
        <f t="shared" si="423"/>
        <v>Apple tokenized stock Bittrex</v>
      </c>
      <c r="C3036" s="77">
        <f t="shared" si="424"/>
        <v>3.624059419797104E-3</v>
      </c>
      <c r="D3036" s="73">
        <f t="shared" si="425"/>
        <v>132.87454904232138</v>
      </c>
      <c r="E3036" s="74">
        <f>D3036*conf!B$7</f>
        <v>9718.4445169553856</v>
      </c>
      <c r="F3036" s="32">
        <f t="shared" si="426"/>
        <v>0.11478268</v>
      </c>
      <c r="G3036" s="33">
        <f t="shared" si="427"/>
        <v>-2.0597637099999999</v>
      </c>
      <c r="H3036" s="32">
        <f t="shared" si="428"/>
        <v>-2.6683576699999998</v>
      </c>
      <c r="I3036" s="33">
        <f t="shared" si="429"/>
        <v>-2.48880977</v>
      </c>
      <c r="J3036" s="32">
        <f t="shared" si="430"/>
        <v>-2.6683576699999998</v>
      </c>
      <c r="K3036" s="33">
        <f t="shared" si="431"/>
        <v>-6.7418618199999996</v>
      </c>
    </row>
    <row r="3037" spans="1:11" x14ac:dyDescent="0.3">
      <c r="A3037" s="78" t="str">
        <f>BTC[[#This Row],[Symbol]]</f>
        <v>CHAIN</v>
      </c>
      <c r="B3037" s="22" t="str">
        <f t="shared" si="423"/>
        <v>Chain Games</v>
      </c>
      <c r="C3037" s="77">
        <f t="shared" si="424"/>
        <v>5.1335003724382103E-7</v>
      </c>
      <c r="D3037" s="73">
        <f t="shared" si="425"/>
        <v>1.8819952434450001E-2</v>
      </c>
      <c r="E3037" s="74">
        <f>D3037*conf!B$7</f>
        <v>1.3764913210556731</v>
      </c>
      <c r="F3037" s="32">
        <f t="shared" si="426"/>
        <v>-2.7543988100000001</v>
      </c>
      <c r="G3037" s="33">
        <f t="shared" si="427"/>
        <v>-5.06293638</v>
      </c>
      <c r="H3037" s="32">
        <f t="shared" si="428"/>
        <v>1.9829150099999999</v>
      </c>
      <c r="I3037" s="33">
        <f t="shared" si="429"/>
        <v>2.0921052200000001</v>
      </c>
      <c r="J3037" s="32">
        <f t="shared" si="430"/>
        <v>1.9829150099999999</v>
      </c>
      <c r="K3037" s="33">
        <f t="shared" si="431"/>
        <v>19.6715008</v>
      </c>
    </row>
    <row r="3038" spans="1:11" x14ac:dyDescent="0.3">
      <c r="A3038" s="78" t="str">
        <f>BTC[[#This Row],[Symbol]]</f>
        <v>ZUT</v>
      </c>
      <c r="B3038" s="22" t="str">
        <f t="shared" si="423"/>
        <v>Zero Utility Token</v>
      </c>
      <c r="C3038" s="77">
        <f t="shared" si="424"/>
        <v>2.3322127397330184E-2</v>
      </c>
      <c r="D3038" s="73">
        <f t="shared" si="425"/>
        <v>854.94273690148736</v>
      </c>
      <c r="E3038" s="74">
        <f>D3038*conf!B$7</f>
        <v>62530.511776974789</v>
      </c>
      <c r="F3038" s="32">
        <f t="shared" si="426"/>
        <v>-1.1578316900000001</v>
      </c>
      <c r="G3038" s="33">
        <f t="shared" si="427"/>
        <v>-3.3287317600000002</v>
      </c>
      <c r="H3038" s="32">
        <f t="shared" si="428"/>
        <v>9.0673417900000004</v>
      </c>
      <c r="I3038" s="33">
        <f t="shared" si="429"/>
        <v>9.4574220199999992</v>
      </c>
      <c r="J3038" s="32">
        <f t="shared" si="430"/>
        <v>9.0673417900000004</v>
      </c>
      <c r="K3038" s="33">
        <f t="shared" si="431"/>
        <v>62.378242270000001</v>
      </c>
    </row>
    <row r="3039" spans="1:11" x14ac:dyDescent="0.3">
      <c r="A3039" s="78" t="str">
        <f>BTC[[#This Row],[Symbol]]</f>
        <v>DILI</v>
      </c>
      <c r="B3039" s="22" t="str">
        <f t="shared" si="423"/>
        <v>D Community</v>
      </c>
      <c r="C3039" s="77">
        <f t="shared" si="424"/>
        <v>1.3312921796851006E-8</v>
      </c>
      <c r="D3039" s="73">
        <f t="shared" si="425"/>
        <v>4.8771178504000001E-4</v>
      </c>
      <c r="E3039" s="74">
        <f>D3039*conf!B$7</f>
        <v>3.5671239957825604E-2</v>
      </c>
      <c r="F3039" s="32">
        <f t="shared" si="426"/>
        <v>0.82574265999999996</v>
      </c>
      <c r="G3039" s="33">
        <f t="shared" si="427"/>
        <v>-1.4081552900000001</v>
      </c>
      <c r="H3039" s="32">
        <f t="shared" si="428"/>
        <v>-10.08991419</v>
      </c>
      <c r="I3039" s="33">
        <f t="shared" si="429"/>
        <v>-9.9689199199999994</v>
      </c>
      <c r="J3039" s="32">
        <f t="shared" si="430"/>
        <v>-10.08991419</v>
      </c>
      <c r="K3039" s="33">
        <f t="shared" si="431"/>
        <v>103.85541564</v>
      </c>
    </row>
    <row r="3040" spans="1:11" x14ac:dyDescent="0.3">
      <c r="A3040" s="78" t="str">
        <f>BTC[[#This Row],[Symbol]]</f>
        <v>KGC</v>
      </c>
      <c r="B3040" s="22" t="str">
        <f t="shared" si="423"/>
        <v>Krypton Galaxy Coin</v>
      </c>
      <c r="C3040" s="77">
        <f t="shared" si="424"/>
        <v>1E-8</v>
      </c>
      <c r="D3040" s="73">
        <f t="shared" si="425"/>
        <v>1.5351316841000001E-4</v>
      </c>
      <c r="E3040" s="74">
        <f>D3040*conf!B$7</f>
        <v>1.12279531375074E-2</v>
      </c>
      <c r="F3040" s="32">
        <f t="shared" si="426"/>
        <v>1.9364228800000001</v>
      </c>
      <c r="G3040" s="33">
        <f t="shared" si="427"/>
        <v>-0.13719105000000001</v>
      </c>
      <c r="H3040" s="32">
        <f t="shared" si="428"/>
        <v>-3.0687354099999999</v>
      </c>
      <c r="I3040" s="33">
        <f t="shared" si="429"/>
        <v>-1.99341944</v>
      </c>
      <c r="J3040" s="32">
        <f t="shared" si="430"/>
        <v>-3.0687354099999999</v>
      </c>
      <c r="K3040" s="33">
        <f t="shared" si="431"/>
        <v>15.131962379999999</v>
      </c>
    </row>
    <row r="3041" spans="1:11" x14ac:dyDescent="0.3">
      <c r="A3041" s="78" t="str">
        <f>BTC[[#This Row],[Symbol]]</f>
        <v>GOT</v>
      </c>
      <c r="B3041" s="22" t="str">
        <f t="shared" si="423"/>
        <v>ParkinGo</v>
      </c>
      <c r="C3041" s="77">
        <f t="shared" si="424"/>
        <v>9.5999562413055819E-7</v>
      </c>
      <c r="D3041" s="73">
        <f t="shared" si="425"/>
        <v>3.5193323673580003E-2</v>
      </c>
      <c r="E3041" s="74">
        <f>D3041*conf!B$7</f>
        <v>2.5740396934856413</v>
      </c>
      <c r="F3041" s="32">
        <f t="shared" si="426"/>
        <v>2.1809042000000001</v>
      </c>
      <c r="G3041" s="33">
        <f t="shared" si="427"/>
        <v>-3.705174E-2</v>
      </c>
      <c r="H3041" s="32">
        <f t="shared" si="428"/>
        <v>5.2026923600000003</v>
      </c>
      <c r="I3041" s="33">
        <f t="shared" si="429"/>
        <v>5.41335824</v>
      </c>
      <c r="J3041" s="32">
        <f t="shared" si="430"/>
        <v>5.2026923600000003</v>
      </c>
      <c r="K3041" s="33">
        <f t="shared" si="431"/>
        <v>39.472264000000003</v>
      </c>
    </row>
    <row r="3042" spans="1:11" x14ac:dyDescent="0.3">
      <c r="A3042" s="78" t="str">
        <f>BTC[[#This Row],[Symbol]]</f>
        <v>EFK</v>
      </c>
      <c r="B3042" s="22" t="str">
        <f t="shared" si="423"/>
        <v>ReFork</v>
      </c>
      <c r="C3042" s="77">
        <f t="shared" si="424"/>
        <v>3.3160878442878282E-7</v>
      </c>
      <c r="D3042" s="73">
        <f t="shared" si="425"/>
        <v>1.215578825843E-2</v>
      </c>
      <c r="E3042" s="74">
        <f>D3042*conf!B$7</f>
        <v>0.88907435322157025</v>
      </c>
      <c r="F3042" s="32">
        <f t="shared" si="426"/>
        <v>3.24468303</v>
      </c>
      <c r="G3042" s="33">
        <f t="shared" si="427"/>
        <v>0.99889850999999996</v>
      </c>
      <c r="H3042" s="32">
        <f t="shared" si="428"/>
        <v>-0.43224074000000001</v>
      </c>
      <c r="I3042" s="33">
        <f t="shared" si="429"/>
        <v>-0.24087645999999999</v>
      </c>
      <c r="J3042" s="32">
        <f t="shared" si="430"/>
        <v>-0.43224074000000001</v>
      </c>
      <c r="K3042" s="33">
        <f t="shared" si="431"/>
        <v>5.1821990800000002</v>
      </c>
    </row>
    <row r="3043" spans="1:11" x14ac:dyDescent="0.3">
      <c r="A3043" s="78" t="str">
        <f>BTC[[#This Row],[Symbol]]</f>
        <v>YSKF</v>
      </c>
      <c r="B3043" s="22" t="str">
        <f t="shared" si="423"/>
        <v>Yearn Shark Finance</v>
      </c>
      <c r="C3043" s="77">
        <f t="shared" si="424"/>
        <v>1.9929131160839169E-4</v>
      </c>
      <c r="D3043" s="73">
        <f t="shared" si="425"/>
        <v>7.2655323913715</v>
      </c>
      <c r="E3043" s="74">
        <f>D3043*conf!B$7</f>
        <v>531.40103910491155</v>
      </c>
      <c r="F3043" s="32">
        <f t="shared" si="426"/>
        <v>-7.07173681</v>
      </c>
      <c r="G3043" s="33">
        <f t="shared" si="427"/>
        <v>-8.9060181000000007</v>
      </c>
      <c r="H3043" s="32">
        <f t="shared" si="428"/>
        <v>5.6443892800000004</v>
      </c>
      <c r="I3043" s="33">
        <f t="shared" si="429"/>
        <v>4.7902229099999998</v>
      </c>
      <c r="J3043" s="32">
        <f t="shared" si="430"/>
        <v>5.6443892800000004</v>
      </c>
      <c r="K3043" s="33">
        <f t="shared" si="431"/>
        <v>-60.78688408</v>
      </c>
    </row>
    <row r="3044" spans="1:11" x14ac:dyDescent="0.3">
      <c r="A3044" s="78" t="str">
        <f>BTC[[#This Row],[Symbol]]</f>
        <v>PRDZ</v>
      </c>
      <c r="B3044" s="22" t="str">
        <f t="shared" si="423"/>
        <v>Predictz</v>
      </c>
      <c r="C3044" s="77">
        <f t="shared" si="424"/>
        <v>1.1694947982749768E-3</v>
      </c>
      <c r="D3044" s="73">
        <f t="shared" si="425"/>
        <v>42.874270785481073</v>
      </c>
      <c r="E3044" s="74">
        <f>D3044*conf!B$7</f>
        <v>3135.8241652500856</v>
      </c>
      <c r="F3044" s="32">
        <f t="shared" si="426"/>
        <v>-0.50268073000000002</v>
      </c>
      <c r="G3044" s="33">
        <f t="shared" si="427"/>
        <v>-2.6566792399999999</v>
      </c>
      <c r="H3044" s="32">
        <f t="shared" si="428"/>
        <v>-1.69280918</v>
      </c>
      <c r="I3044" s="33">
        <f t="shared" si="429"/>
        <v>-1.4892680700000001</v>
      </c>
      <c r="J3044" s="32">
        <f t="shared" si="430"/>
        <v>-1.69280918</v>
      </c>
      <c r="K3044" s="33">
        <f t="shared" si="431"/>
        <v>-15.850588549999999</v>
      </c>
    </row>
    <row r="3045" spans="1:11" x14ac:dyDescent="0.3">
      <c r="A3045" s="78" t="str">
        <f>BTC[[#This Row],[Symbol]]</f>
        <v>ATC</v>
      </c>
      <c r="B3045" s="22" t="str">
        <f t="shared" si="423"/>
        <v>Astosch</v>
      </c>
      <c r="C3045" s="77">
        <f t="shared" si="424"/>
        <v>1.3151365142313813E-6</v>
      </c>
      <c r="D3045" s="73">
        <f t="shared" si="425"/>
        <v>4.8221139640640003E-2</v>
      </c>
      <c r="E3045" s="74">
        <f>D3045*conf!B$7</f>
        <v>3.5268941533164098</v>
      </c>
      <c r="F3045" s="32">
        <f t="shared" si="426"/>
        <v>2.4094216899999998</v>
      </c>
      <c r="G3045" s="33">
        <f t="shared" si="427"/>
        <v>0.20229552000000001</v>
      </c>
      <c r="H3045" s="32">
        <f t="shared" si="428"/>
        <v>-12.57373741</v>
      </c>
      <c r="I3045" s="33">
        <f t="shared" si="429"/>
        <v>1.332645E-2</v>
      </c>
      <c r="J3045" s="32">
        <f t="shared" si="430"/>
        <v>-12.57373741</v>
      </c>
      <c r="K3045" s="33">
        <f t="shared" si="431"/>
        <v>-17.270539469999999</v>
      </c>
    </row>
    <row r="3046" spans="1:11" x14ac:dyDescent="0.3">
      <c r="A3046" s="78" t="str">
        <f>BTC[[#This Row],[Symbol]]</f>
        <v>BCHBEAR</v>
      </c>
      <c r="B3046" s="22" t="str">
        <f t="shared" si="423"/>
        <v>3x Short Bitcoin Cash Token</v>
      </c>
      <c r="C3046" s="77">
        <f t="shared" si="424"/>
        <v>5.6877458921381119E-6</v>
      </c>
      <c r="D3046" s="73">
        <f t="shared" si="425"/>
        <v>0.20793931023074</v>
      </c>
      <c r="E3046" s="74">
        <f>D3046*conf!B$7</f>
        <v>15.208681150276323</v>
      </c>
      <c r="F3046" s="32">
        <f t="shared" si="426"/>
        <v>7.0306960600000004</v>
      </c>
      <c r="G3046" s="33">
        <f t="shared" si="427"/>
        <v>4.6842246899999997</v>
      </c>
      <c r="H3046" s="32">
        <f t="shared" si="428"/>
        <v>9.1499190200000005</v>
      </c>
      <c r="I3046" s="33">
        <f t="shared" si="429"/>
        <v>9.1662441999999995</v>
      </c>
      <c r="J3046" s="32">
        <f t="shared" si="430"/>
        <v>9.1499190200000005</v>
      </c>
      <c r="K3046" s="33">
        <f t="shared" si="431"/>
        <v>-29.26625941</v>
      </c>
    </row>
    <row r="3047" spans="1:11" x14ac:dyDescent="0.3">
      <c r="A3047" s="78" t="str">
        <f>BTC[[#This Row],[Symbol]]</f>
        <v>BCNT</v>
      </c>
      <c r="B3047" s="22" t="str">
        <f t="shared" si="423"/>
        <v>Bincentive</v>
      </c>
      <c r="C3047" s="77">
        <f t="shared" si="424"/>
        <v>2.3193695705066231E-7</v>
      </c>
      <c r="D3047" s="73">
        <f t="shared" si="425"/>
        <v>8.5024174771199997E-3</v>
      </c>
      <c r="E3047" s="74">
        <f>D3047*conf!B$7</f>
        <v>0.62186681427655677</v>
      </c>
      <c r="F3047" s="32">
        <f t="shared" si="426"/>
        <v>0.46113780999999998</v>
      </c>
      <c r="G3047" s="33">
        <f t="shared" si="427"/>
        <v>-1.46897795</v>
      </c>
      <c r="H3047" s="32">
        <f t="shared" si="428"/>
        <v>-2.1188847000000002</v>
      </c>
      <c r="I3047" s="33">
        <f t="shared" si="429"/>
        <v>-2.7383046100000001</v>
      </c>
      <c r="J3047" s="32">
        <f t="shared" si="430"/>
        <v>-2.1188847000000002</v>
      </c>
      <c r="K3047" s="33">
        <f t="shared" si="431"/>
        <v>5.2041637600000001</v>
      </c>
    </row>
    <row r="3048" spans="1:11" x14ac:dyDescent="0.3">
      <c r="A3048" s="78" t="str">
        <f>BTC[[#This Row],[Symbol]]</f>
        <v>iOWN</v>
      </c>
      <c r="B3048" s="22" t="str">
        <f t="shared" si="423"/>
        <v>iOWN Token</v>
      </c>
      <c r="C3048" s="77">
        <f t="shared" si="424"/>
        <v>2.3553153765672411E-7</v>
      </c>
      <c r="D3048" s="73">
        <f t="shared" si="425"/>
        <v>8.6349866765799994E-3</v>
      </c>
      <c r="E3048" s="74">
        <f>D3048*conf!B$7</f>
        <v>0.63156292552506121</v>
      </c>
      <c r="F3048" s="32">
        <f t="shared" si="426"/>
        <v>2.7800280800000001</v>
      </c>
      <c r="G3048" s="33">
        <f t="shared" si="427"/>
        <v>0.52677728999999995</v>
      </c>
      <c r="H3048" s="32">
        <f t="shared" si="428"/>
        <v>5.8525580000000001</v>
      </c>
      <c r="I3048" s="33">
        <f t="shared" si="429"/>
        <v>6.0738033299999996</v>
      </c>
      <c r="J3048" s="32">
        <f t="shared" si="430"/>
        <v>5.8525580000000001</v>
      </c>
      <c r="K3048" s="33">
        <f t="shared" si="431"/>
        <v>-6.5008309999999998</v>
      </c>
    </row>
    <row r="3049" spans="1:11" x14ac:dyDescent="0.3">
      <c r="A3049" s="78" t="str">
        <f>BTC[[#This Row],[Symbol]]</f>
        <v>OVOA</v>
      </c>
      <c r="B3049" s="22" t="str">
        <f t="shared" si="423"/>
        <v>TheOvOrideA</v>
      </c>
      <c r="C3049" s="77">
        <f t="shared" si="424"/>
        <v>5.3519868039235287E-2</v>
      </c>
      <c r="D3049" s="73">
        <f t="shared" si="425"/>
        <v>1962.0654303909648</v>
      </c>
      <c r="E3049" s="74">
        <f>D3049*conf!B$7</f>
        <v>143505.46557879518</v>
      </c>
      <c r="F3049" s="32">
        <f t="shared" si="426"/>
        <v>-1.1816673099999999</v>
      </c>
      <c r="G3049" s="33">
        <f t="shared" si="427"/>
        <v>-3.3259501</v>
      </c>
      <c r="H3049" s="32">
        <f t="shared" si="428"/>
        <v>6.2433402899999999</v>
      </c>
      <c r="I3049" s="33">
        <f t="shared" si="429"/>
        <v>6.4633128800000001</v>
      </c>
      <c r="J3049" s="32">
        <f t="shared" si="430"/>
        <v>6.2433402899999999</v>
      </c>
      <c r="K3049" s="33">
        <f t="shared" si="431"/>
        <v>15.701938009999999</v>
      </c>
    </row>
    <row r="3050" spans="1:11" x14ac:dyDescent="0.3">
      <c r="A3050" s="78" t="str">
        <f>BTC[[#This Row],[Symbol]]</f>
        <v>YFFI</v>
      </c>
      <c r="B3050" s="22" t="str">
        <f t="shared" si="423"/>
        <v>yffi finance</v>
      </c>
      <c r="C3050" s="77">
        <f t="shared" si="424"/>
        <v>1.9640185370155703E-4</v>
      </c>
      <c r="D3050" s="73">
        <f t="shared" si="425"/>
        <v>6.9321496591762202</v>
      </c>
      <c r="E3050" s="74">
        <f>D3050*conf!B$7</f>
        <v>507.01742607214874</v>
      </c>
      <c r="F3050" s="32">
        <f t="shared" si="426"/>
        <v>8.2199545900000004</v>
      </c>
      <c r="G3050" s="33">
        <f t="shared" si="427"/>
        <v>1.6955783799999999</v>
      </c>
      <c r="H3050" s="32">
        <f t="shared" si="428"/>
        <v>-0.70876682999999996</v>
      </c>
      <c r="I3050" s="33">
        <f t="shared" si="429"/>
        <v>-4.3291919999999999</v>
      </c>
      <c r="J3050" s="32">
        <f t="shared" si="430"/>
        <v>-0.70876682999999996</v>
      </c>
      <c r="K3050" s="33">
        <f t="shared" si="431"/>
        <v>4.5106104800000004</v>
      </c>
    </row>
    <row r="3051" spans="1:11" x14ac:dyDescent="0.3">
      <c r="A3051" s="78" t="str">
        <f>BTC[[#This Row],[Symbol]]</f>
        <v>ZTNZ</v>
      </c>
      <c r="B3051" s="22" t="str">
        <f t="shared" si="423"/>
        <v>Ztranzit Coin</v>
      </c>
      <c r="C3051" s="77">
        <f t="shared" si="424"/>
        <v>1.4352872553275608E-4</v>
      </c>
      <c r="D3051" s="73">
        <f t="shared" si="425"/>
        <v>5.2615056638461102</v>
      </c>
      <c r="E3051" s="74">
        <f>D3051*conf!B$7</f>
        <v>384.82652425370452</v>
      </c>
      <c r="F3051" s="32">
        <f t="shared" si="426"/>
        <v>1.53361225</v>
      </c>
      <c r="G3051" s="33">
        <f t="shared" si="427"/>
        <v>-0.67578680999999996</v>
      </c>
      <c r="H3051" s="32">
        <f t="shared" si="428"/>
        <v>-0.18507498999999999</v>
      </c>
      <c r="I3051" s="33">
        <f t="shared" si="429"/>
        <v>3.537001E-2</v>
      </c>
      <c r="J3051" s="32">
        <f t="shared" si="430"/>
        <v>-0.18507498999999999</v>
      </c>
      <c r="K3051" s="33">
        <f t="shared" si="431"/>
        <v>4.1451217199999997</v>
      </c>
    </row>
    <row r="3052" spans="1:11" x14ac:dyDescent="0.3">
      <c r="A3052" s="78" t="str">
        <f>BTC[[#This Row],[Symbol]]</f>
        <v>DTOP</v>
      </c>
      <c r="B3052" s="22" t="str">
        <f t="shared" si="423"/>
        <v>DTOP Token</v>
      </c>
      <c r="C3052" s="77">
        <f t="shared" si="424"/>
        <v>3.5757864489556884E-8</v>
      </c>
      <c r="D3052" s="73">
        <f t="shared" si="425"/>
        <v>1.4310549597300001E-3</v>
      </c>
      <c r="E3052" s="74">
        <f>D3052*conf!B$7</f>
        <v>0.1046673597546522</v>
      </c>
      <c r="F3052" s="32">
        <f t="shared" si="426"/>
        <v>-20.776150149999999</v>
      </c>
      <c r="G3052" s="33">
        <f t="shared" si="427"/>
        <v>-15.39053154</v>
      </c>
      <c r="H3052" s="32">
        <f t="shared" si="428"/>
        <v>-33.01321506</v>
      </c>
      <c r="I3052" s="33">
        <f t="shared" si="429"/>
        <v>-26.722937340000001</v>
      </c>
      <c r="J3052" s="32">
        <f t="shared" si="430"/>
        <v>-33.01321506</v>
      </c>
      <c r="K3052" s="33">
        <f t="shared" si="431"/>
        <v>-39.933288959999999</v>
      </c>
    </row>
    <row r="3053" spans="1:11" x14ac:dyDescent="0.3">
      <c r="A3053" s="78" t="str">
        <f>BTC[[#This Row],[Symbol]]</f>
        <v>ALGOBEAR</v>
      </c>
      <c r="B3053" s="22" t="str">
        <f t="shared" si="423"/>
        <v>3X Short Algorand Token</v>
      </c>
      <c r="C3053" s="77">
        <f t="shared" si="424"/>
        <v>1E-8</v>
      </c>
      <c r="D3053" s="73">
        <f t="shared" si="425"/>
        <v>1.1617567433000001E-4</v>
      </c>
      <c r="E3053" s="74">
        <f>D3053*conf!B$7</f>
        <v>8.4970888204962004E-3</v>
      </c>
      <c r="F3053" s="32">
        <f t="shared" si="426"/>
        <v>1.57422157</v>
      </c>
      <c r="G3053" s="33">
        <f t="shared" si="427"/>
        <v>-0.61341701000000004</v>
      </c>
      <c r="H3053" s="32">
        <f t="shared" si="428"/>
        <v>-11.16942923</v>
      </c>
      <c r="I3053" s="33">
        <f t="shared" si="429"/>
        <v>-10.907752009999999</v>
      </c>
      <c r="J3053" s="32">
        <f t="shared" si="430"/>
        <v>-11.16942923</v>
      </c>
      <c r="K3053" s="33">
        <f t="shared" si="431"/>
        <v>-61.025693330000003</v>
      </c>
    </row>
    <row r="3054" spans="1:11" x14ac:dyDescent="0.3">
      <c r="A3054" s="78" t="str">
        <f>BTC[[#This Row],[Symbol]]</f>
        <v>TKMN</v>
      </c>
      <c r="B3054" s="22" t="str">
        <f t="shared" si="423"/>
        <v>Tokemon</v>
      </c>
      <c r="C3054" s="77">
        <f t="shared" si="424"/>
        <v>3.516771489153019E-3</v>
      </c>
      <c r="D3054" s="73">
        <f t="shared" si="425"/>
        <v>128.91783801583165</v>
      </c>
      <c r="E3054" s="74">
        <f>D3054*conf!B$7</f>
        <v>9429.0506724779261</v>
      </c>
      <c r="F3054" s="32">
        <f t="shared" si="426"/>
        <v>-2.1659573499999998</v>
      </c>
      <c r="G3054" s="33">
        <f t="shared" si="427"/>
        <v>-4.3147156600000001</v>
      </c>
      <c r="H3054" s="32">
        <f t="shared" si="428"/>
        <v>-6.2894534599999998</v>
      </c>
      <c r="I3054" s="33">
        <f t="shared" si="429"/>
        <v>-6.1018269800000002</v>
      </c>
      <c r="J3054" s="32">
        <f t="shared" si="430"/>
        <v>-6.2894534599999998</v>
      </c>
      <c r="K3054" s="33">
        <f t="shared" si="431"/>
        <v>-24.593063189999999</v>
      </c>
    </row>
    <row r="3055" spans="1:11" x14ac:dyDescent="0.3">
      <c r="A3055" s="78" t="str">
        <f>BTC[[#This Row],[Symbol]]</f>
        <v>UOP</v>
      </c>
      <c r="B3055" s="22" t="str">
        <f t="shared" si="423"/>
        <v>Utopia Genesis Foundation</v>
      </c>
      <c r="C3055" s="77">
        <f t="shared" si="424"/>
        <v>1.0639671789274921E-5</v>
      </c>
      <c r="D3055" s="73">
        <f t="shared" si="425"/>
        <v>0.38948301856963002</v>
      </c>
      <c r="E3055" s="74">
        <f>D3055*conf!B$7</f>
        <v>28.48678797818274</v>
      </c>
      <c r="F3055" s="32">
        <f t="shared" si="426"/>
        <v>2.0349748600000002</v>
      </c>
      <c r="G3055" s="33">
        <f t="shared" si="427"/>
        <v>-0.32268573</v>
      </c>
      <c r="H3055" s="32">
        <f t="shared" si="428"/>
        <v>2.9725590500000001</v>
      </c>
      <c r="I3055" s="33">
        <f t="shared" si="429"/>
        <v>2.9957358900000002</v>
      </c>
      <c r="J3055" s="32">
        <f t="shared" si="430"/>
        <v>2.9725590500000001</v>
      </c>
      <c r="K3055" s="33">
        <f t="shared" si="431"/>
        <v>4.21059071</v>
      </c>
    </row>
    <row r="3056" spans="1:11" x14ac:dyDescent="0.3">
      <c r="A3056" s="78" t="str">
        <f>BTC[[#This Row],[Symbol]]</f>
        <v>F1C</v>
      </c>
      <c r="B3056" s="22" t="str">
        <f t="shared" si="423"/>
        <v>Future1coin</v>
      </c>
      <c r="C3056" s="77">
        <f t="shared" si="424"/>
        <v>1E-8</v>
      </c>
      <c r="D3056" s="73">
        <f t="shared" si="425"/>
        <v>2.9968337547999998E-4</v>
      </c>
      <c r="E3056" s="74">
        <f>D3056*conf!B$7</f>
        <v>2.19188420826072E-2</v>
      </c>
      <c r="F3056" s="32">
        <f t="shared" si="426"/>
        <v>-0.64625856999999998</v>
      </c>
      <c r="G3056" s="33">
        <f t="shared" si="427"/>
        <v>-3.0247624599999998</v>
      </c>
      <c r="H3056" s="32">
        <f t="shared" si="428"/>
        <v>-19.724179889999998</v>
      </c>
      <c r="I3056" s="33">
        <f t="shared" si="429"/>
        <v>-19.659377790000001</v>
      </c>
      <c r="J3056" s="32">
        <f t="shared" si="430"/>
        <v>-19.724179889999998</v>
      </c>
      <c r="K3056" s="33">
        <f t="shared" si="431"/>
        <v>-7.0590747499999997</v>
      </c>
    </row>
    <row r="3057" spans="1:11" x14ac:dyDescent="0.3">
      <c r="A3057" s="78" t="str">
        <f>BTC[[#This Row],[Symbol]]</f>
        <v>REL</v>
      </c>
      <c r="B3057" s="22" t="str">
        <f t="shared" si="423"/>
        <v>Relevant</v>
      </c>
      <c r="C3057" s="77">
        <f t="shared" si="424"/>
        <v>2.2177912121135252E-5</v>
      </c>
      <c r="D3057" s="73">
        <f t="shared" si="425"/>
        <v>0.81445031190618999</v>
      </c>
      <c r="E3057" s="74">
        <f>D3057*conf!B$7</f>
        <v>59.568895812818738</v>
      </c>
      <c r="F3057" s="32">
        <f t="shared" si="426"/>
        <v>-6.87282E-3</v>
      </c>
      <c r="G3057" s="33">
        <f t="shared" si="427"/>
        <v>-2.0991245599999999</v>
      </c>
      <c r="H3057" s="32">
        <f t="shared" si="428"/>
        <v>-0.11850633000000001</v>
      </c>
      <c r="I3057" s="33">
        <f t="shared" si="429"/>
        <v>0.29658390000000001</v>
      </c>
      <c r="J3057" s="32">
        <f t="shared" si="430"/>
        <v>-0.11850633000000001</v>
      </c>
      <c r="K3057" s="33">
        <f t="shared" si="431"/>
        <v>-0.40730508999999998</v>
      </c>
    </row>
    <row r="3058" spans="1:11" x14ac:dyDescent="0.3">
      <c r="A3058" s="78" t="str">
        <f>BTC[[#This Row],[Symbol]]</f>
        <v>ONES</v>
      </c>
      <c r="B3058" s="22" t="str">
        <f t="shared" si="423"/>
        <v>OneSwap DAO Token</v>
      </c>
      <c r="C3058" s="77">
        <f t="shared" si="424"/>
        <v>1.7882879563411158E-5</v>
      </c>
      <c r="D3058" s="73">
        <f t="shared" si="425"/>
        <v>0.65540033375177997</v>
      </c>
      <c r="E3058" s="74">
        <f>D3058*conf!B$7</f>
        <v>47.93598041060519</v>
      </c>
      <c r="F3058" s="32">
        <f t="shared" si="426"/>
        <v>2.6038356899999999</v>
      </c>
      <c r="G3058" s="33">
        <f t="shared" si="427"/>
        <v>0.35185882000000002</v>
      </c>
      <c r="H3058" s="32">
        <f t="shared" si="428"/>
        <v>3.0479932999999999</v>
      </c>
      <c r="I3058" s="33">
        <f t="shared" si="429"/>
        <v>3.2472968899999999</v>
      </c>
      <c r="J3058" s="32">
        <f t="shared" si="430"/>
        <v>3.0479932999999999</v>
      </c>
      <c r="K3058" s="33">
        <f t="shared" si="431"/>
        <v>7.9023958299999997</v>
      </c>
    </row>
    <row r="3059" spans="1:11" x14ac:dyDescent="0.3">
      <c r="A3059" s="78" t="str">
        <f>BTC[[#This Row],[Symbol]]</f>
        <v>STA</v>
      </c>
      <c r="B3059" s="22" t="str">
        <f t="shared" si="423"/>
        <v>STATERA</v>
      </c>
      <c r="C3059" s="77">
        <f t="shared" si="424"/>
        <v>3.4281153261745216E-6</v>
      </c>
      <c r="D3059" s="73">
        <f t="shared" si="425"/>
        <v>0.12566441469219</v>
      </c>
      <c r="E3059" s="74">
        <f>D3059*conf!B$7</f>
        <v>9.1910952905867767</v>
      </c>
      <c r="F3059" s="32">
        <f t="shared" si="426"/>
        <v>-4.2071650099999998</v>
      </c>
      <c r="G3059" s="33">
        <f t="shared" si="427"/>
        <v>-6.2860800399999999</v>
      </c>
      <c r="H3059" s="32">
        <f t="shared" si="428"/>
        <v>5.7830612600000002</v>
      </c>
      <c r="I3059" s="33">
        <f t="shared" si="429"/>
        <v>5.2836193199999997</v>
      </c>
      <c r="J3059" s="32">
        <f t="shared" si="430"/>
        <v>5.7830612600000002</v>
      </c>
      <c r="K3059" s="33">
        <f t="shared" si="431"/>
        <v>25.943585779999999</v>
      </c>
    </row>
    <row r="3060" spans="1:11" x14ac:dyDescent="0.3">
      <c r="A3060" s="78" t="str">
        <f>BTC[[#This Row],[Symbol]]</f>
        <v>SST</v>
      </c>
      <c r="B3060" s="22" t="str">
        <f t="shared" si="423"/>
        <v>SIMBA Storage Token</v>
      </c>
      <c r="C3060" s="77">
        <f t="shared" si="424"/>
        <v>4.4042181946815369E-6</v>
      </c>
      <c r="D3060" s="73">
        <f t="shared" si="425"/>
        <v>0.16146475526344001</v>
      </c>
      <c r="E3060" s="74">
        <f>D3060*conf!B$7</f>
        <v>11.809532199968002</v>
      </c>
      <c r="F3060" s="32">
        <f t="shared" si="426"/>
        <v>1.1586634600000001</v>
      </c>
      <c r="G3060" s="33">
        <f t="shared" si="427"/>
        <v>-1.0403923399999999</v>
      </c>
      <c r="H3060" s="32">
        <f t="shared" si="428"/>
        <v>-2.7379762699999999</v>
      </c>
      <c r="I3060" s="33">
        <f t="shared" si="429"/>
        <v>-2.5261965900000001</v>
      </c>
      <c r="J3060" s="32">
        <f t="shared" si="430"/>
        <v>-2.7379762699999999</v>
      </c>
      <c r="K3060" s="33">
        <f t="shared" si="431"/>
        <v>4.4950265500000004</v>
      </c>
    </row>
    <row r="3061" spans="1:11" x14ac:dyDescent="0.3">
      <c r="A3061" s="78" t="str">
        <f>BTC[[#This Row],[Symbol]]</f>
        <v>RENFIL</v>
      </c>
      <c r="B3061" s="22" t="str">
        <f t="shared" si="423"/>
        <v>renFIL</v>
      </c>
      <c r="C3061" s="77">
        <f t="shared" si="424"/>
        <v>6.1512825539924065E-4</v>
      </c>
      <c r="D3061" s="73">
        <f t="shared" si="425"/>
        <v>22.550912948641109</v>
      </c>
      <c r="E3061" s="74">
        <f>D3061*conf!B$7</f>
        <v>1649.3737730636108</v>
      </c>
      <c r="F3061" s="32">
        <f t="shared" si="426"/>
        <v>-1.1816673099999999</v>
      </c>
      <c r="G3061" s="33">
        <f t="shared" si="427"/>
        <v>-3.3259501</v>
      </c>
      <c r="H3061" s="32">
        <f t="shared" si="428"/>
        <v>-2.3974831299999999</v>
      </c>
      <c r="I3061" s="33">
        <f t="shared" si="429"/>
        <v>-2.1954010300000002</v>
      </c>
      <c r="J3061" s="32">
        <f t="shared" si="430"/>
        <v>-2.3974831299999999</v>
      </c>
      <c r="K3061" s="33">
        <f t="shared" si="431"/>
        <v>1.6926292999999999</v>
      </c>
    </row>
    <row r="3062" spans="1:11" x14ac:dyDescent="0.3">
      <c r="A3062" s="78" t="str">
        <f>BTC[[#This Row],[Symbol]]</f>
        <v>XIF</v>
      </c>
      <c r="B3062" s="22" t="str">
        <f t="shared" si="423"/>
        <v>X Infinity</v>
      </c>
      <c r="C3062" s="77">
        <f t="shared" si="424"/>
        <v>3.5173055781572629E-7</v>
      </c>
      <c r="D3062" s="73">
        <f t="shared" si="425"/>
        <v>1.2900319351080001E-2</v>
      </c>
      <c r="E3062" s="74">
        <f>D3062*conf!B$7</f>
        <v>0.94352935733799126</v>
      </c>
      <c r="F3062" s="32">
        <f t="shared" si="426"/>
        <v>0.54714688</v>
      </c>
      <c r="G3062" s="33">
        <f t="shared" si="427"/>
        <v>-1.6478394599999999</v>
      </c>
      <c r="H3062" s="32">
        <f t="shared" si="428"/>
        <v>-18.05583051</v>
      </c>
      <c r="I3062" s="33">
        <f t="shared" si="429"/>
        <v>-17.385809800000001</v>
      </c>
      <c r="J3062" s="32">
        <f t="shared" si="430"/>
        <v>-18.05583051</v>
      </c>
      <c r="K3062" s="33">
        <f t="shared" si="431"/>
        <v>-49.616242530000001</v>
      </c>
    </row>
    <row r="3063" spans="1:11" x14ac:dyDescent="0.3">
      <c r="A3063" s="78" t="str">
        <f>BTC[[#This Row],[Symbol]]</f>
        <v>BNA</v>
      </c>
      <c r="B3063" s="22" t="str">
        <f t="shared" si="423"/>
        <v>Bananatok</v>
      </c>
      <c r="C3063" s="77">
        <f t="shared" si="424"/>
        <v>2.575189430299302E-7</v>
      </c>
      <c r="D3063" s="73">
        <f t="shared" si="425"/>
        <v>9.4419724228600004E-3</v>
      </c>
      <c r="E3063" s="74">
        <f>D3063*conf!B$7</f>
        <v>0.69058586300798042</v>
      </c>
      <c r="F3063" s="32">
        <f t="shared" si="426"/>
        <v>-0.63430598999999999</v>
      </c>
      <c r="G3063" s="33">
        <f t="shared" si="427"/>
        <v>-2.7318757599999999</v>
      </c>
      <c r="H3063" s="32">
        <f t="shared" si="428"/>
        <v>-1.2885123300000001</v>
      </c>
      <c r="I3063" s="33">
        <f t="shared" si="429"/>
        <v>-1.0765724000000001</v>
      </c>
      <c r="J3063" s="32">
        <f t="shared" si="430"/>
        <v>-1.2885123300000001</v>
      </c>
      <c r="K3063" s="33">
        <f t="shared" si="431"/>
        <v>-7.55859697</v>
      </c>
    </row>
    <row r="3064" spans="1:11" x14ac:dyDescent="0.3">
      <c r="A3064" s="78" t="str">
        <f>BTC[[#This Row],[Symbol]]</f>
        <v>YUI</v>
      </c>
      <c r="B3064" s="22" t="str">
        <f t="shared" si="423"/>
        <v>YUI Token</v>
      </c>
      <c r="C3064" s="77">
        <f t="shared" si="424"/>
        <v>7.1849089963110742E-5</v>
      </c>
      <c r="D3064" s="73">
        <f t="shared" si="425"/>
        <v>2.7129231885740799</v>
      </c>
      <c r="E3064" s="74">
        <f>D3064*conf!B$7</f>
        <v>198.4232020123082</v>
      </c>
      <c r="F3064" s="32">
        <f t="shared" si="426"/>
        <v>-2.9703226900000002</v>
      </c>
      <c r="G3064" s="33">
        <f t="shared" si="427"/>
        <v>-2.4576557999999999</v>
      </c>
      <c r="H3064" s="32">
        <f t="shared" si="428"/>
        <v>-0.51400400999999996</v>
      </c>
      <c r="I3064" s="33">
        <f t="shared" si="429"/>
        <v>0.88690968999999997</v>
      </c>
      <c r="J3064" s="32">
        <f t="shared" si="430"/>
        <v>-0.51400400999999996</v>
      </c>
      <c r="K3064" s="33">
        <f t="shared" si="431"/>
        <v>12.181327319999999</v>
      </c>
    </row>
    <row r="3065" spans="1:11" x14ac:dyDescent="0.3">
      <c r="A3065" s="78" t="str">
        <f>BTC[[#This Row],[Symbol]]</f>
        <v>EYES</v>
      </c>
      <c r="B3065" s="22" t="str">
        <f t="shared" si="423"/>
        <v>EYES Protocol</v>
      </c>
      <c r="C3065" s="77">
        <f t="shared" si="424"/>
        <v>1.5002138825645608E-7</v>
      </c>
      <c r="D3065" s="73">
        <f t="shared" si="425"/>
        <v>5.4998486011299998E-3</v>
      </c>
      <c r="E3065" s="74">
        <f>D3065*conf!B$7</f>
        <v>0.4022589266866482</v>
      </c>
      <c r="F3065" s="32">
        <f t="shared" si="426"/>
        <v>1.425884E-2</v>
      </c>
      <c r="G3065" s="33">
        <f t="shared" si="427"/>
        <v>-2.1812285</v>
      </c>
      <c r="H3065" s="32">
        <f t="shared" si="428"/>
        <v>1.425884E-2</v>
      </c>
      <c r="I3065" s="33">
        <f t="shared" si="429"/>
        <v>0.21734563000000001</v>
      </c>
      <c r="J3065" s="32">
        <f t="shared" si="430"/>
        <v>1.425884E-2</v>
      </c>
      <c r="K3065" s="33">
        <f t="shared" si="431"/>
        <v>14.46232738</v>
      </c>
    </row>
    <row r="3066" spans="1:11" x14ac:dyDescent="0.3">
      <c r="A3066" s="78" t="str">
        <f>BTC[[#This Row],[Symbol]]</f>
        <v>YFFS</v>
      </c>
      <c r="B3066" s="22" t="str">
        <f t="shared" si="423"/>
        <v>YFFS Finance</v>
      </c>
      <c r="C3066" s="77">
        <f t="shared" si="424"/>
        <v>4.3988987893589801E-5</v>
      </c>
      <c r="D3066" s="73">
        <f t="shared" si="425"/>
        <v>1.6125049987993101</v>
      </c>
      <c r="E3066" s="74">
        <f>D3066*conf!B$7</f>
        <v>117.93861561218154</v>
      </c>
      <c r="F3066" s="32">
        <f t="shared" si="426"/>
        <v>1.73333385</v>
      </c>
      <c r="G3066" s="33">
        <f t="shared" si="427"/>
        <v>-0.48268242</v>
      </c>
      <c r="H3066" s="32">
        <f t="shared" si="428"/>
        <v>0.27862524</v>
      </c>
      <c r="I3066" s="33">
        <f t="shared" si="429"/>
        <v>0.33334773000000001</v>
      </c>
      <c r="J3066" s="32">
        <f t="shared" si="430"/>
        <v>0.27862524</v>
      </c>
      <c r="K3066" s="33">
        <f t="shared" si="431"/>
        <v>2.4524998400000002</v>
      </c>
    </row>
    <row r="3067" spans="1:11" x14ac:dyDescent="0.3">
      <c r="A3067" s="78" t="str">
        <f>BTC[[#This Row],[Symbol]]</f>
        <v>BCP</v>
      </c>
      <c r="B3067" s="22" t="str">
        <f t="shared" si="423"/>
        <v>PieDAO Balanced Crypto Pie</v>
      </c>
      <c r="C3067" s="77">
        <f t="shared" si="424"/>
        <v>7.5030927755693103E-5</v>
      </c>
      <c r="D3067" s="73">
        <f t="shared" si="425"/>
        <v>2.7504843634056102</v>
      </c>
      <c r="E3067" s="74">
        <f>D3067*conf!B$7</f>
        <v>201.17042633948634</v>
      </c>
      <c r="F3067" s="32">
        <f t="shared" si="426"/>
        <v>-1.17876716</v>
      </c>
      <c r="G3067" s="33">
        <f t="shared" si="427"/>
        <v>-3.32471586</v>
      </c>
      <c r="H3067" s="32">
        <f t="shared" si="428"/>
        <v>5.6361969800000002</v>
      </c>
      <c r="I3067" s="33">
        <f t="shared" si="429"/>
        <v>5.8477009100000004</v>
      </c>
      <c r="J3067" s="32">
        <f t="shared" si="430"/>
        <v>5.6361969800000002</v>
      </c>
      <c r="K3067" s="33">
        <f t="shared" si="431"/>
        <v>24.787186869999999</v>
      </c>
    </row>
    <row r="3068" spans="1:11" x14ac:dyDescent="0.3">
      <c r="A3068" s="78" t="str">
        <f>BTC[[#This Row],[Symbol]]</f>
        <v>LEVELG</v>
      </c>
      <c r="B3068" s="22" t="str">
        <f t="shared" si="423"/>
        <v>LEVELG</v>
      </c>
      <c r="C3068" s="77">
        <f t="shared" si="424"/>
        <v>4.9613545649846533E-6</v>
      </c>
      <c r="D3068" s="73">
        <f t="shared" si="425"/>
        <v>0.18700555867033</v>
      </c>
      <c r="E3068" s="74">
        <f>D3068*conf!B$7</f>
        <v>13.677586561147937</v>
      </c>
      <c r="F3068" s="32">
        <f t="shared" si="426"/>
        <v>6.9759251200000003</v>
      </c>
      <c r="G3068" s="33">
        <f t="shared" si="427"/>
        <v>7.6041042000000001</v>
      </c>
      <c r="H3068" s="32">
        <f t="shared" si="428"/>
        <v>-2.6192846400000001</v>
      </c>
      <c r="I3068" s="33">
        <f t="shared" si="429"/>
        <v>0.32759993999999998</v>
      </c>
      <c r="J3068" s="32">
        <f t="shared" si="430"/>
        <v>-2.6192846400000001</v>
      </c>
      <c r="K3068" s="33">
        <f t="shared" si="431"/>
        <v>18.439969999999999</v>
      </c>
    </row>
    <row r="3069" spans="1:11" x14ac:dyDescent="0.3">
      <c r="A3069" s="78" t="str">
        <f>BTC[[#This Row],[Symbol]]</f>
        <v>DESH</v>
      </c>
      <c r="B3069" s="22" t="str">
        <f t="shared" si="423"/>
        <v>DeCash</v>
      </c>
      <c r="C3069" s="77">
        <f t="shared" si="424"/>
        <v>3.1987643153962399E-6</v>
      </c>
      <c r="D3069" s="73">
        <f t="shared" si="425"/>
        <v>0.11726782035247001</v>
      </c>
      <c r="E3069" s="74">
        <f>D3069*conf!B$7</f>
        <v>8.5769683805796557</v>
      </c>
      <c r="F3069" s="32">
        <f t="shared" si="426"/>
        <v>-4.8278715999999999</v>
      </c>
      <c r="G3069" s="33">
        <f t="shared" si="427"/>
        <v>-6.8929718099999997</v>
      </c>
      <c r="H3069" s="32">
        <f t="shared" si="428"/>
        <v>-7.0923560600000002</v>
      </c>
      <c r="I3069" s="33">
        <f t="shared" si="429"/>
        <v>-6.9069506000000001</v>
      </c>
      <c r="J3069" s="32">
        <f t="shared" si="430"/>
        <v>-7.0923560600000002</v>
      </c>
      <c r="K3069" s="33">
        <f t="shared" si="431"/>
        <v>79.19018681</v>
      </c>
    </row>
    <row r="3070" spans="1:11" x14ac:dyDescent="0.3">
      <c r="A3070" s="78" t="str">
        <f>BTC[[#This Row],[Symbol]]</f>
        <v>A5T</v>
      </c>
      <c r="B3070" s="22" t="str">
        <f t="shared" si="423"/>
        <v>Alpha5</v>
      </c>
      <c r="C3070" s="77">
        <f t="shared" si="424"/>
        <v>2.4463530411380361E-5</v>
      </c>
      <c r="D3070" s="73">
        <f t="shared" si="425"/>
        <v>0.89680367088321999</v>
      </c>
      <c r="E3070" s="74">
        <f>D3070*conf!B$7</f>
        <v>65.592220488398709</v>
      </c>
      <c r="F3070" s="32">
        <f t="shared" si="426"/>
        <v>-30.892999369999998</v>
      </c>
      <c r="G3070" s="33">
        <f t="shared" si="427"/>
        <v>-32.395077030000003</v>
      </c>
      <c r="H3070" s="32">
        <f t="shared" si="428"/>
        <v>-56.717160939999999</v>
      </c>
      <c r="I3070" s="33">
        <f t="shared" si="429"/>
        <v>-56.628182440000003</v>
      </c>
      <c r="J3070" s="32">
        <f t="shared" si="430"/>
        <v>-56.717160939999999</v>
      </c>
      <c r="K3070" s="33">
        <f t="shared" si="431"/>
        <v>-16.497312149999999</v>
      </c>
    </row>
    <row r="3071" spans="1:11" x14ac:dyDescent="0.3">
      <c r="A3071" s="78" t="str">
        <f>BTC[[#This Row],[Symbol]]</f>
        <v>NIO</v>
      </c>
      <c r="B3071" s="22" t="str">
        <f t="shared" si="423"/>
        <v>Nio tokenized stock FTX</v>
      </c>
      <c r="C3071" s="77">
        <f t="shared" si="424"/>
        <v>1.5861712309287509E-3</v>
      </c>
      <c r="D3071" s="73">
        <f t="shared" si="425"/>
        <v>58.15</v>
      </c>
      <c r="E3071" s="74">
        <f>D3071*conf!B$7</f>
        <v>4253.0910000000003</v>
      </c>
      <c r="F3071" s="32">
        <f t="shared" si="426"/>
        <v>1.6051959499999999</v>
      </c>
      <c r="G3071" s="33">
        <f t="shared" si="427"/>
        <v>-0.59829060000000001</v>
      </c>
      <c r="H3071" s="32">
        <f t="shared" si="428"/>
        <v>3.2570168800000001</v>
      </c>
      <c r="I3071" s="33">
        <f t="shared" si="429"/>
        <v>3.4697508899999998</v>
      </c>
      <c r="J3071" s="32">
        <f t="shared" si="430"/>
        <v>3.2570168800000001</v>
      </c>
      <c r="K3071" s="33">
        <f t="shared" si="431"/>
        <v>1.1304347800000001</v>
      </c>
    </row>
    <row r="3072" spans="1:11" x14ac:dyDescent="0.3">
      <c r="A3072" s="78" t="str">
        <f>BTC[[#This Row],[Symbol]]</f>
        <v>MASQ</v>
      </c>
      <c r="B3072" s="22" t="str">
        <f t="shared" si="423"/>
        <v>MASQ</v>
      </c>
      <c r="C3072" s="77">
        <f t="shared" si="424"/>
        <v>7.7971314030895762E-6</v>
      </c>
      <c r="D3072" s="73">
        <f t="shared" si="425"/>
        <v>0.28582730675336998</v>
      </c>
      <c r="E3072" s="74">
        <f>D3072*conf!B$7</f>
        <v>20.905409215941482</v>
      </c>
      <c r="F3072" s="32">
        <f t="shared" si="426"/>
        <v>1.28056679</v>
      </c>
      <c r="G3072" s="33">
        <f t="shared" si="427"/>
        <v>-0.94388855999999999</v>
      </c>
      <c r="H3072" s="32">
        <f t="shared" si="428"/>
        <v>-1.8733375400000001</v>
      </c>
      <c r="I3072" s="33">
        <f t="shared" si="429"/>
        <v>-1.52238673</v>
      </c>
      <c r="J3072" s="32">
        <f t="shared" si="430"/>
        <v>-1.8733375400000001</v>
      </c>
      <c r="K3072" s="33">
        <f t="shared" si="431"/>
        <v>0</v>
      </c>
    </row>
    <row r="3073" spans="1:11" x14ac:dyDescent="0.3">
      <c r="A3073" s="78" t="str">
        <f>BTC[[#This Row],[Symbol]]</f>
        <v>DACC</v>
      </c>
      <c r="B3073" s="22" t="str">
        <f t="shared" si="423"/>
        <v>DACC</v>
      </c>
      <c r="C3073" s="77">
        <f t="shared" si="424"/>
        <v>1E-8</v>
      </c>
      <c r="D3073" s="73">
        <f t="shared" si="425"/>
        <v>1.2019153515E-4</v>
      </c>
      <c r="E3073" s="74">
        <f>D3073*conf!B$7</f>
        <v>8.7908088808710001E-3</v>
      </c>
      <c r="F3073" s="32">
        <f t="shared" si="426"/>
        <v>7.4807199999999997E-3</v>
      </c>
      <c r="G3073" s="33">
        <f t="shared" si="427"/>
        <v>-2.1702032099999999</v>
      </c>
      <c r="H3073" s="32">
        <f t="shared" si="428"/>
        <v>-21.474195519999999</v>
      </c>
      <c r="I3073" s="33">
        <f t="shared" si="429"/>
        <v>-21.3531564</v>
      </c>
      <c r="J3073" s="32">
        <f t="shared" si="430"/>
        <v>-21.474195519999999</v>
      </c>
      <c r="K3073" s="33">
        <f t="shared" si="431"/>
        <v>-18.70411704</v>
      </c>
    </row>
    <row r="3074" spans="1:11" x14ac:dyDescent="0.3">
      <c r="A3074" s="78" t="str">
        <f>BTC[[#This Row],[Symbol]]</f>
        <v>MERCI</v>
      </c>
      <c r="B3074" s="22" t="str">
        <f t="shared" ref="B3074:B3137" si="432">VLOOKUP(A3074,BTCTABLE,2,FALSE)</f>
        <v>MERCI</v>
      </c>
      <c r="C3074" s="77">
        <f t="shared" ref="C3074:C3137" si="433">VLOOKUP(A3074,BTCTABLE,3,FALSE)</f>
        <v>1.5313100747139048E-8</v>
      </c>
      <c r="D3074" s="73">
        <f t="shared" ref="D3074:D3137" si="434">VLOOKUP(A3074,USDTABLE,3,FALSE)</f>
        <v>5.6141386881999997E-4</v>
      </c>
      <c r="E3074" s="74">
        <f>D3074*conf!B$7</f>
        <v>4.1061810365494798E-2</v>
      </c>
      <c r="F3074" s="32">
        <f t="shared" ref="F3074:F3137" si="435">VLOOKUP(A3074,BTCTABLE,5,FALSE)</f>
        <v>3.3097308399999998</v>
      </c>
      <c r="G3074" s="33">
        <f t="shared" ref="G3074:G3137" si="436">VLOOKUP(A3074,USDTABLE,5,FALSE)</f>
        <v>1.07401367</v>
      </c>
      <c r="H3074" s="32">
        <f t="shared" ref="H3074:H3137" si="437">VLOOKUP(A3074,BTCTABLE,6,FALSE)</f>
        <v>2.0786111799999998</v>
      </c>
      <c r="I3074" s="33">
        <f t="shared" ref="I3074:I3137" si="438">VLOOKUP(A3074,USDTABLE,6,FALSE)</f>
        <v>2.2937097400000002</v>
      </c>
      <c r="J3074" s="32">
        <f t="shared" ref="J3074:J3137" si="439">VLOOKUP(A3074,BTCTABLE,6,FALSE)</f>
        <v>2.0786111799999998</v>
      </c>
      <c r="K3074" s="33">
        <f t="shared" ref="K3074:K3137" si="440">VLOOKUP(A3074,USDTABLE,7,FALSE)</f>
        <v>-7.9083316100000003</v>
      </c>
    </row>
    <row r="3075" spans="1:11" x14ac:dyDescent="0.3">
      <c r="A3075" s="78" t="str">
        <f>BTC[[#This Row],[Symbol]]</f>
        <v>EFAR</v>
      </c>
      <c r="B3075" s="22" t="str">
        <f t="shared" si="432"/>
        <v>Fridn</v>
      </c>
      <c r="C3075" s="77">
        <f t="shared" si="433"/>
        <v>5.5059746831621603E-6</v>
      </c>
      <c r="D3075" s="73">
        <f t="shared" si="434"/>
        <v>0.20176737093406999</v>
      </c>
      <c r="E3075" s="74">
        <f>D3075*conf!B$7</f>
        <v>14.757265510117879</v>
      </c>
      <c r="F3075" s="32">
        <f t="shared" si="435"/>
        <v>2.2508365100000001</v>
      </c>
      <c r="G3075" s="33">
        <f t="shared" si="436"/>
        <v>-8.8491280000000005E-2</v>
      </c>
      <c r="H3075" s="32">
        <f t="shared" si="437"/>
        <v>0.44529081999999998</v>
      </c>
      <c r="I3075" s="33">
        <f t="shared" si="438"/>
        <v>0.60806589</v>
      </c>
      <c r="J3075" s="32">
        <f t="shared" si="439"/>
        <v>0.44529081999999998</v>
      </c>
      <c r="K3075" s="33">
        <f t="shared" si="440"/>
        <v>0.28161580000000003</v>
      </c>
    </row>
    <row r="3076" spans="1:11" x14ac:dyDescent="0.3">
      <c r="A3076" s="78" t="str">
        <f>BTC[[#This Row],[Symbol]]</f>
        <v>HEBE</v>
      </c>
      <c r="B3076" s="22" t="str">
        <f t="shared" si="432"/>
        <v>HebeBlock</v>
      </c>
      <c r="C3076" s="77">
        <f t="shared" si="433"/>
        <v>1.1500116447157398E-7</v>
      </c>
      <c r="D3076" s="73">
        <f t="shared" si="434"/>
        <v>4.20602780286E-3</v>
      </c>
      <c r="E3076" s="74">
        <f>D3076*conf!B$7</f>
        <v>0.3076288735011804</v>
      </c>
      <c r="F3076" s="32">
        <f t="shared" si="435"/>
        <v>2.83001624</v>
      </c>
      <c r="G3076" s="33">
        <f t="shared" si="436"/>
        <v>0.53994975999999995</v>
      </c>
      <c r="H3076" s="32">
        <f t="shared" si="437"/>
        <v>-2.93972809</v>
      </c>
      <c r="I3076" s="33">
        <f t="shared" si="438"/>
        <v>-2.9701354100000001</v>
      </c>
      <c r="J3076" s="32">
        <f t="shared" si="439"/>
        <v>-2.93972809</v>
      </c>
      <c r="K3076" s="33">
        <f t="shared" si="440"/>
        <v>1.35463958</v>
      </c>
    </row>
    <row r="3077" spans="1:11" x14ac:dyDescent="0.3">
      <c r="A3077" s="78" t="str">
        <f>BTC[[#This Row],[Symbol]]</f>
        <v>CENT</v>
      </c>
      <c r="B3077" s="22" t="str">
        <f t="shared" si="432"/>
        <v>CENTERCOIN</v>
      </c>
      <c r="C3077" s="77">
        <f t="shared" si="433"/>
        <v>1E-8</v>
      </c>
      <c r="D3077" s="73">
        <f t="shared" si="434"/>
        <v>3.4338242458E-4</v>
      </c>
      <c r="E3077" s="74">
        <f>D3077*conf!B$7</f>
        <v>2.51149905337812E-2</v>
      </c>
      <c r="F3077" s="32">
        <f t="shared" si="435"/>
        <v>-3.0479301900000002</v>
      </c>
      <c r="G3077" s="33">
        <f t="shared" si="436"/>
        <v>-5.1569980500000003</v>
      </c>
      <c r="H3077" s="32">
        <f t="shared" si="437"/>
        <v>-2.70136595</v>
      </c>
      <c r="I3077" s="33">
        <f t="shared" si="438"/>
        <v>-2.5097074699999999</v>
      </c>
      <c r="J3077" s="32">
        <f t="shared" si="439"/>
        <v>-2.70136595</v>
      </c>
      <c r="K3077" s="33">
        <f t="shared" si="440"/>
        <v>-3.2837851100000002</v>
      </c>
    </row>
    <row r="3078" spans="1:11" x14ac:dyDescent="0.3">
      <c r="A3078" s="78" t="str">
        <f>BTC[[#This Row],[Symbol]]</f>
        <v>TMED</v>
      </c>
      <c r="B3078" s="22" t="str">
        <f t="shared" si="432"/>
        <v>MDsquare</v>
      </c>
      <c r="C3078" s="77">
        <f t="shared" si="433"/>
        <v>1E-8</v>
      </c>
      <c r="D3078" s="73">
        <f t="shared" si="434"/>
        <v>2.1707664322999999E-4</v>
      </c>
      <c r="E3078" s="74">
        <f>D3078*conf!B$7</f>
        <v>1.5876985685842199E-2</v>
      </c>
      <c r="F3078" s="32">
        <f t="shared" si="435"/>
        <v>2.0012685600000002</v>
      </c>
      <c r="G3078" s="33">
        <f t="shared" si="436"/>
        <v>-0.15193712000000001</v>
      </c>
      <c r="H3078" s="32">
        <f t="shared" si="437"/>
        <v>-0.12603112999999999</v>
      </c>
      <c r="I3078" s="33">
        <f t="shared" si="438"/>
        <v>8.8404720000000006E-2</v>
      </c>
      <c r="J3078" s="32">
        <f t="shared" si="439"/>
        <v>-0.12603112999999999</v>
      </c>
      <c r="K3078" s="33">
        <f t="shared" si="440"/>
        <v>-0.87699764000000002</v>
      </c>
    </row>
    <row r="3079" spans="1:11" x14ac:dyDescent="0.3">
      <c r="A3079" s="78" t="str">
        <f>BTC[[#This Row],[Symbol]]</f>
        <v>DOTX</v>
      </c>
      <c r="B3079" s="22" t="str">
        <f t="shared" si="432"/>
        <v>DeFi of Thrones</v>
      </c>
      <c r="C3079" s="77">
        <f t="shared" si="433"/>
        <v>1.7324606621687814E-6</v>
      </c>
      <c r="D3079" s="73">
        <f t="shared" si="434"/>
        <v>6.3512884080019996E-2</v>
      </c>
      <c r="E3079" s="74">
        <f>D3079*conf!B$7</f>
        <v>4.6453323416126624</v>
      </c>
      <c r="F3079" s="32">
        <f t="shared" si="435"/>
        <v>6.0160934499999996</v>
      </c>
      <c r="G3079" s="33">
        <f t="shared" si="436"/>
        <v>3.7209712499999998</v>
      </c>
      <c r="H3079" s="32">
        <f t="shared" si="437"/>
        <v>26.003601840000002</v>
      </c>
      <c r="I3079" s="33">
        <f t="shared" si="438"/>
        <v>26.262917999999999</v>
      </c>
      <c r="J3079" s="32">
        <f t="shared" si="439"/>
        <v>26.003601840000002</v>
      </c>
      <c r="K3079" s="33">
        <f t="shared" si="440"/>
        <v>60.892035839999998</v>
      </c>
    </row>
    <row r="3080" spans="1:11" x14ac:dyDescent="0.3">
      <c r="A3080" s="78" t="str">
        <f>BTC[[#This Row],[Symbol]]</f>
        <v>UHP</v>
      </c>
      <c r="B3080" s="22" t="str">
        <f t="shared" si="432"/>
        <v>Ulgen Hash Power</v>
      </c>
      <c r="C3080" s="77">
        <f t="shared" si="433"/>
        <v>6.3270053999289164E-7</v>
      </c>
      <c r="D3080" s="73">
        <f t="shared" si="434"/>
        <v>2.319869494599E-2</v>
      </c>
      <c r="E3080" s="74">
        <f>D3080*conf!B$7</f>
        <v>1.6967525483497086</v>
      </c>
      <c r="F3080" s="32">
        <f t="shared" si="435"/>
        <v>2.02166888</v>
      </c>
      <c r="G3080" s="33">
        <f t="shared" si="436"/>
        <v>-0.13104416999999999</v>
      </c>
      <c r="H3080" s="32">
        <f t="shared" si="437"/>
        <v>0.89739530000000001</v>
      </c>
      <c r="I3080" s="33">
        <f t="shared" si="438"/>
        <v>1.1198334000000001</v>
      </c>
      <c r="J3080" s="32">
        <f t="shared" si="439"/>
        <v>0.89739530000000001</v>
      </c>
      <c r="K3080" s="33">
        <f t="shared" si="440"/>
        <v>-0.50803184000000001</v>
      </c>
    </row>
    <row r="3081" spans="1:11" x14ac:dyDescent="0.3">
      <c r="A3081" s="78" t="str">
        <f>BTC[[#This Row],[Symbol]]</f>
        <v>KAU</v>
      </c>
      <c r="B3081" s="22" t="str">
        <f t="shared" si="432"/>
        <v>Kauri</v>
      </c>
      <c r="C3081" s="77">
        <f t="shared" si="433"/>
        <v>1.8202595108443277E-5</v>
      </c>
      <c r="D3081" s="73">
        <f t="shared" si="434"/>
        <v>0.66731496360433995</v>
      </c>
      <c r="E3081" s="74">
        <f>D3081*conf!B$7</f>
        <v>48.807416438021427</v>
      </c>
      <c r="F3081" s="32">
        <f t="shared" si="435"/>
        <v>-1.234916E-2</v>
      </c>
      <c r="G3081" s="33">
        <f t="shared" si="436"/>
        <v>-2.1896293099999999</v>
      </c>
      <c r="H3081" s="32">
        <f t="shared" si="437"/>
        <v>-6.5575199700000004</v>
      </c>
      <c r="I3081" s="33">
        <f t="shared" si="438"/>
        <v>-6.3677777000000004</v>
      </c>
      <c r="J3081" s="32">
        <f t="shared" si="439"/>
        <v>-6.5575199700000004</v>
      </c>
      <c r="K3081" s="33">
        <f t="shared" si="440"/>
        <v>-16.889700430000001</v>
      </c>
    </row>
    <row r="3082" spans="1:11" x14ac:dyDescent="0.3">
      <c r="A3082" s="78" t="str">
        <f>BTC[[#This Row],[Symbol]]</f>
        <v>AK12</v>
      </c>
      <c r="B3082" s="22" t="str">
        <f t="shared" si="432"/>
        <v>AK12</v>
      </c>
      <c r="C3082" s="77">
        <f t="shared" si="433"/>
        <v>2.1764685475728579E-6</v>
      </c>
      <c r="D3082" s="73">
        <f t="shared" si="434"/>
        <v>7.9037029920599994E-2</v>
      </c>
      <c r="E3082" s="74">
        <f>D3082*conf!B$7</f>
        <v>5.7807683683926836</v>
      </c>
      <c r="F3082" s="32">
        <f t="shared" si="435"/>
        <v>3.87855281</v>
      </c>
      <c r="G3082" s="33">
        <f t="shared" si="436"/>
        <v>-1.12496493</v>
      </c>
      <c r="H3082" s="32">
        <f t="shared" si="437"/>
        <v>-1.07050018</v>
      </c>
      <c r="I3082" s="33">
        <f t="shared" si="438"/>
        <v>-1.8013923199999999</v>
      </c>
      <c r="J3082" s="32">
        <f t="shared" si="439"/>
        <v>-1.07050018</v>
      </c>
      <c r="K3082" s="33">
        <f t="shared" si="440"/>
        <v>-22.369102560000002</v>
      </c>
    </row>
    <row r="3083" spans="1:11" x14ac:dyDescent="0.3">
      <c r="A3083" s="78" t="str">
        <f>BTC[[#This Row],[Symbol]]</f>
        <v>OTB</v>
      </c>
      <c r="B3083" s="22" t="str">
        <f t="shared" si="432"/>
        <v>OTCBTC Token</v>
      </c>
      <c r="C3083" s="77">
        <f t="shared" si="433"/>
        <v>1.7456263645043667E-7</v>
      </c>
      <c r="D3083" s="73">
        <f t="shared" si="434"/>
        <v>6.3994782483100003E-3</v>
      </c>
      <c r="E3083" s="74">
        <f>D3083*conf!B$7</f>
        <v>0.46805783908139342</v>
      </c>
      <c r="F3083" s="32">
        <f t="shared" si="435"/>
        <v>-10.51399226</v>
      </c>
      <c r="G3083" s="33">
        <f t="shared" si="436"/>
        <v>-12.48074634</v>
      </c>
      <c r="H3083" s="32">
        <f t="shared" si="437"/>
        <v>-10.5536788</v>
      </c>
      <c r="I3083" s="33">
        <f t="shared" si="438"/>
        <v>-10.373310849999999</v>
      </c>
      <c r="J3083" s="32">
        <f t="shared" si="439"/>
        <v>-10.5536788</v>
      </c>
      <c r="K3083" s="33">
        <f t="shared" si="440"/>
        <v>0.33953882000000002</v>
      </c>
    </row>
    <row r="3084" spans="1:11" x14ac:dyDescent="0.3">
      <c r="A3084" s="78" t="str">
        <f>BTC[[#This Row],[Symbol]]</f>
        <v>TTC</v>
      </c>
      <c r="B3084" s="22" t="str">
        <f t="shared" si="432"/>
        <v>TTCRYPTO</v>
      </c>
      <c r="C3084" s="77">
        <f t="shared" si="433"/>
        <v>5.5630306675594846E-5</v>
      </c>
      <c r="D3084" s="73">
        <f t="shared" si="434"/>
        <v>2.0260962362458801</v>
      </c>
      <c r="E3084" s="74">
        <f>D3084*conf!B$7</f>
        <v>148.18867871902367</v>
      </c>
      <c r="F3084" s="32">
        <f t="shared" si="435"/>
        <v>2.1924906700000002</v>
      </c>
      <c r="G3084" s="33">
        <f t="shared" si="436"/>
        <v>-0.68158339000000001</v>
      </c>
      <c r="H3084" s="32">
        <f t="shared" si="437"/>
        <v>0.49232125999999998</v>
      </c>
      <c r="I3084" s="33">
        <f t="shared" si="438"/>
        <v>4.7305840000000002E-2</v>
      </c>
      <c r="J3084" s="32">
        <f t="shared" si="439"/>
        <v>0.49232125999999998</v>
      </c>
      <c r="K3084" s="33">
        <f t="shared" si="440"/>
        <v>0</v>
      </c>
    </row>
    <row r="3085" spans="1:11" x14ac:dyDescent="0.3">
      <c r="A3085" s="78" t="str">
        <f>BTC[[#This Row],[Symbol]]</f>
        <v>BSVBEAR</v>
      </c>
      <c r="B3085" s="22" t="str">
        <f t="shared" si="432"/>
        <v>3x Short Bitcoin SV Token</v>
      </c>
      <c r="C3085" s="77">
        <f t="shared" si="433"/>
        <v>5.2127557391915442E-7</v>
      </c>
      <c r="D3085" s="73">
        <f t="shared" si="434"/>
        <v>1.914624769191E-2</v>
      </c>
      <c r="E3085" s="74">
        <f>D3085*conf!B$7</f>
        <v>1.4003565561862974</v>
      </c>
      <c r="F3085" s="32">
        <f t="shared" si="435"/>
        <v>6.6730779699999996</v>
      </c>
      <c r="G3085" s="33">
        <f t="shared" si="436"/>
        <v>4.4221326799999998</v>
      </c>
      <c r="H3085" s="32">
        <f t="shared" si="437"/>
        <v>10.2310468</v>
      </c>
      <c r="I3085" s="33">
        <f t="shared" si="438"/>
        <v>10.18339892</v>
      </c>
      <c r="J3085" s="32">
        <f t="shared" si="439"/>
        <v>10.2310468</v>
      </c>
      <c r="K3085" s="33">
        <f t="shared" si="440"/>
        <v>-28.033518520000001</v>
      </c>
    </row>
    <row r="3086" spans="1:11" x14ac:dyDescent="0.3">
      <c r="A3086" s="78" t="str">
        <f>BTC[[#This Row],[Symbol]]</f>
        <v>SLM</v>
      </c>
      <c r="B3086" s="22" t="str">
        <f t="shared" si="432"/>
        <v>Solomon Defi</v>
      </c>
      <c r="C3086" s="77">
        <f t="shared" si="433"/>
        <v>8.776786661066715E-7</v>
      </c>
      <c r="D3086" s="73">
        <f t="shared" si="434"/>
        <v>3.2173951721369998E-2</v>
      </c>
      <c r="E3086" s="74">
        <f>D3086*conf!B$7</f>
        <v>2.3532028289010016</v>
      </c>
      <c r="F3086" s="32">
        <f t="shared" si="435"/>
        <v>-0.56482136999999999</v>
      </c>
      <c r="G3086" s="33">
        <f t="shared" si="436"/>
        <v>-2.72410219</v>
      </c>
      <c r="H3086" s="32">
        <f t="shared" si="437"/>
        <v>-0.74431915000000004</v>
      </c>
      <c r="I3086" s="33">
        <f t="shared" si="438"/>
        <v>-0.54559024</v>
      </c>
      <c r="J3086" s="32">
        <f t="shared" si="439"/>
        <v>-0.74431915000000004</v>
      </c>
      <c r="K3086" s="33">
        <f t="shared" si="440"/>
        <v>-10.90819741</v>
      </c>
    </row>
    <row r="3087" spans="1:11" x14ac:dyDescent="0.3">
      <c r="A3087" s="78" t="str">
        <f>BTC[[#This Row],[Symbol]]</f>
        <v>TACO</v>
      </c>
      <c r="B3087" s="22" t="str">
        <f t="shared" si="432"/>
        <v>Tacos</v>
      </c>
      <c r="C3087" s="77">
        <f t="shared" si="433"/>
        <v>9.6188611648157326E-7</v>
      </c>
      <c r="D3087" s="73">
        <f t="shared" si="434"/>
        <v>3.5260829126010002E-2</v>
      </c>
      <c r="E3087" s="74">
        <f>D3087*conf!B$7</f>
        <v>2.5789770422763714</v>
      </c>
      <c r="F3087" s="32">
        <f t="shared" si="435"/>
        <v>-1.4657353200000001</v>
      </c>
      <c r="G3087" s="33">
        <f t="shared" si="436"/>
        <v>-3.6054523700000001</v>
      </c>
      <c r="H3087" s="32">
        <f t="shared" si="437"/>
        <v>10.019796059999999</v>
      </c>
      <c r="I3087" s="33">
        <f t="shared" si="438"/>
        <v>10.24007679</v>
      </c>
      <c r="J3087" s="32">
        <f t="shared" si="439"/>
        <v>10.019796059999999</v>
      </c>
      <c r="K3087" s="33">
        <f t="shared" si="440"/>
        <v>100.33776700999999</v>
      </c>
    </row>
    <row r="3088" spans="1:11" x14ac:dyDescent="0.3">
      <c r="A3088" s="78" t="str">
        <f>BTC[[#This Row],[Symbol]]</f>
        <v>LNT</v>
      </c>
      <c r="B3088" s="22" t="str">
        <f t="shared" si="432"/>
        <v>Lottonation</v>
      </c>
      <c r="C3088" s="77">
        <f t="shared" si="433"/>
        <v>1.1677810015768077E-6</v>
      </c>
      <c r="D3088" s="73">
        <f t="shared" si="434"/>
        <v>4.2807365950330002E-2</v>
      </c>
      <c r="E3088" s="74">
        <f>D3088*conf!B$7</f>
        <v>3.1309307456071362</v>
      </c>
      <c r="F3088" s="32">
        <f t="shared" si="435"/>
        <v>-0.44213266000000001</v>
      </c>
      <c r="G3088" s="33">
        <f t="shared" si="436"/>
        <v>-2.6107616199999999</v>
      </c>
      <c r="H3088" s="32">
        <f t="shared" si="437"/>
        <v>-0.76931870999999996</v>
      </c>
      <c r="I3088" s="33">
        <f t="shared" si="438"/>
        <v>-0.57462172</v>
      </c>
      <c r="J3088" s="32">
        <f t="shared" si="439"/>
        <v>-0.76931870999999996</v>
      </c>
      <c r="K3088" s="33">
        <f t="shared" si="440"/>
        <v>12.77350568</v>
      </c>
    </row>
    <row r="3089" spans="1:11" x14ac:dyDescent="0.3">
      <c r="A3089" s="78" t="str">
        <f>BTC[[#This Row],[Symbol]]</f>
        <v>HIBS</v>
      </c>
      <c r="B3089" s="22" t="str">
        <f t="shared" si="432"/>
        <v>Hiblocks</v>
      </c>
      <c r="C3089" s="77">
        <f t="shared" si="433"/>
        <v>1.8092901632349611E-8</v>
      </c>
      <c r="D3089" s="73">
        <f t="shared" si="434"/>
        <v>6.6570170590000001E-4</v>
      </c>
      <c r="E3089" s="74">
        <f>D3089*conf!B$7</f>
        <v>4.8689422769526002E-2</v>
      </c>
      <c r="F3089" s="32">
        <f t="shared" si="435"/>
        <v>1.6960141099999999</v>
      </c>
      <c r="G3089" s="33">
        <f t="shared" si="436"/>
        <v>3.6112221600000001</v>
      </c>
      <c r="H3089" s="32">
        <f t="shared" si="437"/>
        <v>0.87312701000000004</v>
      </c>
      <c r="I3089" s="33">
        <f t="shared" si="438"/>
        <v>1.29786398</v>
      </c>
      <c r="J3089" s="32">
        <f t="shared" si="439"/>
        <v>0.87312701000000004</v>
      </c>
      <c r="K3089" s="33">
        <f t="shared" si="440"/>
        <v>-9.4820129699999995</v>
      </c>
    </row>
    <row r="3090" spans="1:11" x14ac:dyDescent="0.3">
      <c r="A3090" s="78" t="str">
        <f>BTC[[#This Row],[Symbol]]</f>
        <v>ETHV</v>
      </c>
      <c r="B3090" s="22" t="str">
        <f t="shared" si="432"/>
        <v>Ethverse</v>
      </c>
      <c r="C3090" s="77">
        <f t="shared" si="433"/>
        <v>2.5696332124313974E-6</v>
      </c>
      <c r="D3090" s="73">
        <f t="shared" si="434"/>
        <v>9.3991940482549996E-2</v>
      </c>
      <c r="E3090" s="74">
        <f>D3090*conf!B$7</f>
        <v>6.8745705268937067</v>
      </c>
      <c r="F3090" s="32">
        <f t="shared" si="435"/>
        <v>-0.68671179000000004</v>
      </c>
      <c r="G3090" s="33">
        <f t="shared" si="436"/>
        <v>-3.1635788599999999</v>
      </c>
      <c r="H3090" s="32">
        <f t="shared" si="437"/>
        <v>6.3088441199999998</v>
      </c>
      <c r="I3090" s="33">
        <f t="shared" si="438"/>
        <v>6.2813978199999996</v>
      </c>
      <c r="J3090" s="32">
        <f t="shared" si="439"/>
        <v>6.3088441199999998</v>
      </c>
      <c r="K3090" s="33">
        <f t="shared" si="440"/>
        <v>14.013478210000001</v>
      </c>
    </row>
    <row r="3091" spans="1:11" x14ac:dyDescent="0.3">
      <c r="A3091" s="78" t="str">
        <f>BTC[[#This Row],[Symbol]]</f>
        <v>BABA</v>
      </c>
      <c r="B3091" s="22" t="str">
        <f t="shared" si="432"/>
        <v>Alibaba tokenized stock FTX</v>
      </c>
      <c r="C3091" s="77">
        <f t="shared" si="433"/>
        <v>7.3198460846041324E-3</v>
      </c>
      <c r="D3091" s="73">
        <f t="shared" si="434"/>
        <v>267.85000000000002</v>
      </c>
      <c r="E3091" s="74">
        <f>D3091*conf!B$7</f>
        <v>19590.549000000003</v>
      </c>
      <c r="F3091" s="32">
        <f t="shared" si="435"/>
        <v>1.49811151</v>
      </c>
      <c r="G3091" s="33">
        <f t="shared" si="436"/>
        <v>-0.81466395000000003</v>
      </c>
      <c r="H3091" s="32">
        <f t="shared" si="437"/>
        <v>1.0559516499999999</v>
      </c>
      <c r="I3091" s="33">
        <f t="shared" si="438"/>
        <v>1.0754717</v>
      </c>
      <c r="J3091" s="32">
        <f t="shared" si="439"/>
        <v>1.0559516499999999</v>
      </c>
      <c r="K3091" s="33">
        <f t="shared" si="440"/>
        <v>2.7623249599999999</v>
      </c>
    </row>
    <row r="3092" spans="1:11" x14ac:dyDescent="0.3">
      <c r="A3092" s="78" t="str">
        <f>BTC[[#This Row],[Symbol]]</f>
        <v>KIP</v>
      </c>
      <c r="B3092" s="22" t="str">
        <f t="shared" si="432"/>
        <v>Khipu Token</v>
      </c>
      <c r="C3092" s="77">
        <f t="shared" si="433"/>
        <v>1.1223549953837251E-8</v>
      </c>
      <c r="D3092" s="73">
        <f t="shared" si="434"/>
        <v>4.1182839544999999E-4</v>
      </c>
      <c r="E3092" s="74">
        <f>D3092*conf!B$7</f>
        <v>3.0121128843213E-2</v>
      </c>
      <c r="F3092" s="32">
        <f t="shared" si="435"/>
        <v>3.5512181200000001</v>
      </c>
      <c r="G3092" s="33">
        <f t="shared" si="436"/>
        <v>1.39809378</v>
      </c>
      <c r="H3092" s="32">
        <f t="shared" si="437"/>
        <v>1.4266043100000001</v>
      </c>
      <c r="I3092" s="33">
        <f t="shared" si="438"/>
        <v>1.7258064399999999</v>
      </c>
      <c r="J3092" s="32">
        <f t="shared" si="439"/>
        <v>1.4266043100000001</v>
      </c>
      <c r="K3092" s="33">
        <f t="shared" si="440"/>
        <v>-0.47836571999999999</v>
      </c>
    </row>
    <row r="3093" spans="1:11" x14ac:dyDescent="0.3">
      <c r="A3093" s="78" t="str">
        <f>BTC[[#This Row],[Symbol]]</f>
        <v>3Cs</v>
      </c>
      <c r="B3093" s="22" t="str">
        <f t="shared" si="432"/>
        <v>Crypto Cricket Club</v>
      </c>
      <c r="C3093" s="77">
        <f t="shared" si="433"/>
        <v>1.1701637605520739E-6</v>
      </c>
      <c r="D3093" s="73">
        <f t="shared" si="434"/>
        <v>4.2903902144799999E-2</v>
      </c>
      <c r="E3093" s="74">
        <f>D3093*conf!B$7</f>
        <v>3.1379914028706719</v>
      </c>
      <c r="F3093" s="32">
        <f t="shared" si="435"/>
        <v>-5.65706066</v>
      </c>
      <c r="G3093" s="33">
        <f t="shared" si="436"/>
        <v>-4.6235888200000002</v>
      </c>
      <c r="H3093" s="32">
        <f t="shared" si="437"/>
        <v>-1.6693468300000001</v>
      </c>
      <c r="I3093" s="33">
        <f t="shared" si="438"/>
        <v>-1.5061330100000001</v>
      </c>
      <c r="J3093" s="32">
        <f t="shared" si="439"/>
        <v>-1.6693468300000001</v>
      </c>
      <c r="K3093" s="33">
        <f t="shared" si="440"/>
        <v>-6.0677433299999999</v>
      </c>
    </row>
    <row r="3094" spans="1:11" x14ac:dyDescent="0.3">
      <c r="A3094" s="78" t="str">
        <f>BTC[[#This Row],[Symbol]]</f>
        <v>GM</v>
      </c>
      <c r="B3094" s="22" t="str">
        <f t="shared" si="432"/>
        <v>GM Holding</v>
      </c>
      <c r="C3094" s="77">
        <f t="shared" si="433"/>
        <v>3.6736711318015729E-7</v>
      </c>
      <c r="D3094" s="73">
        <f t="shared" si="434"/>
        <v>1.346871924727E-2</v>
      </c>
      <c r="E3094" s="74">
        <f>D3094*conf!B$7</f>
        <v>0.98510212574532785</v>
      </c>
      <c r="F3094" s="32">
        <f t="shared" si="435"/>
        <v>3.46840568</v>
      </c>
      <c r="G3094" s="33">
        <f t="shared" si="436"/>
        <v>1.2308911600000001</v>
      </c>
      <c r="H3094" s="32">
        <f t="shared" si="437"/>
        <v>-3.7496861799999999</v>
      </c>
      <c r="I3094" s="33">
        <f t="shared" si="438"/>
        <v>-3.5460195699999999</v>
      </c>
      <c r="J3094" s="32">
        <f t="shared" si="439"/>
        <v>-3.7496861799999999</v>
      </c>
      <c r="K3094" s="33">
        <f t="shared" si="440"/>
        <v>11.465145100000001</v>
      </c>
    </row>
    <row r="3095" spans="1:11" x14ac:dyDescent="0.3">
      <c r="A3095" s="78" t="str">
        <f>BTC[[#This Row],[Symbol]]</f>
        <v>IDL</v>
      </c>
      <c r="B3095" s="22" t="str">
        <f t="shared" si="432"/>
        <v>IDL Token</v>
      </c>
      <c r="C3095" s="77">
        <f t="shared" si="433"/>
        <v>1.5862781103301226E-4</v>
      </c>
      <c r="D3095" s="73">
        <f t="shared" si="434"/>
        <v>5.81488578835119</v>
      </c>
      <c r="E3095" s="74">
        <f>D3095*conf!B$7</f>
        <v>425.30074656000602</v>
      </c>
      <c r="F3095" s="32">
        <f t="shared" si="435"/>
        <v>2.0321694099999998</v>
      </c>
      <c r="G3095" s="33">
        <f t="shared" si="436"/>
        <v>-0.18926280000000001</v>
      </c>
      <c r="H3095" s="32">
        <f t="shared" si="437"/>
        <v>-0.21652906999999999</v>
      </c>
      <c r="I3095" s="33">
        <f t="shared" si="438"/>
        <v>-1.94562E-2</v>
      </c>
      <c r="J3095" s="32">
        <f t="shared" si="439"/>
        <v>-0.21652906999999999</v>
      </c>
      <c r="K3095" s="33">
        <f t="shared" si="440"/>
        <v>-32.726279720000001</v>
      </c>
    </row>
    <row r="3096" spans="1:11" x14ac:dyDescent="0.3">
      <c r="A3096" s="78" t="str">
        <f>BTC[[#This Row],[Symbol]]</f>
        <v>DSWAP</v>
      </c>
      <c r="B3096" s="22" t="str">
        <f t="shared" si="432"/>
        <v>Definex</v>
      </c>
      <c r="C3096" s="77">
        <f t="shared" si="433"/>
        <v>2.3468940800415809E-5</v>
      </c>
      <c r="D3096" s="73">
        <f t="shared" si="434"/>
        <v>0.85946736976376004</v>
      </c>
      <c r="E3096" s="74">
        <f>D3096*conf!B$7</f>
        <v>62.861443424521411</v>
      </c>
      <c r="F3096" s="32">
        <f t="shared" si="435"/>
        <v>3.0334444899999999</v>
      </c>
      <c r="G3096" s="33">
        <f t="shared" si="436"/>
        <v>0.69378295000000001</v>
      </c>
      <c r="H3096" s="32">
        <f t="shared" si="437"/>
        <v>-1.4265801300000001</v>
      </c>
      <c r="I3096" s="33">
        <f t="shared" si="438"/>
        <v>-1.32913412</v>
      </c>
      <c r="J3096" s="32">
        <f t="shared" si="439"/>
        <v>-1.4265801300000001</v>
      </c>
      <c r="K3096" s="33">
        <f t="shared" si="440"/>
        <v>43.488408069999998</v>
      </c>
    </row>
    <row r="3097" spans="1:11" x14ac:dyDescent="0.3">
      <c r="A3097" s="78" t="str">
        <f>BTC[[#This Row],[Symbol]]</f>
        <v>KOIN</v>
      </c>
      <c r="B3097" s="22" t="str">
        <f t="shared" si="432"/>
        <v>Koinos</v>
      </c>
      <c r="C3097" s="77">
        <f t="shared" si="433"/>
        <v>7.6936275503898786E-7</v>
      </c>
      <c r="D3097" s="73">
        <f t="shared" si="434"/>
        <v>2.8203306167449999E-2</v>
      </c>
      <c r="E3097" s="74">
        <f>D3097*conf!B$7</f>
        <v>2.062789813087293</v>
      </c>
      <c r="F3097" s="32">
        <f t="shared" si="435"/>
        <v>-8.1715407500000001</v>
      </c>
      <c r="G3097" s="33">
        <f t="shared" si="436"/>
        <v>-10.16563814</v>
      </c>
      <c r="H3097" s="32">
        <f t="shared" si="437"/>
        <v>-0.63387557999999999</v>
      </c>
      <c r="I3097" s="33">
        <f t="shared" si="438"/>
        <v>-0.43492554999999999</v>
      </c>
      <c r="J3097" s="32">
        <f t="shared" si="439"/>
        <v>-0.63387557999999999</v>
      </c>
      <c r="K3097" s="33">
        <f t="shared" si="440"/>
        <v>-32.923139900000002</v>
      </c>
    </row>
    <row r="3098" spans="1:11" x14ac:dyDescent="0.3">
      <c r="A3098" s="78" t="str">
        <f>BTC[[#This Row],[Symbol]]</f>
        <v>DYT</v>
      </c>
      <c r="B3098" s="22" t="str">
        <f t="shared" si="432"/>
        <v>DoYourTip</v>
      </c>
      <c r="C3098" s="77">
        <f t="shared" si="433"/>
        <v>1.3644664254370663E-5</v>
      </c>
      <c r="D3098" s="73">
        <f t="shared" si="434"/>
        <v>0.50012426280668998</v>
      </c>
      <c r="E3098" s="74">
        <f>D3098*conf!B$7</f>
        <v>36.579088581681305</v>
      </c>
      <c r="F3098" s="32">
        <f t="shared" si="435"/>
        <v>-0.93064265999999995</v>
      </c>
      <c r="G3098" s="33">
        <f t="shared" si="436"/>
        <v>-3.0980088600000002</v>
      </c>
      <c r="H3098" s="32">
        <f t="shared" si="437"/>
        <v>-3.6158224699999999</v>
      </c>
      <c r="I3098" s="33">
        <f t="shared" si="438"/>
        <v>-3.4636929900000002</v>
      </c>
      <c r="J3098" s="32">
        <f t="shared" si="439"/>
        <v>-3.6158224699999999</v>
      </c>
      <c r="K3098" s="33">
        <f t="shared" si="440"/>
        <v>12.708445960000001</v>
      </c>
    </row>
    <row r="3099" spans="1:11" x14ac:dyDescent="0.3">
      <c r="A3099" s="78" t="str">
        <f>BTC[[#This Row],[Symbol]]</f>
        <v>RAE</v>
      </c>
      <c r="B3099" s="22" t="str">
        <f t="shared" si="432"/>
        <v>Receive Access Ecosystem</v>
      </c>
      <c r="C3099" s="77">
        <f t="shared" si="433"/>
        <v>1.0296823730024644E-4</v>
      </c>
      <c r="D3099" s="73">
        <f t="shared" si="434"/>
        <v>3.7744372345034698</v>
      </c>
      <c r="E3099" s="74">
        <f>D3099*conf!B$7</f>
        <v>276.06233933158376</v>
      </c>
      <c r="F3099" s="32">
        <f t="shared" si="435"/>
        <v>-1.0327645700000001</v>
      </c>
      <c r="G3099" s="33">
        <f t="shared" si="436"/>
        <v>-3.1789135599999998</v>
      </c>
      <c r="H3099" s="32">
        <f t="shared" si="437"/>
        <v>-3.3249877200000002</v>
      </c>
      <c r="I3099" s="33">
        <f t="shared" si="438"/>
        <v>-3.1725740899999999</v>
      </c>
      <c r="J3099" s="32">
        <f t="shared" si="439"/>
        <v>-3.3249877200000002</v>
      </c>
      <c r="K3099" s="33">
        <f t="shared" si="440"/>
        <v>-21.69262488</v>
      </c>
    </row>
    <row r="3100" spans="1:11" x14ac:dyDescent="0.3">
      <c r="A3100" s="78" t="str">
        <f>BTC[[#This Row],[Symbol]]</f>
        <v>OPNN</v>
      </c>
      <c r="B3100" s="22" t="str">
        <f t="shared" si="432"/>
        <v>Opennity</v>
      </c>
      <c r="C3100" s="77">
        <f t="shared" si="433"/>
        <v>1E-8</v>
      </c>
      <c r="D3100" s="73">
        <f t="shared" si="434"/>
        <v>6.5148026490000006E-5</v>
      </c>
      <c r="E3100" s="74">
        <f>D3100*conf!B$7</f>
        <v>4.7649266574786003E-3</v>
      </c>
      <c r="F3100" s="32">
        <f t="shared" si="435"/>
        <v>0.50140035999999999</v>
      </c>
      <c r="G3100" s="33">
        <f t="shared" si="436"/>
        <v>-1.36929798</v>
      </c>
      <c r="H3100" s="32">
        <f t="shared" si="437"/>
        <v>11.00143465</v>
      </c>
      <c r="I3100" s="33">
        <f t="shared" si="438"/>
        <v>11.962174259999999</v>
      </c>
      <c r="J3100" s="32">
        <f t="shared" si="439"/>
        <v>11.00143465</v>
      </c>
      <c r="K3100" s="33">
        <f t="shared" si="440"/>
        <v>19.415765360000002</v>
      </c>
    </row>
    <row r="3101" spans="1:11" x14ac:dyDescent="0.3">
      <c r="A3101" s="78" t="str">
        <f>BTC[[#This Row],[Symbol]]</f>
        <v>LC4</v>
      </c>
      <c r="B3101" s="22" t="str">
        <f t="shared" si="432"/>
        <v>Leading Coin 4 Entrepreneurs</v>
      </c>
      <c r="C3101" s="77">
        <f t="shared" si="433"/>
        <v>1.8602652143792372E-6</v>
      </c>
      <c r="D3101" s="73">
        <f t="shared" si="434"/>
        <v>6.8198122654070006E-2</v>
      </c>
      <c r="E3101" s="74">
        <f>D3101*conf!B$7</f>
        <v>4.9880106909186805</v>
      </c>
      <c r="F3101" s="32">
        <f t="shared" si="435"/>
        <v>3.3205725300000002</v>
      </c>
      <c r="G3101" s="33">
        <f t="shared" si="436"/>
        <v>1.07939721</v>
      </c>
      <c r="H3101" s="32">
        <f t="shared" si="437"/>
        <v>-5.5702936799999998</v>
      </c>
      <c r="I3101" s="33">
        <f t="shared" si="438"/>
        <v>-5.3785467699999998</v>
      </c>
      <c r="J3101" s="32">
        <f t="shared" si="439"/>
        <v>-5.5702936799999998</v>
      </c>
      <c r="K3101" s="33">
        <f t="shared" si="440"/>
        <v>25.62229529</v>
      </c>
    </row>
    <row r="3102" spans="1:11" x14ac:dyDescent="0.3">
      <c r="A3102" s="78" t="str">
        <f>BTC[[#This Row],[Symbol]]</f>
        <v>AIN</v>
      </c>
      <c r="B3102" s="22" t="str">
        <f t="shared" si="432"/>
        <v>AI Network</v>
      </c>
      <c r="C3102" s="77">
        <f t="shared" si="433"/>
        <v>1.7454919842200691E-6</v>
      </c>
      <c r="D3102" s="73">
        <f t="shared" si="434"/>
        <v>6.399242654732E-2</v>
      </c>
      <c r="E3102" s="74">
        <f>D3102*conf!B$7</f>
        <v>4.6804060776709848</v>
      </c>
      <c r="F3102" s="32">
        <f t="shared" si="435"/>
        <v>-2.9131000299999998</v>
      </c>
      <c r="G3102" s="33">
        <f t="shared" si="436"/>
        <v>-5.0371424200000003</v>
      </c>
      <c r="H3102" s="32">
        <f t="shared" si="437"/>
        <v>-2.0198783100000002</v>
      </c>
      <c r="I3102" s="33">
        <f t="shared" si="438"/>
        <v>-1.7434373000000001</v>
      </c>
      <c r="J3102" s="32">
        <f t="shared" si="439"/>
        <v>-2.0198783100000002</v>
      </c>
      <c r="K3102" s="33">
        <f t="shared" si="440"/>
        <v>13.261946569999999</v>
      </c>
    </row>
    <row r="3103" spans="1:11" x14ac:dyDescent="0.3">
      <c r="A3103" s="78" t="str">
        <f>BTC[[#This Row],[Symbol]]</f>
        <v>ZOC</v>
      </c>
      <c r="B3103" s="22" t="str">
        <f t="shared" si="432"/>
        <v>01coin</v>
      </c>
      <c r="C3103" s="77">
        <f t="shared" si="433"/>
        <v>9.7959901839565382E-8</v>
      </c>
      <c r="D3103" s="73">
        <f t="shared" si="434"/>
        <v>3.40827995885E-3</v>
      </c>
      <c r="E3103" s="74">
        <f>D3103*conf!B$7</f>
        <v>0.249281596190289</v>
      </c>
      <c r="F3103" s="32">
        <f t="shared" si="435"/>
        <v>10.05634542</v>
      </c>
      <c r="G3103" s="33">
        <f t="shared" si="436"/>
        <v>2.1833864900000002</v>
      </c>
      <c r="H3103" s="32">
        <f t="shared" si="437"/>
        <v>35.991186380000002</v>
      </c>
      <c r="I3103" s="33">
        <f t="shared" si="438"/>
        <v>29.327791470000001</v>
      </c>
      <c r="J3103" s="32">
        <f t="shared" si="439"/>
        <v>35.991186380000002</v>
      </c>
      <c r="K3103" s="33">
        <f t="shared" si="440"/>
        <v>20.592454679999999</v>
      </c>
    </row>
    <row r="3104" spans="1:11" x14ac:dyDescent="0.3">
      <c r="A3104" s="78" t="str">
        <f>BTC[[#This Row],[Symbol]]</f>
        <v>BALI</v>
      </c>
      <c r="B3104" s="22" t="str">
        <f t="shared" si="432"/>
        <v>Bali Coin</v>
      </c>
      <c r="C3104" s="77">
        <f t="shared" si="433"/>
        <v>5.1007272007167787E-7</v>
      </c>
      <c r="D3104" s="73">
        <f t="shared" si="434"/>
        <v>1.869948524386E-2</v>
      </c>
      <c r="E3104" s="74">
        <f>D3104*conf!B$7</f>
        <v>1.3676803507359203</v>
      </c>
      <c r="F3104" s="32">
        <f t="shared" si="435"/>
        <v>-1.234916E-2</v>
      </c>
      <c r="G3104" s="33">
        <f t="shared" si="436"/>
        <v>-2.1896293099999999</v>
      </c>
      <c r="H3104" s="32">
        <f t="shared" si="437"/>
        <v>-1.90909229</v>
      </c>
      <c r="I3104" s="33">
        <f t="shared" si="438"/>
        <v>-1.7606083100000001</v>
      </c>
      <c r="J3104" s="32">
        <f t="shared" si="439"/>
        <v>-1.90909229</v>
      </c>
      <c r="K3104" s="33">
        <f t="shared" si="440"/>
        <v>12.26112878</v>
      </c>
    </row>
    <row r="3105" spans="1:11" x14ac:dyDescent="0.3">
      <c r="A3105" s="78" t="str">
        <f>BTC[[#This Row],[Symbol]]</f>
        <v>KODX</v>
      </c>
      <c r="B3105" s="22" t="str">
        <f t="shared" si="432"/>
        <v>KING OF DEFI</v>
      </c>
      <c r="C3105" s="77">
        <f t="shared" si="433"/>
        <v>1.1571511957881901E-3</v>
      </c>
      <c r="D3105" s="73">
        <f t="shared" si="434"/>
        <v>42.427030384408042</v>
      </c>
      <c r="E3105" s="74">
        <f>D3105*conf!B$7</f>
        <v>3103.1130023156043</v>
      </c>
      <c r="F3105" s="32">
        <f t="shared" si="435"/>
        <v>6.9355870599999996</v>
      </c>
      <c r="G3105" s="33">
        <f t="shared" si="436"/>
        <v>4.6631191999999997</v>
      </c>
      <c r="H3105" s="32">
        <f t="shared" si="437"/>
        <v>-4.3313803000000002</v>
      </c>
      <c r="I3105" s="33">
        <f t="shared" si="438"/>
        <v>-4.1072423799999997</v>
      </c>
      <c r="J3105" s="32">
        <f t="shared" si="439"/>
        <v>-4.3313803000000002</v>
      </c>
      <c r="K3105" s="33">
        <f t="shared" si="440"/>
        <v>-27.246300829999999</v>
      </c>
    </row>
    <row r="3106" spans="1:11" x14ac:dyDescent="0.3">
      <c r="A3106" s="78" t="str">
        <f>BTC[[#This Row],[Symbol]]</f>
        <v>AENS</v>
      </c>
      <c r="B3106" s="22" t="str">
        <f t="shared" si="432"/>
        <v>AEN Smart Token</v>
      </c>
      <c r="C3106" s="77">
        <f t="shared" si="433"/>
        <v>3.698614413430063E-7</v>
      </c>
      <c r="D3106" s="73">
        <f t="shared" si="434"/>
        <v>1.3559113018620001E-2</v>
      </c>
      <c r="E3106" s="74">
        <f>D3106*conf!B$7</f>
        <v>0.99171352618186681</v>
      </c>
      <c r="F3106" s="32">
        <f t="shared" si="435"/>
        <v>2.4523858500000002</v>
      </c>
      <c r="G3106" s="33">
        <f t="shared" si="436"/>
        <v>0.22900108</v>
      </c>
      <c r="H3106" s="32">
        <f t="shared" si="437"/>
        <v>-7.4111311500000001</v>
      </c>
      <c r="I3106" s="33">
        <f t="shared" si="438"/>
        <v>-7.2451757199999998</v>
      </c>
      <c r="J3106" s="32">
        <f t="shared" si="439"/>
        <v>-7.4111311500000001</v>
      </c>
      <c r="K3106" s="33">
        <f t="shared" si="440"/>
        <v>20.681824949999999</v>
      </c>
    </row>
    <row r="3107" spans="1:11" x14ac:dyDescent="0.3">
      <c r="A3107" s="78" t="str">
        <f>BTC[[#This Row],[Symbol]]</f>
        <v>LOA</v>
      </c>
      <c r="B3107" s="22" t="str">
        <f t="shared" si="432"/>
        <v>LOA Protocol</v>
      </c>
      <c r="C3107" s="77">
        <f t="shared" si="433"/>
        <v>3.7232693661412499E-7</v>
      </c>
      <c r="D3107" s="73">
        <f t="shared" si="434"/>
        <v>1.3598126728079999E-2</v>
      </c>
      <c r="E3107" s="74">
        <f>D3107*conf!B$7</f>
        <v>0.9945669888917712</v>
      </c>
      <c r="F3107" s="32">
        <f t="shared" si="435"/>
        <v>-5.9721848700000004</v>
      </c>
      <c r="G3107" s="33">
        <f t="shared" si="436"/>
        <v>-8.37507263</v>
      </c>
      <c r="H3107" s="32">
        <f t="shared" si="437"/>
        <v>-3.8927090500000001</v>
      </c>
      <c r="I3107" s="33">
        <f t="shared" si="438"/>
        <v>-4.06005635</v>
      </c>
      <c r="J3107" s="32">
        <f t="shared" si="439"/>
        <v>-3.8927090500000001</v>
      </c>
      <c r="K3107" s="33">
        <f t="shared" si="440"/>
        <v>-14.32908042</v>
      </c>
    </row>
    <row r="3108" spans="1:11" x14ac:dyDescent="0.3">
      <c r="A3108" s="78" t="str">
        <f>BTC[[#This Row],[Symbol]]</f>
        <v>APLP</v>
      </c>
      <c r="B3108" s="22" t="str">
        <f t="shared" si="432"/>
        <v>Apple Finance</v>
      </c>
      <c r="C3108" s="77">
        <f t="shared" si="433"/>
        <v>1.7661391024314354E-5</v>
      </c>
      <c r="D3108" s="73">
        <f t="shared" si="434"/>
        <v>0.64741387961341001</v>
      </c>
      <c r="E3108" s="74">
        <f>D3108*conf!B$7</f>
        <v>47.351851154924809</v>
      </c>
      <c r="F3108" s="32">
        <f t="shared" si="435"/>
        <v>0.50093118000000003</v>
      </c>
      <c r="G3108" s="33">
        <f t="shared" si="436"/>
        <v>-1.3872745399999999</v>
      </c>
      <c r="H3108" s="32">
        <f t="shared" si="437"/>
        <v>-2.8351917599999998</v>
      </c>
      <c r="I3108" s="33">
        <f t="shared" si="438"/>
        <v>-2.3504585699999998</v>
      </c>
      <c r="J3108" s="32">
        <f t="shared" si="439"/>
        <v>-2.8351917599999998</v>
      </c>
      <c r="K3108" s="33">
        <f t="shared" si="440"/>
        <v>42.456758270000002</v>
      </c>
    </row>
    <row r="3109" spans="1:11" x14ac:dyDescent="0.3">
      <c r="A3109" s="78" t="str">
        <f>BTC[[#This Row],[Symbol]]</f>
        <v>ZZZV2</v>
      </c>
      <c r="B3109" s="22" t="str">
        <f t="shared" si="432"/>
        <v>zzz.finance v2</v>
      </c>
      <c r="C3109" s="77">
        <f t="shared" si="433"/>
        <v>4.8511992579634763E-4</v>
      </c>
      <c r="D3109" s="73">
        <f t="shared" si="434"/>
        <v>17.783530208022729</v>
      </c>
      <c r="E3109" s="74">
        <f>D3109*conf!B$7</f>
        <v>1300.6873994147825</v>
      </c>
      <c r="F3109" s="32">
        <f t="shared" si="435"/>
        <v>-1.1578316900000001</v>
      </c>
      <c r="G3109" s="33">
        <f t="shared" si="436"/>
        <v>-3.3287317600000002</v>
      </c>
      <c r="H3109" s="32">
        <f t="shared" si="437"/>
        <v>-11.00495546</v>
      </c>
      <c r="I3109" s="33">
        <f t="shared" si="438"/>
        <v>-10.68666397</v>
      </c>
      <c r="J3109" s="32">
        <f t="shared" si="439"/>
        <v>-11.00495546</v>
      </c>
      <c r="K3109" s="33">
        <f t="shared" si="440"/>
        <v>-35.07996387</v>
      </c>
    </row>
    <row r="3110" spans="1:11" x14ac:dyDescent="0.3">
      <c r="A3110" s="78" t="str">
        <f>BTC[[#This Row],[Symbol]]</f>
        <v>WDC</v>
      </c>
      <c r="B3110" s="22" t="str">
        <f t="shared" si="432"/>
        <v>Wisdom Chain</v>
      </c>
      <c r="C3110" s="77">
        <f t="shared" si="433"/>
        <v>1.5313100747059943E-6</v>
      </c>
      <c r="D3110" s="73">
        <f t="shared" si="434"/>
        <v>5.6141386881769999E-2</v>
      </c>
      <c r="E3110" s="74">
        <f>D3110*conf!B$7</f>
        <v>4.1061810365326581</v>
      </c>
      <c r="F3110" s="32">
        <f t="shared" si="435"/>
        <v>1.6611712999999999</v>
      </c>
      <c r="G3110" s="33">
        <f t="shared" si="436"/>
        <v>-0.53762425000000003</v>
      </c>
      <c r="H3110" s="32">
        <f t="shared" si="437"/>
        <v>-2.71464536</v>
      </c>
      <c r="I3110" s="33">
        <f t="shared" si="438"/>
        <v>-3.8474571700000002</v>
      </c>
      <c r="J3110" s="32">
        <f t="shared" si="439"/>
        <v>-2.71464536</v>
      </c>
      <c r="K3110" s="33">
        <f t="shared" si="440"/>
        <v>4.0522022</v>
      </c>
    </row>
    <row r="3111" spans="1:11" x14ac:dyDescent="0.3">
      <c r="A3111" s="78" t="str">
        <f>BTC[[#This Row],[Symbol]]</f>
        <v>NEWOS</v>
      </c>
      <c r="B3111" s="22" t="str">
        <f t="shared" si="432"/>
        <v>NewsToken</v>
      </c>
      <c r="C3111" s="77">
        <f t="shared" si="433"/>
        <v>1E-8</v>
      </c>
      <c r="D3111" s="73">
        <f t="shared" si="434"/>
        <v>3.0593291216999999E-4</v>
      </c>
      <c r="E3111" s="74">
        <f>D3111*conf!B$7</f>
        <v>2.2375933196113799E-2</v>
      </c>
      <c r="F3111" s="32">
        <f t="shared" si="435"/>
        <v>-0.36411142000000002</v>
      </c>
      <c r="G3111" s="33">
        <f t="shared" si="436"/>
        <v>-3.0980736599999998</v>
      </c>
      <c r="H3111" s="32">
        <f t="shared" si="437"/>
        <v>2.8566522299999999</v>
      </c>
      <c r="I3111" s="33">
        <f t="shared" si="438"/>
        <v>2.51051059</v>
      </c>
      <c r="J3111" s="32">
        <f t="shared" si="439"/>
        <v>2.8566522299999999</v>
      </c>
      <c r="K3111" s="33">
        <f t="shared" si="440"/>
        <v>-3.8009640899999999</v>
      </c>
    </row>
    <row r="3112" spans="1:11" x14ac:dyDescent="0.3">
      <c r="A3112" s="78" t="str">
        <f>BTC[[#This Row],[Symbol]]</f>
        <v>RBC</v>
      </c>
      <c r="B3112" s="22" t="str">
        <f t="shared" si="432"/>
        <v>Rubic</v>
      </c>
      <c r="C3112" s="77">
        <f t="shared" si="433"/>
        <v>1.117077782887231E-5</v>
      </c>
      <c r="D3112" s="73">
        <f t="shared" si="434"/>
        <v>0.40949872567216999</v>
      </c>
      <c r="E3112" s="74">
        <f>D3112*conf!B$7</f>
        <v>29.950736795662515</v>
      </c>
      <c r="F3112" s="32">
        <f t="shared" si="435"/>
        <v>0.62668184999999998</v>
      </c>
      <c r="G3112" s="33">
        <f t="shared" si="436"/>
        <v>-1.5832267200000001</v>
      </c>
      <c r="H3112" s="32">
        <f t="shared" si="437"/>
        <v>25.94820782</v>
      </c>
      <c r="I3112" s="33">
        <f t="shared" si="438"/>
        <v>26.397675700000001</v>
      </c>
      <c r="J3112" s="32">
        <f t="shared" si="439"/>
        <v>25.94820782</v>
      </c>
      <c r="K3112" s="33">
        <f t="shared" si="440"/>
        <v>120.47277467000001</v>
      </c>
    </row>
    <row r="3113" spans="1:11" x14ac:dyDescent="0.3">
      <c r="A3113" s="78" t="str">
        <f>BTC[[#This Row],[Symbol]]</f>
        <v>DOOS</v>
      </c>
      <c r="B3113" s="22" t="str">
        <f t="shared" si="432"/>
        <v>DOOS TOKEN</v>
      </c>
      <c r="C3113" s="77">
        <f t="shared" si="433"/>
        <v>5.2107150313175712E-6</v>
      </c>
      <c r="D3113" s="73">
        <f t="shared" si="434"/>
        <v>0.19102705360201</v>
      </c>
      <c r="E3113" s="74">
        <f>D3113*conf!B$7</f>
        <v>13.971718700451012</v>
      </c>
      <c r="F3113" s="32">
        <f t="shared" si="435"/>
        <v>1.425884E-2</v>
      </c>
      <c r="G3113" s="33">
        <f t="shared" si="436"/>
        <v>-2.1812285</v>
      </c>
      <c r="H3113" s="32">
        <f t="shared" si="437"/>
        <v>2.1156542699999998</v>
      </c>
      <c r="I3113" s="33">
        <f t="shared" si="438"/>
        <v>2.3407009799999998</v>
      </c>
      <c r="J3113" s="32">
        <f t="shared" si="439"/>
        <v>2.1156542699999998</v>
      </c>
      <c r="K3113" s="33">
        <f t="shared" si="440"/>
        <v>-29.203922389999999</v>
      </c>
    </row>
    <row r="3114" spans="1:11" x14ac:dyDescent="0.3">
      <c r="A3114" s="78" t="str">
        <f>BTC[[#This Row],[Symbol]]</f>
        <v>BET</v>
      </c>
      <c r="B3114" s="22" t="str">
        <f t="shared" si="432"/>
        <v>DAOBet</v>
      </c>
      <c r="C3114" s="77">
        <f t="shared" si="433"/>
        <v>3.0102153003440512E-7</v>
      </c>
      <c r="D3114" s="73">
        <f t="shared" si="434"/>
        <v>1.1034843196060001E-2</v>
      </c>
      <c r="E3114" s="74">
        <f>D3114*conf!B$7</f>
        <v>0.80708843135982844</v>
      </c>
      <c r="F3114" s="32">
        <f t="shared" si="435"/>
        <v>-0.33659273000000001</v>
      </c>
      <c r="G3114" s="33">
        <f t="shared" si="436"/>
        <v>-2.50326615</v>
      </c>
      <c r="H3114" s="32">
        <f t="shared" si="437"/>
        <v>-1.0700322600000001</v>
      </c>
      <c r="I3114" s="33">
        <f t="shared" si="438"/>
        <v>-0.91494405000000001</v>
      </c>
      <c r="J3114" s="32">
        <f t="shared" si="439"/>
        <v>-1.0700322600000001</v>
      </c>
      <c r="K3114" s="33">
        <f t="shared" si="440"/>
        <v>53.06722551</v>
      </c>
    </row>
    <row r="3115" spans="1:11" x14ac:dyDescent="0.3">
      <c r="A3115" s="78" t="str">
        <f>BTC[[#This Row],[Symbol]]</f>
        <v>GRAIN</v>
      </c>
      <c r="B3115" s="22" t="str">
        <f t="shared" si="432"/>
        <v>Grain</v>
      </c>
      <c r="C3115" s="77">
        <f t="shared" si="433"/>
        <v>2.6711838826234431E-6</v>
      </c>
      <c r="D3115" s="73">
        <f t="shared" si="434"/>
        <v>9.8139396552409996E-2</v>
      </c>
      <c r="E3115" s="74">
        <f>D3115*conf!B$7</f>
        <v>7.1779154638432674</v>
      </c>
      <c r="F3115" s="32">
        <f t="shared" si="435"/>
        <v>-2.8877429399999999</v>
      </c>
      <c r="G3115" s="33">
        <f t="shared" si="436"/>
        <v>-4.8089521599999996</v>
      </c>
      <c r="H3115" s="32">
        <f t="shared" si="437"/>
        <v>1.3459384000000001</v>
      </c>
      <c r="I3115" s="33">
        <f t="shared" si="438"/>
        <v>1.7416021100000001</v>
      </c>
      <c r="J3115" s="32">
        <f t="shared" si="439"/>
        <v>1.3459384000000001</v>
      </c>
      <c r="K3115" s="33">
        <f t="shared" si="440"/>
        <v>87.822844340000003</v>
      </c>
    </row>
    <row r="3116" spans="1:11" x14ac:dyDescent="0.3">
      <c r="A3116" s="78" t="str">
        <f>BTC[[#This Row],[Symbol]]</f>
        <v>YAM</v>
      </c>
      <c r="B3116" s="22" t="str">
        <f t="shared" si="432"/>
        <v>YAM v3</v>
      </c>
      <c r="C3116" s="77">
        <f t="shared" si="433"/>
        <v>1.2558194632844672E-4</v>
      </c>
      <c r="D3116" s="73">
        <f t="shared" si="434"/>
        <v>4.6037273232523299</v>
      </c>
      <c r="E3116" s="74">
        <f>D3116*conf!B$7</f>
        <v>336.71661642267543</v>
      </c>
      <c r="F3116" s="32">
        <f t="shared" si="435"/>
        <v>-6.0874996100000001</v>
      </c>
      <c r="G3116" s="33">
        <f t="shared" si="436"/>
        <v>-7.8640114800000003</v>
      </c>
      <c r="H3116" s="32">
        <f t="shared" si="437"/>
        <v>14.07419805</v>
      </c>
      <c r="I3116" s="33">
        <f t="shared" si="438"/>
        <v>14.33192961</v>
      </c>
      <c r="J3116" s="32">
        <f t="shared" si="439"/>
        <v>14.07419805</v>
      </c>
      <c r="K3116" s="33">
        <f t="shared" si="440"/>
        <v>38.508488130000003</v>
      </c>
    </row>
    <row r="3117" spans="1:11" x14ac:dyDescent="0.3">
      <c r="A3117" s="78" t="str">
        <f>BTC[[#This Row],[Symbol]]</f>
        <v>$BASED</v>
      </c>
      <c r="B3117" s="22" t="str">
        <f t="shared" si="432"/>
        <v>Based Money</v>
      </c>
      <c r="C3117" s="77">
        <f t="shared" si="433"/>
        <v>2.6210878123444061E-5</v>
      </c>
      <c r="D3117" s="73">
        <f t="shared" si="434"/>
        <v>0.96085011024346001</v>
      </c>
      <c r="E3117" s="74">
        <f>D3117*conf!B$7</f>
        <v>70.276577063206659</v>
      </c>
      <c r="F3117" s="32">
        <f t="shared" si="435"/>
        <v>1.9707592</v>
      </c>
      <c r="G3117" s="33">
        <f t="shared" si="436"/>
        <v>-0.24312642000000001</v>
      </c>
      <c r="H3117" s="32">
        <f t="shared" si="437"/>
        <v>4.1688252099999996</v>
      </c>
      <c r="I3117" s="33">
        <f t="shared" si="438"/>
        <v>4.3836235600000002</v>
      </c>
      <c r="J3117" s="32">
        <f t="shared" si="439"/>
        <v>4.1688252099999996</v>
      </c>
      <c r="K3117" s="33">
        <f t="shared" si="440"/>
        <v>2.2546948699999998</v>
      </c>
    </row>
    <row r="3118" spans="1:11" x14ac:dyDescent="0.3">
      <c r="A3118" s="78" t="str">
        <f>BTC[[#This Row],[Symbol]]</f>
        <v>ITS</v>
      </c>
      <c r="B3118" s="22" t="str">
        <f t="shared" si="432"/>
        <v>IterationSyndicate</v>
      </c>
      <c r="C3118" s="77">
        <f t="shared" si="433"/>
        <v>3.4746018190385099E-4</v>
      </c>
      <c r="D3118" s="73">
        <f t="shared" si="434"/>
        <v>12.73806599917474</v>
      </c>
      <c r="E3118" s="74">
        <f>D3118*conf!B$7</f>
        <v>931.66214717964044</v>
      </c>
      <c r="F3118" s="32">
        <f t="shared" si="435"/>
        <v>-1.1816673099999999</v>
      </c>
      <c r="G3118" s="33">
        <f t="shared" si="436"/>
        <v>-3.3249826200000001</v>
      </c>
      <c r="H3118" s="32">
        <f t="shared" si="437"/>
        <v>-6.6372293899999999</v>
      </c>
      <c r="I3118" s="33">
        <f t="shared" si="438"/>
        <v>-6.4439254999999998</v>
      </c>
      <c r="J3118" s="32">
        <f t="shared" si="439"/>
        <v>-6.6372293899999999</v>
      </c>
      <c r="K3118" s="33">
        <f t="shared" si="440"/>
        <v>-5.4890306400000002</v>
      </c>
    </row>
    <row r="3119" spans="1:11" x14ac:dyDescent="0.3">
      <c r="A3119" s="78" t="str">
        <f>BTC[[#This Row],[Symbol]]</f>
        <v>FN</v>
      </c>
      <c r="B3119" s="22" t="str">
        <f t="shared" si="432"/>
        <v>Filenet</v>
      </c>
      <c r="C3119" s="77">
        <f t="shared" si="433"/>
        <v>1.2948808754962422E-7</v>
      </c>
      <c r="D3119" s="73">
        <f t="shared" si="434"/>
        <v>4.75994166382E-3</v>
      </c>
      <c r="E3119" s="74">
        <f>D3119*conf!B$7</f>
        <v>0.34814213329179483</v>
      </c>
      <c r="F3119" s="32">
        <f t="shared" si="435"/>
        <v>2.2653885699999998</v>
      </c>
      <c r="G3119" s="33">
        <f t="shared" si="436"/>
        <v>0.44179924999999998</v>
      </c>
      <c r="H3119" s="32">
        <f t="shared" si="437"/>
        <v>1.2627816999999999</v>
      </c>
      <c r="I3119" s="33">
        <f t="shared" si="438"/>
        <v>1.9104255800000001</v>
      </c>
      <c r="J3119" s="32">
        <f t="shared" si="439"/>
        <v>1.2627816999999999</v>
      </c>
      <c r="K3119" s="33">
        <f t="shared" si="440"/>
        <v>2.35664359</v>
      </c>
    </row>
    <row r="3120" spans="1:11" x14ac:dyDescent="0.3">
      <c r="A3120" s="78" t="str">
        <f>BTC[[#This Row],[Symbol]]</f>
        <v>XDAG</v>
      </c>
      <c r="B3120" s="22" t="str">
        <f t="shared" si="432"/>
        <v>XDAG</v>
      </c>
      <c r="C3120" s="77">
        <f t="shared" si="433"/>
        <v>6.7405522950296734E-8</v>
      </c>
      <c r="D3120" s="73">
        <f t="shared" si="434"/>
        <v>2.4700044744300001E-3</v>
      </c>
      <c r="E3120" s="74">
        <f>D3120*conf!B$7</f>
        <v>0.1806561272598102</v>
      </c>
      <c r="F3120" s="32">
        <f t="shared" si="435"/>
        <v>2.8167360100000001</v>
      </c>
      <c r="G3120" s="33">
        <f t="shared" si="436"/>
        <v>0.55128151999999997</v>
      </c>
      <c r="H3120" s="32">
        <f t="shared" si="437"/>
        <v>-2.5097074899999998</v>
      </c>
      <c r="I3120" s="33">
        <f t="shared" si="438"/>
        <v>-2.3520367800000002</v>
      </c>
      <c r="J3120" s="32">
        <f t="shared" si="439"/>
        <v>-2.5097074899999998</v>
      </c>
      <c r="K3120" s="33">
        <f t="shared" si="440"/>
        <v>2.00250014</v>
      </c>
    </row>
    <row r="3121" spans="1:11" x14ac:dyDescent="0.3">
      <c r="A3121" s="78" t="str">
        <f>BTC[[#This Row],[Symbol]]</f>
        <v>GGTK</v>
      </c>
      <c r="B3121" s="22" t="str">
        <f t="shared" si="432"/>
        <v>GGDApp</v>
      </c>
      <c r="C3121" s="77">
        <f t="shared" si="433"/>
        <v>3.3730891072621672E-6</v>
      </c>
      <c r="D3121" s="73">
        <f t="shared" si="434"/>
        <v>0.12365915263721</v>
      </c>
      <c r="E3121" s="74">
        <f>D3121*conf!B$7</f>
        <v>9.0444304238855402</v>
      </c>
      <c r="F3121" s="32">
        <f t="shared" si="435"/>
        <v>-0.47576798999999997</v>
      </c>
      <c r="G3121" s="33">
        <f t="shared" si="436"/>
        <v>-2.63536825</v>
      </c>
      <c r="H3121" s="32">
        <f t="shared" si="437"/>
        <v>12.86356015</v>
      </c>
      <c r="I3121" s="33">
        <f t="shared" si="438"/>
        <v>12.5982725</v>
      </c>
      <c r="J3121" s="32">
        <f t="shared" si="439"/>
        <v>12.86356015</v>
      </c>
      <c r="K3121" s="33">
        <f t="shared" si="440"/>
        <v>94.948076069999999</v>
      </c>
    </row>
    <row r="3122" spans="1:11" x14ac:dyDescent="0.3">
      <c r="A3122" s="78" t="str">
        <f>BTC[[#This Row],[Symbol]]</f>
        <v>LELE</v>
      </c>
      <c r="B3122" s="22" t="str">
        <f t="shared" si="432"/>
        <v>LeLeFoodChain</v>
      </c>
      <c r="C3122" s="77">
        <f t="shared" si="433"/>
        <v>3.6302757222927924E-7</v>
      </c>
      <c r="D3122" s="73">
        <f t="shared" si="434"/>
        <v>1.3307507241079999E-2</v>
      </c>
      <c r="E3122" s="74">
        <f>D3122*conf!B$7</f>
        <v>0.97331107961259111</v>
      </c>
      <c r="F3122" s="32">
        <f t="shared" si="435"/>
        <v>2.2108820300000001</v>
      </c>
      <c r="G3122" s="33">
        <f t="shared" si="436"/>
        <v>-1.241518E-2</v>
      </c>
      <c r="H3122" s="32">
        <f t="shared" si="437"/>
        <v>-0.28221158000000002</v>
      </c>
      <c r="I3122" s="33">
        <f t="shared" si="438"/>
        <v>-8.3815879999999995E-2</v>
      </c>
      <c r="J3122" s="32">
        <f t="shared" si="439"/>
        <v>-0.28221158000000002</v>
      </c>
      <c r="K3122" s="33">
        <f t="shared" si="440"/>
        <v>10.81051077</v>
      </c>
    </row>
    <row r="3123" spans="1:11" x14ac:dyDescent="0.3">
      <c r="A3123" s="78" t="str">
        <f>BTC[[#This Row],[Symbol]]</f>
        <v>EDI</v>
      </c>
      <c r="B3123" s="22" t="str">
        <f t="shared" si="432"/>
        <v>Freight Trust &amp; Clearing Network</v>
      </c>
      <c r="C3123" s="77">
        <f t="shared" si="433"/>
        <v>3.77694162725682E-8</v>
      </c>
      <c r="D3123" s="73">
        <f t="shared" si="434"/>
        <v>1.38467105204E-3</v>
      </c>
      <c r="E3123" s="74">
        <f>D3123*conf!B$7</f>
        <v>0.1012748407462056</v>
      </c>
      <c r="F3123" s="32">
        <f t="shared" si="435"/>
        <v>0.84403059999999996</v>
      </c>
      <c r="G3123" s="33">
        <f t="shared" si="436"/>
        <v>-1.3461524600000001</v>
      </c>
      <c r="H3123" s="32">
        <f t="shared" si="437"/>
        <v>-2.9261608099999998</v>
      </c>
      <c r="I3123" s="33">
        <f t="shared" si="438"/>
        <v>-2.75701303</v>
      </c>
      <c r="J3123" s="32">
        <f t="shared" si="439"/>
        <v>-2.9261608099999998</v>
      </c>
      <c r="K3123" s="33">
        <f t="shared" si="440"/>
        <v>1.5141543900000001</v>
      </c>
    </row>
    <row r="3124" spans="1:11" x14ac:dyDescent="0.3">
      <c r="A3124" s="78" t="str">
        <f>BTC[[#This Row],[Symbol]]</f>
        <v>MAZ</v>
      </c>
      <c r="B3124" s="22" t="str">
        <f t="shared" si="432"/>
        <v>Mazzuma</v>
      </c>
      <c r="C3124" s="77">
        <f t="shared" si="433"/>
        <v>1.8630000000000047E-5</v>
      </c>
      <c r="D3124" s="73">
        <f t="shared" si="434"/>
        <v>0.68308449288454998</v>
      </c>
      <c r="E3124" s="74">
        <f>D3124*conf!B$7</f>
        <v>49.960799809575988</v>
      </c>
      <c r="F3124" s="32">
        <f t="shared" si="435"/>
        <v>2.3393427299999998</v>
      </c>
      <c r="G3124" s="33">
        <f t="shared" si="436"/>
        <v>2.0445000000000001E-2</v>
      </c>
      <c r="H3124" s="32">
        <f t="shared" si="437"/>
        <v>34.221902020000002</v>
      </c>
      <c r="I3124" s="33">
        <f t="shared" si="438"/>
        <v>34.514276629999998</v>
      </c>
      <c r="J3124" s="32">
        <f t="shared" si="439"/>
        <v>34.221902020000002</v>
      </c>
      <c r="K3124" s="33">
        <f t="shared" si="440"/>
        <v>6.9310019299999999</v>
      </c>
    </row>
    <row r="3125" spans="1:11" x14ac:dyDescent="0.3">
      <c r="A3125" s="78" t="str">
        <f>BTC[[#This Row],[Symbol]]</f>
        <v>STP</v>
      </c>
      <c r="B3125" s="22" t="str">
        <f t="shared" si="432"/>
        <v>STPAY</v>
      </c>
      <c r="C3125" s="77">
        <f t="shared" si="433"/>
        <v>1.1640274030280441E-3</v>
      </c>
      <c r="D3125" s="73">
        <f t="shared" si="434"/>
        <v>42.672754027681357</v>
      </c>
      <c r="E3125" s="74">
        <f>D3125*conf!B$7</f>
        <v>3121.0852295846144</v>
      </c>
      <c r="F3125" s="32">
        <f t="shared" si="435"/>
        <v>-2.1550492299999999</v>
      </c>
      <c r="G3125" s="33">
        <f t="shared" si="436"/>
        <v>-4.3058872199999998</v>
      </c>
      <c r="H3125" s="32">
        <f t="shared" si="437"/>
        <v>869.99880598000004</v>
      </c>
      <c r="I3125" s="33">
        <f t="shared" si="438"/>
        <v>871.46863409000002</v>
      </c>
      <c r="J3125" s="32">
        <f t="shared" si="439"/>
        <v>869.99880598000004</v>
      </c>
      <c r="K3125" s="33">
        <f t="shared" si="440"/>
        <v>3.02873072</v>
      </c>
    </row>
    <row r="3126" spans="1:11" x14ac:dyDescent="0.3">
      <c r="A3126" s="78" t="str">
        <f>BTC[[#This Row],[Symbol]]</f>
        <v>XSC</v>
      </c>
      <c r="B3126" s="22" t="str">
        <f t="shared" si="432"/>
        <v>xscoin</v>
      </c>
      <c r="C3126" s="77">
        <f t="shared" si="433"/>
        <v>1.0621514288553273E-5</v>
      </c>
      <c r="D3126" s="73">
        <f t="shared" si="434"/>
        <v>0.38572271522625001</v>
      </c>
      <c r="E3126" s="74">
        <f>D3126*conf!B$7</f>
        <v>28.211759391647927</v>
      </c>
      <c r="F3126" s="32">
        <f t="shared" si="435"/>
        <v>2.1299450900000001</v>
      </c>
      <c r="G3126" s="33">
        <f t="shared" si="436"/>
        <v>-1.0525503700000001</v>
      </c>
      <c r="H3126" s="32">
        <f t="shared" si="437"/>
        <v>1.1572789400000001</v>
      </c>
      <c r="I3126" s="33">
        <f t="shared" si="438"/>
        <v>0.40823580999999998</v>
      </c>
      <c r="J3126" s="32">
        <f t="shared" si="439"/>
        <v>1.1572789400000001</v>
      </c>
      <c r="K3126" s="33">
        <f t="shared" si="440"/>
        <v>14.680350860000001</v>
      </c>
    </row>
    <row r="3127" spans="1:11" x14ac:dyDescent="0.3">
      <c r="A3127" s="78" t="str">
        <f>BTC[[#This Row],[Symbol]]</f>
        <v>BSC</v>
      </c>
      <c r="B3127" s="22" t="str">
        <f t="shared" si="432"/>
        <v>BowsCoin</v>
      </c>
      <c r="C3127" s="77">
        <f t="shared" si="433"/>
        <v>9.001239854426237E-8</v>
      </c>
      <c r="D3127" s="73">
        <f t="shared" si="434"/>
        <v>3.30029293314E-3</v>
      </c>
      <c r="E3127" s="74">
        <f>D3127*conf!B$7</f>
        <v>0.24138342512985961</v>
      </c>
      <c r="F3127" s="32">
        <f t="shared" si="435"/>
        <v>-1.283171E-2</v>
      </c>
      <c r="G3127" s="33">
        <f t="shared" si="436"/>
        <v>-2.1782541700000002</v>
      </c>
      <c r="H3127" s="32">
        <f t="shared" si="437"/>
        <v>1.1298570000000001E-2</v>
      </c>
      <c r="I3127" s="33">
        <f t="shared" si="438"/>
        <v>0.17730331999999999</v>
      </c>
      <c r="J3127" s="32">
        <f t="shared" si="439"/>
        <v>1.1298570000000001E-2</v>
      </c>
      <c r="K3127" s="33">
        <f t="shared" si="440"/>
        <v>105.51639728000001</v>
      </c>
    </row>
    <row r="3128" spans="1:11" x14ac:dyDescent="0.3">
      <c r="A3128" s="78" t="str">
        <f>BTC[[#This Row],[Symbol]]</f>
        <v>ESTI</v>
      </c>
      <c r="B3128" s="22" t="str">
        <f t="shared" si="432"/>
        <v>Easticoin</v>
      </c>
      <c r="C3128" s="77">
        <f t="shared" si="433"/>
        <v>8.1013037894186354E-7</v>
      </c>
      <c r="D3128" s="73">
        <f t="shared" si="434"/>
        <v>2.9699767580519999E-2</v>
      </c>
      <c r="E3128" s="74">
        <f>D3128*conf!B$7</f>
        <v>2.1722410008392328</v>
      </c>
      <c r="F3128" s="32">
        <f t="shared" si="435"/>
        <v>2.519805E-2</v>
      </c>
      <c r="G3128" s="33">
        <f t="shared" si="436"/>
        <v>-2.1443654599999999</v>
      </c>
      <c r="H3128" s="32">
        <f t="shared" si="437"/>
        <v>28.603828849999999</v>
      </c>
      <c r="I3128" s="33">
        <f t="shared" si="438"/>
        <v>28.86833296</v>
      </c>
      <c r="J3128" s="32">
        <f t="shared" si="439"/>
        <v>28.603828849999999</v>
      </c>
      <c r="K3128" s="33">
        <f t="shared" si="440"/>
        <v>77.673291480000003</v>
      </c>
    </row>
    <row r="3129" spans="1:11" x14ac:dyDescent="0.3">
      <c r="A3129" s="78" t="str">
        <f>BTC[[#This Row],[Symbol]]</f>
        <v>MIKS</v>
      </c>
      <c r="B3129" s="22" t="str">
        <f t="shared" si="432"/>
        <v>MIKS COIN</v>
      </c>
      <c r="C3129" s="77">
        <f t="shared" si="433"/>
        <v>1E-8</v>
      </c>
      <c r="D3129" s="73">
        <f t="shared" si="434"/>
        <v>1.1018122452E-4</v>
      </c>
      <c r="E3129" s="74">
        <f>D3129*conf!B$7</f>
        <v>8.0586547613927997E-3</v>
      </c>
      <c r="F3129" s="32">
        <f t="shared" si="435"/>
        <v>2.1120690899999999</v>
      </c>
      <c r="G3129" s="33">
        <f t="shared" si="436"/>
        <v>-9.647878E-2</v>
      </c>
      <c r="H3129" s="32">
        <f t="shared" si="437"/>
        <v>-3.1885523500000001</v>
      </c>
      <c r="I3129" s="33">
        <f t="shared" si="438"/>
        <v>-2.9845881099999998</v>
      </c>
      <c r="J3129" s="32">
        <f t="shared" si="439"/>
        <v>-3.1885523500000001</v>
      </c>
      <c r="K3129" s="33">
        <f t="shared" si="440"/>
        <v>-9.3342194900000006</v>
      </c>
    </row>
    <row r="3130" spans="1:11" x14ac:dyDescent="0.3">
      <c r="A3130" s="78" t="str">
        <f>BTC[[#This Row],[Symbol]]</f>
        <v>GOM</v>
      </c>
      <c r="B3130" s="22" t="str">
        <f t="shared" si="432"/>
        <v>Gomics</v>
      </c>
      <c r="C3130" s="77">
        <f t="shared" si="433"/>
        <v>7.5105938714800577E-6</v>
      </c>
      <c r="D3130" s="73">
        <f t="shared" si="434"/>
        <v>0.27564857910582002</v>
      </c>
      <c r="E3130" s="74">
        <f>D3130*conf!B$7</f>
        <v>20.160937075799676</v>
      </c>
      <c r="F3130" s="32">
        <f t="shared" si="435"/>
        <v>-0.88779377999999998</v>
      </c>
      <c r="G3130" s="33">
        <f t="shared" si="436"/>
        <v>-3.0117085600000002</v>
      </c>
      <c r="H3130" s="32">
        <f t="shared" si="437"/>
        <v>6.4639399999999996E-3</v>
      </c>
      <c r="I3130" s="33">
        <f t="shared" si="438"/>
        <v>0.28039799999999998</v>
      </c>
      <c r="J3130" s="32">
        <f t="shared" si="439"/>
        <v>6.4639399999999996E-3</v>
      </c>
      <c r="K3130" s="33">
        <f t="shared" si="440"/>
        <v>17.11275427</v>
      </c>
    </row>
    <row r="3131" spans="1:11" x14ac:dyDescent="0.3">
      <c r="A3131" s="78" t="str">
        <f>BTC[[#This Row],[Symbol]]</f>
        <v>ORBYT</v>
      </c>
      <c r="B3131" s="22" t="str">
        <f t="shared" si="432"/>
        <v>ORBYT Token</v>
      </c>
      <c r="C3131" s="77">
        <f t="shared" si="433"/>
        <v>2.445348628580234E-7</v>
      </c>
      <c r="D3131" s="73">
        <f t="shared" si="434"/>
        <v>8.9574200883800002E-3</v>
      </c>
      <c r="E3131" s="74">
        <f>D3131*conf!B$7</f>
        <v>0.6551457052641132</v>
      </c>
      <c r="F3131" s="32">
        <f t="shared" si="435"/>
        <v>-3.9033780299999998</v>
      </c>
      <c r="G3131" s="33">
        <f t="shared" si="436"/>
        <v>-4.7245870800000001</v>
      </c>
      <c r="H3131" s="32">
        <f t="shared" si="437"/>
        <v>30.907314159999999</v>
      </c>
      <c r="I3131" s="33">
        <f t="shared" si="438"/>
        <v>31.06583264</v>
      </c>
      <c r="J3131" s="32">
        <f t="shared" si="439"/>
        <v>30.907314159999999</v>
      </c>
      <c r="K3131" s="33">
        <f t="shared" si="440"/>
        <v>153.54453278</v>
      </c>
    </row>
    <row r="3132" spans="1:11" x14ac:dyDescent="0.3">
      <c r="A3132" s="78" t="str">
        <f>BTC[[#This Row],[Symbol]]</f>
        <v>FWB</v>
      </c>
      <c r="B3132" s="22" t="str">
        <f t="shared" si="432"/>
        <v>Friends With Benefits</v>
      </c>
      <c r="C3132" s="77">
        <f t="shared" si="433"/>
        <v>3.4328706710171639E-4</v>
      </c>
      <c r="D3132" s="73">
        <f t="shared" si="434"/>
        <v>12.58422011383162</v>
      </c>
      <c r="E3132" s="74">
        <f>D3132*conf!B$7</f>
        <v>920.40985912564463</v>
      </c>
      <c r="F3132" s="32">
        <f t="shared" si="435"/>
        <v>-1.1565175299999999</v>
      </c>
      <c r="G3132" s="33">
        <f t="shared" si="436"/>
        <v>-3.3029493900000002</v>
      </c>
      <c r="H3132" s="32">
        <f t="shared" si="437"/>
        <v>5.1996079000000002</v>
      </c>
      <c r="I3132" s="33">
        <f t="shared" si="438"/>
        <v>5.4102376799999998</v>
      </c>
      <c r="J3132" s="32">
        <f t="shared" si="439"/>
        <v>5.1996079000000002</v>
      </c>
      <c r="K3132" s="33">
        <f t="shared" si="440"/>
        <v>30.838845840000001</v>
      </c>
    </row>
    <row r="3133" spans="1:11" x14ac:dyDescent="0.3">
      <c r="A3133" s="78" t="str">
        <f>BTC[[#This Row],[Symbol]]</f>
        <v>CHADS</v>
      </c>
      <c r="B3133" s="22" t="str">
        <f t="shared" si="432"/>
        <v>CHADS VC</v>
      </c>
      <c r="C3133" s="77">
        <f t="shared" si="433"/>
        <v>6.0390304584658347E-7</v>
      </c>
      <c r="D3133" s="73">
        <f t="shared" si="434"/>
        <v>2.2139391089209998E-2</v>
      </c>
      <c r="E3133" s="74">
        <f>D3133*conf!B$7</f>
        <v>1.6192750642648193</v>
      </c>
      <c r="F3133" s="32">
        <f t="shared" si="435"/>
        <v>-1.1816673099999999</v>
      </c>
      <c r="G3133" s="33">
        <f t="shared" si="436"/>
        <v>-3.3249826200000001</v>
      </c>
      <c r="H3133" s="32">
        <f t="shared" si="437"/>
        <v>-1.3731300399999999</v>
      </c>
      <c r="I3133" s="33">
        <f t="shared" si="438"/>
        <v>-1.1688744600000001</v>
      </c>
      <c r="J3133" s="32">
        <f t="shared" si="439"/>
        <v>-1.3731300399999999</v>
      </c>
      <c r="K3133" s="33">
        <f t="shared" si="440"/>
        <v>18.319793709999999</v>
      </c>
    </row>
    <row r="3134" spans="1:11" x14ac:dyDescent="0.3">
      <c r="A3134" s="78" t="str">
        <f>BTC[[#This Row],[Symbol]]</f>
        <v>COMB</v>
      </c>
      <c r="B3134" s="22" t="str">
        <f t="shared" si="432"/>
        <v>Combo</v>
      </c>
      <c r="C3134" s="77">
        <f t="shared" si="433"/>
        <v>6.0160559797833403E-8</v>
      </c>
      <c r="D3134" s="73">
        <f t="shared" si="434"/>
        <v>2.2056259659100001E-3</v>
      </c>
      <c r="E3134" s="74">
        <f>D3134*conf!B$7</f>
        <v>0.16131948314665742</v>
      </c>
      <c r="F3134" s="32">
        <f t="shared" si="435"/>
        <v>1.4682026500000001</v>
      </c>
      <c r="G3134" s="33">
        <f t="shared" si="436"/>
        <v>-0.72641924000000002</v>
      </c>
      <c r="H3134" s="32">
        <f t="shared" si="437"/>
        <v>6.37356707</v>
      </c>
      <c r="I3134" s="33">
        <f t="shared" si="438"/>
        <v>6.7526905700000004</v>
      </c>
      <c r="J3134" s="32">
        <f t="shared" si="439"/>
        <v>6.37356707</v>
      </c>
      <c r="K3134" s="33">
        <f t="shared" si="440"/>
        <v>-3.1913631800000002</v>
      </c>
    </row>
    <row r="3135" spans="1:11" x14ac:dyDescent="0.3">
      <c r="A3135" s="78" t="str">
        <f>BTC[[#This Row],[Symbol]]</f>
        <v>FME</v>
      </c>
      <c r="B3135" s="22" t="str">
        <f t="shared" si="432"/>
        <v>FME</v>
      </c>
      <c r="C3135" s="77">
        <f t="shared" si="433"/>
        <v>1.3854079895923436E-8</v>
      </c>
      <c r="D3135" s="73">
        <f t="shared" si="434"/>
        <v>5.0785025234999996E-4</v>
      </c>
      <c r="E3135" s="74">
        <f>D3135*conf!B$7</f>
        <v>3.7144167456878999E-2</v>
      </c>
      <c r="F3135" s="32">
        <f t="shared" si="435"/>
        <v>81.579787629999998</v>
      </c>
      <c r="G3135" s="33">
        <f t="shared" si="436"/>
        <v>77.623805869999998</v>
      </c>
      <c r="H3135" s="32">
        <f t="shared" si="437"/>
        <v>-1.5253474300000001</v>
      </c>
      <c r="I3135" s="33">
        <f t="shared" si="438"/>
        <v>-1.3285779</v>
      </c>
      <c r="J3135" s="32">
        <f t="shared" si="439"/>
        <v>-1.5253474300000001</v>
      </c>
      <c r="K3135" s="33">
        <f t="shared" si="440"/>
        <v>2.1821820000000001</v>
      </c>
    </row>
    <row r="3136" spans="1:11" x14ac:dyDescent="0.3">
      <c r="A3136" s="78" t="str">
        <f>BTC[[#This Row],[Symbol]]</f>
        <v>SMOL</v>
      </c>
      <c r="B3136" s="22" t="str">
        <f t="shared" si="432"/>
        <v>Smol</v>
      </c>
      <c r="C3136" s="77">
        <f t="shared" si="433"/>
        <v>1.9542803880995616E-4</v>
      </c>
      <c r="D3136" s="73">
        <f t="shared" si="434"/>
        <v>7.1640026452561401</v>
      </c>
      <c r="E3136" s="74">
        <f>D3136*conf!B$7</f>
        <v>523.97515347403407</v>
      </c>
      <c r="F3136" s="32">
        <f t="shared" si="435"/>
        <v>-1.17876716</v>
      </c>
      <c r="G3136" s="33">
        <f t="shared" si="436"/>
        <v>-3.32471586</v>
      </c>
      <c r="H3136" s="32">
        <f t="shared" si="437"/>
        <v>-7.1881220299999997</v>
      </c>
      <c r="I3136" s="33">
        <f t="shared" si="438"/>
        <v>-7.0022948500000002</v>
      </c>
      <c r="J3136" s="32">
        <f t="shared" si="439"/>
        <v>-7.1881220299999997</v>
      </c>
      <c r="K3136" s="33">
        <f t="shared" si="440"/>
        <v>57.803471809999998</v>
      </c>
    </row>
    <row r="3137" spans="1:11" x14ac:dyDescent="0.3">
      <c r="A3137" s="78" t="str">
        <f>BTC[[#This Row],[Symbol]]</f>
        <v>HP</v>
      </c>
      <c r="B3137" s="22" t="str">
        <f t="shared" si="432"/>
        <v>Healing Plus</v>
      </c>
      <c r="C3137" s="77">
        <f t="shared" si="433"/>
        <v>8.553042472895213E-7</v>
      </c>
      <c r="D3137" s="73">
        <f t="shared" si="434"/>
        <v>3.1361038998530003E-2</v>
      </c>
      <c r="E3137" s="74">
        <f>D3137*conf!B$7</f>
        <v>2.2937463923524843</v>
      </c>
      <c r="F3137" s="32">
        <f t="shared" si="435"/>
        <v>-65.587142779999994</v>
      </c>
      <c r="G3137" s="33">
        <f t="shared" si="436"/>
        <v>-66.32800632</v>
      </c>
      <c r="H3137" s="32">
        <f t="shared" si="437"/>
        <v>-68.517288769999993</v>
      </c>
      <c r="I3137" s="33">
        <f t="shared" si="438"/>
        <v>-68.447435089999999</v>
      </c>
      <c r="J3137" s="32">
        <f t="shared" si="439"/>
        <v>-68.517288769999993</v>
      </c>
      <c r="K3137" s="33">
        <f t="shared" si="440"/>
        <v>-68.781553549999998</v>
      </c>
    </row>
    <row r="3138" spans="1:11" x14ac:dyDescent="0.3">
      <c r="A3138" s="78" t="str">
        <f>BTC[[#This Row],[Symbol]]</f>
        <v>BYTS</v>
      </c>
      <c r="B3138" s="22" t="str">
        <f t="shared" ref="B3138:B3201" si="441">VLOOKUP(A3138,BTCTABLE,2,FALSE)</f>
        <v>Bytus</v>
      </c>
      <c r="C3138" s="77">
        <f t="shared" ref="C3138:C3201" si="442">VLOOKUP(A3138,BTCTABLE,3,FALSE)</f>
        <v>1.6662375522344297E-5</v>
      </c>
      <c r="D3138" s="73">
        <f t="shared" ref="D3138:D3201" si="443">VLOOKUP(A3138,USDTABLE,3,FALSE)</f>
        <v>0.61084985129935998</v>
      </c>
      <c r="E3138" s="74">
        <f>D3138*conf!B$7</f>
        <v>44.677558124035187</v>
      </c>
      <c r="F3138" s="32">
        <f t="shared" ref="F3138:F3201" si="444">VLOOKUP(A3138,BTCTABLE,5,FALSE)</f>
        <v>-1.234916E-2</v>
      </c>
      <c r="G3138" s="33">
        <f t="shared" ref="G3138:G3201" si="445">VLOOKUP(A3138,USDTABLE,5,FALSE)</f>
        <v>-2.1896293099999999</v>
      </c>
      <c r="H3138" s="32">
        <f t="shared" ref="H3138:H3201" si="446">VLOOKUP(A3138,BTCTABLE,6,FALSE)</f>
        <v>5.3231460000000001E-2</v>
      </c>
      <c r="I3138" s="33">
        <f t="shared" ref="I3138:I3201" si="447">VLOOKUP(A3138,USDTABLE,6,FALSE)</f>
        <v>0.25646025</v>
      </c>
      <c r="J3138" s="32">
        <f t="shared" ref="J3138:J3201" si="448">VLOOKUP(A3138,BTCTABLE,6,FALSE)</f>
        <v>5.3231460000000001E-2</v>
      </c>
      <c r="K3138" s="33">
        <f t="shared" ref="K3138:K3201" si="449">VLOOKUP(A3138,USDTABLE,7,FALSE)</f>
        <v>76.851929709999993</v>
      </c>
    </row>
    <row r="3139" spans="1:11" x14ac:dyDescent="0.3">
      <c r="A3139" s="78" t="str">
        <f>BTC[[#This Row],[Symbol]]</f>
        <v>KEYT</v>
      </c>
      <c r="B3139" s="22" t="str">
        <f t="shared" si="441"/>
        <v>REBIT</v>
      </c>
      <c r="C3139" s="77">
        <f t="shared" si="442"/>
        <v>5.6229924311858705E-7</v>
      </c>
      <c r="D3139" s="73">
        <f t="shared" si="443"/>
        <v>2.059518256732E-2</v>
      </c>
      <c r="E3139" s="74">
        <f>D3139*conf!B$7</f>
        <v>1.5063316529737849</v>
      </c>
      <c r="F3139" s="32">
        <f t="shared" si="444"/>
        <v>2.70095011</v>
      </c>
      <c r="G3139" s="33">
        <f t="shared" si="445"/>
        <v>0.33553745000000001</v>
      </c>
      <c r="H3139" s="32">
        <f t="shared" si="446"/>
        <v>-5.7754343800000001</v>
      </c>
      <c r="I3139" s="33">
        <f t="shared" si="447"/>
        <v>-5.2340972600000004</v>
      </c>
      <c r="J3139" s="32">
        <f t="shared" si="448"/>
        <v>-5.7754343800000001</v>
      </c>
      <c r="K3139" s="33">
        <f t="shared" si="449"/>
        <v>-23.686273239999998</v>
      </c>
    </row>
    <row r="3140" spans="1:11" x14ac:dyDescent="0.3">
      <c r="A3140" s="78" t="str">
        <f>BTC[[#This Row],[Symbol]]</f>
        <v>BTRL</v>
      </c>
      <c r="B3140" s="22" t="str">
        <f t="shared" si="441"/>
        <v>BitcoinRegular</v>
      </c>
      <c r="C3140" s="77">
        <f t="shared" si="442"/>
        <v>2.109307484773952E-5</v>
      </c>
      <c r="D3140" s="73">
        <f t="shared" si="443"/>
        <v>0.77329863718648995</v>
      </c>
      <c r="E3140" s="74">
        <f>D3140*conf!B$7</f>
        <v>56.559062323819873</v>
      </c>
      <c r="F3140" s="32">
        <f t="shared" si="444"/>
        <v>-2.6800175899999998</v>
      </c>
      <c r="G3140" s="33">
        <f t="shared" si="445"/>
        <v>-4.8409812399999996</v>
      </c>
      <c r="H3140" s="32">
        <f t="shared" si="446"/>
        <v>-4.1752884999999997</v>
      </c>
      <c r="I3140" s="33">
        <f t="shared" si="447"/>
        <v>-3.98379299</v>
      </c>
      <c r="J3140" s="32">
        <f t="shared" si="448"/>
        <v>-4.1752884999999997</v>
      </c>
      <c r="K3140" s="33">
        <f t="shared" si="449"/>
        <v>12.753586800000001</v>
      </c>
    </row>
    <row r="3141" spans="1:11" x14ac:dyDescent="0.3">
      <c r="A3141" s="78" t="str">
        <f>BTC[[#This Row],[Symbol]]</f>
        <v>SIMPLE</v>
      </c>
      <c r="B3141" s="22" t="str">
        <f t="shared" si="441"/>
        <v>SimpleChain</v>
      </c>
      <c r="C3141" s="77">
        <f t="shared" si="442"/>
        <v>4.3182398185116221E-6</v>
      </c>
      <c r="D3141" s="73">
        <f t="shared" si="443"/>
        <v>0.15981781613223001</v>
      </c>
      <c r="E3141" s="74">
        <f>D3141*conf!B$7</f>
        <v>11.689075071911303</v>
      </c>
      <c r="F3141" s="32">
        <f t="shared" si="444"/>
        <v>1.3082804699999999</v>
      </c>
      <c r="G3141" s="33">
        <f t="shared" si="445"/>
        <v>1.39100533</v>
      </c>
      <c r="H3141" s="32">
        <f t="shared" si="446"/>
        <v>2.83325183</v>
      </c>
      <c r="I3141" s="33">
        <f t="shared" si="447"/>
        <v>4.0269879800000004</v>
      </c>
      <c r="J3141" s="32">
        <f t="shared" si="448"/>
        <v>2.83325183</v>
      </c>
      <c r="K3141" s="33">
        <f t="shared" si="449"/>
        <v>-2.47107959</v>
      </c>
    </row>
    <row r="3142" spans="1:11" x14ac:dyDescent="0.3">
      <c r="A3142" s="78" t="str">
        <f>BTC[[#This Row],[Symbol]]</f>
        <v>SG</v>
      </c>
      <c r="B3142" s="22" t="str">
        <f t="shared" si="441"/>
        <v>SocialGood</v>
      </c>
      <c r="C3142" s="77">
        <f t="shared" si="442"/>
        <v>1.2234102949790985E-4</v>
      </c>
      <c r="D3142" s="73">
        <f t="shared" si="443"/>
        <v>4.4853065241367398</v>
      </c>
      <c r="E3142" s="74">
        <f>D3142*conf!B$7</f>
        <v>328.05531917536115</v>
      </c>
      <c r="F3142" s="32">
        <f t="shared" si="444"/>
        <v>2.2276224099999999</v>
      </c>
      <c r="G3142" s="33">
        <f t="shared" si="445"/>
        <v>1.6575280000000001E-2</v>
      </c>
      <c r="H3142" s="32">
        <f t="shared" si="446"/>
        <v>2.24529611</v>
      </c>
      <c r="I3142" s="33">
        <f t="shared" si="447"/>
        <v>2.4635588099999999</v>
      </c>
      <c r="J3142" s="32">
        <f t="shared" si="448"/>
        <v>2.24529611</v>
      </c>
      <c r="K3142" s="33">
        <f t="shared" si="449"/>
        <v>-1.7297340400000001</v>
      </c>
    </row>
    <row r="3143" spans="1:11" x14ac:dyDescent="0.3">
      <c r="A3143" s="78" t="str">
        <f>BTC[[#This Row],[Symbol]]</f>
        <v>QHC</v>
      </c>
      <c r="B3143" s="22" t="str">
        <f t="shared" si="441"/>
        <v>QChi Chain</v>
      </c>
      <c r="C3143" s="77">
        <f t="shared" si="442"/>
        <v>1.9735065668679869E-7</v>
      </c>
      <c r="D3143" s="73">
        <f t="shared" si="443"/>
        <v>7.2353338173799997E-3</v>
      </c>
      <c r="E3143" s="74">
        <f>D3143*conf!B$7</f>
        <v>0.52919231540317313</v>
      </c>
      <c r="F3143" s="32">
        <f t="shared" si="444"/>
        <v>16.6994322</v>
      </c>
      <c r="G3143" s="33">
        <f t="shared" si="445"/>
        <v>14.17537913</v>
      </c>
      <c r="H3143" s="32">
        <f t="shared" si="446"/>
        <v>27.84644393</v>
      </c>
      <c r="I3143" s="33">
        <f t="shared" si="447"/>
        <v>28.115793320000002</v>
      </c>
      <c r="J3143" s="32">
        <f t="shared" si="448"/>
        <v>27.84644393</v>
      </c>
      <c r="K3143" s="33">
        <f t="shared" si="449"/>
        <v>6.5441571600000001</v>
      </c>
    </row>
    <row r="3144" spans="1:11" x14ac:dyDescent="0.3">
      <c r="A3144" s="78" t="str">
        <f>BTC[[#This Row],[Symbol]]</f>
        <v>SGT</v>
      </c>
      <c r="B3144" s="22" t="str">
        <f t="shared" si="441"/>
        <v>snglsDAO</v>
      </c>
      <c r="C3144" s="77">
        <f t="shared" si="442"/>
        <v>1E-8</v>
      </c>
      <c r="D3144" s="73">
        <f t="shared" si="443"/>
        <v>2.0123324748E-4</v>
      </c>
      <c r="E3144" s="74">
        <f>D3144*conf!B$7</f>
        <v>1.47181997206872E-2</v>
      </c>
      <c r="F3144" s="32">
        <f t="shared" si="444"/>
        <v>0.48421862999999998</v>
      </c>
      <c r="G3144" s="33">
        <f t="shared" si="445"/>
        <v>-1.70026308</v>
      </c>
      <c r="H3144" s="32">
        <f t="shared" si="446"/>
        <v>-13.27322038</v>
      </c>
      <c r="I3144" s="33">
        <f t="shared" si="447"/>
        <v>-13.118767760000001</v>
      </c>
      <c r="J3144" s="32">
        <f t="shared" si="448"/>
        <v>-13.27322038</v>
      </c>
      <c r="K3144" s="33">
        <f t="shared" si="449"/>
        <v>-3.0505244</v>
      </c>
    </row>
    <row r="3145" spans="1:11" x14ac:dyDescent="0.3">
      <c r="A3145" s="78" t="str">
        <f>BTC[[#This Row],[Symbol]]</f>
        <v>DIGEX</v>
      </c>
      <c r="B3145" s="22" t="str">
        <f t="shared" si="441"/>
        <v>Digex</v>
      </c>
      <c r="C3145" s="77">
        <f t="shared" si="442"/>
        <v>4.0681108377718415E-8</v>
      </c>
      <c r="D3145" s="73">
        <f t="shared" si="443"/>
        <v>1.49138692559E-3</v>
      </c>
      <c r="E3145" s="74">
        <f>D3145*conf!B$7</f>
        <v>0.1090800397376526</v>
      </c>
      <c r="F3145" s="32">
        <f t="shared" si="444"/>
        <v>1.425884E-2</v>
      </c>
      <c r="G3145" s="33">
        <f t="shared" si="445"/>
        <v>-2.1812285</v>
      </c>
      <c r="H3145" s="32">
        <f t="shared" si="446"/>
        <v>-2.8307386399999999</v>
      </c>
      <c r="I3145" s="33">
        <f t="shared" si="447"/>
        <v>-2.75698365</v>
      </c>
      <c r="J3145" s="32">
        <f t="shared" si="448"/>
        <v>-2.8307386399999999</v>
      </c>
      <c r="K3145" s="33">
        <f t="shared" si="449"/>
        <v>17.01354967</v>
      </c>
    </row>
    <row r="3146" spans="1:11" x14ac:dyDescent="0.3">
      <c r="A3146" s="78" t="str">
        <f>BTC[[#This Row],[Symbol]]</f>
        <v>ROCKS</v>
      </c>
      <c r="B3146" s="22" t="str">
        <f t="shared" si="441"/>
        <v>Social Rocket</v>
      </c>
      <c r="C3146" s="77">
        <f t="shared" si="442"/>
        <v>1.3402689589327498E-5</v>
      </c>
      <c r="D3146" s="73">
        <f t="shared" si="443"/>
        <v>0.49131590459677998</v>
      </c>
      <c r="E3146" s="74">
        <f>D3146*conf!B$7</f>
        <v>35.934845262208491</v>
      </c>
      <c r="F3146" s="32">
        <f t="shared" si="444"/>
        <v>-2.69387635</v>
      </c>
      <c r="G3146" s="33">
        <f t="shared" si="445"/>
        <v>-4.83103982</v>
      </c>
      <c r="H3146" s="32">
        <f t="shared" si="446"/>
        <v>6.3608563800000004</v>
      </c>
      <c r="I3146" s="33">
        <f t="shared" si="447"/>
        <v>6.5738112099999997</v>
      </c>
      <c r="J3146" s="32">
        <f t="shared" si="448"/>
        <v>6.3608563800000004</v>
      </c>
      <c r="K3146" s="33">
        <f t="shared" si="449"/>
        <v>20.40007104</v>
      </c>
    </row>
    <row r="3147" spans="1:11" x14ac:dyDescent="0.3">
      <c r="A3147" s="78" t="str">
        <f>BTC[[#This Row],[Symbol]]</f>
        <v>DON</v>
      </c>
      <c r="B3147" s="22" t="str">
        <f t="shared" si="441"/>
        <v>DEONEX COIN</v>
      </c>
      <c r="C3147" s="77">
        <f t="shared" si="442"/>
        <v>6.2808492438709492E-5</v>
      </c>
      <c r="D3147" s="73">
        <f t="shared" si="443"/>
        <v>2.3023718633732599</v>
      </c>
      <c r="E3147" s="74">
        <f>D3147*conf!B$7</f>
        <v>168.39547808712024</v>
      </c>
      <c r="F3147" s="32">
        <f t="shared" si="444"/>
        <v>2.2096023499999999</v>
      </c>
      <c r="G3147" s="33">
        <f t="shared" si="445"/>
        <v>-1.553648E-2</v>
      </c>
      <c r="H3147" s="32">
        <f t="shared" si="446"/>
        <v>-4.3917229899999999</v>
      </c>
      <c r="I3147" s="33">
        <f t="shared" si="447"/>
        <v>-4.2041683699999997</v>
      </c>
      <c r="J3147" s="32">
        <f t="shared" si="448"/>
        <v>-4.3917229899999999</v>
      </c>
      <c r="K3147" s="33">
        <f t="shared" si="449"/>
        <v>0</v>
      </c>
    </row>
    <row r="3148" spans="1:11" x14ac:dyDescent="0.3">
      <c r="A3148" s="78" t="str">
        <f>BTC[[#This Row],[Symbol]]</f>
        <v>WAXE</v>
      </c>
      <c r="B3148" s="22" t="str">
        <f t="shared" si="441"/>
        <v>WAXE</v>
      </c>
      <c r="C3148" s="77">
        <f t="shared" si="442"/>
        <v>1.1737028607099655E-3</v>
      </c>
      <c r="D3148" s="73">
        <f t="shared" si="443"/>
        <v>43.028540482606743</v>
      </c>
      <c r="E3148" s="74">
        <f>D3148*conf!B$7</f>
        <v>3147.1074508978572</v>
      </c>
      <c r="F3148" s="32">
        <f t="shared" si="444"/>
        <v>-1.1816673099999999</v>
      </c>
      <c r="G3148" s="33">
        <f t="shared" si="445"/>
        <v>-3.3249826200000001</v>
      </c>
      <c r="H3148" s="32">
        <f t="shared" si="446"/>
        <v>4.6581699999999997E-3</v>
      </c>
      <c r="I3148" s="33">
        <f t="shared" si="447"/>
        <v>0.21171382</v>
      </c>
      <c r="J3148" s="32">
        <f t="shared" si="448"/>
        <v>4.6581699999999997E-3</v>
      </c>
      <c r="K3148" s="33">
        <f t="shared" si="449"/>
        <v>6.0237278200000004</v>
      </c>
    </row>
    <row r="3149" spans="1:11" x14ac:dyDescent="0.3">
      <c r="A3149" s="78" t="str">
        <f>BTC[[#This Row],[Symbol]]</f>
        <v>TSLA</v>
      </c>
      <c r="B3149" s="22" t="str">
        <f t="shared" si="441"/>
        <v>Tessla Coin</v>
      </c>
      <c r="C3149" s="77">
        <f t="shared" si="442"/>
        <v>4.5093457467422928E-5</v>
      </c>
      <c r="D3149" s="73">
        <f t="shared" si="443"/>
        <v>1.6299259466551601</v>
      </c>
      <c r="E3149" s="74">
        <f>D3149*conf!B$7</f>
        <v>119.21278373835841</v>
      </c>
      <c r="F3149" s="32">
        <f t="shared" si="444"/>
        <v>2.2873881300000001</v>
      </c>
      <c r="G3149" s="33">
        <f t="shared" si="445"/>
        <v>-1.3407119999999999</v>
      </c>
      <c r="H3149" s="32">
        <f t="shared" si="446"/>
        <v>4.1520017300000003</v>
      </c>
      <c r="I3149" s="33">
        <f t="shared" si="447"/>
        <v>2.8727390100000001</v>
      </c>
      <c r="J3149" s="32">
        <f t="shared" si="448"/>
        <v>4.1520017300000003</v>
      </c>
      <c r="K3149" s="33">
        <f t="shared" si="449"/>
        <v>9.8188509800000006</v>
      </c>
    </row>
    <row r="3150" spans="1:11" x14ac:dyDescent="0.3">
      <c r="A3150" s="78" t="str">
        <f>BTC[[#This Row],[Symbol]]</f>
        <v>ZAI</v>
      </c>
      <c r="B3150" s="22" t="str">
        <f t="shared" si="441"/>
        <v>Zero Collateral Dai</v>
      </c>
      <c r="C3150" s="77">
        <f t="shared" si="442"/>
        <v>7.1043666337073469E-8</v>
      </c>
      <c r="D3150" s="73">
        <f t="shared" si="443"/>
        <v>2.6043694453999999E-3</v>
      </c>
      <c r="E3150" s="74">
        <f>D3150*conf!B$7</f>
        <v>0.19048358123655598</v>
      </c>
      <c r="F3150" s="32">
        <f t="shared" si="444"/>
        <v>18.562485680000002</v>
      </c>
      <c r="G3150" s="33">
        <f t="shared" si="445"/>
        <v>15.989611200000001</v>
      </c>
      <c r="H3150" s="32">
        <f t="shared" si="446"/>
        <v>-18.09224257</v>
      </c>
      <c r="I3150" s="33">
        <f t="shared" si="447"/>
        <v>-17.92989944</v>
      </c>
      <c r="J3150" s="32">
        <f t="shared" si="448"/>
        <v>-18.09224257</v>
      </c>
      <c r="K3150" s="33">
        <f t="shared" si="449"/>
        <v>-57.849709269999998</v>
      </c>
    </row>
    <row r="3151" spans="1:11" x14ac:dyDescent="0.3">
      <c r="A3151" s="78" t="str">
        <f>BTC[[#This Row],[Symbol]]</f>
        <v>GVE</v>
      </c>
      <c r="B3151" s="22" t="str">
        <f t="shared" si="441"/>
        <v>Globalvillage Ecosystem</v>
      </c>
      <c r="C3151" s="77">
        <f t="shared" si="442"/>
        <v>1E-8</v>
      </c>
      <c r="D3151" s="73">
        <f t="shared" si="443"/>
        <v>5.7638413340000003E-5</v>
      </c>
      <c r="E3151" s="74">
        <f>D3151*conf!B$7</f>
        <v>4.2156735516876006E-3</v>
      </c>
      <c r="F3151" s="32">
        <f t="shared" si="444"/>
        <v>0.43317187000000001</v>
      </c>
      <c r="G3151" s="33">
        <f t="shared" si="445"/>
        <v>-2.0026113900000002</v>
      </c>
      <c r="H3151" s="32">
        <f t="shared" si="446"/>
        <v>-4.5836815099999999</v>
      </c>
      <c r="I3151" s="33">
        <f t="shared" si="447"/>
        <v>-5.93762933</v>
      </c>
      <c r="J3151" s="32">
        <f t="shared" si="448"/>
        <v>-4.5836815099999999</v>
      </c>
      <c r="K3151" s="33">
        <f t="shared" si="449"/>
        <v>-4.9130042400000002</v>
      </c>
    </row>
    <row r="3152" spans="1:11" x14ac:dyDescent="0.3">
      <c r="A3152" s="78" t="str">
        <f>BTC[[#This Row],[Symbol]]</f>
        <v>USDEX</v>
      </c>
      <c r="B3152" s="22" t="str">
        <f t="shared" si="441"/>
        <v>USDEX</v>
      </c>
      <c r="C3152" s="77">
        <f t="shared" si="442"/>
        <v>2.7299909403022736E-5</v>
      </c>
      <c r="D3152" s="73">
        <f t="shared" si="443"/>
        <v>1.0009096608205199</v>
      </c>
      <c r="E3152" s="74">
        <f>D3152*conf!B$7</f>
        <v>73.206532592412827</v>
      </c>
      <c r="F3152" s="32">
        <f t="shared" si="444"/>
        <v>2.1684662100000001</v>
      </c>
      <c r="G3152" s="33">
        <f t="shared" si="445"/>
        <v>-3.7045519999999998E-2</v>
      </c>
      <c r="H3152" s="32">
        <f t="shared" si="446"/>
        <v>-0.32106894000000002</v>
      </c>
      <c r="I3152" s="33">
        <f t="shared" si="447"/>
        <v>-0.10810338999999999</v>
      </c>
      <c r="J3152" s="32">
        <f t="shared" si="448"/>
        <v>-0.32106894000000002</v>
      </c>
      <c r="K3152" s="33">
        <f t="shared" si="449"/>
        <v>-6.1404960000000001E-2</v>
      </c>
    </row>
    <row r="3153" spans="1:11" x14ac:dyDescent="0.3">
      <c r="A3153" s="78" t="str">
        <f>BTC[[#This Row],[Symbol]]</f>
        <v>AGVC</v>
      </c>
      <c r="B3153" s="22" t="str">
        <f t="shared" si="441"/>
        <v>AgaveCoin</v>
      </c>
      <c r="C3153" s="77">
        <f t="shared" si="442"/>
        <v>1.5761350878568739E-6</v>
      </c>
      <c r="D3153" s="73">
        <f t="shared" si="443"/>
        <v>5.77826776443E-2</v>
      </c>
      <c r="E3153" s="74">
        <f>D3153*conf!B$7</f>
        <v>4.2262250429041019</v>
      </c>
      <c r="F3153" s="32">
        <f t="shared" si="444"/>
        <v>-1.0053149699999999</v>
      </c>
      <c r="G3153" s="33">
        <f t="shared" si="445"/>
        <v>-3.2053676800000002</v>
      </c>
      <c r="H3153" s="32">
        <f t="shared" si="446"/>
        <v>1.94477901</v>
      </c>
      <c r="I3153" s="33">
        <f t="shared" si="447"/>
        <v>2.0282784999999999</v>
      </c>
      <c r="J3153" s="32">
        <f t="shared" si="448"/>
        <v>1.94477901</v>
      </c>
      <c r="K3153" s="33">
        <f t="shared" si="449"/>
        <v>15.325374480000001</v>
      </c>
    </row>
    <row r="3154" spans="1:11" x14ac:dyDescent="0.3">
      <c r="A3154" s="78" t="str">
        <f>BTC[[#This Row],[Symbol]]</f>
        <v>MBC</v>
      </c>
      <c r="B3154" s="22" t="str">
        <f t="shared" si="441"/>
        <v>MicroBitcoin</v>
      </c>
      <c r="C3154" s="77">
        <f t="shared" si="442"/>
        <v>1E-8</v>
      </c>
      <c r="D3154" s="73">
        <f t="shared" si="443"/>
        <v>9.566190308E-5</v>
      </c>
      <c r="E3154" s="74">
        <f>D3154*conf!B$7</f>
        <v>6.9967115912711996E-3</v>
      </c>
      <c r="F3154" s="32">
        <f t="shared" si="444"/>
        <v>-11.6629357</v>
      </c>
      <c r="G3154" s="33">
        <f t="shared" si="445"/>
        <v>-13.77679374</v>
      </c>
      <c r="H3154" s="32">
        <f t="shared" si="446"/>
        <v>-19.455912609999999</v>
      </c>
      <c r="I3154" s="33">
        <f t="shared" si="447"/>
        <v>-19.328372730000002</v>
      </c>
      <c r="J3154" s="32">
        <f t="shared" si="448"/>
        <v>-19.455912609999999</v>
      </c>
      <c r="K3154" s="33">
        <f t="shared" si="449"/>
        <v>-18.290766640000001</v>
      </c>
    </row>
    <row r="3155" spans="1:11" x14ac:dyDescent="0.3">
      <c r="A3155" s="78" t="str">
        <f>BTC[[#This Row],[Symbol]]</f>
        <v>MDX</v>
      </c>
      <c r="B3155" s="22" t="str">
        <f t="shared" si="441"/>
        <v>Mdex</v>
      </c>
      <c r="C3155" s="77">
        <f t="shared" si="442"/>
        <v>7.372181271581211E-5</v>
      </c>
      <c r="D3155" s="73">
        <f t="shared" si="443"/>
        <v>2.7011379192838199</v>
      </c>
      <c r="E3155" s="74">
        <f>D3155*conf!B$7</f>
        <v>197.56122741641857</v>
      </c>
      <c r="F3155" s="32">
        <f t="shared" si="444"/>
        <v>2.0517839999999999E-2</v>
      </c>
      <c r="G3155" s="33">
        <f t="shared" si="445"/>
        <v>-2.1559292999999999</v>
      </c>
      <c r="H3155" s="32">
        <f t="shared" si="446"/>
        <v>-10.200378840000001</v>
      </c>
      <c r="I3155" s="33">
        <f t="shared" si="447"/>
        <v>-9.1702152800000007</v>
      </c>
      <c r="J3155" s="32">
        <f t="shared" si="448"/>
        <v>-10.200378840000001</v>
      </c>
      <c r="K3155" s="33">
        <f t="shared" si="449"/>
        <v>-21.963595219999998</v>
      </c>
    </row>
    <row r="3156" spans="1:11" x14ac:dyDescent="0.3">
      <c r="A3156" s="78" t="str">
        <f>BTC[[#This Row],[Symbol]]</f>
        <v>DETS</v>
      </c>
      <c r="B3156" s="22" t="str">
        <f t="shared" si="441"/>
        <v>Dextrust</v>
      </c>
      <c r="C3156" s="77">
        <f t="shared" si="442"/>
        <v>1.1452636484884961E-6</v>
      </c>
      <c r="D3156" s="73">
        <f t="shared" si="443"/>
        <v>4.1983084194310002E-2</v>
      </c>
      <c r="E3156" s="74">
        <f>D3156*conf!B$7</f>
        <v>3.0706427779718335</v>
      </c>
      <c r="F3156" s="32">
        <f t="shared" si="444"/>
        <v>-1.17876716</v>
      </c>
      <c r="G3156" s="33">
        <f t="shared" si="445"/>
        <v>-3.32471586</v>
      </c>
      <c r="H3156" s="32">
        <f t="shared" si="446"/>
        <v>0.59728455000000003</v>
      </c>
      <c r="I3156" s="33">
        <f t="shared" si="447"/>
        <v>0.79869961</v>
      </c>
      <c r="J3156" s="32">
        <f t="shared" si="448"/>
        <v>0.59728455000000003</v>
      </c>
      <c r="K3156" s="33">
        <f t="shared" si="449"/>
        <v>14.720901530000001</v>
      </c>
    </row>
    <row r="3157" spans="1:11" x14ac:dyDescent="0.3">
      <c r="A3157" s="78" t="str">
        <f>BTC[[#This Row],[Symbol]]</f>
        <v>TSLA</v>
      </c>
      <c r="B3157" s="22" t="str">
        <f t="shared" si="441"/>
        <v>Tessla Coin</v>
      </c>
      <c r="C3157" s="77">
        <f t="shared" si="442"/>
        <v>4.5093457467422928E-5</v>
      </c>
      <c r="D3157" s="73">
        <f t="shared" si="443"/>
        <v>1.6299259466551601</v>
      </c>
      <c r="E3157" s="74">
        <f>D3157*conf!B$7</f>
        <v>119.21278373835841</v>
      </c>
      <c r="F3157" s="32">
        <f t="shared" si="444"/>
        <v>2.2873881300000001</v>
      </c>
      <c r="G3157" s="33">
        <f t="shared" si="445"/>
        <v>-1.3407119999999999</v>
      </c>
      <c r="H3157" s="32">
        <f t="shared" si="446"/>
        <v>4.1520017300000003</v>
      </c>
      <c r="I3157" s="33">
        <f t="shared" si="447"/>
        <v>2.8727390100000001</v>
      </c>
      <c r="J3157" s="32">
        <f t="shared" si="448"/>
        <v>4.1520017300000003</v>
      </c>
      <c r="K3157" s="33">
        <f t="shared" si="449"/>
        <v>9.8188509800000006</v>
      </c>
    </row>
    <row r="3158" spans="1:11" x14ac:dyDescent="0.3">
      <c r="A3158" s="78" t="str">
        <f>BTC[[#This Row],[Symbol]]</f>
        <v>XFI</v>
      </c>
      <c r="B3158" s="22" t="str">
        <f t="shared" si="441"/>
        <v>Xfinance</v>
      </c>
      <c r="C3158" s="77">
        <f t="shared" si="442"/>
        <v>1.309367940695211E-3</v>
      </c>
      <c r="D3158" s="73">
        <f t="shared" si="443"/>
        <v>47.994319948488489</v>
      </c>
      <c r="E3158" s="74">
        <f>D3158*conf!B$7</f>
        <v>3510.304561032448</v>
      </c>
      <c r="F3158" s="32">
        <f t="shared" si="444"/>
        <v>0.18643145</v>
      </c>
      <c r="G3158" s="33">
        <f t="shared" si="445"/>
        <v>-1.9868455300000001</v>
      </c>
      <c r="H3158" s="32">
        <f t="shared" si="446"/>
        <v>-1.6816422099999999</v>
      </c>
      <c r="I3158" s="33">
        <f t="shared" si="447"/>
        <v>-1.52712957</v>
      </c>
      <c r="J3158" s="32">
        <f t="shared" si="448"/>
        <v>-1.6816422099999999</v>
      </c>
      <c r="K3158" s="33">
        <f t="shared" si="449"/>
        <v>23.051893849999999</v>
      </c>
    </row>
    <row r="3159" spans="1:11" x14ac:dyDescent="0.3">
      <c r="A3159" s="78" t="str">
        <f>BTC[[#This Row],[Symbol]]</f>
        <v>TUNE</v>
      </c>
      <c r="B3159" s="22" t="str">
        <f t="shared" si="441"/>
        <v>TUNE TOKEN</v>
      </c>
      <c r="C3159" s="77">
        <f t="shared" si="442"/>
        <v>3.0025687739285092E-8</v>
      </c>
      <c r="D3159" s="73">
        <f t="shared" si="443"/>
        <v>1.12082626217E-3</v>
      </c>
      <c r="E3159" s="74">
        <f>D3159*conf!B$7</f>
        <v>8.1977232815113807E-2</v>
      </c>
      <c r="F3159" s="32">
        <f t="shared" si="444"/>
        <v>-0.51093630000000001</v>
      </c>
      <c r="G3159" s="33">
        <f t="shared" si="445"/>
        <v>-1.7612551299999999</v>
      </c>
      <c r="H3159" s="32">
        <f t="shared" si="446"/>
        <v>-0.28662472999999999</v>
      </c>
      <c r="I3159" s="33">
        <f t="shared" si="447"/>
        <v>1.7400167900000001</v>
      </c>
      <c r="J3159" s="32">
        <f t="shared" si="448"/>
        <v>-0.28662472999999999</v>
      </c>
      <c r="K3159" s="33">
        <f t="shared" si="449"/>
        <v>2.7226694999999999</v>
      </c>
    </row>
    <row r="3160" spans="1:11" x14ac:dyDescent="0.3">
      <c r="A3160" s="78" t="str">
        <f>BTC[[#This Row],[Symbol]]</f>
        <v>XNODE</v>
      </c>
      <c r="B3160" s="22" t="str">
        <f t="shared" si="441"/>
        <v>XNODE</v>
      </c>
      <c r="C3160" s="77">
        <f t="shared" si="442"/>
        <v>2.2575831833512836E-4</v>
      </c>
      <c r="D3160" s="73">
        <f t="shared" si="443"/>
        <v>8.2776170904143793</v>
      </c>
      <c r="E3160" s="74">
        <f>D3160*conf!B$7</f>
        <v>605.4249139929077</v>
      </c>
      <c r="F3160" s="32">
        <f t="shared" si="444"/>
        <v>-4.3011741900000002</v>
      </c>
      <c r="G3160" s="33">
        <f t="shared" si="445"/>
        <v>-6.4447154199999996</v>
      </c>
      <c r="H3160" s="32">
        <f t="shared" si="446"/>
        <v>-28.447377110000001</v>
      </c>
      <c r="I3160" s="33">
        <f t="shared" si="447"/>
        <v>-30.90337418</v>
      </c>
      <c r="J3160" s="32">
        <f t="shared" si="448"/>
        <v>-28.447377110000001</v>
      </c>
      <c r="K3160" s="33">
        <f t="shared" si="449"/>
        <v>0</v>
      </c>
    </row>
    <row r="3161" spans="1:11" x14ac:dyDescent="0.3">
      <c r="A3161" s="78" t="str">
        <f>BTC[[#This Row],[Symbol]]</f>
        <v>MODEX</v>
      </c>
      <c r="B3161" s="22" t="str">
        <f t="shared" si="441"/>
        <v>Modex</v>
      </c>
      <c r="C3161" s="77">
        <f t="shared" si="442"/>
        <v>4.5661652384663051E-7</v>
      </c>
      <c r="D3161" s="73">
        <f t="shared" si="443"/>
        <v>1.6739215982969999E-2</v>
      </c>
      <c r="E3161" s="74">
        <f>D3161*conf!B$7</f>
        <v>1.2243062569944256</v>
      </c>
      <c r="F3161" s="32">
        <f t="shared" si="444"/>
        <v>-6.9524329999999995E-2</v>
      </c>
      <c r="G3161" s="33">
        <f t="shared" si="445"/>
        <v>-1.7213381699999999</v>
      </c>
      <c r="H3161" s="32">
        <f t="shared" si="446"/>
        <v>-1.21196382</v>
      </c>
      <c r="I3161" s="33">
        <f t="shared" si="447"/>
        <v>-0.66392629000000003</v>
      </c>
      <c r="J3161" s="32">
        <f t="shared" si="448"/>
        <v>-1.21196382</v>
      </c>
      <c r="K3161" s="33">
        <f t="shared" si="449"/>
        <v>-3.3837583000000002</v>
      </c>
    </row>
    <row r="3162" spans="1:11" x14ac:dyDescent="0.3">
      <c r="A3162" s="78" t="str">
        <f>BTC[[#This Row],[Symbol]]</f>
        <v>WHEN</v>
      </c>
      <c r="B3162" s="22" t="str">
        <f t="shared" si="441"/>
        <v>WHEN Token</v>
      </c>
      <c r="C3162" s="77">
        <f t="shared" si="442"/>
        <v>1E-8</v>
      </c>
      <c r="D3162" s="73">
        <f t="shared" si="443"/>
        <v>3.1902831686999997E-4</v>
      </c>
      <c r="E3162" s="74">
        <f>D3162*conf!B$7</f>
        <v>2.33337310958718E-2</v>
      </c>
      <c r="F3162" s="32">
        <f t="shared" si="444"/>
        <v>-32.572584730000003</v>
      </c>
      <c r="G3162" s="33">
        <f t="shared" si="445"/>
        <v>-34.037535499999997</v>
      </c>
      <c r="H3162" s="32">
        <f t="shared" si="446"/>
        <v>-52.478169000000001</v>
      </c>
      <c r="I3162" s="33">
        <f t="shared" si="447"/>
        <v>-52.367669669999998</v>
      </c>
      <c r="J3162" s="32">
        <f t="shared" si="448"/>
        <v>-52.478169000000001</v>
      </c>
      <c r="K3162" s="33">
        <f t="shared" si="449"/>
        <v>-33.344358970000002</v>
      </c>
    </row>
    <row r="3163" spans="1:11" x14ac:dyDescent="0.3">
      <c r="A3163" s="78" t="str">
        <f>BTC[[#This Row],[Symbol]]</f>
        <v>VINCI</v>
      </c>
      <c r="B3163" s="22" t="str">
        <f t="shared" si="441"/>
        <v>Vinci</v>
      </c>
      <c r="C3163" s="77">
        <f t="shared" si="442"/>
        <v>1.4832114585616187E-4</v>
      </c>
      <c r="D3163" s="73">
        <f t="shared" si="443"/>
        <v>5.4375169836551596</v>
      </c>
      <c r="E3163" s="74">
        <f>D3163*conf!B$7</f>
        <v>397.69999218453836</v>
      </c>
      <c r="F3163" s="32">
        <f t="shared" si="444"/>
        <v>-1.234916E-2</v>
      </c>
      <c r="G3163" s="33">
        <f t="shared" si="445"/>
        <v>-2.1896293099999999</v>
      </c>
      <c r="H3163" s="32">
        <f t="shared" si="446"/>
        <v>8.1744849999999994E-2</v>
      </c>
      <c r="I3163" s="33">
        <f t="shared" si="447"/>
        <v>0.28496866999999998</v>
      </c>
      <c r="J3163" s="32">
        <f t="shared" si="448"/>
        <v>8.1744849999999994E-2</v>
      </c>
      <c r="K3163" s="33">
        <f t="shared" si="449"/>
        <v>14.23182418</v>
      </c>
    </row>
    <row r="3164" spans="1:11" x14ac:dyDescent="0.3">
      <c r="A3164" s="78" t="str">
        <f>BTC[[#This Row],[Symbol]]</f>
        <v>RFCTR</v>
      </c>
      <c r="B3164" s="22" t="str">
        <f t="shared" si="441"/>
        <v>Reflector.Finance</v>
      </c>
      <c r="C3164" s="77">
        <f t="shared" si="442"/>
        <v>1.0403810341418745E-6</v>
      </c>
      <c r="D3164" s="73">
        <f t="shared" si="443"/>
        <v>3.8140894892109999E-2</v>
      </c>
      <c r="E3164" s="74">
        <f>D3164*conf!B$7</f>
        <v>2.7896250524089252</v>
      </c>
      <c r="F3164" s="32">
        <f t="shared" si="444"/>
        <v>-1.1816673099999999</v>
      </c>
      <c r="G3164" s="33">
        <f t="shared" si="445"/>
        <v>-3.3259501</v>
      </c>
      <c r="H3164" s="32">
        <f t="shared" si="446"/>
        <v>-13.93872202</v>
      </c>
      <c r="I3164" s="33">
        <f t="shared" si="447"/>
        <v>-13.76053559</v>
      </c>
      <c r="J3164" s="32">
        <f t="shared" si="448"/>
        <v>-13.93872202</v>
      </c>
      <c r="K3164" s="33">
        <f t="shared" si="449"/>
        <v>-46.531332460000002</v>
      </c>
    </row>
    <row r="3165" spans="1:11" x14ac:dyDescent="0.3">
      <c r="A3165" s="78" t="str">
        <f>BTC[[#This Row],[Symbol]]</f>
        <v>HBC</v>
      </c>
      <c r="B3165" s="22" t="str">
        <f t="shared" si="441"/>
        <v>HBTC Captain Token</v>
      </c>
      <c r="C3165" s="77">
        <f t="shared" si="442"/>
        <v>2.2482160555595057E-4</v>
      </c>
      <c r="D3165" s="73">
        <f t="shared" si="443"/>
        <v>8.2413546279098302</v>
      </c>
      <c r="E3165" s="74">
        <f>D3165*conf!B$7</f>
        <v>602.77267748532495</v>
      </c>
      <c r="F3165" s="32">
        <f t="shared" si="444"/>
        <v>5.1974913300000001</v>
      </c>
      <c r="G3165" s="33">
        <f t="shared" si="445"/>
        <v>2.90944102</v>
      </c>
      <c r="H3165" s="32">
        <f t="shared" si="446"/>
        <v>22.709619979999999</v>
      </c>
      <c r="I3165" s="33">
        <f t="shared" si="447"/>
        <v>22.95547977</v>
      </c>
      <c r="J3165" s="32">
        <f t="shared" si="448"/>
        <v>22.709619979999999</v>
      </c>
      <c r="K3165" s="33">
        <f t="shared" si="449"/>
        <v>156.17935614000001</v>
      </c>
    </row>
    <row r="3166" spans="1:11" x14ac:dyDescent="0.3">
      <c r="A3166" s="78" t="str">
        <f>BTC[[#This Row],[Symbol]]</f>
        <v>YFT</v>
      </c>
      <c r="B3166" s="22" t="str">
        <f t="shared" si="441"/>
        <v>Toshify.finance</v>
      </c>
      <c r="C3166" s="77">
        <f t="shared" si="442"/>
        <v>1.8327189708831473E-4</v>
      </c>
      <c r="D3166" s="73">
        <f t="shared" si="443"/>
        <v>6.7188404383870504</v>
      </c>
      <c r="E3166" s="74">
        <f>D3166*conf!B$7</f>
        <v>491.41598966362886</v>
      </c>
      <c r="F3166" s="32">
        <f t="shared" si="444"/>
        <v>-1.1816673099999999</v>
      </c>
      <c r="G3166" s="33">
        <f t="shared" si="445"/>
        <v>-3.3259501</v>
      </c>
      <c r="H3166" s="32">
        <f t="shared" si="446"/>
        <v>-8.6082036500000001</v>
      </c>
      <c r="I3166" s="33">
        <f t="shared" si="447"/>
        <v>-8.4189318600000007</v>
      </c>
      <c r="J3166" s="32">
        <f t="shared" si="448"/>
        <v>-8.6082036500000001</v>
      </c>
      <c r="K3166" s="33">
        <f t="shared" si="449"/>
        <v>112.12085198</v>
      </c>
    </row>
    <row r="3167" spans="1:11" x14ac:dyDescent="0.3">
      <c r="A3167" s="78" t="str">
        <f>BTC[[#This Row],[Symbol]]</f>
        <v>ETO</v>
      </c>
      <c r="B3167" s="22" t="str">
        <f t="shared" si="441"/>
        <v>Essek Tov</v>
      </c>
      <c r="C3167" s="77">
        <f t="shared" si="442"/>
        <v>4.3005923748946568E-7</v>
      </c>
      <c r="D3167" s="73">
        <f t="shared" si="443"/>
        <v>1.5768066236119999E-2</v>
      </c>
      <c r="E3167" s="74">
        <f>D3167*conf!B$7</f>
        <v>1.1532763645098167</v>
      </c>
      <c r="F3167" s="32">
        <f t="shared" si="444"/>
        <v>10.232794719999999</v>
      </c>
      <c r="G3167" s="33">
        <f t="shared" si="445"/>
        <v>7.8378398499999999</v>
      </c>
      <c r="H3167" s="32">
        <f t="shared" si="446"/>
        <v>1.3776170000000001E-2</v>
      </c>
      <c r="I3167" s="33">
        <f t="shared" si="447"/>
        <v>0.17730331999999999</v>
      </c>
      <c r="J3167" s="32">
        <f t="shared" si="448"/>
        <v>1.3776170000000001E-2</v>
      </c>
      <c r="K3167" s="33">
        <f t="shared" si="449"/>
        <v>250.61574035999999</v>
      </c>
    </row>
    <row r="3168" spans="1:11" x14ac:dyDescent="0.3">
      <c r="A3168" s="78" t="str">
        <f>BTC[[#This Row],[Symbol]]</f>
        <v>KFC</v>
      </c>
      <c r="B3168" s="22" t="str">
        <f t="shared" si="441"/>
        <v>Chicken</v>
      </c>
      <c r="C3168" s="77">
        <f t="shared" si="442"/>
        <v>2.4458654326620771E-4</v>
      </c>
      <c r="D3168" s="73">
        <f t="shared" si="443"/>
        <v>8.9810539672355301</v>
      </c>
      <c r="E3168" s="74">
        <f>D3168*conf!B$7</f>
        <v>656.87428716360671</v>
      </c>
      <c r="F3168" s="32">
        <f t="shared" si="444"/>
        <v>2.2966941799999998</v>
      </c>
      <c r="G3168" s="33">
        <f t="shared" si="445"/>
        <v>1.0366438200000001</v>
      </c>
      <c r="H3168" s="32">
        <f t="shared" si="446"/>
        <v>-1.27720923</v>
      </c>
      <c r="I3168" s="33">
        <f t="shared" si="447"/>
        <v>-0.91540968</v>
      </c>
      <c r="J3168" s="32">
        <f t="shared" si="448"/>
        <v>-1.27720923</v>
      </c>
      <c r="K3168" s="33">
        <f t="shared" si="449"/>
        <v>-25.895384150000002</v>
      </c>
    </row>
    <row r="3169" spans="1:11" x14ac:dyDescent="0.3">
      <c r="A3169" s="78" t="str">
        <f>BTC[[#This Row],[Symbol]]</f>
        <v>ZIK</v>
      </c>
      <c r="B3169" s="22" t="str">
        <f t="shared" si="441"/>
        <v>Ziktalk</v>
      </c>
      <c r="C3169" s="77">
        <f t="shared" si="442"/>
        <v>2.2667028614754347E-8</v>
      </c>
      <c r="D3169" s="73">
        <f t="shared" si="443"/>
        <v>8.3108973732E-4</v>
      </c>
      <c r="E3169" s="74">
        <f>D3169*conf!B$7</f>
        <v>6.07859033875848E-2</v>
      </c>
      <c r="F3169" s="32">
        <f t="shared" si="444"/>
        <v>2.0258471600000001</v>
      </c>
      <c r="G3169" s="33">
        <f t="shared" si="445"/>
        <v>-0.19717051999999999</v>
      </c>
      <c r="H3169" s="32">
        <f t="shared" si="446"/>
        <v>21.74420624</v>
      </c>
      <c r="I3169" s="33">
        <f t="shared" si="447"/>
        <v>22.013208980000002</v>
      </c>
      <c r="J3169" s="32">
        <f t="shared" si="448"/>
        <v>21.74420624</v>
      </c>
      <c r="K3169" s="33">
        <f t="shared" si="449"/>
        <v>51.94314688</v>
      </c>
    </row>
    <row r="3170" spans="1:11" x14ac:dyDescent="0.3">
      <c r="A3170" s="78" t="str">
        <f>BTC[[#This Row],[Symbol]]</f>
        <v>EMT</v>
      </c>
      <c r="B3170" s="22" t="str">
        <f t="shared" si="441"/>
        <v>Emanate</v>
      </c>
      <c r="C3170" s="77">
        <f t="shared" si="442"/>
        <v>3.5702497762142901E-7</v>
      </c>
      <c r="D3170" s="73">
        <f t="shared" si="443"/>
        <v>1.3088198436360001E-2</v>
      </c>
      <c r="E3170" s="74">
        <f>D3170*conf!B$7</f>
        <v>0.95727083363537047</v>
      </c>
      <c r="F3170" s="32">
        <f t="shared" si="444"/>
        <v>-3.1711326400000002</v>
      </c>
      <c r="G3170" s="33">
        <f t="shared" si="445"/>
        <v>-5.2732638400000003</v>
      </c>
      <c r="H3170" s="32">
        <f t="shared" si="446"/>
        <v>-9.7662125100000008</v>
      </c>
      <c r="I3170" s="33">
        <f t="shared" si="447"/>
        <v>-9.5932423</v>
      </c>
      <c r="J3170" s="32">
        <f t="shared" si="448"/>
        <v>-9.7662125100000008</v>
      </c>
      <c r="K3170" s="33">
        <f t="shared" si="449"/>
        <v>67.807157529999998</v>
      </c>
    </row>
    <row r="3171" spans="1:11" x14ac:dyDescent="0.3">
      <c r="A3171" s="78" t="str">
        <f>BTC[[#This Row],[Symbol]]</f>
        <v>BILI</v>
      </c>
      <c r="B3171" s="22" t="str">
        <f t="shared" si="441"/>
        <v>Billibilli Inc tokenized stock FTX</v>
      </c>
      <c r="C3171" s="77">
        <f t="shared" si="442"/>
        <v>3.9295585129423194E-3</v>
      </c>
      <c r="D3171" s="73">
        <f t="shared" si="443"/>
        <v>144.06</v>
      </c>
      <c r="E3171" s="74">
        <f>D3171*conf!B$7</f>
        <v>10536.5484</v>
      </c>
      <c r="F3171" s="32">
        <f t="shared" si="444"/>
        <v>-2.6294724299999999</v>
      </c>
      <c r="G3171" s="33">
        <f t="shared" si="445"/>
        <v>-4.7411227900000004</v>
      </c>
      <c r="H3171" s="32">
        <f t="shared" si="446"/>
        <v>8.0443501899999994</v>
      </c>
      <c r="I3171" s="33">
        <f t="shared" si="447"/>
        <v>8.2669472400000004</v>
      </c>
      <c r="J3171" s="32">
        <f t="shared" si="448"/>
        <v>8.0443501899999994</v>
      </c>
      <c r="K3171" s="33">
        <f t="shared" si="449"/>
        <v>22.609472740000001</v>
      </c>
    </row>
    <row r="3172" spans="1:11" x14ac:dyDescent="0.3">
      <c r="A3172" s="78" t="str">
        <f>BTC[[#This Row],[Symbol]]</f>
        <v>UBER</v>
      </c>
      <c r="B3172" s="22" t="str">
        <f t="shared" si="441"/>
        <v>Uber tokenized stock FTX</v>
      </c>
      <c r="C3172" s="77">
        <f t="shared" si="442"/>
        <v>1.5617581053624357E-3</v>
      </c>
      <c r="D3172" s="73">
        <f t="shared" si="443"/>
        <v>57.255000000000003</v>
      </c>
      <c r="E3172" s="74">
        <f>D3172*conf!B$7</f>
        <v>4187.6307000000006</v>
      </c>
      <c r="F3172" s="32">
        <f t="shared" si="444"/>
        <v>2.3418723899999998</v>
      </c>
      <c r="G3172" s="33">
        <f t="shared" si="445"/>
        <v>0.11365623</v>
      </c>
      <c r="H3172" s="32">
        <f t="shared" si="446"/>
        <v>-0.37090914000000003</v>
      </c>
      <c r="I3172" s="33">
        <f t="shared" si="447"/>
        <v>-0.15694480999999999</v>
      </c>
      <c r="J3172" s="32">
        <f t="shared" si="448"/>
        <v>-0.37090914000000003</v>
      </c>
      <c r="K3172" s="33">
        <f t="shared" si="449"/>
        <v>18.344357169999999</v>
      </c>
    </row>
    <row r="3173" spans="1:11" x14ac:dyDescent="0.3">
      <c r="A3173" s="78" t="str">
        <f>BTC[[#This Row],[Symbol]]</f>
        <v>LOVE</v>
      </c>
      <c r="B3173" s="22" t="str">
        <f t="shared" si="441"/>
        <v>Love Coin</v>
      </c>
      <c r="C3173" s="77">
        <f t="shared" si="442"/>
        <v>3.8671053529008375E-8</v>
      </c>
      <c r="D3173" s="73">
        <f t="shared" si="443"/>
        <v>2.30545799241E-3</v>
      </c>
      <c r="E3173" s="74">
        <f>D3173*conf!B$7</f>
        <v>0.1686211975648674</v>
      </c>
      <c r="F3173" s="32">
        <f t="shared" si="444"/>
        <v>-46.931473150000002</v>
      </c>
      <c r="G3173" s="33">
        <f t="shared" si="445"/>
        <v>-23.0498476</v>
      </c>
      <c r="H3173" s="32">
        <f t="shared" si="446"/>
        <v>2.4528950599999999</v>
      </c>
      <c r="I3173" s="33">
        <f t="shared" si="447"/>
        <v>66.938848480000004</v>
      </c>
      <c r="J3173" s="32">
        <f t="shared" si="448"/>
        <v>2.4528950599999999</v>
      </c>
      <c r="K3173" s="33">
        <f t="shared" si="449"/>
        <v>52.297611609999997</v>
      </c>
    </row>
    <row r="3174" spans="1:11" x14ac:dyDescent="0.3">
      <c r="A3174" s="78" t="str">
        <f>BTC[[#This Row],[Symbol]]</f>
        <v>XANK</v>
      </c>
      <c r="B3174" s="22" t="str">
        <f t="shared" si="441"/>
        <v>Xank</v>
      </c>
      <c r="C3174" s="77">
        <f t="shared" si="442"/>
        <v>8.6151089991411295E-7</v>
      </c>
      <c r="D3174" s="73">
        <f t="shared" si="443"/>
        <v>3.1586911574390003E-2</v>
      </c>
      <c r="E3174" s="74">
        <f>D3174*conf!B$7</f>
        <v>2.3102667125508849</v>
      </c>
      <c r="F3174" s="32">
        <f t="shared" si="444"/>
        <v>14.17832331</v>
      </c>
      <c r="G3174" s="33">
        <f t="shared" si="445"/>
        <v>11.69007236</v>
      </c>
      <c r="H3174" s="32">
        <f t="shared" si="446"/>
        <v>14.99616842</v>
      </c>
      <c r="I3174" s="33">
        <f t="shared" si="447"/>
        <v>15.248351250000001</v>
      </c>
      <c r="J3174" s="32">
        <f t="shared" si="448"/>
        <v>14.99616842</v>
      </c>
      <c r="K3174" s="33">
        <f t="shared" si="449"/>
        <v>-10.2449627</v>
      </c>
    </row>
    <row r="3175" spans="1:11" x14ac:dyDescent="0.3">
      <c r="A3175" s="78" t="str">
        <f>BTC[[#This Row],[Symbol]]</f>
        <v>MIDBULL</v>
      </c>
      <c r="B3175" s="22" t="str">
        <f t="shared" si="441"/>
        <v>3X Long Midcap Index Token</v>
      </c>
      <c r="C3175" s="77">
        <f t="shared" si="442"/>
        <v>5.9600759064132772E-2</v>
      </c>
      <c r="D3175" s="73">
        <f t="shared" si="443"/>
        <v>2185</v>
      </c>
      <c r="E3175" s="74">
        <f>D3175*conf!B$7</f>
        <v>159810.9</v>
      </c>
      <c r="F3175" s="32">
        <f t="shared" si="444"/>
        <v>-0.18163267</v>
      </c>
      <c r="G3175" s="33">
        <f t="shared" si="445"/>
        <v>-2.60753287</v>
      </c>
      <c r="H3175" s="32">
        <f t="shared" si="446"/>
        <v>16.046175399999999</v>
      </c>
      <c r="I3175" s="33">
        <f t="shared" si="447"/>
        <v>16.65776829</v>
      </c>
      <c r="J3175" s="32">
        <f t="shared" si="448"/>
        <v>16.046175399999999</v>
      </c>
      <c r="K3175" s="33">
        <f t="shared" si="449"/>
        <v>82.615963230000006</v>
      </c>
    </row>
    <row r="3176" spans="1:11" x14ac:dyDescent="0.3">
      <c r="A3176" s="78" t="str">
        <f>BTC[[#This Row],[Symbol]]</f>
        <v>CITY</v>
      </c>
      <c r="B3176" s="22" t="str">
        <f t="shared" si="441"/>
        <v>City Coin</v>
      </c>
      <c r="C3176" s="77">
        <f t="shared" si="442"/>
        <v>1.74999999999991E-6</v>
      </c>
      <c r="D3176" s="73">
        <f t="shared" si="443"/>
        <v>6.4165210013310006E-2</v>
      </c>
      <c r="E3176" s="74">
        <f>D3176*conf!B$7</f>
        <v>4.6930434603734943</v>
      </c>
      <c r="F3176" s="32">
        <f t="shared" si="444"/>
        <v>0</v>
      </c>
      <c r="G3176" s="33">
        <f t="shared" si="445"/>
        <v>-2.1807564199999998</v>
      </c>
      <c r="H3176" s="32">
        <f t="shared" si="446"/>
        <v>0</v>
      </c>
      <c r="I3176" s="33">
        <f t="shared" si="447"/>
        <v>0.21782929000000001</v>
      </c>
      <c r="J3176" s="32">
        <f t="shared" si="448"/>
        <v>0</v>
      </c>
      <c r="K3176" s="33">
        <f t="shared" si="449"/>
        <v>12.217509769999999</v>
      </c>
    </row>
    <row r="3177" spans="1:11" x14ac:dyDescent="0.3">
      <c r="A3177" s="78" t="str">
        <f>BTC[[#This Row],[Symbol]]</f>
        <v>AGAR</v>
      </c>
      <c r="B3177" s="22" t="str">
        <f t="shared" si="441"/>
        <v>AGAr</v>
      </c>
      <c r="C3177" s="77">
        <f t="shared" si="442"/>
        <v>2.7361918900095515E-3</v>
      </c>
      <c r="D3177" s="73">
        <f t="shared" si="443"/>
        <v>100.3250059040936</v>
      </c>
      <c r="E3177" s="74">
        <f>D3177*conf!B$7</f>
        <v>7337.7709318254065</v>
      </c>
      <c r="F3177" s="32">
        <f t="shared" si="444"/>
        <v>-1.1219593299999999</v>
      </c>
      <c r="G3177" s="33">
        <f t="shared" si="445"/>
        <v>-3.2534434299999999</v>
      </c>
      <c r="H3177" s="32">
        <f t="shared" si="446"/>
        <v>5.18118137</v>
      </c>
      <c r="I3177" s="33">
        <f t="shared" si="447"/>
        <v>5.4145343700000002</v>
      </c>
      <c r="J3177" s="32">
        <f t="shared" si="448"/>
        <v>5.18118137</v>
      </c>
      <c r="K3177" s="33">
        <f t="shared" si="449"/>
        <v>-10.621017269999999</v>
      </c>
    </row>
    <row r="3178" spans="1:11" x14ac:dyDescent="0.3">
      <c r="A3178" s="78" t="str">
        <f>BTC[[#This Row],[Symbol]]</f>
        <v>ZYX</v>
      </c>
      <c r="B3178" s="22" t="str">
        <f t="shared" si="441"/>
        <v>ZYX</v>
      </c>
      <c r="C3178" s="77">
        <f t="shared" si="442"/>
        <v>2.0571289452739871E-7</v>
      </c>
      <c r="D3178" s="73">
        <f t="shared" si="443"/>
        <v>7.5408207059800003E-3</v>
      </c>
      <c r="E3178" s="74">
        <f>D3178*conf!B$7</f>
        <v>0.55153562643537724</v>
      </c>
      <c r="F3178" s="32">
        <f t="shared" si="444"/>
        <v>0.31929711999999999</v>
      </c>
      <c r="G3178" s="33">
        <f t="shared" si="445"/>
        <v>2.8677732699999998</v>
      </c>
      <c r="H3178" s="32">
        <f t="shared" si="446"/>
        <v>-16.316979069999999</v>
      </c>
      <c r="I3178" s="33">
        <f t="shared" si="447"/>
        <v>-8.9433193200000005</v>
      </c>
      <c r="J3178" s="32">
        <f t="shared" si="448"/>
        <v>-16.316979069999999</v>
      </c>
      <c r="K3178" s="33">
        <f t="shared" si="449"/>
        <v>-6.1175100699999998</v>
      </c>
    </row>
    <row r="3179" spans="1:11" x14ac:dyDescent="0.3">
      <c r="A3179" s="78" t="str">
        <f>BTC[[#This Row],[Symbol]]</f>
        <v>KIM</v>
      </c>
      <c r="B3179" s="22" t="str">
        <f t="shared" si="441"/>
        <v>KingMoney</v>
      </c>
      <c r="C3179" s="77">
        <f t="shared" si="442"/>
        <v>4.4306316665057105E-2</v>
      </c>
      <c r="D3179" s="73">
        <f t="shared" si="443"/>
        <v>1624.2886202017787</v>
      </c>
      <c r="E3179" s="74">
        <f>D3179*conf!B$7</f>
        <v>118800.4696815581</v>
      </c>
      <c r="F3179" s="32">
        <f t="shared" si="444"/>
        <v>30.488856030000001</v>
      </c>
      <c r="G3179" s="33">
        <f t="shared" si="445"/>
        <v>27.613437600000001</v>
      </c>
      <c r="H3179" s="32">
        <f t="shared" si="446"/>
        <v>6.4978887700000003</v>
      </c>
      <c r="I3179" s="33">
        <f t="shared" si="447"/>
        <v>6.6590987200000002</v>
      </c>
      <c r="J3179" s="32">
        <f t="shared" si="448"/>
        <v>6.4978887700000003</v>
      </c>
      <c r="K3179" s="33">
        <f t="shared" si="449"/>
        <v>4.1312391399999999</v>
      </c>
    </row>
    <row r="3180" spans="1:11" x14ac:dyDescent="0.3">
      <c r="A3180" s="78" t="str">
        <f>BTC[[#This Row],[Symbol]]</f>
        <v>SPIZ</v>
      </c>
      <c r="B3180" s="22" t="str">
        <f t="shared" si="441"/>
        <v>SPACE-iZ</v>
      </c>
      <c r="C3180" s="77">
        <f t="shared" si="442"/>
        <v>1.1044282116785501E-7</v>
      </c>
      <c r="D3180" s="73">
        <f t="shared" si="443"/>
        <v>4.4084271804999998E-3</v>
      </c>
      <c r="E3180" s="74">
        <f>D3180*conf!B$7</f>
        <v>0.32243236398177</v>
      </c>
      <c r="F3180" s="32">
        <f t="shared" si="444"/>
        <v>-5.3307399999999996E-3</v>
      </c>
      <c r="G3180" s="33">
        <f t="shared" si="445"/>
        <v>6.4835758700000001</v>
      </c>
      <c r="H3180" s="32">
        <f t="shared" si="446"/>
        <v>9.8289899799999993</v>
      </c>
      <c r="I3180" s="33">
        <f t="shared" si="447"/>
        <v>19.67648466</v>
      </c>
      <c r="J3180" s="32">
        <f t="shared" si="448"/>
        <v>9.8289899799999993</v>
      </c>
      <c r="K3180" s="33">
        <f t="shared" si="449"/>
        <v>-22.855703680000001</v>
      </c>
    </row>
    <row r="3181" spans="1:11" x14ac:dyDescent="0.3">
      <c r="A3181" s="78" t="str">
        <f>BTC[[#This Row],[Symbol]]</f>
        <v>GR</v>
      </c>
      <c r="B3181" s="22" t="str">
        <f t="shared" si="441"/>
        <v>Grom</v>
      </c>
      <c r="C3181" s="77">
        <f t="shared" si="442"/>
        <v>6.5474391990075697E-5</v>
      </c>
      <c r="D3181" s="73">
        <f t="shared" si="443"/>
        <v>2.40009578380702</v>
      </c>
      <c r="E3181" s="74">
        <f>D3181*conf!B$7</f>
        <v>175.54300562764544</v>
      </c>
      <c r="F3181" s="32">
        <f t="shared" si="444"/>
        <v>2.2096023499999999</v>
      </c>
      <c r="G3181" s="33">
        <f t="shared" si="445"/>
        <v>-1.553648E-2</v>
      </c>
      <c r="H3181" s="32">
        <f t="shared" si="446"/>
        <v>3.9213464199999999</v>
      </c>
      <c r="I3181" s="33">
        <f t="shared" si="447"/>
        <v>4.1281053999999999</v>
      </c>
      <c r="J3181" s="32">
        <f t="shared" si="448"/>
        <v>3.9213464199999999</v>
      </c>
      <c r="K3181" s="33">
        <f t="shared" si="449"/>
        <v>16.798820729999999</v>
      </c>
    </row>
    <row r="3182" spans="1:11" x14ac:dyDescent="0.3">
      <c r="A3182" s="78" t="str">
        <f>BTC[[#This Row],[Symbol]]</f>
        <v>FMA</v>
      </c>
      <c r="B3182" s="22" t="str">
        <f t="shared" si="441"/>
        <v>FLAMA</v>
      </c>
      <c r="C3182" s="77">
        <f t="shared" si="442"/>
        <v>3.8377817196795891E-7</v>
      </c>
      <c r="D3182" s="73">
        <f t="shared" si="443"/>
        <v>1.4068225066890001E-2</v>
      </c>
      <c r="E3182" s="74">
        <f>D3182*conf!B$7</f>
        <v>1.0289499813923346</v>
      </c>
      <c r="F3182" s="32">
        <f t="shared" si="444"/>
        <v>-0.44331784000000002</v>
      </c>
      <c r="G3182" s="33">
        <f t="shared" si="445"/>
        <v>-2.6114864199999999</v>
      </c>
      <c r="H3182" s="32">
        <f t="shared" si="446"/>
        <v>8.2584697899999995</v>
      </c>
      <c r="I3182" s="33">
        <f t="shared" si="447"/>
        <v>8.4415092099999995</v>
      </c>
      <c r="J3182" s="32">
        <f t="shared" si="448"/>
        <v>8.2584697899999995</v>
      </c>
      <c r="K3182" s="33">
        <f t="shared" si="449"/>
        <v>-1.04319381</v>
      </c>
    </row>
    <row r="3183" spans="1:11" x14ac:dyDescent="0.3">
      <c r="A3183" s="78" t="str">
        <f>BTC[[#This Row],[Symbol]]</f>
        <v>MACH</v>
      </c>
      <c r="B3183" s="22" t="str">
        <f t="shared" si="441"/>
        <v>MACH Project</v>
      </c>
      <c r="C3183" s="77">
        <f t="shared" si="442"/>
        <v>5.8518544419762195E-7</v>
      </c>
      <c r="D3183" s="73">
        <f t="shared" si="443"/>
        <v>2.1456693849490002E-2</v>
      </c>
      <c r="E3183" s="74">
        <f>D3183*conf!B$7</f>
        <v>1.5693425881516987</v>
      </c>
      <c r="F3183" s="32">
        <f t="shared" si="444"/>
        <v>14.77735479</v>
      </c>
      <c r="G3183" s="33">
        <f t="shared" si="445"/>
        <v>12.305100660000001</v>
      </c>
      <c r="H3183" s="32">
        <f t="shared" si="446"/>
        <v>21.46807737</v>
      </c>
      <c r="I3183" s="33">
        <f t="shared" si="447"/>
        <v>21.731492299999999</v>
      </c>
      <c r="J3183" s="32">
        <f t="shared" si="448"/>
        <v>21.46807737</v>
      </c>
      <c r="K3183" s="33">
        <f t="shared" si="449"/>
        <v>12.59751092</v>
      </c>
    </row>
    <row r="3184" spans="1:11" x14ac:dyDescent="0.3">
      <c r="A3184" s="78" t="str">
        <f>BTC[[#This Row],[Symbol]]</f>
        <v>QOOB</v>
      </c>
      <c r="B3184" s="22" t="str">
        <f t="shared" si="441"/>
        <v>QOOBER</v>
      </c>
      <c r="C3184" s="77">
        <f t="shared" si="442"/>
        <v>1.6366341161775589E-6</v>
      </c>
      <c r="D3184" s="73">
        <f t="shared" si="443"/>
        <v>0.06</v>
      </c>
      <c r="E3184" s="74">
        <f>D3184*conf!B$7</f>
        <v>4.3883999999999999</v>
      </c>
      <c r="F3184" s="32">
        <f t="shared" si="444"/>
        <v>2.21674916</v>
      </c>
      <c r="G3184" s="33">
        <f t="shared" si="445"/>
        <v>0</v>
      </c>
      <c r="H3184" s="32">
        <f t="shared" si="446"/>
        <v>-0.20560018999999999</v>
      </c>
      <c r="I3184" s="33">
        <f t="shared" si="447"/>
        <v>0</v>
      </c>
      <c r="J3184" s="32">
        <f t="shared" si="448"/>
        <v>-0.20560018999999999</v>
      </c>
      <c r="K3184" s="33">
        <f t="shared" si="449"/>
        <v>0</v>
      </c>
    </row>
    <row r="3185" spans="1:11" x14ac:dyDescent="0.3">
      <c r="A3185" s="78" t="str">
        <f>BTC[[#This Row],[Symbol]]</f>
        <v>CAN</v>
      </c>
      <c r="B3185" s="22" t="str">
        <f t="shared" si="441"/>
        <v>CanYaCoin</v>
      </c>
      <c r="C3185" s="77">
        <f t="shared" si="442"/>
        <v>5.9131086682384646E-7</v>
      </c>
      <c r="D3185" s="73">
        <f t="shared" si="443"/>
        <v>2.1709361047479999E-2</v>
      </c>
      <c r="E3185" s="74">
        <f>D3185*conf!B$7</f>
        <v>1.5878226670126872</v>
      </c>
      <c r="F3185" s="32">
        <f t="shared" si="444"/>
        <v>0.45405547000000002</v>
      </c>
      <c r="G3185" s="33">
        <f t="shared" si="445"/>
        <v>-2.1038579999999998</v>
      </c>
      <c r="H3185" s="32">
        <f t="shared" si="446"/>
        <v>13.26826947</v>
      </c>
      <c r="I3185" s="33">
        <f t="shared" si="447"/>
        <v>13.67710591</v>
      </c>
      <c r="J3185" s="32">
        <f t="shared" si="448"/>
        <v>13.26826947</v>
      </c>
      <c r="K3185" s="33">
        <f t="shared" si="449"/>
        <v>40.614086409999999</v>
      </c>
    </row>
    <row r="3186" spans="1:11" x14ac:dyDescent="0.3">
      <c r="A3186" s="78" t="str">
        <f>BTC[[#This Row],[Symbol]]</f>
        <v>BLACK</v>
      </c>
      <c r="B3186" s="22" t="str">
        <f t="shared" si="441"/>
        <v>eosBLACK</v>
      </c>
      <c r="C3186" s="77">
        <f t="shared" si="442"/>
        <v>1.0914276511755517E-8</v>
      </c>
      <c r="D3186" s="73">
        <f t="shared" si="443"/>
        <v>4.0013979801000003E-4</v>
      </c>
      <c r="E3186" s="74">
        <f>D3186*conf!B$7</f>
        <v>2.9266224826451401E-2</v>
      </c>
      <c r="F3186" s="32">
        <f t="shared" si="444"/>
        <v>-0.53390245000000003</v>
      </c>
      <c r="G3186" s="33">
        <f t="shared" si="445"/>
        <v>-2.7820999899999999</v>
      </c>
      <c r="H3186" s="32">
        <f t="shared" si="446"/>
        <v>-3.4878453399999998</v>
      </c>
      <c r="I3186" s="33">
        <f t="shared" si="447"/>
        <v>-3.3294948199999999</v>
      </c>
      <c r="J3186" s="32">
        <f t="shared" si="448"/>
        <v>-3.4878453399999998</v>
      </c>
      <c r="K3186" s="33">
        <f t="shared" si="449"/>
        <v>-5.6698957099999996</v>
      </c>
    </row>
    <row r="3187" spans="1:11" x14ac:dyDescent="0.3">
      <c r="A3187" s="78" t="str">
        <f>BTC[[#This Row],[Symbol]]</f>
        <v>LTP</v>
      </c>
      <c r="B3187" s="22" t="str">
        <f t="shared" si="441"/>
        <v>LifetionCoin</v>
      </c>
      <c r="C3187" s="77">
        <f t="shared" si="442"/>
        <v>1.3621381949200041E-6</v>
      </c>
      <c r="D3187" s="73">
        <f t="shared" si="443"/>
        <v>4.9931920545149999E-2</v>
      </c>
      <c r="E3187" s="74">
        <f>D3187*conf!B$7</f>
        <v>3.6520206686722712</v>
      </c>
      <c r="F3187" s="32">
        <f t="shared" si="444"/>
        <v>3.45353259</v>
      </c>
      <c r="G3187" s="33">
        <f t="shared" si="445"/>
        <v>-1.3987207500000001</v>
      </c>
      <c r="H3187" s="32">
        <f t="shared" si="446"/>
        <v>1.5493767300000001</v>
      </c>
      <c r="I3187" s="33">
        <f t="shared" si="447"/>
        <v>1.74858599</v>
      </c>
      <c r="J3187" s="32">
        <f t="shared" si="448"/>
        <v>1.5493767300000001</v>
      </c>
      <c r="K3187" s="33">
        <f t="shared" si="449"/>
        <v>13.36591527</v>
      </c>
    </row>
    <row r="3188" spans="1:11" x14ac:dyDescent="0.3">
      <c r="A3188" s="78" t="str">
        <f>BTC[[#This Row],[Symbol]]</f>
        <v>ETCBULL</v>
      </c>
      <c r="B3188" s="22" t="str">
        <f t="shared" si="441"/>
        <v>3X Long Ethereum Classic Token</v>
      </c>
      <c r="C3188" s="77">
        <f t="shared" si="442"/>
        <v>1.636634116177559E-3</v>
      </c>
      <c r="D3188" s="73">
        <f t="shared" si="443"/>
        <v>60</v>
      </c>
      <c r="E3188" s="74">
        <f>D3188*conf!B$7</f>
        <v>4388.3999999999996</v>
      </c>
      <c r="F3188" s="32">
        <f t="shared" si="444"/>
        <v>0.78890631</v>
      </c>
      <c r="G3188" s="33">
        <f t="shared" si="445"/>
        <v>-1.39687757</v>
      </c>
      <c r="H3188" s="32">
        <f t="shared" si="446"/>
        <v>-4.95771447</v>
      </c>
      <c r="I3188" s="33">
        <f t="shared" si="447"/>
        <v>-4.7619047600000002</v>
      </c>
      <c r="J3188" s="32">
        <f t="shared" si="448"/>
        <v>-4.95771447</v>
      </c>
      <c r="K3188" s="33">
        <f t="shared" si="449"/>
        <v>12.994350280000001</v>
      </c>
    </row>
    <row r="3189" spans="1:11" x14ac:dyDescent="0.3">
      <c r="A3189" s="78" t="str">
        <f>BTC[[#This Row],[Symbol]]</f>
        <v>NUTS</v>
      </c>
      <c r="B3189" s="22" t="str">
        <f t="shared" si="441"/>
        <v>Squirrel Finance</v>
      </c>
      <c r="C3189" s="77">
        <f t="shared" si="442"/>
        <v>6.153865970168627E-5</v>
      </c>
      <c r="D3189" s="73">
        <f t="shared" si="443"/>
        <v>2.2560383883001398</v>
      </c>
      <c r="E3189" s="74">
        <f>D3189*conf!B$7</f>
        <v>165.00664772027221</v>
      </c>
      <c r="F3189" s="32">
        <f t="shared" si="444"/>
        <v>-0.22371133000000001</v>
      </c>
      <c r="G3189" s="33">
        <f t="shared" si="445"/>
        <v>-2.3878041699999999</v>
      </c>
      <c r="H3189" s="32">
        <f t="shared" si="446"/>
        <v>1.9325208300000001</v>
      </c>
      <c r="I3189" s="33">
        <f t="shared" si="447"/>
        <v>2.14356803</v>
      </c>
      <c r="J3189" s="32">
        <f t="shared" si="448"/>
        <v>1.9325208300000001</v>
      </c>
      <c r="K3189" s="33">
        <f t="shared" si="449"/>
        <v>20.55650971</v>
      </c>
    </row>
    <row r="3190" spans="1:11" x14ac:dyDescent="0.3">
      <c r="A3190" s="78" t="str">
        <f>BTC[[#This Row],[Symbol]]</f>
        <v>FLEX</v>
      </c>
      <c r="B3190" s="22" t="str">
        <f t="shared" si="441"/>
        <v>FLEX</v>
      </c>
      <c r="C3190" s="77">
        <f t="shared" si="442"/>
        <v>4.5126144225305736E-6</v>
      </c>
      <c r="D3190" s="73">
        <f t="shared" si="443"/>
        <v>0.16543622030877</v>
      </c>
      <c r="E3190" s="74">
        <f>D3190*conf!B$7</f>
        <v>12.100005153383439</v>
      </c>
      <c r="F3190" s="32">
        <f t="shared" si="444"/>
        <v>6.4137548000000004</v>
      </c>
      <c r="G3190" s="33">
        <f t="shared" si="445"/>
        <v>4.1068149099999998</v>
      </c>
      <c r="H3190" s="32">
        <f t="shared" si="446"/>
        <v>-5.6590289</v>
      </c>
      <c r="I3190" s="33">
        <f t="shared" si="447"/>
        <v>-5.4640716100000004</v>
      </c>
      <c r="J3190" s="32">
        <f t="shared" si="448"/>
        <v>-5.6590289</v>
      </c>
      <c r="K3190" s="33">
        <f t="shared" si="449"/>
        <v>4.0541805499999999</v>
      </c>
    </row>
    <row r="3191" spans="1:11" x14ac:dyDescent="0.3">
      <c r="A3191" s="78" t="str">
        <f>BTC[[#This Row],[Symbol]]</f>
        <v>TOP</v>
      </c>
      <c r="B3191" s="22" t="str">
        <f t="shared" si="441"/>
        <v>TOP</v>
      </c>
      <c r="C3191" s="77">
        <f t="shared" si="442"/>
        <v>3.416364037885259E-8</v>
      </c>
      <c r="D3191" s="73">
        <f t="shared" si="443"/>
        <v>1.25236932709E-3</v>
      </c>
      <c r="E3191" s="74">
        <f>D3191*conf!B$7</f>
        <v>9.1598292583362592E-2</v>
      </c>
      <c r="F3191" s="32">
        <f t="shared" si="444"/>
        <v>0.87435342000000005</v>
      </c>
      <c r="G3191" s="33">
        <f t="shared" si="445"/>
        <v>-1.3203076899999999</v>
      </c>
      <c r="H3191" s="32">
        <f t="shared" si="446"/>
        <v>-5.3558599200000003</v>
      </c>
      <c r="I3191" s="33">
        <f t="shared" si="447"/>
        <v>-4.99716</v>
      </c>
      <c r="J3191" s="32">
        <f t="shared" si="448"/>
        <v>-5.3558599200000003</v>
      </c>
      <c r="K3191" s="33">
        <f t="shared" si="449"/>
        <v>19.87521465</v>
      </c>
    </row>
    <row r="3192" spans="1:11" x14ac:dyDescent="0.3">
      <c r="A3192" s="78" t="str">
        <f>BTC[[#This Row],[Symbol]]</f>
        <v>stFIRO</v>
      </c>
      <c r="B3192" s="22" t="str">
        <f t="shared" si="441"/>
        <v>stakedFIRO</v>
      </c>
      <c r="C3192" s="77">
        <f t="shared" si="442"/>
        <v>1.343993753401433E-4</v>
      </c>
      <c r="D3192" s="73">
        <f t="shared" si="443"/>
        <v>4.9268134005779398</v>
      </c>
      <c r="E3192" s="74">
        <f>D3192*conf!B$7</f>
        <v>360.34713211827051</v>
      </c>
      <c r="F3192" s="32">
        <f t="shared" si="444"/>
        <v>-1.1578316900000001</v>
      </c>
      <c r="G3192" s="33">
        <f t="shared" si="445"/>
        <v>-3.3287317600000002</v>
      </c>
      <c r="H3192" s="32">
        <f t="shared" si="446"/>
        <v>-3.3776297300000002</v>
      </c>
      <c r="I3192" s="33">
        <f t="shared" si="447"/>
        <v>-3.03205904</v>
      </c>
      <c r="J3192" s="32">
        <f t="shared" si="448"/>
        <v>-3.3776297300000002</v>
      </c>
      <c r="K3192" s="33">
        <f t="shared" si="449"/>
        <v>0.74798244000000003</v>
      </c>
    </row>
    <row r="3193" spans="1:11" x14ac:dyDescent="0.3">
      <c r="A3193" s="78" t="str">
        <f>BTC[[#This Row],[Symbol]]</f>
        <v>NVDA</v>
      </c>
      <c r="B3193" s="22" t="str">
        <f t="shared" si="441"/>
        <v>NVIDIA tokenized stock FTX</v>
      </c>
      <c r="C3193" s="77">
        <f t="shared" si="442"/>
        <v>1.4774714483792912E-2</v>
      </c>
      <c r="D3193" s="73">
        <f t="shared" si="443"/>
        <v>541.65</v>
      </c>
      <c r="E3193" s="74">
        <f>D3193*conf!B$7</f>
        <v>39616.280999999995</v>
      </c>
      <c r="F3193" s="32">
        <f t="shared" si="444"/>
        <v>2.4342315999999999</v>
      </c>
      <c r="G3193" s="33">
        <f t="shared" si="445"/>
        <v>0.19422863000000001</v>
      </c>
      <c r="H3193" s="32">
        <f t="shared" si="446"/>
        <v>-0.5086754</v>
      </c>
      <c r="I3193" s="33">
        <f t="shared" si="447"/>
        <v>-0.30369961000000001</v>
      </c>
      <c r="J3193" s="32">
        <f t="shared" si="448"/>
        <v>-0.5086754</v>
      </c>
      <c r="K3193" s="33">
        <f t="shared" si="449"/>
        <v>4.0434114499999998</v>
      </c>
    </row>
    <row r="3194" spans="1:11" x14ac:dyDescent="0.3">
      <c r="A3194" s="78" t="str">
        <f>BTC[[#This Row],[Symbol]]</f>
        <v>BYND</v>
      </c>
      <c r="B3194" s="22" t="str">
        <f t="shared" si="441"/>
        <v>Beyond Meat tokenized stock FTX</v>
      </c>
      <c r="C3194" s="77">
        <f t="shared" si="442"/>
        <v>4.5533888835586657E-3</v>
      </c>
      <c r="D3194" s="73">
        <f t="shared" si="443"/>
        <v>166.93</v>
      </c>
      <c r="E3194" s="74">
        <f>D3194*conf!B$7</f>
        <v>12209.260200000001</v>
      </c>
      <c r="F3194" s="32">
        <f t="shared" si="444"/>
        <v>0.67879358999999995</v>
      </c>
      <c r="G3194" s="33">
        <f t="shared" si="445"/>
        <v>-1.5046023100000001</v>
      </c>
      <c r="H3194" s="32">
        <f t="shared" si="446"/>
        <v>0.52911206</v>
      </c>
      <c r="I3194" s="33">
        <f t="shared" si="447"/>
        <v>0.74230536999999996</v>
      </c>
      <c r="J3194" s="32">
        <f t="shared" si="448"/>
        <v>0.52911206</v>
      </c>
      <c r="K3194" s="33">
        <f t="shared" si="449"/>
        <v>-13.70004653</v>
      </c>
    </row>
    <row r="3195" spans="1:11" x14ac:dyDescent="0.3">
      <c r="A3195" s="78" t="str">
        <f>BTC[[#This Row],[Symbol]]</f>
        <v>VRO</v>
      </c>
      <c r="B3195" s="22" t="str">
        <f t="shared" si="441"/>
        <v>VeraOne</v>
      </c>
      <c r="C3195" s="77">
        <f t="shared" si="442"/>
        <v>1.5867847942035338E-3</v>
      </c>
      <c r="D3195" s="73">
        <f t="shared" si="443"/>
        <v>57.711354308097107</v>
      </c>
      <c r="E3195" s="74">
        <f>D3195*conf!B$7</f>
        <v>4221.0084540942225</v>
      </c>
      <c r="F3195" s="32">
        <f t="shared" si="444"/>
        <v>1.8737988699999999</v>
      </c>
      <c r="G3195" s="33">
        <f t="shared" si="445"/>
        <v>-1.2275609199999999</v>
      </c>
      <c r="H3195" s="32">
        <f t="shared" si="446"/>
        <v>-2.5064789699999999</v>
      </c>
      <c r="I3195" s="33">
        <f t="shared" si="447"/>
        <v>-3.1227094399999999</v>
      </c>
      <c r="J3195" s="32">
        <f t="shared" si="448"/>
        <v>-2.5064789699999999</v>
      </c>
      <c r="K3195" s="33">
        <f t="shared" si="449"/>
        <v>-5.3783518900000002</v>
      </c>
    </row>
    <row r="3196" spans="1:11" x14ac:dyDescent="0.3">
      <c r="A3196" s="78" t="str">
        <f>BTC[[#This Row],[Symbol]]</f>
        <v>DICE</v>
      </c>
      <c r="B3196" s="22" t="str">
        <f t="shared" si="441"/>
        <v>Dice</v>
      </c>
      <c r="C3196" s="77">
        <f t="shared" si="442"/>
        <v>1E-8</v>
      </c>
      <c r="D3196" s="73">
        <f t="shared" si="443"/>
        <v>1.2817960848E-4</v>
      </c>
      <c r="E3196" s="74">
        <f>D3196*conf!B$7</f>
        <v>9.3750565642271994E-3</v>
      </c>
      <c r="F3196" s="32">
        <f t="shared" si="444"/>
        <v>1.71920162</v>
      </c>
      <c r="G3196" s="33">
        <f t="shared" si="445"/>
        <v>0.80363238999999997</v>
      </c>
      <c r="H3196" s="32">
        <f t="shared" si="446"/>
        <v>-3.9856292600000001</v>
      </c>
      <c r="I3196" s="33">
        <f t="shared" si="447"/>
        <v>-3.8092253700000001</v>
      </c>
      <c r="J3196" s="32">
        <f t="shared" si="448"/>
        <v>-3.9856292600000001</v>
      </c>
      <c r="K3196" s="33">
        <f t="shared" si="449"/>
        <v>-0.58413506999999998</v>
      </c>
    </row>
    <row r="3197" spans="1:11" x14ac:dyDescent="0.3">
      <c r="A3197" s="78" t="str">
        <f>BTC[[#This Row],[Symbol]]</f>
        <v>PTA</v>
      </c>
      <c r="B3197" s="22" t="str">
        <f t="shared" si="441"/>
        <v>Petrachor</v>
      </c>
      <c r="C3197" s="77">
        <f t="shared" si="442"/>
        <v>1.388526675394767E-7</v>
      </c>
      <c r="D3197" s="73">
        <f t="shared" si="443"/>
        <v>5.0909133895599996E-3</v>
      </c>
      <c r="E3197" s="74">
        <f>D3197*conf!B$7</f>
        <v>0.37234940531241839</v>
      </c>
      <c r="F3197" s="32">
        <f t="shared" si="444"/>
        <v>7.2031215700000004</v>
      </c>
      <c r="G3197" s="33">
        <f t="shared" si="445"/>
        <v>4.8469561399999996</v>
      </c>
      <c r="H3197" s="32">
        <f t="shared" si="446"/>
        <v>62.222720750000001</v>
      </c>
      <c r="I3197" s="33">
        <f t="shared" si="447"/>
        <v>49.129938180000003</v>
      </c>
      <c r="J3197" s="32">
        <f t="shared" si="448"/>
        <v>62.222720750000001</v>
      </c>
      <c r="K3197" s="33">
        <f t="shared" si="449"/>
        <v>0</v>
      </c>
    </row>
    <row r="3198" spans="1:11" x14ac:dyDescent="0.3">
      <c r="A3198" s="78" t="str">
        <f>BTC[[#This Row],[Symbol]]</f>
        <v>PROPHET</v>
      </c>
      <c r="B3198" s="22" t="str">
        <f t="shared" si="441"/>
        <v>Prophet</v>
      </c>
      <c r="C3198" s="77">
        <f t="shared" si="442"/>
        <v>6.8610678744210037E-6</v>
      </c>
      <c r="D3198" s="73">
        <f t="shared" si="443"/>
        <v>0.25151308226264002</v>
      </c>
      <c r="E3198" s="74">
        <f>D3198*conf!B$7</f>
        <v>18.39566683668949</v>
      </c>
      <c r="F3198" s="32">
        <f t="shared" si="444"/>
        <v>-1.1578316900000001</v>
      </c>
      <c r="G3198" s="33">
        <f t="shared" si="445"/>
        <v>-3.3287317600000002</v>
      </c>
      <c r="H3198" s="32">
        <f t="shared" si="446"/>
        <v>-12.615959139999999</v>
      </c>
      <c r="I3198" s="33">
        <f t="shared" si="447"/>
        <v>-12.303429420000001</v>
      </c>
      <c r="J3198" s="32">
        <f t="shared" si="448"/>
        <v>-12.615959139999999</v>
      </c>
      <c r="K3198" s="33">
        <f t="shared" si="449"/>
        <v>3.9784393900000001</v>
      </c>
    </row>
    <row r="3199" spans="1:11" x14ac:dyDescent="0.3">
      <c r="A3199" s="78" t="str">
        <f>BTC[[#This Row],[Symbol]]</f>
        <v>PTN</v>
      </c>
      <c r="B3199" s="22" t="str">
        <f t="shared" si="441"/>
        <v>PalletOne</v>
      </c>
      <c r="C3199" s="77">
        <f t="shared" si="442"/>
        <v>4.2555402431434526E-8</v>
      </c>
      <c r="D3199" s="73">
        <f t="shared" si="443"/>
        <v>1.56390421391E-3</v>
      </c>
      <c r="E3199" s="74">
        <f>D3199*conf!B$7</f>
        <v>0.11438395420537741</v>
      </c>
      <c r="F3199" s="32">
        <f t="shared" si="444"/>
        <v>-1.36250253</v>
      </c>
      <c r="G3199" s="33">
        <f t="shared" si="445"/>
        <v>-3.2667502700000002</v>
      </c>
      <c r="H3199" s="32">
        <f t="shared" si="446"/>
        <v>-3.5124920199999998</v>
      </c>
      <c r="I3199" s="33">
        <f t="shared" si="447"/>
        <v>-3.07836832</v>
      </c>
      <c r="J3199" s="32">
        <f t="shared" si="448"/>
        <v>-3.5124920199999998</v>
      </c>
      <c r="K3199" s="33">
        <f t="shared" si="449"/>
        <v>5.9447066</v>
      </c>
    </row>
    <row r="3200" spans="1:11" x14ac:dyDescent="0.3">
      <c r="A3200" s="78" t="str">
        <f>BTC[[#This Row],[Symbol]]</f>
        <v>AAPL</v>
      </c>
      <c r="B3200" s="22" t="str">
        <f t="shared" si="441"/>
        <v>Apple tokenized stock Bittrex</v>
      </c>
      <c r="C3200" s="77">
        <f t="shared" si="442"/>
        <v>3.624059419797104E-3</v>
      </c>
      <c r="D3200" s="73">
        <f t="shared" si="443"/>
        <v>132.87454904232138</v>
      </c>
      <c r="E3200" s="74">
        <f>D3200*conf!B$7</f>
        <v>9718.4445169553856</v>
      </c>
      <c r="F3200" s="32">
        <f t="shared" si="444"/>
        <v>0.11478268</v>
      </c>
      <c r="G3200" s="33">
        <f t="shared" si="445"/>
        <v>-2.0597637099999999</v>
      </c>
      <c r="H3200" s="32">
        <f t="shared" si="446"/>
        <v>-2.6683576699999998</v>
      </c>
      <c r="I3200" s="33">
        <f t="shared" si="447"/>
        <v>-2.48880977</v>
      </c>
      <c r="J3200" s="32">
        <f t="shared" si="448"/>
        <v>-2.6683576699999998</v>
      </c>
      <c r="K3200" s="33">
        <f t="shared" si="449"/>
        <v>-6.7418618199999996</v>
      </c>
    </row>
    <row r="3201" spans="1:11" x14ac:dyDescent="0.3">
      <c r="A3201" s="78" t="str">
        <f>BTC[[#This Row],[Symbol]]</f>
        <v>DFX</v>
      </c>
      <c r="B3201" s="22" t="str">
        <f t="shared" si="441"/>
        <v>Definitex</v>
      </c>
      <c r="C3201" s="77">
        <f t="shared" si="442"/>
        <v>2.2033573735987617E-5</v>
      </c>
      <c r="D3201" s="73">
        <f t="shared" si="443"/>
        <v>0.80776195680562002</v>
      </c>
      <c r="E3201" s="74">
        <f>D3201*conf!B$7</f>
        <v>59.079709520763046</v>
      </c>
      <c r="F3201" s="32">
        <f t="shared" si="444"/>
        <v>-1.1816673099999999</v>
      </c>
      <c r="G3201" s="33">
        <f t="shared" si="445"/>
        <v>-3.3259501</v>
      </c>
      <c r="H3201" s="32">
        <f t="shared" si="446"/>
        <v>-13.516555</v>
      </c>
      <c r="I3201" s="33">
        <f t="shared" si="447"/>
        <v>-13.33857156</v>
      </c>
      <c r="J3201" s="32">
        <f t="shared" si="448"/>
        <v>-13.516555</v>
      </c>
      <c r="K3201" s="33">
        <f t="shared" si="449"/>
        <v>175.64011858000001</v>
      </c>
    </row>
    <row r="3202" spans="1:11" x14ac:dyDescent="0.3">
      <c r="A3202" s="78" t="str">
        <f>BTC[[#This Row],[Symbol]]</f>
        <v>GSE</v>
      </c>
      <c r="B3202" s="22" t="str">
        <f t="shared" ref="B3202:B3265" si="450">VLOOKUP(A3202,BTCTABLE,2,FALSE)</f>
        <v>GSENetwork</v>
      </c>
      <c r="C3202" s="77">
        <f t="shared" ref="C3202:C3265" si="451">VLOOKUP(A3202,BTCTABLE,3,FALSE)</f>
        <v>1E-8</v>
      </c>
      <c r="D3202" s="73">
        <f t="shared" ref="D3202:D3265" si="452">VLOOKUP(A3202,USDTABLE,3,FALSE)</f>
        <v>2.99740362E-5</v>
      </c>
      <c r="E3202" s="74">
        <f>D3202*conf!B$7</f>
        <v>2.1923010076680001E-3</v>
      </c>
      <c r="F3202" s="32">
        <f t="shared" ref="F3202:F3265" si="453">VLOOKUP(A3202,BTCTABLE,5,FALSE)</f>
        <v>2.1264078099999999</v>
      </c>
      <c r="G3202" s="33">
        <f t="shared" ref="G3202:G3265" si="454">VLOOKUP(A3202,USDTABLE,5,FALSE)</f>
        <v>-9.8720009999999997E-2</v>
      </c>
      <c r="H3202" s="32">
        <f t="shared" ref="H3202:H3265" si="455">VLOOKUP(A3202,BTCTABLE,6,FALSE)</f>
        <v>1.94587238</v>
      </c>
      <c r="I3202" s="33">
        <f t="shared" ref="I3202:I3265" si="456">VLOOKUP(A3202,USDTABLE,6,FALSE)</f>
        <v>2.1455864400000002</v>
      </c>
      <c r="J3202" s="32">
        <f t="shared" ref="J3202:J3265" si="457">VLOOKUP(A3202,BTCTABLE,6,FALSE)</f>
        <v>1.94587238</v>
      </c>
      <c r="K3202" s="33">
        <f t="shared" ref="K3202:K3265" si="458">VLOOKUP(A3202,USDTABLE,7,FALSE)</f>
        <v>5.8815569999999999</v>
      </c>
    </row>
    <row r="3203" spans="1:11" x14ac:dyDescent="0.3">
      <c r="A3203" s="78" t="str">
        <f>BTC[[#This Row],[Symbol]]</f>
        <v>CARAT</v>
      </c>
      <c r="B3203" s="22" t="str">
        <f t="shared" si="450"/>
        <v>CARAT</v>
      </c>
      <c r="C3203" s="77">
        <f t="shared" si="451"/>
        <v>1.4651940891421664E-5</v>
      </c>
      <c r="D3203" s="73">
        <f t="shared" si="452"/>
        <v>0.53712794215287996</v>
      </c>
      <c r="E3203" s="74">
        <f>D3203*conf!B$7</f>
        <v>39.285537689061641</v>
      </c>
      <c r="F3203" s="32">
        <f t="shared" si="453"/>
        <v>58.227054260000003</v>
      </c>
      <c r="G3203" s="33">
        <f t="shared" si="454"/>
        <v>45.401259789999997</v>
      </c>
      <c r="H3203" s="32">
        <f t="shared" si="455"/>
        <v>-2.3716575299999998</v>
      </c>
      <c r="I3203" s="33">
        <f t="shared" si="456"/>
        <v>-1.0140709000000001</v>
      </c>
      <c r="J3203" s="32">
        <f t="shared" si="457"/>
        <v>-2.3716575299999998</v>
      </c>
      <c r="K3203" s="33">
        <f t="shared" si="458"/>
        <v>14.45824067</v>
      </c>
    </row>
    <row r="3204" spans="1:11" x14ac:dyDescent="0.3">
      <c r="A3204" s="78" t="str">
        <f>BTC[[#This Row],[Symbol]]</f>
        <v>TTX</v>
      </c>
      <c r="B3204" s="22" t="str">
        <f t="shared" si="450"/>
        <v>Talent Token</v>
      </c>
      <c r="C3204" s="77">
        <f t="shared" si="451"/>
        <v>9.3613346271993128E-6</v>
      </c>
      <c r="D3204" s="73">
        <f t="shared" si="452"/>
        <v>0.34319055271080001</v>
      </c>
      <c r="E3204" s="74">
        <f>D3204*conf!B$7</f>
        <v>25.100957025267913</v>
      </c>
      <c r="F3204" s="32">
        <f t="shared" si="453"/>
        <v>-1.234916E-2</v>
      </c>
      <c r="G3204" s="33">
        <f t="shared" si="454"/>
        <v>-2.1896293099999999</v>
      </c>
      <c r="H3204" s="32">
        <f t="shared" si="455"/>
        <v>-0.30527553000000002</v>
      </c>
      <c r="I3204" s="33">
        <f t="shared" si="456"/>
        <v>0.11039008</v>
      </c>
      <c r="J3204" s="32">
        <f t="shared" si="457"/>
        <v>-0.30527553000000002</v>
      </c>
      <c r="K3204" s="33">
        <f t="shared" si="458"/>
        <v>3.5229492699999998</v>
      </c>
    </row>
    <row r="3205" spans="1:11" x14ac:dyDescent="0.3">
      <c r="A3205" s="78" t="str">
        <f>BTC[[#This Row],[Symbol]]</f>
        <v>TWI</v>
      </c>
      <c r="B3205" s="22" t="str">
        <f t="shared" si="450"/>
        <v>Trade.win</v>
      </c>
      <c r="C3205" s="77">
        <f t="shared" si="451"/>
        <v>2.6975073930063202E-6</v>
      </c>
      <c r="D3205" s="73">
        <f t="shared" si="452"/>
        <v>0.1003966880866</v>
      </c>
      <c r="E3205" s="74">
        <f>D3205*conf!B$7</f>
        <v>7.3430137666539244</v>
      </c>
      <c r="F3205" s="32">
        <f t="shared" si="453"/>
        <v>13.19463915</v>
      </c>
      <c r="G3205" s="33">
        <f t="shared" si="454"/>
        <v>10.934299960000001</v>
      </c>
      <c r="H3205" s="32">
        <f t="shared" si="455"/>
        <v>6.2583518299999996</v>
      </c>
      <c r="I3205" s="33">
        <f t="shared" si="456"/>
        <v>8.0968478099999999</v>
      </c>
      <c r="J3205" s="32">
        <f t="shared" si="457"/>
        <v>6.2583518299999996</v>
      </c>
      <c r="K3205" s="33">
        <f t="shared" si="458"/>
        <v>-5.7982057600000001</v>
      </c>
    </row>
    <row r="3206" spans="1:11" x14ac:dyDescent="0.3">
      <c r="A3206" s="78" t="str">
        <f>BTC[[#This Row],[Symbol]]</f>
        <v>XNS</v>
      </c>
      <c r="B3206" s="22" t="str">
        <f t="shared" si="450"/>
        <v>Insolar</v>
      </c>
      <c r="C3206" s="77">
        <f t="shared" si="451"/>
        <v>2.3177028951692931E-7</v>
      </c>
      <c r="D3206" s="73">
        <f t="shared" si="452"/>
        <v>8.4450273493299997E-3</v>
      </c>
      <c r="E3206" s="74">
        <f>D3206*conf!B$7</f>
        <v>0.61766930032999623</v>
      </c>
      <c r="F3206" s="32">
        <f t="shared" si="453"/>
        <v>-4.6375647200000003</v>
      </c>
      <c r="G3206" s="33">
        <f t="shared" si="454"/>
        <v>-7.2745573800000001</v>
      </c>
      <c r="H3206" s="32">
        <f t="shared" si="455"/>
        <v>4.0109169500000004</v>
      </c>
      <c r="I3206" s="33">
        <f t="shared" si="456"/>
        <v>3.5896584699999998</v>
      </c>
      <c r="J3206" s="32">
        <f t="shared" si="457"/>
        <v>4.0109169500000004</v>
      </c>
      <c r="K3206" s="33">
        <f t="shared" si="458"/>
        <v>27.938180509999999</v>
      </c>
    </row>
    <row r="3207" spans="1:11" x14ac:dyDescent="0.3">
      <c r="A3207" s="78" t="str">
        <f>BTC[[#This Row],[Symbol]]</f>
        <v>TBT</v>
      </c>
      <c r="B3207" s="22" t="str">
        <f t="shared" si="450"/>
        <v>TideBit Token</v>
      </c>
      <c r="C3207" s="77">
        <f t="shared" si="451"/>
        <v>1.7025292823894775E-6</v>
      </c>
      <c r="D3207" s="73">
        <f t="shared" si="452"/>
        <v>6.0314743381789999E-2</v>
      </c>
      <c r="E3207" s="74">
        <f>D3207*conf!B$7</f>
        <v>4.4114203309441207</v>
      </c>
      <c r="F3207" s="32">
        <f t="shared" si="453"/>
        <v>7.57434736</v>
      </c>
      <c r="G3207" s="33">
        <f t="shared" si="454"/>
        <v>1.69848855</v>
      </c>
      <c r="H3207" s="32">
        <f t="shared" si="455"/>
        <v>-11.86476489</v>
      </c>
      <c r="I3207" s="33">
        <f t="shared" si="456"/>
        <v>-14.65375729</v>
      </c>
      <c r="J3207" s="32">
        <f t="shared" si="457"/>
        <v>-11.86476489</v>
      </c>
      <c r="K3207" s="33">
        <f t="shared" si="458"/>
        <v>-18.856314059999999</v>
      </c>
    </row>
    <row r="3208" spans="1:11" x14ac:dyDescent="0.3">
      <c r="A3208" s="78" t="str">
        <f>BTC[[#This Row],[Symbol]]</f>
        <v>CPI</v>
      </c>
      <c r="B3208" s="22" t="str">
        <f t="shared" si="450"/>
        <v>Crypto Price Index</v>
      </c>
      <c r="C3208" s="77">
        <f t="shared" si="451"/>
        <v>1.200383326230317E-6</v>
      </c>
      <c r="D3208" s="73">
        <f t="shared" si="452"/>
        <v>4.3987409312209999E-2</v>
      </c>
      <c r="E3208" s="74">
        <f>D3208*conf!B$7</f>
        <v>3.2172391170950392</v>
      </c>
      <c r="F3208" s="32">
        <f t="shared" si="453"/>
        <v>1.74575733</v>
      </c>
      <c r="G3208" s="33">
        <f t="shared" si="454"/>
        <v>-0.50459509999999996</v>
      </c>
      <c r="H3208" s="32">
        <f t="shared" si="455"/>
        <v>-15.42792729</v>
      </c>
      <c r="I3208" s="33">
        <f t="shared" si="456"/>
        <v>-15.365033909999999</v>
      </c>
      <c r="J3208" s="32">
        <f t="shared" si="457"/>
        <v>-15.42792729</v>
      </c>
      <c r="K3208" s="33">
        <f t="shared" si="458"/>
        <v>-58.923858250000002</v>
      </c>
    </row>
    <row r="3209" spans="1:11" x14ac:dyDescent="0.3">
      <c r="A3209" s="78" t="str">
        <f>BTC[[#This Row],[Symbol]]</f>
        <v>SLS</v>
      </c>
      <c r="B3209" s="22" t="str">
        <f t="shared" si="450"/>
        <v>SaluS</v>
      </c>
      <c r="C3209" s="77">
        <f t="shared" si="451"/>
        <v>4.5415000000000001E-4</v>
      </c>
      <c r="D3209" s="73">
        <f t="shared" si="452"/>
        <v>16.651788644311221</v>
      </c>
      <c r="E3209" s="74">
        <f>D3209*conf!B$7</f>
        <v>1217.9118214449227</v>
      </c>
      <c r="F3209" s="32">
        <f t="shared" si="453"/>
        <v>9.4336548199999992</v>
      </c>
      <c r="G3209" s="33">
        <f t="shared" si="454"/>
        <v>7.0471733600000004</v>
      </c>
      <c r="H3209" s="32">
        <f t="shared" si="455"/>
        <v>-4.4939917999999999</v>
      </c>
      <c r="I3209" s="33">
        <f t="shared" si="456"/>
        <v>-4.2859517399999998</v>
      </c>
      <c r="J3209" s="32">
        <f t="shared" si="457"/>
        <v>-4.4939917999999999</v>
      </c>
      <c r="K3209" s="33">
        <f t="shared" si="458"/>
        <v>26.198372079999999</v>
      </c>
    </row>
    <row r="3210" spans="1:11" x14ac:dyDescent="0.3">
      <c r="A3210" s="78" t="str">
        <f>BTC[[#This Row],[Symbol]]</f>
        <v>QFI</v>
      </c>
      <c r="B3210" s="22" t="str">
        <f t="shared" si="450"/>
        <v>QFinance</v>
      </c>
      <c r="C3210" s="77">
        <f t="shared" si="451"/>
        <v>1.7394731988988096E-5</v>
      </c>
      <c r="D3210" s="73">
        <f t="shared" si="452"/>
        <v>0.63765622753761997</v>
      </c>
      <c r="E3210" s="74">
        <f>D3210*conf!B$7</f>
        <v>46.638176482101528</v>
      </c>
      <c r="F3210" s="32">
        <f t="shared" si="453"/>
        <v>-0.30244211999999998</v>
      </c>
      <c r="G3210" s="33">
        <f t="shared" si="454"/>
        <v>-2.4674206299999999</v>
      </c>
      <c r="H3210" s="32">
        <f t="shared" si="455"/>
        <v>-7.3885059699999998</v>
      </c>
      <c r="I3210" s="33">
        <f t="shared" si="456"/>
        <v>-7.2030799999999999</v>
      </c>
      <c r="J3210" s="32">
        <f t="shared" si="457"/>
        <v>-7.3885059699999998</v>
      </c>
      <c r="K3210" s="33">
        <f t="shared" si="458"/>
        <v>-15.030832159999999</v>
      </c>
    </row>
    <row r="3211" spans="1:11" x14ac:dyDescent="0.3">
      <c r="A3211" s="78" t="str">
        <f>BTC[[#This Row],[Symbol]]</f>
        <v>LUA</v>
      </c>
      <c r="B3211" s="22" t="str">
        <f t="shared" si="450"/>
        <v>Lua Token</v>
      </c>
      <c r="C3211" s="77">
        <f t="shared" si="451"/>
        <v>8.5278064917916622E-7</v>
      </c>
      <c r="D3211" s="73">
        <f t="shared" si="452"/>
        <v>3.1264369347950002E-2</v>
      </c>
      <c r="E3211" s="74">
        <f>D3211*conf!B$7</f>
        <v>2.286675974109063</v>
      </c>
      <c r="F3211" s="32">
        <f t="shared" si="453"/>
        <v>2.2045713999999998</v>
      </c>
      <c r="G3211" s="33">
        <f t="shared" si="454"/>
        <v>-7.4319199999999998E-3</v>
      </c>
      <c r="H3211" s="32">
        <f t="shared" si="455"/>
        <v>6.8141009500000003</v>
      </c>
      <c r="I3211" s="33">
        <f t="shared" si="456"/>
        <v>7.0371137800000003</v>
      </c>
      <c r="J3211" s="32">
        <f t="shared" si="457"/>
        <v>6.8141009500000003</v>
      </c>
      <c r="K3211" s="33">
        <f t="shared" si="458"/>
        <v>1.14613465</v>
      </c>
    </row>
    <row r="3212" spans="1:11" x14ac:dyDescent="0.3">
      <c r="A3212" s="78" t="str">
        <f>BTC[[#This Row],[Symbol]]</f>
        <v>AMZN</v>
      </c>
      <c r="B3212" s="22" t="str">
        <f t="shared" si="450"/>
        <v>Amazon tokenized stock FTX</v>
      </c>
      <c r="C3212" s="77">
        <f t="shared" si="451"/>
        <v>8.9739376313542521E-2</v>
      </c>
      <c r="D3212" s="73">
        <f t="shared" si="452"/>
        <v>3294.4</v>
      </c>
      <c r="E3212" s="74">
        <f>D3212*conf!B$7</f>
        <v>240952.416</v>
      </c>
      <c r="F3212" s="32">
        <f t="shared" si="453"/>
        <v>0.85259207999999997</v>
      </c>
      <c r="G3212" s="33">
        <f t="shared" si="454"/>
        <v>-1.19961612</v>
      </c>
      <c r="H3212" s="32">
        <f t="shared" si="455"/>
        <v>-4.7731542999999999</v>
      </c>
      <c r="I3212" s="33">
        <f t="shared" si="456"/>
        <v>-4.4298105699999999</v>
      </c>
      <c r="J3212" s="32">
        <f t="shared" si="457"/>
        <v>-4.7731542999999999</v>
      </c>
      <c r="K3212" s="33">
        <f t="shared" si="458"/>
        <v>1.3973530300000001</v>
      </c>
    </row>
    <row r="3213" spans="1:11" x14ac:dyDescent="0.3">
      <c r="A3213" s="78" t="str">
        <f>BTC[[#This Row],[Symbol]]</f>
        <v>777</v>
      </c>
      <c r="B3213" s="22" t="str">
        <f t="shared" si="450"/>
        <v>Jackpot</v>
      </c>
      <c r="C3213" s="77">
        <f t="shared" si="451"/>
        <v>3.4404905040134528E-6</v>
      </c>
      <c r="D3213" s="73">
        <f t="shared" si="452"/>
        <v>0.12612986125268999</v>
      </c>
      <c r="E3213" s="74">
        <f>D3213*conf!B$7</f>
        <v>9.2251380520217463</v>
      </c>
      <c r="F3213" s="32">
        <f t="shared" si="453"/>
        <v>1.425884E-2</v>
      </c>
      <c r="G3213" s="33">
        <f t="shared" si="454"/>
        <v>-2.1812285</v>
      </c>
      <c r="H3213" s="32">
        <f t="shared" si="455"/>
        <v>-63.631178599999998</v>
      </c>
      <c r="I3213" s="33">
        <f t="shared" si="456"/>
        <v>-63.557328859999998</v>
      </c>
      <c r="J3213" s="32">
        <f t="shared" si="457"/>
        <v>-63.631178599999998</v>
      </c>
      <c r="K3213" s="33">
        <f t="shared" si="458"/>
        <v>23.496540240000002</v>
      </c>
    </row>
    <row r="3214" spans="1:11" x14ac:dyDescent="0.3">
      <c r="A3214" s="78" t="str">
        <f>BTC[[#This Row],[Symbol]]</f>
        <v>BCNA</v>
      </c>
      <c r="B3214" s="22" t="str">
        <f t="shared" si="450"/>
        <v>BitCanna</v>
      </c>
      <c r="C3214" s="77">
        <f t="shared" si="451"/>
        <v>8.2011692246826286E-7</v>
      </c>
      <c r="D3214" s="73">
        <f t="shared" si="452"/>
        <v>3.0065839019539999E-2</v>
      </c>
      <c r="E3214" s="74">
        <f>D3214*conf!B$7</f>
        <v>2.1990154658891554</v>
      </c>
      <c r="F3214" s="32">
        <f t="shared" si="453"/>
        <v>-21.893626430000001</v>
      </c>
      <c r="G3214" s="33">
        <f t="shared" si="454"/>
        <v>-23.608197499999999</v>
      </c>
      <c r="H3214" s="32">
        <f t="shared" si="455"/>
        <v>17.15956036</v>
      </c>
      <c r="I3214" s="33">
        <f t="shared" si="456"/>
        <v>17.397462019999999</v>
      </c>
      <c r="J3214" s="32">
        <f t="shared" si="457"/>
        <v>17.15956036</v>
      </c>
      <c r="K3214" s="33">
        <f t="shared" si="458"/>
        <v>2.8717027599999998</v>
      </c>
    </row>
    <row r="3215" spans="1:11" x14ac:dyDescent="0.3">
      <c r="A3215" s="78" t="str">
        <f>BTC[[#This Row],[Symbol]]</f>
        <v>CURE</v>
      </c>
      <c r="B3215" s="22" t="str">
        <f t="shared" si="450"/>
        <v>Curecoin</v>
      </c>
      <c r="C3215" s="77">
        <f t="shared" si="451"/>
        <v>2.1253959123365313E-6</v>
      </c>
      <c r="D3215" s="73">
        <f t="shared" si="452"/>
        <v>7.792941432943E-2</v>
      </c>
      <c r="E3215" s="74">
        <f>D3215*conf!B$7</f>
        <v>5.6997573640545101</v>
      </c>
      <c r="F3215" s="32">
        <f t="shared" si="453"/>
        <v>0.46051843999999997</v>
      </c>
      <c r="G3215" s="33">
        <f t="shared" si="454"/>
        <v>-1.6785822800000001</v>
      </c>
      <c r="H3215" s="32">
        <f t="shared" si="455"/>
        <v>7.4246885200000001</v>
      </c>
      <c r="I3215" s="33">
        <f t="shared" si="456"/>
        <v>7.6584914199999998</v>
      </c>
      <c r="J3215" s="32">
        <f t="shared" si="457"/>
        <v>7.4246885200000001</v>
      </c>
      <c r="K3215" s="33">
        <f t="shared" si="458"/>
        <v>47.952325379999998</v>
      </c>
    </row>
    <row r="3216" spans="1:11" x14ac:dyDescent="0.3">
      <c r="A3216" s="78" t="str">
        <f>BTC[[#This Row],[Symbol]]</f>
        <v>ACC</v>
      </c>
      <c r="B3216" s="22" t="str">
        <f t="shared" si="450"/>
        <v>Asian-African Capital Chain</v>
      </c>
      <c r="C3216" s="77">
        <f t="shared" si="451"/>
        <v>1.6841681213790904E-6</v>
      </c>
      <c r="D3216" s="73">
        <f t="shared" si="452"/>
        <v>6.1745518192599998E-2</v>
      </c>
      <c r="E3216" s="74">
        <f>D3216*conf!B$7</f>
        <v>4.5160672006067637</v>
      </c>
      <c r="F3216" s="32">
        <f t="shared" si="453"/>
        <v>1.38323182</v>
      </c>
      <c r="G3216" s="33">
        <f t="shared" si="454"/>
        <v>-0.80955226999999996</v>
      </c>
      <c r="H3216" s="32">
        <f t="shared" si="455"/>
        <v>3.9240126700000002</v>
      </c>
      <c r="I3216" s="33">
        <f t="shared" si="456"/>
        <v>4.1429618100000001</v>
      </c>
      <c r="J3216" s="32">
        <f t="shared" si="457"/>
        <v>3.9240126700000002</v>
      </c>
      <c r="K3216" s="33">
        <f t="shared" si="458"/>
        <v>12.971083399999999</v>
      </c>
    </row>
    <row r="3217" spans="1:11" x14ac:dyDescent="0.3">
      <c r="A3217" s="78" t="str">
        <f>BTC[[#This Row],[Symbol]]</f>
        <v>IDALL</v>
      </c>
      <c r="B3217" s="22" t="str">
        <f t="shared" si="450"/>
        <v>IDall</v>
      </c>
      <c r="C3217" s="77">
        <f t="shared" si="451"/>
        <v>3.5123268251727957E-7</v>
      </c>
      <c r="D3217" s="73">
        <f t="shared" si="452"/>
        <v>1.2877212597030001E-2</v>
      </c>
      <c r="E3217" s="74">
        <f>D3217*conf!B$7</f>
        <v>0.94183932934677428</v>
      </c>
      <c r="F3217" s="32">
        <f t="shared" si="453"/>
        <v>-0.82316467000000004</v>
      </c>
      <c r="G3217" s="33">
        <f t="shared" si="454"/>
        <v>-3.1129176599999999</v>
      </c>
      <c r="H3217" s="32">
        <f t="shared" si="455"/>
        <v>-9.4495501799999992</v>
      </c>
      <c r="I3217" s="33">
        <f t="shared" si="456"/>
        <v>-9.2616053199999993</v>
      </c>
      <c r="J3217" s="32">
        <f t="shared" si="457"/>
        <v>-9.4495501799999992</v>
      </c>
      <c r="K3217" s="33">
        <f t="shared" si="458"/>
        <v>-5.9074366999999999</v>
      </c>
    </row>
    <row r="3218" spans="1:11" x14ac:dyDescent="0.3">
      <c r="A3218" s="78" t="str">
        <f>BTC[[#This Row],[Symbol]]</f>
        <v>DION</v>
      </c>
      <c r="B3218" s="22" t="str">
        <f t="shared" si="450"/>
        <v>Dionpay</v>
      </c>
      <c r="C3218" s="77">
        <f t="shared" si="451"/>
        <v>8.3280339356881081E-8</v>
      </c>
      <c r="D3218" s="73">
        <f t="shared" si="452"/>
        <v>3.0532508266699998E-3</v>
      </c>
      <c r="E3218" s="74">
        <f>D3218*conf!B$7</f>
        <v>0.22331476546264378</v>
      </c>
      <c r="F3218" s="32">
        <f t="shared" si="453"/>
        <v>-17.001094680000001</v>
      </c>
      <c r="G3218" s="33">
        <f t="shared" si="454"/>
        <v>-22.978417669999999</v>
      </c>
      <c r="H3218" s="32">
        <f t="shared" si="455"/>
        <v>-39.13068621</v>
      </c>
      <c r="I3218" s="33">
        <f t="shared" si="456"/>
        <v>-40.733713629999997</v>
      </c>
      <c r="J3218" s="32">
        <f t="shared" si="457"/>
        <v>-39.13068621</v>
      </c>
      <c r="K3218" s="33">
        <f t="shared" si="458"/>
        <v>-51.845006480000002</v>
      </c>
    </row>
    <row r="3219" spans="1:11" x14ac:dyDescent="0.3">
      <c r="A3219" s="78" t="str">
        <f>BTC[[#This Row],[Symbol]]</f>
        <v>PFI</v>
      </c>
      <c r="B3219" s="22" t="str">
        <f t="shared" si="450"/>
        <v>protocol finance</v>
      </c>
      <c r="C3219" s="77">
        <f t="shared" si="451"/>
        <v>3.1183265410647679E-3</v>
      </c>
      <c r="D3219" s="73">
        <f t="shared" si="452"/>
        <v>114.31185389269636</v>
      </c>
      <c r="E3219" s="74">
        <f>D3219*conf!B$7</f>
        <v>8360.7689937118121</v>
      </c>
      <c r="F3219" s="32">
        <f t="shared" si="453"/>
        <v>-3.5469346900000001</v>
      </c>
      <c r="G3219" s="33">
        <f t="shared" si="454"/>
        <v>-5.6697757500000003</v>
      </c>
      <c r="H3219" s="32">
        <f t="shared" si="455"/>
        <v>9.6522835699999998</v>
      </c>
      <c r="I3219" s="33">
        <f t="shared" si="456"/>
        <v>10.041179120000001</v>
      </c>
      <c r="J3219" s="32">
        <f t="shared" si="457"/>
        <v>9.6522835699999998</v>
      </c>
      <c r="K3219" s="33">
        <f t="shared" si="458"/>
        <v>0</v>
      </c>
    </row>
    <row r="3220" spans="1:11" x14ac:dyDescent="0.3">
      <c r="A3220" s="78" t="str">
        <f>BTC[[#This Row],[Symbol]]</f>
        <v>BCR</v>
      </c>
      <c r="B3220" s="22" t="str">
        <f t="shared" si="450"/>
        <v>Bankcoin Reserve</v>
      </c>
      <c r="C3220" s="77">
        <f t="shared" si="451"/>
        <v>5.7979514858704374E-2</v>
      </c>
      <c r="D3220" s="73">
        <f t="shared" si="452"/>
        <v>2139.233466275125</v>
      </c>
      <c r="E3220" s="74">
        <f>D3220*conf!B$7</f>
        <v>156463.53572336264</v>
      </c>
      <c r="F3220" s="32">
        <f t="shared" si="453"/>
        <v>-1.3375266100000001</v>
      </c>
      <c r="G3220" s="33">
        <f t="shared" si="454"/>
        <v>-2.6874995899999998</v>
      </c>
      <c r="H3220" s="32">
        <f t="shared" si="455"/>
        <v>5.9761610599999999</v>
      </c>
      <c r="I3220" s="33">
        <f t="shared" si="456"/>
        <v>5.97038709</v>
      </c>
      <c r="J3220" s="32">
        <f t="shared" si="457"/>
        <v>5.9761610599999999</v>
      </c>
      <c r="K3220" s="33">
        <f t="shared" si="458"/>
        <v>18.27302903</v>
      </c>
    </row>
    <row r="3221" spans="1:11" x14ac:dyDescent="0.3">
      <c r="A3221" s="78" t="str">
        <f>BTC[[#This Row],[Symbol]]</f>
        <v>WDP</v>
      </c>
      <c r="B3221" s="22" t="str">
        <f t="shared" si="450"/>
        <v>WaterDrop</v>
      </c>
      <c r="C3221" s="77">
        <f t="shared" si="451"/>
        <v>9.8215896299046895E-4</v>
      </c>
      <c r="D3221" s="73">
        <f t="shared" si="452"/>
        <v>36.003016056399609</v>
      </c>
      <c r="E3221" s="74">
        <f>D3221*conf!B$7</f>
        <v>2633.2605943650674</v>
      </c>
      <c r="F3221" s="32">
        <f t="shared" si="453"/>
        <v>2.2948954800000001</v>
      </c>
      <c r="G3221" s="33">
        <f t="shared" si="454"/>
        <v>-1.553648E-2</v>
      </c>
      <c r="H3221" s="32">
        <f t="shared" si="455"/>
        <v>10.361345350000001</v>
      </c>
      <c r="I3221" s="33">
        <f t="shared" si="456"/>
        <v>10.645909899999999</v>
      </c>
      <c r="J3221" s="32">
        <f t="shared" si="457"/>
        <v>10.361345350000001</v>
      </c>
      <c r="K3221" s="33">
        <f t="shared" si="458"/>
        <v>10.12475472</v>
      </c>
    </row>
    <row r="3222" spans="1:11" x14ac:dyDescent="0.3">
      <c r="A3222" s="78" t="str">
        <f>BTC[[#This Row],[Symbol]]</f>
        <v>FTB</v>
      </c>
      <c r="B3222" s="22" t="str">
        <f t="shared" si="450"/>
        <v>Free Tool Box Coin</v>
      </c>
      <c r="C3222" s="77">
        <f t="shared" si="451"/>
        <v>1.8931032276112141E-7</v>
      </c>
      <c r="D3222" s="73">
        <f t="shared" si="452"/>
        <v>6.9589590565899999E-3</v>
      </c>
      <c r="E3222" s="74">
        <f>D3222*conf!B$7</f>
        <v>0.5089782653989926</v>
      </c>
      <c r="F3222" s="32">
        <f t="shared" si="453"/>
        <v>3.2202860000000002</v>
      </c>
      <c r="G3222" s="33">
        <f t="shared" si="454"/>
        <v>1.23102679</v>
      </c>
      <c r="H3222" s="32">
        <f t="shared" si="455"/>
        <v>-0.79239574999999995</v>
      </c>
      <c r="I3222" s="33">
        <f t="shared" si="456"/>
        <v>-0.32230440999999999</v>
      </c>
      <c r="J3222" s="32">
        <f t="shared" si="457"/>
        <v>-0.79239574999999995</v>
      </c>
      <c r="K3222" s="33">
        <f t="shared" si="458"/>
        <v>-15.72327877</v>
      </c>
    </row>
    <row r="3223" spans="1:11" x14ac:dyDescent="0.3">
      <c r="A3223" s="78" t="str">
        <f>BTC[[#This Row],[Symbol]]</f>
        <v>WG0</v>
      </c>
      <c r="B3223" s="22" t="str">
        <f t="shared" si="450"/>
        <v>Wrapped Gen-0 CryptoKitties</v>
      </c>
      <c r="C3223" s="77">
        <f t="shared" si="451"/>
        <v>5.49613186319238E-3</v>
      </c>
      <c r="D3223" s="73">
        <f t="shared" si="452"/>
        <v>201.47669085183293</v>
      </c>
      <c r="E3223" s="74">
        <f>D3223*conf!B$7</f>
        <v>14736.005168903061</v>
      </c>
      <c r="F3223" s="32">
        <f t="shared" si="453"/>
        <v>-1.17876716</v>
      </c>
      <c r="G3223" s="33">
        <f t="shared" si="454"/>
        <v>-3.3259501</v>
      </c>
      <c r="H3223" s="32">
        <f t="shared" si="455"/>
        <v>5.1747926800000004</v>
      </c>
      <c r="I3223" s="33">
        <f t="shared" si="456"/>
        <v>5.3850819899999998</v>
      </c>
      <c r="J3223" s="32">
        <f t="shared" si="457"/>
        <v>5.1747926800000004</v>
      </c>
      <c r="K3223" s="33">
        <f t="shared" si="458"/>
        <v>59.120282510000003</v>
      </c>
    </row>
    <row r="3224" spans="1:11" x14ac:dyDescent="0.3">
      <c r="A3224" s="78" t="str">
        <f>BTC[[#This Row],[Symbol]]</f>
        <v>TRAT</v>
      </c>
      <c r="B3224" s="22" t="str">
        <f t="shared" si="450"/>
        <v>Tratok</v>
      </c>
      <c r="C3224" s="77">
        <f t="shared" si="451"/>
        <v>6.8246304148269126E-7</v>
      </c>
      <c r="D3224" s="73">
        <f t="shared" si="452"/>
        <v>2.5014637161560001E-2</v>
      </c>
      <c r="E3224" s="74">
        <f>D3224*conf!B$7</f>
        <v>1.8295705619964984</v>
      </c>
      <c r="F3224" s="32">
        <f t="shared" si="453"/>
        <v>-1.02926948</v>
      </c>
      <c r="G3224" s="33">
        <f t="shared" si="454"/>
        <v>-3.2634297999999999</v>
      </c>
      <c r="H3224" s="32">
        <f t="shared" si="455"/>
        <v>-12.177514260000001</v>
      </c>
      <c r="I3224" s="33">
        <f t="shared" si="456"/>
        <v>-12.00558818</v>
      </c>
      <c r="J3224" s="32">
        <f t="shared" si="457"/>
        <v>-12.177514260000001</v>
      </c>
      <c r="K3224" s="33">
        <f t="shared" si="458"/>
        <v>-1.3244642900000001</v>
      </c>
    </row>
    <row r="3225" spans="1:11" x14ac:dyDescent="0.3">
      <c r="A3225" s="78" t="str">
        <f>BTC[[#This Row],[Symbol]]</f>
        <v>XBG</v>
      </c>
      <c r="B3225" s="22" t="str">
        <f t="shared" si="450"/>
        <v>Bitgrin</v>
      </c>
      <c r="C3225" s="77">
        <f t="shared" si="451"/>
        <v>2.0270816573063751E-8</v>
      </c>
      <c r="D3225" s="73">
        <f t="shared" si="452"/>
        <v>7.4312421934E-4</v>
      </c>
      <c r="E3225" s="74">
        <f>D3225*conf!B$7</f>
        <v>5.4352105402527599E-2</v>
      </c>
      <c r="F3225" s="32">
        <f t="shared" si="453"/>
        <v>-0.16258807</v>
      </c>
      <c r="G3225" s="33">
        <f t="shared" si="454"/>
        <v>-2.33631316</v>
      </c>
      <c r="H3225" s="32">
        <f t="shared" si="455"/>
        <v>-28.16064115</v>
      </c>
      <c r="I3225" s="33">
        <f t="shared" si="456"/>
        <v>-28.01420611</v>
      </c>
      <c r="J3225" s="32">
        <f t="shared" si="457"/>
        <v>-28.16064115</v>
      </c>
      <c r="K3225" s="33">
        <f t="shared" si="458"/>
        <v>-3.0189868400000002</v>
      </c>
    </row>
    <row r="3226" spans="1:11" x14ac:dyDescent="0.3">
      <c r="A3226" s="78" t="str">
        <f>BTC[[#This Row],[Symbol]]</f>
        <v>ENB</v>
      </c>
      <c r="B3226" s="22" t="str">
        <f t="shared" si="450"/>
        <v>Earnbase</v>
      </c>
      <c r="C3226" s="77">
        <f t="shared" si="451"/>
        <v>3.1416436792598571E-4</v>
      </c>
      <c r="D3226" s="73">
        <f t="shared" si="452"/>
        <v>11.516639969230051</v>
      </c>
      <c r="E3226" s="74">
        <f>D3226*conf!B$7</f>
        <v>842.32704734948595</v>
      </c>
      <c r="F3226" s="32">
        <f t="shared" si="453"/>
        <v>-1.17876716</v>
      </c>
      <c r="G3226" s="33">
        <f t="shared" si="454"/>
        <v>-3.3287317600000002</v>
      </c>
      <c r="H3226" s="32">
        <f t="shared" si="455"/>
        <v>2.1273274999999998</v>
      </c>
      <c r="I3226" s="33">
        <f t="shared" si="456"/>
        <v>2.4925867099999999</v>
      </c>
      <c r="J3226" s="32">
        <f t="shared" si="457"/>
        <v>2.1273274999999998</v>
      </c>
      <c r="K3226" s="33">
        <f t="shared" si="458"/>
        <v>13.01180491</v>
      </c>
    </row>
    <row r="3227" spans="1:11" x14ac:dyDescent="0.3">
      <c r="A3227" s="78" t="str">
        <f>BTC[[#This Row],[Symbol]]</f>
        <v>HITX</v>
      </c>
      <c r="B3227" s="22" t="str">
        <f t="shared" si="450"/>
        <v>Hithotx</v>
      </c>
      <c r="C3227" s="77">
        <f t="shared" si="451"/>
        <v>5.5077738366036051E-8</v>
      </c>
      <c r="D3227" s="73">
        <f t="shared" si="452"/>
        <v>2.0135841806699999E-3</v>
      </c>
      <c r="E3227" s="74">
        <f>D3227*conf!B$7</f>
        <v>0.14727354697420381</v>
      </c>
      <c r="F3227" s="32">
        <f t="shared" si="453"/>
        <v>1.11804499</v>
      </c>
      <c r="G3227" s="33">
        <f t="shared" si="454"/>
        <v>-1.34881242</v>
      </c>
      <c r="H3227" s="32">
        <f t="shared" si="455"/>
        <v>-21.545627509999999</v>
      </c>
      <c r="I3227" s="33">
        <f t="shared" si="456"/>
        <v>-21.596295260000002</v>
      </c>
      <c r="J3227" s="32">
        <f t="shared" si="457"/>
        <v>-21.545627509999999</v>
      </c>
      <c r="K3227" s="33">
        <f t="shared" si="458"/>
        <v>-51.493310970000003</v>
      </c>
    </row>
    <row r="3228" spans="1:11" x14ac:dyDescent="0.3">
      <c r="A3228" s="78" t="str">
        <f>BTC[[#This Row],[Symbol]]</f>
        <v>TRXBEAR</v>
      </c>
      <c r="B3228" s="22" t="str">
        <f t="shared" si="450"/>
        <v>3X Short TRX Token</v>
      </c>
      <c r="C3228" s="77">
        <f t="shared" si="451"/>
        <v>2.4206212661649188E-7</v>
      </c>
      <c r="D3228" s="73">
        <f t="shared" si="452"/>
        <v>8.8743537386399996E-3</v>
      </c>
      <c r="E3228" s="74">
        <f>D3228*conf!B$7</f>
        <v>0.64907023244412954</v>
      </c>
      <c r="F3228" s="32">
        <f t="shared" si="453"/>
        <v>5.1410188000000003</v>
      </c>
      <c r="G3228" s="33">
        <f t="shared" si="454"/>
        <v>2.9966127199999999</v>
      </c>
      <c r="H3228" s="32">
        <f t="shared" si="455"/>
        <v>6.0463297699999998</v>
      </c>
      <c r="I3228" s="33">
        <f t="shared" si="456"/>
        <v>6.23028111</v>
      </c>
      <c r="J3228" s="32">
        <f t="shared" si="457"/>
        <v>6.0463297699999998</v>
      </c>
      <c r="K3228" s="33">
        <f t="shared" si="458"/>
        <v>-61.005313430000001</v>
      </c>
    </row>
    <row r="3229" spans="1:11" x14ac:dyDescent="0.3">
      <c r="A3229" s="78" t="str">
        <f>BTC[[#This Row],[Symbol]]</f>
        <v>FSHN</v>
      </c>
      <c r="B3229" s="22" t="str">
        <f t="shared" si="450"/>
        <v>Fashion Coin</v>
      </c>
      <c r="C3229" s="77">
        <f t="shared" si="451"/>
        <v>1E-8</v>
      </c>
      <c r="D3229" s="73">
        <f t="shared" si="452"/>
        <v>3.6274092500000001E-6</v>
      </c>
      <c r="E3229" s="74">
        <f>D3229*conf!B$7</f>
        <v>2.6530871254500002E-4</v>
      </c>
      <c r="F3229" s="32">
        <f t="shared" si="453"/>
        <v>-37.210739169999997</v>
      </c>
      <c r="G3229" s="33">
        <f t="shared" si="454"/>
        <v>-38.567337270000003</v>
      </c>
      <c r="H3229" s="32">
        <f t="shared" si="455"/>
        <v>-55.144577949999999</v>
      </c>
      <c r="I3229" s="33">
        <f t="shared" si="456"/>
        <v>-55.05015934</v>
      </c>
      <c r="J3229" s="32">
        <f t="shared" si="457"/>
        <v>-55.144577949999999</v>
      </c>
      <c r="K3229" s="33">
        <f t="shared" si="458"/>
        <v>-20.29254418</v>
      </c>
    </row>
    <row r="3230" spans="1:11" x14ac:dyDescent="0.3">
      <c r="A3230" s="78" t="str">
        <f>BTC[[#This Row],[Symbol]]</f>
        <v>APE</v>
      </c>
      <c r="B3230" s="22" t="str">
        <f t="shared" si="450"/>
        <v>APEcoin</v>
      </c>
      <c r="C3230" s="77">
        <f t="shared" si="451"/>
        <v>4.6382529214492772E-6</v>
      </c>
      <c r="D3230" s="73">
        <f t="shared" si="452"/>
        <v>0.17002911353444</v>
      </c>
      <c r="E3230" s="74">
        <f>D3230*conf!B$7</f>
        <v>12.435929363908942</v>
      </c>
      <c r="F3230" s="32">
        <f t="shared" si="453"/>
        <v>-0.50398593000000003</v>
      </c>
      <c r="G3230" s="33">
        <f t="shared" si="454"/>
        <v>-2.66458781</v>
      </c>
      <c r="H3230" s="32">
        <f t="shared" si="455"/>
        <v>13.603799860000001</v>
      </c>
      <c r="I3230" s="33">
        <f t="shared" si="456"/>
        <v>13.83125645</v>
      </c>
      <c r="J3230" s="32">
        <f t="shared" si="457"/>
        <v>13.603799860000001</v>
      </c>
      <c r="K3230" s="33">
        <f t="shared" si="458"/>
        <v>78.653966150000002</v>
      </c>
    </row>
    <row r="3231" spans="1:11" x14ac:dyDescent="0.3">
      <c r="A3231" s="78" t="str">
        <f>BTC[[#This Row],[Symbol]]</f>
        <v>YPLT</v>
      </c>
      <c r="B3231" s="22" t="str">
        <f t="shared" si="450"/>
        <v>yplutus</v>
      </c>
      <c r="C3231" s="77">
        <f t="shared" si="451"/>
        <v>1.4062404883349542E-7</v>
      </c>
      <c r="D3231" s="73">
        <f t="shared" si="452"/>
        <v>5.1553487518899996E-3</v>
      </c>
      <c r="E3231" s="74">
        <f>D3231*conf!B$7</f>
        <v>0.37706220771323457</v>
      </c>
      <c r="F3231" s="32">
        <f t="shared" si="453"/>
        <v>-1.1816673099999999</v>
      </c>
      <c r="G3231" s="33">
        <f t="shared" si="454"/>
        <v>-3.3259501</v>
      </c>
      <c r="H3231" s="32">
        <f t="shared" si="455"/>
        <v>25.38703495</v>
      </c>
      <c r="I3231" s="33">
        <f t="shared" si="456"/>
        <v>25.645082219999999</v>
      </c>
      <c r="J3231" s="32">
        <f t="shared" si="457"/>
        <v>25.38703495</v>
      </c>
      <c r="K3231" s="33">
        <f t="shared" si="458"/>
        <v>50.473204770000002</v>
      </c>
    </row>
    <row r="3232" spans="1:11" x14ac:dyDescent="0.3">
      <c r="A3232" s="78" t="str">
        <f>BTC[[#This Row],[Symbol]]</f>
        <v>ETHPY</v>
      </c>
      <c r="B3232" s="22" t="str">
        <f t="shared" si="450"/>
        <v>Etherpay</v>
      </c>
      <c r="C3232" s="77">
        <f t="shared" si="451"/>
        <v>4.0714160320386629E-7</v>
      </c>
      <c r="D3232" s="73">
        <f t="shared" si="452"/>
        <v>1.492770076865E-2</v>
      </c>
      <c r="E3232" s="74">
        <f>D3232*conf!B$7</f>
        <v>1.0918120342190609</v>
      </c>
      <c r="F3232" s="32">
        <f t="shared" si="453"/>
        <v>5.3246290000000002E-2</v>
      </c>
      <c r="G3232" s="33">
        <f t="shared" si="454"/>
        <v>-2.11395198</v>
      </c>
      <c r="H3232" s="32">
        <f t="shared" si="455"/>
        <v>-41.245750389999998</v>
      </c>
      <c r="I3232" s="33">
        <f t="shared" si="456"/>
        <v>-41.109769180000001</v>
      </c>
      <c r="J3232" s="32">
        <f t="shared" si="457"/>
        <v>-41.245750389999998</v>
      </c>
      <c r="K3232" s="33">
        <f t="shared" si="458"/>
        <v>-41.828798419999998</v>
      </c>
    </row>
    <row r="3233" spans="1:11" x14ac:dyDescent="0.3">
      <c r="A3233" s="78" t="str">
        <f>BTC[[#This Row],[Symbol]]</f>
        <v>1ST</v>
      </c>
      <c r="B3233" s="22" t="str">
        <f t="shared" si="450"/>
        <v>FirstBlood</v>
      </c>
      <c r="C3233" s="77">
        <f t="shared" si="451"/>
        <v>3.8754409256343323E-6</v>
      </c>
      <c r="D3233" s="73">
        <f t="shared" si="452"/>
        <v>0.14207531897663001</v>
      </c>
      <c r="E3233" s="74">
        <f>D3233*conf!B$7</f>
        <v>10.391388829950719</v>
      </c>
      <c r="F3233" s="32">
        <f t="shared" si="453"/>
        <v>-1.275304E-2</v>
      </c>
      <c r="G3233" s="33">
        <f t="shared" si="454"/>
        <v>-2.1900199300000001</v>
      </c>
      <c r="H3233" s="32">
        <f t="shared" si="455"/>
        <v>-34.64051147</v>
      </c>
      <c r="I3233" s="33">
        <f t="shared" si="456"/>
        <v>-34.506176879999998</v>
      </c>
      <c r="J3233" s="32">
        <f t="shared" si="457"/>
        <v>-34.64051147</v>
      </c>
      <c r="K3233" s="33">
        <f t="shared" si="458"/>
        <v>-18.95963995</v>
      </c>
    </row>
    <row r="3234" spans="1:11" x14ac:dyDescent="0.3">
      <c r="A3234" s="78" t="str">
        <f>BTC[[#This Row],[Symbol]]</f>
        <v>SEMI</v>
      </c>
      <c r="B3234" s="22" t="str">
        <f t="shared" si="450"/>
        <v>Semitoken</v>
      </c>
      <c r="C3234" s="77">
        <f t="shared" si="451"/>
        <v>8.189207584680492E-8</v>
      </c>
      <c r="D3234" s="73">
        <f t="shared" si="452"/>
        <v>3.0019190708499999E-3</v>
      </c>
      <c r="E3234" s="74">
        <f>D3234*conf!B$7</f>
        <v>0.219560360841969</v>
      </c>
      <c r="F3234" s="32">
        <f t="shared" si="453"/>
        <v>2.2096023499999999</v>
      </c>
      <c r="G3234" s="33">
        <f t="shared" si="454"/>
        <v>-1.553648E-2</v>
      </c>
      <c r="H3234" s="32">
        <f t="shared" si="455"/>
        <v>-25.211631369999999</v>
      </c>
      <c r="I3234" s="33">
        <f t="shared" si="456"/>
        <v>-25.064919140000001</v>
      </c>
      <c r="J3234" s="32">
        <f t="shared" si="457"/>
        <v>-25.211631369999999</v>
      </c>
      <c r="K3234" s="33">
        <f t="shared" si="458"/>
        <v>-40.022104130000002</v>
      </c>
    </row>
    <row r="3235" spans="1:11" x14ac:dyDescent="0.3">
      <c r="A3235" s="78" t="str">
        <f>BTC[[#This Row],[Symbol]]</f>
        <v>R3FI</v>
      </c>
      <c r="B3235" s="22" t="str">
        <f t="shared" si="450"/>
        <v>r3fi.finance</v>
      </c>
      <c r="C3235" s="77">
        <f t="shared" si="451"/>
        <v>9.2318097587995238E-7</v>
      </c>
      <c r="D3235" s="73">
        <f t="shared" si="452"/>
        <v>3.3660141213989997E-2</v>
      </c>
      <c r="E3235" s="74">
        <f>D3235*conf!B$7</f>
        <v>2.4619027283912285</v>
      </c>
      <c r="F3235" s="32">
        <f t="shared" si="453"/>
        <v>6.9798752899999998</v>
      </c>
      <c r="G3235" s="33">
        <f t="shared" si="454"/>
        <v>4.0944321400000003</v>
      </c>
      <c r="H3235" s="32">
        <f t="shared" si="455"/>
        <v>13.289915179999999</v>
      </c>
      <c r="I3235" s="33">
        <f t="shared" si="456"/>
        <v>12.906812439999999</v>
      </c>
      <c r="J3235" s="32">
        <f t="shared" si="457"/>
        <v>13.289915179999999</v>
      </c>
      <c r="K3235" s="33">
        <f t="shared" si="458"/>
        <v>-49.360779909999998</v>
      </c>
    </row>
    <row r="3236" spans="1:11" x14ac:dyDescent="0.3">
      <c r="A3236" s="78" t="str">
        <f>BTC[[#This Row],[Symbol]]</f>
        <v>SWISS</v>
      </c>
      <c r="B3236" s="22" t="str">
        <f t="shared" si="450"/>
        <v>swiss.finance</v>
      </c>
      <c r="C3236" s="77">
        <f t="shared" si="451"/>
        <v>5.6835417461515506E-3</v>
      </c>
      <c r="D3236" s="73">
        <f t="shared" si="452"/>
        <v>208.34731982061439</v>
      </c>
      <c r="E3236" s="74">
        <f>D3236*conf!B$7</f>
        <v>15238.522971679737</v>
      </c>
      <c r="F3236" s="32">
        <f t="shared" si="453"/>
        <v>-1.3257739399999999</v>
      </c>
      <c r="G3236" s="33">
        <f t="shared" si="454"/>
        <v>-3.48897637</v>
      </c>
      <c r="H3236" s="32">
        <f t="shared" si="455"/>
        <v>0.16386969000000001</v>
      </c>
      <c r="I3236" s="33">
        <f t="shared" si="456"/>
        <v>0.48438442999999998</v>
      </c>
      <c r="J3236" s="32">
        <f t="shared" si="457"/>
        <v>0.16386969000000001</v>
      </c>
      <c r="K3236" s="33">
        <f t="shared" si="458"/>
        <v>26.368258610000002</v>
      </c>
    </row>
    <row r="3237" spans="1:11" x14ac:dyDescent="0.3">
      <c r="A3237" s="78" t="str">
        <f>BTC[[#This Row],[Symbol]]</f>
        <v>CCT</v>
      </c>
      <c r="B3237" s="22" t="str">
        <f t="shared" si="450"/>
        <v>Coupon Chain</v>
      </c>
      <c r="C3237" s="77">
        <f t="shared" si="451"/>
        <v>8.8940596466897709E-5</v>
      </c>
      <c r="D3237" s="73">
        <f t="shared" si="452"/>
        <v>3.2611430797655001</v>
      </c>
      <c r="E3237" s="74">
        <f>D3237*conf!B$7</f>
        <v>238.52000485404869</v>
      </c>
      <c r="F3237" s="32">
        <f t="shared" si="453"/>
        <v>4.9364142199999996</v>
      </c>
      <c r="G3237" s="33">
        <f t="shared" si="454"/>
        <v>2.6759788699999998</v>
      </c>
      <c r="H3237" s="32">
        <f t="shared" si="455"/>
        <v>10.865611599999999</v>
      </c>
      <c r="I3237" s="33">
        <f t="shared" si="456"/>
        <v>11.10700213</v>
      </c>
      <c r="J3237" s="32">
        <f t="shared" si="457"/>
        <v>10.865611599999999</v>
      </c>
      <c r="K3237" s="33">
        <f t="shared" si="458"/>
        <v>-12.44072847</v>
      </c>
    </row>
    <row r="3238" spans="1:11" x14ac:dyDescent="0.3">
      <c r="A3238" s="78" t="str">
        <f>BTC[[#This Row],[Symbol]]</f>
        <v>RWS</v>
      </c>
      <c r="B3238" s="22" t="str">
        <f t="shared" si="450"/>
        <v>Robonomics Web Services</v>
      </c>
      <c r="C3238" s="77">
        <f t="shared" si="451"/>
        <v>1.1225378691116623</v>
      </c>
      <c r="D3238" s="73">
        <f t="shared" si="452"/>
        <v>41152.806013536669</v>
      </c>
      <c r="E3238" s="74">
        <f>D3238*conf!B$7</f>
        <v>3009916.2318300721</v>
      </c>
      <c r="F3238" s="32">
        <f t="shared" si="453"/>
        <v>-1.1816673099999999</v>
      </c>
      <c r="G3238" s="33">
        <f t="shared" si="454"/>
        <v>-3.3249826200000001</v>
      </c>
      <c r="H3238" s="32">
        <f t="shared" si="455"/>
        <v>-17.364009299999999</v>
      </c>
      <c r="I3238" s="33">
        <f t="shared" si="456"/>
        <v>-17.19291479</v>
      </c>
      <c r="J3238" s="32">
        <f t="shared" si="457"/>
        <v>-17.364009299999999</v>
      </c>
      <c r="K3238" s="33">
        <f t="shared" si="458"/>
        <v>-31.029751860000001</v>
      </c>
    </row>
    <row r="3239" spans="1:11" x14ac:dyDescent="0.3">
      <c r="A3239" s="78" t="str">
        <f>BTC[[#This Row],[Symbol]]</f>
        <v>KVI</v>
      </c>
      <c r="B3239" s="22" t="str">
        <f t="shared" si="450"/>
        <v>KVI</v>
      </c>
      <c r="C3239" s="77">
        <f t="shared" si="451"/>
        <v>1E-8</v>
      </c>
      <c r="D3239" s="73">
        <f t="shared" si="452"/>
        <v>3.1896659711999999E-4</v>
      </c>
      <c r="E3239" s="74">
        <f>D3239*conf!B$7</f>
        <v>2.33292169133568E-2</v>
      </c>
      <c r="F3239" s="32">
        <f t="shared" si="453"/>
        <v>6.2272171900000002</v>
      </c>
      <c r="G3239" s="33">
        <f t="shared" si="454"/>
        <v>3.9389766499999999</v>
      </c>
      <c r="H3239" s="32">
        <f t="shared" si="455"/>
        <v>-1.9011750700000001</v>
      </c>
      <c r="I3239" s="33">
        <f t="shared" si="456"/>
        <v>-1.68434643</v>
      </c>
      <c r="J3239" s="32">
        <f t="shared" si="457"/>
        <v>-1.9011750700000001</v>
      </c>
      <c r="K3239" s="33">
        <f t="shared" si="458"/>
        <v>-10.47690643</v>
      </c>
    </row>
    <row r="3240" spans="1:11" x14ac:dyDescent="0.3">
      <c r="A3240" s="78" t="str">
        <f>BTC[[#This Row],[Symbol]]</f>
        <v>BST</v>
      </c>
      <c r="B3240" s="22" t="str">
        <f t="shared" si="450"/>
        <v>BlockStamp</v>
      </c>
      <c r="C3240" s="77">
        <f t="shared" si="451"/>
        <v>2.726621099629314E-6</v>
      </c>
      <c r="D3240" s="73">
        <f t="shared" si="452"/>
        <v>9.9959101931460001E-2</v>
      </c>
      <c r="E3240" s="74">
        <f>D3240*conf!B$7</f>
        <v>7.3110087152669845</v>
      </c>
      <c r="F3240" s="32">
        <f t="shared" si="453"/>
        <v>-1.234916E-2</v>
      </c>
      <c r="G3240" s="33">
        <f t="shared" si="454"/>
        <v>-2.1896293099999999</v>
      </c>
      <c r="H3240" s="32">
        <f t="shared" si="455"/>
        <v>-5.5067981399999999</v>
      </c>
      <c r="I3240" s="33">
        <f t="shared" si="456"/>
        <v>-5.3614157100000002</v>
      </c>
      <c r="J3240" s="32">
        <f t="shared" si="457"/>
        <v>-5.5067981399999999</v>
      </c>
      <c r="K3240" s="33">
        <f t="shared" si="458"/>
        <v>-23.285236090000001</v>
      </c>
    </row>
    <row r="3241" spans="1:11" x14ac:dyDescent="0.3">
      <c r="A3241" s="78" t="str">
        <f>BTC[[#This Row],[Symbol]]</f>
        <v>CETH</v>
      </c>
      <c r="B3241" s="22" t="str">
        <f t="shared" si="450"/>
        <v>Compound Ether</v>
      </c>
      <c r="C3241" s="77">
        <f t="shared" si="451"/>
        <v>8.6190073697081453E-4</v>
      </c>
      <c r="D3241" s="73">
        <f t="shared" si="452"/>
        <v>31.591650967299881</v>
      </c>
      <c r="E3241" s="74">
        <f>D3241*conf!B$7</f>
        <v>2310.6133517483131</v>
      </c>
      <c r="F3241" s="32">
        <f t="shared" si="453"/>
        <v>-0.87506470000000003</v>
      </c>
      <c r="G3241" s="33">
        <f t="shared" si="454"/>
        <v>-3.0980736599999998</v>
      </c>
      <c r="H3241" s="32">
        <f t="shared" si="455"/>
        <v>6.2283864099999997</v>
      </c>
      <c r="I3241" s="33">
        <f t="shared" si="456"/>
        <v>6.4236072899999996</v>
      </c>
      <c r="J3241" s="32">
        <f t="shared" si="457"/>
        <v>6.2283864099999997</v>
      </c>
      <c r="K3241" s="33">
        <f t="shared" si="458"/>
        <v>0</v>
      </c>
    </row>
    <row r="3242" spans="1:11" x14ac:dyDescent="0.3">
      <c r="A3242" s="78" t="str">
        <f>BTC[[#This Row],[Symbol]]</f>
        <v>KVNT</v>
      </c>
      <c r="B3242" s="22" t="str">
        <f t="shared" si="450"/>
        <v>KVANT</v>
      </c>
      <c r="C3242" s="77">
        <f t="shared" si="451"/>
        <v>3.4694369595848238E-6</v>
      </c>
      <c r="D3242" s="73">
        <f t="shared" si="452"/>
        <v>0.12717920343798</v>
      </c>
      <c r="E3242" s="74">
        <f>D3242*conf!B$7</f>
        <v>9.3018869394538584</v>
      </c>
      <c r="F3242" s="32">
        <f t="shared" si="453"/>
        <v>1.2537641799999999</v>
      </c>
      <c r="G3242" s="33">
        <f t="shared" si="454"/>
        <v>-0.95065339999999998</v>
      </c>
      <c r="H3242" s="32">
        <f t="shared" si="455"/>
        <v>-1.4050784300000001</v>
      </c>
      <c r="I3242" s="33">
        <f t="shared" si="456"/>
        <v>-1.2090230799999999</v>
      </c>
      <c r="J3242" s="32">
        <f t="shared" si="457"/>
        <v>-1.4050784300000001</v>
      </c>
      <c r="K3242" s="33">
        <f t="shared" si="458"/>
        <v>1.8012537500000001</v>
      </c>
    </row>
    <row r="3243" spans="1:11" x14ac:dyDescent="0.3">
      <c r="A3243" s="78" t="str">
        <f>BTC[[#This Row],[Symbol]]</f>
        <v>SUP8EME</v>
      </c>
      <c r="B3243" s="22" t="str">
        <f t="shared" si="450"/>
        <v>SUP8EME</v>
      </c>
      <c r="C3243" s="77">
        <f t="shared" si="451"/>
        <v>1.0934324213475312E-4</v>
      </c>
      <c r="D3243" s="73">
        <f t="shared" si="452"/>
        <v>4.0083054645807898</v>
      </c>
      <c r="E3243" s="74">
        <f>D3243*conf!B$7</f>
        <v>293.16746167943899</v>
      </c>
      <c r="F3243" s="32">
        <f t="shared" si="453"/>
        <v>-2.30073236</v>
      </c>
      <c r="G3243" s="33">
        <f t="shared" si="454"/>
        <v>-4.4465305600000002</v>
      </c>
      <c r="H3243" s="32">
        <f t="shared" si="455"/>
        <v>-1.51879035</v>
      </c>
      <c r="I3243" s="33">
        <f t="shared" si="456"/>
        <v>-1.16657151</v>
      </c>
      <c r="J3243" s="32">
        <f t="shared" si="457"/>
        <v>-1.51879035</v>
      </c>
      <c r="K3243" s="33">
        <f t="shared" si="458"/>
        <v>14.5813658</v>
      </c>
    </row>
    <row r="3244" spans="1:11" x14ac:dyDescent="0.3">
      <c r="A3244" s="78" t="str">
        <f>BTC[[#This Row],[Symbol]]</f>
        <v>808TA</v>
      </c>
      <c r="B3244" s="22" t="str">
        <f t="shared" si="450"/>
        <v>808TA</v>
      </c>
      <c r="C3244" s="77">
        <f t="shared" si="451"/>
        <v>1E-8</v>
      </c>
      <c r="D3244" s="73">
        <f t="shared" si="452"/>
        <v>6.0040060000000006E-8</v>
      </c>
      <c r="E3244" s="74">
        <f>D3244*conf!B$7</f>
        <v>4.3913299884000009E-6</v>
      </c>
      <c r="F3244" s="32">
        <f t="shared" si="453"/>
        <v>2.21066041</v>
      </c>
      <c r="G3244" s="33">
        <f t="shared" si="454"/>
        <v>-1.2639060000000001E-2</v>
      </c>
      <c r="H3244" s="32">
        <f t="shared" si="455"/>
        <v>49.574716860000002</v>
      </c>
      <c r="I3244" s="33">
        <f t="shared" si="456"/>
        <v>19.89794814</v>
      </c>
      <c r="J3244" s="32">
        <f t="shared" si="457"/>
        <v>49.574716860000002</v>
      </c>
      <c r="K3244" s="33">
        <f t="shared" si="458"/>
        <v>-33.359046370000002</v>
      </c>
    </row>
    <row r="3245" spans="1:11" x14ac:dyDescent="0.3">
      <c r="A3245" s="78" t="str">
        <f>BTC[[#This Row],[Symbol]]</f>
        <v>RC20</v>
      </c>
      <c r="B3245" s="22" t="str">
        <f t="shared" si="450"/>
        <v>RoboCalls</v>
      </c>
      <c r="C3245" s="77">
        <f t="shared" si="451"/>
        <v>1E-8</v>
      </c>
      <c r="D3245" s="73">
        <f t="shared" si="452"/>
        <v>3.1539475480000002E-5</v>
      </c>
      <c r="E3245" s="74">
        <f>D3245*conf!B$7</f>
        <v>2.3067972366072002E-3</v>
      </c>
      <c r="F3245" s="32">
        <f t="shared" si="453"/>
        <v>-50.46535446</v>
      </c>
      <c r="G3245" s="33">
        <f t="shared" si="454"/>
        <v>-51.5390576</v>
      </c>
      <c r="H3245" s="32">
        <f t="shared" si="455"/>
        <v>-32.491134729999999</v>
      </c>
      <c r="I3245" s="33">
        <f t="shared" si="456"/>
        <v>-32.389971930000002</v>
      </c>
      <c r="J3245" s="32">
        <f t="shared" si="457"/>
        <v>-32.491134729999999</v>
      </c>
      <c r="K3245" s="33">
        <f t="shared" si="458"/>
        <v>-22.034087490000001</v>
      </c>
    </row>
    <row r="3246" spans="1:11" x14ac:dyDescent="0.3">
      <c r="A3246" s="78" t="str">
        <f>BTC[[#This Row],[Symbol]]</f>
        <v>FLS</v>
      </c>
      <c r="B3246" s="22" t="str">
        <f t="shared" si="450"/>
        <v>Flits</v>
      </c>
      <c r="C3246" s="77">
        <f t="shared" si="451"/>
        <v>3.1250146898433563E-5</v>
      </c>
      <c r="D3246" s="73">
        <f t="shared" si="452"/>
        <v>1.1458148608966701</v>
      </c>
      <c r="E3246" s="74">
        <f>D3246*conf!B$7</f>
        <v>83.804898925982442</v>
      </c>
      <c r="F3246" s="32">
        <f t="shared" si="453"/>
        <v>-3.4177622099999998</v>
      </c>
      <c r="G3246" s="33">
        <f t="shared" si="454"/>
        <v>-5.5807072700000004</v>
      </c>
      <c r="H3246" s="32">
        <f t="shared" si="455"/>
        <v>-2.2778644899999998</v>
      </c>
      <c r="I3246" s="33">
        <f t="shared" si="456"/>
        <v>-2.1890894099999998</v>
      </c>
      <c r="J3246" s="32">
        <f t="shared" si="457"/>
        <v>-2.2778644899999998</v>
      </c>
      <c r="K3246" s="33">
        <f t="shared" si="458"/>
        <v>7.1643525500000003</v>
      </c>
    </row>
    <row r="3247" spans="1:11" x14ac:dyDescent="0.3">
      <c r="A3247" s="78" t="str">
        <f>BTC[[#This Row],[Symbol]]</f>
        <v>XEQ</v>
      </c>
      <c r="B3247" s="22" t="str">
        <f t="shared" si="450"/>
        <v>Equilibria</v>
      </c>
      <c r="C3247" s="77">
        <f t="shared" si="451"/>
        <v>4.3632774663583118E-7</v>
      </c>
      <c r="D3247" s="73">
        <f t="shared" si="452"/>
        <v>1.59972085498E-2</v>
      </c>
      <c r="E3247" s="74">
        <f>D3247*conf!B$7</f>
        <v>1.1700358333323719</v>
      </c>
      <c r="F3247" s="32">
        <f t="shared" si="453"/>
        <v>-6.7769416700000003</v>
      </c>
      <c r="G3247" s="33">
        <f t="shared" si="454"/>
        <v>-8.84437009</v>
      </c>
      <c r="H3247" s="32">
        <f t="shared" si="455"/>
        <v>-16.288119179999999</v>
      </c>
      <c r="I3247" s="33">
        <f t="shared" si="456"/>
        <v>-16.20264791</v>
      </c>
      <c r="J3247" s="32">
        <f t="shared" si="457"/>
        <v>-16.288119179999999</v>
      </c>
      <c r="K3247" s="33">
        <f t="shared" si="458"/>
        <v>29.094521589999999</v>
      </c>
    </row>
    <row r="3248" spans="1:11" x14ac:dyDescent="0.3">
      <c r="A3248" s="78" t="str">
        <f>BTC[[#This Row],[Symbol]]</f>
        <v>BVOL</v>
      </c>
      <c r="B3248" s="22" t="str">
        <f t="shared" si="450"/>
        <v>1x Long Bitcoin Implied Volatility Token</v>
      </c>
      <c r="C3248" s="77">
        <f t="shared" si="451"/>
        <v>5.3578605300104658E-2</v>
      </c>
      <c r="D3248" s="73">
        <f t="shared" si="452"/>
        <v>1964.2340786303473</v>
      </c>
      <c r="E3248" s="74">
        <f>D3248*conf!B$7</f>
        <v>143664.08051102361</v>
      </c>
      <c r="F3248" s="32">
        <f t="shared" si="453"/>
        <v>2.9623646699999999</v>
      </c>
      <c r="G3248" s="33">
        <f t="shared" si="454"/>
        <v>0.72995275000000004</v>
      </c>
      <c r="H3248" s="32">
        <f t="shared" si="455"/>
        <v>-3.7520286299999999</v>
      </c>
      <c r="I3248" s="33">
        <f t="shared" si="456"/>
        <v>-3.5533650899999998</v>
      </c>
      <c r="J3248" s="32">
        <f t="shared" si="457"/>
        <v>-3.7520286299999999</v>
      </c>
      <c r="K3248" s="33">
        <f t="shared" si="458"/>
        <v>-4.4873228999999997</v>
      </c>
    </row>
    <row r="3249" spans="1:11" x14ac:dyDescent="0.3">
      <c r="A3249" s="78" t="str">
        <f>BTC[[#This Row],[Symbol]]</f>
        <v>SKI</v>
      </c>
      <c r="B3249" s="22" t="str">
        <f t="shared" si="450"/>
        <v>Skillchain</v>
      </c>
      <c r="C3249" s="77">
        <f t="shared" si="451"/>
        <v>1.6694736339427293E-6</v>
      </c>
      <c r="D3249" s="73">
        <f t="shared" si="452"/>
        <v>6.1207978344199998E-2</v>
      </c>
      <c r="E3249" s="74">
        <f>D3249*conf!B$7</f>
        <v>4.4767515360947883</v>
      </c>
      <c r="F3249" s="32">
        <f t="shared" si="453"/>
        <v>2.5734360000000001E-2</v>
      </c>
      <c r="G3249" s="33">
        <f t="shared" si="454"/>
        <v>-2.1370047300000001</v>
      </c>
      <c r="H3249" s="32">
        <f t="shared" si="455"/>
        <v>198.15073042</v>
      </c>
      <c r="I3249" s="33">
        <f t="shared" si="456"/>
        <v>198.78481884000001</v>
      </c>
      <c r="J3249" s="32">
        <f t="shared" si="457"/>
        <v>198.15073042</v>
      </c>
      <c r="K3249" s="33">
        <f t="shared" si="458"/>
        <v>-5.7845228100000003</v>
      </c>
    </row>
    <row r="3250" spans="1:11" x14ac:dyDescent="0.3">
      <c r="A3250" s="78" t="str">
        <f>BTC[[#This Row],[Symbol]]</f>
        <v>CPU</v>
      </c>
      <c r="B3250" s="22" t="str">
        <f t="shared" si="450"/>
        <v>CPUchain</v>
      </c>
      <c r="C3250" s="77">
        <f t="shared" si="451"/>
        <v>3.0004277651291211E-8</v>
      </c>
      <c r="D3250" s="73">
        <f t="shared" si="452"/>
        <v>1.0999697202299999E-3</v>
      </c>
      <c r="E3250" s="74">
        <f>D3250*conf!B$7</f>
        <v>8.0451785337622192E-2</v>
      </c>
      <c r="F3250" s="32">
        <f t="shared" si="453"/>
        <v>-1.234916E-2</v>
      </c>
      <c r="G3250" s="33">
        <f t="shared" si="454"/>
        <v>-2.1896293099999999</v>
      </c>
      <c r="H3250" s="32">
        <f t="shared" si="455"/>
        <v>50.017671849999999</v>
      </c>
      <c r="I3250" s="33">
        <f t="shared" si="456"/>
        <v>50.248481400000003</v>
      </c>
      <c r="J3250" s="32">
        <f t="shared" si="457"/>
        <v>50.017671849999999</v>
      </c>
      <c r="K3250" s="33">
        <f t="shared" si="458"/>
        <v>14.140687659999999</v>
      </c>
    </row>
    <row r="3251" spans="1:11" x14ac:dyDescent="0.3">
      <c r="A3251" s="78" t="str">
        <f>BTC[[#This Row],[Symbol]]</f>
        <v>FIT</v>
      </c>
      <c r="B3251" s="22" t="str">
        <f t="shared" si="450"/>
        <v>FINANCIAL INVESTMENT TOKEN</v>
      </c>
      <c r="C3251" s="77">
        <f t="shared" si="451"/>
        <v>2.6273980641132753E-4</v>
      </c>
      <c r="D3251" s="73">
        <f t="shared" si="452"/>
        <v>9.6312570829475206</v>
      </c>
      <c r="E3251" s="74">
        <f>D3251*conf!B$7</f>
        <v>704.43014304678161</v>
      </c>
      <c r="F3251" s="32">
        <f t="shared" si="453"/>
        <v>0.92925594</v>
      </c>
      <c r="G3251" s="33">
        <f t="shared" si="454"/>
        <v>-1.26800929</v>
      </c>
      <c r="H3251" s="32">
        <f t="shared" si="455"/>
        <v>0.29192114000000002</v>
      </c>
      <c r="I3251" s="33">
        <f t="shared" si="456"/>
        <v>0.49145912000000003</v>
      </c>
      <c r="J3251" s="32">
        <f t="shared" si="457"/>
        <v>0.29192114000000002</v>
      </c>
      <c r="K3251" s="33">
        <f t="shared" si="458"/>
        <v>16.255671840000002</v>
      </c>
    </row>
    <row r="3252" spans="1:11" x14ac:dyDescent="0.3">
      <c r="A3252" s="78" t="str">
        <f>BTC[[#This Row],[Symbol]]</f>
        <v>AMD</v>
      </c>
      <c r="B3252" s="22" t="str">
        <f t="shared" si="450"/>
        <v>Advanced Micro Devices tokenized stock FTX</v>
      </c>
      <c r="C3252" s="77">
        <f t="shared" si="451"/>
        <v>2.3916679884408063E-3</v>
      </c>
      <c r="D3252" s="73">
        <f t="shared" si="452"/>
        <v>87.68</v>
      </c>
      <c r="E3252" s="74">
        <f>D3252*conf!B$7</f>
        <v>6412.9152000000004</v>
      </c>
      <c r="F3252" s="32">
        <f t="shared" si="453"/>
        <v>2.05379829</v>
      </c>
      <c r="G3252" s="33">
        <f t="shared" si="454"/>
        <v>-0.15941699000000001</v>
      </c>
      <c r="H3252" s="32">
        <f t="shared" si="455"/>
        <v>-1.48645604</v>
      </c>
      <c r="I3252" s="33">
        <f t="shared" si="456"/>
        <v>-1.28349471</v>
      </c>
      <c r="J3252" s="32">
        <f t="shared" si="457"/>
        <v>-1.48645604</v>
      </c>
      <c r="K3252" s="33">
        <f t="shared" si="458"/>
        <v>-2.2192483599999999</v>
      </c>
    </row>
    <row r="3253" spans="1:11" x14ac:dyDescent="0.3">
      <c r="A3253" s="78" t="str">
        <f>BTC[[#This Row],[Symbol]]</f>
        <v>GRPL</v>
      </c>
      <c r="B3253" s="22" t="str">
        <f t="shared" si="450"/>
        <v>Golden Ratio Per Liquidity</v>
      </c>
      <c r="C3253" s="77">
        <f t="shared" si="451"/>
        <v>5.2009422531952131E-5</v>
      </c>
      <c r="D3253" s="73">
        <f t="shared" si="452"/>
        <v>1.9066917341748799</v>
      </c>
      <c r="E3253" s="74">
        <f>D3253*conf!B$7</f>
        <v>139.45543343755071</v>
      </c>
      <c r="F3253" s="32">
        <f t="shared" si="453"/>
        <v>-1.1816673099999999</v>
      </c>
      <c r="G3253" s="33">
        <f t="shared" si="454"/>
        <v>-3.3259501</v>
      </c>
      <c r="H3253" s="32">
        <f t="shared" si="455"/>
        <v>12.64730254</v>
      </c>
      <c r="I3253" s="33">
        <f t="shared" si="456"/>
        <v>12.88053427</v>
      </c>
      <c r="J3253" s="32">
        <f t="shared" si="457"/>
        <v>12.64730254</v>
      </c>
      <c r="K3253" s="33">
        <f t="shared" si="458"/>
        <v>68.797834699999996</v>
      </c>
    </row>
    <row r="3254" spans="1:11" x14ac:dyDescent="0.3">
      <c r="A3254" s="78" t="str">
        <f>BTC[[#This Row],[Symbol]]</f>
        <v>YFW</v>
      </c>
      <c r="B3254" s="22" t="str">
        <f t="shared" si="450"/>
        <v>YFWorld</v>
      </c>
      <c r="C3254" s="77">
        <f t="shared" si="451"/>
        <v>1.1295646995148863E-3</v>
      </c>
      <c r="D3254" s="73">
        <f t="shared" si="452"/>
        <v>41.406470383930397</v>
      </c>
      <c r="E3254" s="74">
        <f>D3254*conf!B$7</f>
        <v>3028.4692438806692</v>
      </c>
      <c r="F3254" s="32">
        <f t="shared" si="453"/>
        <v>2.30977984</v>
      </c>
      <c r="G3254" s="33">
        <f t="shared" si="454"/>
        <v>8.4331390000000006E-2</v>
      </c>
      <c r="H3254" s="32">
        <f t="shared" si="455"/>
        <v>-2.4971152000000001</v>
      </c>
      <c r="I3254" s="33">
        <f t="shared" si="456"/>
        <v>-2.3031262099999998</v>
      </c>
      <c r="J3254" s="32">
        <f t="shared" si="457"/>
        <v>-2.4971152000000001</v>
      </c>
      <c r="K3254" s="33">
        <f t="shared" si="458"/>
        <v>31.525454759999999</v>
      </c>
    </row>
    <row r="3255" spans="1:11" x14ac:dyDescent="0.3">
      <c r="A3255" s="78" t="str">
        <f>BTC[[#This Row],[Symbol]]</f>
        <v>SAV3</v>
      </c>
      <c r="B3255" s="22" t="str">
        <f t="shared" si="450"/>
        <v>Sav3Token</v>
      </c>
      <c r="C3255" s="77">
        <f t="shared" si="451"/>
        <v>1.7552069251670961E-6</v>
      </c>
      <c r="D3255" s="73">
        <f t="shared" si="452"/>
        <v>6.4342389820010004E-2</v>
      </c>
      <c r="E3255" s="74">
        <f>D3255*conf!B$7</f>
        <v>4.7060023914355318</v>
      </c>
      <c r="F3255" s="32">
        <f t="shared" si="453"/>
        <v>-1.3882584</v>
      </c>
      <c r="G3255" s="33">
        <f t="shared" si="454"/>
        <v>-3.5540975399999999</v>
      </c>
      <c r="H3255" s="32">
        <f t="shared" si="455"/>
        <v>-0.44731905</v>
      </c>
      <c r="I3255" s="33">
        <f t="shared" si="456"/>
        <v>-9.1268080000000001E-2</v>
      </c>
      <c r="J3255" s="32">
        <f t="shared" si="457"/>
        <v>-0.44731905</v>
      </c>
      <c r="K3255" s="33">
        <f t="shared" si="458"/>
        <v>7.2510680399999998</v>
      </c>
    </row>
    <row r="3256" spans="1:11" x14ac:dyDescent="0.3">
      <c r="A3256" s="78" t="str">
        <f>BTC[[#This Row],[Symbol]]</f>
        <v>BOLTT</v>
      </c>
      <c r="B3256" s="22" t="str">
        <f t="shared" si="450"/>
        <v xml:space="preserve">Boltt Coin </v>
      </c>
      <c r="C3256" s="77">
        <f t="shared" si="451"/>
        <v>1.6503206740579871E-7</v>
      </c>
      <c r="D3256" s="73">
        <f t="shared" si="452"/>
        <v>6.0496050112700001E-3</v>
      </c>
      <c r="E3256" s="74">
        <f>D3256*conf!B$7</f>
        <v>0.44246811052428781</v>
      </c>
      <c r="F3256" s="32">
        <f t="shared" si="453"/>
        <v>-51.108417619999997</v>
      </c>
      <c r="G3256" s="33">
        <f t="shared" si="454"/>
        <v>-52.173229319999997</v>
      </c>
      <c r="H3256" s="32">
        <f t="shared" si="455"/>
        <v>-47.990244400000002</v>
      </c>
      <c r="I3256" s="33">
        <f t="shared" si="456"/>
        <v>-47.889807920000003</v>
      </c>
      <c r="J3256" s="32">
        <f t="shared" si="457"/>
        <v>-47.990244400000002</v>
      </c>
      <c r="K3256" s="33">
        <f t="shared" si="458"/>
        <v>-53.393971450000002</v>
      </c>
    </row>
    <row r="3257" spans="1:11" x14ac:dyDescent="0.3">
      <c r="A3257" s="78" t="str">
        <f>BTC[[#This Row],[Symbol]]</f>
        <v>$ROPE</v>
      </c>
      <c r="B3257" s="22" t="str">
        <f t="shared" si="450"/>
        <v>Rope</v>
      </c>
      <c r="C3257" s="77">
        <f t="shared" si="451"/>
        <v>7.7063016710820457E-4</v>
      </c>
      <c r="D3257" s="73">
        <f t="shared" si="452"/>
        <v>28.249766969447251</v>
      </c>
      <c r="E3257" s="74">
        <f>D3257*conf!B$7</f>
        <v>2066.187956145372</v>
      </c>
      <c r="F3257" s="32">
        <f t="shared" si="453"/>
        <v>-1.1578316900000001</v>
      </c>
      <c r="G3257" s="33">
        <f t="shared" si="454"/>
        <v>-3.3287317600000002</v>
      </c>
      <c r="H3257" s="32">
        <f t="shared" si="455"/>
        <v>4.0026810299999998</v>
      </c>
      <c r="I3257" s="33">
        <f t="shared" si="456"/>
        <v>4.3746474500000003</v>
      </c>
      <c r="J3257" s="32">
        <f t="shared" si="457"/>
        <v>4.0026810299999998</v>
      </c>
      <c r="K3257" s="33">
        <f t="shared" si="458"/>
        <v>33.633804869999999</v>
      </c>
    </row>
    <row r="3258" spans="1:11" x14ac:dyDescent="0.3">
      <c r="A3258" s="78" t="str">
        <f>BTC[[#This Row],[Symbol]]</f>
        <v>CAVO</v>
      </c>
      <c r="B3258" s="22" t="str">
        <f t="shared" si="450"/>
        <v>Excavo Finance</v>
      </c>
      <c r="C3258" s="77">
        <f t="shared" si="451"/>
        <v>7.0330645216208736E-3</v>
      </c>
      <c r="D3258" s="73">
        <f t="shared" si="452"/>
        <v>257.82027612007977</v>
      </c>
      <c r="E3258" s="74">
        <f>D3258*conf!B$7</f>
        <v>18856.974995422635</v>
      </c>
      <c r="F3258" s="32">
        <f t="shared" si="453"/>
        <v>-0.94048396000000001</v>
      </c>
      <c r="G3258" s="33">
        <f t="shared" si="454"/>
        <v>-3.09101253</v>
      </c>
      <c r="H3258" s="32">
        <f t="shared" si="455"/>
        <v>-6.5708197200000003</v>
      </c>
      <c r="I3258" s="33">
        <f t="shared" si="456"/>
        <v>-6.3831211999999997</v>
      </c>
      <c r="J3258" s="32">
        <f t="shared" si="457"/>
        <v>-6.5708197200000003</v>
      </c>
      <c r="K3258" s="33">
        <f t="shared" si="458"/>
        <v>-31.085374860000002</v>
      </c>
    </row>
    <row r="3259" spans="1:11" x14ac:dyDescent="0.3">
      <c r="A3259" s="78" t="str">
        <f>BTC[[#This Row],[Symbol]]</f>
        <v>VBK</v>
      </c>
      <c r="B3259" s="22" t="str">
        <f t="shared" si="450"/>
        <v>VeriBlock</v>
      </c>
      <c r="C3259" s="77">
        <f t="shared" si="451"/>
        <v>2.3003168516882206E-7</v>
      </c>
      <c r="D3259" s="73">
        <f t="shared" si="452"/>
        <v>8.4340819402500006E-3</v>
      </c>
      <c r="E3259" s="74">
        <f>D3259*conf!B$7</f>
        <v>0.61686875310988509</v>
      </c>
      <c r="F3259" s="32">
        <f t="shared" si="453"/>
        <v>-1.283171E-2</v>
      </c>
      <c r="G3259" s="33">
        <f t="shared" si="454"/>
        <v>-2.1782541700000002</v>
      </c>
      <c r="H3259" s="32">
        <f t="shared" si="455"/>
        <v>4.5572666899999996</v>
      </c>
      <c r="I3259" s="33">
        <f t="shared" si="456"/>
        <v>4.7308171100000003</v>
      </c>
      <c r="J3259" s="32">
        <f t="shared" si="457"/>
        <v>4.5572666899999996</v>
      </c>
      <c r="K3259" s="33">
        <f t="shared" si="458"/>
        <v>14.17577627</v>
      </c>
    </row>
    <row r="3260" spans="1:11" x14ac:dyDescent="0.3">
      <c r="A3260" s="78" t="str">
        <f>BTC[[#This Row],[Symbol]]</f>
        <v>ECOC</v>
      </c>
      <c r="B3260" s="22" t="str">
        <f t="shared" si="450"/>
        <v>ECOChain</v>
      </c>
      <c r="C3260" s="77">
        <f t="shared" si="451"/>
        <v>1.989352691200477E-6</v>
      </c>
      <c r="D3260" s="73">
        <f t="shared" si="452"/>
        <v>7.2934507220780001E-2</v>
      </c>
      <c r="E3260" s="74">
        <f>D3260*conf!B$7</f>
        <v>5.3344298581278498</v>
      </c>
      <c r="F3260" s="32">
        <f t="shared" si="453"/>
        <v>0.88839290999999998</v>
      </c>
      <c r="G3260" s="33">
        <f t="shared" si="454"/>
        <v>-1.2946356299999999</v>
      </c>
      <c r="H3260" s="32">
        <f t="shared" si="455"/>
        <v>-14.24776615</v>
      </c>
      <c r="I3260" s="33">
        <f t="shared" si="456"/>
        <v>-14.066818980000001</v>
      </c>
      <c r="J3260" s="32">
        <f t="shared" si="457"/>
        <v>-14.24776615</v>
      </c>
      <c r="K3260" s="33">
        <f t="shared" si="458"/>
        <v>-29.030809690000002</v>
      </c>
    </row>
    <row r="3261" spans="1:11" x14ac:dyDescent="0.3">
      <c r="A3261" s="78" t="str">
        <f>BTC[[#This Row],[Symbol]]</f>
        <v>BEE</v>
      </c>
      <c r="B3261" s="22" t="str">
        <f t="shared" si="450"/>
        <v>BeeEx</v>
      </c>
      <c r="C3261" s="77">
        <f t="shared" si="451"/>
        <v>2.4566471786734914E-7</v>
      </c>
      <c r="D3261" s="73">
        <f t="shared" si="452"/>
        <v>9.0066396066999996E-3</v>
      </c>
      <c r="E3261" s="74">
        <f>D3261*conf!B$7</f>
        <v>0.65874562083403798</v>
      </c>
      <c r="F3261" s="32">
        <f t="shared" si="453"/>
        <v>2.2048139299999998</v>
      </c>
      <c r="G3261" s="33">
        <f t="shared" si="454"/>
        <v>-5.7398900000000001E-3</v>
      </c>
      <c r="H3261" s="32">
        <f t="shared" si="455"/>
        <v>63.166977899999999</v>
      </c>
      <c r="I3261" s="33">
        <f t="shared" si="456"/>
        <v>63.510741279999998</v>
      </c>
      <c r="J3261" s="32">
        <f t="shared" si="457"/>
        <v>63.166977899999999</v>
      </c>
      <c r="K3261" s="33">
        <f t="shared" si="458"/>
        <v>80.345863519999995</v>
      </c>
    </row>
    <row r="3262" spans="1:11" x14ac:dyDescent="0.3">
      <c r="A3262" s="78" t="str">
        <f>BTC[[#This Row],[Symbol]]</f>
        <v>UBIN</v>
      </c>
      <c r="B3262" s="22" t="str">
        <f t="shared" si="450"/>
        <v>Ubiner</v>
      </c>
      <c r="C3262" s="77">
        <f t="shared" si="451"/>
        <v>1E-8</v>
      </c>
      <c r="D3262" s="73">
        <f t="shared" si="452"/>
        <v>3.3023147245000002E-4</v>
      </c>
      <c r="E3262" s="74">
        <f>D3262*conf!B$7</f>
        <v>2.4153129894993002E-2</v>
      </c>
      <c r="F3262" s="32">
        <f t="shared" si="453"/>
        <v>-12.100157380000001</v>
      </c>
      <c r="G3262" s="33">
        <f t="shared" si="454"/>
        <v>-13.95606708</v>
      </c>
      <c r="H3262" s="32">
        <f t="shared" si="455"/>
        <v>8.1545976400000004</v>
      </c>
      <c r="I3262" s="33">
        <f t="shared" si="456"/>
        <v>8.3867734800000004</v>
      </c>
      <c r="J3262" s="32">
        <f t="shared" si="457"/>
        <v>8.1545976400000004</v>
      </c>
      <c r="K3262" s="33">
        <f t="shared" si="458"/>
        <v>11.504896779999999</v>
      </c>
    </row>
    <row r="3263" spans="1:11" x14ac:dyDescent="0.3">
      <c r="A3263" s="78" t="str">
        <f>BTC[[#This Row],[Symbol]]</f>
        <v>STONK</v>
      </c>
      <c r="B3263" s="22" t="str">
        <f t="shared" si="450"/>
        <v>STONK</v>
      </c>
      <c r="C3263" s="77">
        <f t="shared" si="451"/>
        <v>7.3576481491782599E-8</v>
      </c>
      <c r="D3263" s="73">
        <f t="shared" si="452"/>
        <v>2.6970942020000002E-3</v>
      </c>
      <c r="E3263" s="74">
        <f>D3263*conf!B$7</f>
        <v>0.19726546993428001</v>
      </c>
      <c r="F3263" s="32">
        <f t="shared" si="453"/>
        <v>2.0809786199999998</v>
      </c>
      <c r="G3263" s="33">
        <f t="shared" si="454"/>
        <v>-0.14261024999999999</v>
      </c>
      <c r="H3263" s="32">
        <f t="shared" si="455"/>
        <v>-1.52079663</v>
      </c>
      <c r="I3263" s="33">
        <f t="shared" si="456"/>
        <v>-1.3275740899999999</v>
      </c>
      <c r="J3263" s="32">
        <f t="shared" si="457"/>
        <v>-1.52079663</v>
      </c>
      <c r="K3263" s="33">
        <f t="shared" si="458"/>
        <v>169.3374239</v>
      </c>
    </row>
    <row r="3264" spans="1:11" x14ac:dyDescent="0.3">
      <c r="A3264" s="78" t="str">
        <f>BTC[[#This Row],[Symbol]]</f>
        <v>EMRALS</v>
      </c>
      <c r="B3264" s="22" t="str">
        <f t="shared" si="450"/>
        <v>Emrals</v>
      </c>
      <c r="C3264" s="77">
        <f t="shared" si="451"/>
        <v>1.0805399843836574E-7</v>
      </c>
      <c r="D3264" s="73">
        <f t="shared" si="452"/>
        <v>4.0065318846899999E-3</v>
      </c>
      <c r="E3264" s="74">
        <f>D3264*conf!B$7</f>
        <v>0.29303774204622657</v>
      </c>
      <c r="F3264" s="32">
        <f t="shared" si="453"/>
        <v>2.1763826000000002</v>
      </c>
      <c r="G3264" s="33">
        <f t="shared" si="454"/>
        <v>1.1036454499999999</v>
      </c>
      <c r="H3264" s="32">
        <f t="shared" si="455"/>
        <v>1.95217442</v>
      </c>
      <c r="I3264" s="33">
        <f t="shared" si="456"/>
        <v>3.3278672899999999</v>
      </c>
      <c r="J3264" s="32">
        <f t="shared" si="457"/>
        <v>1.95217442</v>
      </c>
      <c r="K3264" s="33">
        <f t="shared" si="458"/>
        <v>-9.5400772899999993</v>
      </c>
    </row>
    <row r="3265" spans="1:11" x14ac:dyDescent="0.3">
      <c r="A3265" s="78" t="str">
        <f>BTC[[#This Row],[Symbol]]</f>
        <v>SDT</v>
      </c>
      <c r="B3265" s="22" t="str">
        <f t="shared" si="450"/>
        <v>Stake DAO</v>
      </c>
      <c r="C3265" s="77">
        <f t="shared" si="451"/>
        <v>3.9340143674470907E-4</v>
      </c>
      <c r="D3265" s="73">
        <f t="shared" si="452"/>
        <v>14.42134084252289</v>
      </c>
      <c r="E3265" s="74">
        <f>D3265*conf!B$7</f>
        <v>1054.7768692221241</v>
      </c>
      <c r="F3265" s="32">
        <f t="shared" si="453"/>
        <v>-1.7300430099999999</v>
      </c>
      <c r="G3265" s="33">
        <f t="shared" si="454"/>
        <v>-3.8678289800000001</v>
      </c>
      <c r="H3265" s="32">
        <f t="shared" si="455"/>
        <v>3.7501583300000001</v>
      </c>
      <c r="I3265" s="33">
        <f t="shared" si="456"/>
        <v>3.9567387900000002</v>
      </c>
      <c r="J3265" s="32">
        <f t="shared" si="457"/>
        <v>3.7501583300000001</v>
      </c>
      <c r="K3265" s="33">
        <f t="shared" si="458"/>
        <v>41.507998569999998</v>
      </c>
    </row>
    <row r="3266" spans="1:11" x14ac:dyDescent="0.3">
      <c r="A3266" s="78" t="str">
        <f>BTC[[#This Row],[Symbol]]</f>
        <v>WLEO</v>
      </c>
      <c r="B3266" s="22" t="str">
        <f t="shared" ref="B3266:B3329" si="459">VLOOKUP(A3266,BTCTABLE,2,FALSE)</f>
        <v>Wrapped LEO</v>
      </c>
      <c r="C3266" s="77">
        <f t="shared" ref="C3266:C3329" si="460">VLOOKUP(A3266,BTCTABLE,3,FALSE)</f>
        <v>1.5364046896024492E-5</v>
      </c>
      <c r="D3266" s="73">
        <f t="shared" ref="D3266:D3329" si="461">VLOOKUP(A3266,USDTABLE,3,FALSE)</f>
        <v>0.56321535678918</v>
      </c>
      <c r="E3266" s="74">
        <f>D3266*conf!B$7</f>
        <v>41.193571195560622</v>
      </c>
      <c r="F3266" s="32">
        <f t="shared" ref="F3266:F3329" si="462">VLOOKUP(A3266,BTCTABLE,5,FALSE)</f>
        <v>-1.17876716</v>
      </c>
      <c r="G3266" s="33">
        <f t="shared" ref="G3266:G3329" si="463">VLOOKUP(A3266,USDTABLE,5,FALSE)</f>
        <v>-3.32471586</v>
      </c>
      <c r="H3266" s="32">
        <f t="shared" ref="H3266:H3329" si="464">VLOOKUP(A3266,BTCTABLE,6,FALSE)</f>
        <v>2.5485309699999998</v>
      </c>
      <c r="I3266" s="33">
        <f t="shared" ref="I3266:I3329" si="465">VLOOKUP(A3266,USDTABLE,6,FALSE)</f>
        <v>2.7538527899999998</v>
      </c>
      <c r="J3266" s="32">
        <f t="shared" ref="J3266:J3329" si="466">VLOOKUP(A3266,BTCTABLE,6,FALSE)</f>
        <v>2.5485309699999998</v>
      </c>
      <c r="K3266" s="33">
        <f t="shared" ref="K3266:K3329" si="467">VLOOKUP(A3266,USDTABLE,7,FALSE)</f>
        <v>13.20668255</v>
      </c>
    </row>
    <row r="3267" spans="1:11" x14ac:dyDescent="0.3">
      <c r="A3267" s="78" t="str">
        <f>BTC[[#This Row],[Symbol]]</f>
        <v>TRND</v>
      </c>
      <c r="B3267" s="22" t="str">
        <f t="shared" si="459"/>
        <v>Trendering</v>
      </c>
      <c r="C3267" s="77">
        <f t="shared" si="460"/>
        <v>1.2187221807358838E-4</v>
      </c>
      <c r="D3267" s="73">
        <f t="shared" si="461"/>
        <v>4.46789715236139</v>
      </c>
      <c r="E3267" s="74">
        <f>D3267*conf!B$7</f>
        <v>326.78199772371204</v>
      </c>
      <c r="F3267" s="32">
        <f t="shared" si="462"/>
        <v>-1.1857722399999999</v>
      </c>
      <c r="G3267" s="33">
        <f t="shared" si="463"/>
        <v>-3.3249826200000001</v>
      </c>
      <c r="H3267" s="32">
        <f t="shared" si="464"/>
        <v>6.26101844</v>
      </c>
      <c r="I3267" s="33">
        <f t="shared" si="465"/>
        <v>6.4810276299999998</v>
      </c>
      <c r="J3267" s="32">
        <f t="shared" si="466"/>
        <v>6.26101844</v>
      </c>
      <c r="K3267" s="33">
        <f t="shared" si="467"/>
        <v>-8.00993712</v>
      </c>
    </row>
    <row r="3268" spans="1:11" x14ac:dyDescent="0.3">
      <c r="A3268" s="78" t="str">
        <f>BTC[[#This Row],[Symbol]]</f>
        <v>VOLTS</v>
      </c>
      <c r="B3268" s="22" t="str">
        <f t="shared" si="459"/>
        <v>Volts.Finance</v>
      </c>
      <c r="C3268" s="77">
        <f t="shared" si="460"/>
        <v>7.5676086442416732E-4</v>
      </c>
      <c r="D3268" s="73">
        <f t="shared" si="461"/>
        <v>27.741345958207791</v>
      </c>
      <c r="E3268" s="74">
        <f>D3268*conf!B$7</f>
        <v>2029.0020433833179</v>
      </c>
      <c r="F3268" s="32">
        <f t="shared" si="462"/>
        <v>-8.8865052599999999</v>
      </c>
      <c r="G3268" s="33">
        <f t="shared" si="463"/>
        <v>-10.86877954</v>
      </c>
      <c r="H3268" s="32">
        <f t="shared" si="464"/>
        <v>-21.911084639999999</v>
      </c>
      <c r="I3268" s="33">
        <f t="shared" si="465"/>
        <v>-21.755749739999999</v>
      </c>
      <c r="J3268" s="32">
        <f t="shared" si="466"/>
        <v>-21.911084639999999</v>
      </c>
      <c r="K3268" s="33">
        <f t="shared" si="467"/>
        <v>-9.2651776100000003</v>
      </c>
    </row>
    <row r="3269" spans="1:11" x14ac:dyDescent="0.3">
      <c r="A3269" s="78" t="str">
        <f>BTC[[#This Row],[Symbol]]</f>
        <v>BCDN</v>
      </c>
      <c r="B3269" s="22" t="str">
        <f t="shared" si="459"/>
        <v>BlockCDN</v>
      </c>
      <c r="C3269" s="77">
        <f t="shared" si="460"/>
        <v>2.9919388290156175E-8</v>
      </c>
      <c r="D3269" s="73">
        <f t="shared" si="461"/>
        <v>1.09691146573E-3</v>
      </c>
      <c r="E3269" s="74">
        <f>D3269*conf!B$7</f>
        <v>8.0228104603492209E-2</v>
      </c>
      <c r="F3269" s="32">
        <f t="shared" si="462"/>
        <v>-0.88689320999999999</v>
      </c>
      <c r="G3269" s="33">
        <f t="shared" si="463"/>
        <v>-3.0354435299999998</v>
      </c>
      <c r="H3269" s="32">
        <f t="shared" si="464"/>
        <v>-7.2571933099999999</v>
      </c>
      <c r="I3269" s="33">
        <f t="shared" si="465"/>
        <v>-7.0633526299999998</v>
      </c>
      <c r="J3269" s="32">
        <f t="shared" si="466"/>
        <v>-7.2571933099999999</v>
      </c>
      <c r="K3269" s="33">
        <f t="shared" si="467"/>
        <v>-1.0176498300000001</v>
      </c>
    </row>
    <row r="3270" spans="1:11" x14ac:dyDescent="0.3">
      <c r="A3270" s="78" t="str">
        <f>BTC[[#This Row],[Symbol]]</f>
        <v>GBTC</v>
      </c>
      <c r="B3270" s="22" t="str">
        <f t="shared" si="459"/>
        <v>Grayscale Bitcoin Trust tokenized stock FTX</v>
      </c>
      <c r="C3270" s="77">
        <f t="shared" si="460"/>
        <v>1.0156678552645231E-3</v>
      </c>
      <c r="D3270" s="73">
        <f t="shared" si="461"/>
        <v>37.234999999999999</v>
      </c>
      <c r="E3270" s="74">
        <f>D3270*conf!B$7</f>
        <v>2723.3679000000002</v>
      </c>
      <c r="F3270" s="32">
        <f t="shared" si="462"/>
        <v>-1.0003731300000001</v>
      </c>
      <c r="G3270" s="33">
        <f t="shared" si="463"/>
        <v>-3.0843310800000001</v>
      </c>
      <c r="H3270" s="32">
        <f t="shared" si="464"/>
        <v>-0.92402408000000003</v>
      </c>
      <c r="I3270" s="33">
        <f t="shared" si="465"/>
        <v>-0.73313782999999999</v>
      </c>
      <c r="J3270" s="32">
        <f t="shared" si="466"/>
        <v>-0.92402408000000003</v>
      </c>
      <c r="K3270" s="33">
        <f t="shared" si="467"/>
        <v>18.093878849999999</v>
      </c>
    </row>
    <row r="3271" spans="1:11" x14ac:dyDescent="0.3">
      <c r="A3271" s="78" t="str">
        <f>BTC[[#This Row],[Symbol]]</f>
        <v>DARK</v>
      </c>
      <c r="B3271" s="22" t="str">
        <f t="shared" si="459"/>
        <v>Dark.Build</v>
      </c>
      <c r="C3271" s="77">
        <f t="shared" si="460"/>
        <v>5.3755700358072776E-4</v>
      </c>
      <c r="D3271" s="73">
        <f t="shared" si="461"/>
        <v>19.705769034366948</v>
      </c>
      <c r="E3271" s="74">
        <f>D3271*conf!B$7</f>
        <v>1441.2799471735987</v>
      </c>
      <c r="F3271" s="32">
        <f t="shared" si="462"/>
        <v>-1.1578316900000001</v>
      </c>
      <c r="G3271" s="33">
        <f t="shared" si="463"/>
        <v>-3.3287317600000002</v>
      </c>
      <c r="H3271" s="32">
        <f t="shared" si="464"/>
        <v>-10.97569629</v>
      </c>
      <c r="I3271" s="33">
        <f t="shared" si="465"/>
        <v>-10.65730014</v>
      </c>
      <c r="J3271" s="32">
        <f t="shared" si="466"/>
        <v>-10.97569629</v>
      </c>
      <c r="K3271" s="33">
        <f t="shared" si="467"/>
        <v>16.28931262</v>
      </c>
    </row>
    <row r="3272" spans="1:11" x14ac:dyDescent="0.3">
      <c r="A3272" s="78" t="str">
        <f>BTC[[#This Row],[Symbol]]</f>
        <v>BNBBEAR</v>
      </c>
      <c r="B3272" s="22" t="str">
        <f t="shared" si="459"/>
        <v>3X Short BNB Token</v>
      </c>
      <c r="C3272" s="77">
        <f t="shared" si="460"/>
        <v>4.4703937354288069E-7</v>
      </c>
      <c r="D3272" s="73">
        <f t="shared" si="461"/>
        <v>1.634850946326E-2</v>
      </c>
      <c r="E3272" s="74">
        <f>D3272*conf!B$7</f>
        <v>1.1957299821428364</v>
      </c>
      <c r="F3272" s="32">
        <f t="shared" si="462"/>
        <v>3.2468779400000001</v>
      </c>
      <c r="G3272" s="33">
        <f t="shared" si="463"/>
        <v>0.74802217999999998</v>
      </c>
      <c r="H3272" s="32">
        <f t="shared" si="464"/>
        <v>-15.80796529</v>
      </c>
      <c r="I3272" s="33">
        <f t="shared" si="465"/>
        <v>-16.135808369999999</v>
      </c>
      <c r="J3272" s="32">
        <f t="shared" si="466"/>
        <v>-15.80796529</v>
      </c>
      <c r="K3272" s="33">
        <f t="shared" si="467"/>
        <v>-58.338759430000003</v>
      </c>
    </row>
    <row r="3273" spans="1:11" x14ac:dyDescent="0.3">
      <c r="A3273" s="78" t="str">
        <f>BTC[[#This Row],[Symbol]]</f>
        <v>UTY</v>
      </c>
      <c r="B3273" s="22" t="str">
        <f t="shared" si="459"/>
        <v>UnityDAO</v>
      </c>
      <c r="C3273" s="77">
        <f t="shared" si="460"/>
        <v>3.3266321851885196E-4</v>
      </c>
      <c r="D3273" s="73">
        <f t="shared" si="461"/>
        <v>12.19560183780605</v>
      </c>
      <c r="E3273" s="74">
        <f>D3273*conf!B$7</f>
        <v>891.9863184171345</v>
      </c>
      <c r="F3273" s="32">
        <f t="shared" si="462"/>
        <v>-1.1816673099999999</v>
      </c>
      <c r="G3273" s="33">
        <f t="shared" si="463"/>
        <v>-3.3249826200000001</v>
      </c>
      <c r="H3273" s="32">
        <f t="shared" si="464"/>
        <v>-33.683327370000001</v>
      </c>
      <c r="I3273" s="33">
        <f t="shared" si="465"/>
        <v>-33.546847249999999</v>
      </c>
      <c r="J3273" s="32">
        <f t="shared" si="466"/>
        <v>-33.683327370000001</v>
      </c>
      <c r="K3273" s="33">
        <f t="shared" si="467"/>
        <v>-45.820587949999997</v>
      </c>
    </row>
    <row r="3274" spans="1:11" x14ac:dyDescent="0.3">
      <c r="A3274" s="78" t="str">
        <f>BTC[[#This Row],[Symbol]]</f>
        <v>R34P</v>
      </c>
      <c r="B3274" s="22" t="str">
        <f t="shared" si="459"/>
        <v>R34P</v>
      </c>
      <c r="C3274" s="77">
        <f t="shared" si="460"/>
        <v>5.9070527086563938E-5</v>
      </c>
      <c r="D3274" s="73">
        <f t="shared" si="461"/>
        <v>2.1655553983532601</v>
      </c>
      <c r="E3274" s="74">
        <f>D3274*conf!B$7</f>
        <v>158.38872183555745</v>
      </c>
      <c r="F3274" s="32">
        <f t="shared" si="462"/>
        <v>-1.1816673099999999</v>
      </c>
      <c r="G3274" s="33">
        <f t="shared" si="463"/>
        <v>-3.3259501</v>
      </c>
      <c r="H3274" s="32">
        <f t="shared" si="464"/>
        <v>0.62024636</v>
      </c>
      <c r="I3274" s="33">
        <f t="shared" si="465"/>
        <v>0.82726977999999995</v>
      </c>
      <c r="J3274" s="32">
        <f t="shared" si="466"/>
        <v>0.62024636</v>
      </c>
      <c r="K3274" s="33">
        <f t="shared" si="467"/>
        <v>-51.428932959999997</v>
      </c>
    </row>
    <row r="3275" spans="1:11" x14ac:dyDescent="0.3">
      <c r="A3275" s="78" t="str">
        <f>BTC[[#This Row],[Symbol]]</f>
        <v>PLBT</v>
      </c>
      <c r="B3275" s="22" t="str">
        <f t="shared" si="459"/>
        <v>Polybius</v>
      </c>
      <c r="C3275" s="77">
        <f t="shared" si="460"/>
        <v>9.0753781261265035E-5</v>
      </c>
      <c r="D3275" s="73">
        <f t="shared" si="461"/>
        <v>3.32741980507602</v>
      </c>
      <c r="E3275" s="74">
        <f>D3275*conf!B$7</f>
        <v>243.3674845432601</v>
      </c>
      <c r="F3275" s="32">
        <f t="shared" si="462"/>
        <v>1.0175803800000001</v>
      </c>
      <c r="G3275" s="33">
        <f t="shared" si="463"/>
        <v>-1.1922849499999999</v>
      </c>
      <c r="H3275" s="32">
        <f t="shared" si="464"/>
        <v>-0.26208822999999998</v>
      </c>
      <c r="I3275" s="33">
        <f t="shared" si="465"/>
        <v>-9.821212E-2</v>
      </c>
      <c r="J3275" s="32">
        <f t="shared" si="466"/>
        <v>-0.26208822999999998</v>
      </c>
      <c r="K3275" s="33">
        <f t="shared" si="467"/>
        <v>14.968333400000001</v>
      </c>
    </row>
    <row r="3276" spans="1:11" x14ac:dyDescent="0.3">
      <c r="A3276" s="78" t="str">
        <f>BTC[[#This Row],[Symbol]]</f>
        <v>POX</v>
      </c>
      <c r="B3276" s="22" t="str">
        <f t="shared" si="459"/>
        <v>Pollux Coin</v>
      </c>
      <c r="C3276" s="77">
        <f t="shared" si="460"/>
        <v>2.1000000000000009E-5</v>
      </c>
      <c r="D3276" s="73">
        <f t="shared" si="461"/>
        <v>0.76998252015972002</v>
      </c>
      <c r="E3276" s="74">
        <f>D3276*conf!B$7</f>
        <v>56.316521524481921</v>
      </c>
      <c r="F3276" s="32">
        <f t="shared" si="462"/>
        <v>8.7108140000000001E-2</v>
      </c>
      <c r="G3276" s="33">
        <f t="shared" si="463"/>
        <v>-2.1547254599999999</v>
      </c>
      <c r="H3276" s="32">
        <f t="shared" si="464"/>
        <v>13.51351352</v>
      </c>
      <c r="I3276" s="33">
        <f t="shared" si="465"/>
        <v>13.760779189999999</v>
      </c>
      <c r="J3276" s="32">
        <f t="shared" si="466"/>
        <v>13.51351352</v>
      </c>
      <c r="K3276" s="33">
        <f t="shared" si="467"/>
        <v>-7.7913823899999999</v>
      </c>
    </row>
    <row r="3277" spans="1:11" x14ac:dyDescent="0.3">
      <c r="A3277" s="78" t="str">
        <f>BTC[[#This Row],[Symbol]]</f>
        <v>FX1</v>
      </c>
      <c r="B3277" s="22" t="str">
        <f t="shared" si="459"/>
        <v>FANZY</v>
      </c>
      <c r="C3277" s="77">
        <f t="shared" si="460"/>
        <v>1E-8</v>
      </c>
      <c r="D3277" s="73">
        <f t="shared" si="461"/>
        <v>4.3071752070000001E-5</v>
      </c>
      <c r="E3277" s="74">
        <f>D3277*conf!B$7</f>
        <v>3.1502679463998001E-3</v>
      </c>
      <c r="F3277" s="32">
        <f t="shared" si="462"/>
        <v>3.28251173</v>
      </c>
      <c r="G3277" s="33">
        <f t="shared" si="463"/>
        <v>1.0732520400000001</v>
      </c>
      <c r="H3277" s="32">
        <f t="shared" si="464"/>
        <v>12.55658395</v>
      </c>
      <c r="I3277" s="33">
        <f t="shared" si="465"/>
        <v>12.81993318</v>
      </c>
      <c r="J3277" s="32">
        <f t="shared" si="466"/>
        <v>12.55658395</v>
      </c>
      <c r="K3277" s="33">
        <f t="shared" si="467"/>
        <v>6.05765669</v>
      </c>
    </row>
    <row r="3278" spans="1:11" x14ac:dyDescent="0.3">
      <c r="A3278" s="78" t="str">
        <f>BTC[[#This Row],[Symbol]]</f>
        <v>AWG</v>
      </c>
      <c r="B3278" s="22" t="str">
        <f t="shared" si="459"/>
        <v>AurusGOLD</v>
      </c>
      <c r="C3278" s="77">
        <f t="shared" si="460"/>
        <v>1.573880355917056E-3</v>
      </c>
      <c r="D3278" s="73">
        <f t="shared" si="461"/>
        <v>57.699835634224868</v>
      </c>
      <c r="E3278" s="74">
        <f>D3278*conf!B$7</f>
        <v>4220.1659782872066</v>
      </c>
      <c r="F3278" s="32">
        <f t="shared" si="462"/>
        <v>1.3797391299999999</v>
      </c>
      <c r="G3278" s="33">
        <f t="shared" si="463"/>
        <v>-0.81792843000000004</v>
      </c>
      <c r="H3278" s="32">
        <f t="shared" si="464"/>
        <v>-2.9394229699999999</v>
      </c>
      <c r="I3278" s="33">
        <f t="shared" si="465"/>
        <v>-2.7387436699999999</v>
      </c>
      <c r="J3278" s="32">
        <f t="shared" si="466"/>
        <v>-2.9394229699999999</v>
      </c>
      <c r="K3278" s="33">
        <f t="shared" si="467"/>
        <v>-3.04261626</v>
      </c>
    </row>
    <row r="3279" spans="1:11" x14ac:dyDescent="0.3">
      <c r="A3279" s="78" t="str">
        <f>BTC[[#This Row],[Symbol]]</f>
        <v>ECU</v>
      </c>
      <c r="B3279" s="22" t="str">
        <f t="shared" si="459"/>
        <v>ECOSC</v>
      </c>
      <c r="C3279" s="77">
        <f t="shared" si="460"/>
        <v>1.2896404311790382E-5</v>
      </c>
      <c r="D3279" s="73">
        <f t="shared" si="461"/>
        <v>0.59825801403500001</v>
      </c>
      <c r="E3279" s="74">
        <f>D3279*conf!B$7</f>
        <v>43.756591146519902</v>
      </c>
      <c r="F3279" s="32">
        <f t="shared" si="462"/>
        <v>-37.288240160000001</v>
      </c>
      <c r="G3279" s="33">
        <f t="shared" si="463"/>
        <v>-22.365887010000002</v>
      </c>
      <c r="H3279" s="32">
        <f t="shared" si="464"/>
        <v>-27.836310600000001</v>
      </c>
      <c r="I3279" s="33">
        <f t="shared" si="465"/>
        <v>-8.4975686800000005</v>
      </c>
      <c r="J3279" s="32">
        <f t="shared" si="466"/>
        <v>-27.836310600000001</v>
      </c>
      <c r="K3279" s="33">
        <f t="shared" si="467"/>
        <v>45.335045370000003</v>
      </c>
    </row>
    <row r="3280" spans="1:11" x14ac:dyDescent="0.3">
      <c r="A3280" s="78" t="str">
        <f>BTC[[#This Row],[Symbol]]</f>
        <v>LDN</v>
      </c>
      <c r="B3280" s="22" t="str">
        <f t="shared" si="459"/>
        <v>Ludena Protocol</v>
      </c>
      <c r="C3280" s="77">
        <f t="shared" si="460"/>
        <v>1.4181760861297112E-5</v>
      </c>
      <c r="D3280" s="73">
        <f t="shared" si="461"/>
        <v>0.51999596504753998</v>
      </c>
      <c r="E3280" s="74">
        <f>D3280*conf!B$7</f>
        <v>38.032504883577076</v>
      </c>
      <c r="F3280" s="32">
        <f t="shared" si="462"/>
        <v>0.97296928999999999</v>
      </c>
      <c r="G3280" s="33">
        <f t="shared" si="463"/>
        <v>-1.1548265900000001</v>
      </c>
      <c r="H3280" s="32">
        <f t="shared" si="464"/>
        <v>2.4645334600000002</v>
      </c>
      <c r="I3280" s="33">
        <f t="shared" si="465"/>
        <v>2.69147844</v>
      </c>
      <c r="J3280" s="32">
        <f t="shared" si="466"/>
        <v>2.4645334600000002</v>
      </c>
      <c r="K3280" s="33">
        <f t="shared" si="467"/>
        <v>9.41709657</v>
      </c>
    </row>
    <row r="3281" spans="1:11" x14ac:dyDescent="0.3">
      <c r="A3281" s="78" t="str">
        <f>BTC[[#This Row],[Symbol]]</f>
        <v>LUCY</v>
      </c>
      <c r="B3281" s="22" t="str">
        <f t="shared" si="459"/>
        <v>LUCY</v>
      </c>
      <c r="C3281" s="77">
        <f t="shared" si="460"/>
        <v>1.2306787723741045E-7</v>
      </c>
      <c r="D3281" s="73">
        <f t="shared" si="461"/>
        <v>4.51229590271E-3</v>
      </c>
      <c r="E3281" s="74">
        <f>D3281*conf!B$7</f>
        <v>0.3300293223242094</v>
      </c>
      <c r="F3281" s="32">
        <f t="shared" si="462"/>
        <v>0.43399302000000001</v>
      </c>
      <c r="G3281" s="33">
        <f t="shared" si="463"/>
        <v>-1.7987331600000001</v>
      </c>
      <c r="H3281" s="32">
        <f t="shared" si="464"/>
        <v>-22.491243239999999</v>
      </c>
      <c r="I3281" s="33">
        <f t="shared" si="465"/>
        <v>-22.380916190000001</v>
      </c>
      <c r="J3281" s="32">
        <f t="shared" si="466"/>
        <v>-22.491243239999999</v>
      </c>
      <c r="K3281" s="33">
        <f t="shared" si="467"/>
        <v>40.425841759999997</v>
      </c>
    </row>
    <row r="3282" spans="1:11" x14ac:dyDescent="0.3">
      <c r="A3282" s="78" t="str">
        <f>BTC[[#This Row],[Symbol]]</f>
        <v>FORS</v>
      </c>
      <c r="B3282" s="22" t="str">
        <f t="shared" si="459"/>
        <v>Foresight</v>
      </c>
      <c r="C3282" s="77">
        <f t="shared" si="460"/>
        <v>5.2473768534594143E-7</v>
      </c>
      <c r="D3282" s="73">
        <f t="shared" si="461"/>
        <v>1.923715205426E-2</v>
      </c>
      <c r="E3282" s="74">
        <f>D3282*conf!B$7</f>
        <v>1.4070053012485764</v>
      </c>
      <c r="F3282" s="32">
        <f t="shared" si="462"/>
        <v>3.5194446500000001</v>
      </c>
      <c r="G3282" s="33">
        <f t="shared" si="463"/>
        <v>1.2780249699999999</v>
      </c>
      <c r="H3282" s="32">
        <f t="shared" si="464"/>
        <v>5.3443772300000001</v>
      </c>
      <c r="I3282" s="33">
        <f t="shared" si="465"/>
        <v>5.5599111499999996</v>
      </c>
      <c r="J3282" s="32">
        <f t="shared" si="466"/>
        <v>5.3443772300000001</v>
      </c>
      <c r="K3282" s="33">
        <f t="shared" si="467"/>
        <v>-8.64738981</v>
      </c>
    </row>
    <row r="3283" spans="1:11" x14ac:dyDescent="0.3">
      <c r="A3283" s="78" t="str">
        <f>BTC[[#This Row],[Symbol]]</f>
        <v>ARKK</v>
      </c>
      <c r="B3283" s="22" t="str">
        <f t="shared" si="459"/>
        <v>ARK Innovation ETF tokenized stock FTX</v>
      </c>
      <c r="C3283" s="77">
        <f t="shared" si="460"/>
        <v>4.0356669581411639E-3</v>
      </c>
      <c r="D3283" s="73">
        <f t="shared" si="461"/>
        <v>147.94999999999999</v>
      </c>
      <c r="E3283" s="74">
        <f>D3283*conf!B$7</f>
        <v>10821.063</v>
      </c>
      <c r="F3283" s="32">
        <f t="shared" si="462"/>
        <v>2.50774783</v>
      </c>
      <c r="G3283" s="33">
        <f t="shared" si="463"/>
        <v>0.28468786000000001</v>
      </c>
      <c r="H3283" s="32">
        <f t="shared" si="464"/>
        <v>-0.88889406999999998</v>
      </c>
      <c r="I3283" s="33">
        <f t="shared" si="465"/>
        <v>-0.68470162000000001</v>
      </c>
      <c r="J3283" s="32">
        <f t="shared" si="466"/>
        <v>-0.88889406999999998</v>
      </c>
      <c r="K3283" s="33">
        <f t="shared" si="467"/>
        <v>6.3011926999999996</v>
      </c>
    </row>
    <row r="3284" spans="1:11" x14ac:dyDescent="0.3">
      <c r="A3284" s="78" t="str">
        <f>BTC[[#This Row],[Symbol]]</f>
        <v>AIB</v>
      </c>
      <c r="B3284" s="22" t="str">
        <f t="shared" si="459"/>
        <v>Advanced Internet Blocks</v>
      </c>
      <c r="C3284" s="77">
        <f t="shared" si="460"/>
        <v>1.2984266686522201E-7</v>
      </c>
      <c r="D3284" s="73">
        <f t="shared" si="461"/>
        <v>4.7606620603300003E-3</v>
      </c>
      <c r="E3284" s="74">
        <f>D3284*conf!B$7</f>
        <v>0.34819482309253624</v>
      </c>
      <c r="F3284" s="32">
        <f t="shared" si="462"/>
        <v>4.7782099999999997E-3</v>
      </c>
      <c r="G3284" s="33">
        <f t="shared" si="463"/>
        <v>-2.1526737699999998</v>
      </c>
      <c r="H3284" s="32">
        <f t="shared" si="464"/>
        <v>-9.6955739999999999E-2</v>
      </c>
      <c r="I3284" s="33">
        <f t="shared" si="465"/>
        <v>6.8880300000000005E-2</v>
      </c>
      <c r="J3284" s="32">
        <f t="shared" si="466"/>
        <v>-9.6955739999999999E-2</v>
      </c>
      <c r="K3284" s="33">
        <f t="shared" si="467"/>
        <v>-7.2243625099999997</v>
      </c>
    </row>
    <row r="3285" spans="1:11" x14ac:dyDescent="0.3">
      <c r="A3285" s="78" t="str">
        <f>BTC[[#This Row],[Symbol]]</f>
        <v>ACOIN</v>
      </c>
      <c r="B3285" s="22" t="str">
        <f t="shared" si="459"/>
        <v>Acoin</v>
      </c>
      <c r="C3285" s="77">
        <f t="shared" si="460"/>
        <v>9.9014116249233714E-7</v>
      </c>
      <c r="D3285" s="73">
        <f t="shared" si="461"/>
        <v>3.629900076749E-2</v>
      </c>
      <c r="E3285" s="74">
        <f>D3285*conf!B$7</f>
        <v>2.6549089161342185</v>
      </c>
      <c r="F3285" s="32">
        <f t="shared" si="462"/>
        <v>-1.234916E-2</v>
      </c>
      <c r="G3285" s="33">
        <f t="shared" si="463"/>
        <v>-2.1812285</v>
      </c>
      <c r="H3285" s="32">
        <f t="shared" si="464"/>
        <v>-52.398238739999996</v>
      </c>
      <c r="I3285" s="33">
        <f t="shared" si="465"/>
        <v>-52.30039799</v>
      </c>
      <c r="J3285" s="32">
        <f t="shared" si="466"/>
        <v>-52.398238739999996</v>
      </c>
      <c r="K3285" s="33">
        <f t="shared" si="467"/>
        <v>-36.505126730000001</v>
      </c>
    </row>
    <row r="3286" spans="1:11" x14ac:dyDescent="0.3">
      <c r="A3286" s="78" t="str">
        <f>BTC[[#This Row],[Symbol]]</f>
        <v>IQC</v>
      </c>
      <c r="B3286" s="22" t="str">
        <f t="shared" si="459"/>
        <v>Intelligence Quickly Chain</v>
      </c>
      <c r="C3286" s="77">
        <f t="shared" si="460"/>
        <v>3.0844570132258991E-8</v>
      </c>
      <c r="D3286" s="73">
        <f t="shared" si="461"/>
        <v>1.13083363951E-3</v>
      </c>
      <c r="E3286" s="74">
        <f>D3286*conf!B$7</f>
        <v>8.2709172393761396E-2</v>
      </c>
      <c r="F3286" s="32">
        <f t="shared" si="462"/>
        <v>4.0463421000000004</v>
      </c>
      <c r="G3286" s="33">
        <f t="shared" si="463"/>
        <v>-5.7398900000000001E-3</v>
      </c>
      <c r="H3286" s="32">
        <f t="shared" si="464"/>
        <v>-9.1321660999999992</v>
      </c>
      <c r="I3286" s="33">
        <f t="shared" si="465"/>
        <v>-8.9408935399999994</v>
      </c>
      <c r="J3286" s="32">
        <f t="shared" si="466"/>
        <v>-9.1321660999999992</v>
      </c>
      <c r="K3286" s="33">
        <f t="shared" si="467"/>
        <v>-41.162801330000001</v>
      </c>
    </row>
    <row r="3287" spans="1:11" x14ac:dyDescent="0.3">
      <c r="A3287" s="78" t="str">
        <f>BTC[[#This Row],[Symbol]]</f>
        <v>HTBULL</v>
      </c>
      <c r="B3287" s="22" t="str">
        <f t="shared" si="459"/>
        <v>3X Long Huobi Token Token</v>
      </c>
      <c r="C3287" s="77">
        <f t="shared" si="460"/>
        <v>1.1740122060047022E-2</v>
      </c>
      <c r="D3287" s="73">
        <f t="shared" si="461"/>
        <v>430.4</v>
      </c>
      <c r="E3287" s="74">
        <f>D3287*conf!B$7</f>
        <v>31479.455999999998</v>
      </c>
      <c r="F3287" s="32">
        <f t="shared" si="462"/>
        <v>2.2642697200000002</v>
      </c>
      <c r="G3287" s="33">
        <f t="shared" si="463"/>
        <v>4.6489999999999997E-2</v>
      </c>
      <c r="H3287" s="32">
        <f t="shared" si="464"/>
        <v>15.803477150000001</v>
      </c>
      <c r="I3287" s="33">
        <f t="shared" si="465"/>
        <v>16.042059850000001</v>
      </c>
      <c r="J3287" s="32">
        <f t="shared" si="466"/>
        <v>15.803477150000001</v>
      </c>
      <c r="K3287" s="33">
        <f t="shared" si="467"/>
        <v>110.98039215999999</v>
      </c>
    </row>
    <row r="3288" spans="1:11" x14ac:dyDescent="0.3">
      <c r="A3288" s="78" t="str">
        <f>BTC[[#This Row],[Symbol]]</f>
        <v>WOA</v>
      </c>
      <c r="B3288" s="22" t="str">
        <f t="shared" si="459"/>
        <v>Wrapped Origin Axie</v>
      </c>
      <c r="C3288" s="77">
        <f t="shared" si="460"/>
        <v>3.7954001706107771E-2</v>
      </c>
      <c r="D3288" s="73">
        <f t="shared" si="461"/>
        <v>1391.4128980654675</v>
      </c>
      <c r="E3288" s="74">
        <f>D3288*conf!B$7</f>
        <v>101767.93936450829</v>
      </c>
      <c r="F3288" s="32">
        <f t="shared" si="462"/>
        <v>-1.1857722399999999</v>
      </c>
      <c r="G3288" s="33">
        <f t="shared" si="463"/>
        <v>-3.3249826200000001</v>
      </c>
      <c r="H3288" s="32">
        <f t="shared" si="464"/>
        <v>5.3572178199999998</v>
      </c>
      <c r="I3288" s="33">
        <f t="shared" si="465"/>
        <v>5.74123261</v>
      </c>
      <c r="J3288" s="32">
        <f t="shared" si="466"/>
        <v>5.3572178199999998</v>
      </c>
      <c r="K3288" s="33">
        <f t="shared" si="467"/>
        <v>38.533784240000003</v>
      </c>
    </row>
    <row r="3289" spans="1:11" x14ac:dyDescent="0.3">
      <c r="A3289" s="78" t="str">
        <f>BTC[[#This Row],[Symbol]]</f>
        <v>BRZ</v>
      </c>
      <c r="B3289" s="22" t="str">
        <f t="shared" si="459"/>
        <v>Brazilian Digital Token</v>
      </c>
      <c r="C3289" s="77">
        <f t="shared" si="460"/>
        <v>5.1206967234052367E-6</v>
      </c>
      <c r="D3289" s="73">
        <f t="shared" si="461"/>
        <v>0.18436186356126</v>
      </c>
      <c r="E3289" s="74">
        <f>D3289*conf!B$7</f>
        <v>13.484226700870556</v>
      </c>
      <c r="F3289" s="32">
        <f t="shared" si="462"/>
        <v>3.2854491299999999</v>
      </c>
      <c r="G3289" s="33">
        <f t="shared" si="463"/>
        <v>-0.74865943999999995</v>
      </c>
      <c r="H3289" s="32">
        <f t="shared" si="464"/>
        <v>0.16224084</v>
      </c>
      <c r="I3289" s="33">
        <f t="shared" si="465"/>
        <v>-1.4360554400000001</v>
      </c>
      <c r="J3289" s="32">
        <f t="shared" si="466"/>
        <v>0.16224084</v>
      </c>
      <c r="K3289" s="33">
        <f t="shared" si="467"/>
        <v>11.449975540000001</v>
      </c>
    </row>
    <row r="3290" spans="1:11" x14ac:dyDescent="0.3">
      <c r="A3290" s="78" t="str">
        <f>BTC[[#This Row],[Symbol]]</f>
        <v>KEY</v>
      </c>
      <c r="B3290" s="22" t="str">
        <f t="shared" si="459"/>
        <v>Selfkey</v>
      </c>
      <c r="C3290" s="77">
        <f t="shared" si="460"/>
        <v>1.2496190115325459E-7</v>
      </c>
      <c r="D3290" s="73">
        <f t="shared" si="461"/>
        <v>4.6056252930799998E-3</v>
      </c>
      <c r="E3290" s="74">
        <f>D3290*conf!B$7</f>
        <v>0.3368554339358712</v>
      </c>
      <c r="F3290" s="32">
        <f t="shared" si="462"/>
        <v>-0.89309647999999997</v>
      </c>
      <c r="G3290" s="33">
        <f t="shared" si="463"/>
        <v>-2.19911798</v>
      </c>
      <c r="H3290" s="32">
        <f t="shared" si="464"/>
        <v>-18.834796709999999</v>
      </c>
      <c r="I3290" s="33">
        <f t="shared" si="465"/>
        <v>-17.63722061</v>
      </c>
      <c r="J3290" s="32">
        <f t="shared" si="466"/>
        <v>-18.834796709999999</v>
      </c>
      <c r="K3290" s="33">
        <f t="shared" si="467"/>
        <v>63.864229090000002</v>
      </c>
    </row>
    <row r="3291" spans="1:11" x14ac:dyDescent="0.3">
      <c r="A3291" s="78" t="str">
        <f>BTC[[#This Row],[Symbol]]</f>
        <v>UCR</v>
      </c>
      <c r="B3291" s="22" t="str">
        <f t="shared" si="459"/>
        <v>Ultra Clear</v>
      </c>
      <c r="C3291" s="77">
        <f t="shared" si="460"/>
        <v>1.2001711060511032E-6</v>
      </c>
      <c r="D3291" s="73">
        <f t="shared" si="461"/>
        <v>4.3998788809080001E-2</v>
      </c>
      <c r="E3291" s="74">
        <f>D3291*conf!B$7</f>
        <v>3.2180714134961113</v>
      </c>
      <c r="F3291" s="32">
        <f t="shared" si="462"/>
        <v>1.425884E-2</v>
      </c>
      <c r="G3291" s="33">
        <f t="shared" si="463"/>
        <v>-2.1812285</v>
      </c>
      <c r="H3291" s="32">
        <f t="shared" si="464"/>
        <v>-2.4251133299999998</v>
      </c>
      <c r="I3291" s="33">
        <f t="shared" si="465"/>
        <v>-2.2269798700000001</v>
      </c>
      <c r="J3291" s="32">
        <f t="shared" si="466"/>
        <v>-2.4251133299999998</v>
      </c>
      <c r="K3291" s="33">
        <f t="shared" si="467"/>
        <v>9.0117403599999992</v>
      </c>
    </row>
    <row r="3292" spans="1:11" x14ac:dyDescent="0.3">
      <c r="A3292" s="78" t="str">
        <f>BTC[[#This Row],[Symbol]]</f>
        <v>DCY</v>
      </c>
      <c r="B3292" s="22" t="str">
        <f t="shared" si="459"/>
        <v>Dinastycoin</v>
      </c>
      <c r="C3292" s="77">
        <f t="shared" si="460"/>
        <v>1.3668907206137234E-7</v>
      </c>
      <c r="D3292" s="73">
        <f t="shared" si="461"/>
        <v>5.0117946784500001E-3</v>
      </c>
      <c r="E3292" s="74">
        <f>D3292*conf!B$7</f>
        <v>0.36656266278183303</v>
      </c>
      <c r="F3292" s="32">
        <f t="shared" si="462"/>
        <v>-2.27990045</v>
      </c>
      <c r="G3292" s="33">
        <f t="shared" si="463"/>
        <v>-4.4945921000000002</v>
      </c>
      <c r="H3292" s="32">
        <f t="shared" si="464"/>
        <v>17.280466059999998</v>
      </c>
      <c r="I3292" s="33">
        <f t="shared" si="465"/>
        <v>19.365280240000001</v>
      </c>
      <c r="J3292" s="32">
        <f t="shared" si="466"/>
        <v>17.280466059999998</v>
      </c>
      <c r="K3292" s="33">
        <f t="shared" si="467"/>
        <v>-9.7088889599999995</v>
      </c>
    </row>
    <row r="3293" spans="1:11" x14ac:dyDescent="0.3">
      <c r="A3293" s="78" t="str">
        <f>BTC[[#This Row],[Symbol]]</f>
        <v>EYE</v>
      </c>
      <c r="B3293" s="22" t="str">
        <f t="shared" si="459"/>
        <v>Behodler</v>
      </c>
      <c r="C3293" s="77">
        <f t="shared" si="460"/>
        <v>3.1556051902899418E-7</v>
      </c>
      <c r="D3293" s="73">
        <f t="shared" si="461"/>
        <v>1.156782008778E-2</v>
      </c>
      <c r="E3293" s="74">
        <f>D3293*conf!B$7</f>
        <v>0.84607036122022916</v>
      </c>
      <c r="F3293" s="32">
        <f t="shared" si="462"/>
        <v>-1.1578316900000001</v>
      </c>
      <c r="G3293" s="33">
        <f t="shared" si="463"/>
        <v>-3.3287317600000002</v>
      </c>
      <c r="H3293" s="32">
        <f t="shared" si="464"/>
        <v>7.1288508000000004</v>
      </c>
      <c r="I3293" s="33">
        <f t="shared" si="465"/>
        <v>7.5119980000000002</v>
      </c>
      <c r="J3293" s="32">
        <f t="shared" si="466"/>
        <v>7.1288508000000004</v>
      </c>
      <c r="K3293" s="33">
        <f t="shared" si="467"/>
        <v>-7.8777520000000004E-2</v>
      </c>
    </row>
    <row r="3294" spans="1:11" x14ac:dyDescent="0.3">
      <c r="A3294" s="78" t="str">
        <f>BTC[[#This Row],[Symbol]]</f>
        <v>CCE</v>
      </c>
      <c r="B3294" s="22" t="str">
        <f t="shared" si="459"/>
        <v>CloudCoin</v>
      </c>
      <c r="C3294" s="77">
        <f t="shared" si="460"/>
        <v>1.5659934864774264E-7</v>
      </c>
      <c r="D3294" s="73">
        <f t="shared" si="461"/>
        <v>5.7412050034700004E-3</v>
      </c>
      <c r="E3294" s="74">
        <f>D3294*conf!B$7</f>
        <v>0.41991173395379583</v>
      </c>
      <c r="F3294" s="32">
        <f t="shared" si="462"/>
        <v>0.25515658000000002</v>
      </c>
      <c r="G3294" s="33">
        <f t="shared" si="463"/>
        <v>-1.96799553</v>
      </c>
      <c r="H3294" s="32">
        <f t="shared" si="464"/>
        <v>5.1685346000000001</v>
      </c>
      <c r="I3294" s="33">
        <f t="shared" si="465"/>
        <v>5.2550245499999999</v>
      </c>
      <c r="J3294" s="32">
        <f t="shared" si="466"/>
        <v>5.1685346000000001</v>
      </c>
      <c r="K3294" s="33">
        <f t="shared" si="467"/>
        <v>19.789134740000001</v>
      </c>
    </row>
    <row r="3295" spans="1:11" x14ac:dyDescent="0.3">
      <c r="A3295" s="78" t="str">
        <f>BTC[[#This Row],[Symbol]]</f>
        <v>SERGS</v>
      </c>
      <c r="B3295" s="22" t="str">
        <f t="shared" si="459"/>
        <v>SERGS</v>
      </c>
      <c r="C3295" s="77">
        <f t="shared" si="460"/>
        <v>4.1842084417966693E-6</v>
      </c>
      <c r="D3295" s="73">
        <f t="shared" si="461"/>
        <v>0.15338474728533999</v>
      </c>
      <c r="E3295" s="74">
        <f>D3295*conf!B$7</f>
        <v>11.218560416449767</v>
      </c>
      <c r="F3295" s="32">
        <f t="shared" si="462"/>
        <v>-1.17876716</v>
      </c>
      <c r="G3295" s="33">
        <f t="shared" si="463"/>
        <v>-3.32471586</v>
      </c>
      <c r="H3295" s="32">
        <f t="shared" si="464"/>
        <v>5.4861640400000002</v>
      </c>
      <c r="I3295" s="33">
        <f t="shared" si="465"/>
        <v>5.8648082099999996</v>
      </c>
      <c r="J3295" s="32">
        <f t="shared" si="466"/>
        <v>5.4861640400000002</v>
      </c>
      <c r="K3295" s="33">
        <f t="shared" si="467"/>
        <v>28.245505519999998</v>
      </c>
    </row>
    <row r="3296" spans="1:11" x14ac:dyDescent="0.3">
      <c r="A3296" s="78" t="str">
        <f>BTC[[#This Row],[Symbol]]</f>
        <v>BUCC</v>
      </c>
      <c r="B3296" s="22" t="str">
        <f t="shared" si="459"/>
        <v>Buccaneer V2</v>
      </c>
      <c r="C3296" s="77">
        <f t="shared" si="460"/>
        <v>1.0640341774541768E-4</v>
      </c>
      <c r="D3296" s="73">
        <f t="shared" si="461"/>
        <v>3.9005373580693798</v>
      </c>
      <c r="E3296" s="74">
        <f>D3296*conf!B$7</f>
        <v>285.28530236919443</v>
      </c>
      <c r="F3296" s="32">
        <f t="shared" si="462"/>
        <v>-1.17876716</v>
      </c>
      <c r="G3296" s="33">
        <f t="shared" si="463"/>
        <v>-3.32471586</v>
      </c>
      <c r="H3296" s="32">
        <f t="shared" si="464"/>
        <v>-13.57017336</v>
      </c>
      <c r="I3296" s="33">
        <f t="shared" si="465"/>
        <v>-13.261056379999999</v>
      </c>
      <c r="J3296" s="32">
        <f t="shared" si="466"/>
        <v>-13.57017336</v>
      </c>
      <c r="K3296" s="33">
        <f t="shared" si="467"/>
        <v>36.145145620000001</v>
      </c>
    </row>
    <row r="3297" spans="1:11" x14ac:dyDescent="0.3">
      <c r="A3297" s="78" t="str">
        <f>BTC[[#This Row],[Symbol]]</f>
        <v>ALG</v>
      </c>
      <c r="B3297" s="22" t="str">
        <f t="shared" si="459"/>
        <v>Bitalgo</v>
      </c>
      <c r="C3297" s="77">
        <f t="shared" si="460"/>
        <v>5.7321767502368741E-6</v>
      </c>
      <c r="D3297" s="73">
        <f t="shared" si="461"/>
        <v>0.21015492415633999</v>
      </c>
      <c r="E3297" s="74">
        <f>D3297*conf!B$7</f>
        <v>15.370731152794708</v>
      </c>
      <c r="F3297" s="32">
        <f t="shared" si="462"/>
        <v>2.2048139299999998</v>
      </c>
      <c r="G3297" s="33">
        <f t="shared" si="463"/>
        <v>-6.9918200000000002E-3</v>
      </c>
      <c r="H3297" s="32">
        <f t="shared" si="464"/>
        <v>-8.9575557999999997</v>
      </c>
      <c r="I3297" s="33">
        <f t="shared" si="465"/>
        <v>-8.7657124900000003</v>
      </c>
      <c r="J3297" s="32">
        <f t="shared" si="466"/>
        <v>-8.9575557999999997</v>
      </c>
      <c r="K3297" s="33">
        <f t="shared" si="467"/>
        <v>4.9697278999999996</v>
      </c>
    </row>
    <row r="3298" spans="1:11" x14ac:dyDescent="0.3">
      <c r="A3298" s="78" t="str">
        <f>BTC[[#This Row],[Symbol]]</f>
        <v>GZIL</v>
      </c>
      <c r="B3298" s="22" t="str">
        <f t="shared" si="459"/>
        <v>governance ZIL</v>
      </c>
      <c r="C3298" s="77">
        <f t="shared" si="460"/>
        <v>2.053939455140711E-3</v>
      </c>
      <c r="D3298" s="73">
        <f t="shared" si="461"/>
        <v>75.298177280678985</v>
      </c>
      <c r="E3298" s="74">
        <f>D3298*conf!B$7</f>
        <v>5507.3086863088611</v>
      </c>
      <c r="F3298" s="32">
        <f t="shared" si="462"/>
        <v>1.7635289199999999</v>
      </c>
      <c r="G3298" s="33">
        <f t="shared" si="463"/>
        <v>-0.44383367000000001</v>
      </c>
      <c r="H3298" s="32">
        <f t="shared" si="464"/>
        <v>-9.2804825300000005</v>
      </c>
      <c r="I3298" s="33">
        <f t="shared" si="465"/>
        <v>-9.0941488400000008</v>
      </c>
      <c r="J3298" s="32">
        <f t="shared" si="466"/>
        <v>-9.2804825300000005</v>
      </c>
      <c r="K3298" s="33">
        <f t="shared" si="467"/>
        <v>0.64244126999999995</v>
      </c>
    </row>
    <row r="3299" spans="1:11" x14ac:dyDescent="0.3">
      <c r="A3299" s="78" t="str">
        <f>BTC[[#This Row],[Symbol]]</f>
        <v>CORD</v>
      </c>
      <c r="B3299" s="22" t="str">
        <f t="shared" si="459"/>
        <v>CORD.Finance</v>
      </c>
      <c r="C3299" s="77">
        <f t="shared" si="460"/>
        <v>4.9576936102198104E-4</v>
      </c>
      <c r="D3299" s="73">
        <f t="shared" si="461"/>
        <v>18.173917291634179</v>
      </c>
      <c r="E3299" s="74">
        <f>D3299*conf!B$7</f>
        <v>1329.2403107101238</v>
      </c>
      <c r="F3299" s="32">
        <f t="shared" si="462"/>
        <v>-1.17876716</v>
      </c>
      <c r="G3299" s="33">
        <f t="shared" si="463"/>
        <v>-3.3287317600000002</v>
      </c>
      <c r="H3299" s="32">
        <f t="shared" si="464"/>
        <v>-9.1646107800000003</v>
      </c>
      <c r="I3299" s="33">
        <f t="shared" si="465"/>
        <v>-8.9839205399999997</v>
      </c>
      <c r="J3299" s="32">
        <f t="shared" si="466"/>
        <v>-9.1646107800000003</v>
      </c>
      <c r="K3299" s="33">
        <f t="shared" si="467"/>
        <v>-13.076854900000001</v>
      </c>
    </row>
    <row r="3300" spans="1:11" x14ac:dyDescent="0.3">
      <c r="A3300" s="78" t="str">
        <f>BTC[[#This Row],[Symbol]]</f>
        <v>DGP</v>
      </c>
      <c r="B3300" s="22" t="str">
        <f t="shared" si="459"/>
        <v>DGPayment</v>
      </c>
      <c r="C3300" s="77">
        <f t="shared" si="460"/>
        <v>1.3259098114552405E-5</v>
      </c>
      <c r="D3300" s="73">
        <f t="shared" si="461"/>
        <v>0.48608071733204999</v>
      </c>
      <c r="E3300" s="74">
        <f>D3300*conf!B$7</f>
        <v>35.551943665666137</v>
      </c>
      <c r="F3300" s="32">
        <f t="shared" si="462"/>
        <v>-0.14204744</v>
      </c>
      <c r="G3300" s="33">
        <f t="shared" si="463"/>
        <v>-2.3159656800000001</v>
      </c>
      <c r="H3300" s="32">
        <f t="shared" si="464"/>
        <v>-20.268445320000001</v>
      </c>
      <c r="I3300" s="33">
        <f t="shared" si="465"/>
        <v>-20.096227410000001</v>
      </c>
      <c r="J3300" s="32">
        <f t="shared" si="466"/>
        <v>-20.268445320000001</v>
      </c>
      <c r="K3300" s="33">
        <f t="shared" si="467"/>
        <v>-9.8777686599999992</v>
      </c>
    </row>
    <row r="3301" spans="1:11" x14ac:dyDescent="0.3">
      <c r="A3301" s="78" t="str">
        <f>BTC[[#This Row],[Symbol]]</f>
        <v>RUGZ</v>
      </c>
      <c r="B3301" s="22" t="str">
        <f t="shared" si="459"/>
        <v>pulltherug.finance</v>
      </c>
      <c r="C3301" s="77">
        <f t="shared" si="460"/>
        <v>1.5136132097645158E-4</v>
      </c>
      <c r="D3301" s="73">
        <f t="shared" si="461"/>
        <v>5.5486045424589303</v>
      </c>
      <c r="E3301" s="74">
        <f>D3301*conf!B$7</f>
        <v>405.82493623544616</v>
      </c>
      <c r="F3301" s="32">
        <f t="shared" si="462"/>
        <v>-1.17876716</v>
      </c>
      <c r="G3301" s="33">
        <f t="shared" si="463"/>
        <v>-3.3287317600000002</v>
      </c>
      <c r="H3301" s="32">
        <f t="shared" si="464"/>
        <v>-24.062462350000001</v>
      </c>
      <c r="I3301" s="33">
        <f t="shared" si="465"/>
        <v>-23.91042084</v>
      </c>
      <c r="J3301" s="32">
        <f t="shared" si="466"/>
        <v>-24.062462350000001</v>
      </c>
      <c r="K3301" s="33">
        <f t="shared" si="467"/>
        <v>46.372458279999996</v>
      </c>
    </row>
    <row r="3302" spans="1:11" x14ac:dyDescent="0.3">
      <c r="A3302" s="78" t="str">
        <f>BTC[[#This Row],[Symbol]]</f>
        <v>MATICBEAR</v>
      </c>
      <c r="B3302" s="22" t="str">
        <f t="shared" si="459"/>
        <v>3X Short Matic Token</v>
      </c>
      <c r="C3302" s="77">
        <f t="shared" si="460"/>
        <v>1E-8</v>
      </c>
      <c r="D3302" s="73">
        <f t="shared" si="461"/>
        <v>8.6100000000000006E-5</v>
      </c>
      <c r="E3302" s="74">
        <f>D3302*conf!B$7</f>
        <v>6.2973540000000007E-3</v>
      </c>
      <c r="F3302" s="32">
        <f t="shared" si="462"/>
        <v>-15.627819929999999</v>
      </c>
      <c r="G3302" s="33">
        <f t="shared" si="463"/>
        <v>-17.48921897</v>
      </c>
      <c r="H3302" s="32">
        <f t="shared" si="464"/>
        <v>-22.69637586</v>
      </c>
      <c r="I3302" s="33">
        <f t="shared" si="465"/>
        <v>-22.537112010000001</v>
      </c>
      <c r="J3302" s="32">
        <f t="shared" si="466"/>
        <v>-22.69637586</v>
      </c>
      <c r="K3302" s="33">
        <f t="shared" si="467"/>
        <v>-31.72085646</v>
      </c>
    </row>
    <row r="3303" spans="1:11" x14ac:dyDescent="0.3">
      <c r="A3303" s="78" t="str">
        <f>BTC[[#This Row],[Symbol]]</f>
        <v>FSP</v>
      </c>
      <c r="B3303" s="22" t="str">
        <f t="shared" si="459"/>
        <v>FlashSwap</v>
      </c>
      <c r="C3303" s="77">
        <f t="shared" si="460"/>
        <v>4.2972357364549581E-7</v>
      </c>
      <c r="D3303" s="73">
        <f t="shared" si="461"/>
        <v>1.5753883545740002E-2</v>
      </c>
      <c r="E3303" s="74">
        <f>D3303*conf!B$7</f>
        <v>1.1522390425354236</v>
      </c>
      <c r="F3303" s="32">
        <f t="shared" si="462"/>
        <v>-1.1816673099999999</v>
      </c>
      <c r="G3303" s="33">
        <f t="shared" si="463"/>
        <v>-3.3259501</v>
      </c>
      <c r="H3303" s="32">
        <f t="shared" si="464"/>
        <v>-9.2931165399999998</v>
      </c>
      <c r="I3303" s="33">
        <f t="shared" si="465"/>
        <v>-9.1064412299999997</v>
      </c>
      <c r="J3303" s="32">
        <f t="shared" si="466"/>
        <v>-9.2931165399999998</v>
      </c>
      <c r="K3303" s="33">
        <f t="shared" si="467"/>
        <v>3.21740008</v>
      </c>
    </row>
    <row r="3304" spans="1:11" x14ac:dyDescent="0.3">
      <c r="A3304" s="78" t="str">
        <f>BTC[[#This Row],[Symbol]]</f>
        <v>LBK</v>
      </c>
      <c r="B3304" s="22" t="str">
        <f t="shared" si="459"/>
        <v>LBK</v>
      </c>
      <c r="C3304" s="77">
        <f t="shared" si="460"/>
        <v>2.0864005318473355E-7</v>
      </c>
      <c r="D3304" s="73">
        <f t="shared" si="461"/>
        <v>7.6422657278299999E-3</v>
      </c>
      <c r="E3304" s="74">
        <f>D3304*conf!B$7</f>
        <v>0.55895531533348619</v>
      </c>
      <c r="F3304" s="32">
        <f t="shared" si="462"/>
        <v>2.4275908500000001</v>
      </c>
      <c r="G3304" s="33">
        <f t="shared" si="463"/>
        <v>-0.54080375000000003</v>
      </c>
      <c r="H3304" s="32">
        <f t="shared" si="464"/>
        <v>-1.8998235800000001</v>
      </c>
      <c r="I3304" s="33">
        <f t="shared" si="465"/>
        <v>-1.45676063</v>
      </c>
      <c r="J3304" s="32">
        <f t="shared" si="466"/>
        <v>-1.8998235800000001</v>
      </c>
      <c r="K3304" s="33">
        <f t="shared" si="467"/>
        <v>7.78014033</v>
      </c>
    </row>
    <row r="3305" spans="1:11" x14ac:dyDescent="0.3">
      <c r="A3305" s="78" t="str">
        <f>BTC[[#This Row],[Symbol]]</f>
        <v>BULLSHIT</v>
      </c>
      <c r="B3305" s="22" t="str">
        <f t="shared" si="459"/>
        <v>3X Long Shitcoin Index Token</v>
      </c>
      <c r="C3305" s="77">
        <f t="shared" si="460"/>
        <v>2.589973488850987E-2</v>
      </c>
      <c r="D3305" s="73">
        <f t="shared" si="461"/>
        <v>949.5</v>
      </c>
      <c r="E3305" s="74">
        <f>D3305*conf!B$7</f>
        <v>69446.430000000008</v>
      </c>
      <c r="F3305" s="32">
        <f t="shared" si="462"/>
        <v>-2.18714706</v>
      </c>
      <c r="G3305" s="33">
        <f t="shared" si="463"/>
        <v>-4.5968349699999997</v>
      </c>
      <c r="H3305" s="32">
        <f t="shared" si="464"/>
        <v>-6.1833835500000003</v>
      </c>
      <c r="I3305" s="33">
        <f t="shared" si="465"/>
        <v>-5.9900990099999998</v>
      </c>
      <c r="J3305" s="32">
        <f t="shared" si="466"/>
        <v>-6.1833835500000003</v>
      </c>
      <c r="K3305" s="33">
        <f t="shared" si="467"/>
        <v>37.459283390000003</v>
      </c>
    </row>
    <row r="3306" spans="1:11" x14ac:dyDescent="0.3">
      <c r="A3306" s="78" t="str">
        <f>BTC[[#This Row],[Symbol]]</f>
        <v>D4RK</v>
      </c>
      <c r="B3306" s="22" t="str">
        <f t="shared" si="459"/>
        <v>Dark</v>
      </c>
      <c r="C3306" s="77">
        <f t="shared" si="460"/>
        <v>3.4900000000000695E-6</v>
      </c>
      <c r="D3306" s="73">
        <f t="shared" si="461"/>
        <v>0.12796376168369</v>
      </c>
      <c r="E3306" s="74">
        <f>D3306*conf!B$7</f>
        <v>9.3592695295450863</v>
      </c>
      <c r="F3306" s="32">
        <f t="shared" si="462"/>
        <v>43.621399179999997</v>
      </c>
      <c r="G3306" s="33">
        <f t="shared" si="463"/>
        <v>40.48936629</v>
      </c>
      <c r="H3306" s="32">
        <f t="shared" si="464"/>
        <v>60.82949309</v>
      </c>
      <c r="I3306" s="33">
        <f t="shared" si="465"/>
        <v>61.179826830000003</v>
      </c>
      <c r="J3306" s="32">
        <f t="shared" si="466"/>
        <v>60.82949309</v>
      </c>
      <c r="K3306" s="33">
        <f t="shared" si="467"/>
        <v>81.896311600000004</v>
      </c>
    </row>
    <row r="3307" spans="1:11" x14ac:dyDescent="0.3">
      <c r="A3307" s="78" t="str">
        <f>BTC[[#This Row],[Symbol]]</f>
        <v>DAVP</v>
      </c>
      <c r="B3307" s="22" t="str">
        <f t="shared" si="459"/>
        <v>Davion</v>
      </c>
      <c r="C3307" s="77">
        <f t="shared" si="460"/>
        <v>2.461095957029224E-6</v>
      </c>
      <c r="D3307" s="73">
        <f t="shared" si="461"/>
        <v>9.0239849604469999E-2</v>
      </c>
      <c r="E3307" s="74">
        <f>D3307*conf!B$7</f>
        <v>6.600142600070936</v>
      </c>
      <c r="F3307" s="32">
        <f t="shared" si="462"/>
        <v>3.0340670099999998</v>
      </c>
      <c r="G3307" s="33">
        <f t="shared" si="463"/>
        <v>0.86156774000000003</v>
      </c>
      <c r="H3307" s="32">
        <f t="shared" si="464"/>
        <v>-1.4999391</v>
      </c>
      <c r="I3307" s="33">
        <f t="shared" si="465"/>
        <v>-1.28547239</v>
      </c>
      <c r="J3307" s="32">
        <f t="shared" si="466"/>
        <v>-1.4999391</v>
      </c>
      <c r="K3307" s="33">
        <f t="shared" si="467"/>
        <v>-6.9051225699999996</v>
      </c>
    </row>
    <row r="3308" spans="1:11" x14ac:dyDescent="0.3">
      <c r="A3308" s="78" t="str">
        <f>BTC[[#This Row],[Symbol]]</f>
        <v>ARIA20</v>
      </c>
      <c r="B3308" s="22" t="str">
        <f t="shared" si="459"/>
        <v>Arianee</v>
      </c>
      <c r="C3308" s="77">
        <f t="shared" si="460"/>
        <v>2.5391542408406291E-5</v>
      </c>
      <c r="D3308" s="73">
        <f t="shared" si="461"/>
        <v>0.93080406826705997</v>
      </c>
      <c r="E3308" s="74">
        <f>D3308*conf!B$7</f>
        <v>68.079009553052771</v>
      </c>
      <c r="F3308" s="32">
        <f t="shared" si="462"/>
        <v>-1.1759864600000001</v>
      </c>
      <c r="G3308" s="33">
        <f t="shared" si="463"/>
        <v>-3.3224587699999999</v>
      </c>
      <c r="H3308" s="32">
        <f t="shared" si="464"/>
        <v>3.9021454200000001</v>
      </c>
      <c r="I3308" s="33">
        <f t="shared" si="465"/>
        <v>4.1086617399999996</v>
      </c>
      <c r="J3308" s="32">
        <f t="shared" si="466"/>
        <v>3.9021454200000001</v>
      </c>
      <c r="K3308" s="33">
        <f t="shared" si="467"/>
        <v>28.0941814</v>
      </c>
    </row>
    <row r="3309" spans="1:11" x14ac:dyDescent="0.3">
      <c r="A3309" s="78" t="str">
        <f>BTC[[#This Row],[Symbol]]</f>
        <v>XSP</v>
      </c>
      <c r="B3309" s="22" t="str">
        <f t="shared" si="459"/>
        <v>XSwap</v>
      </c>
      <c r="C3309" s="77">
        <f t="shared" si="460"/>
        <v>1E-8</v>
      </c>
      <c r="D3309" s="73">
        <f t="shared" si="461"/>
        <v>4.0112113979999997E-5</v>
      </c>
      <c r="E3309" s="74">
        <f>D3309*conf!B$7</f>
        <v>2.9338000164971997E-3</v>
      </c>
      <c r="F3309" s="32">
        <f t="shared" si="462"/>
        <v>-1.1816673099999999</v>
      </c>
      <c r="G3309" s="33">
        <f t="shared" si="463"/>
        <v>-3.3259500900000001</v>
      </c>
      <c r="H3309" s="32">
        <f t="shared" si="464"/>
        <v>-20.56980334</v>
      </c>
      <c r="I3309" s="33">
        <f t="shared" si="465"/>
        <v>-20.405346309999999</v>
      </c>
      <c r="J3309" s="32">
        <f t="shared" si="466"/>
        <v>-20.56980334</v>
      </c>
      <c r="K3309" s="33">
        <f t="shared" si="467"/>
        <v>75.256145889999999</v>
      </c>
    </row>
    <row r="3310" spans="1:11" x14ac:dyDescent="0.3">
      <c r="A3310" s="78" t="str">
        <f>BTC[[#This Row],[Symbol]]</f>
        <v>IT</v>
      </c>
      <c r="B3310" s="22" t="str">
        <f t="shared" si="459"/>
        <v>IDCM Token</v>
      </c>
      <c r="C3310" s="77">
        <f t="shared" si="460"/>
        <v>1E-8</v>
      </c>
      <c r="D3310" s="73">
        <f t="shared" si="461"/>
        <v>9.4618426449999995E-5</v>
      </c>
      <c r="E3310" s="74">
        <f>D3310*conf!B$7</f>
        <v>6.9203917105529998E-3</v>
      </c>
      <c r="F3310" s="32">
        <f t="shared" si="462"/>
        <v>-0.64625856999999998</v>
      </c>
      <c r="G3310" s="33">
        <f t="shared" si="463"/>
        <v>-3.0436467899999999</v>
      </c>
      <c r="H3310" s="32">
        <f t="shared" si="464"/>
        <v>1.4010359400000001</v>
      </c>
      <c r="I3310" s="33">
        <f t="shared" si="465"/>
        <v>1.46312909</v>
      </c>
      <c r="J3310" s="32">
        <f t="shared" si="466"/>
        <v>1.4010359400000001</v>
      </c>
      <c r="K3310" s="33">
        <f t="shared" si="467"/>
        <v>17.376201930000001</v>
      </c>
    </row>
    <row r="3311" spans="1:11" x14ac:dyDescent="0.3">
      <c r="A3311" s="78" t="str">
        <f>BTC[[#This Row],[Symbol]]</f>
        <v>BNSD</v>
      </c>
      <c r="B3311" s="22" t="str">
        <f t="shared" si="459"/>
        <v>BNSD Finance</v>
      </c>
      <c r="C3311" s="77">
        <f t="shared" si="460"/>
        <v>2.8650295922060874E-7</v>
      </c>
      <c r="D3311" s="73">
        <f t="shared" si="461"/>
        <v>1.0503342732760001E-2</v>
      </c>
      <c r="E3311" s="74">
        <f>D3311*conf!B$7</f>
        <v>0.76821448747406651</v>
      </c>
      <c r="F3311" s="32">
        <f t="shared" si="462"/>
        <v>-1.1795246800000001</v>
      </c>
      <c r="G3311" s="33">
        <f t="shared" si="463"/>
        <v>-3.3238574500000002</v>
      </c>
      <c r="H3311" s="32">
        <f t="shared" si="464"/>
        <v>-1.77400559</v>
      </c>
      <c r="I3311" s="33">
        <f t="shared" si="465"/>
        <v>-1.57186001</v>
      </c>
      <c r="J3311" s="32">
        <f t="shared" si="466"/>
        <v>-1.77400559</v>
      </c>
      <c r="K3311" s="33">
        <f t="shared" si="467"/>
        <v>2.6687271699999999</v>
      </c>
    </row>
    <row r="3312" spans="1:11" x14ac:dyDescent="0.3">
      <c r="A3312" s="78" t="str">
        <f>BTC[[#This Row],[Symbol]]</f>
        <v>VMR</v>
      </c>
      <c r="B3312" s="22" t="str">
        <f t="shared" si="459"/>
        <v>VOMER</v>
      </c>
      <c r="C3312" s="77">
        <f t="shared" si="460"/>
        <v>4.6016695899859032E-6</v>
      </c>
      <c r="D3312" s="73">
        <f t="shared" si="461"/>
        <v>0.16869999999999999</v>
      </c>
      <c r="E3312" s="74">
        <f>D3312*conf!B$7</f>
        <v>12.338718</v>
      </c>
      <c r="F3312" s="32">
        <f t="shared" si="462"/>
        <v>1.9749591</v>
      </c>
      <c r="G3312" s="33">
        <f t="shared" si="463"/>
        <v>-0.23654642000000001</v>
      </c>
      <c r="H3312" s="32">
        <f t="shared" si="464"/>
        <v>-0.96873383999999996</v>
      </c>
      <c r="I3312" s="33">
        <f t="shared" si="465"/>
        <v>-0.76470587999999995</v>
      </c>
      <c r="J3312" s="32">
        <f t="shared" si="466"/>
        <v>-0.96873383999999996</v>
      </c>
      <c r="K3312" s="33">
        <f t="shared" si="467"/>
        <v>-2.6543566099999998</v>
      </c>
    </row>
    <row r="3313" spans="1:11" x14ac:dyDescent="0.3">
      <c r="A3313" s="78" t="str">
        <f>BTC[[#This Row],[Symbol]]</f>
        <v>TRI</v>
      </c>
      <c r="B3313" s="22" t="str">
        <f t="shared" si="459"/>
        <v>Trinity Protocol</v>
      </c>
      <c r="C3313" s="77">
        <f t="shared" si="460"/>
        <v>1.1336072267470756E-6</v>
      </c>
      <c r="D3313" s="73">
        <f t="shared" si="461"/>
        <v>4.1558614262859998E-2</v>
      </c>
      <c r="E3313" s="74">
        <f>D3313*conf!B$7</f>
        <v>3.0395970471855804</v>
      </c>
      <c r="F3313" s="32">
        <f t="shared" si="462"/>
        <v>-1.1857722399999999</v>
      </c>
      <c r="G3313" s="33">
        <f t="shared" si="463"/>
        <v>-3.3259501</v>
      </c>
      <c r="H3313" s="32">
        <f t="shared" si="464"/>
        <v>1.3494317499999999</v>
      </c>
      <c r="I3313" s="33">
        <f t="shared" si="465"/>
        <v>1.55932574</v>
      </c>
      <c r="J3313" s="32">
        <f t="shared" si="466"/>
        <v>1.3494317499999999</v>
      </c>
      <c r="K3313" s="33">
        <f t="shared" si="467"/>
        <v>1.1868061400000001</v>
      </c>
    </row>
    <row r="3314" spans="1:11" x14ac:dyDescent="0.3">
      <c r="A3314" s="78" t="str">
        <f>BTC[[#This Row],[Symbol]]</f>
        <v>XUSD</v>
      </c>
      <c r="B3314" s="22" t="str">
        <f t="shared" si="459"/>
        <v>XUSD Stable</v>
      </c>
      <c r="C3314" s="77">
        <f t="shared" si="460"/>
        <v>2.6899602254713681E-5</v>
      </c>
      <c r="D3314" s="73">
        <f t="shared" si="461"/>
        <v>0.98617269142267006</v>
      </c>
      <c r="E3314" s="74">
        <f>D3314*conf!B$7</f>
        <v>72.128670650654087</v>
      </c>
      <c r="F3314" s="32">
        <f t="shared" si="462"/>
        <v>0.17590939</v>
      </c>
      <c r="G3314" s="33">
        <f t="shared" si="463"/>
        <v>-1.99551561</v>
      </c>
      <c r="H3314" s="32">
        <f t="shared" si="464"/>
        <v>-2.9007920299999999</v>
      </c>
      <c r="I3314" s="33">
        <f t="shared" si="465"/>
        <v>-2.70996674</v>
      </c>
      <c r="J3314" s="32">
        <f t="shared" si="466"/>
        <v>-2.9007920299999999</v>
      </c>
      <c r="K3314" s="33">
        <f t="shared" si="467"/>
        <v>-2.3162017600000002</v>
      </c>
    </row>
    <row r="3315" spans="1:11" x14ac:dyDescent="0.3">
      <c r="A3315" s="78" t="str">
        <f>BTC[[#This Row],[Symbol]]</f>
        <v>AMZN</v>
      </c>
      <c r="B3315" s="22" t="str">
        <f t="shared" si="459"/>
        <v>Amazon tokenized stock FTX</v>
      </c>
      <c r="C3315" s="77">
        <f t="shared" si="460"/>
        <v>8.9739376313542521E-2</v>
      </c>
      <c r="D3315" s="73">
        <f t="shared" si="461"/>
        <v>3294.4</v>
      </c>
      <c r="E3315" s="74">
        <f>D3315*conf!B$7</f>
        <v>240952.416</v>
      </c>
      <c r="F3315" s="32">
        <f t="shared" si="462"/>
        <v>0.85259207999999997</v>
      </c>
      <c r="G3315" s="33">
        <f t="shared" si="463"/>
        <v>-1.19961612</v>
      </c>
      <c r="H3315" s="32">
        <f t="shared" si="464"/>
        <v>-4.7731542999999999</v>
      </c>
      <c r="I3315" s="33">
        <f t="shared" si="465"/>
        <v>-4.4298105699999999</v>
      </c>
      <c r="J3315" s="32">
        <f t="shared" si="466"/>
        <v>-4.7731542999999999</v>
      </c>
      <c r="K3315" s="33">
        <f t="shared" si="467"/>
        <v>1.3973530300000001</v>
      </c>
    </row>
    <row r="3316" spans="1:11" x14ac:dyDescent="0.3">
      <c r="A3316" s="78" t="str">
        <f>BTC[[#This Row],[Symbol]]</f>
        <v>XIN</v>
      </c>
      <c r="B3316" s="22" t="str">
        <f t="shared" si="459"/>
        <v>Mixin</v>
      </c>
      <c r="C3316" s="77">
        <f t="shared" si="460"/>
        <v>3.9859124717010102E-3</v>
      </c>
      <c r="D3316" s="73">
        <f t="shared" si="461"/>
        <v>148.24441827561921</v>
      </c>
      <c r="E3316" s="74">
        <f>D3316*conf!B$7</f>
        <v>10842.59675267879</v>
      </c>
      <c r="F3316" s="32">
        <f t="shared" si="462"/>
        <v>-0.75086635999999995</v>
      </c>
      <c r="G3316" s="33">
        <f t="shared" si="463"/>
        <v>-1.6173404600000001</v>
      </c>
      <c r="H3316" s="32">
        <f t="shared" si="464"/>
        <v>-1.89171059</v>
      </c>
      <c r="I3316" s="33">
        <f t="shared" si="465"/>
        <v>-0.31477991</v>
      </c>
      <c r="J3316" s="32">
        <f t="shared" si="466"/>
        <v>-1.89171059</v>
      </c>
      <c r="K3316" s="33">
        <f t="shared" si="467"/>
        <v>7.6199059299999998</v>
      </c>
    </row>
    <row r="3317" spans="1:11" x14ac:dyDescent="0.3">
      <c r="A3317" s="78" t="str">
        <f>BTC[[#This Row],[Symbol]]</f>
        <v>GHD</v>
      </c>
      <c r="B3317" s="22" t="str">
        <f t="shared" si="459"/>
        <v>Giftedhands</v>
      </c>
      <c r="C3317" s="77">
        <f t="shared" si="460"/>
        <v>1E-8</v>
      </c>
      <c r="D3317" s="73">
        <f t="shared" si="461"/>
        <v>2.7767751404999999E-4</v>
      </c>
      <c r="E3317" s="74">
        <f>D3317*conf!B$7</f>
        <v>2.0309333377616999E-2</v>
      </c>
      <c r="F3317" s="32">
        <f t="shared" si="462"/>
        <v>1.18499037</v>
      </c>
      <c r="G3317" s="33">
        <f t="shared" si="463"/>
        <v>-1.0178422899999999</v>
      </c>
      <c r="H3317" s="32">
        <f t="shared" si="464"/>
        <v>-9.7465871100000001</v>
      </c>
      <c r="I3317" s="33">
        <f t="shared" si="465"/>
        <v>-9.5695371199999997</v>
      </c>
      <c r="J3317" s="32">
        <f t="shared" si="466"/>
        <v>-9.7465871100000001</v>
      </c>
      <c r="K3317" s="33">
        <f t="shared" si="467"/>
        <v>-9.5012684099999998</v>
      </c>
    </row>
    <row r="3318" spans="1:11" x14ac:dyDescent="0.3">
      <c r="A3318" s="78" t="str">
        <f>BTC[[#This Row],[Symbol]]</f>
        <v>EGG</v>
      </c>
      <c r="B3318" s="22" t="str">
        <f t="shared" si="459"/>
        <v>Nestree</v>
      </c>
      <c r="C3318" s="77">
        <f t="shared" si="460"/>
        <v>1.2062378856934601E-7</v>
      </c>
      <c r="D3318" s="73">
        <f t="shared" si="461"/>
        <v>4.3896887236600001E-3</v>
      </c>
      <c r="E3318" s="74">
        <f>D3318*conf!B$7</f>
        <v>0.32106183324849241</v>
      </c>
      <c r="F3318" s="32">
        <f t="shared" si="462"/>
        <v>0.58059179000000005</v>
      </c>
      <c r="G3318" s="33">
        <f t="shared" si="463"/>
        <v>-2.4841464900000001</v>
      </c>
      <c r="H3318" s="32">
        <f t="shared" si="464"/>
        <v>-0.45157297000000002</v>
      </c>
      <c r="I3318" s="33">
        <f t="shared" si="465"/>
        <v>-0.97116071000000004</v>
      </c>
      <c r="J3318" s="32">
        <f t="shared" si="466"/>
        <v>-0.45157297000000002</v>
      </c>
      <c r="K3318" s="33">
        <f t="shared" si="467"/>
        <v>4.9464269999999998E-2</v>
      </c>
    </row>
    <row r="3319" spans="1:11" x14ac:dyDescent="0.3">
      <c r="A3319" s="78" t="str">
        <f>BTC[[#This Row],[Symbol]]</f>
        <v>CSM</v>
      </c>
      <c r="B3319" s="22" t="str">
        <f t="shared" si="459"/>
        <v>Consentium</v>
      </c>
      <c r="C3319" s="77">
        <f t="shared" si="460"/>
        <v>3.1318259539784513E-8</v>
      </c>
      <c r="D3319" s="73">
        <f t="shared" si="461"/>
        <v>1.14803391666E-3</v>
      </c>
      <c r="E3319" s="74">
        <f>D3319*conf!B$7</f>
        <v>8.3967200664512395E-2</v>
      </c>
      <c r="F3319" s="32">
        <f t="shared" si="462"/>
        <v>-1.90183624</v>
      </c>
      <c r="G3319" s="33">
        <f t="shared" si="463"/>
        <v>-4.0386690600000001</v>
      </c>
      <c r="H3319" s="32">
        <f t="shared" si="464"/>
        <v>15.80753157</v>
      </c>
      <c r="I3319" s="33">
        <f t="shared" si="465"/>
        <v>16.034711040000001</v>
      </c>
      <c r="J3319" s="32">
        <f t="shared" si="466"/>
        <v>15.80753157</v>
      </c>
      <c r="K3319" s="33">
        <f t="shared" si="467"/>
        <v>-20.774853910000001</v>
      </c>
    </row>
    <row r="3320" spans="1:11" x14ac:dyDescent="0.3">
      <c r="A3320" s="78" t="str">
        <f>BTC[[#This Row],[Symbol]]</f>
        <v>ANG</v>
      </c>
      <c r="B3320" s="22" t="str">
        <f t="shared" si="459"/>
        <v>Aureus Nummus Gold</v>
      </c>
      <c r="C3320" s="77">
        <f t="shared" si="460"/>
        <v>2.1836863810364357E-8</v>
      </c>
      <c r="D3320" s="73">
        <f t="shared" si="461"/>
        <v>8.0059018726000004E-4</v>
      </c>
      <c r="E3320" s="74">
        <f>D3320*conf!B$7</f>
        <v>5.8555166296196406E-2</v>
      </c>
      <c r="F3320" s="32">
        <f t="shared" si="462"/>
        <v>2.20240181</v>
      </c>
      <c r="G3320" s="33">
        <f t="shared" si="463"/>
        <v>-6.9918200000000002E-3</v>
      </c>
      <c r="H3320" s="32">
        <f t="shared" si="464"/>
        <v>-0.28662472999999999</v>
      </c>
      <c r="I3320" s="33">
        <f t="shared" si="465"/>
        <v>-7.6732729999999999E-2</v>
      </c>
      <c r="J3320" s="32">
        <f t="shared" si="466"/>
        <v>-0.28662472999999999</v>
      </c>
      <c r="K3320" s="33">
        <f t="shared" si="467"/>
        <v>-11.13673829</v>
      </c>
    </row>
    <row r="3321" spans="1:11" x14ac:dyDescent="0.3">
      <c r="A3321" s="78" t="str">
        <f>BTC[[#This Row],[Symbol]]</f>
        <v>XLPG</v>
      </c>
      <c r="B3321" s="22" t="str">
        <f t="shared" si="459"/>
        <v>StellarPayGlobal</v>
      </c>
      <c r="C3321" s="77">
        <f t="shared" si="460"/>
        <v>2.1511703581769792E-5</v>
      </c>
      <c r="D3321" s="73">
        <f t="shared" si="461"/>
        <v>0.78864046179478997</v>
      </c>
      <c r="E3321" s="74">
        <f>D3321*conf!B$7</f>
        <v>57.681163375670941</v>
      </c>
      <c r="F3321" s="32">
        <f t="shared" si="462"/>
        <v>-0.87611455000000005</v>
      </c>
      <c r="G3321" s="33">
        <f t="shared" si="463"/>
        <v>-3.0791999200000002</v>
      </c>
      <c r="H3321" s="32">
        <f t="shared" si="464"/>
        <v>-27.66202174</v>
      </c>
      <c r="I3321" s="33">
        <f t="shared" si="465"/>
        <v>-27.518956079999999</v>
      </c>
      <c r="J3321" s="32">
        <f t="shared" si="466"/>
        <v>-27.66202174</v>
      </c>
      <c r="K3321" s="33">
        <f t="shared" si="467"/>
        <v>-41.475787709999999</v>
      </c>
    </row>
    <row r="3322" spans="1:11" x14ac:dyDescent="0.3">
      <c r="A3322" s="78" t="str">
        <f>BTC[[#This Row],[Symbol]]</f>
        <v>COIL</v>
      </c>
      <c r="B3322" s="22" t="str">
        <f t="shared" si="459"/>
        <v>COIL</v>
      </c>
      <c r="C3322" s="77">
        <f t="shared" si="460"/>
        <v>2.5051896143067879E-5</v>
      </c>
      <c r="D3322" s="73">
        <f t="shared" si="461"/>
        <v>0.91835261373189003</v>
      </c>
      <c r="E3322" s="74">
        <f>D3322*conf!B$7</f>
        <v>67.16831016835043</v>
      </c>
      <c r="F3322" s="32">
        <f t="shared" si="462"/>
        <v>-1.1578316900000001</v>
      </c>
      <c r="G3322" s="33">
        <f t="shared" si="463"/>
        <v>-3.3287317600000002</v>
      </c>
      <c r="H3322" s="32">
        <f t="shared" si="464"/>
        <v>6.2967423</v>
      </c>
      <c r="I3322" s="33">
        <f t="shared" si="465"/>
        <v>6.6769134599999997</v>
      </c>
      <c r="J3322" s="32">
        <f t="shared" si="466"/>
        <v>6.2967423</v>
      </c>
      <c r="K3322" s="33">
        <f t="shared" si="467"/>
        <v>28.093639769999999</v>
      </c>
    </row>
    <row r="3323" spans="1:11" x14ac:dyDescent="0.3">
      <c r="A3323" s="78" t="str">
        <f>BTC[[#This Row],[Symbol]]</f>
        <v>FDR</v>
      </c>
      <c r="B3323" s="22" t="str">
        <f t="shared" si="459"/>
        <v>French Digital Reserve</v>
      </c>
      <c r="C3323" s="77">
        <f t="shared" si="460"/>
        <v>2.0002851767520201E-6</v>
      </c>
      <c r="D3323" s="73">
        <f t="shared" si="461"/>
        <v>7.33313146818E-2</v>
      </c>
      <c r="E3323" s="74">
        <f>D3323*conf!B$7</f>
        <v>5.3634523558268521</v>
      </c>
      <c r="F3323" s="32">
        <f t="shared" si="462"/>
        <v>8.1235230699999992</v>
      </c>
      <c r="G3323" s="33">
        <f t="shared" si="463"/>
        <v>5.7409412900000003</v>
      </c>
      <c r="H3323" s="32">
        <f t="shared" si="464"/>
        <v>32.469217010000001</v>
      </c>
      <c r="I3323" s="33">
        <f t="shared" si="465"/>
        <v>32.669740750000003</v>
      </c>
      <c r="J3323" s="32">
        <f t="shared" si="466"/>
        <v>32.469217010000001</v>
      </c>
      <c r="K3323" s="33">
        <f t="shared" si="467"/>
        <v>28.972528430000001</v>
      </c>
    </row>
    <row r="3324" spans="1:11" x14ac:dyDescent="0.3">
      <c r="A3324" s="78" t="str">
        <f>BTC[[#This Row],[Symbol]]</f>
        <v>CNT</v>
      </c>
      <c r="B3324" s="22" t="str">
        <f t="shared" si="459"/>
        <v>Centurion</v>
      </c>
      <c r="C3324" s="77">
        <f t="shared" si="460"/>
        <v>1.0001425883672814E-8</v>
      </c>
      <c r="D3324" s="73">
        <f t="shared" si="461"/>
        <v>3.6665657341000002E-4</v>
      </c>
      <c r="E3324" s="74">
        <f>D3324*conf!B$7</f>
        <v>2.6817261779207402E-2</v>
      </c>
      <c r="F3324" s="32">
        <f t="shared" si="462"/>
        <v>-1.234916E-2</v>
      </c>
      <c r="G3324" s="33">
        <f t="shared" si="463"/>
        <v>-2.1896293099999999</v>
      </c>
      <c r="H3324" s="32">
        <f t="shared" si="464"/>
        <v>1.178124E-2</v>
      </c>
      <c r="I3324" s="33">
        <f t="shared" si="465"/>
        <v>0.16565426999999999</v>
      </c>
      <c r="J3324" s="32">
        <f t="shared" si="466"/>
        <v>1.178124E-2</v>
      </c>
      <c r="K3324" s="33">
        <f t="shared" si="467"/>
        <v>14.162499410000001</v>
      </c>
    </row>
    <row r="3325" spans="1:11" x14ac:dyDescent="0.3">
      <c r="A3325" s="78" t="str">
        <f>BTC[[#This Row],[Symbol]]</f>
        <v>DRGNBULL</v>
      </c>
      <c r="B3325" s="22" t="str">
        <f t="shared" si="459"/>
        <v>3X Long Dragon Index Token</v>
      </c>
      <c r="C3325" s="77">
        <f t="shared" si="460"/>
        <v>7.5939822990638726E-3</v>
      </c>
      <c r="D3325" s="73">
        <f t="shared" si="461"/>
        <v>278.39999999999998</v>
      </c>
      <c r="E3325" s="74">
        <f>D3325*conf!B$7</f>
        <v>20362.175999999999</v>
      </c>
      <c r="F3325" s="32">
        <f t="shared" si="462"/>
        <v>-3.0421023300000001</v>
      </c>
      <c r="G3325" s="33">
        <f t="shared" si="463"/>
        <v>-5.1448040900000001</v>
      </c>
      <c r="H3325" s="32">
        <f t="shared" si="464"/>
        <v>-11.237185609999999</v>
      </c>
      <c r="I3325" s="33">
        <f t="shared" si="465"/>
        <v>-10.56858336</v>
      </c>
      <c r="J3325" s="32">
        <f t="shared" si="466"/>
        <v>-11.237185609999999</v>
      </c>
      <c r="K3325" s="33">
        <f t="shared" si="467"/>
        <v>10.03952569</v>
      </c>
    </row>
    <row r="3326" spans="1:11" x14ac:dyDescent="0.3">
      <c r="A3326" s="78" t="str">
        <f>BTC[[#This Row],[Symbol]]</f>
        <v>BNP</v>
      </c>
      <c r="B3326" s="22" t="str">
        <f t="shared" si="459"/>
        <v>BenePit Protocol</v>
      </c>
      <c r="C3326" s="77">
        <f t="shared" si="460"/>
        <v>1E-8</v>
      </c>
      <c r="D3326" s="73">
        <f t="shared" si="461"/>
        <v>3.5022389159999999E-5</v>
      </c>
      <c r="E3326" s="74">
        <f>D3326*conf!B$7</f>
        <v>2.5615375431624001E-3</v>
      </c>
      <c r="F3326" s="32">
        <f t="shared" si="462"/>
        <v>2.2096023300000001</v>
      </c>
      <c r="G3326" s="33">
        <f t="shared" si="463"/>
        <v>-1.553647E-2</v>
      </c>
      <c r="H3326" s="32">
        <f t="shared" si="464"/>
        <v>-0.28217515999999998</v>
      </c>
      <c r="I3326" s="33">
        <f t="shared" si="465"/>
        <v>-8.6558850000000007E-2</v>
      </c>
      <c r="J3326" s="32">
        <f t="shared" si="466"/>
        <v>-0.28217515999999998</v>
      </c>
      <c r="K3326" s="33">
        <f t="shared" si="467"/>
        <v>-7.9298019699999998</v>
      </c>
    </row>
    <row r="3327" spans="1:11" x14ac:dyDescent="0.3">
      <c r="A3327" s="78" t="str">
        <f>BTC[[#This Row],[Symbol]]</f>
        <v>VNDC</v>
      </c>
      <c r="B3327" s="22" t="str">
        <f t="shared" si="459"/>
        <v>VNDC</v>
      </c>
      <c r="C3327" s="77">
        <f t="shared" si="460"/>
        <v>1E-8</v>
      </c>
      <c r="D3327" s="73">
        <f t="shared" si="461"/>
        <v>4.2985343150000002E-5</v>
      </c>
      <c r="E3327" s="74">
        <f>D3327*conf!B$7</f>
        <v>3.143947997991E-3</v>
      </c>
      <c r="F3327" s="32">
        <f t="shared" si="462"/>
        <v>2.1265075599999999</v>
      </c>
      <c r="G3327" s="33">
        <f t="shared" si="463"/>
        <v>-9.8092299999999993E-2</v>
      </c>
      <c r="H3327" s="32">
        <f t="shared" si="464"/>
        <v>3.20446696</v>
      </c>
      <c r="I3327" s="33">
        <f t="shared" si="465"/>
        <v>3.4554520200000001</v>
      </c>
      <c r="J3327" s="32">
        <f t="shared" si="466"/>
        <v>3.20446696</v>
      </c>
      <c r="K3327" s="33">
        <f t="shared" si="467"/>
        <v>-55.128853100000001</v>
      </c>
    </row>
    <row r="3328" spans="1:11" x14ac:dyDescent="0.3">
      <c r="A3328" s="78" t="str">
        <f>BTC[[#This Row],[Symbol]]</f>
        <v>VANY</v>
      </c>
      <c r="B3328" s="22" t="str">
        <f t="shared" si="459"/>
        <v>Vanywhere</v>
      </c>
      <c r="C3328" s="77">
        <f t="shared" si="460"/>
        <v>3.8985675235794082E-8</v>
      </c>
      <c r="D3328" s="73">
        <f t="shared" si="461"/>
        <v>1.4292941645E-3</v>
      </c>
      <c r="E3328" s="74">
        <f>D3328*conf!B$7</f>
        <v>0.10453857519152999</v>
      </c>
      <c r="F3328" s="32">
        <f t="shared" si="462"/>
        <v>1.7942389599999999</v>
      </c>
      <c r="G3328" s="33">
        <f t="shared" si="463"/>
        <v>-0.41156203000000002</v>
      </c>
      <c r="H3328" s="32">
        <f t="shared" si="464"/>
        <v>18.89499661</v>
      </c>
      <c r="I3328" s="33">
        <f t="shared" si="465"/>
        <v>19.14365102</v>
      </c>
      <c r="J3328" s="32">
        <f t="shared" si="466"/>
        <v>18.89499661</v>
      </c>
      <c r="K3328" s="33">
        <f t="shared" si="467"/>
        <v>48.731672860000003</v>
      </c>
    </row>
    <row r="3329" spans="1:11" x14ac:dyDescent="0.3">
      <c r="A3329" s="78" t="str">
        <f>BTC[[#This Row],[Symbol]]</f>
        <v>MEGA</v>
      </c>
      <c r="B3329" s="22" t="str">
        <f t="shared" si="459"/>
        <v>MegaCryptoPolis</v>
      </c>
      <c r="C3329" s="77">
        <f t="shared" si="460"/>
        <v>1.2142930301525479E-4</v>
      </c>
      <c r="D3329" s="73">
        <f t="shared" si="461"/>
        <v>4.4513563831996903</v>
      </c>
      <c r="E3329" s="74">
        <f>D3329*conf!B$7</f>
        <v>325.57220586722536</v>
      </c>
      <c r="F3329" s="32">
        <f t="shared" si="462"/>
        <v>-2.2555440299999998</v>
      </c>
      <c r="G3329" s="33">
        <f t="shared" si="463"/>
        <v>-4.4023347199999998</v>
      </c>
      <c r="H3329" s="32">
        <f t="shared" si="464"/>
        <v>-4.2815385700000004</v>
      </c>
      <c r="I3329" s="33">
        <f t="shared" si="465"/>
        <v>-3.9392007200000001</v>
      </c>
      <c r="J3329" s="32">
        <f t="shared" si="466"/>
        <v>-4.2815385700000004</v>
      </c>
      <c r="K3329" s="33">
        <f t="shared" si="467"/>
        <v>12.27163724</v>
      </c>
    </row>
    <row r="3330" spans="1:11" x14ac:dyDescent="0.3">
      <c r="A3330" s="78" t="str">
        <f>BTC[[#This Row],[Symbol]]</f>
        <v>EXP</v>
      </c>
      <c r="B3330" s="22" t="str">
        <f t="shared" ref="B3330:B3393" si="468">VLOOKUP(A3330,BTCTABLE,2,FALSE)</f>
        <v>Expanse</v>
      </c>
      <c r="C3330" s="77">
        <f t="shared" ref="C3330:C3393" si="469">VLOOKUP(A3330,BTCTABLE,3,FALSE)</f>
        <v>1.9357513088612971E-6</v>
      </c>
      <c r="D3330" s="73">
        <f t="shared" ref="D3330:D3393" si="470">VLOOKUP(A3330,USDTABLE,3,FALSE)</f>
        <v>7.0975936723790004E-2</v>
      </c>
      <c r="E3330" s="74">
        <f>D3330*conf!B$7</f>
        <v>5.1911800119780009</v>
      </c>
      <c r="F3330" s="32">
        <f t="shared" ref="F3330:F3393" si="471">VLOOKUP(A3330,BTCTABLE,5,FALSE)</f>
        <v>-7.8093956200000001</v>
      </c>
      <c r="G3330" s="33">
        <f t="shared" ref="G3330:G3393" si="472">VLOOKUP(A3330,USDTABLE,5,FALSE)</f>
        <v>-9.8748098100000004</v>
      </c>
      <c r="H3330" s="32">
        <f t="shared" ref="H3330:H3393" si="473">VLOOKUP(A3330,BTCTABLE,6,FALSE)</f>
        <v>-3.1490905599999999</v>
      </c>
      <c r="I3330" s="33">
        <f t="shared" ref="I3330:I3393" si="474">VLOOKUP(A3330,USDTABLE,6,FALSE)</f>
        <v>-3.06160728</v>
      </c>
      <c r="J3330" s="32">
        <f t="shared" ref="J3330:J3393" si="475">VLOOKUP(A3330,BTCTABLE,6,FALSE)</f>
        <v>-3.1490905599999999</v>
      </c>
      <c r="K3330" s="33">
        <f t="shared" ref="K3330:K3393" si="476">VLOOKUP(A3330,USDTABLE,7,FALSE)</f>
        <v>117.40178148</v>
      </c>
    </row>
    <row r="3331" spans="1:11" x14ac:dyDescent="0.3">
      <c r="A3331" s="78" t="str">
        <f>BTC[[#This Row],[Symbol]]</f>
        <v>XTZBEAR</v>
      </c>
      <c r="B3331" s="22" t="str">
        <f t="shared" si="468"/>
        <v>3x Short Tezos Token</v>
      </c>
      <c r="C3331" s="77">
        <f t="shared" si="469"/>
        <v>1.9371390898076221E-6</v>
      </c>
      <c r="D3331" s="73">
        <f t="shared" si="470"/>
        <v>7.1017578288630007E-2</v>
      </c>
      <c r="E3331" s="74">
        <f>D3331*conf!B$7</f>
        <v>5.1942256760303991</v>
      </c>
      <c r="F3331" s="32">
        <f t="shared" si="471"/>
        <v>3.8163952000000001</v>
      </c>
      <c r="G3331" s="33">
        <f t="shared" si="472"/>
        <v>1.5668733399999999</v>
      </c>
      <c r="H3331" s="32">
        <f t="shared" si="473"/>
        <v>2.9634421999999998</v>
      </c>
      <c r="I3331" s="33">
        <f t="shared" si="474"/>
        <v>3.0908307800000001</v>
      </c>
      <c r="J3331" s="32">
        <f t="shared" si="475"/>
        <v>2.9634421999999998</v>
      </c>
      <c r="K3331" s="33">
        <f t="shared" si="476"/>
        <v>1.7277855900000001</v>
      </c>
    </row>
    <row r="3332" spans="1:11" x14ac:dyDescent="0.3">
      <c r="A3332" s="78" t="str">
        <f>BTC[[#This Row],[Symbol]]</f>
        <v>BICAS</v>
      </c>
      <c r="B3332" s="22" t="str">
        <f t="shared" si="468"/>
        <v>BitherCash</v>
      </c>
      <c r="C3332" s="77">
        <f t="shared" si="469"/>
        <v>1.5252174472734151E-5</v>
      </c>
      <c r="D3332" s="73">
        <f t="shared" si="470"/>
        <v>0.55915127444868995</v>
      </c>
      <c r="E3332" s="74">
        <f>D3332*conf!B$7</f>
        <v>40.896324213177181</v>
      </c>
      <c r="F3332" s="32">
        <f t="shared" si="471"/>
        <v>-15.26569737</v>
      </c>
      <c r="G3332" s="33">
        <f t="shared" si="472"/>
        <v>-17.125763039999999</v>
      </c>
      <c r="H3332" s="32">
        <f t="shared" si="473"/>
        <v>-47.155945080000002</v>
      </c>
      <c r="I3332" s="33">
        <f t="shared" si="474"/>
        <v>-47.115834530000001</v>
      </c>
      <c r="J3332" s="32">
        <f t="shared" si="475"/>
        <v>-47.155945080000002</v>
      </c>
      <c r="K3332" s="33">
        <f t="shared" si="476"/>
        <v>-64.00926819</v>
      </c>
    </row>
    <row r="3333" spans="1:11" x14ac:dyDescent="0.3">
      <c r="A3333" s="78" t="str">
        <f>BTC[[#This Row],[Symbol]]</f>
        <v>MLR</v>
      </c>
      <c r="B3333" s="22" t="str">
        <f t="shared" si="468"/>
        <v>Mega Lottery Services Global</v>
      </c>
      <c r="C3333" s="77">
        <f t="shared" si="469"/>
        <v>1.0884922012375873E-6</v>
      </c>
      <c r="D3333" s="73">
        <f t="shared" si="470"/>
        <v>3.9905207366820003E-2</v>
      </c>
      <c r="E3333" s="74">
        <f>D3333*conf!B$7</f>
        <v>2.9186668668092151</v>
      </c>
      <c r="F3333" s="32">
        <f t="shared" si="471"/>
        <v>-0.64625856999999998</v>
      </c>
      <c r="G3333" s="33">
        <f t="shared" si="472"/>
        <v>-3.0791999200000002</v>
      </c>
      <c r="H3333" s="32">
        <f t="shared" si="473"/>
        <v>1.4010359299999999</v>
      </c>
      <c r="I3333" s="33">
        <f t="shared" si="474"/>
        <v>1.48289121</v>
      </c>
      <c r="J3333" s="32">
        <f t="shared" si="475"/>
        <v>1.4010359299999999</v>
      </c>
      <c r="K3333" s="33">
        <f t="shared" si="476"/>
        <v>17.399063470000002</v>
      </c>
    </row>
    <row r="3334" spans="1:11" x14ac:dyDescent="0.3">
      <c r="A3334" s="78" t="str">
        <f>BTC[[#This Row],[Symbol]]</f>
        <v>ALMX</v>
      </c>
      <c r="B3334" s="22" t="str">
        <f t="shared" si="468"/>
        <v>Almace Shards</v>
      </c>
      <c r="C3334" s="77">
        <f t="shared" si="469"/>
        <v>4.0610298474651993E-4</v>
      </c>
      <c r="D3334" s="73">
        <f t="shared" si="470"/>
        <v>14.88692653667599</v>
      </c>
      <c r="E3334" s="74">
        <f>D3334*conf!B$7</f>
        <v>1088.8298068924819</v>
      </c>
      <c r="F3334" s="32">
        <f t="shared" si="471"/>
        <v>-1.17876716</v>
      </c>
      <c r="G3334" s="33">
        <f t="shared" si="472"/>
        <v>-3.32471586</v>
      </c>
      <c r="H3334" s="32">
        <f t="shared" si="473"/>
        <v>7.87030501</v>
      </c>
      <c r="I3334" s="33">
        <f t="shared" si="474"/>
        <v>8.2575070900000007</v>
      </c>
      <c r="J3334" s="32">
        <f t="shared" si="475"/>
        <v>7.87030501</v>
      </c>
      <c r="K3334" s="33">
        <f t="shared" si="476"/>
        <v>14.510694880000001</v>
      </c>
    </row>
    <row r="3335" spans="1:11" x14ac:dyDescent="0.3">
      <c r="A3335" s="78" t="str">
        <f>BTC[[#This Row],[Symbol]]</f>
        <v>DFIO</v>
      </c>
      <c r="B3335" s="22" t="str">
        <f t="shared" si="468"/>
        <v>DeFi Omega</v>
      </c>
      <c r="C3335" s="77">
        <f t="shared" si="469"/>
        <v>6.2707991627959685E-5</v>
      </c>
      <c r="D3335" s="73">
        <f t="shared" si="470"/>
        <v>2.2987500700360899</v>
      </c>
      <c r="E3335" s="74">
        <f>D3335*conf!B$7</f>
        <v>168.13058012243962</v>
      </c>
      <c r="F3335" s="32">
        <f t="shared" si="471"/>
        <v>-1.1578316900000001</v>
      </c>
      <c r="G3335" s="33">
        <f t="shared" si="472"/>
        <v>-3.3287317600000002</v>
      </c>
      <c r="H3335" s="32">
        <f t="shared" si="473"/>
        <v>-6.2326702899999997</v>
      </c>
      <c r="I3335" s="33">
        <f t="shared" si="474"/>
        <v>-6.0449301200000001</v>
      </c>
      <c r="J3335" s="32">
        <f t="shared" si="475"/>
        <v>-6.2326702899999997</v>
      </c>
      <c r="K3335" s="33">
        <f t="shared" si="476"/>
        <v>1.27689378</v>
      </c>
    </row>
    <row r="3336" spans="1:11" x14ac:dyDescent="0.3">
      <c r="A3336" s="78" t="str">
        <f>BTC[[#This Row],[Symbol]]</f>
        <v>YFID</v>
      </c>
      <c r="B3336" s="22" t="str">
        <f t="shared" si="468"/>
        <v>YFIDapp</v>
      </c>
      <c r="C3336" s="77">
        <f t="shared" si="469"/>
        <v>1.07798449521734E-4</v>
      </c>
      <c r="D3336" s="73">
        <f t="shared" si="470"/>
        <v>3.9519456793369501</v>
      </c>
      <c r="E3336" s="74">
        <f>D3336*conf!B$7</f>
        <v>289.04530698670453</v>
      </c>
      <c r="F3336" s="32">
        <f t="shared" si="471"/>
        <v>-1.1816673099999999</v>
      </c>
      <c r="G3336" s="33">
        <f t="shared" si="472"/>
        <v>-3.3259501</v>
      </c>
      <c r="H3336" s="32">
        <f t="shared" si="473"/>
        <v>2.2942801400000001</v>
      </c>
      <c r="I3336" s="33">
        <f t="shared" si="474"/>
        <v>2.5048023700000002</v>
      </c>
      <c r="J3336" s="32">
        <f t="shared" si="475"/>
        <v>2.2942801400000001</v>
      </c>
      <c r="K3336" s="33">
        <f t="shared" si="476"/>
        <v>6.8828799900000002</v>
      </c>
    </row>
    <row r="3337" spans="1:11" x14ac:dyDescent="0.3">
      <c r="A3337" s="78" t="str">
        <f>BTC[[#This Row],[Symbol]]</f>
        <v>UCX</v>
      </c>
      <c r="B3337" s="22" t="str">
        <f t="shared" si="468"/>
        <v>UCX FOUNDATION</v>
      </c>
      <c r="C3337" s="77">
        <f t="shared" si="469"/>
        <v>2.0751961171319187E-5</v>
      </c>
      <c r="D3337" s="73">
        <f t="shared" si="470"/>
        <v>0.76091754246489995</v>
      </c>
      <c r="E3337" s="74">
        <f>D3337*conf!B$7</f>
        <v>55.653509055882786</v>
      </c>
      <c r="F3337" s="32">
        <f t="shared" si="471"/>
        <v>10.979836819999999</v>
      </c>
      <c r="G3337" s="33">
        <f t="shared" si="472"/>
        <v>8.5927464499999999</v>
      </c>
      <c r="H3337" s="32">
        <f t="shared" si="473"/>
        <v>36.497714770000002</v>
      </c>
      <c r="I3337" s="33">
        <f t="shared" si="474"/>
        <v>36.803752449999998</v>
      </c>
      <c r="J3337" s="32">
        <f t="shared" si="475"/>
        <v>36.497714770000002</v>
      </c>
      <c r="K3337" s="33">
        <f t="shared" si="476"/>
        <v>342.19819589999997</v>
      </c>
    </row>
    <row r="3338" spans="1:11" x14ac:dyDescent="0.3">
      <c r="A3338" s="78" t="str">
        <f>BTC[[#This Row],[Symbol]]</f>
        <v>ILK</v>
      </c>
      <c r="B3338" s="22" t="str">
        <f t="shared" si="468"/>
        <v>INLOCK</v>
      </c>
      <c r="C3338" s="77">
        <f t="shared" si="469"/>
        <v>1.3794452089707514E-7</v>
      </c>
      <c r="D3338" s="73">
        <f t="shared" si="470"/>
        <v>5.05286242149E-3</v>
      </c>
      <c r="E3338" s="74">
        <f>D3338*conf!B$7</f>
        <v>0.36956635750777861</v>
      </c>
      <c r="F3338" s="32">
        <f t="shared" si="471"/>
        <v>-1.02792105</v>
      </c>
      <c r="G3338" s="33">
        <f t="shared" si="472"/>
        <v>-3.2904005999999999</v>
      </c>
      <c r="H3338" s="32">
        <f t="shared" si="473"/>
        <v>8.2145148599999995</v>
      </c>
      <c r="I3338" s="33">
        <f t="shared" si="474"/>
        <v>8.29586647</v>
      </c>
      <c r="J3338" s="32">
        <f t="shared" si="475"/>
        <v>8.2145148599999995</v>
      </c>
      <c r="K3338" s="33">
        <f t="shared" si="476"/>
        <v>14.052415229999999</v>
      </c>
    </row>
    <row r="3339" spans="1:11" x14ac:dyDescent="0.3">
      <c r="A3339" s="78" t="str">
        <f>BTC[[#This Row],[Symbol]]</f>
        <v>BCEO</v>
      </c>
      <c r="B3339" s="22" t="str">
        <f t="shared" si="468"/>
        <v>bitCEO</v>
      </c>
      <c r="C3339" s="77">
        <f t="shared" si="469"/>
        <v>7.636305415302411E-6</v>
      </c>
      <c r="D3339" s="73">
        <f t="shared" si="470"/>
        <v>0.27989707516411999</v>
      </c>
      <c r="E3339" s="74">
        <f>D3339*conf!B$7</f>
        <v>20.471672077503737</v>
      </c>
      <c r="F3339" s="32">
        <f t="shared" si="471"/>
        <v>-4.3197478399999998</v>
      </c>
      <c r="G3339" s="33">
        <f t="shared" si="472"/>
        <v>-6.4655051800000001</v>
      </c>
      <c r="H3339" s="32">
        <f t="shared" si="473"/>
        <v>-55.345354020000002</v>
      </c>
      <c r="I3339" s="33">
        <f t="shared" si="474"/>
        <v>-55.278440240000002</v>
      </c>
      <c r="J3339" s="32">
        <f t="shared" si="475"/>
        <v>-55.345354020000002</v>
      </c>
      <c r="K3339" s="33">
        <f t="shared" si="476"/>
        <v>-48.436404330000002</v>
      </c>
    </row>
    <row r="3340" spans="1:11" x14ac:dyDescent="0.3">
      <c r="A3340" s="78" t="str">
        <f>BTC[[#This Row],[Symbol]]</f>
        <v>ACE</v>
      </c>
      <c r="B3340" s="22" t="str">
        <f t="shared" si="468"/>
        <v>ACE (TokenStars)</v>
      </c>
      <c r="C3340" s="77">
        <f t="shared" si="469"/>
        <v>1.591204426868965E-7</v>
      </c>
      <c r="D3340" s="73">
        <f t="shared" si="470"/>
        <v>2.4206778774899999E-3</v>
      </c>
      <c r="E3340" s="74">
        <f>D3340*conf!B$7</f>
        <v>0.17704837995961858</v>
      </c>
      <c r="F3340" s="32">
        <f t="shared" si="471"/>
        <v>-3.3592185200000002</v>
      </c>
      <c r="G3340" s="33">
        <f t="shared" si="472"/>
        <v>-60.7698356</v>
      </c>
      <c r="H3340" s="32">
        <f t="shared" si="473"/>
        <v>-3.7726798100000001</v>
      </c>
      <c r="I3340" s="33">
        <f t="shared" si="474"/>
        <v>-60.00362569</v>
      </c>
      <c r="J3340" s="32">
        <f t="shared" si="475"/>
        <v>-3.7726798100000001</v>
      </c>
      <c r="K3340" s="33">
        <f t="shared" si="476"/>
        <v>-55.556662109999998</v>
      </c>
    </row>
    <row r="3341" spans="1:11" x14ac:dyDescent="0.3">
      <c r="A3341" s="78" t="str">
        <f>BTC[[#This Row],[Symbol]]</f>
        <v>PUML</v>
      </c>
      <c r="B3341" s="22" t="str">
        <f t="shared" si="468"/>
        <v>PUML Better Health</v>
      </c>
      <c r="C3341" s="77">
        <f t="shared" si="469"/>
        <v>3.3710098221389629E-7</v>
      </c>
      <c r="D3341" s="73">
        <f t="shared" si="470"/>
        <v>1.235737475335E-2</v>
      </c>
      <c r="E3341" s="74">
        <f>D3341*conf!B$7</f>
        <v>0.90381838946001902</v>
      </c>
      <c r="F3341" s="32">
        <f t="shared" si="471"/>
        <v>-0.40509497</v>
      </c>
      <c r="G3341" s="33">
        <f t="shared" si="472"/>
        <v>-2.57248937</v>
      </c>
      <c r="H3341" s="32">
        <f t="shared" si="473"/>
        <v>1.3317074799999999</v>
      </c>
      <c r="I3341" s="33">
        <f t="shared" si="474"/>
        <v>1.5278106899999999</v>
      </c>
      <c r="J3341" s="32">
        <f t="shared" si="475"/>
        <v>1.3317074799999999</v>
      </c>
      <c r="K3341" s="33">
        <f t="shared" si="476"/>
        <v>21.611936969999999</v>
      </c>
    </row>
    <row r="3342" spans="1:11" x14ac:dyDescent="0.3">
      <c r="A3342" s="78" t="str">
        <f>BTC[[#This Row],[Symbol]]</f>
        <v>BPOP</v>
      </c>
      <c r="B3342" s="22" t="str">
        <f t="shared" si="468"/>
        <v>BPOP</v>
      </c>
      <c r="C3342" s="77">
        <f t="shared" si="469"/>
        <v>9.4717396777677024E-8</v>
      </c>
      <c r="D3342" s="73">
        <f t="shared" si="470"/>
        <v>3.52259682395E-3</v>
      </c>
      <c r="E3342" s="74">
        <f>D3342*conf!B$7</f>
        <v>0.257642731703703</v>
      </c>
      <c r="F3342" s="32">
        <f t="shared" si="471"/>
        <v>1.91112193</v>
      </c>
      <c r="G3342" s="33">
        <f t="shared" si="472"/>
        <v>0.27914404999999998</v>
      </c>
      <c r="H3342" s="32">
        <f t="shared" si="473"/>
        <v>1.34147E-3</v>
      </c>
      <c r="I3342" s="33">
        <f t="shared" si="474"/>
        <v>1.65600357</v>
      </c>
      <c r="J3342" s="32">
        <f t="shared" si="475"/>
        <v>1.34147E-3</v>
      </c>
      <c r="K3342" s="33">
        <f t="shared" si="476"/>
        <v>-6.6577009699999996</v>
      </c>
    </row>
    <row r="3343" spans="1:11" x14ac:dyDescent="0.3">
      <c r="A3343" s="78" t="str">
        <f>BTC[[#This Row],[Symbol]]</f>
        <v>ISAL</v>
      </c>
      <c r="B3343" s="22" t="str">
        <f t="shared" si="468"/>
        <v>ISALCOIN</v>
      </c>
      <c r="C3343" s="77">
        <f t="shared" si="469"/>
        <v>4.15837213855552E-6</v>
      </c>
      <c r="D3343" s="73">
        <f t="shared" si="470"/>
        <v>0.15245558877015999</v>
      </c>
      <c r="E3343" s="74">
        <f>D3343*conf!B$7</f>
        <v>11.150601762649503</v>
      </c>
      <c r="F3343" s="32">
        <f t="shared" si="471"/>
        <v>2.2048139299999998</v>
      </c>
      <c r="G3343" s="33">
        <f t="shared" si="472"/>
        <v>-5.7398900000000001E-3</v>
      </c>
      <c r="H3343" s="32">
        <f t="shared" si="473"/>
        <v>-0.26580293999999999</v>
      </c>
      <c r="I3343" s="33">
        <f t="shared" si="474"/>
        <v>-5.2900669999999997E-2</v>
      </c>
      <c r="J3343" s="32">
        <f t="shared" si="475"/>
        <v>-0.26580293999999999</v>
      </c>
      <c r="K3343" s="33">
        <f t="shared" si="476"/>
        <v>-7.2069899999999999E-3</v>
      </c>
    </row>
    <row r="3344" spans="1:11" x14ac:dyDescent="0.3">
      <c r="A3344" s="78" t="str">
        <f>BTC[[#This Row],[Symbol]]</f>
        <v>IPM</v>
      </c>
      <c r="B3344" s="22" t="str">
        <f t="shared" si="468"/>
        <v>Timers</v>
      </c>
      <c r="C3344" s="77">
        <f t="shared" si="469"/>
        <v>1.4827183415220026E-6</v>
      </c>
      <c r="D3344" s="73">
        <f t="shared" si="470"/>
        <v>5.4356893680090002E-2</v>
      </c>
      <c r="E3344" s="74">
        <f>D3344*conf!B$7</f>
        <v>3.9756632037617829</v>
      </c>
      <c r="F3344" s="32">
        <f t="shared" si="471"/>
        <v>1.92891473</v>
      </c>
      <c r="G3344" s="33">
        <f t="shared" si="472"/>
        <v>-1.46874514</v>
      </c>
      <c r="H3344" s="32">
        <f t="shared" si="473"/>
        <v>37.759391880000003</v>
      </c>
      <c r="I3344" s="33">
        <f t="shared" si="474"/>
        <v>38.043828349999998</v>
      </c>
      <c r="J3344" s="32">
        <f t="shared" si="475"/>
        <v>37.759391880000003</v>
      </c>
      <c r="K3344" s="33">
        <f t="shared" si="476"/>
        <v>4.3918659699999996</v>
      </c>
    </row>
    <row r="3345" spans="1:11" x14ac:dyDescent="0.3">
      <c r="A3345" s="78" t="str">
        <f>BTC[[#This Row],[Symbol]]</f>
        <v>SAM</v>
      </c>
      <c r="B3345" s="22" t="str">
        <f t="shared" si="468"/>
        <v>Samurai</v>
      </c>
      <c r="C3345" s="77">
        <f t="shared" si="469"/>
        <v>1.8985603365127333E-4</v>
      </c>
      <c r="D3345" s="73">
        <f t="shared" si="470"/>
        <v>6.9602149976609597</v>
      </c>
      <c r="E3345" s="74">
        <f>D3345*conf!B$7</f>
        <v>509.07012492892261</v>
      </c>
      <c r="F3345" s="32">
        <f t="shared" si="471"/>
        <v>-1.21822195</v>
      </c>
      <c r="G3345" s="33">
        <f t="shared" si="472"/>
        <v>-3.3617243999999999</v>
      </c>
      <c r="H3345" s="32">
        <f t="shared" si="473"/>
        <v>-5.8956143599999997</v>
      </c>
      <c r="I3345" s="33">
        <f t="shared" si="474"/>
        <v>-5.7008120399999997</v>
      </c>
      <c r="J3345" s="32">
        <f t="shared" si="475"/>
        <v>-5.8956143599999997</v>
      </c>
      <c r="K3345" s="33">
        <f t="shared" si="476"/>
        <v>66.485409669999996</v>
      </c>
    </row>
    <row r="3346" spans="1:11" x14ac:dyDescent="0.3">
      <c r="A3346" s="78" t="str">
        <f>BTC[[#This Row],[Symbol]]</f>
        <v>ECOREAL</v>
      </c>
      <c r="B3346" s="22" t="str">
        <f t="shared" si="468"/>
        <v>Ecoreal Estate</v>
      </c>
      <c r="C3346" s="77">
        <f t="shared" si="469"/>
        <v>2.677745424753533E-6</v>
      </c>
      <c r="D3346" s="73">
        <f t="shared" si="470"/>
        <v>9.8172371713030004E-2</v>
      </c>
      <c r="E3346" s="74">
        <f>D3346*conf!B$7</f>
        <v>7.1803272670910143</v>
      </c>
      <c r="F3346" s="32">
        <f t="shared" si="471"/>
        <v>-19.084075160000001</v>
      </c>
      <c r="G3346" s="33">
        <f t="shared" si="472"/>
        <v>-20.834178699999999</v>
      </c>
      <c r="H3346" s="32">
        <f t="shared" si="473"/>
        <v>-19.158179140000001</v>
      </c>
      <c r="I3346" s="33">
        <f t="shared" si="474"/>
        <v>-18.987860000000001</v>
      </c>
      <c r="J3346" s="32">
        <f t="shared" si="475"/>
        <v>-19.158179140000001</v>
      </c>
      <c r="K3346" s="33">
        <f t="shared" si="476"/>
        <v>-6.9169884899999996</v>
      </c>
    </row>
    <row r="3347" spans="1:11" x14ac:dyDescent="0.3">
      <c r="A3347" s="78" t="str">
        <f>BTC[[#This Row],[Symbol]]</f>
        <v>KOMP</v>
      </c>
      <c r="B3347" s="22" t="str">
        <f t="shared" si="468"/>
        <v>Kompass</v>
      </c>
      <c r="C3347" s="77">
        <f t="shared" si="469"/>
        <v>6.9605003395731854E-4</v>
      </c>
      <c r="D3347" s="73">
        <f t="shared" si="470"/>
        <v>25.518812218984159</v>
      </c>
      <c r="E3347" s="74">
        <f>D3347*conf!B$7</f>
        <v>1866.4459256965015</v>
      </c>
      <c r="F3347" s="32">
        <f t="shared" si="471"/>
        <v>2.2048139299999998</v>
      </c>
      <c r="G3347" s="33">
        <f t="shared" si="472"/>
        <v>-5.7398900000000001E-3</v>
      </c>
      <c r="H3347" s="32">
        <f t="shared" si="473"/>
        <v>37.442454359999999</v>
      </c>
      <c r="I3347" s="33">
        <f t="shared" si="474"/>
        <v>37.732020810000002</v>
      </c>
      <c r="J3347" s="32">
        <f t="shared" si="475"/>
        <v>37.442454359999999</v>
      </c>
      <c r="K3347" s="33">
        <f t="shared" si="476"/>
        <v>27.463947690000001</v>
      </c>
    </row>
    <row r="3348" spans="1:11" x14ac:dyDescent="0.3">
      <c r="A3348" s="78" t="str">
        <f>BTC[[#This Row],[Symbol]]</f>
        <v>TOMOBEAR</v>
      </c>
      <c r="B3348" s="22" t="str">
        <f t="shared" si="468"/>
        <v>3X Short TomoChain Token</v>
      </c>
      <c r="C3348" s="77">
        <f t="shared" si="469"/>
        <v>1E-8</v>
      </c>
      <c r="D3348" s="73">
        <f t="shared" si="470"/>
        <v>9.5999999999999991E-7</v>
      </c>
      <c r="E3348" s="74">
        <f>D3348*conf!B$7</f>
        <v>7.021439999999999E-5</v>
      </c>
      <c r="F3348" s="32">
        <f t="shared" si="471"/>
        <v>14.102417669999999</v>
      </c>
      <c r="G3348" s="33">
        <f t="shared" si="472"/>
        <v>11.627906980000001</v>
      </c>
      <c r="H3348" s="32">
        <f t="shared" si="473"/>
        <v>-11.29386684</v>
      </c>
      <c r="I3348" s="33">
        <f t="shared" si="474"/>
        <v>-11.11111111</v>
      </c>
      <c r="J3348" s="32">
        <f t="shared" si="475"/>
        <v>-11.29386684</v>
      </c>
      <c r="K3348" s="33">
        <f t="shared" si="476"/>
        <v>-52</v>
      </c>
    </row>
    <row r="3349" spans="1:11" x14ac:dyDescent="0.3">
      <c r="A3349" s="78" t="str">
        <f>BTC[[#This Row],[Symbol]]</f>
        <v>SOP</v>
      </c>
      <c r="B3349" s="22" t="str">
        <f t="shared" si="468"/>
        <v>SoPay</v>
      </c>
      <c r="C3349" s="77">
        <f t="shared" si="469"/>
        <v>1E-8</v>
      </c>
      <c r="D3349" s="73">
        <f t="shared" si="470"/>
        <v>3.1663858390000002E-5</v>
      </c>
      <c r="E3349" s="74">
        <f>D3349*conf!B$7</f>
        <v>2.3158946026446002E-3</v>
      </c>
      <c r="F3349" s="32">
        <f t="shared" si="471"/>
        <v>-2.1119062999999998</v>
      </c>
      <c r="G3349" s="33">
        <f t="shared" si="472"/>
        <v>-4.2458211099999996</v>
      </c>
      <c r="H3349" s="32">
        <f t="shared" si="473"/>
        <v>-8.9640480100000008</v>
      </c>
      <c r="I3349" s="33">
        <f t="shared" si="474"/>
        <v>-8.7870088600000003</v>
      </c>
      <c r="J3349" s="32">
        <f t="shared" si="475"/>
        <v>-8.9640480100000008</v>
      </c>
      <c r="K3349" s="33">
        <f t="shared" si="476"/>
        <v>5.3683189100000002</v>
      </c>
    </row>
    <row r="3350" spans="1:11" x14ac:dyDescent="0.3">
      <c r="A3350" s="78" t="str">
        <f>BTC[[#This Row],[Symbol]]</f>
        <v>BTMXBULL</v>
      </c>
      <c r="B3350" s="22" t="str">
        <f t="shared" si="468"/>
        <v>3X Long BitMax Token Token</v>
      </c>
      <c r="C3350" s="77">
        <f t="shared" si="469"/>
        <v>2.1307274121041528E-4</v>
      </c>
      <c r="D3350" s="73">
        <f t="shared" si="470"/>
        <v>7.8112485860846101</v>
      </c>
      <c r="E3350" s="74">
        <f>D3350*conf!B$7</f>
        <v>571.31472158622842</v>
      </c>
      <c r="F3350" s="32">
        <f t="shared" si="471"/>
        <v>-2.4407343199999998</v>
      </c>
      <c r="G3350" s="33">
        <f t="shared" si="472"/>
        <v>-4.55779669</v>
      </c>
      <c r="H3350" s="32">
        <f t="shared" si="473"/>
        <v>38.696755830000001</v>
      </c>
      <c r="I3350" s="33">
        <f t="shared" si="474"/>
        <v>38.980377169999997</v>
      </c>
      <c r="J3350" s="32">
        <f t="shared" si="475"/>
        <v>38.696755830000001</v>
      </c>
      <c r="K3350" s="33">
        <f t="shared" si="476"/>
        <v>271.16885654999999</v>
      </c>
    </row>
    <row r="3351" spans="1:11" x14ac:dyDescent="0.3">
      <c r="A3351" s="78" t="str">
        <f>BTC[[#This Row],[Symbol]]</f>
        <v>YFIS</v>
      </c>
      <c r="B3351" s="22" t="str">
        <f t="shared" si="468"/>
        <v>YFISCURITY</v>
      </c>
      <c r="C3351" s="77">
        <f t="shared" si="469"/>
        <v>2.3441873300492012E-5</v>
      </c>
      <c r="D3351" s="73">
        <f t="shared" si="470"/>
        <v>0.85934936601544998</v>
      </c>
      <c r="E3351" s="74">
        <f>D3351*conf!B$7</f>
        <v>62.852812630370011</v>
      </c>
      <c r="F3351" s="32">
        <f t="shared" si="471"/>
        <v>0.57693846999999998</v>
      </c>
      <c r="G3351" s="33">
        <f t="shared" si="472"/>
        <v>-1.50339775</v>
      </c>
      <c r="H3351" s="32">
        <f t="shared" si="473"/>
        <v>3.72293597</v>
      </c>
      <c r="I3351" s="33">
        <f t="shared" si="474"/>
        <v>3.8083945400000001</v>
      </c>
      <c r="J3351" s="32">
        <f t="shared" si="475"/>
        <v>3.72293597</v>
      </c>
      <c r="K3351" s="33">
        <f t="shared" si="476"/>
        <v>1.6678844500000001</v>
      </c>
    </row>
    <row r="3352" spans="1:11" x14ac:dyDescent="0.3">
      <c r="A3352" s="78" t="str">
        <f>BTC[[#This Row],[Symbol]]</f>
        <v>ECTE</v>
      </c>
      <c r="B3352" s="22" t="str">
        <f t="shared" si="468"/>
        <v>EurocoinToken</v>
      </c>
      <c r="C3352" s="77">
        <f t="shared" si="469"/>
        <v>1.8902603694300552E-6</v>
      </c>
      <c r="D3352" s="73">
        <f t="shared" si="470"/>
        <v>6.9306151595979998E-2</v>
      </c>
      <c r="E3352" s="74">
        <f>D3352*conf!B$7</f>
        <v>5.0690519277299773</v>
      </c>
      <c r="F3352" s="32">
        <f t="shared" si="471"/>
        <v>-0.53907996000000002</v>
      </c>
      <c r="G3352" s="33">
        <f t="shared" si="472"/>
        <v>-2.69310546</v>
      </c>
      <c r="H3352" s="32">
        <f t="shared" si="473"/>
        <v>1.0809381300000001</v>
      </c>
      <c r="I3352" s="33">
        <f t="shared" si="474"/>
        <v>1.24871833</v>
      </c>
      <c r="J3352" s="32">
        <f t="shared" si="475"/>
        <v>1.0809381300000001</v>
      </c>
      <c r="K3352" s="33">
        <f t="shared" si="476"/>
        <v>25.96529249</v>
      </c>
    </row>
    <row r="3353" spans="1:11" x14ac:dyDescent="0.3">
      <c r="A3353" s="78" t="str">
        <f>BTC[[#This Row],[Symbol]]</f>
        <v>DCL</v>
      </c>
      <c r="B3353" s="22" t="str">
        <f t="shared" si="468"/>
        <v>Delphi Chain Link</v>
      </c>
      <c r="C3353" s="77">
        <f t="shared" si="469"/>
        <v>2.600370729776754E-7</v>
      </c>
      <c r="D3353" s="73">
        <f t="shared" si="470"/>
        <v>9.8997274820400005E-3</v>
      </c>
      <c r="E3353" s="74">
        <f>D3353*conf!B$7</f>
        <v>0.72406606803640561</v>
      </c>
      <c r="F3353" s="32">
        <f t="shared" si="471"/>
        <v>23.82717761</v>
      </c>
      <c r="G3353" s="33">
        <f t="shared" si="472"/>
        <v>25.766991919999999</v>
      </c>
      <c r="H3353" s="32">
        <f t="shared" si="473"/>
        <v>85.74076642</v>
      </c>
      <c r="I3353" s="33">
        <f t="shared" si="474"/>
        <v>93.276309429999998</v>
      </c>
      <c r="J3353" s="32">
        <f t="shared" si="475"/>
        <v>85.74076642</v>
      </c>
      <c r="K3353" s="33">
        <f t="shared" si="476"/>
        <v>-20.964423490000001</v>
      </c>
    </row>
    <row r="3354" spans="1:11" x14ac:dyDescent="0.3">
      <c r="A3354" s="78" t="str">
        <f>BTC[[#This Row],[Symbol]]</f>
        <v>YFN</v>
      </c>
      <c r="B3354" s="22" t="str">
        <f t="shared" si="468"/>
        <v>Yearn Finance Network</v>
      </c>
      <c r="C3354" s="77">
        <f t="shared" si="469"/>
        <v>6.8105090083599322E-6</v>
      </c>
      <c r="D3354" s="73">
        <f t="shared" si="470"/>
        <v>0.24968907479479999</v>
      </c>
      <c r="E3354" s="74">
        <f>D3354*conf!B$7</f>
        <v>18.262258930491672</v>
      </c>
      <c r="F3354" s="32">
        <f t="shared" si="471"/>
        <v>2.1999065199999999</v>
      </c>
      <c r="G3354" s="33">
        <f t="shared" si="472"/>
        <v>-9.6480200000000002E-3</v>
      </c>
      <c r="H3354" s="32">
        <f t="shared" si="473"/>
        <v>-26.500573360000001</v>
      </c>
      <c r="I3354" s="33">
        <f t="shared" si="474"/>
        <v>-26.345899760000002</v>
      </c>
      <c r="J3354" s="32">
        <f t="shared" si="475"/>
        <v>-26.500573360000001</v>
      </c>
      <c r="K3354" s="33">
        <f t="shared" si="476"/>
        <v>-41.836517720000003</v>
      </c>
    </row>
    <row r="3355" spans="1:11" x14ac:dyDescent="0.3">
      <c r="A3355" s="78" t="str">
        <f>BTC[[#This Row],[Symbol]]</f>
        <v>KMW</v>
      </c>
      <c r="B3355" s="22" t="str">
        <f t="shared" si="468"/>
        <v>Kepler Network</v>
      </c>
      <c r="C3355" s="77">
        <f t="shared" si="469"/>
        <v>1E-8</v>
      </c>
      <c r="D3355" s="73">
        <f t="shared" si="470"/>
        <v>7.7329433370000006E-5</v>
      </c>
      <c r="E3355" s="74">
        <f>D3355*conf!B$7</f>
        <v>5.6558747566818005E-3</v>
      </c>
      <c r="F3355" s="32">
        <f t="shared" si="471"/>
        <v>54.434283540000003</v>
      </c>
      <c r="G3355" s="33">
        <f t="shared" si="472"/>
        <v>51.075752880000003</v>
      </c>
      <c r="H3355" s="32">
        <f t="shared" si="473"/>
        <v>3.6883048199999999</v>
      </c>
      <c r="I3355" s="33">
        <f t="shared" si="474"/>
        <v>3.9060593099999998</v>
      </c>
      <c r="J3355" s="32">
        <f t="shared" si="475"/>
        <v>3.6883048199999999</v>
      </c>
      <c r="K3355" s="33">
        <f t="shared" si="476"/>
        <v>1176.3771655999999</v>
      </c>
    </row>
    <row r="3356" spans="1:11" x14ac:dyDescent="0.3">
      <c r="A3356" s="78" t="str">
        <f>BTC[[#This Row],[Symbol]]</f>
        <v>EM</v>
      </c>
      <c r="B3356" s="22" t="str">
        <f t="shared" si="468"/>
        <v>Eminer</v>
      </c>
      <c r="C3356" s="77">
        <f t="shared" si="469"/>
        <v>1.18532702363552E-7</v>
      </c>
      <c r="D3356" s="73">
        <f t="shared" si="470"/>
        <v>4.34640272464E-3</v>
      </c>
      <c r="E3356" s="74">
        <f>D3356*conf!B$7</f>
        <v>0.31789589528016959</v>
      </c>
      <c r="F3356" s="32">
        <f t="shared" si="471"/>
        <v>1.8717590500000001</v>
      </c>
      <c r="G3356" s="33">
        <f t="shared" si="472"/>
        <v>-0.13015011000000001</v>
      </c>
      <c r="H3356" s="32">
        <f t="shared" si="473"/>
        <v>-0.48235159999999999</v>
      </c>
      <c r="I3356" s="33">
        <f t="shared" si="474"/>
        <v>-0.25213400000000002</v>
      </c>
      <c r="J3356" s="32">
        <f t="shared" si="475"/>
        <v>-0.48235159999999999</v>
      </c>
      <c r="K3356" s="33">
        <f t="shared" si="476"/>
        <v>0.96181664</v>
      </c>
    </row>
    <row r="3357" spans="1:11" x14ac:dyDescent="0.3">
      <c r="A3357" s="78" t="str">
        <f>BTC[[#This Row],[Symbol]]</f>
        <v>YEA</v>
      </c>
      <c r="B3357" s="22" t="str">
        <f t="shared" si="468"/>
        <v>YeaFinance</v>
      </c>
      <c r="C3357" s="77">
        <f t="shared" si="469"/>
        <v>1.0208733831374006E-4</v>
      </c>
      <c r="D3357" s="73">
        <f t="shared" si="470"/>
        <v>3.74275912545101</v>
      </c>
      <c r="E3357" s="74">
        <f>D3357*conf!B$7</f>
        <v>273.74540243548688</v>
      </c>
      <c r="F3357" s="32">
        <f t="shared" si="471"/>
        <v>2.2048139299999998</v>
      </c>
      <c r="G3357" s="33">
        <f t="shared" si="472"/>
        <v>-6.9918200000000002E-3</v>
      </c>
      <c r="H3357" s="32">
        <f t="shared" si="473"/>
        <v>-46.725935720000003</v>
      </c>
      <c r="I3357" s="33">
        <f t="shared" si="474"/>
        <v>-46.613677389999999</v>
      </c>
      <c r="J3357" s="32">
        <f t="shared" si="475"/>
        <v>-46.725935720000003</v>
      </c>
      <c r="K3357" s="33">
        <f t="shared" si="476"/>
        <v>-37.935129889999999</v>
      </c>
    </row>
    <row r="3358" spans="1:11" x14ac:dyDescent="0.3">
      <c r="A3358" s="78" t="str">
        <f>BTC[[#This Row],[Symbol]]</f>
        <v>BONE</v>
      </c>
      <c r="B3358" s="22" t="str">
        <f t="shared" si="468"/>
        <v>Bone</v>
      </c>
      <c r="C3358" s="77">
        <f t="shared" si="469"/>
        <v>2.4499185000337177E-5</v>
      </c>
      <c r="D3358" s="73">
        <f t="shared" si="470"/>
        <v>0.89806699747482999</v>
      </c>
      <c r="E3358" s="74">
        <f>D3358*conf!B$7</f>
        <v>65.684620195309066</v>
      </c>
      <c r="F3358" s="32">
        <f t="shared" si="471"/>
        <v>2.2095294499999998</v>
      </c>
      <c r="G3358" s="33">
        <f t="shared" si="472"/>
        <v>-1.248091E-2</v>
      </c>
      <c r="H3358" s="32">
        <f t="shared" si="473"/>
        <v>-10.494991110000001</v>
      </c>
      <c r="I3358" s="33">
        <f t="shared" si="474"/>
        <v>-10.31696247</v>
      </c>
      <c r="J3358" s="32">
        <f t="shared" si="475"/>
        <v>-10.494991110000001</v>
      </c>
      <c r="K3358" s="33">
        <f t="shared" si="476"/>
        <v>-7.3855779000000004</v>
      </c>
    </row>
    <row r="3359" spans="1:11" x14ac:dyDescent="0.3">
      <c r="A3359" s="78" t="str">
        <f>BTC[[#This Row],[Symbol]]</f>
        <v>TLW</v>
      </c>
      <c r="B3359" s="22" t="str">
        <f t="shared" si="468"/>
        <v>TILWIKI</v>
      </c>
      <c r="C3359" s="77">
        <f t="shared" si="469"/>
        <v>8.8885908503411892E-5</v>
      </c>
      <c r="D3359" s="73">
        <f t="shared" si="470"/>
        <v>3.0400119390302498</v>
      </c>
      <c r="E3359" s="74">
        <f>D3359*conf!B$7</f>
        <v>222.34647322067246</v>
      </c>
      <c r="F3359" s="32">
        <f t="shared" si="471"/>
        <v>1.02861366</v>
      </c>
      <c r="G3359" s="33">
        <f t="shared" si="472"/>
        <v>-7.7927538199999997</v>
      </c>
      <c r="H3359" s="32">
        <f t="shared" si="473"/>
        <v>0.29496185000000003</v>
      </c>
      <c r="I3359" s="33">
        <f t="shared" si="474"/>
        <v>-6.2404163700000002</v>
      </c>
      <c r="J3359" s="32">
        <f t="shared" si="475"/>
        <v>0.29496185000000003</v>
      </c>
      <c r="K3359" s="33">
        <f t="shared" si="476"/>
        <v>-21.995992650000002</v>
      </c>
    </row>
    <row r="3360" spans="1:11" x14ac:dyDescent="0.3">
      <c r="A3360" s="78" t="str">
        <f>BTC[[#This Row],[Symbol]]</f>
        <v>ABNB</v>
      </c>
      <c r="B3360" s="22" t="str">
        <f t="shared" si="468"/>
        <v>Airbnb tokenized stock FTX</v>
      </c>
      <c r="C3360" s="77">
        <f t="shared" si="469"/>
        <v>5.1174821089345311E-3</v>
      </c>
      <c r="D3360" s="73">
        <f t="shared" si="470"/>
        <v>187.78</v>
      </c>
      <c r="E3360" s="74">
        <f>D3360*conf!B$7</f>
        <v>13734.2292</v>
      </c>
      <c r="F3360" s="32">
        <f t="shared" si="471"/>
        <v>2.9023626899999999</v>
      </c>
      <c r="G3360" s="33">
        <f t="shared" si="472"/>
        <v>0.68092863999999997</v>
      </c>
      <c r="H3360" s="32">
        <f t="shared" si="473"/>
        <v>3.4960052400000001</v>
      </c>
      <c r="I3360" s="33">
        <f t="shared" si="474"/>
        <v>3.80320619</v>
      </c>
      <c r="J3360" s="32">
        <f t="shared" si="475"/>
        <v>3.4960052400000001</v>
      </c>
      <c r="K3360" s="33">
        <f t="shared" si="476"/>
        <v>-7.5976773900000003</v>
      </c>
    </row>
    <row r="3361" spans="1:11" x14ac:dyDescent="0.3">
      <c r="A3361" s="78" t="str">
        <f>BTC[[#This Row],[Symbol]]</f>
        <v>ENTONE</v>
      </c>
      <c r="B3361" s="22" t="str">
        <f t="shared" si="468"/>
        <v>ENTONE</v>
      </c>
      <c r="C3361" s="77">
        <f t="shared" si="469"/>
        <v>6.3599865847860086E-7</v>
      </c>
      <c r="D3361" s="73">
        <f t="shared" si="470"/>
        <v>2.3515032721660001E-2</v>
      </c>
      <c r="E3361" s="74">
        <f>D3361*conf!B$7</f>
        <v>1.7198894932622124</v>
      </c>
      <c r="F3361" s="32">
        <f t="shared" si="471"/>
        <v>11.80151008</v>
      </c>
      <c r="G3361" s="33">
        <f t="shared" si="472"/>
        <v>10.311497320000001</v>
      </c>
      <c r="H3361" s="32">
        <f t="shared" si="473"/>
        <v>-0.28684683999999999</v>
      </c>
      <c r="I3361" s="33">
        <f t="shared" si="474"/>
        <v>0.77106724999999998</v>
      </c>
      <c r="J3361" s="32">
        <f t="shared" si="475"/>
        <v>-0.28684683999999999</v>
      </c>
      <c r="K3361" s="33">
        <f t="shared" si="476"/>
        <v>-27.941554029999999</v>
      </c>
    </row>
    <row r="3362" spans="1:11" x14ac:dyDescent="0.3">
      <c r="A3362" s="78" t="str">
        <f>BTC[[#This Row],[Symbol]]</f>
        <v>EOC</v>
      </c>
      <c r="B3362" s="22" t="str">
        <f t="shared" si="468"/>
        <v>Everyonescrypto</v>
      </c>
      <c r="C3362" s="77">
        <f t="shared" si="469"/>
        <v>1.764508099597808E-6</v>
      </c>
      <c r="D3362" s="73">
        <f t="shared" si="470"/>
        <v>6.4690596425049998E-2</v>
      </c>
      <c r="E3362" s="74">
        <f>D3362*conf!B$7</f>
        <v>4.7314702225281566</v>
      </c>
      <c r="F3362" s="32">
        <f t="shared" si="471"/>
        <v>-6.3681015299999997</v>
      </c>
      <c r="G3362" s="33">
        <f t="shared" si="472"/>
        <v>-8.3998233300000003</v>
      </c>
      <c r="H3362" s="32">
        <f t="shared" si="473"/>
        <v>107.54566905</v>
      </c>
      <c r="I3362" s="33">
        <f t="shared" si="474"/>
        <v>107.98691395</v>
      </c>
      <c r="J3362" s="32">
        <f t="shared" si="475"/>
        <v>107.54566905</v>
      </c>
      <c r="K3362" s="33">
        <f t="shared" si="476"/>
        <v>-58.057055339999998</v>
      </c>
    </row>
    <row r="3363" spans="1:11" x14ac:dyDescent="0.3">
      <c r="A3363" s="78" t="str">
        <f>BTC[[#This Row],[Symbol]]</f>
        <v>AGOV</v>
      </c>
      <c r="B3363" s="22" t="str">
        <f t="shared" si="468"/>
        <v>AGOV (ANSWER Governance)</v>
      </c>
      <c r="C3363" s="77">
        <f t="shared" si="469"/>
        <v>1.2262363717567586E-7</v>
      </c>
      <c r="D3363" s="73">
        <f t="shared" si="470"/>
        <v>4.4951382946200004E-3</v>
      </c>
      <c r="E3363" s="74">
        <f>D3363*conf!B$7</f>
        <v>0.32877441486850684</v>
      </c>
      <c r="F3363" s="32">
        <f t="shared" si="471"/>
        <v>-1.17876716</v>
      </c>
      <c r="G3363" s="33">
        <f t="shared" si="472"/>
        <v>-3.32471586</v>
      </c>
      <c r="H3363" s="32">
        <f t="shared" si="473"/>
        <v>-3.4917679000000001</v>
      </c>
      <c r="I3363" s="33">
        <f t="shared" si="474"/>
        <v>-3.2985399100000001</v>
      </c>
      <c r="J3363" s="32">
        <f t="shared" si="475"/>
        <v>-3.4917679000000001</v>
      </c>
      <c r="K3363" s="33">
        <f t="shared" si="476"/>
        <v>42.473854520000003</v>
      </c>
    </row>
    <row r="3364" spans="1:11" x14ac:dyDescent="0.3">
      <c r="A3364" s="78" t="str">
        <f>BTC[[#This Row],[Symbol]]</f>
        <v>VLO</v>
      </c>
      <c r="B3364" s="22" t="str">
        <f t="shared" si="468"/>
        <v>VELO Token</v>
      </c>
      <c r="C3364" s="77">
        <f t="shared" si="469"/>
        <v>8.6297128339961633E-8</v>
      </c>
      <c r="D3364" s="73">
        <f t="shared" si="470"/>
        <v>3.1636963703600002E-3</v>
      </c>
      <c r="E3364" s="74">
        <f>D3364*conf!B$7</f>
        <v>0.23139275252813041</v>
      </c>
      <c r="F3364" s="32">
        <f t="shared" si="471"/>
        <v>-11.81895825</v>
      </c>
      <c r="G3364" s="33">
        <f t="shared" si="472"/>
        <v>-13.728836190000001</v>
      </c>
      <c r="H3364" s="32">
        <f t="shared" si="473"/>
        <v>-9.6896779899999999</v>
      </c>
      <c r="I3364" s="33">
        <f t="shared" si="474"/>
        <v>-9.5038187999999995</v>
      </c>
      <c r="J3364" s="32">
        <f t="shared" si="475"/>
        <v>-9.6896779899999999</v>
      </c>
      <c r="K3364" s="33">
        <f t="shared" si="476"/>
        <v>16.79890155</v>
      </c>
    </row>
    <row r="3365" spans="1:11" x14ac:dyDescent="0.3">
      <c r="A3365" s="78" t="str">
        <f>BTC[[#This Row],[Symbol]]</f>
        <v>BRZX</v>
      </c>
      <c r="B3365" s="22" t="str">
        <f t="shared" si="468"/>
        <v>Braziliex Token</v>
      </c>
      <c r="C3365" s="77">
        <f t="shared" si="469"/>
        <v>8.0763108923922298E-7</v>
      </c>
      <c r="D3365" s="73">
        <f t="shared" si="470"/>
        <v>2.9609900662479999E-2</v>
      </c>
      <c r="E3365" s="74">
        <f>D3365*conf!B$7</f>
        <v>2.1656681344537874</v>
      </c>
      <c r="F3365" s="32">
        <f t="shared" si="471"/>
        <v>1.36934073</v>
      </c>
      <c r="G3365" s="33">
        <f t="shared" si="472"/>
        <v>-0.79019572000000005</v>
      </c>
      <c r="H3365" s="32">
        <f t="shared" si="473"/>
        <v>-1.4724437399999999</v>
      </c>
      <c r="I3365" s="33">
        <f t="shared" si="474"/>
        <v>-1.28699433</v>
      </c>
      <c r="J3365" s="32">
        <f t="shared" si="475"/>
        <v>-1.4724437399999999</v>
      </c>
      <c r="K3365" s="33">
        <f t="shared" si="476"/>
        <v>0.19065075000000001</v>
      </c>
    </row>
    <row r="3366" spans="1:11" x14ac:dyDescent="0.3">
      <c r="A3366" s="78" t="str">
        <f>BTC[[#This Row],[Symbol]]</f>
        <v>DVS</v>
      </c>
      <c r="B3366" s="22" t="str">
        <f t="shared" si="468"/>
        <v>Davies</v>
      </c>
      <c r="C3366" s="77">
        <f t="shared" si="469"/>
        <v>3.9005560946651302E-7</v>
      </c>
      <c r="D3366" s="73">
        <f t="shared" si="470"/>
        <v>1.723285895022E-2</v>
      </c>
      <c r="E3366" s="74">
        <f>D3366*conf!B$7</f>
        <v>1.2604113036190909</v>
      </c>
      <c r="F3366" s="32">
        <f t="shared" si="471"/>
        <v>18.167223709999998</v>
      </c>
      <c r="G3366" s="33">
        <f t="shared" si="472"/>
        <v>39.305679470000001</v>
      </c>
      <c r="H3366" s="32">
        <f t="shared" si="473"/>
        <v>-7.1319174199999997</v>
      </c>
      <c r="I3366" s="33">
        <f t="shared" si="474"/>
        <v>9.4833895500000001</v>
      </c>
      <c r="J3366" s="32">
        <f t="shared" si="475"/>
        <v>-7.1319174199999997</v>
      </c>
      <c r="K3366" s="33">
        <f t="shared" si="476"/>
        <v>-9.0569919999999993</v>
      </c>
    </row>
    <row r="3367" spans="1:11" x14ac:dyDescent="0.3">
      <c r="A3367" s="78" t="str">
        <f>BTC[[#This Row],[Symbol]]</f>
        <v>YNK</v>
      </c>
      <c r="B3367" s="22" t="str">
        <f t="shared" si="468"/>
        <v>Yoink</v>
      </c>
      <c r="C3367" s="77">
        <f t="shared" si="469"/>
        <v>7.3663354532843231E-8</v>
      </c>
      <c r="D3367" s="73">
        <f t="shared" si="470"/>
        <v>2.7003518530199998E-3</v>
      </c>
      <c r="E3367" s="74">
        <f>D3367*conf!B$7</f>
        <v>0.19750373452988279</v>
      </c>
      <c r="F3367" s="32">
        <f t="shared" si="471"/>
        <v>-1.04696144</v>
      </c>
      <c r="G3367" s="33">
        <f t="shared" si="472"/>
        <v>-3.1957723699999998</v>
      </c>
      <c r="H3367" s="32">
        <f t="shared" si="473"/>
        <v>4.3776271400000004</v>
      </c>
      <c r="I3367" s="33">
        <f t="shared" si="474"/>
        <v>4.5866111600000004</v>
      </c>
      <c r="J3367" s="32">
        <f t="shared" si="475"/>
        <v>4.3776271400000004</v>
      </c>
      <c r="K3367" s="33">
        <f t="shared" si="476"/>
        <v>-1.00045673</v>
      </c>
    </row>
    <row r="3368" spans="1:11" x14ac:dyDescent="0.3">
      <c r="A3368" s="78" t="str">
        <f>BTC[[#This Row],[Symbol]]</f>
        <v>BXK</v>
      </c>
      <c r="B3368" s="22" t="str">
        <f t="shared" si="468"/>
        <v>Bitbook Gambling</v>
      </c>
      <c r="C3368" s="77">
        <f t="shared" si="469"/>
        <v>1.5502135304848518E-6</v>
      </c>
      <c r="D3368" s="73">
        <f t="shared" si="470"/>
        <v>5.6838378293000001E-2</v>
      </c>
      <c r="E3368" s="74">
        <f>D3368*conf!B$7</f>
        <v>4.1571589883500204</v>
      </c>
      <c r="F3368" s="32">
        <f t="shared" si="471"/>
        <v>2.6358350000000002</v>
      </c>
      <c r="G3368" s="33">
        <f t="shared" si="472"/>
        <v>-0.26319737999999998</v>
      </c>
      <c r="H3368" s="32">
        <f t="shared" si="473"/>
        <v>-0.62979949000000002</v>
      </c>
      <c r="I3368" s="33">
        <f t="shared" si="474"/>
        <v>-0.45011422000000001</v>
      </c>
      <c r="J3368" s="32">
        <f t="shared" si="475"/>
        <v>-0.62979949000000002</v>
      </c>
      <c r="K3368" s="33">
        <f t="shared" si="476"/>
        <v>68.518010910000001</v>
      </c>
    </row>
    <row r="3369" spans="1:11" x14ac:dyDescent="0.3">
      <c r="A3369" s="78" t="str">
        <f>BTC[[#This Row],[Symbol]]</f>
        <v>CYTR</v>
      </c>
      <c r="B3369" s="22" t="str">
        <f t="shared" si="468"/>
        <v>Cyclops Treasure</v>
      </c>
      <c r="C3369" s="77">
        <f t="shared" si="469"/>
        <v>7.671335940723817E-3</v>
      </c>
      <c r="D3369" s="73">
        <f t="shared" si="470"/>
        <v>281.21589566498818</v>
      </c>
      <c r="E3369" s="74">
        <f>D3369*conf!B$7</f>
        <v>20568.130608937237</v>
      </c>
      <c r="F3369" s="32">
        <f t="shared" si="471"/>
        <v>-1.17876716</v>
      </c>
      <c r="G3369" s="33">
        <f t="shared" si="472"/>
        <v>-3.3287317600000002</v>
      </c>
      <c r="H3369" s="32">
        <f t="shared" si="473"/>
        <v>-0.29065654000000002</v>
      </c>
      <c r="I3369" s="33">
        <f t="shared" si="474"/>
        <v>-9.2314170000000001E-2</v>
      </c>
      <c r="J3369" s="32">
        <f t="shared" si="475"/>
        <v>-0.29065654000000002</v>
      </c>
      <c r="K3369" s="33">
        <f t="shared" si="476"/>
        <v>10.857317289999999</v>
      </c>
    </row>
    <row r="3370" spans="1:11" x14ac:dyDescent="0.3">
      <c r="A3370" s="78" t="str">
        <f>BTC[[#This Row],[Symbol]]</f>
        <v>GVY</v>
      </c>
      <c r="B3370" s="22" t="str">
        <f t="shared" si="468"/>
        <v>Groovy Finance</v>
      </c>
      <c r="C3370" s="77">
        <f t="shared" si="469"/>
        <v>1.5083397826323836E-4</v>
      </c>
      <c r="D3370" s="73">
        <f t="shared" si="470"/>
        <v>5.5296499285402696</v>
      </c>
      <c r="E3370" s="74">
        <f>D3370*conf!B$7</f>
        <v>404.43859577343534</v>
      </c>
      <c r="F3370" s="32">
        <f t="shared" si="471"/>
        <v>-1.1816673099999999</v>
      </c>
      <c r="G3370" s="33">
        <f t="shared" si="472"/>
        <v>-3.3249826200000001</v>
      </c>
      <c r="H3370" s="32">
        <f t="shared" si="473"/>
        <v>5.4479664899999998</v>
      </c>
      <c r="I3370" s="33">
        <f t="shared" si="474"/>
        <v>5.6649790400000004</v>
      </c>
      <c r="J3370" s="32">
        <f t="shared" si="475"/>
        <v>5.4479664899999998</v>
      </c>
      <c r="K3370" s="33">
        <f t="shared" si="476"/>
        <v>121.43612075</v>
      </c>
    </row>
    <row r="3371" spans="1:11" x14ac:dyDescent="0.3">
      <c r="A3371" s="78" t="str">
        <f>BTC[[#This Row],[Symbol]]</f>
        <v>HTA</v>
      </c>
      <c r="B3371" s="22" t="str">
        <f t="shared" si="468"/>
        <v>Historia</v>
      </c>
      <c r="C3371" s="77">
        <f t="shared" si="469"/>
        <v>9.0012832953873659E-8</v>
      </c>
      <c r="D3371" s="73">
        <f t="shared" si="470"/>
        <v>3.2999091606799999E-3</v>
      </c>
      <c r="E3371" s="74">
        <f>D3371*conf!B$7</f>
        <v>0.2413553560121352</v>
      </c>
      <c r="F3371" s="32">
        <f t="shared" si="471"/>
        <v>49.981476260000001</v>
      </c>
      <c r="G3371" s="33">
        <f t="shared" si="472"/>
        <v>46.715556030000002</v>
      </c>
      <c r="H3371" s="32">
        <f t="shared" si="473"/>
        <v>50.017671849999999</v>
      </c>
      <c r="I3371" s="33">
        <f t="shared" si="474"/>
        <v>50.248481400000003</v>
      </c>
      <c r="J3371" s="32">
        <f t="shared" si="475"/>
        <v>50.017671849999999</v>
      </c>
      <c r="K3371" s="33">
        <f t="shared" si="476"/>
        <v>71.243749109999996</v>
      </c>
    </row>
    <row r="3372" spans="1:11" x14ac:dyDescent="0.3">
      <c r="A3372" s="78" t="str">
        <f>BTC[[#This Row],[Symbol]]</f>
        <v>AXI</v>
      </c>
      <c r="B3372" s="22" t="str">
        <f t="shared" si="468"/>
        <v>Axioms</v>
      </c>
      <c r="C3372" s="77">
        <f t="shared" si="469"/>
        <v>4.6303491273809823E-7</v>
      </c>
      <c r="D3372" s="73">
        <f t="shared" si="470"/>
        <v>1.6975094084349999E-2</v>
      </c>
      <c r="E3372" s="74">
        <f>D3372*conf!B$7</f>
        <v>1.2415583813293589</v>
      </c>
      <c r="F3372" s="32">
        <f t="shared" si="471"/>
        <v>-3.9651050200000002</v>
      </c>
      <c r="G3372" s="33">
        <f t="shared" si="472"/>
        <v>-6.0489893300000004</v>
      </c>
      <c r="H3372" s="32">
        <f t="shared" si="473"/>
        <v>-1.63610028</v>
      </c>
      <c r="I3372" s="33">
        <f t="shared" si="474"/>
        <v>-1.43238932</v>
      </c>
      <c r="J3372" s="32">
        <f t="shared" si="475"/>
        <v>-1.63610028</v>
      </c>
      <c r="K3372" s="33">
        <f t="shared" si="476"/>
        <v>-0.59724973000000003</v>
      </c>
    </row>
    <row r="3373" spans="1:11" x14ac:dyDescent="0.3">
      <c r="A3373" s="78" t="str">
        <f>BTC[[#This Row],[Symbol]]</f>
        <v>AUSCM</v>
      </c>
      <c r="B3373" s="22" t="str">
        <f t="shared" si="468"/>
        <v>Auric Network</v>
      </c>
      <c r="C3373" s="77">
        <f t="shared" si="469"/>
        <v>2.4664276194003075E-6</v>
      </c>
      <c r="D3373" s="73">
        <f t="shared" si="470"/>
        <v>9.0414323846849998E-2</v>
      </c>
      <c r="E3373" s="74">
        <f>D3373*conf!B$7</f>
        <v>6.6129036461586086</v>
      </c>
      <c r="F3373" s="32">
        <f t="shared" si="471"/>
        <v>-1.17876716</v>
      </c>
      <c r="G3373" s="33">
        <f t="shared" si="472"/>
        <v>-3.32471586</v>
      </c>
      <c r="H3373" s="32">
        <f t="shared" si="473"/>
        <v>-1.89237331</v>
      </c>
      <c r="I3373" s="33">
        <f t="shared" si="474"/>
        <v>-1.69594303</v>
      </c>
      <c r="J3373" s="32">
        <f t="shared" si="475"/>
        <v>-1.89237331</v>
      </c>
      <c r="K3373" s="33">
        <f t="shared" si="476"/>
        <v>27.878781620000002</v>
      </c>
    </row>
    <row r="3374" spans="1:11" x14ac:dyDescent="0.3">
      <c r="A3374" s="78" t="str">
        <f>BTC[[#This Row],[Symbol]]</f>
        <v>LIMIT</v>
      </c>
      <c r="B3374" s="22" t="str">
        <f t="shared" si="468"/>
        <v>LimitSwap</v>
      </c>
      <c r="C3374" s="77">
        <f t="shared" si="469"/>
        <v>2.4409634045691249E-4</v>
      </c>
      <c r="D3374" s="73">
        <f t="shared" si="470"/>
        <v>8.9480856451268505</v>
      </c>
      <c r="E3374" s="74">
        <f>D3374*conf!B$7</f>
        <v>654.4629840845779</v>
      </c>
      <c r="F3374" s="32">
        <f t="shared" si="471"/>
        <v>-1.17876716</v>
      </c>
      <c r="G3374" s="33">
        <f t="shared" si="472"/>
        <v>-3.32471586</v>
      </c>
      <c r="H3374" s="32">
        <f t="shared" si="473"/>
        <v>1.9947393</v>
      </c>
      <c r="I3374" s="33">
        <f t="shared" si="474"/>
        <v>2.19895233</v>
      </c>
      <c r="J3374" s="32">
        <f t="shared" si="475"/>
        <v>1.9947393</v>
      </c>
      <c r="K3374" s="33">
        <f t="shared" si="476"/>
        <v>10.9536128</v>
      </c>
    </row>
    <row r="3375" spans="1:11" x14ac:dyDescent="0.3">
      <c r="A3375" s="78" t="str">
        <f>BTC[[#This Row],[Symbol]]</f>
        <v>DEFI</v>
      </c>
      <c r="B3375" s="22" t="str">
        <f t="shared" si="468"/>
        <v>Defi</v>
      </c>
      <c r="C3375" s="77">
        <f t="shared" si="469"/>
        <v>4.9197103786510776E-7</v>
      </c>
      <c r="D3375" s="73">
        <f t="shared" si="470"/>
        <v>1.8038444024160001E-2</v>
      </c>
      <c r="E3375" s="74">
        <f>D3375*conf!B$7</f>
        <v>1.3193317959270625</v>
      </c>
      <c r="F3375" s="32">
        <f t="shared" si="471"/>
        <v>4.2736971500000003</v>
      </c>
      <c r="G3375" s="33">
        <f t="shared" si="472"/>
        <v>1.9333242900000001</v>
      </c>
      <c r="H3375" s="32">
        <f t="shared" si="473"/>
        <v>15.747062270000001</v>
      </c>
      <c r="I3375" s="33">
        <f t="shared" si="474"/>
        <v>16.025710660000001</v>
      </c>
      <c r="J3375" s="32">
        <f t="shared" si="475"/>
        <v>15.747062270000001</v>
      </c>
      <c r="K3375" s="33">
        <f t="shared" si="476"/>
        <v>-32.937291070000001</v>
      </c>
    </row>
    <row r="3376" spans="1:11" x14ac:dyDescent="0.3">
      <c r="A3376" s="78" t="str">
        <f>BTC[[#This Row],[Symbol]]</f>
        <v>PBTC</v>
      </c>
      <c r="B3376" s="22" t="str">
        <f t="shared" si="468"/>
        <v>pTokens BTC</v>
      </c>
      <c r="C3376" s="77">
        <f t="shared" si="469"/>
        <v>1.0127793305614492</v>
      </c>
      <c r="D3376" s="73">
        <f t="shared" si="470"/>
        <v>37126.230645669828</v>
      </c>
      <c r="E3376" s="74">
        <f>D3376*conf!B$7</f>
        <v>2715412.5094242911</v>
      </c>
      <c r="F3376" s="32">
        <f t="shared" si="471"/>
        <v>0.26243917999999999</v>
      </c>
      <c r="G3376" s="33">
        <f t="shared" si="472"/>
        <v>-1.9118803600000001</v>
      </c>
      <c r="H3376" s="32">
        <f t="shared" si="473"/>
        <v>4.8472583299999998</v>
      </c>
      <c r="I3376" s="33">
        <f t="shared" si="474"/>
        <v>5.1251286599999997</v>
      </c>
      <c r="J3376" s="32">
        <f t="shared" si="475"/>
        <v>4.8472583299999998</v>
      </c>
      <c r="K3376" s="33">
        <f t="shared" si="476"/>
        <v>19.313600640000001</v>
      </c>
    </row>
    <row r="3377" spans="1:11" x14ac:dyDescent="0.3">
      <c r="A3377" s="78" t="str">
        <f>BTC[[#This Row],[Symbol]]</f>
        <v>TGIC</v>
      </c>
      <c r="B3377" s="22" t="str">
        <f t="shared" si="468"/>
        <v>The global index chain</v>
      </c>
      <c r="C3377" s="77">
        <f t="shared" si="469"/>
        <v>4.2179026277835361E-8</v>
      </c>
      <c r="D3377" s="73">
        <f t="shared" si="470"/>
        <v>1.54638172951E-3</v>
      </c>
      <c r="E3377" s="74">
        <f>D3377*conf!B$7</f>
        <v>0.1131023596963614</v>
      </c>
      <c r="F3377" s="32">
        <f t="shared" si="471"/>
        <v>1.58240611</v>
      </c>
      <c r="G3377" s="33">
        <f t="shared" si="472"/>
        <v>-0.55124857999999999</v>
      </c>
      <c r="H3377" s="32">
        <f t="shared" si="473"/>
        <v>-6.9036209299999998</v>
      </c>
      <c r="I3377" s="33">
        <f t="shared" si="474"/>
        <v>-6.7076223600000002</v>
      </c>
      <c r="J3377" s="32">
        <f t="shared" si="475"/>
        <v>-6.9036209299999998</v>
      </c>
      <c r="K3377" s="33">
        <f t="shared" si="476"/>
        <v>-0.59637149</v>
      </c>
    </row>
    <row r="3378" spans="1:11" x14ac:dyDescent="0.3">
      <c r="A3378" s="78" t="str">
        <f>BTC[[#This Row],[Symbol]]</f>
        <v>YFIE</v>
      </c>
      <c r="B3378" s="22" t="str">
        <f t="shared" si="468"/>
        <v>YFIEXCHANGE.FINANCE</v>
      </c>
      <c r="C3378" s="77">
        <f t="shared" si="469"/>
        <v>7.2347002297965383E-5</v>
      </c>
      <c r="D3378" s="73">
        <f t="shared" si="470"/>
        <v>2.6531827393879501</v>
      </c>
      <c r="E3378" s="74">
        <f>D3378*conf!B$7</f>
        <v>194.05378555883468</v>
      </c>
      <c r="F3378" s="32">
        <f t="shared" si="471"/>
        <v>0.95569760000000004</v>
      </c>
      <c r="G3378" s="33">
        <f t="shared" si="472"/>
        <v>-1.20290524</v>
      </c>
      <c r="H3378" s="32">
        <f t="shared" si="473"/>
        <v>6.6233353499999996</v>
      </c>
      <c r="I3378" s="33">
        <f t="shared" si="474"/>
        <v>6.8860152100000001</v>
      </c>
      <c r="J3378" s="32">
        <f t="shared" si="475"/>
        <v>6.6233353499999996</v>
      </c>
      <c r="K3378" s="33">
        <f t="shared" si="476"/>
        <v>6.0700003799999998</v>
      </c>
    </row>
    <row r="3379" spans="1:11" x14ac:dyDescent="0.3">
      <c r="A3379" s="78" t="str">
        <f>BTC[[#This Row],[Symbol]]</f>
        <v>BNTX</v>
      </c>
      <c r="B3379" s="22" t="str">
        <f t="shared" si="468"/>
        <v>Bintex Futures</v>
      </c>
      <c r="C3379" s="77">
        <f t="shared" si="469"/>
        <v>3.8335840008664838E-5</v>
      </c>
      <c r="D3379" s="73">
        <f t="shared" si="470"/>
        <v>1.67543971265671</v>
      </c>
      <c r="E3379" s="74">
        <f>D3379*conf!B$7</f>
        <v>122.54166058371177</v>
      </c>
      <c r="F3379" s="32">
        <f t="shared" si="471"/>
        <v>-16.504400610000001</v>
      </c>
      <c r="G3379" s="33">
        <f t="shared" si="472"/>
        <v>-2.61861612</v>
      </c>
      <c r="H3379" s="32">
        <f t="shared" si="473"/>
        <v>-15.24323429</v>
      </c>
      <c r="I3379" s="33">
        <f t="shared" si="474"/>
        <v>1.2491553799999999</v>
      </c>
      <c r="J3379" s="32">
        <f t="shared" si="475"/>
        <v>-15.24323429</v>
      </c>
      <c r="K3379" s="33">
        <f t="shared" si="476"/>
        <v>7981.0538814399997</v>
      </c>
    </row>
    <row r="3380" spans="1:11" x14ac:dyDescent="0.3">
      <c r="A3380" s="78" t="str">
        <f>BTC[[#This Row],[Symbol]]</f>
        <v>PIS</v>
      </c>
      <c r="B3380" s="22" t="str">
        <f t="shared" si="468"/>
        <v>Polkainsure Finance</v>
      </c>
      <c r="C3380" s="77">
        <f t="shared" si="469"/>
        <v>6.114400249145705E-4</v>
      </c>
      <c r="D3380" s="73">
        <f t="shared" si="470"/>
        <v>22.414422566082109</v>
      </c>
      <c r="E3380" s="74">
        <f>D3380*conf!B$7</f>
        <v>1639.3908664832454</v>
      </c>
      <c r="F3380" s="32">
        <f t="shared" si="471"/>
        <v>1.3924342300000001</v>
      </c>
      <c r="G3380" s="33">
        <f t="shared" si="472"/>
        <v>-0.81236723</v>
      </c>
      <c r="H3380" s="32">
        <f t="shared" si="473"/>
        <v>-5.4210567999999997</v>
      </c>
      <c r="I3380" s="33">
        <f t="shared" si="474"/>
        <v>-5.2304602999999998</v>
      </c>
      <c r="J3380" s="32">
        <f t="shared" si="475"/>
        <v>-5.4210567999999997</v>
      </c>
      <c r="K3380" s="33">
        <f t="shared" si="476"/>
        <v>-14.395354380000001</v>
      </c>
    </row>
    <row r="3381" spans="1:11" x14ac:dyDescent="0.3">
      <c r="A3381" s="78" t="str">
        <f>BTC[[#This Row],[Symbol]]</f>
        <v>DEEP</v>
      </c>
      <c r="B3381" s="22" t="str">
        <f t="shared" si="468"/>
        <v>DeepCloud AI</v>
      </c>
      <c r="C3381" s="77">
        <f t="shared" si="469"/>
        <v>1.5886318422111672E-8</v>
      </c>
      <c r="D3381" s="73">
        <f t="shared" si="470"/>
        <v>5.7342272162999998E-4</v>
      </c>
      <c r="E3381" s="74">
        <f>D3381*conf!B$7</f>
        <v>4.1940137860018198E-2</v>
      </c>
      <c r="F3381" s="32">
        <f t="shared" si="471"/>
        <v>2.20240181</v>
      </c>
      <c r="G3381" s="33">
        <f t="shared" si="472"/>
        <v>-1.5532754600000001</v>
      </c>
      <c r="H3381" s="32">
        <f t="shared" si="473"/>
        <v>-68.22783656</v>
      </c>
      <c r="I3381" s="33">
        <f t="shared" si="474"/>
        <v>-68.693284309999996</v>
      </c>
      <c r="J3381" s="32">
        <f t="shared" si="475"/>
        <v>-68.22783656</v>
      </c>
      <c r="K3381" s="33">
        <f t="shared" si="476"/>
        <v>-64.014913100000001</v>
      </c>
    </row>
    <row r="3382" spans="1:11" x14ac:dyDescent="0.3">
      <c r="A3382" s="78" t="str">
        <f>BTC[[#This Row],[Symbol]]</f>
        <v>YFIA</v>
      </c>
      <c r="B3382" s="22" t="str">
        <f t="shared" si="468"/>
        <v>YFIA</v>
      </c>
      <c r="C3382" s="77">
        <f t="shared" si="469"/>
        <v>1.7654231645000207E-4</v>
      </c>
      <c r="D3382" s="73">
        <f t="shared" si="470"/>
        <v>6.5144919310312597</v>
      </c>
      <c r="E3382" s="74">
        <f>D3382*conf!B$7</f>
        <v>476.46993983562635</v>
      </c>
      <c r="F3382" s="32">
        <f t="shared" si="471"/>
        <v>1.02569782</v>
      </c>
      <c r="G3382" s="33">
        <f t="shared" si="472"/>
        <v>-0.51625553000000002</v>
      </c>
      <c r="H3382" s="32">
        <f t="shared" si="473"/>
        <v>63.343805789999998</v>
      </c>
      <c r="I3382" s="33">
        <f t="shared" si="474"/>
        <v>64.750830120000003</v>
      </c>
      <c r="J3382" s="32">
        <f t="shared" si="475"/>
        <v>63.343805789999998</v>
      </c>
      <c r="K3382" s="33">
        <f t="shared" si="476"/>
        <v>76.391457410000001</v>
      </c>
    </row>
    <row r="3383" spans="1:11" x14ac:dyDescent="0.3">
      <c r="A3383" s="78" t="str">
        <f>BTC[[#This Row],[Symbol]]</f>
        <v>HAUT</v>
      </c>
      <c r="B3383" s="22" t="str">
        <f t="shared" si="468"/>
        <v>Hauteclere Shards</v>
      </c>
      <c r="C3383" s="77">
        <f t="shared" si="469"/>
        <v>1.0628552162401834E-4</v>
      </c>
      <c r="D3383" s="73">
        <f t="shared" si="470"/>
        <v>3.89621552108675</v>
      </c>
      <c r="E3383" s="74">
        <f>D3383*conf!B$7</f>
        <v>284.96920321228487</v>
      </c>
      <c r="F3383" s="32">
        <f t="shared" si="471"/>
        <v>-1.17876716</v>
      </c>
      <c r="G3383" s="33">
        <f t="shared" si="472"/>
        <v>-3.32471586</v>
      </c>
      <c r="H3383" s="32">
        <f t="shared" si="473"/>
        <v>-6.3348799500000004</v>
      </c>
      <c r="I3383" s="33">
        <f t="shared" si="474"/>
        <v>-5.9998858899999998</v>
      </c>
      <c r="J3383" s="32">
        <f t="shared" si="475"/>
        <v>-6.3348799500000004</v>
      </c>
      <c r="K3383" s="33">
        <f t="shared" si="476"/>
        <v>63.935514130000001</v>
      </c>
    </row>
    <row r="3384" spans="1:11" x14ac:dyDescent="0.3">
      <c r="A3384" s="78" t="str">
        <f>BTC[[#This Row],[Symbol]]</f>
        <v>BBC</v>
      </c>
      <c r="B3384" s="22" t="str">
        <f t="shared" si="468"/>
        <v>TraDove B2BCoin</v>
      </c>
      <c r="C3384" s="77">
        <f t="shared" si="469"/>
        <v>2.0002851767618403E-8</v>
      </c>
      <c r="D3384" s="73">
        <f t="shared" si="470"/>
        <v>7.3331314682000004E-4</v>
      </c>
      <c r="E3384" s="74">
        <f>D3384*conf!B$7</f>
        <v>5.3634523558414804E-2</v>
      </c>
      <c r="F3384" s="32">
        <f t="shared" si="471"/>
        <v>1.425884E-2</v>
      </c>
      <c r="G3384" s="33">
        <f t="shared" si="472"/>
        <v>-2.1812285</v>
      </c>
      <c r="H3384" s="32">
        <f t="shared" si="473"/>
        <v>-56.605901350000003</v>
      </c>
      <c r="I3384" s="33">
        <f t="shared" si="474"/>
        <v>-56.51778624</v>
      </c>
      <c r="J3384" s="32">
        <f t="shared" si="475"/>
        <v>-56.605901350000003</v>
      </c>
      <c r="K3384" s="33">
        <f t="shared" si="476"/>
        <v>14.162499410000001</v>
      </c>
    </row>
    <row r="3385" spans="1:11" x14ac:dyDescent="0.3">
      <c r="A3385" s="78" t="str">
        <f>BTC[[#This Row],[Symbol]]</f>
        <v>CAG</v>
      </c>
      <c r="B3385" s="22" t="str">
        <f t="shared" si="468"/>
        <v>Change</v>
      </c>
      <c r="C3385" s="77">
        <f t="shared" si="469"/>
        <v>1.4250524959861908E-6</v>
      </c>
      <c r="D3385" s="73">
        <f t="shared" si="470"/>
        <v>5.2245737049269998E-2</v>
      </c>
      <c r="E3385" s="74">
        <f>D3385*conf!B$7</f>
        <v>3.8212532077836077</v>
      </c>
      <c r="F3385" s="32">
        <f t="shared" si="471"/>
        <v>2.20240181</v>
      </c>
      <c r="G3385" s="33">
        <f t="shared" si="472"/>
        <v>-6.9918200000000002E-3</v>
      </c>
      <c r="H3385" s="32">
        <f t="shared" si="473"/>
        <v>14.23604239</v>
      </c>
      <c r="I3385" s="33">
        <f t="shared" si="474"/>
        <v>14.330917899999999</v>
      </c>
      <c r="J3385" s="32">
        <f t="shared" si="475"/>
        <v>14.23604239</v>
      </c>
      <c r="K3385" s="33">
        <f t="shared" si="476"/>
        <v>31.45074799</v>
      </c>
    </row>
    <row r="3386" spans="1:11" x14ac:dyDescent="0.3">
      <c r="A3386" s="78" t="str">
        <f>BTC[[#This Row],[Symbol]]</f>
        <v>ELYX</v>
      </c>
      <c r="B3386" s="22" t="str">
        <f t="shared" si="468"/>
        <v>Elynet</v>
      </c>
      <c r="C3386" s="77">
        <f t="shared" si="469"/>
        <v>1.790403046304267E-6</v>
      </c>
      <c r="D3386" s="73">
        <f t="shared" si="470"/>
        <v>6.5640499411760006E-2</v>
      </c>
      <c r="E3386" s="74">
        <f>D3386*conf!B$7</f>
        <v>4.8009461269761271</v>
      </c>
      <c r="F3386" s="32">
        <f t="shared" si="471"/>
        <v>2.1165099000000001</v>
      </c>
      <c r="G3386" s="33">
        <f t="shared" si="472"/>
        <v>-9.1160420000000006E-2</v>
      </c>
      <c r="H3386" s="32">
        <f t="shared" si="473"/>
        <v>2.1675916100000001</v>
      </c>
      <c r="I3386" s="33">
        <f t="shared" si="474"/>
        <v>2.38419458</v>
      </c>
      <c r="J3386" s="32">
        <f t="shared" si="475"/>
        <v>2.1675916100000001</v>
      </c>
      <c r="K3386" s="33">
        <f t="shared" si="476"/>
        <v>-26.41240067</v>
      </c>
    </row>
    <row r="3387" spans="1:11" x14ac:dyDescent="0.3">
      <c r="A3387" s="78" t="str">
        <f>BTC[[#This Row],[Symbol]]</f>
        <v>ECOIN</v>
      </c>
      <c r="B3387" s="22" t="str">
        <f t="shared" si="468"/>
        <v>Ecoin</v>
      </c>
      <c r="C3387" s="77">
        <f t="shared" si="469"/>
        <v>4.3490969908201374E-8</v>
      </c>
      <c r="D3387" s="73">
        <f t="shared" si="470"/>
        <v>1.5942491459299999E-3</v>
      </c>
      <c r="E3387" s="74">
        <f>D3387*conf!B$7</f>
        <v>0.1166033825333202</v>
      </c>
      <c r="F3387" s="32">
        <f t="shared" si="471"/>
        <v>3.49761356</v>
      </c>
      <c r="G3387" s="33">
        <f t="shared" si="472"/>
        <v>1.2431667</v>
      </c>
      <c r="H3387" s="32">
        <f t="shared" si="473"/>
        <v>1.31895385</v>
      </c>
      <c r="I3387" s="33">
        <f t="shared" si="474"/>
        <v>1.5177110899999999</v>
      </c>
      <c r="J3387" s="32">
        <f t="shared" si="475"/>
        <v>1.31895385</v>
      </c>
      <c r="K3387" s="33">
        <f t="shared" si="476"/>
        <v>1.3929433200000001</v>
      </c>
    </row>
    <row r="3388" spans="1:11" x14ac:dyDescent="0.3">
      <c r="A3388" s="78" t="str">
        <f>BTC[[#This Row],[Symbol]]</f>
        <v>WVG0</v>
      </c>
      <c r="B3388" s="22" t="str">
        <f t="shared" si="468"/>
        <v>Wrapped Virgin Gen-0 CryptoKitties</v>
      </c>
      <c r="C3388" s="77">
        <f t="shared" si="469"/>
        <v>1.1435688570538423E-2</v>
      </c>
      <c r="D3388" s="73">
        <f t="shared" si="470"/>
        <v>419.20956516035466</v>
      </c>
      <c r="E3388" s="74">
        <f>D3388*conf!B$7</f>
        <v>30660.987595828341</v>
      </c>
      <c r="F3388" s="32">
        <f t="shared" si="471"/>
        <v>-1.17876716</v>
      </c>
      <c r="G3388" s="33">
        <f t="shared" si="472"/>
        <v>-3.32471586</v>
      </c>
      <c r="H3388" s="32">
        <f t="shared" si="473"/>
        <v>10.73538578</v>
      </c>
      <c r="I3388" s="33">
        <f t="shared" si="474"/>
        <v>10.95709926</v>
      </c>
      <c r="J3388" s="32">
        <f t="shared" si="475"/>
        <v>10.73538578</v>
      </c>
      <c r="K3388" s="33">
        <f t="shared" si="476"/>
        <v>118.43338063</v>
      </c>
    </row>
    <row r="3389" spans="1:11" x14ac:dyDescent="0.3">
      <c r="A3389" s="78" t="str">
        <f>BTC[[#This Row],[Symbol]]</f>
        <v>DDR</v>
      </c>
      <c r="B3389" s="22" t="str">
        <f t="shared" si="468"/>
        <v>DigiDinar</v>
      </c>
      <c r="C3389" s="77">
        <f t="shared" si="469"/>
        <v>2.8724035235772905E-5</v>
      </c>
      <c r="D3389" s="73">
        <f t="shared" si="470"/>
        <v>1.0531606810996199</v>
      </c>
      <c r="E3389" s="74">
        <f>D3389*conf!B$7</f>
        <v>77.028172215626199</v>
      </c>
      <c r="F3389" s="32">
        <f t="shared" si="471"/>
        <v>-4.294692E-2</v>
      </c>
      <c r="G3389" s="33">
        <f t="shared" si="472"/>
        <v>-2.2078390099999998</v>
      </c>
      <c r="H3389" s="32">
        <f t="shared" si="473"/>
        <v>2.56436617</v>
      </c>
      <c r="I3389" s="33">
        <f t="shared" si="474"/>
        <v>2.8026067399999999</v>
      </c>
      <c r="J3389" s="32">
        <f t="shared" si="475"/>
        <v>2.56436617</v>
      </c>
      <c r="K3389" s="33">
        <f t="shared" si="476"/>
        <v>18.190692850000001</v>
      </c>
    </row>
    <row r="3390" spans="1:11" x14ac:dyDescent="0.3">
      <c r="A3390" s="78" t="str">
        <f>BTC[[#This Row],[Symbol]]</f>
        <v>PFE</v>
      </c>
      <c r="B3390" s="22" t="str">
        <f t="shared" si="468"/>
        <v>Pfizer tokenized stock FTX</v>
      </c>
      <c r="C3390" s="77">
        <f t="shared" si="469"/>
        <v>9.5333937267342802E-4</v>
      </c>
      <c r="D3390" s="73">
        <f t="shared" si="470"/>
        <v>34.950000000000003</v>
      </c>
      <c r="E3390" s="74">
        <f>D3390*conf!B$7</f>
        <v>2556.2430000000004</v>
      </c>
      <c r="F3390" s="32">
        <f t="shared" si="471"/>
        <v>2.1875109500000001</v>
      </c>
      <c r="G3390" s="33">
        <f t="shared" si="472"/>
        <v>-2.860412E-2</v>
      </c>
      <c r="H3390" s="32">
        <f t="shared" si="473"/>
        <v>-0.80164183</v>
      </c>
      <c r="I3390" s="33">
        <f t="shared" si="474"/>
        <v>-0.59726961999999995</v>
      </c>
      <c r="J3390" s="32">
        <f t="shared" si="475"/>
        <v>-0.80164183</v>
      </c>
      <c r="K3390" s="33">
        <f t="shared" si="476"/>
        <v>-3.2124065399999999</v>
      </c>
    </row>
    <row r="3391" spans="1:11" x14ac:dyDescent="0.3">
      <c r="A3391" s="78" t="str">
        <f>BTC[[#This Row],[Symbol]]</f>
        <v>DFO</v>
      </c>
      <c r="B3391" s="22" t="str">
        <f t="shared" si="468"/>
        <v>DeFiato</v>
      </c>
      <c r="C3391" s="77">
        <f t="shared" si="469"/>
        <v>2.5544868192508799E-7</v>
      </c>
      <c r="D3391" s="73">
        <f t="shared" si="470"/>
        <v>9.3639862216699996E-3</v>
      </c>
      <c r="E3391" s="74">
        <f>D3391*conf!B$7</f>
        <v>0.68488195225294379</v>
      </c>
      <c r="F3391" s="32">
        <f t="shared" si="471"/>
        <v>-4.1593753500000004</v>
      </c>
      <c r="G3391" s="33">
        <f t="shared" si="472"/>
        <v>-6.2470331000000003</v>
      </c>
      <c r="H3391" s="32">
        <f t="shared" si="473"/>
        <v>-6.7306941699999996</v>
      </c>
      <c r="I3391" s="33">
        <f t="shared" si="474"/>
        <v>-6.5477279099999999</v>
      </c>
      <c r="J3391" s="32">
        <f t="shared" si="475"/>
        <v>-6.7306941699999996</v>
      </c>
      <c r="K3391" s="33">
        <f t="shared" si="476"/>
        <v>-28.098098820000001</v>
      </c>
    </row>
    <row r="3392" spans="1:11" x14ac:dyDescent="0.3">
      <c r="A3392" s="78" t="str">
        <f>BTC[[#This Row],[Symbol]]</f>
        <v>YFICG</v>
      </c>
      <c r="B3392" s="22" t="str">
        <f t="shared" si="468"/>
        <v>YFI CREDITS GROUP</v>
      </c>
      <c r="C3392" s="77">
        <f t="shared" si="469"/>
        <v>9.8265887146915122E-6</v>
      </c>
      <c r="D3392" s="73">
        <f t="shared" si="470"/>
        <v>0.35025820692722998</v>
      </c>
      <c r="E3392" s="74">
        <f>D3392*conf!B$7</f>
        <v>25.617885254657601</v>
      </c>
      <c r="F3392" s="32">
        <f t="shared" si="471"/>
        <v>5.1224704299999999</v>
      </c>
      <c r="G3392" s="33">
        <f t="shared" si="472"/>
        <v>-6.9918200000000002E-3</v>
      </c>
      <c r="H3392" s="32">
        <f t="shared" si="473"/>
        <v>15.7959198</v>
      </c>
      <c r="I3392" s="33">
        <f t="shared" si="474"/>
        <v>12.816550879999999</v>
      </c>
      <c r="J3392" s="32">
        <f t="shared" si="475"/>
        <v>15.7959198</v>
      </c>
      <c r="K3392" s="33">
        <f t="shared" si="476"/>
        <v>6.0300281800000004</v>
      </c>
    </row>
    <row r="3393" spans="1:11" x14ac:dyDescent="0.3">
      <c r="A3393" s="78" t="str">
        <f>BTC[[#This Row],[Symbol]]</f>
        <v>DFGL</v>
      </c>
      <c r="B3393" s="22" t="str">
        <f t="shared" si="468"/>
        <v>DeFi Gold</v>
      </c>
      <c r="C3393" s="77">
        <f t="shared" si="469"/>
        <v>6.1331563607708436E-5</v>
      </c>
      <c r="D3393" s="73">
        <f t="shared" si="470"/>
        <v>2.1535675657668598</v>
      </c>
      <c r="E3393" s="74">
        <f>D3393*conf!B$7</f>
        <v>157.51193176018813</v>
      </c>
      <c r="F3393" s="32">
        <f t="shared" si="471"/>
        <v>5.7778386599999996</v>
      </c>
      <c r="G3393" s="33">
        <f t="shared" si="472"/>
        <v>-0.88316205000000003</v>
      </c>
      <c r="H3393" s="32">
        <f t="shared" si="473"/>
        <v>4.0386783700000004</v>
      </c>
      <c r="I3393" s="33">
        <f t="shared" si="474"/>
        <v>-0.14645896</v>
      </c>
      <c r="J3393" s="32">
        <f t="shared" si="475"/>
        <v>4.0386783700000004</v>
      </c>
      <c r="K3393" s="33">
        <f t="shared" si="476"/>
        <v>7.8473148000000004</v>
      </c>
    </row>
    <row r="3394" spans="1:11" x14ac:dyDescent="0.3">
      <c r="A3394" s="78" t="str">
        <f>BTC[[#This Row],[Symbol]]</f>
        <v>RANK</v>
      </c>
      <c r="B3394" s="22" t="str">
        <f t="shared" ref="B3394:B3457" si="477">VLOOKUP(A3394,BTCTABLE,2,FALSE)</f>
        <v>Rank Token</v>
      </c>
      <c r="C3394" s="77">
        <f t="shared" ref="C3394:C3457" si="478">VLOOKUP(A3394,BTCTABLE,3,FALSE)</f>
        <v>2.11999320505351E-8</v>
      </c>
      <c r="D3394" s="73">
        <f t="shared" ref="D3394:D3457" si="479">VLOOKUP(A3394,USDTABLE,3,FALSE)</f>
        <v>7.7713848706E-4</v>
      </c>
      <c r="E3394" s="74">
        <f>D3394*conf!B$7</f>
        <v>5.6839908943568399E-2</v>
      </c>
      <c r="F3394" s="32">
        <f t="shared" ref="F3394:F3457" si="480">VLOOKUP(A3394,BTCTABLE,5,FALSE)</f>
        <v>-5.7927499600000001</v>
      </c>
      <c r="G3394" s="33">
        <f t="shared" ref="G3394:G3457" si="481">VLOOKUP(A3394,USDTABLE,5,FALSE)</f>
        <v>-7.8501280299999996</v>
      </c>
      <c r="H3394" s="32">
        <f t="shared" ref="H3394:H3457" si="482">VLOOKUP(A3394,BTCTABLE,6,FALSE)</f>
        <v>-0.39645504999999998</v>
      </c>
      <c r="I3394" s="33">
        <f t="shared" ref="I3394:I3457" si="483">VLOOKUP(A3394,USDTABLE,6,FALSE)</f>
        <v>-0.19678135999999999</v>
      </c>
      <c r="J3394" s="32">
        <f t="shared" ref="J3394:J3457" si="484">VLOOKUP(A3394,BTCTABLE,6,FALSE)</f>
        <v>-0.39645504999999998</v>
      </c>
      <c r="K3394" s="33">
        <f t="shared" ref="K3394:K3457" si="485">VLOOKUP(A3394,USDTABLE,7,FALSE)</f>
        <v>10.32784732</v>
      </c>
    </row>
    <row r="3395" spans="1:11" x14ac:dyDescent="0.3">
      <c r="A3395" s="78" t="str">
        <f>BTC[[#This Row],[Symbol]]</f>
        <v>ETM</v>
      </c>
      <c r="B3395" s="22" t="str">
        <f t="shared" si="477"/>
        <v>En-Tan-Mo</v>
      </c>
      <c r="C3395" s="77">
        <f t="shared" si="478"/>
        <v>6.0051375478570184E-8</v>
      </c>
      <c r="D3395" s="73">
        <f t="shared" si="479"/>
        <v>2.2016230149699998E-3</v>
      </c>
      <c r="E3395" s="74">
        <f>D3395*conf!B$7</f>
        <v>0.16102670731490579</v>
      </c>
      <c r="F3395" s="32">
        <f t="shared" si="480"/>
        <v>7.0691828499999998</v>
      </c>
      <c r="G3395" s="33">
        <f t="shared" si="481"/>
        <v>4.7545799899999999</v>
      </c>
      <c r="H3395" s="32">
        <f t="shared" si="482"/>
        <v>4.4616312300000001</v>
      </c>
      <c r="I3395" s="33">
        <f t="shared" si="483"/>
        <v>4.68151809</v>
      </c>
      <c r="J3395" s="32">
        <f t="shared" si="484"/>
        <v>4.4616312300000001</v>
      </c>
      <c r="K3395" s="33">
        <f t="shared" si="485"/>
        <v>9.9682863699999995</v>
      </c>
    </row>
    <row r="3396" spans="1:11" x14ac:dyDescent="0.3">
      <c r="A3396" s="78" t="str">
        <f>BTC[[#This Row],[Symbol]]</f>
        <v>TBP</v>
      </c>
      <c r="B3396" s="22" t="str">
        <f t="shared" si="477"/>
        <v>Tradebitpay</v>
      </c>
      <c r="C3396" s="77">
        <f t="shared" si="478"/>
        <v>2.9504206357091209E-6</v>
      </c>
      <c r="D3396" s="73">
        <f t="shared" si="479"/>
        <v>9.3497426219289997E-2</v>
      </c>
      <c r="E3396" s="74">
        <f>D3396*conf!B$7</f>
        <v>6.8384017536788706</v>
      </c>
      <c r="F3396" s="32">
        <f t="shared" si="480"/>
        <v>514.50743742999998</v>
      </c>
      <c r="G3396" s="33">
        <f t="shared" si="481"/>
        <v>419.66222356999998</v>
      </c>
      <c r="H3396" s="32">
        <f t="shared" si="482"/>
        <v>490.06950928999998</v>
      </c>
      <c r="I3396" s="33">
        <f t="shared" si="483"/>
        <v>411.10846271000003</v>
      </c>
      <c r="J3396" s="32">
        <f t="shared" si="484"/>
        <v>490.06950928999998</v>
      </c>
      <c r="K3396" s="33">
        <f t="shared" si="485"/>
        <v>-29.682518479999999</v>
      </c>
    </row>
    <row r="3397" spans="1:11" x14ac:dyDescent="0.3">
      <c r="A3397" s="78" t="str">
        <f>BTC[[#This Row],[Symbol]]</f>
        <v>FB</v>
      </c>
      <c r="B3397" s="22" t="str">
        <f t="shared" si="477"/>
        <v>Facebook tokenized stock Bittrex</v>
      </c>
      <c r="C3397" s="77">
        <f t="shared" si="478"/>
        <v>7.3257136296449796E-3</v>
      </c>
      <c r="D3397" s="73">
        <f t="shared" si="479"/>
        <v>268.56481746440045</v>
      </c>
      <c r="E3397" s="74">
        <f>D3397*conf!B$7</f>
        <v>19642.830749346249</v>
      </c>
      <c r="F3397" s="32">
        <f t="shared" si="480"/>
        <v>2.47797337</v>
      </c>
      <c r="G3397" s="33">
        <f t="shared" si="481"/>
        <v>0.25534644000000001</v>
      </c>
      <c r="H3397" s="32">
        <f t="shared" si="482"/>
        <v>-1.99596928</v>
      </c>
      <c r="I3397" s="33">
        <f t="shared" si="483"/>
        <v>-1.78359215</v>
      </c>
      <c r="J3397" s="32">
        <f t="shared" si="484"/>
        <v>-1.99596928</v>
      </c>
      <c r="K3397" s="33">
        <f t="shared" si="485"/>
        <v>-3.0373982499999999</v>
      </c>
    </row>
    <row r="3398" spans="1:11" x14ac:dyDescent="0.3">
      <c r="A3398" s="78" t="str">
        <f>BTC[[#This Row],[Symbol]]</f>
        <v>YF4</v>
      </c>
      <c r="B3398" s="22" t="str">
        <f t="shared" si="477"/>
        <v>Yearn4 Finance</v>
      </c>
      <c r="C3398" s="77">
        <f t="shared" si="478"/>
        <v>6.3221269955369402E-5</v>
      </c>
      <c r="D3398" s="73">
        <f t="shared" si="479"/>
        <v>2.3177237311928498</v>
      </c>
      <c r="E3398" s="74">
        <f>D3398*conf!B$7</f>
        <v>169.51831369944503</v>
      </c>
      <c r="F3398" s="32">
        <f t="shared" si="480"/>
        <v>-1.1816673099999999</v>
      </c>
      <c r="G3398" s="33">
        <f t="shared" si="481"/>
        <v>-3.3259501</v>
      </c>
      <c r="H3398" s="32">
        <f t="shared" si="482"/>
        <v>-7.1612407899999999</v>
      </c>
      <c r="I3398" s="33">
        <f t="shared" si="483"/>
        <v>-6.9690218599999998</v>
      </c>
      <c r="J3398" s="32">
        <f t="shared" si="484"/>
        <v>-7.1612407899999999</v>
      </c>
      <c r="K3398" s="33">
        <f t="shared" si="485"/>
        <v>3.33669138</v>
      </c>
    </row>
    <row r="3399" spans="1:11" x14ac:dyDescent="0.3">
      <c r="A3399" s="78" t="str">
        <f>BTC[[#This Row],[Symbol]]</f>
        <v>CHERRY</v>
      </c>
      <c r="B3399" s="22" t="str">
        <f t="shared" si="477"/>
        <v>cherry</v>
      </c>
      <c r="C3399" s="77">
        <f t="shared" si="478"/>
        <v>1.6888580524447588E-4</v>
      </c>
      <c r="D3399" s="73">
        <f t="shared" si="479"/>
        <v>6.1910172301028004</v>
      </c>
      <c r="E3399" s="74">
        <f>D3399*conf!B$7</f>
        <v>452.81100020971883</v>
      </c>
      <c r="F3399" s="32">
        <f t="shared" si="480"/>
        <v>-1.17876716</v>
      </c>
      <c r="G3399" s="33">
        <f t="shared" si="481"/>
        <v>-3.3287317600000002</v>
      </c>
      <c r="H3399" s="32">
        <f t="shared" si="482"/>
        <v>-1.2877460199999999</v>
      </c>
      <c r="I3399" s="33">
        <f t="shared" si="483"/>
        <v>-1.09500051</v>
      </c>
      <c r="J3399" s="32">
        <f t="shared" si="484"/>
        <v>-1.2877460199999999</v>
      </c>
      <c r="K3399" s="33">
        <f t="shared" si="485"/>
        <v>-3.62407162</v>
      </c>
    </row>
    <row r="3400" spans="1:11" x14ac:dyDescent="0.3">
      <c r="A3400" s="78" t="str">
        <f>BTC[[#This Row],[Symbol]]</f>
        <v>LKN</v>
      </c>
      <c r="B3400" s="22" t="str">
        <f t="shared" si="477"/>
        <v>LinkCoin Token</v>
      </c>
      <c r="C3400" s="77">
        <f t="shared" si="478"/>
        <v>1E-8</v>
      </c>
      <c r="D3400" s="73">
        <f t="shared" si="479"/>
        <v>1.7112615253000001E-4</v>
      </c>
      <c r="E3400" s="74">
        <f>D3400*conf!B$7</f>
        <v>1.2516166796044201E-2</v>
      </c>
      <c r="F3400" s="32">
        <f t="shared" si="480"/>
        <v>2.20240181</v>
      </c>
      <c r="G3400" s="33">
        <f t="shared" si="481"/>
        <v>-6.9918200000000002E-3</v>
      </c>
      <c r="H3400" s="32">
        <f t="shared" si="482"/>
        <v>1.49397124</v>
      </c>
      <c r="I3400" s="33">
        <f t="shared" si="483"/>
        <v>1.70761133</v>
      </c>
      <c r="J3400" s="32">
        <f t="shared" si="484"/>
        <v>1.49397124</v>
      </c>
      <c r="K3400" s="33">
        <f t="shared" si="485"/>
        <v>-2.8689206199999999</v>
      </c>
    </row>
    <row r="3401" spans="1:11" x14ac:dyDescent="0.3">
      <c r="A3401" s="78" t="str">
        <f>BTC[[#This Row],[Symbol]]</f>
        <v>TSM</v>
      </c>
      <c r="B3401" s="22" t="str">
        <f t="shared" si="477"/>
        <v>Taiwan Semiconductor Mfg tokenized stock FTX</v>
      </c>
      <c r="C3401" s="77">
        <f t="shared" si="478"/>
        <v>3.4587534321885746E-3</v>
      </c>
      <c r="D3401" s="73">
        <f t="shared" si="479"/>
        <v>126.8</v>
      </c>
      <c r="E3401" s="74">
        <f>D3401*conf!B$7</f>
        <v>9274.152</v>
      </c>
      <c r="F3401" s="32">
        <f t="shared" si="480"/>
        <v>1.6954397299999999</v>
      </c>
      <c r="G3401" s="33">
        <f t="shared" si="481"/>
        <v>-0.51000392000000005</v>
      </c>
      <c r="H3401" s="32">
        <f t="shared" si="482"/>
        <v>-2.1351129499999999</v>
      </c>
      <c r="I3401" s="33">
        <f t="shared" si="483"/>
        <v>-1.93348801</v>
      </c>
      <c r="J3401" s="32">
        <f t="shared" si="484"/>
        <v>-2.1351129499999999</v>
      </c>
      <c r="K3401" s="33">
        <f t="shared" si="485"/>
        <v>3.8918476000000002</v>
      </c>
    </row>
    <row r="3402" spans="1:11" x14ac:dyDescent="0.3">
      <c r="A3402" s="78" t="str">
        <f>BTC[[#This Row],[Symbol]]</f>
        <v>NBTC</v>
      </c>
      <c r="B3402" s="22" t="str">
        <f t="shared" si="477"/>
        <v>NEOBITCOIN</v>
      </c>
      <c r="C3402" s="77">
        <f t="shared" si="478"/>
        <v>6.3051442623715569E-5</v>
      </c>
      <c r="D3402" s="73">
        <f t="shared" si="479"/>
        <v>2.3113542062221502</v>
      </c>
      <c r="E3402" s="74">
        <f>D3402*conf!B$7</f>
        <v>169.05244664308808</v>
      </c>
      <c r="F3402" s="32">
        <f t="shared" si="480"/>
        <v>-6.3609329499999996</v>
      </c>
      <c r="G3402" s="33">
        <f t="shared" si="481"/>
        <v>-8.3942339399999994</v>
      </c>
      <c r="H3402" s="32">
        <f t="shared" si="482"/>
        <v>13.571794390000001</v>
      </c>
      <c r="I3402" s="33">
        <f t="shared" si="483"/>
        <v>13.798300619999999</v>
      </c>
      <c r="J3402" s="32">
        <f t="shared" si="484"/>
        <v>13.571794390000001</v>
      </c>
      <c r="K3402" s="33">
        <f t="shared" si="485"/>
        <v>-15.420657029999999</v>
      </c>
    </row>
    <row r="3403" spans="1:11" x14ac:dyDescent="0.3">
      <c r="A3403" s="78" t="str">
        <f>BTC[[#This Row],[Symbol]]</f>
        <v>CXN</v>
      </c>
      <c r="B3403" s="22" t="str">
        <f t="shared" si="477"/>
        <v>CXN Network</v>
      </c>
      <c r="C3403" s="77">
        <f t="shared" si="478"/>
        <v>1.005009869181928E-7</v>
      </c>
      <c r="D3403" s="73">
        <f t="shared" si="479"/>
        <v>3.6841660005199998E-3</v>
      </c>
      <c r="E3403" s="74">
        <f>D3403*conf!B$7</f>
        <v>0.26945990127803277</v>
      </c>
      <c r="F3403" s="32">
        <f t="shared" si="480"/>
        <v>-1.1578316900000001</v>
      </c>
      <c r="G3403" s="33">
        <f t="shared" si="481"/>
        <v>-3.3287317600000002</v>
      </c>
      <c r="H3403" s="32">
        <f t="shared" si="482"/>
        <v>0.37402543999999999</v>
      </c>
      <c r="I3403" s="33">
        <f t="shared" si="483"/>
        <v>0.57499347999999995</v>
      </c>
      <c r="J3403" s="32">
        <f t="shared" si="484"/>
        <v>0.37402543999999999</v>
      </c>
      <c r="K3403" s="33">
        <f t="shared" si="485"/>
        <v>2.92942693</v>
      </c>
    </row>
    <row r="3404" spans="1:11" x14ac:dyDescent="0.3">
      <c r="A3404" s="78" t="str">
        <f>BTC[[#This Row],[Symbol]]</f>
        <v>EGC</v>
      </c>
      <c r="B3404" s="22" t="str">
        <f t="shared" si="477"/>
        <v>EcoG9coin</v>
      </c>
      <c r="C3404" s="77">
        <f t="shared" si="478"/>
        <v>2.1440551355065212E-8</v>
      </c>
      <c r="D3404" s="73">
        <f t="shared" si="479"/>
        <v>7.8612117711999996E-4</v>
      </c>
      <c r="E3404" s="74">
        <f>D3404*conf!B$7</f>
        <v>5.7496902894556799E-2</v>
      </c>
      <c r="F3404" s="32">
        <f t="shared" si="480"/>
        <v>2.0012685600000002</v>
      </c>
      <c r="G3404" s="33">
        <f t="shared" si="481"/>
        <v>-0.15193712000000001</v>
      </c>
      <c r="H3404" s="32">
        <f t="shared" si="482"/>
        <v>-0.53703511999999998</v>
      </c>
      <c r="I3404" s="33">
        <f t="shared" si="483"/>
        <v>-0.32348171999999997</v>
      </c>
      <c r="J3404" s="32">
        <f t="shared" si="484"/>
        <v>-0.53703511999999998</v>
      </c>
      <c r="K3404" s="33">
        <f t="shared" si="485"/>
        <v>0.67494947000000005</v>
      </c>
    </row>
    <row r="3405" spans="1:11" x14ac:dyDescent="0.3">
      <c r="A3405" s="78" t="str">
        <f>BTC[[#This Row],[Symbol]]</f>
        <v>OKBBULL</v>
      </c>
      <c r="B3405" s="22" t="str">
        <f t="shared" si="477"/>
        <v>3X Long OKB Token</v>
      </c>
      <c r="C3405" s="77">
        <f t="shared" si="478"/>
        <v>3.0714166913598857E-2</v>
      </c>
      <c r="D3405" s="73">
        <f t="shared" si="479"/>
        <v>1126</v>
      </c>
      <c r="E3405" s="74">
        <f>D3405*conf!B$7</f>
        <v>82355.64</v>
      </c>
      <c r="F3405" s="32">
        <f t="shared" si="480"/>
        <v>2.1260510699999999</v>
      </c>
      <c r="G3405" s="33">
        <f t="shared" si="481"/>
        <v>-8.873114E-2</v>
      </c>
      <c r="H3405" s="32">
        <f t="shared" si="482"/>
        <v>-1.60377042</v>
      </c>
      <c r="I3405" s="33">
        <f t="shared" si="483"/>
        <v>-1.40105079</v>
      </c>
      <c r="J3405" s="32">
        <f t="shared" si="484"/>
        <v>-1.60377042</v>
      </c>
      <c r="K3405" s="33">
        <f t="shared" si="485"/>
        <v>30.588576400000001</v>
      </c>
    </row>
    <row r="3406" spans="1:11" x14ac:dyDescent="0.3">
      <c r="A3406" s="78" t="str">
        <f>BTC[[#This Row],[Symbol]]</f>
        <v>GUAP</v>
      </c>
      <c r="B3406" s="22" t="str">
        <f t="shared" si="477"/>
        <v>Guapcoin</v>
      </c>
      <c r="C3406" s="77">
        <f t="shared" si="478"/>
        <v>9.801350063710994E-7</v>
      </c>
      <c r="D3406" s="73">
        <f t="shared" si="479"/>
        <v>3.5936523049769999E-2</v>
      </c>
      <c r="E3406" s="74">
        <f>D3406*conf!B$7</f>
        <v>2.6283972958601778</v>
      </c>
      <c r="F3406" s="32">
        <f t="shared" si="480"/>
        <v>2.06146837</v>
      </c>
      <c r="G3406" s="33">
        <f t="shared" si="481"/>
        <v>-0.15595350999999999</v>
      </c>
      <c r="H3406" s="32">
        <f t="shared" si="482"/>
        <v>7.7044753899999998</v>
      </c>
      <c r="I3406" s="33">
        <f t="shared" si="483"/>
        <v>7.8992310400000001</v>
      </c>
      <c r="J3406" s="32">
        <f t="shared" si="484"/>
        <v>7.7044753899999998</v>
      </c>
      <c r="K3406" s="33">
        <f t="shared" si="485"/>
        <v>36.453976509999997</v>
      </c>
    </row>
    <row r="3407" spans="1:11" x14ac:dyDescent="0.3">
      <c r="A3407" s="78" t="str">
        <f>BTC[[#This Row],[Symbol]]</f>
        <v>AMZ</v>
      </c>
      <c r="B3407" s="22" t="str">
        <f t="shared" si="477"/>
        <v>AmazonasCoin</v>
      </c>
      <c r="C3407" s="77">
        <f t="shared" si="478"/>
        <v>4.9485036745611063E-8</v>
      </c>
      <c r="D3407" s="73">
        <f t="shared" si="479"/>
        <v>1.81392196539E-3</v>
      </c>
      <c r="E3407" s="74">
        <f>D3407*conf!B$7</f>
        <v>0.13267025254862461</v>
      </c>
      <c r="F3407" s="32">
        <f t="shared" si="480"/>
        <v>1.2799277499999999</v>
      </c>
      <c r="G3407" s="33">
        <f t="shared" si="481"/>
        <v>-0.94494175999999996</v>
      </c>
      <c r="H3407" s="32">
        <f t="shared" si="482"/>
        <v>74.773042219999994</v>
      </c>
      <c r="I3407" s="33">
        <f t="shared" si="483"/>
        <v>75.10666354</v>
      </c>
      <c r="J3407" s="32">
        <f t="shared" si="484"/>
        <v>74.773042219999994</v>
      </c>
      <c r="K3407" s="33">
        <f t="shared" si="485"/>
        <v>-24.890937860000001</v>
      </c>
    </row>
    <row r="3408" spans="1:11" x14ac:dyDescent="0.3">
      <c r="A3408" s="78" t="str">
        <f>BTC[[#This Row],[Symbol]]</f>
        <v>SPORE</v>
      </c>
      <c r="B3408" s="22" t="str">
        <f t="shared" si="477"/>
        <v>Spore Finance</v>
      </c>
      <c r="C3408" s="77">
        <f t="shared" si="478"/>
        <v>3.4695928655581769E-4</v>
      </c>
      <c r="D3408" s="73">
        <f t="shared" si="479"/>
        <v>12.718836364618049</v>
      </c>
      <c r="E3408" s="74">
        <f>D3408*conf!B$7</f>
        <v>930.25569170816414</v>
      </c>
      <c r="F3408" s="32">
        <f t="shared" si="480"/>
        <v>-2.0962477100000001</v>
      </c>
      <c r="G3408" s="33">
        <f t="shared" si="481"/>
        <v>-4.2465370699999996</v>
      </c>
      <c r="H3408" s="32">
        <f t="shared" si="482"/>
        <v>8.6714659999999999E-2</v>
      </c>
      <c r="I3408" s="33">
        <f t="shared" si="483"/>
        <v>0.4446756</v>
      </c>
      <c r="J3408" s="32">
        <f t="shared" si="484"/>
        <v>8.6714659999999999E-2</v>
      </c>
      <c r="K3408" s="33">
        <f t="shared" si="485"/>
        <v>16.083273670000001</v>
      </c>
    </row>
    <row r="3409" spans="1:11" x14ac:dyDescent="0.3">
      <c r="A3409" s="78" t="str">
        <f>BTC[[#This Row],[Symbol]]</f>
        <v>WEBN</v>
      </c>
      <c r="B3409" s="22" t="str">
        <f t="shared" si="477"/>
        <v>WEBN token</v>
      </c>
      <c r="C3409" s="77">
        <f t="shared" si="478"/>
        <v>1E-8</v>
      </c>
      <c r="D3409" s="73">
        <f t="shared" si="479"/>
        <v>1.5815356999999999E-6</v>
      </c>
      <c r="E3409" s="74">
        <f>D3409*conf!B$7</f>
        <v>1.15673521098E-4</v>
      </c>
      <c r="F3409" s="32">
        <f t="shared" si="480"/>
        <v>-0.89467828000000005</v>
      </c>
      <c r="G3409" s="33">
        <f t="shared" si="481"/>
        <v>-3.0434338300000001</v>
      </c>
      <c r="H3409" s="32">
        <f t="shared" si="482"/>
        <v>1.14049994</v>
      </c>
      <c r="I3409" s="33">
        <f t="shared" si="483"/>
        <v>1.3494136999999999</v>
      </c>
      <c r="J3409" s="32">
        <f t="shared" si="484"/>
        <v>1.14049994</v>
      </c>
      <c r="K3409" s="33">
        <f t="shared" si="485"/>
        <v>-30.8554189</v>
      </c>
    </row>
    <row r="3410" spans="1:11" x14ac:dyDescent="0.3">
      <c r="A3410" s="78" t="str">
        <f>BTC[[#This Row],[Symbol]]</f>
        <v>DMS</v>
      </c>
      <c r="B3410" s="22" t="str">
        <f t="shared" si="477"/>
        <v>Documentchain</v>
      </c>
      <c r="C3410" s="77">
        <f t="shared" si="478"/>
        <v>8.529902643425871E-7</v>
      </c>
      <c r="D3410" s="73">
        <f t="shared" si="479"/>
        <v>3.1273673423919998E-2</v>
      </c>
      <c r="E3410" s="74">
        <f>D3410*conf!B$7</f>
        <v>2.2873564742255086</v>
      </c>
      <c r="F3410" s="32">
        <f t="shared" si="480"/>
        <v>2.92623167</v>
      </c>
      <c r="G3410" s="33">
        <f t="shared" si="481"/>
        <v>0.65276526999999995</v>
      </c>
      <c r="H3410" s="32">
        <f t="shared" si="482"/>
        <v>-25.25959903</v>
      </c>
      <c r="I3410" s="33">
        <f t="shared" si="483"/>
        <v>-25.148988979999999</v>
      </c>
      <c r="J3410" s="32">
        <f t="shared" si="484"/>
        <v>-25.25959903</v>
      </c>
      <c r="K3410" s="33">
        <f t="shared" si="485"/>
        <v>2.2512969699999998</v>
      </c>
    </row>
    <row r="3411" spans="1:11" x14ac:dyDescent="0.3">
      <c r="A3411" s="78" t="str">
        <f>BTC[[#This Row],[Symbol]]</f>
        <v>WIX</v>
      </c>
      <c r="B3411" s="22" t="str">
        <f t="shared" si="477"/>
        <v>Wixlar</v>
      </c>
      <c r="C3411" s="77">
        <f t="shared" si="478"/>
        <v>2.9983193458583989E-7</v>
      </c>
      <c r="D3411" s="73">
        <f t="shared" si="479"/>
        <v>1.0993534973380001E-2</v>
      </c>
      <c r="E3411" s="74">
        <f>D3411*conf!B$7</f>
        <v>0.80406714795301326</v>
      </c>
      <c r="F3411" s="32">
        <f t="shared" si="480"/>
        <v>8.7108140000000001E-2</v>
      </c>
      <c r="G3411" s="33">
        <f t="shared" si="481"/>
        <v>-2.1551976700000002</v>
      </c>
      <c r="H3411" s="32">
        <f t="shared" si="482"/>
        <v>400.36721935999998</v>
      </c>
      <c r="I3411" s="33">
        <f t="shared" si="483"/>
        <v>400.81841685000001</v>
      </c>
      <c r="J3411" s="32">
        <f t="shared" si="484"/>
        <v>400.36721935999998</v>
      </c>
      <c r="K3411" s="33">
        <f t="shared" si="485"/>
        <v>-8.0124985899999999</v>
      </c>
    </row>
    <row r="3412" spans="1:11" x14ac:dyDescent="0.3">
      <c r="A3412" s="78" t="str">
        <f>BTC[[#This Row],[Symbol]]</f>
        <v>ADL</v>
      </c>
      <c r="B3412" s="22" t="str">
        <f t="shared" si="477"/>
        <v>Adelphoi</v>
      </c>
      <c r="C3412" s="77">
        <f t="shared" si="478"/>
        <v>2.0002851767509293E-7</v>
      </c>
      <c r="D3412" s="73">
        <f t="shared" si="479"/>
        <v>7.3331314681799997E-3</v>
      </c>
      <c r="E3412" s="74">
        <f>D3412*conf!B$7</f>
        <v>0.53634523558268521</v>
      </c>
      <c r="F3412" s="32">
        <f t="shared" si="480"/>
        <v>-1.234916E-2</v>
      </c>
      <c r="G3412" s="33">
        <f t="shared" si="481"/>
        <v>-2.1896293099999999</v>
      </c>
      <c r="H3412" s="32">
        <f t="shared" si="482"/>
        <v>1.178124E-2</v>
      </c>
      <c r="I3412" s="33">
        <f t="shared" si="483"/>
        <v>0.21734563000000001</v>
      </c>
      <c r="J3412" s="32">
        <f t="shared" si="484"/>
        <v>1.178124E-2</v>
      </c>
      <c r="K3412" s="33">
        <f t="shared" si="485"/>
        <v>63.08928487</v>
      </c>
    </row>
    <row r="3413" spans="1:11" x14ac:dyDescent="0.3">
      <c r="A3413" s="78" t="str">
        <f>BTC[[#This Row],[Symbol]]</f>
        <v>NFLX</v>
      </c>
      <c r="B3413" s="22" t="str">
        <f t="shared" si="477"/>
        <v>Netflix tokenized stock FTX</v>
      </c>
      <c r="C3413" s="77">
        <f t="shared" si="478"/>
        <v>1.472970704559803E-2</v>
      </c>
      <c r="D3413" s="73">
        <f t="shared" si="479"/>
        <v>540.12</v>
      </c>
      <c r="E3413" s="74">
        <f>D3413*conf!B$7</f>
        <v>39504.376799999998</v>
      </c>
      <c r="F3413" s="32">
        <f t="shared" si="480"/>
        <v>1.91289774</v>
      </c>
      <c r="G3413" s="33">
        <f t="shared" si="481"/>
        <v>-0.27510570000000001</v>
      </c>
      <c r="H3413" s="32">
        <f t="shared" si="482"/>
        <v>-2.0787965399999999</v>
      </c>
      <c r="I3413" s="33">
        <f t="shared" si="483"/>
        <v>-1.8284924899999999</v>
      </c>
      <c r="J3413" s="32">
        <f t="shared" si="484"/>
        <v>-2.0787965399999999</v>
      </c>
      <c r="K3413" s="33">
        <f t="shared" si="485"/>
        <v>3.4395587600000002</v>
      </c>
    </row>
    <row r="3414" spans="1:11" x14ac:dyDescent="0.3">
      <c r="A3414" s="78" t="str">
        <f>BTC[[#This Row],[Symbol]]</f>
        <v>MAG</v>
      </c>
      <c r="B3414" s="22" t="str">
        <f t="shared" si="477"/>
        <v>Maggie</v>
      </c>
      <c r="C3414" s="77">
        <f t="shared" si="478"/>
        <v>1E-8</v>
      </c>
      <c r="D3414" s="73">
        <f t="shared" si="479"/>
        <v>2.5299303565000001E-4</v>
      </c>
      <c r="E3414" s="74">
        <f>D3414*conf!B$7</f>
        <v>1.8503910627441E-2</v>
      </c>
      <c r="F3414" s="32">
        <f t="shared" si="480"/>
        <v>-1.234916E-2</v>
      </c>
      <c r="G3414" s="33">
        <f t="shared" si="481"/>
        <v>-2.1896293099999999</v>
      </c>
      <c r="H3414" s="32">
        <f t="shared" si="482"/>
        <v>1.178124E-2</v>
      </c>
      <c r="I3414" s="33">
        <f t="shared" si="483"/>
        <v>0.16565426999999999</v>
      </c>
      <c r="J3414" s="32">
        <f t="shared" si="484"/>
        <v>1.178124E-2</v>
      </c>
      <c r="K3414" s="33">
        <f t="shared" si="485"/>
        <v>14.162499410000001</v>
      </c>
    </row>
    <row r="3415" spans="1:11" x14ac:dyDescent="0.3">
      <c r="A3415" s="78" t="str">
        <f>BTC[[#This Row],[Symbol]]</f>
        <v>HBDC</v>
      </c>
      <c r="B3415" s="22" t="str">
        <f t="shared" si="477"/>
        <v>happy birthday coin</v>
      </c>
      <c r="C3415" s="77">
        <f t="shared" si="478"/>
        <v>2.7382853590778579E-7</v>
      </c>
      <c r="D3415" s="73">
        <f t="shared" si="479"/>
        <v>1.003919064309E-2</v>
      </c>
      <c r="E3415" s="74">
        <f>D3415*conf!B$7</f>
        <v>0.73426640363560258</v>
      </c>
      <c r="F3415" s="32">
        <f t="shared" si="480"/>
        <v>2.2048139299999998</v>
      </c>
      <c r="G3415" s="33">
        <f t="shared" si="481"/>
        <v>-5.7398900000000001E-3</v>
      </c>
      <c r="H3415" s="32">
        <f t="shared" si="482"/>
        <v>2.1912305000000001</v>
      </c>
      <c r="I3415" s="33">
        <f t="shared" si="483"/>
        <v>2.40652898</v>
      </c>
      <c r="J3415" s="32">
        <f t="shared" si="484"/>
        <v>2.1912305000000001</v>
      </c>
      <c r="K3415" s="33">
        <f t="shared" si="485"/>
        <v>255.70541686999999</v>
      </c>
    </row>
    <row r="3416" spans="1:11" x14ac:dyDescent="0.3">
      <c r="A3416" s="78" t="str">
        <f>BTC[[#This Row],[Symbol]]</f>
        <v>ESK</v>
      </c>
      <c r="B3416" s="22" t="str">
        <f t="shared" si="477"/>
        <v>Eska</v>
      </c>
      <c r="C3416" s="77">
        <f t="shared" si="478"/>
        <v>8.0011407070200842E-8</v>
      </c>
      <c r="D3416" s="73">
        <f t="shared" si="479"/>
        <v>2.9332525872699999E-3</v>
      </c>
      <c r="E3416" s="74">
        <f>D3416*conf!B$7</f>
        <v>0.2145380942329278</v>
      </c>
      <c r="F3416" s="32">
        <f t="shared" si="480"/>
        <v>33.316867790000003</v>
      </c>
      <c r="G3416" s="33">
        <f t="shared" si="481"/>
        <v>30.41382759</v>
      </c>
      <c r="H3416" s="32">
        <f t="shared" si="482"/>
        <v>-42.848994949999998</v>
      </c>
      <c r="I3416" s="33">
        <f t="shared" si="483"/>
        <v>-42.732945360000002</v>
      </c>
      <c r="J3416" s="32">
        <f t="shared" si="484"/>
        <v>-42.848994949999998</v>
      </c>
      <c r="K3416" s="33">
        <f t="shared" si="485"/>
        <v>-16.9727277</v>
      </c>
    </row>
    <row r="3417" spans="1:11" x14ac:dyDescent="0.3">
      <c r="A3417" s="78" t="str">
        <f>BTC[[#This Row],[Symbol]]</f>
        <v>YSEC</v>
      </c>
      <c r="B3417" s="22" t="str">
        <f t="shared" si="477"/>
        <v>Yearn Secure</v>
      </c>
      <c r="C3417" s="77">
        <f t="shared" si="478"/>
        <v>2.106383459519162E-5</v>
      </c>
      <c r="D3417" s="73">
        <f t="shared" si="479"/>
        <v>0.77215822088832997</v>
      </c>
      <c r="E3417" s="74">
        <f>D3417*conf!B$7</f>
        <v>56.475652275772454</v>
      </c>
      <c r="F3417" s="32">
        <f t="shared" si="480"/>
        <v>-1.1578316900000001</v>
      </c>
      <c r="G3417" s="33">
        <f t="shared" si="481"/>
        <v>-3.3287317600000002</v>
      </c>
      <c r="H3417" s="32">
        <f t="shared" si="482"/>
        <v>0.49421333000000001</v>
      </c>
      <c r="I3417" s="33">
        <f t="shared" si="483"/>
        <v>0.69542201000000003</v>
      </c>
      <c r="J3417" s="32">
        <f t="shared" si="484"/>
        <v>0.49421333000000001</v>
      </c>
      <c r="K3417" s="33">
        <f t="shared" si="485"/>
        <v>15.12877011</v>
      </c>
    </row>
    <row r="3418" spans="1:11" x14ac:dyDescent="0.3">
      <c r="A3418" s="78" t="str">
        <f>BTC[[#This Row],[Symbol]]</f>
        <v>ZHEGIC</v>
      </c>
      <c r="B3418" s="22" t="str">
        <f t="shared" si="477"/>
        <v>zHEGIC</v>
      </c>
      <c r="C3418" s="77">
        <f t="shared" si="478"/>
        <v>8.6476341242426382E-6</v>
      </c>
      <c r="D3418" s="73">
        <f t="shared" si="479"/>
        <v>0.31700555536945002</v>
      </c>
      <c r="E3418" s="74">
        <f>D3418*conf!B$7</f>
        <v>23.185786319721576</v>
      </c>
      <c r="F3418" s="32">
        <f t="shared" si="480"/>
        <v>-0.50350689999999998</v>
      </c>
      <c r="G3418" s="33">
        <f t="shared" si="481"/>
        <v>-2.6680050500000001</v>
      </c>
      <c r="H3418" s="32">
        <f t="shared" si="482"/>
        <v>-4.9514646100000004</v>
      </c>
      <c r="I3418" s="33">
        <f t="shared" si="483"/>
        <v>-4.76223945</v>
      </c>
      <c r="J3418" s="32">
        <f t="shared" si="484"/>
        <v>-4.9514646100000004</v>
      </c>
      <c r="K3418" s="33">
        <f t="shared" si="485"/>
        <v>-7.5021182199999998</v>
      </c>
    </row>
    <row r="3419" spans="1:11" x14ac:dyDescent="0.3">
      <c r="A3419" s="78" t="str">
        <f>BTC[[#This Row],[Symbol]]</f>
        <v>TRIB</v>
      </c>
      <c r="B3419" s="22" t="str">
        <f t="shared" si="477"/>
        <v>Contribute</v>
      </c>
      <c r="C3419" s="77">
        <f t="shared" si="478"/>
        <v>4.641715173137381E-5</v>
      </c>
      <c r="D3419" s="73">
        <f t="shared" si="479"/>
        <v>1.70156032785136</v>
      </c>
      <c r="E3419" s="74">
        <f>D3419*conf!B$7</f>
        <v>124.45212237904848</v>
      </c>
      <c r="F3419" s="32">
        <f t="shared" si="480"/>
        <v>-1.1578316900000001</v>
      </c>
      <c r="G3419" s="33">
        <f t="shared" si="481"/>
        <v>-3.3287317600000002</v>
      </c>
      <c r="H3419" s="32">
        <f t="shared" si="482"/>
        <v>-3.2431084299999999</v>
      </c>
      <c r="I3419" s="33">
        <f t="shared" si="483"/>
        <v>-2.8970566199999999</v>
      </c>
      <c r="J3419" s="32">
        <f t="shared" si="484"/>
        <v>-3.2431084299999999</v>
      </c>
      <c r="K3419" s="33">
        <f t="shared" si="485"/>
        <v>-4.1100690499999999</v>
      </c>
    </row>
    <row r="3420" spans="1:11" x14ac:dyDescent="0.3">
      <c r="A3420" s="78" t="str">
        <f>BTC[[#This Row],[Symbol]]</f>
        <v>I9C</v>
      </c>
      <c r="B3420" s="22" t="str">
        <f t="shared" si="477"/>
        <v>i9 Coin</v>
      </c>
      <c r="C3420" s="77">
        <f t="shared" si="478"/>
        <v>3.0004277651291211E-8</v>
      </c>
      <c r="D3420" s="73">
        <f t="shared" si="479"/>
        <v>1.0999697202299999E-3</v>
      </c>
      <c r="E3420" s="74">
        <f>D3420*conf!B$7</f>
        <v>8.0451785337622192E-2</v>
      </c>
      <c r="F3420" s="32">
        <f t="shared" si="480"/>
        <v>1.425884E-2</v>
      </c>
      <c r="G3420" s="33">
        <f t="shared" si="481"/>
        <v>-2.1896293099999999</v>
      </c>
      <c r="H3420" s="32">
        <f t="shared" si="482"/>
        <v>-24.989305869999999</v>
      </c>
      <c r="I3420" s="33">
        <f t="shared" si="483"/>
        <v>-24.875759299999999</v>
      </c>
      <c r="J3420" s="32">
        <f t="shared" si="484"/>
        <v>-24.989305869999999</v>
      </c>
      <c r="K3420" s="33">
        <f t="shared" si="485"/>
        <v>71.211031489999996</v>
      </c>
    </row>
    <row r="3421" spans="1:11" x14ac:dyDescent="0.3">
      <c r="A3421" s="78" t="str">
        <f>BTC[[#This Row],[Symbol]]</f>
        <v>QUSD</v>
      </c>
      <c r="B3421" s="22" t="str">
        <f t="shared" si="477"/>
        <v>QUSD</v>
      </c>
      <c r="C3421" s="77">
        <f t="shared" si="478"/>
        <v>2.7083626982495993E-5</v>
      </c>
      <c r="D3421" s="73">
        <f t="shared" si="479"/>
        <v>0.99583894088864999</v>
      </c>
      <c r="E3421" s="74">
        <f>D3421*conf!B$7</f>
        <v>72.835660136595862</v>
      </c>
      <c r="F3421" s="32">
        <f t="shared" si="480"/>
        <v>0.74493511000000001</v>
      </c>
      <c r="G3421" s="33">
        <f t="shared" si="481"/>
        <v>-1.1315109299999999</v>
      </c>
      <c r="H3421" s="32">
        <f t="shared" si="482"/>
        <v>2.17832319</v>
      </c>
      <c r="I3421" s="33">
        <f t="shared" si="483"/>
        <v>2.7056810699999998</v>
      </c>
      <c r="J3421" s="32">
        <f t="shared" si="484"/>
        <v>2.17832319</v>
      </c>
      <c r="K3421" s="33">
        <f t="shared" si="485"/>
        <v>11.409605689999999</v>
      </c>
    </row>
    <row r="3422" spans="1:11" x14ac:dyDescent="0.3">
      <c r="A3422" s="78" t="str">
        <f>BTC[[#This Row],[Symbol]]</f>
        <v>LIQUID</v>
      </c>
      <c r="B3422" s="22" t="str">
        <f t="shared" si="477"/>
        <v>LIQUID</v>
      </c>
      <c r="C3422" s="77">
        <f t="shared" si="478"/>
        <v>8.936059200234988E-4</v>
      </c>
      <c r="D3422" s="73">
        <f t="shared" si="479"/>
        <v>32.75781312573222</v>
      </c>
      <c r="E3422" s="74">
        <f>D3422*conf!B$7</f>
        <v>2395.9064520160546</v>
      </c>
      <c r="F3422" s="32">
        <f t="shared" si="480"/>
        <v>-1.17876716</v>
      </c>
      <c r="G3422" s="33">
        <f t="shared" si="481"/>
        <v>-3.32471586</v>
      </c>
      <c r="H3422" s="32">
        <f t="shared" si="482"/>
        <v>2.7221228499999999</v>
      </c>
      <c r="I3422" s="33">
        <f t="shared" si="483"/>
        <v>2.92779224</v>
      </c>
      <c r="J3422" s="32">
        <f t="shared" si="484"/>
        <v>2.7221228499999999</v>
      </c>
      <c r="K3422" s="33">
        <f t="shared" si="485"/>
        <v>19.03761703</v>
      </c>
    </row>
    <row r="3423" spans="1:11" x14ac:dyDescent="0.3">
      <c r="A3423" s="78" t="str">
        <f>BTC[[#This Row],[Symbol]]</f>
        <v>STACY</v>
      </c>
      <c r="B3423" s="22" t="str">
        <f t="shared" si="477"/>
        <v>Stacy</v>
      </c>
      <c r="C3423" s="77">
        <f t="shared" si="478"/>
        <v>6.2032725526719079E-8</v>
      </c>
      <c r="D3423" s="73">
        <f t="shared" si="479"/>
        <v>2.2739961597799999E-3</v>
      </c>
      <c r="E3423" s="74">
        <f>D3423*conf!B$7</f>
        <v>0.16632007912630919</v>
      </c>
      <c r="F3423" s="32">
        <f t="shared" si="480"/>
        <v>-1.1578316900000001</v>
      </c>
      <c r="G3423" s="33">
        <f t="shared" si="481"/>
        <v>-3.32471586</v>
      </c>
      <c r="H3423" s="32">
        <f t="shared" si="482"/>
        <v>1.21357176</v>
      </c>
      <c r="I3423" s="33">
        <f t="shared" si="483"/>
        <v>1.5755629200000001</v>
      </c>
      <c r="J3423" s="32">
        <f t="shared" si="484"/>
        <v>1.21357176</v>
      </c>
      <c r="K3423" s="33">
        <f t="shared" si="485"/>
        <v>17.658411109999999</v>
      </c>
    </row>
    <row r="3424" spans="1:11" x14ac:dyDescent="0.3">
      <c r="A3424" s="78" t="str">
        <f>BTC[[#This Row],[Symbol]]</f>
        <v>VLT</v>
      </c>
      <c r="B3424" s="22" t="str">
        <f t="shared" si="477"/>
        <v>Veltor</v>
      </c>
      <c r="C3424" s="77">
        <f t="shared" si="478"/>
        <v>2.9000000000011761E-7</v>
      </c>
      <c r="D3424" s="73">
        <f t="shared" si="479"/>
        <v>1.063304062886E-2</v>
      </c>
      <c r="E3424" s="74">
        <f>D3424*conf!B$7</f>
        <v>0.77770059159482041</v>
      </c>
      <c r="F3424" s="32">
        <f t="shared" si="480"/>
        <v>8.7108140000000001E-2</v>
      </c>
      <c r="G3424" s="33">
        <f t="shared" si="481"/>
        <v>-2.1551976700000002</v>
      </c>
      <c r="H3424" s="32">
        <f t="shared" si="482"/>
        <v>7.5465410799999999</v>
      </c>
      <c r="I3424" s="33">
        <f t="shared" si="483"/>
        <v>7.6435193100000003</v>
      </c>
      <c r="J3424" s="32">
        <f t="shared" si="484"/>
        <v>7.5465410799999999</v>
      </c>
      <c r="K3424" s="33">
        <f t="shared" si="485"/>
        <v>83.928471270000003</v>
      </c>
    </row>
    <row r="3425" spans="1:11" x14ac:dyDescent="0.3">
      <c r="A3425" s="78" t="str">
        <f>BTC[[#This Row],[Symbol]]</f>
        <v>ECA</v>
      </c>
      <c r="B3425" s="22" t="str">
        <f t="shared" si="477"/>
        <v>Electra</v>
      </c>
      <c r="C3425" s="77">
        <f t="shared" si="478"/>
        <v>1E-8</v>
      </c>
      <c r="D3425" s="73">
        <f t="shared" si="479"/>
        <v>1.469012926E-5</v>
      </c>
      <c r="E3425" s="74">
        <f>D3425*conf!B$7</f>
        <v>1.0744360540764001E-3</v>
      </c>
      <c r="F3425" s="32">
        <f t="shared" si="480"/>
        <v>-5.87470962</v>
      </c>
      <c r="G3425" s="33">
        <f t="shared" si="481"/>
        <v>-7.9218807800000004</v>
      </c>
      <c r="H3425" s="32">
        <f t="shared" si="482"/>
        <v>-2.9332080600000001</v>
      </c>
      <c r="I3425" s="33">
        <f t="shared" si="483"/>
        <v>-2.7426275200000001</v>
      </c>
      <c r="J3425" s="32">
        <f t="shared" si="484"/>
        <v>-2.9332080600000001</v>
      </c>
      <c r="K3425" s="33">
        <f t="shared" si="485"/>
        <v>-3.2543255800000002</v>
      </c>
    </row>
    <row r="3426" spans="1:11" x14ac:dyDescent="0.3">
      <c r="A3426" s="78" t="str">
        <f>BTC[[#This Row],[Symbol]]</f>
        <v>MCH</v>
      </c>
      <c r="B3426" s="22" t="str">
        <f t="shared" si="477"/>
        <v>MeconCash</v>
      </c>
      <c r="C3426" s="77">
        <f t="shared" si="478"/>
        <v>1.4800336291697752E-6</v>
      </c>
      <c r="D3426" s="73">
        <f t="shared" si="479"/>
        <v>5.426708702711E-2</v>
      </c>
      <c r="E3426" s="74">
        <f>D3426*conf!B$7</f>
        <v>3.9690947451628253</v>
      </c>
      <c r="F3426" s="32">
        <f t="shared" si="480"/>
        <v>-0.38542080000000001</v>
      </c>
      <c r="G3426" s="33">
        <f t="shared" si="481"/>
        <v>-2.5321195699999999</v>
      </c>
      <c r="H3426" s="32">
        <f t="shared" si="482"/>
        <v>-2.6657559000000002</v>
      </c>
      <c r="I3426" s="33">
        <f t="shared" si="483"/>
        <v>-2.4512550100000001</v>
      </c>
      <c r="J3426" s="32">
        <f t="shared" si="484"/>
        <v>-2.6657559000000002</v>
      </c>
      <c r="K3426" s="33">
        <f t="shared" si="485"/>
        <v>-4.9791166799999997</v>
      </c>
    </row>
    <row r="3427" spans="1:11" x14ac:dyDescent="0.3">
      <c r="A3427" s="78" t="str">
        <f>BTC[[#This Row],[Symbol]]</f>
        <v>ATOMBEAR</v>
      </c>
      <c r="B3427" s="22" t="str">
        <f t="shared" si="477"/>
        <v>3X Short Cosmos Token</v>
      </c>
      <c r="C3427" s="77">
        <f t="shared" si="478"/>
        <v>9.1919687439437083E-7</v>
      </c>
      <c r="D3427" s="73">
        <f t="shared" si="479"/>
        <v>3.359091151732E-2</v>
      </c>
      <c r="E3427" s="74">
        <f>D3427*conf!B$7</f>
        <v>2.4568392683767848</v>
      </c>
      <c r="F3427" s="32">
        <f t="shared" si="480"/>
        <v>4.3280014700000002</v>
      </c>
      <c r="G3427" s="33">
        <f t="shared" si="481"/>
        <v>1.78339508</v>
      </c>
      <c r="H3427" s="32">
        <f t="shared" si="482"/>
        <v>25.440550089999999</v>
      </c>
      <c r="I3427" s="33">
        <f t="shared" si="483"/>
        <v>25.296656909999999</v>
      </c>
      <c r="J3427" s="32">
        <f t="shared" si="484"/>
        <v>25.440550089999999</v>
      </c>
      <c r="K3427" s="33">
        <f t="shared" si="485"/>
        <v>-20.483558739999999</v>
      </c>
    </row>
    <row r="3428" spans="1:11" x14ac:dyDescent="0.3">
      <c r="A3428" s="78" t="str">
        <f>BTC[[#This Row],[Symbol]]</f>
        <v>BONO</v>
      </c>
      <c r="B3428" s="22" t="str">
        <f t="shared" si="477"/>
        <v>Bonorum</v>
      </c>
      <c r="C3428" s="77">
        <f t="shared" si="478"/>
        <v>6.302898591945596E-4</v>
      </c>
      <c r="D3428" s="73">
        <f t="shared" si="479"/>
        <v>23.106697256233879</v>
      </c>
      <c r="E3428" s="74">
        <f>D3428*conf!B$7</f>
        <v>1690.0238373209459</v>
      </c>
      <c r="F3428" s="32">
        <f t="shared" si="480"/>
        <v>-1.386183E-2</v>
      </c>
      <c r="G3428" s="33">
        <f t="shared" si="481"/>
        <v>-2.1911090400000002</v>
      </c>
      <c r="H3428" s="32">
        <f t="shared" si="482"/>
        <v>1.024279E-2</v>
      </c>
      <c r="I3428" s="33">
        <f t="shared" si="483"/>
        <v>0.16411147000000001</v>
      </c>
      <c r="J3428" s="32">
        <f t="shared" si="484"/>
        <v>1.024279E-2</v>
      </c>
      <c r="K3428" s="33">
        <f t="shared" si="485"/>
        <v>-72.328553630000002</v>
      </c>
    </row>
    <row r="3429" spans="1:11" x14ac:dyDescent="0.3">
      <c r="A3429" s="78" t="str">
        <f>BTC[[#This Row],[Symbol]]</f>
        <v>OWL</v>
      </c>
      <c r="B3429" s="22" t="str">
        <f t="shared" si="477"/>
        <v>OWL Token (StealthSwap)</v>
      </c>
      <c r="C3429" s="77">
        <f t="shared" si="478"/>
        <v>7.4051540635799776E-6</v>
      </c>
      <c r="D3429" s="73">
        <f t="shared" si="479"/>
        <v>0.27147669318276002</v>
      </c>
      <c r="E3429" s="74">
        <f>D3429*conf!B$7</f>
        <v>19.855805339387068</v>
      </c>
      <c r="F3429" s="32">
        <f t="shared" si="480"/>
        <v>-1.1857722399999999</v>
      </c>
      <c r="G3429" s="33">
        <f t="shared" si="481"/>
        <v>-3.3249826200000001</v>
      </c>
      <c r="H3429" s="32">
        <f t="shared" si="482"/>
        <v>1.0482813200000001</v>
      </c>
      <c r="I3429" s="33">
        <f t="shared" si="483"/>
        <v>1.41659055</v>
      </c>
      <c r="J3429" s="32">
        <f t="shared" si="484"/>
        <v>1.0482813200000001</v>
      </c>
      <c r="K3429" s="33">
        <f t="shared" si="485"/>
        <v>1.38734907</v>
      </c>
    </row>
    <row r="3430" spans="1:11" x14ac:dyDescent="0.3">
      <c r="A3430" s="78" t="str">
        <f>BTC[[#This Row],[Symbol]]</f>
        <v>NUT</v>
      </c>
      <c r="B3430" s="22" t="str">
        <f t="shared" si="477"/>
        <v>Native Utility Token</v>
      </c>
      <c r="C3430" s="77">
        <f t="shared" si="478"/>
        <v>6.4892271055625957E-4</v>
      </c>
      <c r="D3430" s="73">
        <f t="shared" si="479"/>
        <v>23.789560055510201</v>
      </c>
      <c r="E3430" s="74">
        <f>D3430*conf!B$7</f>
        <v>1739.9684224600162</v>
      </c>
      <c r="F3430" s="32">
        <f t="shared" si="480"/>
        <v>5.2752553600000001</v>
      </c>
      <c r="G3430" s="33">
        <f t="shared" si="481"/>
        <v>2.9907036599999999</v>
      </c>
      <c r="H3430" s="32">
        <f t="shared" si="482"/>
        <v>1.7369067499999999</v>
      </c>
      <c r="I3430" s="33">
        <f t="shared" si="483"/>
        <v>1.9450504500000001</v>
      </c>
      <c r="J3430" s="32">
        <f t="shared" si="484"/>
        <v>1.7369067499999999</v>
      </c>
      <c r="K3430" s="33">
        <f t="shared" si="485"/>
        <v>5.0153039399999999</v>
      </c>
    </row>
    <row r="3431" spans="1:11" x14ac:dyDescent="0.3">
      <c r="A3431" s="78" t="str">
        <f>BTC[[#This Row],[Symbol]]</f>
        <v>YFMB</v>
      </c>
      <c r="B3431" s="22" t="str">
        <f t="shared" si="477"/>
        <v>YFMoonBeam</v>
      </c>
      <c r="C3431" s="77">
        <f t="shared" si="478"/>
        <v>9.0457229046620339E-5</v>
      </c>
      <c r="D3431" s="73">
        <f t="shared" si="479"/>
        <v>3.3159818423123499</v>
      </c>
      <c r="E3431" s="74">
        <f>D3431*conf!B$7</f>
        <v>242.53091194672527</v>
      </c>
      <c r="F3431" s="32">
        <f t="shared" si="480"/>
        <v>-1.85577952</v>
      </c>
      <c r="G3431" s="33">
        <f t="shared" si="481"/>
        <v>-3.9870265900000001</v>
      </c>
      <c r="H3431" s="32">
        <f t="shared" si="482"/>
        <v>1.06804974</v>
      </c>
      <c r="I3431" s="33">
        <f t="shared" si="483"/>
        <v>1.2704073499999999</v>
      </c>
      <c r="J3431" s="32">
        <f t="shared" si="484"/>
        <v>1.06804974</v>
      </c>
      <c r="K3431" s="33">
        <f t="shared" si="485"/>
        <v>5.8441531700000002</v>
      </c>
    </row>
    <row r="3432" spans="1:11" x14ac:dyDescent="0.3">
      <c r="A3432" s="78" t="str">
        <f>BTC[[#This Row],[Symbol]]</f>
        <v>HUSL</v>
      </c>
      <c r="B3432" s="22" t="str">
        <f t="shared" si="477"/>
        <v>The Hustle App</v>
      </c>
      <c r="C3432" s="77">
        <f t="shared" si="478"/>
        <v>1E-8</v>
      </c>
      <c r="D3432" s="73">
        <f t="shared" si="479"/>
        <v>3.6600480987000002E-4</v>
      </c>
      <c r="E3432" s="74">
        <f>D3432*conf!B$7</f>
        <v>2.6769591793891802E-2</v>
      </c>
      <c r="F3432" s="32">
        <f t="shared" si="480"/>
        <v>-0.21640387</v>
      </c>
      <c r="G3432" s="33">
        <f t="shared" si="481"/>
        <v>-2.3887202900000002</v>
      </c>
      <c r="H3432" s="32">
        <f t="shared" si="482"/>
        <v>-9.512988E-2</v>
      </c>
      <c r="I3432" s="33">
        <f t="shared" si="483"/>
        <v>6.4000399999999999E-2</v>
      </c>
      <c r="J3432" s="32">
        <f t="shared" si="484"/>
        <v>-9.512988E-2</v>
      </c>
      <c r="K3432" s="33">
        <f t="shared" si="485"/>
        <v>13.120485009999999</v>
      </c>
    </row>
    <row r="3433" spans="1:11" x14ac:dyDescent="0.3">
      <c r="A3433" s="78" t="str">
        <f>BTC[[#This Row],[Symbol]]</f>
        <v>MVEDA</v>
      </c>
      <c r="B3433" s="22" t="str">
        <f t="shared" si="477"/>
        <v>Medicalveda</v>
      </c>
      <c r="C3433" s="77">
        <f t="shared" si="478"/>
        <v>1.8902954511610511E-6</v>
      </c>
      <c r="D3433" s="73">
        <f t="shared" si="479"/>
        <v>6.9301254213690003E-2</v>
      </c>
      <c r="E3433" s="74">
        <f>D3433*conf!B$7</f>
        <v>5.0686937331892867</v>
      </c>
      <c r="F3433" s="32">
        <f t="shared" si="480"/>
        <v>0.50044153000000002</v>
      </c>
      <c r="G3433" s="33">
        <f t="shared" si="481"/>
        <v>-1.7064168</v>
      </c>
      <c r="H3433" s="32">
        <f t="shared" si="482"/>
        <v>13.0696502</v>
      </c>
      <c r="I3433" s="33">
        <f t="shared" si="483"/>
        <v>13.30552177</v>
      </c>
      <c r="J3433" s="32">
        <f t="shared" si="484"/>
        <v>13.0696502</v>
      </c>
      <c r="K3433" s="33">
        <f t="shared" si="485"/>
        <v>8.1888140800000002</v>
      </c>
    </row>
    <row r="3434" spans="1:11" x14ac:dyDescent="0.3">
      <c r="A3434" s="78" t="str">
        <f>BTC[[#This Row],[Symbol]]</f>
        <v>XEP</v>
      </c>
      <c r="B3434" s="22" t="str">
        <f t="shared" si="477"/>
        <v>Electra Protocol</v>
      </c>
      <c r="C3434" s="77">
        <f t="shared" si="478"/>
        <v>7.000998118625524E-8</v>
      </c>
      <c r="D3434" s="73">
        <f t="shared" si="479"/>
        <v>2.5665960138599999E-3</v>
      </c>
      <c r="E3434" s="74">
        <f>D3434*conf!B$7</f>
        <v>0.1877208324537204</v>
      </c>
      <c r="F3434" s="32">
        <f t="shared" si="480"/>
        <v>1.425884E-2</v>
      </c>
      <c r="G3434" s="33">
        <f t="shared" si="481"/>
        <v>-2.1812285</v>
      </c>
      <c r="H3434" s="32">
        <f t="shared" si="482"/>
        <v>1.425884E-2</v>
      </c>
      <c r="I3434" s="33">
        <f t="shared" si="483"/>
        <v>0.21734563000000001</v>
      </c>
      <c r="J3434" s="32">
        <f t="shared" si="484"/>
        <v>1.425884E-2</v>
      </c>
      <c r="K3434" s="33">
        <f t="shared" si="485"/>
        <v>33.189582639999998</v>
      </c>
    </row>
    <row r="3435" spans="1:11" x14ac:dyDescent="0.3">
      <c r="A3435" s="78" t="str">
        <f>BTC[[#This Row],[Symbol]]</f>
        <v>YFBETA</v>
      </c>
      <c r="B3435" s="22" t="str">
        <f t="shared" si="477"/>
        <v>yfBeta</v>
      </c>
      <c r="C3435" s="77">
        <f t="shared" si="478"/>
        <v>1.562647412132244E-4</v>
      </c>
      <c r="D3435" s="73">
        <f t="shared" si="479"/>
        <v>5.7287444449356499</v>
      </c>
      <c r="E3435" s="74">
        <f>D3435*conf!B$7</f>
        <v>419.00036870259345</v>
      </c>
      <c r="F3435" s="32">
        <f t="shared" si="480"/>
        <v>-1.1857722399999999</v>
      </c>
      <c r="G3435" s="33">
        <f t="shared" si="481"/>
        <v>-3.3249826200000001</v>
      </c>
      <c r="H3435" s="32">
        <f t="shared" si="482"/>
        <v>-0.98167917999999998</v>
      </c>
      <c r="I3435" s="33">
        <f t="shared" si="483"/>
        <v>-0.77789887999999996</v>
      </c>
      <c r="J3435" s="32">
        <f t="shared" si="484"/>
        <v>-0.98167917999999998</v>
      </c>
      <c r="K3435" s="33">
        <f t="shared" si="485"/>
        <v>22.765815979999999</v>
      </c>
    </row>
    <row r="3436" spans="1:11" x14ac:dyDescent="0.3">
      <c r="A3436" s="78" t="str">
        <f>BTC[[#This Row],[Symbol]]</f>
        <v>LOCK</v>
      </c>
      <c r="B3436" s="22" t="str">
        <f t="shared" si="477"/>
        <v>Meridian Network</v>
      </c>
      <c r="C3436" s="77">
        <f t="shared" si="478"/>
        <v>3.8883455639348431E-6</v>
      </c>
      <c r="D3436" s="73">
        <f t="shared" si="479"/>
        <v>0.13027854579577</v>
      </c>
      <c r="E3436" s="74">
        <f>D3436*conf!B$7</f>
        <v>9.5285728395026172</v>
      </c>
      <c r="F3436" s="32">
        <f t="shared" si="480"/>
        <v>10.91494163</v>
      </c>
      <c r="G3436" s="33">
        <f t="shared" si="481"/>
        <v>-0.88060209</v>
      </c>
      <c r="H3436" s="32">
        <f t="shared" si="482"/>
        <v>-6.5771749000000002</v>
      </c>
      <c r="I3436" s="33">
        <f t="shared" si="483"/>
        <v>-14.35792241</v>
      </c>
      <c r="J3436" s="32">
        <f t="shared" si="484"/>
        <v>-6.5771749000000002</v>
      </c>
      <c r="K3436" s="33">
        <f t="shared" si="485"/>
        <v>-7.8150305099999997</v>
      </c>
    </row>
    <row r="3437" spans="1:11" x14ac:dyDescent="0.3">
      <c r="A3437" s="78" t="str">
        <f>BTC[[#This Row],[Symbol]]</f>
        <v>CLAM</v>
      </c>
      <c r="B3437" s="22" t="str">
        <f t="shared" si="477"/>
        <v>Clams</v>
      </c>
      <c r="C3437" s="77">
        <f t="shared" si="478"/>
        <v>4.3451632116107295E-5</v>
      </c>
      <c r="D3437" s="73">
        <f t="shared" si="479"/>
        <v>1.6130783815440399</v>
      </c>
      <c r="E3437" s="74">
        <f>D3437*conf!B$7</f>
        <v>117.98055282613109</v>
      </c>
      <c r="F3437" s="32">
        <f t="shared" si="480"/>
        <v>-2.6226973600000001</v>
      </c>
      <c r="G3437" s="33">
        <f t="shared" si="481"/>
        <v>-3.53152746</v>
      </c>
      <c r="H3437" s="32">
        <f t="shared" si="482"/>
        <v>48.114877720000003</v>
      </c>
      <c r="I3437" s="33">
        <f t="shared" si="483"/>
        <v>50.29420666</v>
      </c>
      <c r="J3437" s="32">
        <f t="shared" si="484"/>
        <v>48.114877720000003</v>
      </c>
      <c r="K3437" s="33">
        <f t="shared" si="485"/>
        <v>80.867228350000005</v>
      </c>
    </row>
    <row r="3438" spans="1:11" x14ac:dyDescent="0.3">
      <c r="A3438" s="78" t="str">
        <f>BTC[[#This Row],[Symbol]]</f>
        <v>UCM</v>
      </c>
      <c r="B3438" s="22" t="str">
        <f t="shared" si="477"/>
        <v>UCROWDME</v>
      </c>
      <c r="C3438" s="77">
        <f t="shared" si="478"/>
        <v>6.1442241859084799E-8</v>
      </c>
      <c r="D3438" s="73">
        <f t="shared" si="479"/>
        <v>2.2527323893700001E-3</v>
      </c>
      <c r="E3438" s="74">
        <f>D3438*conf!B$7</f>
        <v>0.16476484695852181</v>
      </c>
      <c r="F3438" s="32">
        <f t="shared" si="480"/>
        <v>3.6206682899999998</v>
      </c>
      <c r="G3438" s="33">
        <f t="shared" si="481"/>
        <v>1.3834867900000001</v>
      </c>
      <c r="H3438" s="32">
        <f t="shared" si="482"/>
        <v>9.6549055999999993</v>
      </c>
      <c r="I3438" s="33">
        <f t="shared" si="483"/>
        <v>9.8916752799999994</v>
      </c>
      <c r="J3438" s="32">
        <f t="shared" si="484"/>
        <v>9.6549055999999993</v>
      </c>
      <c r="K3438" s="33">
        <f t="shared" si="485"/>
        <v>38.159073319999997</v>
      </c>
    </row>
    <row r="3439" spans="1:11" x14ac:dyDescent="0.3">
      <c r="A3439" s="78" t="str">
        <f>BTC[[#This Row],[Symbol]]</f>
        <v>SPY</v>
      </c>
      <c r="B3439" s="22" t="str">
        <f t="shared" si="477"/>
        <v>SPDR S&amp;P 500 ETF tokenized stock FTX</v>
      </c>
      <c r="C3439" s="77">
        <f t="shared" si="478"/>
        <v>1.0478277156474125E-2</v>
      </c>
      <c r="D3439" s="73">
        <f t="shared" si="479"/>
        <v>384.17</v>
      </c>
      <c r="E3439" s="74">
        <f>D3439*conf!B$7</f>
        <v>28098.193800000001</v>
      </c>
      <c r="F3439" s="32">
        <f t="shared" si="480"/>
        <v>2.3926724199999998</v>
      </c>
      <c r="G3439" s="33">
        <f t="shared" si="481"/>
        <v>0.17731883000000001</v>
      </c>
      <c r="H3439" s="32">
        <f t="shared" si="482"/>
        <v>-7.2932930000000007E-2</v>
      </c>
      <c r="I3439" s="33">
        <f t="shared" si="483"/>
        <v>0.25836421999999998</v>
      </c>
      <c r="J3439" s="32">
        <f t="shared" si="484"/>
        <v>-7.2932930000000007E-2</v>
      </c>
      <c r="K3439" s="33">
        <f t="shared" si="485"/>
        <v>2.1783073599999998</v>
      </c>
    </row>
    <row r="3440" spans="1:11" x14ac:dyDescent="0.3">
      <c r="A3440" s="78" t="str">
        <f>BTC[[#This Row],[Symbol]]</f>
        <v>ORS</v>
      </c>
      <c r="B3440" s="22" t="str">
        <f t="shared" si="477"/>
        <v>Origin Sport</v>
      </c>
      <c r="C3440" s="77">
        <f t="shared" si="478"/>
        <v>7.1868721461462121E-8</v>
      </c>
      <c r="D3440" s="73">
        <f t="shared" si="479"/>
        <v>2.63426111275E-3</v>
      </c>
      <c r="E3440" s="74">
        <f>D3440*conf!B$7</f>
        <v>0.192669857786535</v>
      </c>
      <c r="F3440" s="32">
        <f t="shared" si="480"/>
        <v>-0.20886334000000001</v>
      </c>
      <c r="G3440" s="33">
        <f t="shared" si="481"/>
        <v>-6.5513719999999998E-2</v>
      </c>
      <c r="H3440" s="32">
        <f t="shared" si="482"/>
        <v>0.75890570999999996</v>
      </c>
      <c r="I3440" s="33">
        <f t="shared" si="483"/>
        <v>0.91521333999999999</v>
      </c>
      <c r="J3440" s="32">
        <f t="shared" si="484"/>
        <v>0.75890570999999996</v>
      </c>
      <c r="K3440" s="33">
        <f t="shared" si="485"/>
        <v>18.82893211</v>
      </c>
    </row>
    <row r="3441" spans="1:11" x14ac:dyDescent="0.3">
      <c r="A3441" s="78" t="str">
        <f>BTC[[#This Row],[Symbol]]</f>
        <v>PXC</v>
      </c>
      <c r="B3441" s="22" t="str">
        <f t="shared" si="477"/>
        <v>Phoenixcoin</v>
      </c>
      <c r="C3441" s="77">
        <f t="shared" si="478"/>
        <v>8.999999999993303E-8</v>
      </c>
      <c r="D3441" s="73">
        <f t="shared" si="479"/>
        <v>3.2999250864E-3</v>
      </c>
      <c r="E3441" s="74">
        <f>D3441*conf!B$7</f>
        <v>0.24135652081929601</v>
      </c>
      <c r="F3441" s="32">
        <f t="shared" si="480"/>
        <v>8.7108140000000001E-2</v>
      </c>
      <c r="G3441" s="33">
        <f t="shared" si="481"/>
        <v>-2.1547254599999999</v>
      </c>
      <c r="H3441" s="32">
        <f t="shared" si="482"/>
        <v>-43.67713474</v>
      </c>
      <c r="I3441" s="33">
        <f t="shared" si="483"/>
        <v>-43.626074500000001</v>
      </c>
      <c r="J3441" s="32">
        <f t="shared" si="484"/>
        <v>-43.67713474</v>
      </c>
      <c r="K3441" s="33">
        <f t="shared" si="485"/>
        <v>28.433431670000001</v>
      </c>
    </row>
    <row r="3442" spans="1:11" x14ac:dyDescent="0.3">
      <c r="A3442" s="78" t="str">
        <f>BTC[[#This Row],[Symbol]]</f>
        <v>PCN</v>
      </c>
      <c r="B3442" s="22" t="str">
        <f t="shared" si="477"/>
        <v>PeepCoin</v>
      </c>
      <c r="C3442" s="77">
        <f t="shared" si="478"/>
        <v>1E-8</v>
      </c>
      <c r="D3442" s="73">
        <f t="shared" si="479"/>
        <v>6.7593202699999999E-6</v>
      </c>
      <c r="E3442" s="74">
        <f>D3442*conf!B$7</f>
        <v>4.9437668454779999E-4</v>
      </c>
      <c r="F3442" s="32">
        <f t="shared" si="480"/>
        <v>94.65213833</v>
      </c>
      <c r="G3442" s="33">
        <f t="shared" si="481"/>
        <v>90.453868940000007</v>
      </c>
      <c r="H3442" s="32">
        <f t="shared" si="482"/>
        <v>175.26570275</v>
      </c>
      <c r="I3442" s="33">
        <f t="shared" si="483"/>
        <v>176.04313435</v>
      </c>
      <c r="J3442" s="32">
        <f t="shared" si="484"/>
        <v>175.26570275</v>
      </c>
      <c r="K3442" s="33">
        <f t="shared" si="485"/>
        <v>104.30396251000001</v>
      </c>
    </row>
    <row r="3443" spans="1:11" x14ac:dyDescent="0.3">
      <c r="A3443" s="78" t="str">
        <f>BTC[[#This Row],[Symbol]]</f>
        <v>BKKG</v>
      </c>
      <c r="B3443" s="22" t="str">
        <f t="shared" si="477"/>
        <v>BIOKKOIN</v>
      </c>
      <c r="C3443" s="77">
        <f t="shared" si="478"/>
        <v>4.4874755130424774E-4</v>
      </c>
      <c r="D3443" s="73">
        <f t="shared" si="479"/>
        <v>16.452128348239199</v>
      </c>
      <c r="E3443" s="74">
        <f>D3443*conf!B$7</f>
        <v>1203.3086673902151</v>
      </c>
      <c r="F3443" s="32">
        <f t="shared" si="480"/>
        <v>2.20240181</v>
      </c>
      <c r="G3443" s="33">
        <f t="shared" si="481"/>
        <v>-0.18787878999999999</v>
      </c>
      <c r="H3443" s="32">
        <f t="shared" si="482"/>
        <v>1.7342159999999999E-2</v>
      </c>
      <c r="I3443" s="33">
        <f t="shared" si="483"/>
        <v>0.22806065</v>
      </c>
      <c r="J3443" s="32">
        <f t="shared" si="484"/>
        <v>1.7342159999999999E-2</v>
      </c>
      <c r="K3443" s="33">
        <f t="shared" si="485"/>
        <v>-2.8830580000000001E-2</v>
      </c>
    </row>
    <row r="3444" spans="1:11" x14ac:dyDescent="0.3">
      <c r="A3444" s="78" t="str">
        <f>BTC[[#This Row],[Symbol]]</f>
        <v>CREX</v>
      </c>
      <c r="B3444" s="22" t="str">
        <f t="shared" si="477"/>
        <v>Crex Token</v>
      </c>
      <c r="C3444" s="77">
        <f t="shared" si="478"/>
        <v>9.3013260718968684E-5</v>
      </c>
      <c r="D3444" s="73">
        <f t="shared" si="479"/>
        <v>3.4099061327035098</v>
      </c>
      <c r="E3444" s="74">
        <f>D3444*conf!B$7</f>
        <v>249.4005345459347</v>
      </c>
      <c r="F3444" s="32">
        <f t="shared" si="480"/>
        <v>-1.234916E-2</v>
      </c>
      <c r="G3444" s="33">
        <f t="shared" si="481"/>
        <v>-2.1896293099999999</v>
      </c>
      <c r="H3444" s="32">
        <f t="shared" si="482"/>
        <v>-3.1135869299999999</v>
      </c>
      <c r="I3444" s="33">
        <f t="shared" si="483"/>
        <v>-2.9645224300000002</v>
      </c>
      <c r="J3444" s="32">
        <f t="shared" si="484"/>
        <v>-3.1135869299999999</v>
      </c>
      <c r="K3444" s="33">
        <f t="shared" si="485"/>
        <v>-3.4992367999999998</v>
      </c>
    </row>
    <row r="3445" spans="1:11" x14ac:dyDescent="0.3">
      <c r="A3445" s="78" t="str">
        <f>BTC[[#This Row],[Symbol]]</f>
        <v>CREP</v>
      </c>
      <c r="B3445" s="22" t="str">
        <f t="shared" si="477"/>
        <v>Compound Augur</v>
      </c>
      <c r="C3445" s="77">
        <f t="shared" si="478"/>
        <v>1.0948095666647846E-5</v>
      </c>
      <c r="D3445" s="73">
        <f t="shared" si="479"/>
        <v>0.40147447440403999</v>
      </c>
      <c r="E3445" s="74">
        <f>D3445*conf!B$7</f>
        <v>29.363843057911485</v>
      </c>
      <c r="F3445" s="32">
        <f t="shared" si="480"/>
        <v>3.29895994</v>
      </c>
      <c r="G3445" s="33">
        <f t="shared" si="481"/>
        <v>1.0491602</v>
      </c>
      <c r="H3445" s="32">
        <f t="shared" si="482"/>
        <v>4.1017011600000002</v>
      </c>
      <c r="I3445" s="33">
        <f t="shared" si="483"/>
        <v>4.3598073199999998</v>
      </c>
      <c r="J3445" s="32">
        <f t="shared" si="484"/>
        <v>4.1017011600000002</v>
      </c>
      <c r="K3445" s="33">
        <f t="shared" si="485"/>
        <v>14.597630069999999</v>
      </c>
    </row>
    <row r="3446" spans="1:11" x14ac:dyDescent="0.3">
      <c r="A3446" s="78" t="str">
        <f>BTC[[#This Row],[Symbol]]</f>
        <v>ETNXP</v>
      </c>
      <c r="B3446" s="22" t="str">
        <f t="shared" si="477"/>
        <v>Electronero Pulse</v>
      </c>
      <c r="C3446" s="77">
        <f t="shared" si="478"/>
        <v>1E-8</v>
      </c>
      <c r="D3446" s="73">
        <f t="shared" si="479"/>
        <v>5.8336949070000003E-5</v>
      </c>
      <c r="E3446" s="74">
        <f>D3446*conf!B$7</f>
        <v>4.2667644549798005E-3</v>
      </c>
      <c r="F3446" s="32">
        <f t="shared" si="480"/>
        <v>7.782675E-2</v>
      </c>
      <c r="G3446" s="33">
        <f t="shared" si="481"/>
        <v>-2.1429148499999999</v>
      </c>
      <c r="H3446" s="32">
        <f t="shared" si="482"/>
        <v>12.817132770000001</v>
      </c>
      <c r="I3446" s="33">
        <f t="shared" si="483"/>
        <v>12.813747619999999</v>
      </c>
      <c r="J3446" s="32">
        <f t="shared" si="484"/>
        <v>12.817132770000001</v>
      </c>
      <c r="K3446" s="33">
        <f t="shared" si="485"/>
        <v>24.039007340000001</v>
      </c>
    </row>
    <row r="3447" spans="1:11" x14ac:dyDescent="0.3">
      <c r="A3447" s="78" t="str">
        <f>BTC[[#This Row],[Symbol]]</f>
        <v>PLUS1</v>
      </c>
      <c r="B3447" s="22" t="str">
        <f t="shared" si="477"/>
        <v>PlusOneCoin</v>
      </c>
      <c r="C3447" s="77">
        <f t="shared" si="478"/>
        <v>6.0000000000000813E-7</v>
      </c>
      <c r="D3447" s="73">
        <f t="shared" si="479"/>
        <v>2.199950057599E-2</v>
      </c>
      <c r="E3447" s="74">
        <f>D3447*conf!B$7</f>
        <v>1.6090434721279085</v>
      </c>
      <c r="F3447" s="32">
        <f t="shared" si="480"/>
        <v>-14.211050159999999</v>
      </c>
      <c r="G3447" s="33">
        <f t="shared" si="481"/>
        <v>-16.132621820000001</v>
      </c>
      <c r="H3447" s="32">
        <f t="shared" si="482"/>
        <v>57.684312200000001</v>
      </c>
      <c r="I3447" s="33">
        <f t="shared" si="483"/>
        <v>57.827262990000001</v>
      </c>
      <c r="J3447" s="32">
        <f t="shared" si="484"/>
        <v>57.684312200000001</v>
      </c>
      <c r="K3447" s="33">
        <f t="shared" si="485"/>
        <v>45.7400643</v>
      </c>
    </row>
    <row r="3448" spans="1:11" x14ac:dyDescent="0.3">
      <c r="A3448" s="78" t="str">
        <f>BTC[[#This Row],[Symbol]]</f>
        <v>ASAC</v>
      </c>
      <c r="B3448" s="22" t="str">
        <f t="shared" si="477"/>
        <v>Asac Coin</v>
      </c>
      <c r="C3448" s="77">
        <f t="shared" si="478"/>
        <v>1.3509349849346698E-7</v>
      </c>
      <c r="D3448" s="73">
        <f t="shared" si="479"/>
        <v>4.9526621000700001E-3</v>
      </c>
      <c r="E3448" s="74">
        <f>D3448*conf!B$7</f>
        <v>0.36223770599911981</v>
      </c>
      <c r="F3448" s="32">
        <f t="shared" si="480"/>
        <v>0.96140716000000004</v>
      </c>
      <c r="G3448" s="33">
        <f t="shared" si="481"/>
        <v>-1.45558385</v>
      </c>
      <c r="H3448" s="32">
        <f t="shared" si="482"/>
        <v>10.55529612</v>
      </c>
      <c r="I3448" s="33">
        <f t="shared" si="483"/>
        <v>10.64454111</v>
      </c>
      <c r="J3448" s="32">
        <f t="shared" si="484"/>
        <v>10.55529612</v>
      </c>
      <c r="K3448" s="33">
        <f t="shared" si="485"/>
        <v>212.40089771000001</v>
      </c>
    </row>
    <row r="3449" spans="1:11" x14ac:dyDescent="0.3">
      <c r="A3449" s="78" t="str">
        <f>BTC[[#This Row],[Symbol]]</f>
        <v>MBC</v>
      </c>
      <c r="B3449" s="22" t="str">
        <f t="shared" si="477"/>
        <v>MicroBitcoin</v>
      </c>
      <c r="C3449" s="77">
        <f t="shared" si="478"/>
        <v>1E-8</v>
      </c>
      <c r="D3449" s="73">
        <f t="shared" si="479"/>
        <v>9.566190308E-5</v>
      </c>
      <c r="E3449" s="74">
        <f>D3449*conf!B$7</f>
        <v>6.9967115912711996E-3</v>
      </c>
      <c r="F3449" s="32">
        <f t="shared" si="480"/>
        <v>-11.6629357</v>
      </c>
      <c r="G3449" s="33">
        <f t="shared" si="481"/>
        <v>-13.77679374</v>
      </c>
      <c r="H3449" s="32">
        <f t="shared" si="482"/>
        <v>-19.455912609999999</v>
      </c>
      <c r="I3449" s="33">
        <f t="shared" si="483"/>
        <v>-19.328372730000002</v>
      </c>
      <c r="J3449" s="32">
        <f t="shared" si="484"/>
        <v>-19.455912609999999</v>
      </c>
      <c r="K3449" s="33">
        <f t="shared" si="485"/>
        <v>-18.290766640000001</v>
      </c>
    </row>
    <row r="3450" spans="1:11" x14ac:dyDescent="0.3">
      <c r="A3450" s="78" t="str">
        <f>BTC[[#This Row],[Symbol]]</f>
        <v>TEP</v>
      </c>
      <c r="B3450" s="22" t="str">
        <f t="shared" si="477"/>
        <v>Tepleton</v>
      </c>
      <c r="C3450" s="77">
        <f t="shared" si="478"/>
        <v>1.0372510309957169E-7</v>
      </c>
      <c r="D3450" s="73">
        <f t="shared" si="479"/>
        <v>3.6026558426800002E-3</v>
      </c>
      <c r="E3450" s="74">
        <f>D3450*conf!B$7</f>
        <v>0.26349824833361524</v>
      </c>
      <c r="F3450" s="32">
        <f t="shared" si="480"/>
        <v>4.96710619</v>
      </c>
      <c r="G3450" s="33">
        <f t="shared" si="481"/>
        <v>-2.7082874600000002</v>
      </c>
      <c r="H3450" s="32">
        <f t="shared" si="482"/>
        <v>2.40810324</v>
      </c>
      <c r="I3450" s="33">
        <f t="shared" si="483"/>
        <v>-2.7773970800000001</v>
      </c>
      <c r="J3450" s="32">
        <f t="shared" si="484"/>
        <v>2.40810324</v>
      </c>
      <c r="K3450" s="33">
        <f t="shared" si="485"/>
        <v>-7.71840891</v>
      </c>
    </row>
    <row r="3451" spans="1:11" x14ac:dyDescent="0.3">
      <c r="A3451" s="78" t="str">
        <f>BTC[[#This Row],[Symbol]]</f>
        <v>KONJ</v>
      </c>
      <c r="B3451" s="22" t="str">
        <f t="shared" si="477"/>
        <v>KONJUNGATE</v>
      </c>
      <c r="C3451" s="77">
        <f t="shared" si="478"/>
        <v>2.0000031360955898E-8</v>
      </c>
      <c r="D3451" s="73">
        <f t="shared" si="479"/>
        <v>7.3331783431000003E-4</v>
      </c>
      <c r="E3451" s="74">
        <f>D3451*conf!B$7</f>
        <v>5.3634866401433404E-2</v>
      </c>
      <c r="F3451" s="32">
        <f t="shared" si="480"/>
        <v>1.5681000000000001E-4</v>
      </c>
      <c r="G3451" s="33">
        <f t="shared" si="481"/>
        <v>-2.18060323</v>
      </c>
      <c r="H3451" s="32">
        <f t="shared" si="482"/>
        <v>-33.716041529999998</v>
      </c>
      <c r="I3451" s="33">
        <f t="shared" si="483"/>
        <v>-33.571725090000001</v>
      </c>
      <c r="J3451" s="32">
        <f t="shared" si="484"/>
        <v>-33.716041529999998</v>
      </c>
      <c r="K3451" s="33">
        <f t="shared" si="485"/>
        <v>-23.905316339999999</v>
      </c>
    </row>
    <row r="3452" spans="1:11" x14ac:dyDescent="0.3">
      <c r="A3452" s="78" t="str">
        <f>BTC[[#This Row],[Symbol]]</f>
        <v>RIFT</v>
      </c>
      <c r="B3452" s="22" t="str">
        <f t="shared" si="477"/>
        <v>RIFT Token</v>
      </c>
      <c r="C3452" s="77">
        <f t="shared" si="478"/>
        <v>5.5931021690759847E-4</v>
      </c>
      <c r="D3452" s="73">
        <f t="shared" si="479"/>
        <v>20.500659063234981</v>
      </c>
      <c r="E3452" s="74">
        <f>D3452*conf!B$7</f>
        <v>1499.4182038850065</v>
      </c>
      <c r="F3452" s="32">
        <f t="shared" si="480"/>
        <v>-0.93070889999999995</v>
      </c>
      <c r="G3452" s="33">
        <f t="shared" si="481"/>
        <v>-3.0980736599999998</v>
      </c>
      <c r="H3452" s="32">
        <f t="shared" si="482"/>
        <v>1.2742421900000001</v>
      </c>
      <c r="I3452" s="33">
        <f t="shared" si="483"/>
        <v>1.4537012</v>
      </c>
      <c r="J3452" s="32">
        <f t="shared" si="484"/>
        <v>1.2742421900000001</v>
      </c>
      <c r="K3452" s="33">
        <f t="shared" si="485"/>
        <v>16.949918709999999</v>
      </c>
    </row>
    <row r="3453" spans="1:11" x14ac:dyDescent="0.3">
      <c r="A3453" s="78" t="str">
        <f>BTC[[#This Row],[Symbol]]</f>
        <v>MTTCOIN</v>
      </c>
      <c r="B3453" s="22" t="str">
        <f t="shared" si="477"/>
        <v>Money of Tomorrow, Today</v>
      </c>
      <c r="C3453" s="77">
        <f t="shared" si="478"/>
        <v>4.7591202813964962E-4</v>
      </c>
      <c r="D3453" s="73">
        <f t="shared" si="479"/>
        <v>17.448230053569191</v>
      </c>
      <c r="E3453" s="74">
        <f>D3453*conf!B$7</f>
        <v>1276.1635461180506</v>
      </c>
      <c r="F3453" s="32">
        <f t="shared" si="480"/>
        <v>-30.655976089999999</v>
      </c>
      <c r="G3453" s="33">
        <f t="shared" si="481"/>
        <v>-32.160717669999997</v>
      </c>
      <c r="H3453" s="32">
        <f t="shared" si="482"/>
        <v>-83.583950790000003</v>
      </c>
      <c r="I3453" s="33">
        <f t="shared" si="483"/>
        <v>-83.555490280000001</v>
      </c>
      <c r="J3453" s="32">
        <f t="shared" si="484"/>
        <v>-83.583950790000003</v>
      </c>
      <c r="K3453" s="33">
        <f t="shared" si="485"/>
        <v>-82.306889479999995</v>
      </c>
    </row>
    <row r="3454" spans="1:11" x14ac:dyDescent="0.3">
      <c r="A3454" s="78" t="str">
        <f>BTC[[#This Row],[Symbol]]</f>
        <v>KYF</v>
      </c>
      <c r="B3454" s="22" t="str">
        <f t="shared" si="477"/>
        <v>Kryptofranc</v>
      </c>
      <c r="C3454" s="77">
        <f t="shared" si="478"/>
        <v>1E-8</v>
      </c>
      <c r="D3454" s="73">
        <f t="shared" si="479"/>
        <v>1.2224846365E-4</v>
      </c>
      <c r="E3454" s="74">
        <f>D3454*conf!B$7</f>
        <v>8.9412526313610002E-3</v>
      </c>
      <c r="F3454" s="32">
        <f t="shared" si="480"/>
        <v>-10.181624899999999</v>
      </c>
      <c r="G3454" s="33">
        <f t="shared" si="481"/>
        <v>-12.169460389999999</v>
      </c>
      <c r="H3454" s="32">
        <f t="shared" si="482"/>
        <v>-1.7195869399999999</v>
      </c>
      <c r="I3454" s="33">
        <f t="shared" si="483"/>
        <v>-1.5280504800000001</v>
      </c>
      <c r="J3454" s="32">
        <f t="shared" si="484"/>
        <v>-1.7195869399999999</v>
      </c>
      <c r="K3454" s="33">
        <f t="shared" si="485"/>
        <v>96.913523609999999</v>
      </c>
    </row>
    <row r="3455" spans="1:11" x14ac:dyDescent="0.3">
      <c r="A3455" s="78" t="str">
        <f>BTC[[#This Row],[Symbol]]</f>
        <v>BAK</v>
      </c>
      <c r="B3455" s="22" t="str">
        <f t="shared" si="477"/>
        <v>TokenBacon</v>
      </c>
      <c r="C3455" s="77">
        <f t="shared" si="478"/>
        <v>2.8434053787529761E-5</v>
      </c>
      <c r="D3455" s="73">
        <f t="shared" si="479"/>
        <v>1.04240463820173</v>
      </c>
      <c r="E3455" s="74">
        <f>D3455*conf!B$7</f>
        <v>76.241475238074528</v>
      </c>
      <c r="F3455" s="32">
        <f t="shared" si="480"/>
        <v>-0.71083083000000002</v>
      </c>
      <c r="G3455" s="33">
        <f t="shared" si="481"/>
        <v>-2.8729011999999998</v>
      </c>
      <c r="H3455" s="32">
        <f t="shared" si="482"/>
        <v>-2.6231034599999998</v>
      </c>
      <c r="I3455" s="33">
        <f t="shared" si="483"/>
        <v>-2.42537205</v>
      </c>
      <c r="J3455" s="32">
        <f t="shared" si="484"/>
        <v>-2.6231034599999998</v>
      </c>
      <c r="K3455" s="33">
        <f t="shared" si="485"/>
        <v>5.9627769600000002</v>
      </c>
    </row>
    <row r="3456" spans="1:11" x14ac:dyDescent="0.3">
      <c r="A3456" s="78" t="str">
        <f>BTC[[#This Row],[Symbol]]</f>
        <v>LVN</v>
      </c>
      <c r="B3456" s="22" t="str">
        <f t="shared" si="477"/>
        <v>LivenPay</v>
      </c>
      <c r="C3456" s="77">
        <f t="shared" si="478"/>
        <v>4.7408718536736126E-8</v>
      </c>
      <c r="D3456" s="73">
        <f t="shared" si="479"/>
        <v>1.73799164968E-3</v>
      </c>
      <c r="E3456" s="74">
        <f>D3456*conf!B$7</f>
        <v>0.12711670925759522</v>
      </c>
      <c r="F3456" s="32">
        <f t="shared" si="480"/>
        <v>1.2907719900000001</v>
      </c>
      <c r="G3456" s="33">
        <f t="shared" si="481"/>
        <v>-0.90821881000000004</v>
      </c>
      <c r="H3456" s="32">
        <f t="shared" si="482"/>
        <v>48.928580699999998</v>
      </c>
      <c r="I3456" s="33">
        <f t="shared" si="483"/>
        <v>49.23191044</v>
      </c>
      <c r="J3456" s="32">
        <f t="shared" si="484"/>
        <v>48.928580699999998</v>
      </c>
      <c r="K3456" s="33">
        <f t="shared" si="485"/>
        <v>44.457776690000003</v>
      </c>
    </row>
    <row r="3457" spans="1:11" x14ac:dyDescent="0.3">
      <c r="A3457" s="78" t="str">
        <f>BTC[[#This Row],[Symbol]]</f>
        <v>PLA</v>
      </c>
      <c r="B3457" s="22" t="str">
        <f t="shared" si="477"/>
        <v>PLANET</v>
      </c>
      <c r="C3457" s="77">
        <f t="shared" si="478"/>
        <v>2.954807169643882E-7</v>
      </c>
      <c r="D3457" s="73">
        <f t="shared" si="479"/>
        <v>1.120121147061E-2</v>
      </c>
      <c r="E3457" s="74">
        <f>D3457*conf!B$7</f>
        <v>0.81925660696041536</v>
      </c>
      <c r="F3457" s="32">
        <f t="shared" si="480"/>
        <v>1.4598472</v>
      </c>
      <c r="G3457" s="33">
        <f t="shared" si="481"/>
        <v>2.84424579</v>
      </c>
      <c r="H3457" s="32">
        <f t="shared" si="482"/>
        <v>-5.8371986600000003</v>
      </c>
      <c r="I3457" s="33">
        <f t="shared" si="483"/>
        <v>-2.2751545499999999</v>
      </c>
      <c r="J3457" s="32">
        <f t="shared" si="484"/>
        <v>-5.8371986600000003</v>
      </c>
      <c r="K3457" s="33">
        <f t="shared" si="485"/>
        <v>-6.39181841</v>
      </c>
    </row>
    <row r="3458" spans="1:11" x14ac:dyDescent="0.3">
      <c r="A3458" s="78" t="str">
        <f>BTC[[#This Row],[Symbol]]</f>
        <v>SPORTS</v>
      </c>
      <c r="B3458" s="22" t="str">
        <f t="shared" ref="B3458:B3521" si="486">VLOOKUP(A3458,BTCTABLE,2,FALSE)</f>
        <v>ZenSports</v>
      </c>
      <c r="C3458" s="77">
        <f t="shared" ref="C3458:C3521" si="487">VLOOKUP(A3458,BTCTABLE,3,FALSE)</f>
        <v>1E-8</v>
      </c>
      <c r="D3458" s="73">
        <f t="shared" ref="D3458:D3521" si="488">VLOOKUP(A3458,USDTABLE,3,FALSE)</f>
        <v>2.6869808160000001E-5</v>
      </c>
      <c r="E3458" s="74">
        <f>D3458*conf!B$7</f>
        <v>1.9652577688224E-3</v>
      </c>
      <c r="F3458" s="32">
        <f t="shared" ref="F3458:F3521" si="489">VLOOKUP(A3458,BTCTABLE,5,FALSE)</f>
        <v>15.44801236</v>
      </c>
      <c r="G3458" s="33">
        <f t="shared" ref="G3458:G3521" si="490">VLOOKUP(A3458,USDTABLE,5,FALSE)</f>
        <v>12.95102586</v>
      </c>
      <c r="H3458" s="32">
        <f t="shared" ref="H3458:H3521" si="491">VLOOKUP(A3458,BTCTABLE,6,FALSE)</f>
        <v>35.628073049999998</v>
      </c>
      <c r="I3458" s="33">
        <f t="shared" ref="I3458:I3521" si="492">VLOOKUP(A3458,USDTABLE,6,FALSE)</f>
        <v>35.913816910000001</v>
      </c>
      <c r="J3458" s="32">
        <f t="shared" ref="J3458:J3521" si="493">VLOOKUP(A3458,BTCTABLE,6,FALSE)</f>
        <v>35.628073049999998</v>
      </c>
      <c r="K3458" s="33">
        <f t="shared" ref="K3458:K3521" si="494">VLOOKUP(A3458,USDTABLE,7,FALSE)</f>
        <v>41.797458970000001</v>
      </c>
    </row>
    <row r="3459" spans="1:11" x14ac:dyDescent="0.3">
      <c r="A3459" s="78" t="str">
        <f>BTC[[#This Row],[Symbol]]</f>
        <v>EPS</v>
      </c>
      <c r="B3459" s="22" t="str">
        <f t="shared" si="486"/>
        <v>Epanus</v>
      </c>
      <c r="C3459" s="77">
        <f t="shared" si="487"/>
        <v>7.351048024563621E-6</v>
      </c>
      <c r="D3459" s="73">
        <f t="shared" si="488"/>
        <v>0.26949258145560001</v>
      </c>
      <c r="E3459" s="74">
        <f>D3459*conf!B$7</f>
        <v>19.710687407662586</v>
      </c>
      <c r="F3459" s="32">
        <f t="shared" si="489"/>
        <v>-1.234916E-2</v>
      </c>
      <c r="G3459" s="33">
        <f t="shared" si="490"/>
        <v>-2.1812285</v>
      </c>
      <c r="H3459" s="32">
        <f t="shared" si="491"/>
        <v>-0.33294544999999998</v>
      </c>
      <c r="I3459" s="33">
        <f t="shared" si="492"/>
        <v>-0.17960280000000001</v>
      </c>
      <c r="J3459" s="32">
        <f t="shared" si="493"/>
        <v>-0.33294544999999998</v>
      </c>
      <c r="K3459" s="33">
        <f t="shared" si="494"/>
        <v>-4.8645838299999999</v>
      </c>
    </row>
    <row r="3460" spans="1:11" x14ac:dyDescent="0.3">
      <c r="A3460" s="78" t="str">
        <f>BTC[[#This Row],[Symbol]]</f>
        <v>YFIEC</v>
      </c>
      <c r="B3460" s="22" t="str">
        <f t="shared" si="486"/>
        <v>Yearn Finance Ecosystem</v>
      </c>
      <c r="C3460" s="77">
        <f t="shared" si="487"/>
        <v>2.2120676189403809E-4</v>
      </c>
      <c r="D3460" s="73">
        <f t="shared" si="488"/>
        <v>8.10899928693701</v>
      </c>
      <c r="E3460" s="74">
        <f>D3460*conf!B$7</f>
        <v>593.09220784657293</v>
      </c>
      <c r="F3460" s="32">
        <f t="shared" si="489"/>
        <v>-1.17876716</v>
      </c>
      <c r="G3460" s="33">
        <f t="shared" si="490"/>
        <v>-3.32471586</v>
      </c>
      <c r="H3460" s="32">
        <f t="shared" si="491"/>
        <v>3.0141348699999999</v>
      </c>
      <c r="I3460" s="33">
        <f t="shared" si="492"/>
        <v>3.22038892</v>
      </c>
      <c r="J3460" s="32">
        <f t="shared" si="493"/>
        <v>3.0141348699999999</v>
      </c>
      <c r="K3460" s="33">
        <f t="shared" si="494"/>
        <v>13.619914059999999</v>
      </c>
    </row>
    <row r="3461" spans="1:11" x14ac:dyDescent="0.3">
      <c r="A3461" s="78" t="str">
        <f>BTC[[#This Row],[Symbol]]</f>
        <v>DEQ</v>
      </c>
      <c r="B3461" s="22" t="str">
        <f t="shared" si="486"/>
        <v>Dequant</v>
      </c>
      <c r="C3461" s="77">
        <f t="shared" si="487"/>
        <v>4.4706373700407548E-6</v>
      </c>
      <c r="D3461" s="73">
        <f t="shared" si="488"/>
        <v>0.16389548831381001</v>
      </c>
      <c r="E3461" s="74">
        <f>D3461*conf!B$7</f>
        <v>11.987316015272064</v>
      </c>
      <c r="F3461" s="32">
        <f t="shared" si="489"/>
        <v>0.23850605999999999</v>
      </c>
      <c r="G3461" s="33">
        <f t="shared" si="490"/>
        <v>-1.9619039</v>
      </c>
      <c r="H3461" s="32">
        <f t="shared" si="491"/>
        <v>80.267635889999994</v>
      </c>
      <c r="I3461" s="33">
        <f t="shared" si="492"/>
        <v>80.633683450000007</v>
      </c>
      <c r="J3461" s="32">
        <f t="shared" si="493"/>
        <v>80.267635889999994</v>
      </c>
      <c r="K3461" s="33">
        <f t="shared" si="494"/>
        <v>4.7857027399999996</v>
      </c>
    </row>
    <row r="3462" spans="1:11" x14ac:dyDescent="0.3">
      <c r="A3462" s="78" t="str">
        <f>BTC[[#This Row],[Symbol]]</f>
        <v>RLE</v>
      </c>
      <c r="B3462" s="22" t="str">
        <f t="shared" si="486"/>
        <v>Richlab Token</v>
      </c>
      <c r="C3462" s="77">
        <f t="shared" si="487"/>
        <v>1E-8</v>
      </c>
      <c r="D3462" s="73">
        <f t="shared" si="488"/>
        <v>1.6075056787E-4</v>
      </c>
      <c r="E3462" s="74">
        <f>D3462*conf!B$7</f>
        <v>1.17572965340118E-2</v>
      </c>
      <c r="F3462" s="32">
        <f t="shared" si="489"/>
        <v>9.0334071500000004</v>
      </c>
      <c r="G3462" s="33">
        <f t="shared" si="490"/>
        <v>6.66951464</v>
      </c>
      <c r="H3462" s="32">
        <f t="shared" si="491"/>
        <v>-4.8981693000000002</v>
      </c>
      <c r="I3462" s="33">
        <f t="shared" si="492"/>
        <v>-4.7016224199999996</v>
      </c>
      <c r="J3462" s="32">
        <f t="shared" si="493"/>
        <v>-4.8981693000000002</v>
      </c>
      <c r="K3462" s="33">
        <f t="shared" si="494"/>
        <v>-11.137062220000001</v>
      </c>
    </row>
    <row r="3463" spans="1:11" x14ac:dyDescent="0.3">
      <c r="A3463" s="78" t="str">
        <f>BTC[[#This Row],[Symbol]]</f>
        <v>TOB</v>
      </c>
      <c r="B3463" s="22" t="str">
        <f t="shared" si="486"/>
        <v>Tokens of Babel</v>
      </c>
      <c r="C3463" s="77">
        <f t="shared" si="487"/>
        <v>3.5384876311489086E-6</v>
      </c>
      <c r="D3463" s="73">
        <f t="shared" si="488"/>
        <v>0.12971390852674999</v>
      </c>
      <c r="E3463" s="74">
        <f>D3463*conf!B$7</f>
        <v>9.4872752696464939</v>
      </c>
      <c r="F3463" s="32">
        <f t="shared" si="489"/>
        <v>-1.17876716</v>
      </c>
      <c r="G3463" s="33">
        <f t="shared" si="490"/>
        <v>-3.3287317600000002</v>
      </c>
      <c r="H3463" s="32">
        <f t="shared" si="491"/>
        <v>9.2520585499999992</v>
      </c>
      <c r="I3463" s="33">
        <f t="shared" si="492"/>
        <v>9.4693833299999994</v>
      </c>
      <c r="J3463" s="32">
        <f t="shared" si="493"/>
        <v>9.2520585499999992</v>
      </c>
      <c r="K3463" s="33">
        <f t="shared" si="494"/>
        <v>32.530952220000003</v>
      </c>
    </row>
    <row r="3464" spans="1:11" x14ac:dyDescent="0.3">
      <c r="A3464" s="78" t="str">
        <f>BTC[[#This Row],[Symbol]]</f>
        <v>RI</v>
      </c>
      <c r="B3464" s="22" t="str">
        <f t="shared" si="486"/>
        <v>RI Token</v>
      </c>
      <c r="C3464" s="77">
        <f t="shared" si="487"/>
        <v>3.5210190778586876E-6</v>
      </c>
      <c r="D3464" s="73">
        <f t="shared" si="488"/>
        <v>0.12908234017597001</v>
      </c>
      <c r="E3464" s="74">
        <f>D3464*conf!B$7</f>
        <v>9.4410823604704461</v>
      </c>
      <c r="F3464" s="32">
        <f t="shared" si="489"/>
        <v>-1.1857722399999999</v>
      </c>
      <c r="G3464" s="33">
        <f t="shared" si="490"/>
        <v>-3.3259501</v>
      </c>
      <c r="H3464" s="32">
        <f t="shared" si="491"/>
        <v>6.9192956800000003</v>
      </c>
      <c r="I3464" s="33">
        <f t="shared" si="492"/>
        <v>7.1393362299999996</v>
      </c>
      <c r="J3464" s="32">
        <f t="shared" si="493"/>
        <v>6.9192956800000003</v>
      </c>
      <c r="K3464" s="33">
        <f t="shared" si="494"/>
        <v>3.7861145399999998</v>
      </c>
    </row>
    <row r="3465" spans="1:11" x14ac:dyDescent="0.3">
      <c r="A3465" s="78" t="str">
        <f>BTC[[#This Row],[Symbol]]</f>
        <v>ECC</v>
      </c>
      <c r="B3465" s="22" t="str">
        <f t="shared" si="486"/>
        <v>ECC</v>
      </c>
      <c r="C3465" s="77">
        <f t="shared" si="487"/>
        <v>1.0000000000022863E-8</v>
      </c>
      <c r="D3465" s="73">
        <f t="shared" si="488"/>
        <v>3.6665834293E-4</v>
      </c>
      <c r="E3465" s="74">
        <f>D3465*conf!B$7</f>
        <v>2.6817391201900201E-2</v>
      </c>
      <c r="F3465" s="32">
        <f t="shared" si="489"/>
        <v>0</v>
      </c>
      <c r="G3465" s="33">
        <f t="shared" si="490"/>
        <v>-2.1807564199999998</v>
      </c>
      <c r="H3465" s="32">
        <f t="shared" si="491"/>
        <v>0</v>
      </c>
      <c r="I3465" s="33">
        <f t="shared" si="492"/>
        <v>0.21782929000000001</v>
      </c>
      <c r="J3465" s="32">
        <f t="shared" si="493"/>
        <v>0</v>
      </c>
      <c r="K3465" s="33">
        <f t="shared" si="494"/>
        <v>14.163050370000001</v>
      </c>
    </row>
    <row r="3466" spans="1:11" x14ac:dyDescent="0.3">
      <c r="A3466" s="78" t="str">
        <f>BTC[[#This Row],[Symbol]]</f>
        <v>FR</v>
      </c>
      <c r="B3466" s="22" t="str">
        <f t="shared" si="486"/>
        <v>Freedom Reserve</v>
      </c>
      <c r="C3466" s="77">
        <f t="shared" si="487"/>
        <v>7.4795906261572E-8</v>
      </c>
      <c r="D3466" s="73">
        <f t="shared" si="488"/>
        <v>2.74186894355E-3</v>
      </c>
      <c r="E3466" s="74">
        <f>D3466*conf!B$7</f>
        <v>0.200540294531247</v>
      </c>
      <c r="F3466" s="32">
        <f t="shared" si="489"/>
        <v>-1.1578316900000001</v>
      </c>
      <c r="G3466" s="33">
        <f t="shared" si="490"/>
        <v>-3.3287317600000002</v>
      </c>
      <c r="H3466" s="32">
        <f t="shared" si="491"/>
        <v>-0.45455586999999997</v>
      </c>
      <c r="I3466" s="33">
        <f t="shared" si="492"/>
        <v>-0.2552468</v>
      </c>
      <c r="J3466" s="32">
        <f t="shared" si="493"/>
        <v>-0.45455586999999997</v>
      </c>
      <c r="K3466" s="33">
        <f t="shared" si="494"/>
        <v>11.19149593</v>
      </c>
    </row>
    <row r="3467" spans="1:11" x14ac:dyDescent="0.3">
      <c r="A3467" s="78" t="str">
        <f>BTC[[#This Row],[Symbol]]</f>
        <v>XAUTBULL</v>
      </c>
      <c r="B3467" s="22" t="str">
        <f t="shared" si="486"/>
        <v>3X Long Tether Gold Token</v>
      </c>
      <c r="C3467" s="77">
        <f t="shared" si="487"/>
        <v>0.24801826168907423</v>
      </c>
      <c r="D3467" s="73">
        <f t="shared" si="488"/>
        <v>9092.5</v>
      </c>
      <c r="E3467" s="74">
        <f>D3467*conf!B$7</f>
        <v>665025.44999999995</v>
      </c>
      <c r="F3467" s="32">
        <f t="shared" si="489"/>
        <v>-1.10074044</v>
      </c>
      <c r="G3467" s="33">
        <f t="shared" si="490"/>
        <v>-3.24554403</v>
      </c>
      <c r="H3467" s="32">
        <f t="shared" si="491"/>
        <v>-6.4314946900000001</v>
      </c>
      <c r="I3467" s="33">
        <f t="shared" si="492"/>
        <v>-6.2387213199999998</v>
      </c>
      <c r="J3467" s="32">
        <f t="shared" si="493"/>
        <v>-6.4314946900000001</v>
      </c>
      <c r="K3467" s="33">
        <f t="shared" si="494"/>
        <v>-5.7039149599999996</v>
      </c>
    </row>
    <row r="3468" spans="1:11" x14ac:dyDescent="0.3">
      <c r="A3468" s="78" t="str">
        <f>BTC[[#This Row],[Symbol]]</f>
        <v>TWTR</v>
      </c>
      <c r="B3468" s="22" t="str">
        <f t="shared" si="486"/>
        <v>Twitter tokenized stock FTX</v>
      </c>
      <c r="C3468" s="77">
        <f t="shared" si="487"/>
        <v>1.508840268939361E-3</v>
      </c>
      <c r="D3468" s="73">
        <f t="shared" si="488"/>
        <v>55.14</v>
      </c>
      <c r="E3468" s="74">
        <f>D3468*conf!B$7</f>
        <v>4032.9396000000002</v>
      </c>
      <c r="F3468" s="32">
        <f t="shared" si="489"/>
        <v>3.7738731699999999</v>
      </c>
      <c r="G3468" s="33">
        <f t="shared" si="490"/>
        <v>1.2579193799999999</v>
      </c>
      <c r="H3468" s="32">
        <f t="shared" si="491"/>
        <v>0.87951800000000002</v>
      </c>
      <c r="I3468" s="33">
        <f t="shared" si="492"/>
        <v>0.76754385999999997</v>
      </c>
      <c r="J3468" s="32">
        <f t="shared" si="493"/>
        <v>0.87951800000000002</v>
      </c>
      <c r="K3468" s="33">
        <f t="shared" si="494"/>
        <v>12.37008355</v>
      </c>
    </row>
    <row r="3469" spans="1:11" x14ac:dyDescent="0.3">
      <c r="A3469" s="78" t="str">
        <f>BTC[[#This Row],[Symbol]]</f>
        <v>BPT</v>
      </c>
      <c r="B3469" s="22" t="str">
        <f t="shared" si="486"/>
        <v>Bitpumps Token</v>
      </c>
      <c r="C3469" s="77">
        <f t="shared" si="487"/>
        <v>9.2811019293027381E-8</v>
      </c>
      <c r="D3469" s="73">
        <f t="shared" si="488"/>
        <v>3.40217494696E-3</v>
      </c>
      <c r="E3469" s="74">
        <f>D3469*conf!B$7</f>
        <v>0.24883507562065441</v>
      </c>
      <c r="F3469" s="32">
        <f t="shared" si="489"/>
        <v>-10.89419283</v>
      </c>
      <c r="G3469" s="33">
        <f t="shared" si="490"/>
        <v>-12.83405744</v>
      </c>
      <c r="H3469" s="32">
        <f t="shared" si="491"/>
        <v>-13.06651168</v>
      </c>
      <c r="I3469" s="33">
        <f t="shared" si="492"/>
        <v>-12.89597438</v>
      </c>
      <c r="J3469" s="32">
        <f t="shared" si="493"/>
        <v>-13.06651168</v>
      </c>
      <c r="K3469" s="33">
        <f t="shared" si="494"/>
        <v>-57.516180050000003</v>
      </c>
    </row>
    <row r="3470" spans="1:11" x14ac:dyDescent="0.3">
      <c r="A3470" s="78" t="str">
        <f>BTC[[#This Row],[Symbol]]</f>
        <v>BB</v>
      </c>
      <c r="B3470" s="22" t="str">
        <f t="shared" si="486"/>
        <v>BlackBerry tokenized stock FTX</v>
      </c>
      <c r="C3470" s="77">
        <f t="shared" si="487"/>
        <v>3.3360058734752579E-4</v>
      </c>
      <c r="D3470" s="73">
        <f t="shared" si="488"/>
        <v>12.23</v>
      </c>
      <c r="E3470" s="74">
        <f>D3470*conf!B$7</f>
        <v>894.50220000000002</v>
      </c>
      <c r="F3470" s="32">
        <f t="shared" si="489"/>
        <v>2.21674916</v>
      </c>
      <c r="G3470" s="33">
        <f t="shared" si="490"/>
        <v>0</v>
      </c>
      <c r="H3470" s="32">
        <f t="shared" si="491"/>
        <v>7.9359283300000003</v>
      </c>
      <c r="I3470" s="33">
        <f t="shared" si="492"/>
        <v>10.428893909999999</v>
      </c>
      <c r="J3470" s="32">
        <f t="shared" si="493"/>
        <v>7.9359283300000003</v>
      </c>
      <c r="K3470" s="33">
        <f t="shared" si="494"/>
        <v>-33.169398909999998</v>
      </c>
    </row>
    <row r="3471" spans="1:11" x14ac:dyDescent="0.3">
      <c r="A3471" s="78" t="str">
        <f>BTC[[#This Row],[Symbol]]</f>
        <v>ZOM</v>
      </c>
      <c r="B3471" s="22" t="str">
        <f t="shared" si="486"/>
        <v>ZOM</v>
      </c>
      <c r="C3471" s="77">
        <f t="shared" si="487"/>
        <v>2.2093058138635725E-6</v>
      </c>
      <c r="D3471" s="73">
        <f t="shared" si="488"/>
        <v>8.0994268509140002E-2</v>
      </c>
      <c r="E3471" s="74">
        <f>D3471*conf!B$7</f>
        <v>5.9239207987585001</v>
      </c>
      <c r="F3471" s="32">
        <f t="shared" si="489"/>
        <v>-1.1857722399999999</v>
      </c>
      <c r="G3471" s="33">
        <f t="shared" si="490"/>
        <v>-3.3259501</v>
      </c>
      <c r="H3471" s="32">
        <f t="shared" si="491"/>
        <v>2.1036229299999998</v>
      </c>
      <c r="I3471" s="33">
        <f t="shared" si="492"/>
        <v>2.3137528000000001</v>
      </c>
      <c r="J3471" s="32">
        <f t="shared" si="493"/>
        <v>2.1036229299999998</v>
      </c>
      <c r="K3471" s="33">
        <f t="shared" si="494"/>
        <v>6.6362394900000004</v>
      </c>
    </row>
    <row r="3472" spans="1:11" x14ac:dyDescent="0.3">
      <c r="A3472" s="78" t="str">
        <f>BTC[[#This Row],[Symbol]]</f>
        <v>YFPRO</v>
      </c>
      <c r="B3472" s="22" t="str">
        <f t="shared" si="486"/>
        <v>YFPRO Finance</v>
      </c>
      <c r="C3472" s="77">
        <f t="shared" si="487"/>
        <v>7.3396743393834758E-5</v>
      </c>
      <c r="D3472" s="73">
        <f t="shared" si="488"/>
        <v>2.6905784197013101</v>
      </c>
      <c r="E3472" s="74">
        <f>D3472*conf!B$7</f>
        <v>196.78890561695383</v>
      </c>
      <c r="F3472" s="32">
        <f t="shared" si="489"/>
        <v>-1.1578316900000001</v>
      </c>
      <c r="G3472" s="33">
        <f t="shared" si="490"/>
        <v>-3.3287317600000002</v>
      </c>
      <c r="H3472" s="32">
        <f t="shared" si="491"/>
        <v>-0.45870696</v>
      </c>
      <c r="I3472" s="33">
        <f t="shared" si="492"/>
        <v>-0.10269672000000001</v>
      </c>
      <c r="J3472" s="32">
        <f t="shared" si="493"/>
        <v>-0.45870696</v>
      </c>
      <c r="K3472" s="33">
        <f t="shared" si="494"/>
        <v>128.76646769000001</v>
      </c>
    </row>
    <row r="3473" spans="1:11" x14ac:dyDescent="0.3">
      <c r="A3473" s="78" t="str">
        <f>BTC[[#This Row],[Symbol]]</f>
        <v>AUNIT</v>
      </c>
      <c r="B3473" s="22" t="str">
        <f t="shared" si="486"/>
        <v>Aunite</v>
      </c>
      <c r="C3473" s="77">
        <f t="shared" si="487"/>
        <v>4.146139760983149E-7</v>
      </c>
      <c r="D3473" s="73">
        <f t="shared" si="488"/>
        <v>1.52E-2</v>
      </c>
      <c r="E3473" s="74">
        <f>D3473*conf!B$7</f>
        <v>1.111728</v>
      </c>
      <c r="F3473" s="32">
        <f t="shared" si="489"/>
        <v>2.21674916</v>
      </c>
      <c r="G3473" s="33">
        <f t="shared" si="490"/>
        <v>0</v>
      </c>
      <c r="H3473" s="32">
        <f t="shared" si="491"/>
        <v>-8.6219953599999997</v>
      </c>
      <c r="I3473" s="33">
        <f t="shared" si="492"/>
        <v>-8.4337349400000008</v>
      </c>
      <c r="J3473" s="32">
        <f t="shared" si="493"/>
        <v>-8.6219953599999997</v>
      </c>
      <c r="K3473" s="33">
        <f t="shared" si="494"/>
        <v>-6.1728395100000002</v>
      </c>
    </row>
    <row r="3474" spans="1:11" x14ac:dyDescent="0.3">
      <c r="A3474" s="78" t="str">
        <f>BTC[[#This Row],[Symbol]]</f>
        <v>BHIG</v>
      </c>
      <c r="B3474" s="22" t="str">
        <f t="shared" si="486"/>
        <v>BuckHathCoin</v>
      </c>
      <c r="C3474" s="77">
        <f t="shared" si="487"/>
        <v>1.5002138825640151E-6</v>
      </c>
      <c r="D3474" s="73">
        <f t="shared" si="488"/>
        <v>5.4998486011350003E-2</v>
      </c>
      <c r="E3474" s="74">
        <f>D3474*conf!B$7</f>
        <v>4.0225892668701393</v>
      </c>
      <c r="F3474" s="32">
        <f t="shared" si="489"/>
        <v>-10.190732779999999</v>
      </c>
      <c r="G3474" s="33">
        <f t="shared" si="490"/>
        <v>-12.146373629999999</v>
      </c>
      <c r="H3474" s="32">
        <f t="shared" si="491"/>
        <v>11.953486460000001</v>
      </c>
      <c r="I3474" s="33">
        <f t="shared" si="492"/>
        <v>12.12573239</v>
      </c>
      <c r="J3474" s="32">
        <f t="shared" si="493"/>
        <v>11.953486460000001</v>
      </c>
      <c r="K3474" s="33">
        <f t="shared" si="494"/>
        <v>-11.28962099</v>
      </c>
    </row>
    <row r="3475" spans="1:11" x14ac:dyDescent="0.3">
      <c r="A3475" s="78" t="str">
        <f>BTC[[#This Row],[Symbol]]</f>
        <v>PLG</v>
      </c>
      <c r="B3475" s="22" t="str">
        <f t="shared" si="486"/>
        <v>Pledge Coin</v>
      </c>
      <c r="C3475" s="77">
        <f t="shared" si="487"/>
        <v>1E-8</v>
      </c>
      <c r="D3475" s="73">
        <f t="shared" si="488"/>
        <v>2.5182275644000001E-4</v>
      </c>
      <c r="E3475" s="74">
        <f>D3475*conf!B$7</f>
        <v>1.8418316406021602E-2</v>
      </c>
      <c r="F3475" s="32">
        <f t="shared" si="489"/>
        <v>1.7612069299999999</v>
      </c>
      <c r="G3475" s="33">
        <f t="shared" si="490"/>
        <v>-0.43900878999999998</v>
      </c>
      <c r="H3475" s="32">
        <f t="shared" si="491"/>
        <v>-48.327452180000002</v>
      </c>
      <c r="I3475" s="33">
        <f t="shared" si="492"/>
        <v>-48.217533529999997</v>
      </c>
      <c r="J3475" s="32">
        <f t="shared" si="493"/>
        <v>-48.327452180000002</v>
      </c>
      <c r="K3475" s="33">
        <f t="shared" si="494"/>
        <v>-3.79909359</v>
      </c>
    </row>
    <row r="3476" spans="1:11" x14ac:dyDescent="0.3">
      <c r="A3476" s="78" t="str">
        <f>BTC[[#This Row],[Symbol]]</f>
        <v>MRNA</v>
      </c>
      <c r="B3476" s="22" t="str">
        <f t="shared" si="486"/>
        <v>Moderna tokenized stock FTX</v>
      </c>
      <c r="C3476" s="77">
        <f t="shared" si="487"/>
        <v>4.6234913782016041E-3</v>
      </c>
      <c r="D3476" s="73">
        <f t="shared" si="488"/>
        <v>169.5</v>
      </c>
      <c r="E3476" s="74">
        <f>D3476*conf!B$7</f>
        <v>12397.23</v>
      </c>
      <c r="F3476" s="32">
        <f t="shared" si="489"/>
        <v>4.12102754</v>
      </c>
      <c r="G3476" s="33">
        <f t="shared" si="490"/>
        <v>2.0009026599999999</v>
      </c>
      <c r="H3476" s="32">
        <f t="shared" si="491"/>
        <v>7.32963685</v>
      </c>
      <c r="I3476" s="33">
        <f t="shared" si="492"/>
        <v>7.5507614199999997</v>
      </c>
      <c r="J3476" s="32">
        <f t="shared" si="493"/>
        <v>7.32963685</v>
      </c>
      <c r="K3476" s="33">
        <f t="shared" si="494"/>
        <v>8.6016338300000008</v>
      </c>
    </row>
    <row r="3477" spans="1:11" x14ac:dyDescent="0.3">
      <c r="A3477" s="78" t="str">
        <f>BTC[[#This Row],[Symbol]]</f>
        <v>EDS</v>
      </c>
      <c r="B3477" s="22" t="str">
        <f t="shared" si="486"/>
        <v>Endorsit</v>
      </c>
      <c r="C3477" s="77">
        <f t="shared" si="487"/>
        <v>1E-8</v>
      </c>
      <c r="D3477" s="73">
        <f t="shared" si="488"/>
        <v>1.5011065999999999E-6</v>
      </c>
      <c r="E3477" s="74">
        <f>D3477*conf!B$7</f>
        <v>1.0979093672399999E-4</v>
      </c>
      <c r="F3477" s="32">
        <f t="shared" si="489"/>
        <v>-13.387794939999999</v>
      </c>
      <c r="G3477" s="33">
        <f t="shared" si="490"/>
        <v>-15.260162340000001</v>
      </c>
      <c r="H3477" s="32">
        <f t="shared" si="491"/>
        <v>-12.017610230000001</v>
      </c>
      <c r="I3477" s="33">
        <f t="shared" si="492"/>
        <v>-11.832411280000001</v>
      </c>
      <c r="J3477" s="32">
        <f t="shared" si="493"/>
        <v>-12.017610230000001</v>
      </c>
      <c r="K3477" s="33">
        <f t="shared" si="494"/>
        <v>-2.8830339999999999E-2</v>
      </c>
    </row>
    <row r="3478" spans="1:11" x14ac:dyDescent="0.3">
      <c r="A3478" s="78" t="str">
        <f>BTC[[#This Row],[Symbol]]</f>
        <v>BLURT</v>
      </c>
      <c r="B3478" s="22" t="str">
        <f t="shared" si="486"/>
        <v>Blurt</v>
      </c>
      <c r="C3478" s="77">
        <f t="shared" si="487"/>
        <v>1.8002566590774729E-7</v>
      </c>
      <c r="D3478" s="73">
        <f t="shared" si="488"/>
        <v>6.5998183213599997E-3</v>
      </c>
      <c r="E3478" s="74">
        <f>D3478*conf!B$7</f>
        <v>0.48271071202427041</v>
      </c>
      <c r="F3478" s="32">
        <f t="shared" si="489"/>
        <v>-1.234916E-2</v>
      </c>
      <c r="G3478" s="33">
        <f t="shared" si="490"/>
        <v>-2.1896293099999999</v>
      </c>
      <c r="H3478" s="32">
        <f t="shared" si="491"/>
        <v>1.178124E-2</v>
      </c>
      <c r="I3478" s="33">
        <f t="shared" si="492"/>
        <v>0.16565426999999999</v>
      </c>
      <c r="J3478" s="32">
        <f t="shared" si="493"/>
        <v>1.178124E-2</v>
      </c>
      <c r="K3478" s="33">
        <f t="shared" si="494"/>
        <v>14.162499410000001</v>
      </c>
    </row>
    <row r="3479" spans="1:11" x14ac:dyDescent="0.3">
      <c r="A3479" s="78" t="str">
        <f>BTC[[#This Row],[Symbol]]</f>
        <v>MEDI</v>
      </c>
      <c r="B3479" s="22" t="str">
        <f t="shared" si="486"/>
        <v>MediconnectUk</v>
      </c>
      <c r="C3479" s="77">
        <f t="shared" si="487"/>
        <v>2.4003306278488148E-7</v>
      </c>
      <c r="D3479" s="73">
        <f t="shared" si="488"/>
        <v>8.8007811550499995E-3</v>
      </c>
      <c r="E3479" s="74">
        <f>D3479*conf!B$7</f>
        <v>0.64368913368035696</v>
      </c>
      <c r="F3479" s="32">
        <f t="shared" si="489"/>
        <v>-2.1418739999999999E-2</v>
      </c>
      <c r="G3479" s="33">
        <f t="shared" si="490"/>
        <v>-2.1935871100000002</v>
      </c>
      <c r="H3479" s="32">
        <f t="shared" si="491"/>
        <v>9.0469601700000002</v>
      </c>
      <c r="I3479" s="33">
        <f t="shared" si="492"/>
        <v>9.2843309000000005</v>
      </c>
      <c r="J3479" s="32">
        <f t="shared" si="493"/>
        <v>9.0469601700000002</v>
      </c>
      <c r="K3479" s="33">
        <f t="shared" si="494"/>
        <v>-14.3681678</v>
      </c>
    </row>
    <row r="3480" spans="1:11" x14ac:dyDescent="0.3">
      <c r="A3480" s="78" t="str">
        <f>BTC[[#This Row],[Symbol]]</f>
        <v>MNS</v>
      </c>
      <c r="B3480" s="22" t="str">
        <f t="shared" si="486"/>
        <v>MONNOS</v>
      </c>
      <c r="C3480" s="77">
        <f t="shared" si="487"/>
        <v>1.9573821946163307E-8</v>
      </c>
      <c r="D3480" s="73">
        <f t="shared" si="488"/>
        <v>7.1768392268E-4</v>
      </c>
      <c r="E3480" s="74">
        <f>D3480*conf!B$7</f>
        <v>5.2491402104815198E-2</v>
      </c>
      <c r="F3480" s="32">
        <f t="shared" si="489"/>
        <v>0.14296078000000001</v>
      </c>
      <c r="G3480" s="33">
        <f t="shared" si="490"/>
        <v>-2.1243006800000002</v>
      </c>
      <c r="H3480" s="32">
        <f t="shared" si="491"/>
        <v>5.29903396</v>
      </c>
      <c r="I3480" s="33">
        <f t="shared" si="492"/>
        <v>5.4117242900000004</v>
      </c>
      <c r="J3480" s="32">
        <f t="shared" si="493"/>
        <v>5.29903396</v>
      </c>
      <c r="K3480" s="33">
        <f t="shared" si="494"/>
        <v>84.317131219999993</v>
      </c>
    </row>
    <row r="3481" spans="1:11" x14ac:dyDescent="0.3">
      <c r="A3481" s="78" t="str">
        <f>BTC[[#This Row],[Symbol]]</f>
        <v>BIUT</v>
      </c>
      <c r="B3481" s="22" t="str">
        <f t="shared" si="486"/>
        <v>Bit Trust System</v>
      </c>
      <c r="C3481" s="77">
        <f t="shared" si="487"/>
        <v>8.1888239289207322E-8</v>
      </c>
      <c r="D3481" s="73">
        <f t="shared" si="488"/>
        <v>2.85210254212E-3</v>
      </c>
      <c r="E3481" s="74">
        <f>D3481*conf!B$7</f>
        <v>0.20860277993065679</v>
      </c>
      <c r="F3481" s="32">
        <f t="shared" si="489"/>
        <v>7.5840146700000002</v>
      </c>
      <c r="G3481" s="33">
        <f t="shared" si="490"/>
        <v>-6.9918200000000002E-3</v>
      </c>
      <c r="H3481" s="32">
        <f t="shared" si="491"/>
        <v>-2.2420067000000001</v>
      </c>
      <c r="I3481" s="33">
        <f t="shared" si="492"/>
        <v>-6.9342118599999996</v>
      </c>
      <c r="J3481" s="32">
        <f t="shared" si="493"/>
        <v>-2.2420067000000001</v>
      </c>
      <c r="K3481" s="33">
        <f t="shared" si="494"/>
        <v>-8.0910216599999991</v>
      </c>
    </row>
    <row r="3482" spans="1:11" x14ac:dyDescent="0.3">
      <c r="A3482" s="78" t="str">
        <f>BTC[[#This Row],[Symbol]]</f>
        <v>JWL</v>
      </c>
      <c r="B3482" s="22" t="str">
        <f t="shared" si="486"/>
        <v>Jewel</v>
      </c>
      <c r="C3482" s="77">
        <f t="shared" si="487"/>
        <v>3.783352531897123E-6</v>
      </c>
      <c r="D3482" s="73">
        <f t="shared" si="488"/>
        <v>0.13869999999999999</v>
      </c>
      <c r="E3482" s="74">
        <f>D3482*conf!B$7</f>
        <v>10.144518</v>
      </c>
      <c r="F3482" s="32">
        <f t="shared" si="489"/>
        <v>1.59969184</v>
      </c>
      <c r="G3482" s="33">
        <f t="shared" si="490"/>
        <v>-0.60498591000000002</v>
      </c>
      <c r="H3482" s="32">
        <f t="shared" si="491"/>
        <v>-0.77845746000000005</v>
      </c>
      <c r="I3482" s="33">
        <f t="shared" si="492"/>
        <v>-0.57514980999999998</v>
      </c>
      <c r="J3482" s="32">
        <f t="shared" si="493"/>
        <v>-0.77845746000000005</v>
      </c>
      <c r="K3482" s="33">
        <f t="shared" si="494"/>
        <v>-28.11490461</v>
      </c>
    </row>
    <row r="3483" spans="1:11" x14ac:dyDescent="0.3">
      <c r="A3483" s="78" t="str">
        <f>BTC[[#This Row],[Symbol]]</f>
        <v>XTRM</v>
      </c>
      <c r="B3483" s="22" t="str">
        <f t="shared" si="486"/>
        <v>XTRM COIN</v>
      </c>
      <c r="C3483" s="77">
        <f t="shared" si="487"/>
        <v>6.609002801729423E-8</v>
      </c>
      <c r="D3483" s="73">
        <f t="shared" si="488"/>
        <v>2.42322386581E-3</v>
      </c>
      <c r="E3483" s="74">
        <f>D3483*conf!B$7</f>
        <v>0.17723459354534341</v>
      </c>
      <c r="F3483" s="32">
        <f t="shared" si="489"/>
        <v>1.0265677900000001</v>
      </c>
      <c r="G3483" s="33">
        <f t="shared" si="490"/>
        <v>-1.15118093</v>
      </c>
      <c r="H3483" s="32">
        <f t="shared" si="491"/>
        <v>231.48798905000001</v>
      </c>
      <c r="I3483" s="33">
        <f t="shared" si="492"/>
        <v>232.21526018</v>
      </c>
      <c r="J3483" s="32">
        <f t="shared" si="493"/>
        <v>231.48798905000001</v>
      </c>
      <c r="K3483" s="33">
        <f t="shared" si="494"/>
        <v>-30.908989089999999</v>
      </c>
    </row>
    <row r="3484" spans="1:11" x14ac:dyDescent="0.3">
      <c r="A3484" s="78" t="str">
        <f>BTC[[#This Row],[Symbol]]</f>
        <v>RM</v>
      </c>
      <c r="B3484" s="22" t="str">
        <f t="shared" si="486"/>
        <v>Rivermount</v>
      </c>
      <c r="C3484" s="77">
        <f t="shared" si="487"/>
        <v>1E-8</v>
      </c>
      <c r="D3484" s="73">
        <f t="shared" si="488"/>
        <v>1.9474444779999999E-4</v>
      </c>
      <c r="E3484" s="74">
        <f>D3484*conf!B$7</f>
        <v>1.4243608912091999E-2</v>
      </c>
      <c r="F3484" s="32">
        <f t="shared" si="489"/>
        <v>2.0321281099999999</v>
      </c>
      <c r="G3484" s="33">
        <f t="shared" si="490"/>
        <v>-0.12461307000000001</v>
      </c>
      <c r="H3484" s="32">
        <f t="shared" si="491"/>
        <v>-0.50445868999999999</v>
      </c>
      <c r="I3484" s="33">
        <f t="shared" si="492"/>
        <v>-0.28346016000000002</v>
      </c>
      <c r="J3484" s="32">
        <f t="shared" si="493"/>
        <v>-0.50445868999999999</v>
      </c>
      <c r="K3484" s="33">
        <f t="shared" si="494"/>
        <v>-27.336611940000001</v>
      </c>
    </row>
    <row r="3485" spans="1:11" x14ac:dyDescent="0.3">
      <c r="A3485" s="78" t="str">
        <f>BTC[[#This Row],[Symbol]]</f>
        <v>ITEN</v>
      </c>
      <c r="B3485" s="22" t="str">
        <f t="shared" si="486"/>
        <v>ITEN</v>
      </c>
      <c r="C3485" s="77">
        <f t="shared" si="487"/>
        <v>1E-8</v>
      </c>
      <c r="D3485" s="73">
        <f t="shared" si="488"/>
        <v>2.4178172404999999E-4</v>
      </c>
      <c r="E3485" s="74">
        <f>D3485*conf!B$7</f>
        <v>1.7683915297016999E-2</v>
      </c>
      <c r="F3485" s="32">
        <f t="shared" si="489"/>
        <v>2.0629783100000001</v>
      </c>
      <c r="G3485" s="33">
        <f t="shared" si="490"/>
        <v>-0.13578191000000001</v>
      </c>
      <c r="H3485" s="32">
        <f t="shared" si="491"/>
        <v>5.8349042500000001</v>
      </c>
      <c r="I3485" s="33">
        <f t="shared" si="492"/>
        <v>6.0660771699999998</v>
      </c>
      <c r="J3485" s="32">
        <f t="shared" si="493"/>
        <v>5.8349042500000001</v>
      </c>
      <c r="K3485" s="33">
        <f t="shared" si="494"/>
        <v>4.3683418200000004</v>
      </c>
    </row>
    <row r="3486" spans="1:11" x14ac:dyDescent="0.3">
      <c r="A3486" s="78" t="str">
        <f>BTC[[#This Row],[Symbol]]</f>
        <v>DMTC</v>
      </c>
      <c r="B3486" s="22" t="str">
        <f t="shared" si="486"/>
        <v>Demeter Chain</v>
      </c>
      <c r="C3486" s="77">
        <f t="shared" si="487"/>
        <v>1.5853768746916596E-6</v>
      </c>
      <c r="D3486" s="73">
        <f t="shared" si="488"/>
        <v>5.8129257799689998E-2</v>
      </c>
      <c r="E3486" s="74">
        <f>D3486*conf!B$7</f>
        <v>4.2515739154693266</v>
      </c>
      <c r="F3486" s="32">
        <f t="shared" si="489"/>
        <v>1.25066079</v>
      </c>
      <c r="G3486" s="33">
        <f t="shared" si="490"/>
        <v>-0.93085614999999999</v>
      </c>
      <c r="H3486" s="32">
        <f t="shared" si="491"/>
        <v>-14.872285829999999</v>
      </c>
      <c r="I3486" s="33">
        <f t="shared" si="492"/>
        <v>-14.68460421</v>
      </c>
      <c r="J3486" s="32">
        <f t="shared" si="493"/>
        <v>-14.872285829999999</v>
      </c>
      <c r="K3486" s="33">
        <f t="shared" si="494"/>
        <v>-6.00641509</v>
      </c>
    </row>
    <row r="3487" spans="1:11" x14ac:dyDescent="0.3">
      <c r="A3487" s="78" t="str">
        <f>BTC[[#This Row],[Symbol]]</f>
        <v>GGC</v>
      </c>
      <c r="B3487" s="22" t="str">
        <f t="shared" si="486"/>
        <v>Global Game Coin</v>
      </c>
      <c r="C3487" s="77">
        <f t="shared" si="487"/>
        <v>2.1843008713413032E-5</v>
      </c>
      <c r="D3487" s="73">
        <f t="shared" si="488"/>
        <v>0.80087108510912997</v>
      </c>
      <c r="E3487" s="74">
        <f>D3487*conf!B$7</f>
        <v>58.575711164881767</v>
      </c>
      <c r="F3487" s="32">
        <f t="shared" si="489"/>
        <v>-42.168438680000001</v>
      </c>
      <c r="G3487" s="33">
        <f t="shared" si="490"/>
        <v>-26.086780019999999</v>
      </c>
      <c r="H3487" s="32">
        <f t="shared" si="491"/>
        <v>-27.936431519999999</v>
      </c>
      <c r="I3487" s="33">
        <f t="shared" si="492"/>
        <v>-27.816816079999999</v>
      </c>
      <c r="J3487" s="32">
        <f t="shared" si="493"/>
        <v>-27.936431519999999</v>
      </c>
      <c r="K3487" s="33">
        <f t="shared" si="494"/>
        <v>-53.546964350000003</v>
      </c>
    </row>
    <row r="3488" spans="1:11" x14ac:dyDescent="0.3">
      <c r="A3488" s="78" t="str">
        <f>BTC[[#This Row],[Symbol]]</f>
        <v>UCT</v>
      </c>
      <c r="B3488" s="22" t="str">
        <f t="shared" si="486"/>
        <v>Ubique Chain Of Things</v>
      </c>
      <c r="C3488" s="77">
        <f t="shared" si="487"/>
        <v>1.052040260678377E-7</v>
      </c>
      <c r="D3488" s="73">
        <f t="shared" si="488"/>
        <v>3.8567371939299999E-3</v>
      </c>
      <c r="E3488" s="74">
        <f>D3488*conf!B$7</f>
        <v>0.2820817583640402</v>
      </c>
      <c r="F3488" s="32">
        <f t="shared" si="489"/>
        <v>0.46799226999999999</v>
      </c>
      <c r="G3488" s="33">
        <f t="shared" si="490"/>
        <v>-1.7153758299999999</v>
      </c>
      <c r="H3488" s="32">
        <f t="shared" si="491"/>
        <v>-3.3405131199999998</v>
      </c>
      <c r="I3488" s="33">
        <f t="shared" si="492"/>
        <v>-3.1488936500000002</v>
      </c>
      <c r="J3488" s="32">
        <f t="shared" si="493"/>
        <v>-3.3405131199999998</v>
      </c>
      <c r="K3488" s="33">
        <f t="shared" si="494"/>
        <v>66.272416120000003</v>
      </c>
    </row>
    <row r="3489" spans="1:11" x14ac:dyDescent="0.3">
      <c r="A3489" s="78" t="str">
        <f>BTC[[#This Row],[Symbol]]</f>
        <v>ZLP</v>
      </c>
      <c r="B3489" s="22" t="str">
        <f t="shared" si="486"/>
        <v>Zuplo</v>
      </c>
      <c r="C3489" s="77">
        <f t="shared" si="487"/>
        <v>7.526384709050803E-8</v>
      </c>
      <c r="D3489" s="73">
        <f t="shared" si="488"/>
        <v>2.75920148716E-3</v>
      </c>
      <c r="E3489" s="74">
        <f>D3489*conf!B$7</f>
        <v>0.2018079967708824</v>
      </c>
      <c r="F3489" s="32">
        <f t="shared" si="489"/>
        <v>-1.8557219999999999E-2</v>
      </c>
      <c r="G3489" s="33">
        <f t="shared" si="490"/>
        <v>-2.1874263200000001</v>
      </c>
      <c r="H3489" s="32">
        <f t="shared" si="491"/>
        <v>7.1688831300000002</v>
      </c>
      <c r="I3489" s="33">
        <f t="shared" si="492"/>
        <v>7.3890216300000002</v>
      </c>
      <c r="J3489" s="32">
        <f t="shared" si="493"/>
        <v>7.1688831300000002</v>
      </c>
      <c r="K3489" s="33">
        <f t="shared" si="494"/>
        <v>-31.038393370000001</v>
      </c>
    </row>
    <row r="3490" spans="1:11" x14ac:dyDescent="0.3">
      <c r="A3490" s="78" t="str">
        <f>BTC[[#This Row],[Symbol]]</f>
        <v>IBVOL</v>
      </c>
      <c r="B3490" s="22" t="str">
        <f t="shared" si="486"/>
        <v>Inverse Bitcoin Volatility Token</v>
      </c>
      <c r="C3490" s="77">
        <f t="shared" si="487"/>
        <v>9.7569812422991578E-2</v>
      </c>
      <c r="D3490" s="73">
        <f t="shared" si="488"/>
        <v>3576.1776603114968</v>
      </c>
      <c r="E3490" s="74">
        <f>D3490*conf!B$7</f>
        <v>261561.63407518287</v>
      </c>
      <c r="F3490" s="32">
        <f t="shared" si="489"/>
        <v>2.2962603100000001</v>
      </c>
      <c r="G3490" s="33">
        <f t="shared" si="490"/>
        <v>0.15633543999999999</v>
      </c>
      <c r="H3490" s="32">
        <f t="shared" si="491"/>
        <v>3.30239577</v>
      </c>
      <c r="I3490" s="33">
        <f t="shared" si="492"/>
        <v>3.4923357099999999</v>
      </c>
      <c r="J3490" s="32">
        <f t="shared" si="493"/>
        <v>3.30239577</v>
      </c>
      <c r="K3490" s="33">
        <f t="shared" si="494"/>
        <v>-2.7959300599999999</v>
      </c>
    </row>
    <row r="3491" spans="1:11" x14ac:dyDescent="0.3">
      <c r="A3491" s="78" t="str">
        <f>BTC[[#This Row],[Symbol]]</f>
        <v>BILI</v>
      </c>
      <c r="B3491" s="22" t="str">
        <f t="shared" si="486"/>
        <v>Billibilli Inc tokenized stock FTX</v>
      </c>
      <c r="C3491" s="77">
        <f t="shared" si="487"/>
        <v>3.9295585129423194E-3</v>
      </c>
      <c r="D3491" s="73">
        <f t="shared" si="488"/>
        <v>144.06</v>
      </c>
      <c r="E3491" s="74">
        <f>D3491*conf!B$7</f>
        <v>10536.5484</v>
      </c>
      <c r="F3491" s="32">
        <f t="shared" si="489"/>
        <v>-2.6294724299999999</v>
      </c>
      <c r="G3491" s="33">
        <f t="shared" si="490"/>
        <v>-4.7411227900000004</v>
      </c>
      <c r="H3491" s="32">
        <f t="shared" si="491"/>
        <v>8.0443501899999994</v>
      </c>
      <c r="I3491" s="33">
        <f t="shared" si="492"/>
        <v>8.2669472400000004</v>
      </c>
      <c r="J3491" s="32">
        <f t="shared" si="493"/>
        <v>8.0443501899999994</v>
      </c>
      <c r="K3491" s="33">
        <f t="shared" si="494"/>
        <v>22.609472740000001</v>
      </c>
    </row>
    <row r="3492" spans="1:11" x14ac:dyDescent="0.3">
      <c r="A3492" s="78" t="str">
        <f>BTC[[#This Row],[Symbol]]</f>
        <v>DOGDEFI</v>
      </c>
      <c r="B3492" s="22" t="str">
        <f t="shared" si="486"/>
        <v>DogDeFiCoin</v>
      </c>
      <c r="C3492" s="77">
        <f t="shared" si="487"/>
        <v>2.1588469484581983E-5</v>
      </c>
      <c r="D3492" s="73">
        <f t="shared" si="488"/>
        <v>0.79140593104519996</v>
      </c>
      <c r="E3492" s="74">
        <f>D3492*conf!B$7</f>
        <v>57.883429796645927</v>
      </c>
      <c r="F3492" s="32">
        <f t="shared" si="489"/>
        <v>2.20240181</v>
      </c>
      <c r="G3492" s="33">
        <f t="shared" si="490"/>
        <v>-1.6788290000000001E-2</v>
      </c>
      <c r="H3492" s="32">
        <f t="shared" si="491"/>
        <v>-0.23616888999999999</v>
      </c>
      <c r="I3492" s="33">
        <f t="shared" si="492"/>
        <v>-3.5965259999999999E-2</v>
      </c>
      <c r="J3492" s="32">
        <f t="shared" si="493"/>
        <v>-0.23616888999999999</v>
      </c>
      <c r="K3492" s="33">
        <f t="shared" si="494"/>
        <v>-2.3951976799999999</v>
      </c>
    </row>
    <row r="3493" spans="1:11" x14ac:dyDescent="0.3">
      <c r="A3493" s="78" t="str">
        <f>BTC[[#This Row],[Symbol]]</f>
        <v>EXT</v>
      </c>
      <c r="B3493" s="22" t="str">
        <f t="shared" si="486"/>
        <v>Experience Token</v>
      </c>
      <c r="C3493" s="77">
        <f t="shared" si="487"/>
        <v>1E-8</v>
      </c>
      <c r="D3493" s="73">
        <f t="shared" si="488"/>
        <v>1.100811507E-5</v>
      </c>
      <c r="E3493" s="74">
        <f>D3493*conf!B$7</f>
        <v>8.0513353621979998E-4</v>
      </c>
      <c r="F3493" s="32">
        <f t="shared" si="489"/>
        <v>2.2024018299999999</v>
      </c>
      <c r="G3493" s="33">
        <f t="shared" si="490"/>
        <v>-6.99185E-3</v>
      </c>
      <c r="H3493" s="32">
        <f t="shared" si="491"/>
        <v>-0.28662472999999999</v>
      </c>
      <c r="I3493" s="33">
        <f t="shared" si="492"/>
        <v>-7.6732739999999994E-2</v>
      </c>
      <c r="J3493" s="32">
        <f t="shared" si="493"/>
        <v>-0.28662472999999999</v>
      </c>
      <c r="K3493" s="33">
        <f t="shared" si="494"/>
        <v>-1.8140300300000001</v>
      </c>
    </row>
    <row r="3494" spans="1:11" x14ac:dyDescent="0.3">
      <c r="A3494" s="78" t="str">
        <f>BTC[[#This Row],[Symbol]]</f>
        <v>QUSD</v>
      </c>
      <c r="B3494" s="22" t="str">
        <f t="shared" si="486"/>
        <v>QUSD</v>
      </c>
      <c r="C3494" s="77">
        <f t="shared" si="487"/>
        <v>2.7083626982495993E-5</v>
      </c>
      <c r="D3494" s="73">
        <f t="shared" si="488"/>
        <v>0.99583894088864999</v>
      </c>
      <c r="E3494" s="74">
        <f>D3494*conf!B$7</f>
        <v>72.835660136595862</v>
      </c>
      <c r="F3494" s="32">
        <f t="shared" si="489"/>
        <v>0.74493511000000001</v>
      </c>
      <c r="G3494" s="33">
        <f t="shared" si="490"/>
        <v>-1.1315109299999999</v>
      </c>
      <c r="H3494" s="32">
        <f t="shared" si="491"/>
        <v>2.17832319</v>
      </c>
      <c r="I3494" s="33">
        <f t="shared" si="492"/>
        <v>2.7056810699999998</v>
      </c>
      <c r="J3494" s="32">
        <f t="shared" si="493"/>
        <v>2.17832319</v>
      </c>
      <c r="K3494" s="33">
        <f t="shared" si="494"/>
        <v>11.409605689999999</v>
      </c>
    </row>
    <row r="3495" spans="1:11" x14ac:dyDescent="0.3">
      <c r="A3495" s="78" t="str">
        <f>BTC[[#This Row],[Symbol]]</f>
        <v>GOOGL</v>
      </c>
      <c r="B3495" s="22" t="str">
        <f t="shared" si="486"/>
        <v>Google tokenized stock Bittrex</v>
      </c>
      <c r="C3495" s="77">
        <f t="shared" si="487"/>
        <v>5.6430135068097249E-2</v>
      </c>
      <c r="D3495" s="73">
        <f t="shared" si="488"/>
        <v>2068.7629999999999</v>
      </c>
      <c r="E3495" s="74">
        <f>D3495*conf!B$7</f>
        <v>151309.32582</v>
      </c>
      <c r="F3495" s="32">
        <f t="shared" si="489"/>
        <v>2.2257275999999999</v>
      </c>
      <c r="G3495" s="33">
        <f t="shared" si="490"/>
        <v>1.4025299999999999E-3</v>
      </c>
      <c r="H3495" s="32">
        <f t="shared" si="491"/>
        <v>6.7188189999999995E-2</v>
      </c>
      <c r="I3495" s="33">
        <f t="shared" si="492"/>
        <v>0.27566702999999998</v>
      </c>
      <c r="J3495" s="32">
        <f t="shared" si="493"/>
        <v>6.7188189999999995E-2</v>
      </c>
      <c r="K3495" s="33">
        <f t="shared" si="494"/>
        <v>11.81136804</v>
      </c>
    </row>
    <row r="3496" spans="1:11" x14ac:dyDescent="0.3">
      <c r="A3496" s="78" t="str">
        <f>BTC[[#This Row],[Symbol]]</f>
        <v>YFI2</v>
      </c>
      <c r="B3496" s="22" t="str">
        <f t="shared" si="486"/>
        <v>YEARN2.FINANCE</v>
      </c>
      <c r="C3496" s="77">
        <f t="shared" si="487"/>
        <v>1.159990342586789E-4</v>
      </c>
      <c r="D3496" s="73">
        <f t="shared" si="488"/>
        <v>4.2525832633002798</v>
      </c>
      <c r="E3496" s="74">
        <f>D3496*conf!B$7</f>
        <v>311.03393987778247</v>
      </c>
      <c r="F3496" s="32">
        <f t="shared" si="489"/>
        <v>-1.1857722399999999</v>
      </c>
      <c r="G3496" s="33">
        <f t="shared" si="490"/>
        <v>-3.3259501</v>
      </c>
      <c r="H3496" s="32">
        <f t="shared" si="491"/>
        <v>0.62318083000000002</v>
      </c>
      <c r="I3496" s="33">
        <f t="shared" si="492"/>
        <v>0.83151710000000001</v>
      </c>
      <c r="J3496" s="32">
        <f t="shared" si="493"/>
        <v>0.62318083000000002</v>
      </c>
      <c r="K3496" s="33">
        <f t="shared" si="494"/>
        <v>15.97590778</v>
      </c>
    </row>
    <row r="3497" spans="1:11" x14ac:dyDescent="0.3">
      <c r="A3497" s="78" t="str">
        <f>BTC[[#This Row],[Symbol]]</f>
        <v>BLOOD</v>
      </c>
      <c r="B3497" s="22" t="str">
        <f t="shared" si="486"/>
        <v>Blood</v>
      </c>
      <c r="C3497" s="77">
        <f t="shared" si="487"/>
        <v>1E-8</v>
      </c>
      <c r="D3497" s="73">
        <f t="shared" si="488"/>
        <v>2.7603573150999998E-4</v>
      </c>
      <c r="E3497" s="74">
        <f>D3497*conf!B$7</f>
        <v>2.01892534026414E-2</v>
      </c>
      <c r="F3497" s="32">
        <f t="shared" si="489"/>
        <v>2.0012685600000002</v>
      </c>
      <c r="G3497" s="33">
        <f t="shared" si="490"/>
        <v>-0.19842288</v>
      </c>
      <c r="H3497" s="32">
        <f t="shared" si="491"/>
        <v>18.20790826</v>
      </c>
      <c r="I3497" s="33">
        <f t="shared" si="492"/>
        <v>18.461708269999999</v>
      </c>
      <c r="J3497" s="32">
        <f t="shared" si="493"/>
        <v>18.20790826</v>
      </c>
      <c r="K3497" s="33">
        <f t="shared" si="494"/>
        <v>18.2886655</v>
      </c>
    </row>
    <row r="3498" spans="1:11" x14ac:dyDescent="0.3">
      <c r="A3498" s="78" t="str">
        <f>BTC[[#This Row],[Symbol]]</f>
        <v>XMM</v>
      </c>
      <c r="B3498" s="22" t="str">
        <f t="shared" si="486"/>
        <v>Momentum</v>
      </c>
      <c r="C3498" s="77">
        <f t="shared" si="487"/>
        <v>6.0530133549318369E-8</v>
      </c>
      <c r="D3498" s="73">
        <f t="shared" si="488"/>
        <v>2.2190653094799999E-3</v>
      </c>
      <c r="E3498" s="74">
        <f>D3498*conf!B$7</f>
        <v>0.16230243673536721</v>
      </c>
      <c r="F3498" s="32">
        <f t="shared" si="489"/>
        <v>-1.1816673099999999</v>
      </c>
      <c r="G3498" s="33">
        <f t="shared" si="490"/>
        <v>-3.3249826200000001</v>
      </c>
      <c r="H3498" s="32">
        <f t="shared" si="491"/>
        <v>0.69749030999999995</v>
      </c>
      <c r="I3498" s="33">
        <f t="shared" si="492"/>
        <v>0.90472635000000001</v>
      </c>
      <c r="J3498" s="32">
        <f t="shared" si="493"/>
        <v>0.69749030999999995</v>
      </c>
      <c r="K3498" s="33">
        <f t="shared" si="494"/>
        <v>21.061198829999999</v>
      </c>
    </row>
    <row r="3499" spans="1:11" x14ac:dyDescent="0.3">
      <c r="A3499" s="78" t="str">
        <f>BTC[[#This Row],[Symbol]]</f>
        <v>URAC</v>
      </c>
      <c r="B3499" s="22" t="str">
        <f t="shared" si="486"/>
        <v>Uranus</v>
      </c>
      <c r="C3499" s="77">
        <f t="shared" si="487"/>
        <v>1.0998467571848846E-8</v>
      </c>
      <c r="D3499" s="73">
        <f t="shared" si="488"/>
        <v>4.0319197736000002E-4</v>
      </c>
      <c r="E3499" s="74">
        <f>D3499*conf!B$7</f>
        <v>2.9489461224110402E-2</v>
      </c>
      <c r="F3499" s="32">
        <f t="shared" si="489"/>
        <v>5.5732384399999999</v>
      </c>
      <c r="G3499" s="33">
        <f t="shared" si="490"/>
        <v>3.27895424</v>
      </c>
      <c r="H3499" s="32">
        <f t="shared" si="491"/>
        <v>-4.79137039</v>
      </c>
      <c r="I3499" s="33">
        <f t="shared" si="492"/>
        <v>-4.6040856000000003</v>
      </c>
      <c r="J3499" s="32">
        <f t="shared" si="493"/>
        <v>-4.79137039</v>
      </c>
      <c r="K3499" s="33">
        <f t="shared" si="494"/>
        <v>-25.247220729999999</v>
      </c>
    </row>
    <row r="3500" spans="1:11" x14ac:dyDescent="0.3">
      <c r="A3500" s="78" t="str">
        <f>BTC[[#This Row],[Symbol]]</f>
        <v>GOOGL</v>
      </c>
      <c r="B3500" s="22" t="str">
        <f t="shared" si="486"/>
        <v>Google tokenized stock Bittrex</v>
      </c>
      <c r="C3500" s="77">
        <f t="shared" si="487"/>
        <v>5.6430135068097249E-2</v>
      </c>
      <c r="D3500" s="73">
        <f t="shared" si="488"/>
        <v>2068.7629999999999</v>
      </c>
      <c r="E3500" s="74">
        <f>D3500*conf!B$7</f>
        <v>151309.32582</v>
      </c>
      <c r="F3500" s="32">
        <f t="shared" si="489"/>
        <v>2.2257275999999999</v>
      </c>
      <c r="G3500" s="33">
        <f t="shared" si="490"/>
        <v>1.4025299999999999E-3</v>
      </c>
      <c r="H3500" s="32">
        <f t="shared" si="491"/>
        <v>6.7188189999999995E-2</v>
      </c>
      <c r="I3500" s="33">
        <f t="shared" si="492"/>
        <v>0.27566702999999998</v>
      </c>
      <c r="J3500" s="32">
        <f t="shared" si="493"/>
        <v>6.7188189999999995E-2</v>
      </c>
      <c r="K3500" s="33">
        <f t="shared" si="494"/>
        <v>11.81136804</v>
      </c>
    </row>
    <row r="3501" spans="1:11" x14ac:dyDescent="0.3">
      <c r="A3501" s="78" t="str">
        <f>BTC[[#This Row],[Symbol]]</f>
        <v>VLC</v>
      </c>
      <c r="B3501" s="22" t="str">
        <f t="shared" si="486"/>
        <v>ValueChain</v>
      </c>
      <c r="C3501" s="77">
        <f t="shared" si="487"/>
        <v>4.3023407163567953E-8</v>
      </c>
      <c r="D3501" s="73">
        <f t="shared" si="488"/>
        <v>1.57728092359E-3</v>
      </c>
      <c r="E3501" s="74">
        <f>D3501*conf!B$7</f>
        <v>0.1153623267513726</v>
      </c>
      <c r="F3501" s="32">
        <f t="shared" si="489"/>
        <v>-0.64625856999999998</v>
      </c>
      <c r="G3501" s="33">
        <f t="shared" si="490"/>
        <v>-3.0247624599999998</v>
      </c>
      <c r="H3501" s="32">
        <f t="shared" si="491"/>
        <v>1.4010359299999999</v>
      </c>
      <c r="I3501" s="33">
        <f t="shared" si="492"/>
        <v>1.48289121</v>
      </c>
      <c r="J3501" s="32">
        <f t="shared" si="493"/>
        <v>1.4010359299999999</v>
      </c>
      <c r="K3501" s="33">
        <f t="shared" si="494"/>
        <v>-60.866978840000002</v>
      </c>
    </row>
    <row r="3502" spans="1:11" x14ac:dyDescent="0.3">
      <c r="A3502" s="78" t="str">
        <f>BTC[[#This Row],[Symbol]]</f>
        <v>WCCX</v>
      </c>
      <c r="B3502" s="22" t="str">
        <f t="shared" si="486"/>
        <v>Wrapped Conceal</v>
      </c>
      <c r="C3502" s="77">
        <f t="shared" si="487"/>
        <v>3.8794016800642591E-6</v>
      </c>
      <c r="D3502" s="73">
        <f t="shared" si="488"/>
        <v>0.14221113852049</v>
      </c>
      <c r="E3502" s="74">
        <f>D3502*conf!B$7</f>
        <v>10.401322671388639</v>
      </c>
      <c r="F3502" s="32">
        <f t="shared" si="489"/>
        <v>-1.1578316900000001</v>
      </c>
      <c r="G3502" s="33">
        <f t="shared" si="490"/>
        <v>-3.3287317600000002</v>
      </c>
      <c r="H3502" s="32">
        <f t="shared" si="491"/>
        <v>-1.2669802299999999</v>
      </c>
      <c r="I3502" s="33">
        <f t="shared" si="492"/>
        <v>-0.91386078000000004</v>
      </c>
      <c r="J3502" s="32">
        <f t="shared" si="493"/>
        <v>-1.2669802299999999</v>
      </c>
      <c r="K3502" s="33">
        <f t="shared" si="494"/>
        <v>14.6412078</v>
      </c>
    </row>
    <row r="3503" spans="1:11" x14ac:dyDescent="0.3">
      <c r="A3503" s="78" t="str">
        <f>BTC[[#This Row],[Symbol]]</f>
        <v>XEN</v>
      </c>
      <c r="B3503" s="22" t="str">
        <f t="shared" si="486"/>
        <v>Xenon</v>
      </c>
      <c r="C3503" s="77">
        <f t="shared" si="487"/>
        <v>1E-8</v>
      </c>
      <c r="D3503" s="73">
        <f t="shared" si="488"/>
        <v>1.7866390390000002E-5</v>
      </c>
      <c r="E3503" s="74">
        <f>D3503*conf!B$7</f>
        <v>1.3067477931246001E-3</v>
      </c>
      <c r="F3503" s="32">
        <f t="shared" si="489"/>
        <v>2.02468425</v>
      </c>
      <c r="G3503" s="33">
        <f t="shared" si="490"/>
        <v>-0.19842288999999999</v>
      </c>
      <c r="H3503" s="32">
        <f t="shared" si="491"/>
        <v>-0.53958576999999996</v>
      </c>
      <c r="I3503" s="33">
        <f t="shared" si="492"/>
        <v>-0.31974819999999998</v>
      </c>
      <c r="J3503" s="32">
        <f t="shared" si="493"/>
        <v>-0.53958576999999996</v>
      </c>
      <c r="K3503" s="33">
        <f t="shared" si="494"/>
        <v>-84.687551389999996</v>
      </c>
    </row>
    <row r="3504" spans="1:11" x14ac:dyDescent="0.3">
      <c r="A3504" s="78" t="str">
        <f>BTC[[#This Row],[Symbol]]</f>
        <v>SKC</v>
      </c>
      <c r="B3504" s="22" t="str">
        <f t="shared" si="486"/>
        <v>SKINCHAIN</v>
      </c>
      <c r="C3504" s="77">
        <f t="shared" si="487"/>
        <v>1E-8</v>
      </c>
      <c r="D3504" s="73">
        <f t="shared" si="488"/>
        <v>1.8627656329999998E-5</v>
      </c>
      <c r="E3504" s="74">
        <f>D3504*conf!B$7</f>
        <v>1.3624267839761998E-3</v>
      </c>
      <c r="F3504" s="32">
        <f t="shared" si="489"/>
        <v>2.07867303</v>
      </c>
      <c r="G3504" s="33">
        <f t="shared" si="490"/>
        <v>-0.12562525999999999</v>
      </c>
      <c r="H3504" s="32">
        <f t="shared" si="491"/>
        <v>-4.9559211699999999</v>
      </c>
      <c r="I3504" s="33">
        <f t="shared" si="492"/>
        <v>-4.7515171</v>
      </c>
      <c r="J3504" s="32">
        <f t="shared" si="493"/>
        <v>-4.9559211699999999</v>
      </c>
      <c r="K3504" s="33">
        <f t="shared" si="494"/>
        <v>0.27171845999999999</v>
      </c>
    </row>
    <row r="3505" spans="1:11" x14ac:dyDescent="0.3">
      <c r="A3505" s="78" t="str">
        <f>BTC[[#This Row],[Symbol]]</f>
        <v>NTON</v>
      </c>
      <c r="B3505" s="22" t="str">
        <f t="shared" si="486"/>
        <v>NTON</v>
      </c>
      <c r="C3505" s="77">
        <f t="shared" si="487"/>
        <v>2.4364262903619582E-7</v>
      </c>
      <c r="D3505" s="73">
        <f t="shared" si="488"/>
        <v>8.9331951946000007E-3</v>
      </c>
      <c r="E3505" s="74">
        <f>D3505*conf!B$7</f>
        <v>0.65337389653304401</v>
      </c>
      <c r="F3505" s="32">
        <f t="shared" si="489"/>
        <v>2.0246842300000001</v>
      </c>
      <c r="G3505" s="33">
        <f t="shared" si="490"/>
        <v>-0.15193712000000001</v>
      </c>
      <c r="H3505" s="32">
        <f t="shared" si="491"/>
        <v>10.514405419999999</v>
      </c>
      <c r="I3505" s="33">
        <f t="shared" si="492"/>
        <v>10.751686980000001</v>
      </c>
      <c r="J3505" s="32">
        <f t="shared" si="493"/>
        <v>10.514405419999999</v>
      </c>
      <c r="K3505" s="33">
        <f t="shared" si="494"/>
        <v>-0.46908403999999998</v>
      </c>
    </row>
    <row r="3506" spans="1:11" x14ac:dyDescent="0.3">
      <c r="A3506" s="78" t="str">
        <f>BTC[[#This Row],[Symbol]]</f>
        <v>CHL</v>
      </c>
      <c r="B3506" s="22" t="str">
        <f t="shared" si="486"/>
        <v>ChallengeDac</v>
      </c>
      <c r="C3506" s="77">
        <f t="shared" si="487"/>
        <v>1E-8</v>
      </c>
      <c r="D3506" s="73">
        <f t="shared" si="488"/>
        <v>5.081256285E-5</v>
      </c>
      <c r="E3506" s="74">
        <f>D3506*conf!B$7</f>
        <v>3.7164308468489999E-3</v>
      </c>
      <c r="F3506" s="32">
        <f t="shared" si="489"/>
        <v>-0.63386379999999998</v>
      </c>
      <c r="G3506" s="33">
        <f t="shared" si="490"/>
        <v>-2.8095392800000001</v>
      </c>
      <c r="H3506" s="32">
        <f t="shared" si="491"/>
        <v>35.84057293</v>
      </c>
      <c r="I3506" s="33">
        <f t="shared" si="492"/>
        <v>36.103459770000001</v>
      </c>
      <c r="J3506" s="32">
        <f t="shared" si="493"/>
        <v>35.84057293</v>
      </c>
      <c r="K3506" s="33">
        <f t="shared" si="494"/>
        <v>78.051044660000002</v>
      </c>
    </row>
    <row r="3507" spans="1:11" x14ac:dyDescent="0.3">
      <c r="A3507" s="78" t="str">
        <f>BTC[[#This Row],[Symbol]]</f>
        <v>CBC</v>
      </c>
      <c r="B3507" s="22" t="str">
        <f t="shared" si="486"/>
        <v>Casino Betting Coin</v>
      </c>
      <c r="C3507" s="77">
        <f t="shared" si="487"/>
        <v>7.7041215277228748E-7</v>
      </c>
      <c r="D3507" s="73">
        <f t="shared" si="488"/>
        <v>2.824107746168E-2</v>
      </c>
      <c r="E3507" s="74">
        <f>D3507*conf!B$7</f>
        <v>2.0655524055472751</v>
      </c>
      <c r="F3507" s="32">
        <f t="shared" si="489"/>
        <v>-0.47982343999999999</v>
      </c>
      <c r="G3507" s="33">
        <f t="shared" si="490"/>
        <v>-2.6473988799999999</v>
      </c>
      <c r="H3507" s="32">
        <f t="shared" si="491"/>
        <v>7.5255597600000002</v>
      </c>
      <c r="I3507" s="33">
        <f t="shared" si="492"/>
        <v>7.7367498100000001</v>
      </c>
      <c r="J3507" s="32">
        <f t="shared" si="493"/>
        <v>7.5255597600000002</v>
      </c>
      <c r="K3507" s="33">
        <f t="shared" si="494"/>
        <v>5.7746456100000003</v>
      </c>
    </row>
    <row r="3508" spans="1:11" x14ac:dyDescent="0.3">
      <c r="A3508" s="78" t="str">
        <f>BTC[[#This Row],[Symbol]]</f>
        <v>SOFI</v>
      </c>
      <c r="B3508" s="22" t="str">
        <f t="shared" si="486"/>
        <v>Social Finance</v>
      </c>
      <c r="C3508" s="77">
        <f t="shared" si="487"/>
        <v>1.1753398430849696E-4</v>
      </c>
      <c r="D3508" s="73">
        <f t="shared" si="488"/>
        <v>4.30885530843904</v>
      </c>
      <c r="E3508" s="74">
        <f>D3508*conf!B$7</f>
        <v>315.1496772592314</v>
      </c>
      <c r="F3508" s="32">
        <f t="shared" si="489"/>
        <v>-1.1857722399999999</v>
      </c>
      <c r="G3508" s="33">
        <f t="shared" si="490"/>
        <v>-3.3249826200000001</v>
      </c>
      <c r="H3508" s="32">
        <f t="shared" si="491"/>
        <v>0.59484481</v>
      </c>
      <c r="I3508" s="33">
        <f t="shared" si="492"/>
        <v>0.80186959999999996</v>
      </c>
      <c r="J3508" s="32">
        <f t="shared" si="493"/>
        <v>0.59484481</v>
      </c>
      <c r="K3508" s="33">
        <f t="shared" si="494"/>
        <v>15.81597985</v>
      </c>
    </row>
    <row r="3509" spans="1:11" x14ac:dyDescent="0.3">
      <c r="A3509" s="78" t="str">
        <f>BTC[[#This Row],[Symbol]]</f>
        <v>TOR</v>
      </c>
      <c r="B3509" s="22" t="str">
        <f t="shared" si="486"/>
        <v>Torex</v>
      </c>
      <c r="C3509" s="77">
        <f t="shared" si="487"/>
        <v>1.175007871688108E-6</v>
      </c>
      <c r="D3509" s="73">
        <f t="shared" si="488"/>
        <v>4.3076771713869998E-2</v>
      </c>
      <c r="E3509" s="74">
        <f>D3509*conf!B$7</f>
        <v>3.1506350831524514</v>
      </c>
      <c r="F3509" s="32">
        <f t="shared" si="489"/>
        <v>-0.63541035999999995</v>
      </c>
      <c r="G3509" s="33">
        <f t="shared" si="490"/>
        <v>-2.8313896600000001</v>
      </c>
      <c r="H3509" s="32">
        <f t="shared" si="491"/>
        <v>0.91625738000000001</v>
      </c>
      <c r="I3509" s="33">
        <f t="shared" si="492"/>
        <v>1.1033027399999999</v>
      </c>
      <c r="J3509" s="32">
        <f t="shared" si="493"/>
        <v>0.91625738000000001</v>
      </c>
      <c r="K3509" s="33">
        <f t="shared" si="494"/>
        <v>43.019057019999998</v>
      </c>
    </row>
    <row r="3510" spans="1:11" x14ac:dyDescent="0.3">
      <c r="A3510" s="78" t="str">
        <f>BTC[[#This Row],[Symbol]]</f>
        <v>SBE</v>
      </c>
      <c r="B3510" s="22" t="str">
        <f t="shared" si="486"/>
        <v>Sombe</v>
      </c>
      <c r="C3510" s="77">
        <f t="shared" si="487"/>
        <v>2.7428270384853303E-8</v>
      </c>
      <c r="D3510" s="73">
        <f t="shared" si="488"/>
        <v>1.0056804168900001E-3</v>
      </c>
      <c r="E3510" s="74">
        <f>D3510*conf!B$7</f>
        <v>7.3555465691334601E-2</v>
      </c>
      <c r="F3510" s="32">
        <f t="shared" si="489"/>
        <v>37.141351929999999</v>
      </c>
      <c r="G3510" s="33">
        <f t="shared" si="490"/>
        <v>34.150633089999999</v>
      </c>
      <c r="H3510" s="32">
        <f t="shared" si="491"/>
        <v>-8.5724320499999997</v>
      </c>
      <c r="I3510" s="33">
        <f t="shared" si="492"/>
        <v>-8.3732760299999995</v>
      </c>
      <c r="J3510" s="32">
        <f t="shared" si="493"/>
        <v>-8.5724320499999997</v>
      </c>
      <c r="K3510" s="33">
        <f t="shared" si="494"/>
        <v>4.3565583999999999</v>
      </c>
    </row>
    <row r="3511" spans="1:11" x14ac:dyDescent="0.3">
      <c r="A3511" s="78" t="str">
        <f>BTC[[#This Row],[Symbol]]</f>
        <v>TUP</v>
      </c>
      <c r="B3511" s="22" t="str">
        <f t="shared" si="486"/>
        <v>TenUp</v>
      </c>
      <c r="C3511" s="77">
        <f t="shared" si="487"/>
        <v>9.1705735075479344E-7</v>
      </c>
      <c r="D3511" s="73">
        <f t="shared" si="488"/>
        <v>3.3624672694249999E-2</v>
      </c>
      <c r="E3511" s="74">
        <f>D3511*conf!B$7</f>
        <v>2.459308560857445</v>
      </c>
      <c r="F3511" s="32">
        <f t="shared" si="489"/>
        <v>7.0000493700000002</v>
      </c>
      <c r="G3511" s="33">
        <f t="shared" si="490"/>
        <v>4.6666392200000004</v>
      </c>
      <c r="H3511" s="32">
        <f t="shared" si="491"/>
        <v>-5.4580050699999996</v>
      </c>
      <c r="I3511" s="33">
        <f t="shared" si="492"/>
        <v>-5.2520653900000003</v>
      </c>
      <c r="J3511" s="32">
        <f t="shared" si="493"/>
        <v>-5.4580050699999996</v>
      </c>
      <c r="K3511" s="33">
        <f t="shared" si="494"/>
        <v>22.069420149999999</v>
      </c>
    </row>
    <row r="3512" spans="1:11" x14ac:dyDescent="0.3">
      <c r="A3512" s="78" t="str">
        <f>BTC[[#This Row],[Symbol]]</f>
        <v>XFUEL</v>
      </c>
      <c r="B3512" s="22" t="str">
        <f t="shared" si="486"/>
        <v>XFUEL</v>
      </c>
      <c r="C3512" s="77">
        <f t="shared" si="487"/>
        <v>2.0002851767618403E-8</v>
      </c>
      <c r="D3512" s="73">
        <f t="shared" si="488"/>
        <v>7.3331314682000004E-4</v>
      </c>
      <c r="E3512" s="74">
        <f>D3512*conf!B$7</f>
        <v>5.3634523558414804E-2</v>
      </c>
      <c r="F3512" s="32">
        <f t="shared" si="489"/>
        <v>-1.234916E-2</v>
      </c>
      <c r="G3512" s="33">
        <f t="shared" si="490"/>
        <v>-2.1896293099999999</v>
      </c>
      <c r="H3512" s="32">
        <f t="shared" si="491"/>
        <v>-33.323827440000002</v>
      </c>
      <c r="I3512" s="33">
        <f t="shared" si="492"/>
        <v>-33.188436250000002</v>
      </c>
      <c r="J3512" s="32">
        <f t="shared" si="493"/>
        <v>-33.323827440000002</v>
      </c>
      <c r="K3512" s="33">
        <f t="shared" si="494"/>
        <v>-23.89166706</v>
      </c>
    </row>
    <row r="3513" spans="1:11" x14ac:dyDescent="0.3">
      <c r="A3513" s="78" t="str">
        <f>BTC[[#This Row],[Symbol]]</f>
        <v>YFB2</v>
      </c>
      <c r="B3513" s="22" t="str">
        <f t="shared" si="486"/>
        <v>Yearn Finance Bit2</v>
      </c>
      <c r="C3513" s="77">
        <f t="shared" si="487"/>
        <v>3.0162168138150479E-4</v>
      </c>
      <c r="D3513" s="73">
        <f t="shared" si="488"/>
        <v>11.058151961559799</v>
      </c>
      <c r="E3513" s="74">
        <f>D3513*conf!B$7</f>
        <v>808.79323446848377</v>
      </c>
      <c r="F3513" s="32">
        <f t="shared" si="489"/>
        <v>2.20240181</v>
      </c>
      <c r="G3513" s="33">
        <f t="shared" si="490"/>
        <v>-5.7398900000000001E-3</v>
      </c>
      <c r="H3513" s="32">
        <f t="shared" si="491"/>
        <v>-1.62207173</v>
      </c>
      <c r="I3513" s="33">
        <f t="shared" si="492"/>
        <v>-1.4149907799999999</v>
      </c>
      <c r="J3513" s="32">
        <f t="shared" si="493"/>
        <v>-1.62207173</v>
      </c>
      <c r="K3513" s="33">
        <f t="shared" si="494"/>
        <v>35.04662862</v>
      </c>
    </row>
    <row r="3514" spans="1:11" x14ac:dyDescent="0.3">
      <c r="A3514" s="78" t="str">
        <f>BTC[[#This Row],[Symbol]]</f>
        <v>WPX</v>
      </c>
      <c r="B3514" s="22" t="str">
        <f t="shared" si="486"/>
        <v>Wallet Plus X</v>
      </c>
      <c r="C3514" s="77">
        <f t="shared" si="487"/>
        <v>1E-8</v>
      </c>
      <c r="D3514" s="73">
        <f t="shared" si="488"/>
        <v>8.4630379369999995E-5</v>
      </c>
      <c r="E3514" s="74">
        <f>D3514*conf!B$7</f>
        <v>6.1898659471217995E-3</v>
      </c>
      <c r="F3514" s="32">
        <f t="shared" si="489"/>
        <v>2.0963163900000001</v>
      </c>
      <c r="G3514" s="33">
        <f t="shared" si="490"/>
        <v>-8.3191950000000001E-2</v>
      </c>
      <c r="H3514" s="32">
        <f t="shared" si="491"/>
        <v>-0.67052188000000001</v>
      </c>
      <c r="I3514" s="33">
        <f t="shared" si="492"/>
        <v>-0.45959966000000002</v>
      </c>
      <c r="J3514" s="32">
        <f t="shared" si="493"/>
        <v>-0.67052188000000001</v>
      </c>
      <c r="K3514" s="33">
        <f t="shared" si="494"/>
        <v>-2.79116674</v>
      </c>
    </row>
    <row r="3515" spans="1:11" x14ac:dyDescent="0.3">
      <c r="A3515" s="78" t="str">
        <f>BTC[[#This Row],[Symbol]]</f>
        <v>ACDC</v>
      </c>
      <c r="B3515" s="22" t="str">
        <f t="shared" si="486"/>
        <v>Volt</v>
      </c>
      <c r="C3515" s="77">
        <f t="shared" si="487"/>
        <v>1E-8</v>
      </c>
      <c r="D3515" s="73">
        <f t="shared" si="488"/>
        <v>9.7847617779999994E-5</v>
      </c>
      <c r="E3515" s="74">
        <f>D3515*conf!B$7</f>
        <v>7.1565747644291994E-3</v>
      </c>
      <c r="F3515" s="32">
        <f t="shared" si="489"/>
        <v>0.98869605000000005</v>
      </c>
      <c r="G3515" s="33">
        <f t="shared" si="490"/>
        <v>-1.1945267900000001</v>
      </c>
      <c r="H3515" s="32">
        <f t="shared" si="491"/>
        <v>41.830926609999999</v>
      </c>
      <c r="I3515" s="33">
        <f t="shared" si="492"/>
        <v>42.13304892</v>
      </c>
      <c r="J3515" s="32">
        <f t="shared" si="493"/>
        <v>41.830926609999999</v>
      </c>
      <c r="K3515" s="33">
        <f t="shared" si="494"/>
        <v>107.61857641</v>
      </c>
    </row>
    <row r="3516" spans="1:11" x14ac:dyDescent="0.3">
      <c r="A3516" s="78" t="str">
        <f>BTC[[#This Row],[Symbol]]</f>
        <v>REL</v>
      </c>
      <c r="B3516" s="22" t="str">
        <f t="shared" si="486"/>
        <v>Relevant</v>
      </c>
      <c r="C3516" s="77">
        <f t="shared" si="487"/>
        <v>2.2177912121135252E-5</v>
      </c>
      <c r="D3516" s="73">
        <f t="shared" si="488"/>
        <v>0.81445031190618999</v>
      </c>
      <c r="E3516" s="74">
        <f>D3516*conf!B$7</f>
        <v>59.568895812818738</v>
      </c>
      <c r="F3516" s="32">
        <f t="shared" si="489"/>
        <v>-6.87282E-3</v>
      </c>
      <c r="G3516" s="33">
        <f t="shared" si="490"/>
        <v>-2.0991245599999999</v>
      </c>
      <c r="H3516" s="32">
        <f t="shared" si="491"/>
        <v>-0.11850633000000001</v>
      </c>
      <c r="I3516" s="33">
        <f t="shared" si="492"/>
        <v>0.29658390000000001</v>
      </c>
      <c r="J3516" s="32">
        <f t="shared" si="493"/>
        <v>-0.11850633000000001</v>
      </c>
      <c r="K3516" s="33">
        <f t="shared" si="494"/>
        <v>-0.40730508999999998</v>
      </c>
    </row>
    <row r="3517" spans="1:11" x14ac:dyDescent="0.3">
      <c r="A3517" s="78" t="str">
        <f>BTC[[#This Row],[Symbol]]</f>
        <v>FSC</v>
      </c>
      <c r="B3517" s="22" t="str">
        <f t="shared" si="486"/>
        <v>Five Star Coin</v>
      </c>
      <c r="C3517" s="77">
        <f t="shared" si="487"/>
        <v>1.1901696801674302E-6</v>
      </c>
      <c r="D3517" s="73">
        <f t="shared" si="488"/>
        <v>4.3632132235670001E-2</v>
      </c>
      <c r="E3517" s="74">
        <f>D3517*conf!B$7</f>
        <v>3.1912541517169037</v>
      </c>
      <c r="F3517" s="32">
        <f t="shared" si="489"/>
        <v>0.10137939999999999</v>
      </c>
      <c r="G3517" s="33">
        <f t="shared" si="490"/>
        <v>-2.1812285</v>
      </c>
      <c r="H3517" s="32">
        <f t="shared" si="491"/>
        <v>0.99249195999999995</v>
      </c>
      <c r="I3517" s="33">
        <f t="shared" si="492"/>
        <v>1.01451574</v>
      </c>
      <c r="J3517" s="32">
        <f t="shared" si="493"/>
        <v>0.99249195999999995</v>
      </c>
      <c r="K3517" s="33">
        <f t="shared" si="494"/>
        <v>14.162499410000001</v>
      </c>
    </row>
    <row r="3518" spans="1:11" x14ac:dyDescent="0.3">
      <c r="A3518" s="78" t="str">
        <f>BTC[[#This Row],[Symbol]]</f>
        <v>RFR</v>
      </c>
      <c r="B3518" s="22" t="str">
        <f t="shared" si="486"/>
        <v>Refereum</v>
      </c>
      <c r="C3518" s="77">
        <f t="shared" si="487"/>
        <v>1.0795111006888105E-7</v>
      </c>
      <c r="D3518" s="73">
        <f t="shared" si="488"/>
        <v>3.9490626115600003E-3</v>
      </c>
      <c r="E3518" s="74">
        <f>D3518*conf!B$7</f>
        <v>0.28883443940949843</v>
      </c>
      <c r="F3518" s="32">
        <f t="shared" si="489"/>
        <v>-0.45802899000000002</v>
      </c>
      <c r="G3518" s="33">
        <f t="shared" si="490"/>
        <v>-2.8256985100000001</v>
      </c>
      <c r="H3518" s="32">
        <f t="shared" si="491"/>
        <v>-2.50585726</v>
      </c>
      <c r="I3518" s="33">
        <f t="shared" si="492"/>
        <v>-2.51459264</v>
      </c>
      <c r="J3518" s="32">
        <f t="shared" si="493"/>
        <v>-2.50585726</v>
      </c>
      <c r="K3518" s="33">
        <f t="shared" si="494"/>
        <v>2.7802288399999999</v>
      </c>
    </row>
    <row r="3519" spans="1:11" x14ac:dyDescent="0.3">
      <c r="A3519" s="78" t="str">
        <f>BTC[[#This Row],[Symbol]]</f>
        <v>BLINK</v>
      </c>
      <c r="B3519" s="22" t="str">
        <f t="shared" si="486"/>
        <v>BLink</v>
      </c>
      <c r="C3519" s="77">
        <f t="shared" si="487"/>
        <v>2.8782331094909219E-7</v>
      </c>
      <c r="D3519" s="73">
        <f t="shared" si="488"/>
        <v>1.055110905884E-2</v>
      </c>
      <c r="E3519" s="74">
        <f>D3519*conf!B$7</f>
        <v>0.77170811656355764</v>
      </c>
      <c r="F3519" s="32">
        <f t="shared" si="489"/>
        <v>1.86546203</v>
      </c>
      <c r="G3519" s="33">
        <f t="shared" si="490"/>
        <v>-0.41284762000000003</v>
      </c>
      <c r="H3519" s="32">
        <f t="shared" si="491"/>
        <v>-1.0748582200000001</v>
      </c>
      <c r="I3519" s="33">
        <f t="shared" si="492"/>
        <v>-0.88501107000000001</v>
      </c>
      <c r="J3519" s="32">
        <f t="shared" si="493"/>
        <v>-1.0748582200000001</v>
      </c>
      <c r="K3519" s="33">
        <f t="shared" si="494"/>
        <v>30.534051560000002</v>
      </c>
    </row>
    <row r="3520" spans="1:11" x14ac:dyDescent="0.3">
      <c r="A3520" s="78" t="str">
        <f>BTC[[#This Row],[Symbol]]</f>
        <v>MOONDAY</v>
      </c>
      <c r="B3520" s="22" t="str">
        <f t="shared" si="486"/>
        <v>Moonday Finance</v>
      </c>
      <c r="C3520" s="77">
        <f t="shared" si="487"/>
        <v>1.0411664533576516E-3</v>
      </c>
      <c r="D3520" s="73">
        <f t="shared" si="488"/>
        <v>38.170198350867921</v>
      </c>
      <c r="E3520" s="74">
        <f>D3520*conf!B$7</f>
        <v>2791.7683073824796</v>
      </c>
      <c r="F3520" s="32">
        <f t="shared" si="489"/>
        <v>-0.64625856999999998</v>
      </c>
      <c r="G3520" s="33">
        <f t="shared" si="490"/>
        <v>-3.0791999200000002</v>
      </c>
      <c r="H3520" s="32">
        <f t="shared" si="491"/>
        <v>-1.17698776</v>
      </c>
      <c r="I3520" s="33">
        <f t="shared" si="492"/>
        <v>-0.98154160999999995</v>
      </c>
      <c r="J3520" s="32">
        <f t="shared" si="493"/>
        <v>-1.17698776</v>
      </c>
      <c r="K3520" s="33">
        <f t="shared" si="494"/>
        <v>-6.8505791499999997</v>
      </c>
    </row>
    <row r="3521" spans="1:11" x14ac:dyDescent="0.3">
      <c r="A3521" s="78" t="str">
        <f>BTC[[#This Row],[Symbol]]</f>
        <v>SPRK</v>
      </c>
      <c r="B3521" s="22" t="str">
        <f t="shared" si="486"/>
        <v>Sparkster</v>
      </c>
      <c r="C3521" s="77">
        <f t="shared" si="487"/>
        <v>4.34541014675598E-8</v>
      </c>
      <c r="D3521" s="73">
        <f t="shared" si="488"/>
        <v>1.5927435118400001E-3</v>
      </c>
      <c r="E3521" s="74">
        <f>D3521*conf!B$7</f>
        <v>0.1164932604559776</v>
      </c>
      <c r="F3521" s="32">
        <f t="shared" si="489"/>
        <v>-0.93070889999999995</v>
      </c>
      <c r="G3521" s="33">
        <f t="shared" si="490"/>
        <v>-3.0781152000000001</v>
      </c>
      <c r="H3521" s="32">
        <f t="shared" si="491"/>
        <v>1.2648318599999999</v>
      </c>
      <c r="I3521" s="33">
        <f t="shared" si="492"/>
        <v>1.41657448</v>
      </c>
      <c r="J3521" s="32">
        <f t="shared" si="493"/>
        <v>1.2648318599999999</v>
      </c>
      <c r="K3521" s="33">
        <f t="shared" si="494"/>
        <v>-54.743518049999999</v>
      </c>
    </row>
    <row r="3522" spans="1:11" x14ac:dyDescent="0.3">
      <c r="A3522" s="78" t="str">
        <f>BTC[[#This Row],[Symbol]]</f>
        <v>VSN</v>
      </c>
      <c r="B3522" s="22" t="str">
        <f t="shared" ref="B3522:B3585" si="495">VLOOKUP(A3522,BTCTABLE,2,FALSE)</f>
        <v>Vision Network</v>
      </c>
      <c r="C3522" s="77">
        <f t="shared" ref="C3522:C3585" si="496">VLOOKUP(A3522,BTCTABLE,3,FALSE)</f>
        <v>1.9112518608269119E-8</v>
      </c>
      <c r="D3522" s="73">
        <f t="shared" ref="D3522:D3585" si="497">VLOOKUP(A3522,USDTABLE,3,FALSE)</f>
        <v>7.0060788554999998E-4</v>
      </c>
      <c r="E3522" s="74">
        <f>D3522*conf!B$7</f>
        <v>5.1242460749127E-2</v>
      </c>
      <c r="F3522" s="32">
        <f t="shared" ref="F3522:F3585" si="498">VLOOKUP(A3522,BTCTABLE,5,FALSE)</f>
        <v>2.2050430799999998</v>
      </c>
      <c r="G3522" s="33">
        <f t="shared" ref="G3522:G3585" si="499">VLOOKUP(A3522,USDTABLE,5,FALSE)</f>
        <v>-1.8127130000000002E-2</v>
      </c>
      <c r="H3522" s="32">
        <f t="shared" ref="H3522:H3585" si="500">VLOOKUP(A3522,BTCTABLE,6,FALSE)</f>
        <v>-36.528697970000003</v>
      </c>
      <c r="I3522" s="33">
        <f t="shared" ref="I3522:I3585" si="501">VLOOKUP(A3522,USDTABLE,6,FALSE)</f>
        <v>-36.4041864</v>
      </c>
      <c r="J3522" s="32">
        <f t="shared" ref="J3522:J3585" si="502">VLOOKUP(A3522,BTCTABLE,6,FALSE)</f>
        <v>-36.528697970000003</v>
      </c>
      <c r="K3522" s="33">
        <f t="shared" ref="K3522:K3585" si="503">VLOOKUP(A3522,USDTABLE,7,FALSE)</f>
        <v>5.6442934600000001</v>
      </c>
    </row>
    <row r="3523" spans="1:11" x14ac:dyDescent="0.3">
      <c r="A3523" s="78" t="str">
        <f>BTC[[#This Row],[Symbol]]</f>
        <v>LK3R</v>
      </c>
      <c r="B3523" s="22" t="str">
        <f t="shared" si="495"/>
        <v>Lock3r Network</v>
      </c>
      <c r="C3523" s="77">
        <f t="shared" si="496"/>
        <v>7.0698032718541546E-5</v>
      </c>
      <c r="D3523" s="73">
        <f t="shared" si="497"/>
        <v>2.5916490616915202</v>
      </c>
      <c r="E3523" s="74">
        <f>D3523*conf!B$7</f>
        <v>189.5532123721178</v>
      </c>
      <c r="F3523" s="32">
        <f t="shared" si="498"/>
        <v>-1.24740005</v>
      </c>
      <c r="G3523" s="33">
        <f t="shared" si="499"/>
        <v>-3.3918583600000001</v>
      </c>
      <c r="H3523" s="32">
        <f t="shared" si="500"/>
        <v>0.97587648999999999</v>
      </c>
      <c r="I3523" s="33">
        <f t="shared" si="501"/>
        <v>1.33701753</v>
      </c>
      <c r="J3523" s="32">
        <f t="shared" si="502"/>
        <v>0.97587648999999999</v>
      </c>
      <c r="K3523" s="33">
        <f t="shared" si="503"/>
        <v>15.41325449</v>
      </c>
    </row>
    <row r="3524" spans="1:11" x14ac:dyDescent="0.3">
      <c r="A3524" s="78" t="str">
        <f>BTC[[#This Row],[Symbol]]</f>
        <v>LOV</v>
      </c>
      <c r="B3524" s="22" t="str">
        <f t="shared" si="495"/>
        <v>The LoveChain</v>
      </c>
      <c r="C3524" s="77">
        <f t="shared" si="496"/>
        <v>9.3625553587199723E-7</v>
      </c>
      <c r="D3524" s="73">
        <f t="shared" si="497"/>
        <v>3.4325304278869997E-2</v>
      </c>
      <c r="E3524" s="74">
        <f>D3524*conf!B$7</f>
        <v>2.5105527549565516</v>
      </c>
      <c r="F3524" s="32">
        <f t="shared" si="498"/>
        <v>2.2048139299999998</v>
      </c>
      <c r="G3524" s="33">
        <f t="shared" si="499"/>
        <v>-6.9918200000000002E-3</v>
      </c>
      <c r="H3524" s="32">
        <f t="shared" si="500"/>
        <v>-7.6351120200000002</v>
      </c>
      <c r="I3524" s="33">
        <f t="shared" si="501"/>
        <v>-7.4404820799999998</v>
      </c>
      <c r="J3524" s="32">
        <f t="shared" si="502"/>
        <v>-7.6351120200000002</v>
      </c>
      <c r="K3524" s="33">
        <f t="shared" si="503"/>
        <v>-0.3188918</v>
      </c>
    </row>
    <row r="3525" spans="1:11" x14ac:dyDescent="0.3">
      <c r="A3525" s="78" t="str">
        <f>BTC[[#This Row],[Symbol]]</f>
        <v>TAXI</v>
      </c>
      <c r="B3525" s="22" t="str">
        <f t="shared" si="495"/>
        <v>Taxi</v>
      </c>
      <c r="C3525" s="77">
        <f t="shared" si="496"/>
        <v>7.6732875068543217E-6</v>
      </c>
      <c r="D3525" s="73">
        <f t="shared" si="497"/>
        <v>0.28127981693868997</v>
      </c>
      <c r="E3525" s="74">
        <f>D3525*conf!B$7</f>
        <v>20.572805810895783</v>
      </c>
      <c r="F3525" s="32">
        <f t="shared" si="498"/>
        <v>2.2096023499999999</v>
      </c>
      <c r="G3525" s="33">
        <f t="shared" si="499"/>
        <v>-1.553648E-2</v>
      </c>
      <c r="H3525" s="32">
        <f t="shared" si="500"/>
        <v>-25.23160756</v>
      </c>
      <c r="I3525" s="33">
        <f t="shared" si="501"/>
        <v>-25.082850480000001</v>
      </c>
      <c r="J3525" s="32">
        <f t="shared" si="502"/>
        <v>-25.23160756</v>
      </c>
      <c r="K3525" s="33">
        <f t="shared" si="503"/>
        <v>-29.646223519999999</v>
      </c>
    </row>
    <row r="3526" spans="1:11" x14ac:dyDescent="0.3">
      <c r="A3526" s="78" t="str">
        <f>BTC[[#This Row],[Symbol]]</f>
        <v>GLAD</v>
      </c>
      <c r="B3526" s="22" t="str">
        <f t="shared" si="495"/>
        <v>Gladius Finance</v>
      </c>
      <c r="C3526" s="77">
        <f t="shared" si="496"/>
        <v>1.5150224316417339E-4</v>
      </c>
      <c r="D3526" s="73">
        <f t="shared" si="497"/>
        <v>5.5537704691691498</v>
      </c>
      <c r="E3526" s="74">
        <f>D3526*conf!B$7</f>
        <v>406.20277211503162</v>
      </c>
      <c r="F3526" s="32">
        <f t="shared" si="498"/>
        <v>-1.17876716</v>
      </c>
      <c r="G3526" s="33">
        <f t="shared" si="499"/>
        <v>-3.32471586</v>
      </c>
      <c r="H3526" s="32">
        <f t="shared" si="500"/>
        <v>1.8926043400000001</v>
      </c>
      <c r="I3526" s="33">
        <f t="shared" si="501"/>
        <v>2.09661287</v>
      </c>
      <c r="J3526" s="32">
        <f t="shared" si="502"/>
        <v>1.8926043400000001</v>
      </c>
      <c r="K3526" s="33">
        <f t="shared" si="503"/>
        <v>0</v>
      </c>
    </row>
    <row r="3527" spans="1:11" x14ac:dyDescent="0.3">
      <c r="A3527" s="78" t="str">
        <f>BTC[[#This Row],[Symbol]]</f>
        <v>YFRM</v>
      </c>
      <c r="B3527" s="22" t="str">
        <f t="shared" si="495"/>
        <v>Yearn Finance Red Moon</v>
      </c>
      <c r="C3527" s="77">
        <f t="shared" si="496"/>
        <v>9.0413722006420081E-5</v>
      </c>
      <c r="D3527" s="73">
        <f t="shared" si="497"/>
        <v>3.3150789130184202</v>
      </c>
      <c r="E3527" s="74">
        <f>D3527*conf!B$7</f>
        <v>242.46487169816726</v>
      </c>
      <c r="F3527" s="32">
        <f t="shared" si="498"/>
        <v>0.15239653</v>
      </c>
      <c r="G3527" s="33">
        <f t="shared" si="499"/>
        <v>-2.0888389799999998</v>
      </c>
      <c r="H3527" s="32">
        <f t="shared" si="500"/>
        <v>0.10652126000000001</v>
      </c>
      <c r="I3527" s="33">
        <f t="shared" si="501"/>
        <v>0.20134595</v>
      </c>
      <c r="J3527" s="32">
        <f t="shared" si="502"/>
        <v>0.10652126000000001</v>
      </c>
      <c r="K3527" s="33">
        <f t="shared" si="503"/>
        <v>25.144709880000001</v>
      </c>
    </row>
    <row r="3528" spans="1:11" x14ac:dyDescent="0.3">
      <c r="A3528" s="78" t="str">
        <f>BTC[[#This Row],[Symbol]]</f>
        <v>AVC</v>
      </c>
      <c r="B3528" s="22" t="str">
        <f t="shared" si="495"/>
        <v>AVCCOIN</v>
      </c>
      <c r="C3528" s="77">
        <f t="shared" si="496"/>
        <v>1.0000000000001044E-6</v>
      </c>
      <c r="D3528" s="73">
        <f t="shared" si="497"/>
        <v>3.6665834293320002E-2</v>
      </c>
      <c r="E3528" s="74">
        <f>D3528*conf!B$7</f>
        <v>2.6817391202134249</v>
      </c>
      <c r="F3528" s="32">
        <f t="shared" si="498"/>
        <v>0</v>
      </c>
      <c r="G3528" s="33">
        <f t="shared" si="499"/>
        <v>-2.1547254599999999</v>
      </c>
      <c r="H3528" s="32">
        <f t="shared" si="500"/>
        <v>-75.186718920000004</v>
      </c>
      <c r="I3528" s="33">
        <f t="shared" si="501"/>
        <v>-75.144878989999995</v>
      </c>
      <c r="J3528" s="32">
        <f t="shared" si="502"/>
        <v>-75.186718920000004</v>
      </c>
      <c r="K3528" s="33">
        <f t="shared" si="503"/>
        <v>-82.702568130000003</v>
      </c>
    </row>
    <row r="3529" spans="1:11" x14ac:dyDescent="0.3">
      <c r="A3529" s="78" t="str">
        <f>BTC[[#This Row],[Symbol]]</f>
        <v>HYBN</v>
      </c>
      <c r="B3529" s="22" t="str">
        <f t="shared" si="495"/>
        <v>Hey Bitcoin</v>
      </c>
      <c r="C3529" s="77">
        <f t="shared" si="496"/>
        <v>4.2893289371442723E-8</v>
      </c>
      <c r="D3529" s="73">
        <f t="shared" si="497"/>
        <v>1.5722581341300001E-3</v>
      </c>
      <c r="E3529" s="74">
        <f>D3529*conf!B$7</f>
        <v>0.1149949599302682</v>
      </c>
      <c r="F3529" s="32">
        <f t="shared" si="498"/>
        <v>0.52726399999999995</v>
      </c>
      <c r="G3529" s="33">
        <f t="shared" si="499"/>
        <v>-1.69715192</v>
      </c>
      <c r="H3529" s="32">
        <f t="shared" si="500"/>
        <v>-73.999729799999997</v>
      </c>
      <c r="I3529" s="33">
        <f t="shared" si="501"/>
        <v>-73.954503740000007</v>
      </c>
      <c r="J3529" s="32">
        <f t="shared" si="502"/>
        <v>-73.999729799999997</v>
      </c>
      <c r="K3529" s="33">
        <f t="shared" si="503"/>
        <v>-77.234025790000004</v>
      </c>
    </row>
    <row r="3530" spans="1:11" x14ac:dyDescent="0.3">
      <c r="A3530" s="78" t="str">
        <f>BTC[[#This Row],[Symbol]]</f>
        <v>PWRB</v>
      </c>
      <c r="B3530" s="22" t="str">
        <f t="shared" si="495"/>
        <v>PowerBalt</v>
      </c>
      <c r="C3530" s="77">
        <f t="shared" si="496"/>
        <v>1.8162947515916667E-6</v>
      </c>
      <c r="D3530" s="73">
        <f t="shared" si="497"/>
        <v>6.6594211798860006E-2</v>
      </c>
      <c r="E3530" s="74">
        <f>D3530*conf!B$7</f>
        <v>4.8707006509686206</v>
      </c>
      <c r="F3530" s="32">
        <f t="shared" si="498"/>
        <v>-0.93796816000000005</v>
      </c>
      <c r="G3530" s="33">
        <f t="shared" si="499"/>
        <v>-3.0902232700000001</v>
      </c>
      <c r="H3530" s="32">
        <f t="shared" si="500"/>
        <v>31.06952703</v>
      </c>
      <c r="I3530" s="33">
        <f t="shared" si="501"/>
        <v>31.374294209999999</v>
      </c>
      <c r="J3530" s="32">
        <f t="shared" si="502"/>
        <v>31.06952703</v>
      </c>
      <c r="K3530" s="33">
        <f t="shared" si="503"/>
        <v>49.681359450000002</v>
      </c>
    </row>
    <row r="3531" spans="1:11" x14ac:dyDescent="0.3">
      <c r="A3531" s="78" t="str">
        <f>BTC[[#This Row],[Symbol]]</f>
        <v>HP</v>
      </c>
      <c r="B3531" s="22" t="str">
        <f t="shared" si="495"/>
        <v>Healing Plus</v>
      </c>
      <c r="C3531" s="77">
        <f t="shared" si="496"/>
        <v>8.553042472895213E-7</v>
      </c>
      <c r="D3531" s="73">
        <f t="shared" si="497"/>
        <v>3.1361038998530003E-2</v>
      </c>
      <c r="E3531" s="74">
        <f>D3531*conf!B$7</f>
        <v>2.2937463923524843</v>
      </c>
      <c r="F3531" s="32">
        <f t="shared" si="498"/>
        <v>-65.587142779999994</v>
      </c>
      <c r="G3531" s="33">
        <f t="shared" si="499"/>
        <v>-66.32800632</v>
      </c>
      <c r="H3531" s="32">
        <f t="shared" si="500"/>
        <v>-68.517288769999993</v>
      </c>
      <c r="I3531" s="33">
        <f t="shared" si="501"/>
        <v>-68.447435089999999</v>
      </c>
      <c r="J3531" s="32">
        <f t="shared" si="502"/>
        <v>-68.517288769999993</v>
      </c>
      <c r="K3531" s="33">
        <f t="shared" si="503"/>
        <v>-68.781553549999998</v>
      </c>
    </row>
    <row r="3532" spans="1:11" x14ac:dyDescent="0.3">
      <c r="A3532" s="78" t="str">
        <f>BTC[[#This Row],[Symbol]]</f>
        <v>LYR</v>
      </c>
      <c r="B3532" s="22" t="str">
        <f t="shared" si="495"/>
        <v>Lyra</v>
      </c>
      <c r="C3532" s="77">
        <f t="shared" si="496"/>
        <v>1E-8</v>
      </c>
      <c r="D3532" s="73">
        <f t="shared" si="497"/>
        <v>2.1056055965E-4</v>
      </c>
      <c r="E3532" s="74">
        <f>D3532*conf!B$7</f>
        <v>1.5400399332801001E-2</v>
      </c>
      <c r="F3532" s="32">
        <f t="shared" si="498"/>
        <v>7.2740122100000004</v>
      </c>
      <c r="G3532" s="33">
        <f t="shared" si="499"/>
        <v>4.7192826800000001</v>
      </c>
      <c r="H3532" s="32">
        <f t="shared" si="500"/>
        <v>10.190856070000001</v>
      </c>
      <c r="I3532" s="33">
        <f t="shared" si="501"/>
        <v>10.41453023</v>
      </c>
      <c r="J3532" s="32">
        <f t="shared" si="502"/>
        <v>10.190856070000001</v>
      </c>
      <c r="K3532" s="33">
        <f t="shared" si="503"/>
        <v>42.813022889999999</v>
      </c>
    </row>
    <row r="3533" spans="1:11" x14ac:dyDescent="0.3">
      <c r="A3533" s="78" t="str">
        <f>BTC[[#This Row],[Symbol]]</f>
        <v>ALA</v>
      </c>
      <c r="B3533" s="22" t="str">
        <f t="shared" si="495"/>
        <v>AladiEx</v>
      </c>
      <c r="C3533" s="77">
        <f t="shared" si="496"/>
        <v>6.8270693897697624E-6</v>
      </c>
      <c r="D3533" s="73">
        <f t="shared" si="497"/>
        <v>0.2502599865399</v>
      </c>
      <c r="E3533" s="74">
        <f>D3533*conf!B$7</f>
        <v>18.304015415528287</v>
      </c>
      <c r="F3533" s="32">
        <f t="shared" si="498"/>
        <v>2.2096023499999999</v>
      </c>
      <c r="G3533" s="33">
        <f t="shared" si="499"/>
        <v>-1.553648E-2</v>
      </c>
      <c r="H3533" s="32">
        <f t="shared" si="500"/>
        <v>-0.28217515999999998</v>
      </c>
      <c r="I3533" s="33">
        <f t="shared" si="501"/>
        <v>-8.6558850000000007E-2</v>
      </c>
      <c r="J3533" s="32">
        <f t="shared" si="502"/>
        <v>-0.28217515999999998</v>
      </c>
      <c r="K3533" s="33">
        <f t="shared" si="503"/>
        <v>-48.978615269999999</v>
      </c>
    </row>
    <row r="3534" spans="1:11" x14ac:dyDescent="0.3">
      <c r="A3534" s="78" t="str">
        <f>BTC[[#This Row],[Symbol]]</f>
        <v>HATCH</v>
      </c>
      <c r="B3534" s="22" t="str">
        <f t="shared" si="495"/>
        <v>Hatch DAO</v>
      </c>
      <c r="C3534" s="77">
        <f t="shared" si="496"/>
        <v>2.456812778921566E-7</v>
      </c>
      <c r="D3534" s="73">
        <f t="shared" si="497"/>
        <v>9.0059424981699995E-3</v>
      </c>
      <c r="E3534" s="74">
        <f>D3534*conf!B$7</f>
        <v>0.65869463431615372</v>
      </c>
      <c r="F3534" s="32">
        <f t="shared" si="498"/>
        <v>2.2102392800000001</v>
      </c>
      <c r="G3534" s="33">
        <f t="shared" si="499"/>
        <v>-1.3043000000000001E-2</v>
      </c>
      <c r="H3534" s="32">
        <f t="shared" si="500"/>
        <v>-6.06842009</v>
      </c>
      <c r="I3534" s="33">
        <f t="shared" si="501"/>
        <v>-5.8832615199999996</v>
      </c>
      <c r="J3534" s="32">
        <f t="shared" si="502"/>
        <v>-6.06842009</v>
      </c>
      <c r="K3534" s="33">
        <f t="shared" si="503"/>
        <v>79.673390990000001</v>
      </c>
    </row>
    <row r="3535" spans="1:11" x14ac:dyDescent="0.3">
      <c r="A3535" s="78" t="str">
        <f>BTC[[#This Row],[Symbol]]</f>
        <v>EVR</v>
      </c>
      <c r="B3535" s="22" t="str">
        <f t="shared" si="495"/>
        <v>Everus</v>
      </c>
      <c r="C3535" s="77">
        <f t="shared" si="496"/>
        <v>6.291883834819042E-7</v>
      </c>
      <c r="D3535" s="73">
        <f t="shared" si="497"/>
        <v>2.3066319651759998E-2</v>
      </c>
      <c r="E3535" s="74">
        <f>D3535*conf!B$7</f>
        <v>1.6870706193297262</v>
      </c>
      <c r="F3535" s="32">
        <f t="shared" si="498"/>
        <v>-5.0120270000000001E-2</v>
      </c>
      <c r="G3535" s="33">
        <f t="shared" si="499"/>
        <v>-2.2451465100000001</v>
      </c>
      <c r="H3535" s="32">
        <f t="shared" si="500"/>
        <v>28.405792550000001</v>
      </c>
      <c r="I3535" s="33">
        <f t="shared" si="501"/>
        <v>28.666547130000001</v>
      </c>
      <c r="J3535" s="32">
        <f t="shared" si="502"/>
        <v>28.405792550000001</v>
      </c>
      <c r="K3535" s="33">
        <f t="shared" si="503"/>
        <v>30.923833609999999</v>
      </c>
    </row>
    <row r="3536" spans="1:11" x14ac:dyDescent="0.3">
      <c r="A3536" s="78" t="str">
        <f>BTC[[#This Row],[Symbol]]</f>
        <v>HIZ</v>
      </c>
      <c r="B3536" s="22" t="str">
        <f t="shared" si="495"/>
        <v>Hiz Finance</v>
      </c>
      <c r="C3536" s="77">
        <f t="shared" si="496"/>
        <v>6.9509909892132425E-5</v>
      </c>
      <c r="D3536" s="73">
        <f t="shared" si="497"/>
        <v>2.5482631851924098</v>
      </c>
      <c r="E3536" s="74">
        <f>D3536*conf!B$7</f>
        <v>186.37996936497285</v>
      </c>
      <c r="F3536" s="32">
        <f t="shared" si="498"/>
        <v>-1.234916E-2</v>
      </c>
      <c r="G3536" s="33">
        <f t="shared" si="499"/>
        <v>-2.1896293099999999</v>
      </c>
      <c r="H3536" s="32">
        <f t="shared" si="500"/>
        <v>38.877498420000002</v>
      </c>
      <c r="I3536" s="33">
        <f t="shared" si="501"/>
        <v>37.253804649999999</v>
      </c>
      <c r="J3536" s="32">
        <f t="shared" si="502"/>
        <v>38.877498420000002</v>
      </c>
      <c r="K3536" s="33">
        <f t="shared" si="503"/>
        <v>174.31488802999999</v>
      </c>
    </row>
    <row r="3537" spans="1:11" x14ac:dyDescent="0.3">
      <c r="A3537" s="78" t="str">
        <f>BTC[[#This Row],[Symbol]]</f>
        <v>DRAGON</v>
      </c>
      <c r="B3537" s="22" t="str">
        <f t="shared" si="495"/>
        <v>Dragon Ball</v>
      </c>
      <c r="C3537" s="77">
        <f t="shared" si="496"/>
        <v>1.2761515152798085E-7</v>
      </c>
      <c r="D3537" s="73">
        <f t="shared" si="497"/>
        <v>4.6779905520799997E-3</v>
      </c>
      <c r="E3537" s="74">
        <f>D3537*conf!B$7</f>
        <v>0.34214822897913116</v>
      </c>
      <c r="F3537" s="32">
        <f t="shared" si="498"/>
        <v>-6.7102907199999997</v>
      </c>
      <c r="G3537" s="33">
        <f t="shared" si="499"/>
        <v>22.58782244</v>
      </c>
      <c r="H3537" s="32">
        <f t="shared" si="500"/>
        <v>-32.102995759999999</v>
      </c>
      <c r="I3537" s="33">
        <f t="shared" si="501"/>
        <v>-72.818008770000006</v>
      </c>
      <c r="J3537" s="32">
        <f t="shared" si="502"/>
        <v>-32.102995759999999</v>
      </c>
      <c r="K3537" s="33">
        <f t="shared" si="503"/>
        <v>-5.6856161399999996</v>
      </c>
    </row>
    <row r="3538" spans="1:11" x14ac:dyDescent="0.3">
      <c r="A3538" s="78" t="str">
        <f>BTC[[#This Row],[Symbol]]</f>
        <v>SCH</v>
      </c>
      <c r="B3538" s="22" t="str">
        <f t="shared" si="495"/>
        <v>Schilling-Coin</v>
      </c>
      <c r="C3538" s="77">
        <f t="shared" si="496"/>
        <v>7.7383759624038394E-8</v>
      </c>
      <c r="D3538" s="73">
        <f t="shared" si="497"/>
        <v>2.8360842086000001E-3</v>
      </c>
      <c r="E3538" s="74">
        <f>D3538*conf!B$7</f>
        <v>0.20743119901700402</v>
      </c>
      <c r="F3538" s="32">
        <f t="shared" si="498"/>
        <v>-1.2202809999999999</v>
      </c>
      <c r="G3538" s="33">
        <f t="shared" si="499"/>
        <v>-3.4249664399999999</v>
      </c>
      <c r="H3538" s="32">
        <f t="shared" si="500"/>
        <v>-23.622319480000002</v>
      </c>
      <c r="I3538" s="33">
        <f t="shared" si="501"/>
        <v>-23.49392258</v>
      </c>
      <c r="J3538" s="32">
        <f t="shared" si="502"/>
        <v>-23.622319480000002</v>
      </c>
      <c r="K3538" s="33">
        <f t="shared" si="503"/>
        <v>26.14983432</v>
      </c>
    </row>
    <row r="3539" spans="1:11" x14ac:dyDescent="0.3">
      <c r="A3539" s="78" t="str">
        <f>BTC[[#This Row],[Symbol]]</f>
        <v>AWX</v>
      </c>
      <c r="B3539" s="22" t="str">
        <f t="shared" si="495"/>
        <v>AurusCOIN</v>
      </c>
      <c r="C3539" s="77">
        <f t="shared" si="496"/>
        <v>6.8240199407580384E-5</v>
      </c>
      <c r="D3539" s="73">
        <f t="shared" si="497"/>
        <v>2.5018443351945301</v>
      </c>
      <c r="E3539" s="74">
        <f>D3539*conf!B$7</f>
        <v>182.98489467612794</v>
      </c>
      <c r="F3539" s="32">
        <f t="shared" si="498"/>
        <v>2.20240181</v>
      </c>
      <c r="G3539" s="33">
        <f t="shared" si="499"/>
        <v>-6.9918200000000002E-3</v>
      </c>
      <c r="H3539" s="32">
        <f t="shared" si="500"/>
        <v>-0.28662472999999999</v>
      </c>
      <c r="I3539" s="33">
        <f t="shared" si="501"/>
        <v>-7.6732729999999999E-2</v>
      </c>
      <c r="J3539" s="32">
        <f t="shared" si="502"/>
        <v>-0.28662472999999999</v>
      </c>
      <c r="K3539" s="33">
        <f t="shared" si="503"/>
        <v>-2.8830580000000001E-2</v>
      </c>
    </row>
    <row r="3540" spans="1:11" x14ac:dyDescent="0.3">
      <c r="A3540" s="78" t="str">
        <f>BTC[[#This Row],[Symbol]]</f>
        <v>PFE</v>
      </c>
      <c r="B3540" s="22" t="str">
        <f t="shared" si="495"/>
        <v>Pfizer tokenized stock FTX</v>
      </c>
      <c r="C3540" s="77">
        <f t="shared" si="496"/>
        <v>9.5333937267342802E-4</v>
      </c>
      <c r="D3540" s="73">
        <f t="shared" si="497"/>
        <v>34.950000000000003</v>
      </c>
      <c r="E3540" s="74">
        <f>D3540*conf!B$7</f>
        <v>2556.2430000000004</v>
      </c>
      <c r="F3540" s="32">
        <f t="shared" si="498"/>
        <v>2.1875109500000001</v>
      </c>
      <c r="G3540" s="33">
        <f t="shared" si="499"/>
        <v>-2.860412E-2</v>
      </c>
      <c r="H3540" s="32">
        <f t="shared" si="500"/>
        <v>-0.80164183</v>
      </c>
      <c r="I3540" s="33">
        <f t="shared" si="501"/>
        <v>-0.59726961999999995</v>
      </c>
      <c r="J3540" s="32">
        <f t="shared" si="502"/>
        <v>-0.80164183</v>
      </c>
      <c r="K3540" s="33">
        <f t="shared" si="503"/>
        <v>-3.2124065399999999</v>
      </c>
    </row>
    <row r="3541" spans="1:11" x14ac:dyDescent="0.3">
      <c r="A3541" s="78" t="str">
        <f>BTC[[#This Row],[Symbol]]</f>
        <v>YFE</v>
      </c>
      <c r="B3541" s="22" t="str">
        <f t="shared" si="495"/>
        <v>YFE Money</v>
      </c>
      <c r="C3541" s="77">
        <f t="shared" si="496"/>
        <v>1.1296806475245838E-4</v>
      </c>
      <c r="D3541" s="73">
        <f t="shared" si="497"/>
        <v>4.1411842417509197</v>
      </c>
      <c r="E3541" s="74">
        <f>D3541*conf!B$7</f>
        <v>302.88621544166227</v>
      </c>
      <c r="F3541" s="32">
        <f t="shared" si="498"/>
        <v>-1.17876716</v>
      </c>
      <c r="G3541" s="33">
        <f t="shared" si="499"/>
        <v>-3.32471586</v>
      </c>
      <c r="H3541" s="32">
        <f t="shared" si="500"/>
        <v>1.5729553000000001</v>
      </c>
      <c r="I3541" s="33">
        <f t="shared" si="501"/>
        <v>1.7750589299999999</v>
      </c>
      <c r="J3541" s="32">
        <f t="shared" si="502"/>
        <v>1.5729553000000001</v>
      </c>
      <c r="K3541" s="33">
        <f t="shared" si="503"/>
        <v>13.973923279999999</v>
      </c>
    </row>
    <row r="3542" spans="1:11" x14ac:dyDescent="0.3">
      <c r="A3542" s="78" t="str">
        <f>BTC[[#This Row],[Symbol]]</f>
        <v>BDCASH</v>
      </c>
      <c r="B3542" s="22" t="str">
        <f t="shared" si="495"/>
        <v>BigdataCash</v>
      </c>
      <c r="C3542" s="77">
        <f t="shared" si="496"/>
        <v>4.6006559065304107E-7</v>
      </c>
      <c r="D3542" s="73">
        <f t="shared" si="497"/>
        <v>1.686620237681E-2</v>
      </c>
      <c r="E3542" s="74">
        <f>D3542*conf!B$7</f>
        <v>1.2335940418398834</v>
      </c>
      <c r="F3542" s="32">
        <f t="shared" si="498"/>
        <v>-1.234916E-2</v>
      </c>
      <c r="G3542" s="33">
        <f t="shared" si="499"/>
        <v>-2.1896293099999999</v>
      </c>
      <c r="H3542" s="32">
        <f t="shared" si="500"/>
        <v>9.5394263499999994</v>
      </c>
      <c r="I3542" s="33">
        <f t="shared" si="501"/>
        <v>9.7618547400000004</v>
      </c>
      <c r="J3542" s="32">
        <f t="shared" si="502"/>
        <v>9.5394263499999994</v>
      </c>
      <c r="K3542" s="33">
        <f t="shared" si="503"/>
        <v>-47.485250270000002</v>
      </c>
    </row>
    <row r="3543" spans="1:11" x14ac:dyDescent="0.3">
      <c r="A3543" s="78" t="str">
        <f>BTC[[#This Row],[Symbol]]</f>
        <v>AET</v>
      </c>
      <c r="B3543" s="22" t="str">
        <f t="shared" si="495"/>
        <v>Aerotoken</v>
      </c>
      <c r="C3543" s="77">
        <f t="shared" si="496"/>
        <v>6.4009059287646754E-7</v>
      </c>
      <c r="D3543" s="73">
        <f t="shared" si="497"/>
        <v>2.3465996363049999E-2</v>
      </c>
      <c r="E3543" s="74">
        <f>D3543*conf!B$7</f>
        <v>1.716302973993477</v>
      </c>
      <c r="F3543" s="32">
        <f t="shared" si="498"/>
        <v>3.24052001</v>
      </c>
      <c r="G3543" s="33">
        <f t="shared" si="499"/>
        <v>0.97421064000000002</v>
      </c>
      <c r="H3543" s="32">
        <f t="shared" si="500"/>
        <v>242.19130887</v>
      </c>
      <c r="I3543" s="33">
        <f t="shared" si="501"/>
        <v>242.87716542000001</v>
      </c>
      <c r="J3543" s="32">
        <f t="shared" si="502"/>
        <v>242.19130887</v>
      </c>
      <c r="K3543" s="33">
        <f t="shared" si="503"/>
        <v>12.82066747</v>
      </c>
    </row>
    <row r="3544" spans="1:11" x14ac:dyDescent="0.3">
      <c r="A3544" s="78" t="str">
        <f>BTC[[#This Row],[Symbol]]</f>
        <v>UNOS</v>
      </c>
      <c r="B3544" s="22" t="str">
        <f t="shared" si="495"/>
        <v>UnoSwap</v>
      </c>
      <c r="C3544" s="77">
        <f t="shared" si="496"/>
        <v>3.4109673377849203E-5</v>
      </c>
      <c r="D3544" s="73">
        <f t="shared" si="497"/>
        <v>1.2504778772537799</v>
      </c>
      <c r="E3544" s="74">
        <f>D3544*conf!B$7</f>
        <v>91.459951942341462</v>
      </c>
      <c r="F3544" s="32">
        <f t="shared" si="498"/>
        <v>-1.1857722399999999</v>
      </c>
      <c r="G3544" s="33">
        <f t="shared" si="499"/>
        <v>-3.3249826200000001</v>
      </c>
      <c r="H3544" s="32">
        <f t="shared" si="500"/>
        <v>1.57119663</v>
      </c>
      <c r="I3544" s="33">
        <f t="shared" si="501"/>
        <v>1.7814957300000001</v>
      </c>
      <c r="J3544" s="32">
        <f t="shared" si="502"/>
        <v>1.57119663</v>
      </c>
      <c r="K3544" s="33">
        <f t="shared" si="503"/>
        <v>28.777840650000002</v>
      </c>
    </row>
    <row r="3545" spans="1:11" x14ac:dyDescent="0.3">
      <c r="A3545" s="78" t="str">
        <f>BTC[[#This Row],[Symbol]]</f>
        <v>GLOB</v>
      </c>
      <c r="B3545" s="22" t="str">
        <f t="shared" si="495"/>
        <v>Global Reserve System</v>
      </c>
      <c r="C3545" s="77">
        <f t="shared" si="496"/>
        <v>4.259362421065558E-4</v>
      </c>
      <c r="D3545" s="73">
        <f t="shared" si="497"/>
        <v>15.612040363540491</v>
      </c>
      <c r="E3545" s="74">
        <f>D3545*conf!B$7</f>
        <v>1141.8646321893516</v>
      </c>
      <c r="F3545" s="32">
        <f t="shared" si="498"/>
        <v>-0.93070889999999995</v>
      </c>
      <c r="G3545" s="33">
        <f t="shared" si="499"/>
        <v>-3.0980736599999998</v>
      </c>
      <c r="H3545" s="32">
        <f t="shared" si="500"/>
        <v>902.61499767999999</v>
      </c>
      <c r="I3545" s="33">
        <f t="shared" si="501"/>
        <v>904.39164187999995</v>
      </c>
      <c r="J3545" s="32">
        <f t="shared" si="502"/>
        <v>902.61499767999999</v>
      </c>
      <c r="K3545" s="33">
        <f t="shared" si="503"/>
        <v>-29.456629549999999</v>
      </c>
    </row>
    <row r="3546" spans="1:11" x14ac:dyDescent="0.3">
      <c r="A3546" s="78" t="str">
        <f>BTC[[#This Row],[Symbol]]</f>
        <v>DDRT</v>
      </c>
      <c r="B3546" s="22" t="str">
        <f t="shared" si="495"/>
        <v>DigiDinar Token</v>
      </c>
      <c r="C3546" s="77">
        <f t="shared" si="496"/>
        <v>4.0940122234344951E-5</v>
      </c>
      <c r="D3546" s="73">
        <f t="shared" si="497"/>
        <v>1.50099615922815</v>
      </c>
      <c r="E3546" s="74">
        <f>D3546*conf!B$7</f>
        <v>109.7828590859469</v>
      </c>
      <c r="F3546" s="32">
        <f t="shared" si="498"/>
        <v>1.6624184</v>
      </c>
      <c r="G3546" s="33">
        <f t="shared" si="499"/>
        <v>-0.56145422</v>
      </c>
      <c r="H3546" s="32">
        <f t="shared" si="500"/>
        <v>0.24867195</v>
      </c>
      <c r="I3546" s="33">
        <f t="shared" si="501"/>
        <v>0.38677128</v>
      </c>
      <c r="J3546" s="32">
        <f t="shared" si="502"/>
        <v>0.24867195</v>
      </c>
      <c r="K3546" s="33">
        <f t="shared" si="503"/>
        <v>-39.633324299999998</v>
      </c>
    </row>
    <row r="3547" spans="1:11" x14ac:dyDescent="0.3">
      <c r="A3547" s="78" t="str">
        <f>BTC[[#This Row],[Symbol]]</f>
        <v>THE</v>
      </c>
      <c r="B3547" s="22" t="str">
        <f t="shared" si="495"/>
        <v>THENODE</v>
      </c>
      <c r="C3547" s="77">
        <f t="shared" si="496"/>
        <v>2.4355448799457794E-7</v>
      </c>
      <c r="D3547" s="73">
        <f t="shared" si="497"/>
        <v>8.92890561401E-3</v>
      </c>
      <c r="E3547" s="74">
        <f>D3547*conf!B$7</f>
        <v>0.65306015660869143</v>
      </c>
      <c r="F3547" s="32">
        <f t="shared" si="498"/>
        <v>2.1314064099999999</v>
      </c>
      <c r="G3547" s="33">
        <f t="shared" si="499"/>
        <v>-6.3585050000000004E-2</v>
      </c>
      <c r="H3547" s="32">
        <f t="shared" si="500"/>
        <v>-0.37912005999999998</v>
      </c>
      <c r="I3547" s="33">
        <f t="shared" si="501"/>
        <v>-0.17483193999999999</v>
      </c>
      <c r="J3547" s="32">
        <f t="shared" si="502"/>
        <v>-0.37912005999999998</v>
      </c>
      <c r="K3547" s="33">
        <f t="shared" si="503"/>
        <v>-0.20413585000000001</v>
      </c>
    </row>
    <row r="3548" spans="1:11" x14ac:dyDescent="0.3">
      <c r="A3548" s="78" t="str">
        <f>BTC[[#This Row],[Symbol]]</f>
        <v>ABET</v>
      </c>
      <c r="B3548" s="22" t="str">
        <f t="shared" si="495"/>
        <v>Altbet</v>
      </c>
      <c r="C3548" s="77">
        <f t="shared" si="496"/>
        <v>2.3883122745875466E-7</v>
      </c>
      <c r="D3548" s="73">
        <f t="shared" si="497"/>
        <v>8.7556554936099994E-3</v>
      </c>
      <c r="E3548" s="74">
        <f>D3548*conf!B$7</f>
        <v>0.64038864280263541</v>
      </c>
      <c r="F3548" s="32">
        <f t="shared" si="498"/>
        <v>1.425884E-2</v>
      </c>
      <c r="G3548" s="33">
        <f t="shared" si="499"/>
        <v>-2.1812285</v>
      </c>
      <c r="H3548" s="32">
        <f t="shared" si="500"/>
        <v>-45.96578564</v>
      </c>
      <c r="I3548" s="33">
        <f t="shared" si="501"/>
        <v>-45.856064940000003</v>
      </c>
      <c r="J3548" s="32">
        <f t="shared" si="502"/>
        <v>-45.96578564</v>
      </c>
      <c r="K3548" s="33">
        <f t="shared" si="503"/>
        <v>-49.38281345</v>
      </c>
    </row>
    <row r="3549" spans="1:11" x14ac:dyDescent="0.3">
      <c r="A3549" s="78" t="str">
        <f>BTC[[#This Row],[Symbol]]</f>
        <v>7E</v>
      </c>
      <c r="B3549" s="22" t="str">
        <f t="shared" si="495"/>
        <v>7Eleven</v>
      </c>
      <c r="C3549" s="77">
        <f t="shared" si="496"/>
        <v>1E-8</v>
      </c>
      <c r="D3549" s="73">
        <f t="shared" si="497"/>
        <v>1.3122788999999999E-7</v>
      </c>
      <c r="E3549" s="74">
        <f>D3549*conf!B$7</f>
        <v>9.5980078745999998E-6</v>
      </c>
      <c r="F3549" s="32">
        <f t="shared" si="498"/>
        <v>0.47060875000000002</v>
      </c>
      <c r="G3549" s="33">
        <f t="shared" si="499"/>
        <v>-1.7076384899999999</v>
      </c>
      <c r="H3549" s="32">
        <f t="shared" si="500"/>
        <v>-3.2226862500000002</v>
      </c>
      <c r="I3549" s="33">
        <f t="shared" si="501"/>
        <v>-3.0071369300000002</v>
      </c>
      <c r="J3549" s="32">
        <f t="shared" si="502"/>
        <v>-3.2226862500000002</v>
      </c>
      <c r="K3549" s="33">
        <f t="shared" si="503"/>
        <v>85.283107029999996</v>
      </c>
    </row>
    <row r="3550" spans="1:11" x14ac:dyDescent="0.3">
      <c r="A3550" s="78" t="str">
        <f>BTC[[#This Row],[Symbol]]</f>
        <v>OPM</v>
      </c>
      <c r="B3550" s="22" t="str">
        <f t="shared" si="495"/>
        <v>Omega Protocol Money</v>
      </c>
      <c r="C3550" s="77">
        <f t="shared" si="496"/>
        <v>1E-8</v>
      </c>
      <c r="D3550" s="73">
        <f t="shared" si="497"/>
        <v>3.3840734473999999E-4</v>
      </c>
      <c r="E3550" s="74">
        <f>D3550*conf!B$7</f>
        <v>2.4751113194283598E-2</v>
      </c>
      <c r="F3550" s="32">
        <f t="shared" si="498"/>
        <v>1.6531102</v>
      </c>
      <c r="G3550" s="33">
        <f t="shared" si="499"/>
        <v>-0.57581945000000001</v>
      </c>
      <c r="H3550" s="32">
        <f t="shared" si="500"/>
        <v>-27.68200375</v>
      </c>
      <c r="I3550" s="33">
        <f t="shared" si="501"/>
        <v>-27.550862800000001</v>
      </c>
      <c r="J3550" s="32">
        <f t="shared" si="502"/>
        <v>-27.68200375</v>
      </c>
      <c r="K3550" s="33">
        <f t="shared" si="503"/>
        <v>-11.27528416</v>
      </c>
    </row>
    <row r="3551" spans="1:11" x14ac:dyDescent="0.3">
      <c r="A3551" s="78" t="str">
        <f>BTC[[#This Row],[Symbol]]</f>
        <v>WSC</v>
      </c>
      <c r="B3551" s="22" t="str">
        <f t="shared" si="495"/>
        <v>WeSing Coin</v>
      </c>
      <c r="C3551" s="77">
        <f t="shared" si="496"/>
        <v>2.4364262903619582E-8</v>
      </c>
      <c r="D3551" s="73">
        <f t="shared" si="497"/>
        <v>8.9331951946000003E-4</v>
      </c>
      <c r="E3551" s="74">
        <f>D3551*conf!B$7</f>
        <v>6.5337389653304406E-2</v>
      </c>
      <c r="F3551" s="32">
        <f t="shared" si="498"/>
        <v>2.0012685600000002</v>
      </c>
      <c r="G3551" s="33">
        <f t="shared" si="499"/>
        <v>-0.19842288</v>
      </c>
      <c r="H3551" s="32">
        <f t="shared" si="500"/>
        <v>-0.53703511999999998</v>
      </c>
      <c r="I3551" s="33">
        <f t="shared" si="501"/>
        <v>-0.31974817999999999</v>
      </c>
      <c r="J3551" s="32">
        <f t="shared" si="502"/>
        <v>-0.53703511999999998</v>
      </c>
      <c r="K3551" s="33">
        <f t="shared" si="503"/>
        <v>-46.48875486</v>
      </c>
    </row>
    <row r="3552" spans="1:11" x14ac:dyDescent="0.3">
      <c r="A3552" s="78" t="str">
        <f>BTC[[#This Row],[Symbol]]</f>
        <v>GOLDR</v>
      </c>
      <c r="B3552" s="22" t="str">
        <f t="shared" si="495"/>
        <v>Golden Ratio Coin</v>
      </c>
      <c r="C3552" s="77">
        <f t="shared" si="496"/>
        <v>3.9769932322694142E-4</v>
      </c>
      <c r="D3552" s="73">
        <f t="shared" si="497"/>
        <v>14.58053238391868</v>
      </c>
      <c r="E3552" s="74">
        <f>D3552*conf!B$7</f>
        <v>1066.4201385598124</v>
      </c>
      <c r="F3552" s="32">
        <f t="shared" si="498"/>
        <v>2.0568544700000002</v>
      </c>
      <c r="G3552" s="33">
        <f t="shared" si="499"/>
        <v>-0.15149224999999999</v>
      </c>
      <c r="H3552" s="32">
        <f t="shared" si="500"/>
        <v>132.47803411000001</v>
      </c>
      <c r="I3552" s="33">
        <f t="shared" si="501"/>
        <v>132.96589698</v>
      </c>
      <c r="J3552" s="32">
        <f t="shared" si="502"/>
        <v>132.47803411000001</v>
      </c>
      <c r="K3552" s="33">
        <f t="shared" si="503"/>
        <v>95.817708350000004</v>
      </c>
    </row>
    <row r="3553" spans="1:11" x14ac:dyDescent="0.3">
      <c r="A3553" s="78" t="str">
        <f>BTC[[#This Row],[Symbol]]</f>
        <v>TMN</v>
      </c>
      <c r="B3553" s="22" t="str">
        <f t="shared" si="495"/>
        <v>TranslateMe Network Token</v>
      </c>
      <c r="C3553" s="77">
        <f t="shared" si="496"/>
        <v>5.9594182556533035E-8</v>
      </c>
      <c r="D3553" s="73">
        <f t="shared" si="497"/>
        <v>2.1847561006299999E-3</v>
      </c>
      <c r="E3553" s="74">
        <f>D3553*conf!B$7</f>
        <v>0.15979306120007819</v>
      </c>
      <c r="F3553" s="32">
        <f t="shared" si="498"/>
        <v>6.8462709999999996E-2</v>
      </c>
      <c r="G3553" s="33">
        <f t="shared" si="499"/>
        <v>-2.1277712000000002</v>
      </c>
      <c r="H3553" s="32">
        <f t="shared" si="500"/>
        <v>-35.904729240000002</v>
      </c>
      <c r="I3553" s="33">
        <f t="shared" si="501"/>
        <v>-35.774239549999997</v>
      </c>
      <c r="J3553" s="32">
        <f t="shared" si="502"/>
        <v>-35.904729240000002</v>
      </c>
      <c r="K3553" s="33">
        <f t="shared" si="503"/>
        <v>-35.648126679999997</v>
      </c>
    </row>
    <row r="3554" spans="1:11" x14ac:dyDescent="0.3">
      <c r="A3554" s="78" t="str">
        <f>BTC[[#This Row],[Symbol]]</f>
        <v>YFA</v>
      </c>
      <c r="B3554" s="22" t="str">
        <f t="shared" si="495"/>
        <v>YFA Finance</v>
      </c>
      <c r="C3554" s="77">
        <f t="shared" si="496"/>
        <v>1.6378415169379694E-4</v>
      </c>
      <c r="D3554" s="73">
        <f t="shared" si="497"/>
        <v>6.0038381417008804</v>
      </c>
      <c r="E3554" s="74">
        <f>D3554*conf!B$7</f>
        <v>439.12072168400238</v>
      </c>
      <c r="F3554" s="32">
        <f t="shared" si="498"/>
        <v>2.2108820300000001</v>
      </c>
      <c r="G3554" s="33">
        <f t="shared" si="499"/>
        <v>-1.241518E-2</v>
      </c>
      <c r="H3554" s="32">
        <f t="shared" si="500"/>
        <v>-0.44813134999999998</v>
      </c>
      <c r="I3554" s="33">
        <f t="shared" si="501"/>
        <v>-0.25006577000000002</v>
      </c>
      <c r="J3554" s="32">
        <f t="shared" si="502"/>
        <v>-0.44813134999999998</v>
      </c>
      <c r="K3554" s="33">
        <f t="shared" si="503"/>
        <v>-80.007614140000001</v>
      </c>
    </row>
    <row r="3555" spans="1:11" x14ac:dyDescent="0.3">
      <c r="A3555" s="78" t="str">
        <f>BTC[[#This Row],[Symbol]]</f>
        <v>SQ</v>
      </c>
      <c r="B3555" s="22" t="str">
        <f t="shared" si="495"/>
        <v>Square tokenized stock FTX</v>
      </c>
      <c r="C3555" s="77">
        <f t="shared" si="496"/>
        <v>6.4196973207064746E-3</v>
      </c>
      <c r="D3555" s="73">
        <f t="shared" si="497"/>
        <v>235.35</v>
      </c>
      <c r="E3555" s="74">
        <f>D3555*conf!B$7</f>
        <v>17213.499</v>
      </c>
      <c r="F3555" s="32">
        <f t="shared" si="498"/>
        <v>3.1812649099999999</v>
      </c>
      <c r="G3555" s="33">
        <f t="shared" si="499"/>
        <v>0.97608066000000004</v>
      </c>
      <c r="H3555" s="32">
        <f t="shared" si="500"/>
        <v>2.2713346099999998</v>
      </c>
      <c r="I3555" s="33">
        <f t="shared" si="501"/>
        <v>2.4597300799999999</v>
      </c>
      <c r="J3555" s="32">
        <f t="shared" si="502"/>
        <v>2.2713346099999998</v>
      </c>
      <c r="K3555" s="33">
        <f t="shared" si="503"/>
        <v>14.84689521</v>
      </c>
    </row>
    <row r="3556" spans="1:11" x14ac:dyDescent="0.3">
      <c r="A3556" s="78" t="str">
        <f>BTC[[#This Row],[Symbol]]</f>
        <v>LSV</v>
      </c>
      <c r="B3556" s="22" t="str">
        <f t="shared" si="495"/>
        <v>Litecoin SV</v>
      </c>
      <c r="C3556" s="77">
        <f t="shared" si="496"/>
        <v>4.9807100901124322E-6</v>
      </c>
      <c r="D3556" s="73">
        <f t="shared" si="497"/>
        <v>0.18259497355766999</v>
      </c>
      <c r="E3556" s="74">
        <f>D3556*conf!B$7</f>
        <v>13.354996366007983</v>
      </c>
      <c r="F3556" s="32">
        <f t="shared" si="498"/>
        <v>-0.18617053</v>
      </c>
      <c r="G3556" s="33">
        <f t="shared" si="499"/>
        <v>-2.3856420800000002</v>
      </c>
      <c r="H3556" s="32">
        <f t="shared" si="500"/>
        <v>-0.18617053</v>
      </c>
      <c r="I3556" s="33">
        <f t="shared" si="501"/>
        <v>-3.507851E-2</v>
      </c>
      <c r="J3556" s="32">
        <f t="shared" si="502"/>
        <v>-0.18617053</v>
      </c>
      <c r="K3556" s="33">
        <f t="shared" si="503"/>
        <v>13.55981042</v>
      </c>
    </row>
    <row r="3557" spans="1:11" x14ac:dyDescent="0.3">
      <c r="A3557" s="78" t="str">
        <f>BTC[[#This Row],[Symbol]]</f>
        <v>NOVO</v>
      </c>
      <c r="B3557" s="22" t="str">
        <f t="shared" si="495"/>
        <v>Novo</v>
      </c>
      <c r="C3557" s="77">
        <f t="shared" si="496"/>
        <v>5.2107428854390071E-5</v>
      </c>
      <c r="D3557" s="73">
        <f t="shared" si="497"/>
        <v>1.9102807474607799</v>
      </c>
      <c r="E3557" s="74">
        <f>D3557*conf!B$7</f>
        <v>139.71793386928144</v>
      </c>
      <c r="F3557" s="32">
        <f t="shared" si="498"/>
        <v>1.425884E-2</v>
      </c>
      <c r="G3557" s="33">
        <f t="shared" si="499"/>
        <v>-2.1812285</v>
      </c>
      <c r="H3557" s="32">
        <f t="shared" si="500"/>
        <v>26.843789820000001</v>
      </c>
      <c r="I3557" s="33">
        <f t="shared" si="501"/>
        <v>27.101356070000001</v>
      </c>
      <c r="J3557" s="32">
        <f t="shared" si="502"/>
        <v>26.843789820000001</v>
      </c>
      <c r="K3557" s="33">
        <f t="shared" si="503"/>
        <v>48.789602209999998</v>
      </c>
    </row>
    <row r="3558" spans="1:11" x14ac:dyDescent="0.3">
      <c r="A3558" s="78" t="str">
        <f>BTC[[#This Row],[Symbol]]</f>
        <v>DFIP</v>
      </c>
      <c r="B3558" s="22" t="str">
        <f t="shared" si="495"/>
        <v>DeFi Insurance Protocol</v>
      </c>
      <c r="C3558" s="77">
        <f t="shared" si="496"/>
        <v>1E-8</v>
      </c>
      <c r="D3558" s="73">
        <f t="shared" si="497"/>
        <v>7.3331314700000002E-6</v>
      </c>
      <c r="E3558" s="74">
        <f>D3558*conf!B$7</f>
        <v>5.3634523571579999E-4</v>
      </c>
      <c r="F3558" s="32">
        <f t="shared" si="498"/>
        <v>-33.323827420000001</v>
      </c>
      <c r="G3558" s="33">
        <f t="shared" si="499"/>
        <v>-34.787485670000002</v>
      </c>
      <c r="H3558" s="32">
        <f t="shared" si="500"/>
        <v>-33.323827430000001</v>
      </c>
      <c r="I3558" s="33">
        <f t="shared" si="501"/>
        <v>-33.188436250000002</v>
      </c>
      <c r="J3558" s="32">
        <f t="shared" si="502"/>
        <v>-33.323827430000001</v>
      </c>
      <c r="K3558" s="33">
        <f t="shared" si="503"/>
        <v>14.462327350000001</v>
      </c>
    </row>
    <row r="3559" spans="1:11" x14ac:dyDescent="0.3">
      <c r="A3559" s="78" t="str">
        <f>BTC[[#This Row],[Symbol]]</f>
        <v>VJC</v>
      </c>
      <c r="B3559" s="22" t="str">
        <f t="shared" si="495"/>
        <v>VENJOCOIN</v>
      </c>
      <c r="C3559" s="77">
        <f t="shared" si="496"/>
        <v>2.0002851767520201E-6</v>
      </c>
      <c r="D3559" s="73">
        <f t="shared" si="497"/>
        <v>7.33313146818E-2</v>
      </c>
      <c r="E3559" s="74">
        <f>D3559*conf!B$7</f>
        <v>5.3634523558268521</v>
      </c>
      <c r="F3559" s="32">
        <f t="shared" si="498"/>
        <v>1.425884E-2</v>
      </c>
      <c r="G3559" s="33">
        <f t="shared" si="499"/>
        <v>-2.1812285</v>
      </c>
      <c r="H3559" s="32">
        <f t="shared" si="500"/>
        <v>1.425884E-2</v>
      </c>
      <c r="I3559" s="33">
        <f t="shared" si="501"/>
        <v>0.21734563000000001</v>
      </c>
      <c r="J3559" s="32">
        <f t="shared" si="502"/>
        <v>1.425884E-2</v>
      </c>
      <c r="K3559" s="33">
        <f t="shared" si="503"/>
        <v>-61.235144509999998</v>
      </c>
    </row>
    <row r="3560" spans="1:11" x14ac:dyDescent="0.3">
      <c r="A3560" s="78" t="str">
        <f>BTC[[#This Row],[Symbol]]</f>
        <v>BSY</v>
      </c>
      <c r="B3560" s="22" t="str">
        <f t="shared" si="495"/>
        <v>Bestay</v>
      </c>
      <c r="C3560" s="77">
        <f t="shared" si="496"/>
        <v>9.5538025418852592E-6</v>
      </c>
      <c r="D3560" s="73">
        <f t="shared" si="497"/>
        <v>0.35021388520232</v>
      </c>
      <c r="E3560" s="74">
        <f>D3560*conf!B$7</f>
        <v>25.614643563697683</v>
      </c>
      <c r="F3560" s="32">
        <f t="shared" si="498"/>
        <v>27.617062260000001</v>
      </c>
      <c r="G3560" s="33">
        <f t="shared" si="499"/>
        <v>24.838794149999998</v>
      </c>
      <c r="H3560" s="32">
        <f t="shared" si="500"/>
        <v>39.428075249999999</v>
      </c>
      <c r="I3560" s="33">
        <f t="shared" si="501"/>
        <v>39.701591100000002</v>
      </c>
      <c r="J3560" s="32">
        <f t="shared" si="502"/>
        <v>39.428075249999999</v>
      </c>
      <c r="K3560" s="33">
        <f t="shared" si="503"/>
        <v>-40.702244690000001</v>
      </c>
    </row>
    <row r="3561" spans="1:11" x14ac:dyDescent="0.3">
      <c r="A3561" s="78" t="str">
        <f>BTC[[#This Row],[Symbol]]</f>
        <v>UPT</v>
      </c>
      <c r="B3561" s="22" t="str">
        <f t="shared" si="495"/>
        <v>Universal Protocol Token</v>
      </c>
      <c r="C3561" s="77">
        <f t="shared" si="496"/>
        <v>8.0011407070200842E-8</v>
      </c>
      <c r="D3561" s="73">
        <f t="shared" si="497"/>
        <v>2.9332525872699999E-3</v>
      </c>
      <c r="E3561" s="74">
        <f>D3561*conf!B$7</f>
        <v>0.2145380942329278</v>
      </c>
      <c r="F3561" s="32">
        <f t="shared" si="498"/>
        <v>1.425884E-2</v>
      </c>
      <c r="G3561" s="33">
        <f t="shared" si="499"/>
        <v>-2.1812285</v>
      </c>
      <c r="H3561" s="32">
        <f t="shared" si="500"/>
        <v>1.425884E-2</v>
      </c>
      <c r="I3561" s="33">
        <f t="shared" si="501"/>
        <v>0.21734563000000001</v>
      </c>
      <c r="J3561" s="32">
        <f t="shared" si="502"/>
        <v>1.425884E-2</v>
      </c>
      <c r="K3561" s="33">
        <f t="shared" si="503"/>
        <v>0</v>
      </c>
    </row>
    <row r="3562" spans="1:11" x14ac:dyDescent="0.3">
      <c r="A3562" s="78" t="str">
        <f>BTC[[#This Row],[Symbol]]</f>
        <v>USE</v>
      </c>
      <c r="B3562" s="22" t="str">
        <f t="shared" si="495"/>
        <v>Usechain Token</v>
      </c>
      <c r="C3562" s="77">
        <f t="shared" si="496"/>
        <v>1E-8</v>
      </c>
      <c r="D3562" s="73">
        <f t="shared" si="497"/>
        <v>3.2053640813000002E-4</v>
      </c>
      <c r="E3562" s="74">
        <f>D3562*conf!B$7</f>
        <v>2.3444032890628203E-2</v>
      </c>
      <c r="F3562" s="32">
        <f t="shared" si="498"/>
        <v>-0.42590436999999998</v>
      </c>
      <c r="G3562" s="33">
        <f t="shared" si="499"/>
        <v>-2.6115354100000001</v>
      </c>
      <c r="H3562" s="32">
        <f t="shared" si="500"/>
        <v>18.29718317</v>
      </c>
      <c r="I3562" s="33">
        <f t="shared" si="501"/>
        <v>18.502737230000001</v>
      </c>
      <c r="J3562" s="32">
        <f t="shared" si="502"/>
        <v>18.29718317</v>
      </c>
      <c r="K3562" s="33">
        <f t="shared" si="503"/>
        <v>47.587905319999997</v>
      </c>
    </row>
    <row r="3563" spans="1:11" x14ac:dyDescent="0.3">
      <c r="A3563" s="78" t="str">
        <f>BTC[[#This Row],[Symbol]]</f>
        <v>JUICE</v>
      </c>
      <c r="B3563" s="22" t="str">
        <f t="shared" si="495"/>
        <v>Moon Juice</v>
      </c>
      <c r="C3563" s="77">
        <f t="shared" si="496"/>
        <v>1.6519747990954538E-6</v>
      </c>
      <c r="D3563" s="73">
        <f t="shared" si="497"/>
        <v>6.0562231633419998E-2</v>
      </c>
      <c r="E3563" s="74">
        <f>D3563*conf!B$7</f>
        <v>4.4295216216683384</v>
      </c>
      <c r="F3563" s="32">
        <f t="shared" si="498"/>
        <v>-1.1857722399999999</v>
      </c>
      <c r="G3563" s="33">
        <f t="shared" si="499"/>
        <v>-3.3259501</v>
      </c>
      <c r="H3563" s="32">
        <f t="shared" si="500"/>
        <v>1.7500344999999999</v>
      </c>
      <c r="I3563" s="33">
        <f t="shared" si="501"/>
        <v>1.96075814</v>
      </c>
      <c r="J3563" s="32">
        <f t="shared" si="502"/>
        <v>1.7500344999999999</v>
      </c>
      <c r="K3563" s="33">
        <f t="shared" si="503"/>
        <v>17.46490434</v>
      </c>
    </row>
    <row r="3564" spans="1:11" x14ac:dyDescent="0.3">
      <c r="A3564" s="78" t="str">
        <f>BTC[[#This Row],[Symbol]]</f>
        <v>GIV</v>
      </c>
      <c r="B3564" s="22" t="str">
        <f t="shared" si="495"/>
        <v>GIVLY Coin</v>
      </c>
      <c r="C3564" s="77">
        <f t="shared" si="496"/>
        <v>5.7985304181069377E-8</v>
      </c>
      <c r="D3564" s="73">
        <f t="shared" si="497"/>
        <v>2.1268138368600001E-3</v>
      </c>
      <c r="E3564" s="74">
        <f>D3564*conf!B$7</f>
        <v>0.1555551640279404</v>
      </c>
      <c r="F3564" s="32">
        <f t="shared" si="498"/>
        <v>1.1081596499999999</v>
      </c>
      <c r="G3564" s="33">
        <f t="shared" si="499"/>
        <v>-1.07579574</v>
      </c>
      <c r="H3564" s="32">
        <f t="shared" si="500"/>
        <v>17.330137149999999</v>
      </c>
      <c r="I3564" s="33">
        <f t="shared" si="501"/>
        <v>17.578270660000001</v>
      </c>
      <c r="J3564" s="32">
        <f t="shared" si="502"/>
        <v>17.330137149999999</v>
      </c>
      <c r="K3564" s="33">
        <f t="shared" si="503"/>
        <v>16.808051070000001</v>
      </c>
    </row>
    <row r="3565" spans="1:11" x14ac:dyDescent="0.3">
      <c r="A3565" s="78" t="str">
        <f>BTC[[#This Row],[Symbol]]</f>
        <v>TCH</v>
      </c>
      <c r="B3565" s="22" t="str">
        <f t="shared" si="495"/>
        <v>TigerCash</v>
      </c>
      <c r="C3565" s="77">
        <f t="shared" si="496"/>
        <v>1.679867566166317E-7</v>
      </c>
      <c r="D3565" s="73">
        <f t="shared" si="497"/>
        <v>6.1562555624199997E-3</v>
      </c>
      <c r="E3565" s="74">
        <f>D3565*conf!B$7</f>
        <v>0.45026853183539878</v>
      </c>
      <c r="F3565" s="32">
        <f t="shared" si="498"/>
        <v>2.1926963499999998</v>
      </c>
      <c r="G3565" s="33">
        <f t="shared" si="499"/>
        <v>-0.17581408000000001</v>
      </c>
      <c r="H3565" s="32">
        <f t="shared" si="500"/>
        <v>-1.565388</v>
      </c>
      <c r="I3565" s="33">
        <f t="shared" si="501"/>
        <v>-1.60210495</v>
      </c>
      <c r="J3565" s="32">
        <f t="shared" si="502"/>
        <v>-1.565388</v>
      </c>
      <c r="K3565" s="33">
        <f t="shared" si="503"/>
        <v>-0.35817501000000002</v>
      </c>
    </row>
    <row r="3566" spans="1:11" x14ac:dyDescent="0.3">
      <c r="A3566" s="78" t="str">
        <f>BTC[[#This Row],[Symbol]]</f>
        <v>YUKI</v>
      </c>
      <c r="B3566" s="22" t="str">
        <f t="shared" si="495"/>
        <v>YUKI</v>
      </c>
      <c r="C3566" s="77">
        <f t="shared" si="496"/>
        <v>1.0000000000022863E-8</v>
      </c>
      <c r="D3566" s="73">
        <f t="shared" si="497"/>
        <v>3.6665834293E-4</v>
      </c>
      <c r="E3566" s="74">
        <f>D3566*conf!B$7</f>
        <v>2.6817391201900201E-2</v>
      </c>
      <c r="F3566" s="32">
        <f t="shared" si="498"/>
        <v>8.7108140000000001E-2</v>
      </c>
      <c r="G3566" s="33">
        <f t="shared" si="499"/>
        <v>-2.1547254599999999</v>
      </c>
      <c r="H3566" s="32">
        <f t="shared" si="500"/>
        <v>2256.8806523200001</v>
      </c>
      <c r="I3566" s="33">
        <f t="shared" si="501"/>
        <v>2259.09457681</v>
      </c>
      <c r="J3566" s="32">
        <f t="shared" si="502"/>
        <v>2256.8806523200001</v>
      </c>
      <c r="K3566" s="33">
        <f t="shared" si="503"/>
        <v>119.15827632</v>
      </c>
    </row>
    <row r="3567" spans="1:11" x14ac:dyDescent="0.3">
      <c r="A3567" s="78" t="str">
        <f>BTC[[#This Row],[Symbol]]</f>
        <v>BXT</v>
      </c>
      <c r="B3567" s="22" t="str">
        <f t="shared" si="495"/>
        <v>BITFXT COIN</v>
      </c>
      <c r="C3567" s="77">
        <f t="shared" si="496"/>
        <v>1.5918829250497603E-8</v>
      </c>
      <c r="D3567" s="73">
        <f t="shared" si="497"/>
        <v>5.8348029642000003E-4</v>
      </c>
      <c r="E3567" s="74">
        <f>D3567*conf!B$7</f>
        <v>4.2675748880158799E-2</v>
      </c>
      <c r="F3567" s="32">
        <f t="shared" si="498"/>
        <v>-61.004640739999999</v>
      </c>
      <c r="G3567" s="33">
        <f t="shared" si="499"/>
        <v>-61.849896409999999</v>
      </c>
      <c r="H3567" s="32">
        <f t="shared" si="500"/>
        <v>-63.973088660000002</v>
      </c>
      <c r="I3567" s="33">
        <f t="shared" si="501"/>
        <v>-63.919103309999997</v>
      </c>
      <c r="J3567" s="32">
        <f t="shared" si="502"/>
        <v>-63.973088660000002</v>
      </c>
      <c r="K3567" s="33">
        <f t="shared" si="503"/>
        <v>-57.576990270000003</v>
      </c>
    </row>
    <row r="3568" spans="1:11" x14ac:dyDescent="0.3">
      <c r="A3568" s="78" t="str">
        <f>BTC[[#This Row],[Symbol]]</f>
        <v>TRP</v>
      </c>
      <c r="B3568" s="22" t="str">
        <f t="shared" si="495"/>
        <v>Tronipay</v>
      </c>
      <c r="C3568" s="77">
        <f t="shared" si="496"/>
        <v>2.5548634566325605E-8</v>
      </c>
      <c r="D3568" s="73">
        <f t="shared" si="497"/>
        <v>9.3665422246999998E-4</v>
      </c>
      <c r="E3568" s="74">
        <f>D3568*conf!B$7</f>
        <v>6.8506889831455794E-2</v>
      </c>
      <c r="F3568" s="32">
        <f t="shared" si="498"/>
        <v>0.19446026999999999</v>
      </c>
      <c r="G3568" s="33">
        <f t="shared" si="499"/>
        <v>-1.97605483</v>
      </c>
      <c r="H3568" s="32">
        <f t="shared" si="500"/>
        <v>0.25244942999999997</v>
      </c>
      <c r="I3568" s="33">
        <f t="shared" si="501"/>
        <v>0.45623809999999998</v>
      </c>
      <c r="J3568" s="32">
        <f t="shared" si="502"/>
        <v>0.25244942999999997</v>
      </c>
      <c r="K3568" s="33">
        <f t="shared" si="503"/>
        <v>6.7690333000000003</v>
      </c>
    </row>
    <row r="3569" spans="1:11" x14ac:dyDescent="0.3">
      <c r="A3569" s="78" t="str">
        <f>BTC[[#This Row],[Symbol]]</f>
        <v>MZG</v>
      </c>
      <c r="B3569" s="22" t="str">
        <f t="shared" si="495"/>
        <v>Moozicore</v>
      </c>
      <c r="C3569" s="77">
        <f t="shared" si="496"/>
        <v>1E-8</v>
      </c>
      <c r="D3569" s="73">
        <f t="shared" si="497"/>
        <v>3.3116449256000001E-4</v>
      </c>
      <c r="E3569" s="74">
        <f>D3569*conf!B$7</f>
        <v>2.42213709858384E-2</v>
      </c>
      <c r="F3569" s="32">
        <f t="shared" si="498"/>
        <v>-0.93070889999999995</v>
      </c>
      <c r="G3569" s="33">
        <f t="shared" si="499"/>
        <v>-3.0980736499999999</v>
      </c>
      <c r="H3569" s="32">
        <f t="shared" si="500"/>
        <v>6.3280734399999998</v>
      </c>
      <c r="I3569" s="33">
        <f t="shared" si="501"/>
        <v>6.5263862599999998</v>
      </c>
      <c r="J3569" s="32">
        <f t="shared" si="502"/>
        <v>6.3280734399999998</v>
      </c>
      <c r="K3569" s="33">
        <f t="shared" si="503"/>
        <v>11.706284439999999</v>
      </c>
    </row>
    <row r="3570" spans="1:11" x14ac:dyDescent="0.3">
      <c r="A3570" s="78" t="str">
        <f>BTC[[#This Row],[Symbol]]</f>
        <v>JNTR</v>
      </c>
      <c r="B3570" s="22" t="str">
        <f t="shared" si="495"/>
        <v>Jointer</v>
      </c>
      <c r="C3570" s="77">
        <f t="shared" si="496"/>
        <v>5.673829582802693E-7</v>
      </c>
      <c r="D3570" s="73">
        <f t="shared" si="497"/>
        <v>2.0805743767350001E-2</v>
      </c>
      <c r="E3570" s="74">
        <f>D3570*conf!B$7</f>
        <v>1.5217320991439791</v>
      </c>
      <c r="F3570" s="32">
        <f t="shared" si="498"/>
        <v>-4.7088923999999999</v>
      </c>
      <c r="G3570" s="33">
        <f t="shared" si="499"/>
        <v>-6.8435775000000003</v>
      </c>
      <c r="H3570" s="32">
        <f t="shared" si="500"/>
        <v>7.4136304900000001</v>
      </c>
      <c r="I3570" s="33">
        <f t="shared" si="501"/>
        <v>7.7025593600000004</v>
      </c>
      <c r="J3570" s="32">
        <f t="shared" si="502"/>
        <v>7.4136304900000001</v>
      </c>
      <c r="K3570" s="33">
        <f t="shared" si="503"/>
        <v>-37.747162580000001</v>
      </c>
    </row>
    <row r="3571" spans="1:11" x14ac:dyDescent="0.3">
      <c r="A3571" s="78" t="str">
        <f>BTC[[#This Row],[Symbol]]</f>
        <v>ODEX</v>
      </c>
      <c r="B3571" s="22" t="str">
        <f t="shared" si="495"/>
        <v>One DEX</v>
      </c>
      <c r="C3571" s="77">
        <f t="shared" si="496"/>
        <v>1E-8</v>
      </c>
      <c r="D3571" s="73">
        <f t="shared" si="497"/>
        <v>7.3331314999999998E-7</v>
      </c>
      <c r="E3571" s="74">
        <f>D3571*conf!B$7</f>
        <v>5.3634523791000003E-5</v>
      </c>
      <c r="F3571" s="32">
        <f t="shared" si="498"/>
        <v>99.975300250000004</v>
      </c>
      <c r="G3571" s="33">
        <f t="shared" si="499"/>
        <v>95.637541600000006</v>
      </c>
      <c r="H3571" s="32">
        <f t="shared" si="500"/>
        <v>1.1781150000000001E-2</v>
      </c>
      <c r="I3571" s="33">
        <f t="shared" si="501"/>
        <v>0.21734554</v>
      </c>
      <c r="J3571" s="32">
        <f t="shared" si="502"/>
        <v>1.1781150000000001E-2</v>
      </c>
      <c r="K3571" s="33">
        <f t="shared" si="503"/>
        <v>14.140687610000001</v>
      </c>
    </row>
    <row r="3572" spans="1:11" x14ac:dyDescent="0.3">
      <c r="A3572" s="78" t="str">
        <f>BTC[[#This Row],[Symbol]]</f>
        <v>XLMG</v>
      </c>
      <c r="B3572" s="22" t="str">
        <f t="shared" si="495"/>
        <v>Stellar Gold</v>
      </c>
      <c r="C3572" s="77">
        <f t="shared" si="496"/>
        <v>1E-8</v>
      </c>
      <c r="D3572" s="73">
        <f t="shared" si="497"/>
        <v>1.7442546583000001E-4</v>
      </c>
      <c r="E3572" s="74">
        <f>D3572*conf!B$7</f>
        <v>1.27574785708062E-2</v>
      </c>
      <c r="F3572" s="32">
        <f t="shared" si="498"/>
        <v>-45.12875313</v>
      </c>
      <c r="G3572" s="33">
        <f t="shared" si="499"/>
        <v>-46.307547079999999</v>
      </c>
      <c r="H3572" s="32">
        <f t="shared" si="500"/>
        <v>-43.233981890000003</v>
      </c>
      <c r="I3572" s="33">
        <f t="shared" si="501"/>
        <v>-43.105178180000003</v>
      </c>
      <c r="J3572" s="32">
        <f t="shared" si="502"/>
        <v>-43.233981890000003</v>
      </c>
      <c r="K3572" s="33">
        <f t="shared" si="503"/>
        <v>75.314485300000001</v>
      </c>
    </row>
    <row r="3573" spans="1:11" x14ac:dyDescent="0.3">
      <c r="A3573" s="78" t="str">
        <f>BTC[[#This Row],[Symbol]]</f>
        <v>SHENG</v>
      </c>
      <c r="B3573" s="22" t="str">
        <f t="shared" si="495"/>
        <v>SHENG</v>
      </c>
      <c r="C3573" s="77">
        <f t="shared" si="496"/>
        <v>1.3836430686447273E-7</v>
      </c>
      <c r="D3573" s="73">
        <f t="shared" si="497"/>
        <v>5.0727743450199999E-3</v>
      </c>
      <c r="E3573" s="74">
        <f>D3573*conf!B$7</f>
        <v>0.3710227155947628</v>
      </c>
      <c r="F3573" s="32">
        <f t="shared" si="498"/>
        <v>2.1945767699999998</v>
      </c>
      <c r="G3573" s="33">
        <f t="shared" si="499"/>
        <v>-1.5422719999999999E-2</v>
      </c>
      <c r="H3573" s="32">
        <f t="shared" si="500"/>
        <v>8.7124575800000006</v>
      </c>
      <c r="I3573" s="33">
        <f t="shared" si="501"/>
        <v>8.9417254600000007</v>
      </c>
      <c r="J3573" s="32">
        <f t="shared" si="502"/>
        <v>8.7124575800000006</v>
      </c>
      <c r="K3573" s="33">
        <f t="shared" si="503"/>
        <v>249.15080097000001</v>
      </c>
    </row>
    <row r="3574" spans="1:11" x14ac:dyDescent="0.3">
      <c r="A3574" s="78" t="str">
        <f>BTC[[#This Row],[Symbol]]</f>
        <v>CODEO</v>
      </c>
      <c r="B3574" s="22" t="str">
        <f t="shared" si="495"/>
        <v>Codeo Token</v>
      </c>
      <c r="C3574" s="77">
        <f t="shared" si="496"/>
        <v>7.9999999999910163E-8</v>
      </c>
      <c r="D3574" s="73">
        <f t="shared" si="497"/>
        <v>2.9332667434699999E-3</v>
      </c>
      <c r="E3574" s="74">
        <f>D3574*conf!B$7</f>
        <v>0.2145391296173958</v>
      </c>
      <c r="F3574" s="32">
        <f t="shared" si="498"/>
        <v>8.7108140000000001E-2</v>
      </c>
      <c r="G3574" s="33">
        <f t="shared" si="499"/>
        <v>-2.1547254599999999</v>
      </c>
      <c r="H3574" s="32">
        <f t="shared" si="500"/>
        <v>-12.200053629999999</v>
      </c>
      <c r="I3574" s="33">
        <f t="shared" si="501"/>
        <v>-12.090164980000001</v>
      </c>
      <c r="J3574" s="32">
        <f t="shared" si="502"/>
        <v>-12.200053629999999</v>
      </c>
      <c r="K3574" s="33">
        <f t="shared" si="503"/>
        <v>-8.6695597000000006</v>
      </c>
    </row>
    <row r="3575" spans="1:11" x14ac:dyDescent="0.3">
      <c r="A3575" s="78" t="str">
        <f>BTC[[#This Row],[Symbol]]</f>
        <v>CMIT</v>
      </c>
      <c r="B3575" s="22" t="str">
        <f t="shared" si="495"/>
        <v>CMITCOIN</v>
      </c>
      <c r="C3575" s="77">
        <f t="shared" si="496"/>
        <v>1E-8</v>
      </c>
      <c r="D3575" s="73">
        <f t="shared" si="497"/>
        <v>3.66658343E-6</v>
      </c>
      <c r="E3575" s="74">
        <f>D3575*conf!B$7</f>
        <v>2.6817391207019999E-4</v>
      </c>
      <c r="F3575" s="32">
        <f t="shared" si="498"/>
        <v>8.7108260000000007E-2</v>
      </c>
      <c r="G3575" s="33">
        <f t="shared" si="499"/>
        <v>-2.1547254300000001</v>
      </c>
      <c r="H3575" s="32">
        <f t="shared" si="500"/>
        <v>-49.935230900000001</v>
      </c>
      <c r="I3575" s="33">
        <f t="shared" si="501"/>
        <v>-49.889844019999998</v>
      </c>
      <c r="J3575" s="32">
        <f t="shared" si="502"/>
        <v>-49.935230900000001</v>
      </c>
      <c r="K3575" s="33">
        <f t="shared" si="503"/>
        <v>14.16305024</v>
      </c>
    </row>
    <row r="3576" spans="1:11" x14ac:dyDescent="0.3">
      <c r="A3576" s="78" t="str">
        <f>BTC[[#This Row],[Symbol]]</f>
        <v>YFI3</v>
      </c>
      <c r="B3576" s="22" t="str">
        <f t="shared" si="495"/>
        <v>YFI3.money</v>
      </c>
      <c r="C3576" s="77">
        <f t="shared" si="496"/>
        <v>8.1959590646542396E-5</v>
      </c>
      <c r="D3576" s="73">
        <f t="shared" si="497"/>
        <v>3.0047201594381598</v>
      </c>
      <c r="E3576" s="74">
        <f>D3576*conf!B$7</f>
        <v>219.76523246130702</v>
      </c>
      <c r="F3576" s="32">
        <f t="shared" si="498"/>
        <v>-0.87611455000000005</v>
      </c>
      <c r="G3576" s="33">
        <f t="shared" si="499"/>
        <v>-3.0791999200000002</v>
      </c>
      <c r="H3576" s="32">
        <f t="shared" si="500"/>
        <v>1.2731695700000001</v>
      </c>
      <c r="I3576" s="33">
        <f t="shared" si="501"/>
        <v>1.47346149</v>
      </c>
      <c r="J3576" s="32">
        <f t="shared" si="502"/>
        <v>1.2731695700000001</v>
      </c>
      <c r="K3576" s="33">
        <f t="shared" si="503"/>
        <v>-17.720572400000002</v>
      </c>
    </row>
    <row r="3577" spans="1:11" x14ac:dyDescent="0.3">
      <c r="A3577" s="78" t="str">
        <f>BTC[[#This Row],[Symbol]]</f>
        <v>SORA</v>
      </c>
      <c r="B3577" s="22" t="str">
        <f t="shared" si="495"/>
        <v>SorachanCoin</v>
      </c>
      <c r="C3577" s="77">
        <f t="shared" si="496"/>
        <v>8.8012123021077746E-7</v>
      </c>
      <c r="D3577" s="73">
        <f t="shared" si="497"/>
        <v>3.2269530901829997E-2</v>
      </c>
      <c r="E3577" s="74">
        <f>D3577*conf!B$7</f>
        <v>2.3601934901598458</v>
      </c>
      <c r="F3577" s="32">
        <f t="shared" si="498"/>
        <v>3.50723707</v>
      </c>
      <c r="G3577" s="33">
        <f t="shared" si="499"/>
        <v>1.2742780300000001</v>
      </c>
      <c r="H3577" s="32">
        <f t="shared" si="500"/>
        <v>-5.3656529700000002</v>
      </c>
      <c r="I3577" s="33">
        <f t="shared" si="501"/>
        <v>-4.1782316100000001</v>
      </c>
      <c r="J3577" s="32">
        <f t="shared" si="502"/>
        <v>-5.3656529700000002</v>
      </c>
      <c r="K3577" s="33">
        <f t="shared" si="503"/>
        <v>10.390644549999999</v>
      </c>
    </row>
    <row r="3578" spans="1:11" x14ac:dyDescent="0.3">
      <c r="A3578" s="78" t="str">
        <f>BTC[[#This Row],[Symbol]]</f>
        <v>TKNT</v>
      </c>
      <c r="B3578" s="22" t="str">
        <f t="shared" si="495"/>
        <v>TKN Token</v>
      </c>
      <c r="C3578" s="77">
        <f t="shared" si="496"/>
        <v>1.1464353500461745E-7</v>
      </c>
      <c r="D3578" s="73">
        <f t="shared" si="497"/>
        <v>4.2030984831300001E-3</v>
      </c>
      <c r="E3578" s="74">
        <f>D3578*conf!B$7</f>
        <v>0.30741462305612821</v>
      </c>
      <c r="F3578" s="32">
        <f t="shared" si="498"/>
        <v>-0.17204221</v>
      </c>
      <c r="G3578" s="33">
        <f t="shared" si="499"/>
        <v>-2.3311877999999999</v>
      </c>
      <c r="H3578" s="32">
        <f t="shared" si="500"/>
        <v>-0.28684683999999999</v>
      </c>
      <c r="I3578" s="33">
        <f t="shared" si="501"/>
        <v>-7.6769219999999999E-2</v>
      </c>
      <c r="J3578" s="32">
        <f t="shared" si="502"/>
        <v>-0.28684683999999999</v>
      </c>
      <c r="K3578" s="33">
        <f t="shared" si="503"/>
        <v>-2.8276320000000001E-2</v>
      </c>
    </row>
    <row r="3579" spans="1:11" x14ac:dyDescent="0.3">
      <c r="A3579" s="78" t="str">
        <f>BTC[[#This Row],[Symbol]]</f>
        <v>NZO</v>
      </c>
      <c r="B3579" s="22" t="str">
        <f t="shared" si="495"/>
        <v>Enzo</v>
      </c>
      <c r="C3579" s="77">
        <f t="shared" si="496"/>
        <v>3.2763414654793078E-6</v>
      </c>
      <c r="D3579" s="73">
        <f t="shared" si="497"/>
        <v>0.12004425544147999</v>
      </c>
      <c r="E3579" s="74">
        <f>D3579*conf!B$7</f>
        <v>8.7800368429898477</v>
      </c>
      <c r="F3579" s="32">
        <f t="shared" si="498"/>
        <v>-0.68902048999999999</v>
      </c>
      <c r="G3579" s="33">
        <f t="shared" si="499"/>
        <v>-2.8980896500000002</v>
      </c>
      <c r="H3579" s="32">
        <f t="shared" si="500"/>
        <v>1.08061534</v>
      </c>
      <c r="I3579" s="33">
        <f t="shared" si="501"/>
        <v>1.19719873</v>
      </c>
      <c r="J3579" s="32">
        <f t="shared" si="502"/>
        <v>1.08061534</v>
      </c>
      <c r="K3579" s="33">
        <f t="shared" si="503"/>
        <v>15.11962085</v>
      </c>
    </row>
    <row r="3580" spans="1:11" x14ac:dyDescent="0.3">
      <c r="A3580" s="78" t="str">
        <f>BTC[[#This Row],[Symbol]]</f>
        <v>FFYI</v>
      </c>
      <c r="B3580" s="22" t="str">
        <f t="shared" si="495"/>
        <v>Fiscus.fyi</v>
      </c>
      <c r="C3580" s="77">
        <f t="shared" si="496"/>
        <v>1.0001377616031636E-5</v>
      </c>
      <c r="D3580" s="73">
        <f t="shared" si="497"/>
        <v>0.36669921479355999</v>
      </c>
      <c r="E3580" s="74">
        <f>D3580*conf!B$7</f>
        <v>26.820380570000978</v>
      </c>
      <c r="F3580" s="32">
        <f t="shared" si="498"/>
        <v>-2.1418739999999999E-2</v>
      </c>
      <c r="G3580" s="33">
        <f t="shared" si="499"/>
        <v>-2.1935871100000002</v>
      </c>
      <c r="H3580" s="32">
        <f t="shared" si="500"/>
        <v>-4.0286509999999998E-2</v>
      </c>
      <c r="I3580" s="33">
        <f t="shared" si="501"/>
        <v>0.19214311000000001</v>
      </c>
      <c r="J3580" s="32">
        <f t="shared" si="502"/>
        <v>-4.0286509999999998E-2</v>
      </c>
      <c r="K3580" s="33">
        <f t="shared" si="503"/>
        <v>-45.636762599999997</v>
      </c>
    </row>
    <row r="3581" spans="1:11" x14ac:dyDescent="0.3">
      <c r="A3581" s="78" t="str">
        <f>BTC[[#This Row],[Symbol]]</f>
        <v>FCH</v>
      </c>
      <c r="B3581" s="22" t="str">
        <f t="shared" si="495"/>
        <v>Freecash</v>
      </c>
      <c r="C3581" s="77">
        <f t="shared" si="496"/>
        <v>1.9431403362048408E-6</v>
      </c>
      <c r="D3581" s="73">
        <f t="shared" si="497"/>
        <v>7.1257532114830005E-2</v>
      </c>
      <c r="E3581" s="74">
        <f>D3581*conf!B$7</f>
        <v>5.2117758988786669</v>
      </c>
      <c r="F3581" s="32">
        <f t="shared" si="498"/>
        <v>0.93787432000000004</v>
      </c>
      <c r="G3581" s="33">
        <f t="shared" si="499"/>
        <v>-1.3322166499999999</v>
      </c>
      <c r="H3581" s="32">
        <f t="shared" si="500"/>
        <v>0.51874067999999995</v>
      </c>
      <c r="I3581" s="33">
        <f t="shared" si="501"/>
        <v>0.60849973000000002</v>
      </c>
      <c r="J3581" s="32">
        <f t="shared" si="502"/>
        <v>0.51874067999999995</v>
      </c>
      <c r="K3581" s="33">
        <f t="shared" si="503"/>
        <v>29.596451819999999</v>
      </c>
    </row>
    <row r="3582" spans="1:11" x14ac:dyDescent="0.3">
      <c r="A3582" s="78" t="str">
        <f>BTC[[#This Row],[Symbol]]</f>
        <v>BTCT</v>
      </c>
      <c r="B3582" s="22" t="str">
        <f t="shared" si="495"/>
        <v>Bitcoin Token</v>
      </c>
      <c r="C3582" s="77">
        <f t="shared" si="496"/>
        <v>2.7207531568817338E-7</v>
      </c>
      <c r="D3582" s="73">
        <f t="shared" si="497"/>
        <v>9.8522297467499992E-3</v>
      </c>
      <c r="E3582" s="74">
        <f>D3582*conf!B$7</f>
        <v>0.72059208367729499</v>
      </c>
      <c r="F3582" s="32">
        <f t="shared" si="498"/>
        <v>2.6344402200000001</v>
      </c>
      <c r="G3582" s="33">
        <f t="shared" si="499"/>
        <v>-1.60771416</v>
      </c>
      <c r="H3582" s="32">
        <f t="shared" si="500"/>
        <v>-0.75278624000000005</v>
      </c>
      <c r="I3582" s="33">
        <f t="shared" si="501"/>
        <v>-3.1220217799999999</v>
      </c>
      <c r="J3582" s="32">
        <f t="shared" si="502"/>
        <v>-0.75278624000000005</v>
      </c>
      <c r="K3582" s="33">
        <f t="shared" si="503"/>
        <v>2.7537989</v>
      </c>
    </row>
    <row r="3583" spans="1:11" x14ac:dyDescent="0.3">
      <c r="A3583" s="78" t="str">
        <f>BTC[[#This Row],[Symbol]]</f>
        <v>BPT</v>
      </c>
      <c r="B3583" s="22" t="str">
        <f t="shared" si="495"/>
        <v>Bitpumps Token</v>
      </c>
      <c r="C3583" s="77">
        <f t="shared" si="496"/>
        <v>9.2811019293027381E-8</v>
      </c>
      <c r="D3583" s="73">
        <f t="shared" si="497"/>
        <v>3.40217494696E-3</v>
      </c>
      <c r="E3583" s="74">
        <f>D3583*conf!B$7</f>
        <v>0.24883507562065441</v>
      </c>
      <c r="F3583" s="32">
        <f t="shared" si="498"/>
        <v>-10.89419283</v>
      </c>
      <c r="G3583" s="33">
        <f t="shared" si="499"/>
        <v>-12.83405744</v>
      </c>
      <c r="H3583" s="32">
        <f t="shared" si="500"/>
        <v>-13.06651168</v>
      </c>
      <c r="I3583" s="33">
        <f t="shared" si="501"/>
        <v>-12.89597438</v>
      </c>
      <c r="J3583" s="32">
        <f t="shared" si="502"/>
        <v>-13.06651168</v>
      </c>
      <c r="K3583" s="33">
        <f t="shared" si="503"/>
        <v>-57.516180050000003</v>
      </c>
    </row>
    <row r="3584" spans="1:11" x14ac:dyDescent="0.3">
      <c r="A3584" s="78" t="str">
        <f>BTC[[#This Row],[Symbol]]</f>
        <v>GC</v>
      </c>
      <c r="B3584" s="22" t="str">
        <f t="shared" si="495"/>
        <v>Galaxy Wallet</v>
      </c>
      <c r="C3584" s="77">
        <f t="shared" si="496"/>
        <v>9.9962927250367209E-8</v>
      </c>
      <c r="D3584" s="73">
        <f t="shared" si="497"/>
        <v>3.66434254582E-3</v>
      </c>
      <c r="E3584" s="74">
        <f>D3584*conf!B$7</f>
        <v>0.26801001380127482</v>
      </c>
      <c r="F3584" s="32">
        <f t="shared" si="498"/>
        <v>2.7157656399999999</v>
      </c>
      <c r="G3584" s="33">
        <f t="shared" si="499"/>
        <v>0.47834946</v>
      </c>
      <c r="H3584" s="32">
        <f t="shared" si="500"/>
        <v>-1.9950238300000001</v>
      </c>
      <c r="I3584" s="33">
        <f t="shared" si="501"/>
        <v>-1.80003589</v>
      </c>
      <c r="J3584" s="32">
        <f t="shared" si="502"/>
        <v>-1.9950238300000001</v>
      </c>
      <c r="K3584" s="33">
        <f t="shared" si="503"/>
        <v>0.73337675999999996</v>
      </c>
    </row>
    <row r="3585" spans="1:11" x14ac:dyDescent="0.3">
      <c r="A3585" s="78" t="str">
        <f>BTC[[#This Row],[Symbol]]</f>
        <v>EZY</v>
      </c>
      <c r="B3585" s="22" t="str">
        <f t="shared" si="495"/>
        <v>EzyStayz</v>
      </c>
      <c r="C3585" s="77">
        <f t="shared" si="496"/>
        <v>1E-8</v>
      </c>
      <c r="D3585" s="73">
        <f t="shared" si="497"/>
        <v>3.4753425919000001E-4</v>
      </c>
      <c r="E3585" s="74">
        <f>D3585*conf!B$7</f>
        <v>2.54186557171566E-2</v>
      </c>
      <c r="F3585" s="32">
        <f t="shared" si="498"/>
        <v>1.48628016</v>
      </c>
      <c r="G3585" s="33">
        <f t="shared" si="499"/>
        <v>-0.71870098000000004</v>
      </c>
      <c r="H3585" s="32">
        <f t="shared" si="500"/>
        <v>-0.18977973000000001</v>
      </c>
      <c r="I3585" s="33">
        <f t="shared" si="501"/>
        <v>1.7923350000000001E-2</v>
      </c>
      <c r="J3585" s="32">
        <f t="shared" si="502"/>
        <v>-0.18977973000000001</v>
      </c>
      <c r="K3585" s="33">
        <f t="shared" si="503"/>
        <v>32.2663978</v>
      </c>
    </row>
    <row r="3586" spans="1:11" x14ac:dyDescent="0.3">
      <c r="A3586" s="78" t="str">
        <f>BTC[[#This Row],[Symbol]]</f>
        <v>DICE</v>
      </c>
      <c r="B3586" s="22" t="str">
        <f t="shared" ref="B3586:B3649" si="504">VLOOKUP(A3586,BTCTABLE,2,FALSE)</f>
        <v>Dice</v>
      </c>
      <c r="C3586" s="77">
        <f t="shared" ref="C3586:C3649" si="505">VLOOKUP(A3586,BTCTABLE,3,FALSE)</f>
        <v>1E-8</v>
      </c>
      <c r="D3586" s="73">
        <f t="shared" ref="D3586:D3649" si="506">VLOOKUP(A3586,USDTABLE,3,FALSE)</f>
        <v>1.2817960848E-4</v>
      </c>
      <c r="E3586" s="74">
        <f>D3586*conf!B$7</f>
        <v>9.3750565642271994E-3</v>
      </c>
      <c r="F3586" s="32">
        <f t="shared" ref="F3586:F3649" si="507">VLOOKUP(A3586,BTCTABLE,5,FALSE)</f>
        <v>1.71920162</v>
      </c>
      <c r="G3586" s="33">
        <f t="shared" ref="G3586:G3649" si="508">VLOOKUP(A3586,USDTABLE,5,FALSE)</f>
        <v>0.80363238999999997</v>
      </c>
      <c r="H3586" s="32">
        <f t="shared" ref="H3586:H3649" si="509">VLOOKUP(A3586,BTCTABLE,6,FALSE)</f>
        <v>-3.9856292600000001</v>
      </c>
      <c r="I3586" s="33">
        <f t="shared" ref="I3586:I3649" si="510">VLOOKUP(A3586,USDTABLE,6,FALSE)</f>
        <v>-3.8092253700000001</v>
      </c>
      <c r="J3586" s="32">
        <f t="shared" ref="J3586:J3649" si="511">VLOOKUP(A3586,BTCTABLE,6,FALSE)</f>
        <v>-3.9856292600000001</v>
      </c>
      <c r="K3586" s="33">
        <f t="shared" ref="K3586:K3649" si="512">VLOOKUP(A3586,USDTABLE,7,FALSE)</f>
        <v>-0.58413506999999998</v>
      </c>
    </row>
    <row r="3587" spans="1:11" x14ac:dyDescent="0.3">
      <c r="A3587" s="78" t="str">
        <f>BTC[[#This Row],[Symbol]]</f>
        <v>ORBI</v>
      </c>
      <c r="B3587" s="22" t="str">
        <f t="shared" si="504"/>
        <v>Orbicular</v>
      </c>
      <c r="C3587" s="77">
        <f t="shared" si="505"/>
        <v>1.5731965388272813E-8</v>
      </c>
      <c r="D3587" s="73">
        <f t="shared" si="506"/>
        <v>5.7670251587999997E-4</v>
      </c>
      <c r="E3587" s="74">
        <f>D3587*conf!B$7</f>
        <v>4.2180022011463196E-2</v>
      </c>
      <c r="F3587" s="32">
        <f t="shared" si="507"/>
        <v>-1.1578316900000001</v>
      </c>
      <c r="G3587" s="33">
        <f t="shared" si="508"/>
        <v>-3.3287317600000002</v>
      </c>
      <c r="H3587" s="32">
        <f t="shared" si="509"/>
        <v>0.86527299999999996</v>
      </c>
      <c r="I3587" s="33">
        <f t="shared" si="510"/>
        <v>1.06722462</v>
      </c>
      <c r="J3587" s="32">
        <f t="shared" si="511"/>
        <v>0.86527299999999996</v>
      </c>
      <c r="K3587" s="33">
        <f t="shared" si="512"/>
        <v>29.268985279999999</v>
      </c>
    </row>
    <row r="3588" spans="1:11" x14ac:dyDescent="0.3">
      <c r="A3588" s="78" t="str">
        <f>BTC[[#This Row],[Symbol]]</f>
        <v>DGN</v>
      </c>
      <c r="B3588" s="22" t="str">
        <f t="shared" si="504"/>
        <v>Diagon</v>
      </c>
      <c r="C3588" s="77">
        <f t="shared" si="505"/>
        <v>3.8216302061915031E-8</v>
      </c>
      <c r="D3588" s="73">
        <f t="shared" si="506"/>
        <v>1.4008955663999999E-3</v>
      </c>
      <c r="E3588" s="74">
        <f>D3588*conf!B$7</f>
        <v>0.102461501726496</v>
      </c>
      <c r="F3588" s="32">
        <f t="shared" si="507"/>
        <v>2.2108820300000001</v>
      </c>
      <c r="G3588" s="33">
        <f t="shared" si="508"/>
        <v>-1.553648E-2</v>
      </c>
      <c r="H3588" s="32">
        <f t="shared" si="509"/>
        <v>-0.28217515999999998</v>
      </c>
      <c r="I3588" s="33">
        <f t="shared" si="510"/>
        <v>-8.6558850000000007E-2</v>
      </c>
      <c r="J3588" s="32">
        <f t="shared" si="511"/>
        <v>-0.28217515999999998</v>
      </c>
      <c r="K3588" s="33">
        <f t="shared" si="512"/>
        <v>-30.02664949</v>
      </c>
    </row>
    <row r="3589" spans="1:11" x14ac:dyDescent="0.3">
      <c r="A3589" s="78" t="str">
        <f>BTC[[#This Row],[Symbol]]</f>
        <v>FB</v>
      </c>
      <c r="B3589" s="22" t="str">
        <f t="shared" si="504"/>
        <v>Facebook tokenized stock Bittrex</v>
      </c>
      <c r="C3589" s="77">
        <f t="shared" si="505"/>
        <v>7.3257136296449796E-3</v>
      </c>
      <c r="D3589" s="73">
        <f t="shared" si="506"/>
        <v>268.56481746440045</v>
      </c>
      <c r="E3589" s="74">
        <f>D3589*conf!B$7</f>
        <v>19642.830749346249</v>
      </c>
      <c r="F3589" s="32">
        <f t="shared" si="507"/>
        <v>2.47797337</v>
      </c>
      <c r="G3589" s="33">
        <f t="shared" si="508"/>
        <v>0.25534644000000001</v>
      </c>
      <c r="H3589" s="32">
        <f t="shared" si="509"/>
        <v>-1.99596928</v>
      </c>
      <c r="I3589" s="33">
        <f t="shared" si="510"/>
        <v>-1.78359215</v>
      </c>
      <c r="J3589" s="32">
        <f t="shared" si="511"/>
        <v>-1.99596928</v>
      </c>
      <c r="K3589" s="33">
        <f t="shared" si="512"/>
        <v>-3.0373982499999999</v>
      </c>
    </row>
    <row r="3590" spans="1:11" x14ac:dyDescent="0.3">
      <c r="A3590" s="78" t="str">
        <f>BTC[[#This Row],[Symbol]]</f>
        <v>OC</v>
      </c>
      <c r="B3590" s="22" t="str">
        <f t="shared" si="504"/>
        <v>OceanChain</v>
      </c>
      <c r="C3590" s="77">
        <f t="shared" si="505"/>
        <v>1E-8</v>
      </c>
      <c r="D3590" s="73">
        <f t="shared" si="506"/>
        <v>2.6620921679999999E-4</v>
      </c>
      <c r="E3590" s="74">
        <f>D3590*conf!B$7</f>
        <v>1.9470542116752001E-2</v>
      </c>
      <c r="F3590" s="32">
        <f t="shared" si="507"/>
        <v>2.0012685600000002</v>
      </c>
      <c r="G3590" s="33">
        <f t="shared" si="508"/>
        <v>-0.15193712000000001</v>
      </c>
      <c r="H3590" s="32">
        <f t="shared" si="509"/>
        <v>-0.53703511999999998</v>
      </c>
      <c r="I3590" s="33">
        <f t="shared" si="510"/>
        <v>-0.32348171999999997</v>
      </c>
      <c r="J3590" s="32">
        <f t="shared" si="511"/>
        <v>-0.53703511999999998</v>
      </c>
      <c r="K3590" s="33">
        <f t="shared" si="512"/>
        <v>-0.46908403999999998</v>
      </c>
    </row>
    <row r="3591" spans="1:11" x14ac:dyDescent="0.3">
      <c r="A3591" s="78" t="str">
        <f>BTC[[#This Row],[Symbol]]</f>
        <v>BTCR</v>
      </c>
      <c r="B3591" s="22" t="str">
        <f t="shared" si="504"/>
        <v>Bitcurate</v>
      </c>
      <c r="C3591" s="77">
        <f t="shared" si="505"/>
        <v>3.29410147635544E-7</v>
      </c>
      <c r="D3591" s="73">
        <f t="shared" si="506"/>
        <v>1.2076535348370001E-2</v>
      </c>
      <c r="E3591" s="74">
        <f>D3591*conf!B$7</f>
        <v>0.8832777953797819</v>
      </c>
      <c r="F3591" s="32">
        <f t="shared" si="507"/>
        <v>-0.66065333000000004</v>
      </c>
      <c r="G3591" s="33">
        <f t="shared" si="508"/>
        <v>-2.8643757299999999</v>
      </c>
      <c r="H3591" s="32">
        <f t="shared" si="509"/>
        <v>1.15929675</v>
      </c>
      <c r="I3591" s="33">
        <f t="shared" si="510"/>
        <v>1.3603126800000001</v>
      </c>
      <c r="J3591" s="32">
        <f t="shared" si="511"/>
        <v>1.15929675</v>
      </c>
      <c r="K3591" s="33">
        <f t="shared" si="512"/>
        <v>95.020617700000003</v>
      </c>
    </row>
    <row r="3592" spans="1:11" x14ac:dyDescent="0.3">
      <c r="A3592" s="78" t="str">
        <f>BTC[[#This Row],[Symbol]]</f>
        <v>LIBREF</v>
      </c>
      <c r="B3592" s="22" t="str">
        <f t="shared" si="504"/>
        <v>LibreFreelencer</v>
      </c>
      <c r="C3592" s="77">
        <f t="shared" si="505"/>
        <v>1E-8</v>
      </c>
      <c r="D3592" s="73">
        <f t="shared" si="506"/>
        <v>3.252212787E-5</v>
      </c>
      <c r="E3592" s="74">
        <f>D3592*conf!B$7</f>
        <v>2.3786684324118E-3</v>
      </c>
      <c r="F3592" s="32">
        <f t="shared" si="507"/>
        <v>-0.83150356000000003</v>
      </c>
      <c r="G3592" s="33">
        <f t="shared" si="508"/>
        <v>-3.0332490000000001</v>
      </c>
      <c r="H3592" s="32">
        <f t="shared" si="509"/>
        <v>-55.537873240000003</v>
      </c>
      <c r="I3592" s="33">
        <f t="shared" si="510"/>
        <v>-55.468735189999997</v>
      </c>
      <c r="J3592" s="32">
        <f t="shared" si="511"/>
        <v>-55.537873240000003</v>
      </c>
      <c r="K3592" s="33">
        <f t="shared" si="512"/>
        <v>-23.369431389999999</v>
      </c>
    </row>
    <row r="3593" spans="1:11" x14ac:dyDescent="0.3">
      <c r="A3593" s="78" t="str">
        <f>BTC[[#This Row],[Symbol]]</f>
        <v>XOR</v>
      </c>
      <c r="B3593" s="22" t="str">
        <f t="shared" si="504"/>
        <v>Sora</v>
      </c>
      <c r="C3593" s="77">
        <f t="shared" si="505"/>
        <v>4.5489332707674256E-3</v>
      </c>
      <c r="D3593" s="73">
        <f t="shared" si="506"/>
        <v>166.76330760060586</v>
      </c>
      <c r="E3593" s="74">
        <f>D3593*conf!B$7</f>
        <v>12197.068317908312</v>
      </c>
      <c r="F3593" s="32">
        <f t="shared" si="507"/>
        <v>1.29041374</v>
      </c>
      <c r="G3593" s="33">
        <f t="shared" si="508"/>
        <v>-1.03046718</v>
      </c>
      <c r="H3593" s="32">
        <f t="shared" si="509"/>
        <v>7.7216960099999996</v>
      </c>
      <c r="I3593" s="33">
        <f t="shared" si="510"/>
        <v>7.9202603399999996</v>
      </c>
      <c r="J3593" s="32">
        <f t="shared" si="511"/>
        <v>7.7216960099999996</v>
      </c>
      <c r="K3593" s="33">
        <f t="shared" si="512"/>
        <v>-3.4447630600000001</v>
      </c>
    </row>
    <row r="3594" spans="1:11" x14ac:dyDescent="0.3">
      <c r="A3594" s="78" t="str">
        <f>BTC[[#This Row],[Symbol]]</f>
        <v>KAM</v>
      </c>
      <c r="B3594" s="22" t="str">
        <f t="shared" si="504"/>
        <v>BitKAM</v>
      </c>
      <c r="C3594" s="77">
        <f t="shared" si="505"/>
        <v>1E-8</v>
      </c>
      <c r="D3594" s="73">
        <f t="shared" si="506"/>
        <v>2.9335937182999998E-4</v>
      </c>
      <c r="E3594" s="74">
        <f>D3594*conf!B$7</f>
        <v>2.14563044556462E-2</v>
      </c>
      <c r="F3594" s="32">
        <f t="shared" si="507"/>
        <v>-1.283171E-2</v>
      </c>
      <c r="G3594" s="33">
        <f t="shared" si="508"/>
        <v>-2.1935871100000002</v>
      </c>
      <c r="H3594" s="32">
        <f t="shared" si="509"/>
        <v>1.1298570000000001E-2</v>
      </c>
      <c r="I3594" s="33">
        <f t="shared" si="510"/>
        <v>0.19214311000000001</v>
      </c>
      <c r="J3594" s="32">
        <f t="shared" si="511"/>
        <v>1.1298570000000001E-2</v>
      </c>
      <c r="K3594" s="33">
        <f t="shared" si="512"/>
        <v>14.17577627</v>
      </c>
    </row>
    <row r="3595" spans="1:11" x14ac:dyDescent="0.3">
      <c r="A3595" s="78" t="str">
        <f>BTC[[#This Row],[Symbol]]</f>
        <v>LAD</v>
      </c>
      <c r="B3595" s="22" t="str">
        <f t="shared" si="504"/>
        <v>Ladder Network Token</v>
      </c>
      <c r="C3595" s="77">
        <f t="shared" si="505"/>
        <v>8.191553536895491E-8</v>
      </c>
      <c r="D3595" s="73">
        <f t="shared" si="506"/>
        <v>3.0032139399700001E-3</v>
      </c>
      <c r="E3595" s="74">
        <f>D3595*conf!B$7</f>
        <v>0.21965506756940581</v>
      </c>
      <c r="F3595" s="32">
        <f t="shared" si="507"/>
        <v>2.2048139299999998</v>
      </c>
      <c r="G3595" s="33">
        <f t="shared" si="508"/>
        <v>-5.7398900000000001E-3</v>
      </c>
      <c r="H3595" s="32">
        <f t="shared" si="509"/>
        <v>-0.28684683999999999</v>
      </c>
      <c r="I3595" s="33">
        <f t="shared" si="510"/>
        <v>-7.6769219999999999E-2</v>
      </c>
      <c r="J3595" s="32">
        <f t="shared" si="511"/>
        <v>-0.28684683999999999</v>
      </c>
      <c r="K3595" s="33">
        <f t="shared" si="512"/>
        <v>-2.8276320000000001E-2</v>
      </c>
    </row>
    <row r="3596" spans="1:11" x14ac:dyDescent="0.3">
      <c r="A3596" s="78" t="str">
        <f>BTC[[#This Row],[Symbol]]</f>
        <v>ZCH</v>
      </c>
      <c r="B3596" s="22" t="str">
        <f t="shared" si="504"/>
        <v>0cash</v>
      </c>
      <c r="C3596" s="77">
        <f t="shared" si="505"/>
        <v>2.000000000004573E-8</v>
      </c>
      <c r="D3596" s="73">
        <f t="shared" si="506"/>
        <v>7.3331668587000003E-4</v>
      </c>
      <c r="E3596" s="74">
        <f>D3596*conf!B$7</f>
        <v>5.3634782404531803E-2</v>
      </c>
      <c r="F3596" s="32">
        <f t="shared" si="507"/>
        <v>-33.333333330000002</v>
      </c>
      <c r="G3596" s="33">
        <f t="shared" si="508"/>
        <v>-34.787170949999997</v>
      </c>
      <c r="H3596" s="32">
        <f t="shared" si="509"/>
        <v>-33.333333330000002</v>
      </c>
      <c r="I3596" s="33">
        <f t="shared" si="510"/>
        <v>-33.188113809999997</v>
      </c>
      <c r="J3596" s="32">
        <f t="shared" si="511"/>
        <v>-33.333333330000002</v>
      </c>
      <c r="K3596" s="33">
        <f t="shared" si="512"/>
        <v>128.32610073999999</v>
      </c>
    </row>
    <row r="3597" spans="1:11" x14ac:dyDescent="0.3">
      <c r="A3597" s="78" t="str">
        <f>BTC[[#This Row],[Symbol]]</f>
        <v>SCSX</v>
      </c>
      <c r="B3597" s="22" t="str">
        <f t="shared" si="504"/>
        <v>Secure Cash</v>
      </c>
      <c r="C3597" s="77">
        <f t="shared" si="505"/>
        <v>5.7999999999996237E-7</v>
      </c>
      <c r="D3597" s="73">
        <f t="shared" si="506"/>
        <v>2.1266183890129998E-2</v>
      </c>
      <c r="E3597" s="74">
        <f>D3597*conf!B$7</f>
        <v>1.5554086897241082</v>
      </c>
      <c r="F3597" s="32">
        <f t="shared" si="507"/>
        <v>8.7108140000000001E-2</v>
      </c>
      <c r="G3597" s="33">
        <f t="shared" si="508"/>
        <v>-2.1547254599999999</v>
      </c>
      <c r="H3597" s="32">
        <f t="shared" si="509"/>
        <v>-66.037934390000004</v>
      </c>
      <c r="I3597" s="33">
        <f t="shared" si="510"/>
        <v>-66.007145640000005</v>
      </c>
      <c r="J3597" s="32">
        <f t="shared" si="511"/>
        <v>-66.037934390000004</v>
      </c>
      <c r="K3597" s="33">
        <f t="shared" si="512"/>
        <v>-67.057428250000001</v>
      </c>
    </row>
    <row r="3598" spans="1:11" x14ac:dyDescent="0.3">
      <c r="A3598" s="78" t="str">
        <f>BTC[[#This Row],[Symbol]]</f>
        <v>TRISM</v>
      </c>
      <c r="B3598" s="22" t="str">
        <f t="shared" si="504"/>
        <v>Trism</v>
      </c>
      <c r="C3598" s="77">
        <f t="shared" si="505"/>
        <v>1.9802727679743178E-6</v>
      </c>
      <c r="D3598" s="73">
        <f t="shared" si="506"/>
        <v>7.2606444529120004E-2</v>
      </c>
      <c r="E3598" s="74">
        <f>D3598*conf!B$7</f>
        <v>5.3104353528598374</v>
      </c>
      <c r="F3598" s="32">
        <f t="shared" si="507"/>
        <v>-1.283171E-2</v>
      </c>
      <c r="G3598" s="33">
        <f t="shared" si="508"/>
        <v>-2.16985239</v>
      </c>
      <c r="H3598" s="32">
        <f t="shared" si="509"/>
        <v>4.8570670399999996</v>
      </c>
      <c r="I3598" s="33">
        <f t="shared" si="510"/>
        <v>5.0507852900000003</v>
      </c>
      <c r="J3598" s="32">
        <f t="shared" si="511"/>
        <v>4.8570670399999996</v>
      </c>
      <c r="K3598" s="33">
        <f t="shared" si="512"/>
        <v>-8.9020891199999994</v>
      </c>
    </row>
    <row r="3599" spans="1:11" x14ac:dyDescent="0.3">
      <c r="A3599" s="78" t="str">
        <f>BTC[[#This Row],[Symbol]]</f>
        <v>ETCBEAR</v>
      </c>
      <c r="B3599" s="22" t="str">
        <f t="shared" si="504"/>
        <v>3X Short Ethereum Classic Token</v>
      </c>
      <c r="C3599" s="77">
        <f t="shared" si="505"/>
        <v>1.304942935298907E-5</v>
      </c>
      <c r="D3599" s="73">
        <f t="shared" si="506"/>
        <v>0.47839999999999999</v>
      </c>
      <c r="E3599" s="74">
        <f>D3599*conf!B$7</f>
        <v>34.990175999999998</v>
      </c>
      <c r="F3599" s="32">
        <f t="shared" si="507"/>
        <v>2.21674916</v>
      </c>
      <c r="G3599" s="33">
        <f t="shared" si="508"/>
        <v>0</v>
      </c>
      <c r="H3599" s="32">
        <f t="shared" si="509"/>
        <v>-2.2288739199999998</v>
      </c>
      <c r="I3599" s="33">
        <f t="shared" si="510"/>
        <v>-2.0274421500000002</v>
      </c>
      <c r="J3599" s="32">
        <f t="shared" si="511"/>
        <v>-2.2288739199999998</v>
      </c>
      <c r="K3599" s="33">
        <f t="shared" si="512"/>
        <v>-26.850152909999998</v>
      </c>
    </row>
    <row r="3600" spans="1:11" x14ac:dyDescent="0.3">
      <c r="A3600" s="78" t="str">
        <f>BTC[[#This Row],[Symbol]]</f>
        <v>R2R</v>
      </c>
      <c r="B3600" s="22" t="str">
        <f t="shared" si="504"/>
        <v>CitiOs</v>
      </c>
      <c r="C3600" s="77">
        <f t="shared" si="505"/>
        <v>1E-8</v>
      </c>
      <c r="D3600" s="73">
        <f t="shared" si="506"/>
        <v>2.1649656795999999E-4</v>
      </c>
      <c r="E3600" s="74">
        <f>D3600*conf!B$7</f>
        <v>1.5834558980594399E-2</v>
      </c>
      <c r="F3600" s="32">
        <f t="shared" si="507"/>
        <v>0.44028915000000002</v>
      </c>
      <c r="G3600" s="33">
        <f t="shared" si="508"/>
        <v>-1.73466067</v>
      </c>
      <c r="H3600" s="32">
        <f t="shared" si="509"/>
        <v>34.978643079999998</v>
      </c>
      <c r="I3600" s="33">
        <f t="shared" si="510"/>
        <v>35.27139184</v>
      </c>
      <c r="J3600" s="32">
        <f t="shared" si="511"/>
        <v>34.978643079999998</v>
      </c>
      <c r="K3600" s="33">
        <f t="shared" si="512"/>
        <v>45.543533459999999</v>
      </c>
    </row>
    <row r="3601" spans="1:11" x14ac:dyDescent="0.3">
      <c r="A3601" s="78" t="str">
        <f>BTC[[#This Row],[Symbol]]</f>
        <v>SAVE</v>
      </c>
      <c r="B3601" s="22" t="str">
        <f t="shared" si="504"/>
        <v>SaveToken</v>
      </c>
      <c r="C3601" s="77">
        <f t="shared" si="505"/>
        <v>9.2806671194253099E-8</v>
      </c>
      <c r="D3601" s="73">
        <f t="shared" si="506"/>
        <v>3.40217494696E-3</v>
      </c>
      <c r="E3601" s="74">
        <f>D3601*conf!B$7</f>
        <v>0.24883507562065441</v>
      </c>
      <c r="F3601" s="32">
        <f t="shared" si="507"/>
        <v>2.2048139299999998</v>
      </c>
      <c r="G3601" s="33">
        <f t="shared" si="508"/>
        <v>-1.241518E-2</v>
      </c>
      <c r="H3601" s="32">
        <f t="shared" si="509"/>
        <v>-0.28684683999999999</v>
      </c>
      <c r="I3601" s="33">
        <f t="shared" si="510"/>
        <v>-8.3815879999999995E-2</v>
      </c>
      <c r="J3601" s="32">
        <f t="shared" si="511"/>
        <v>-0.28684683999999999</v>
      </c>
      <c r="K3601" s="33">
        <f t="shared" si="512"/>
        <v>35.949897309999997</v>
      </c>
    </row>
    <row r="3602" spans="1:11" x14ac:dyDescent="0.3">
      <c r="A3602" s="78" t="str">
        <f>BTC[[#This Row],[Symbol]]</f>
        <v>EXOR</v>
      </c>
      <c r="B3602" s="22" t="str">
        <f t="shared" si="504"/>
        <v>EXOR</v>
      </c>
      <c r="C3602" s="77">
        <f t="shared" si="505"/>
        <v>8.999999999993303E-8</v>
      </c>
      <c r="D3602" s="73">
        <f t="shared" si="506"/>
        <v>3.2999250864E-3</v>
      </c>
      <c r="E3602" s="74">
        <f>D3602*conf!B$7</f>
        <v>0.24135652081929601</v>
      </c>
      <c r="F3602" s="32">
        <f t="shared" si="507"/>
        <v>8.7108140000000001E-2</v>
      </c>
      <c r="G3602" s="33">
        <f t="shared" si="508"/>
        <v>-2.1547254599999999</v>
      </c>
      <c r="H3602" s="32">
        <f t="shared" si="509"/>
        <v>0.12953824999999999</v>
      </c>
      <c r="I3602" s="33">
        <f t="shared" si="510"/>
        <v>0.22031200000000001</v>
      </c>
      <c r="J3602" s="32">
        <f t="shared" si="511"/>
        <v>0.12953824999999999</v>
      </c>
      <c r="K3602" s="33">
        <f t="shared" si="512"/>
        <v>14.462879790000001</v>
      </c>
    </row>
    <row r="3603" spans="1:11" x14ac:dyDescent="0.3">
      <c r="A3603" s="78" t="str">
        <f>BTC[[#This Row],[Symbol]]</f>
        <v>XFYI</v>
      </c>
      <c r="B3603" s="22" t="str">
        <f t="shared" si="504"/>
        <v>XCredit</v>
      </c>
      <c r="C3603" s="77">
        <f t="shared" si="505"/>
        <v>1.3483535805053221E-4</v>
      </c>
      <c r="D3603" s="73">
        <f t="shared" si="506"/>
        <v>4.9431984145297596</v>
      </c>
      <c r="E3603" s="74">
        <f>D3603*conf!B$7</f>
        <v>361.5455320387066</v>
      </c>
      <c r="F3603" s="32">
        <f t="shared" si="507"/>
        <v>-0.64625856999999998</v>
      </c>
      <c r="G3603" s="33">
        <f t="shared" si="508"/>
        <v>-3.0247624599999998</v>
      </c>
      <c r="H3603" s="32">
        <f t="shared" si="509"/>
        <v>1.2731695700000001</v>
      </c>
      <c r="I3603" s="33">
        <f t="shared" si="510"/>
        <v>1.47346149</v>
      </c>
      <c r="J3603" s="32">
        <f t="shared" si="511"/>
        <v>1.2731695700000001</v>
      </c>
      <c r="K3603" s="33">
        <f t="shared" si="512"/>
        <v>17.399063470000002</v>
      </c>
    </row>
    <row r="3604" spans="1:11" x14ac:dyDescent="0.3">
      <c r="A3604" s="78" t="str">
        <f>BTC[[#This Row],[Symbol]]</f>
        <v>B1P</v>
      </c>
      <c r="B3604" s="22" t="str">
        <f t="shared" si="504"/>
        <v>B ONE PAYMENT</v>
      </c>
      <c r="C3604" s="77">
        <f t="shared" si="505"/>
        <v>2.000000000004573E-8</v>
      </c>
      <c r="D3604" s="73">
        <f t="shared" si="506"/>
        <v>7.3331668587000003E-4</v>
      </c>
      <c r="E3604" s="74">
        <f>D3604*conf!B$7</f>
        <v>5.3634782404531803E-2</v>
      </c>
      <c r="F3604" s="32">
        <f t="shared" si="507"/>
        <v>-0.72405136000000003</v>
      </c>
      <c r="G3604" s="33">
        <f t="shared" si="508"/>
        <v>-2.9477159400000001</v>
      </c>
      <c r="H3604" s="32">
        <f t="shared" si="509"/>
        <v>-22.225447370000001</v>
      </c>
      <c r="I3604" s="33">
        <f t="shared" si="510"/>
        <v>-22.15493983</v>
      </c>
      <c r="J3604" s="32">
        <f t="shared" si="511"/>
        <v>-22.225447370000001</v>
      </c>
      <c r="K3604" s="33">
        <f t="shared" si="512"/>
        <v>-23.691413470000001</v>
      </c>
    </row>
    <row r="3605" spans="1:11" x14ac:dyDescent="0.3">
      <c r="A3605" s="78" t="str">
        <f>BTC[[#This Row],[Symbol]]</f>
        <v>CDEX</v>
      </c>
      <c r="B3605" s="22" t="str">
        <f t="shared" si="504"/>
        <v>Codex</v>
      </c>
      <c r="C3605" s="77">
        <f t="shared" si="505"/>
        <v>1E-8</v>
      </c>
      <c r="D3605" s="73">
        <f t="shared" si="506"/>
        <v>4.0338763680000001E-5</v>
      </c>
      <c r="E3605" s="74">
        <f>D3605*conf!B$7</f>
        <v>2.9503771755552003E-3</v>
      </c>
      <c r="F3605" s="32">
        <f t="shared" si="507"/>
        <v>8.6247119999999997E-2</v>
      </c>
      <c r="G3605" s="33">
        <f t="shared" si="508"/>
        <v>-2.1822940000000002</v>
      </c>
      <c r="H3605" s="32">
        <f t="shared" si="509"/>
        <v>0.14581152999999999</v>
      </c>
      <c r="I3605" s="33">
        <f t="shared" si="510"/>
        <v>-8.1192021000000008</v>
      </c>
      <c r="J3605" s="32">
        <f t="shared" si="511"/>
        <v>0.14581152999999999</v>
      </c>
      <c r="K3605" s="33">
        <f t="shared" si="512"/>
        <v>14.15919768</v>
      </c>
    </row>
    <row r="3606" spans="1:11" x14ac:dyDescent="0.3">
      <c r="A3606" s="78" t="str">
        <f>BTC[[#This Row],[Symbol]]</f>
        <v>CELC</v>
      </c>
      <c r="B3606" s="22" t="str">
        <f t="shared" si="504"/>
        <v>CelCoin</v>
      </c>
      <c r="C3606" s="77">
        <f t="shared" si="505"/>
        <v>1E-8</v>
      </c>
      <c r="D3606" s="73">
        <f t="shared" si="506"/>
        <v>3.1941303680000002E-5</v>
      </c>
      <c r="E3606" s="74">
        <f>D3606*conf!B$7</f>
        <v>2.3361869511552003E-3</v>
      </c>
      <c r="F3606" s="32">
        <f t="shared" si="507"/>
        <v>-0.18438763999999999</v>
      </c>
      <c r="G3606" s="33">
        <f t="shared" si="508"/>
        <v>-2.3386768099999999</v>
      </c>
      <c r="H3606" s="32">
        <f t="shared" si="509"/>
        <v>-4.2950570900000002</v>
      </c>
      <c r="I3606" s="33">
        <f t="shared" si="510"/>
        <v>-4.0579289699999999</v>
      </c>
      <c r="J3606" s="32">
        <f t="shared" si="511"/>
        <v>-4.2950570900000002</v>
      </c>
      <c r="K3606" s="33">
        <f t="shared" si="512"/>
        <v>51.895322350000001</v>
      </c>
    </row>
    <row r="3607" spans="1:11" x14ac:dyDescent="0.3">
      <c r="A3607" s="78" t="str">
        <f>BTC[[#This Row],[Symbol]]</f>
        <v>GCX</v>
      </c>
      <c r="B3607" s="22" t="str">
        <f t="shared" si="504"/>
        <v>GermanCoin</v>
      </c>
      <c r="C3607" s="77">
        <f t="shared" si="505"/>
        <v>1E-8</v>
      </c>
      <c r="D3607" s="73">
        <f t="shared" si="506"/>
        <v>3.1545618470000003E-5</v>
      </c>
      <c r="E3607" s="74">
        <f>D3607*conf!B$7</f>
        <v>2.3072465348958002E-3</v>
      </c>
      <c r="F3607" s="32">
        <f t="shared" si="507"/>
        <v>-0.87611455000000005</v>
      </c>
      <c r="G3607" s="33">
        <f t="shared" si="508"/>
        <v>-3.0791999300000001</v>
      </c>
      <c r="H3607" s="32">
        <f t="shared" si="509"/>
        <v>-33.718303470000002</v>
      </c>
      <c r="I3607" s="33">
        <f t="shared" si="510"/>
        <v>-33.581330680000001</v>
      </c>
      <c r="J3607" s="32">
        <f t="shared" si="511"/>
        <v>-33.718303470000002</v>
      </c>
      <c r="K3607" s="33">
        <f t="shared" si="512"/>
        <v>-41.475787709999999</v>
      </c>
    </row>
    <row r="3608" spans="1:11" x14ac:dyDescent="0.3">
      <c r="A3608" s="78" t="str">
        <f>BTC[[#This Row],[Symbol]]</f>
        <v>VN</v>
      </c>
      <c r="B3608" s="22" t="str">
        <f t="shared" si="504"/>
        <v>VN Token</v>
      </c>
      <c r="C3608" s="77">
        <f t="shared" si="505"/>
        <v>8.4249155506528914E-7</v>
      </c>
      <c r="D3608" s="73">
        <f t="shared" si="506"/>
        <v>3.0885527087019998E-2</v>
      </c>
      <c r="E3608" s="74">
        <f>D3608*conf!B$7</f>
        <v>2.2589674511446427</v>
      </c>
      <c r="F3608" s="32">
        <f t="shared" si="507"/>
        <v>-0.38317794999999999</v>
      </c>
      <c r="G3608" s="33">
        <f t="shared" si="508"/>
        <v>-2.5458296300000001</v>
      </c>
      <c r="H3608" s="32">
        <f t="shared" si="509"/>
        <v>-3.55488245</v>
      </c>
      <c r="I3608" s="33">
        <f t="shared" si="510"/>
        <v>-3.4026022400000002</v>
      </c>
      <c r="J3608" s="32">
        <f t="shared" si="511"/>
        <v>-3.55488245</v>
      </c>
      <c r="K3608" s="33">
        <f t="shared" si="512"/>
        <v>10.7221251</v>
      </c>
    </row>
    <row r="3609" spans="1:11" x14ac:dyDescent="0.3">
      <c r="A3609" s="78" t="str">
        <f>BTC[[#This Row],[Symbol]]</f>
        <v>PVG</v>
      </c>
      <c r="B3609" s="22" t="str">
        <f t="shared" si="504"/>
        <v>Pilnette</v>
      </c>
      <c r="C3609" s="77">
        <f t="shared" si="505"/>
        <v>1E-8</v>
      </c>
      <c r="D3609" s="73">
        <f t="shared" si="506"/>
        <v>2.6803915720000001E-5</v>
      </c>
      <c r="E3609" s="74">
        <f>D3609*conf!B$7</f>
        <v>1.9604383957608001E-3</v>
      </c>
      <c r="F3609" s="32">
        <f t="shared" si="507"/>
        <v>2.06144398</v>
      </c>
      <c r="G3609" s="33">
        <f t="shared" si="508"/>
        <v>-0.13580417</v>
      </c>
      <c r="H3609" s="32">
        <f t="shared" si="509"/>
        <v>-0.52841685000000005</v>
      </c>
      <c r="I3609" s="33">
        <f t="shared" si="510"/>
        <v>-0.30810083999999999</v>
      </c>
      <c r="J3609" s="32">
        <f t="shared" si="511"/>
        <v>-0.52841685000000005</v>
      </c>
      <c r="K3609" s="33">
        <f t="shared" si="512"/>
        <v>-0.45300234</v>
      </c>
    </row>
    <row r="3610" spans="1:11" x14ac:dyDescent="0.3">
      <c r="A3610" s="78" t="str">
        <f>BTC[[#This Row],[Symbol]]</f>
        <v>BID</v>
      </c>
      <c r="B3610" s="22" t="str">
        <f t="shared" si="504"/>
        <v>DeFi Bids</v>
      </c>
      <c r="C3610" s="77">
        <f t="shared" si="505"/>
        <v>8.1956916967776731E-7</v>
      </c>
      <c r="D3610" s="73">
        <f t="shared" si="506"/>
        <v>3.0045820263609999E-2</v>
      </c>
      <c r="E3610" s="74">
        <f>D3610*conf!B$7</f>
        <v>2.1975512940804354</v>
      </c>
      <c r="F3610" s="32">
        <f t="shared" si="507"/>
        <v>-1.1816673099999999</v>
      </c>
      <c r="G3610" s="33">
        <f t="shared" si="508"/>
        <v>-3.3259501</v>
      </c>
      <c r="H3610" s="32">
        <f t="shared" si="509"/>
        <v>0.86660172999999996</v>
      </c>
      <c r="I3610" s="33">
        <f t="shared" si="510"/>
        <v>1.0741858</v>
      </c>
      <c r="J3610" s="32">
        <f t="shared" si="511"/>
        <v>0.86660172999999996</v>
      </c>
      <c r="K3610" s="33">
        <f t="shared" si="512"/>
        <v>-11.576001979999999</v>
      </c>
    </row>
    <row r="3611" spans="1:11" x14ac:dyDescent="0.3">
      <c r="A3611" s="78" t="str">
        <f>BTC[[#This Row],[Symbol]]</f>
        <v>WOK</v>
      </c>
      <c r="B3611" s="22" t="str">
        <f t="shared" si="504"/>
        <v>weBloc</v>
      </c>
      <c r="C3611" s="77">
        <f t="shared" si="505"/>
        <v>1E-8</v>
      </c>
      <c r="D3611" s="73">
        <f t="shared" si="506"/>
        <v>1.0719834234E-4</v>
      </c>
      <c r="E3611" s="74">
        <f>D3611*conf!B$7</f>
        <v>7.8404867587476001E-3</v>
      </c>
      <c r="F3611" s="32">
        <f t="shared" si="507"/>
        <v>2.0012685600000002</v>
      </c>
      <c r="G3611" s="33">
        <f t="shared" si="508"/>
        <v>-0.19842288</v>
      </c>
      <c r="H3611" s="32">
        <f t="shared" si="509"/>
        <v>-0.53703511999999998</v>
      </c>
      <c r="I3611" s="33">
        <f t="shared" si="510"/>
        <v>-0.31974817999999999</v>
      </c>
      <c r="J3611" s="32">
        <f t="shared" si="511"/>
        <v>-0.53703511999999998</v>
      </c>
      <c r="K3611" s="33">
        <f t="shared" si="512"/>
        <v>8.5791810399999999</v>
      </c>
    </row>
    <row r="3612" spans="1:11" x14ac:dyDescent="0.3">
      <c r="A3612" s="78" t="str">
        <f>BTC[[#This Row],[Symbol]]</f>
        <v>YFIKING</v>
      </c>
      <c r="B3612" s="22" t="str">
        <f t="shared" si="504"/>
        <v>YFIKING,FINANCE</v>
      </c>
      <c r="C3612" s="77">
        <f t="shared" si="505"/>
        <v>8.1619102260743468E-6</v>
      </c>
      <c r="D3612" s="73">
        <f t="shared" si="506"/>
        <v>0.29919126739475999</v>
      </c>
      <c r="E3612" s="74">
        <f>D3612*conf!B$7</f>
        <v>21.882849297252747</v>
      </c>
      <c r="F3612" s="32">
        <f t="shared" si="507"/>
        <v>-4.5860589599999999</v>
      </c>
      <c r="G3612" s="33">
        <f t="shared" si="508"/>
        <v>-6.6609813000000004</v>
      </c>
      <c r="H3612" s="32">
        <f t="shared" si="509"/>
        <v>-4.3613705700000001</v>
      </c>
      <c r="I3612" s="33">
        <f t="shared" si="510"/>
        <v>-4.1725119399999997</v>
      </c>
      <c r="J3612" s="32">
        <f t="shared" si="511"/>
        <v>-4.3613705700000001</v>
      </c>
      <c r="K3612" s="33">
        <f t="shared" si="512"/>
        <v>3.6749351899999998</v>
      </c>
    </row>
    <row r="3613" spans="1:11" x14ac:dyDescent="0.3">
      <c r="A3613" s="78" t="str">
        <f>BTC[[#This Row],[Symbol]]</f>
        <v>HOMT</v>
      </c>
      <c r="B3613" s="22" t="str">
        <f t="shared" si="504"/>
        <v>HOMT</v>
      </c>
      <c r="C3613" s="77">
        <f t="shared" si="505"/>
        <v>6.2141234466546941E-8</v>
      </c>
      <c r="D3613" s="73">
        <f t="shared" si="506"/>
        <v>2.2782155255999998E-3</v>
      </c>
      <c r="E3613" s="74">
        <f>D3613*conf!B$7</f>
        <v>0.166628683542384</v>
      </c>
      <c r="F3613" s="32">
        <f t="shared" si="507"/>
        <v>1.4531398799999999</v>
      </c>
      <c r="G3613" s="33">
        <f t="shared" si="508"/>
        <v>-0.75266944000000002</v>
      </c>
      <c r="H3613" s="32">
        <f t="shared" si="509"/>
        <v>-0.20499980000000001</v>
      </c>
      <c r="I3613" s="33">
        <f t="shared" si="510"/>
        <v>3.3492600000000002E-3</v>
      </c>
      <c r="J3613" s="32">
        <f t="shared" si="511"/>
        <v>-0.20499980000000001</v>
      </c>
      <c r="K3613" s="33">
        <f t="shared" si="512"/>
        <v>-39.026295949999998</v>
      </c>
    </row>
    <row r="3614" spans="1:11" x14ac:dyDescent="0.3">
      <c r="A3614" s="78" t="str">
        <f>BTC[[#This Row],[Symbol]]</f>
        <v>HANA</v>
      </c>
      <c r="B3614" s="22" t="str">
        <f t="shared" si="504"/>
        <v>Hanacoin</v>
      </c>
      <c r="C3614" s="77">
        <f t="shared" si="505"/>
        <v>1.1657202056652389E-8</v>
      </c>
      <c r="D3614" s="73">
        <f t="shared" si="506"/>
        <v>4.2738281986999998E-4</v>
      </c>
      <c r="E3614" s="74">
        <f>D3614*conf!B$7</f>
        <v>3.1258779445291797E-2</v>
      </c>
      <c r="F3614" s="32">
        <f t="shared" si="507"/>
        <v>0.88328410999999996</v>
      </c>
      <c r="G3614" s="33">
        <f t="shared" si="508"/>
        <v>-1.2835655500000001</v>
      </c>
      <c r="H3614" s="32">
        <f t="shared" si="509"/>
        <v>-0.23557596</v>
      </c>
      <c r="I3614" s="33">
        <f t="shared" si="510"/>
        <v>-5.492694E-2</v>
      </c>
      <c r="J3614" s="32">
        <f t="shared" si="511"/>
        <v>-0.23557596</v>
      </c>
      <c r="K3614" s="33">
        <f t="shared" si="512"/>
        <v>7.0772382399999998</v>
      </c>
    </row>
    <row r="3615" spans="1:11" x14ac:dyDescent="0.3">
      <c r="A3615" s="78" t="str">
        <f>BTC[[#This Row],[Symbol]]</f>
        <v>DVX</v>
      </c>
      <c r="B3615" s="22" t="str">
        <f t="shared" si="504"/>
        <v>Derivex</v>
      </c>
      <c r="C3615" s="77">
        <f t="shared" si="505"/>
        <v>5.0074774175190393E-8</v>
      </c>
      <c r="D3615" s="73">
        <f t="shared" si="506"/>
        <v>1.8360682271E-3</v>
      </c>
      <c r="E3615" s="74">
        <f>D3615*conf!B$7</f>
        <v>0.134290030130094</v>
      </c>
      <c r="F3615" s="32">
        <f t="shared" si="507"/>
        <v>2.0139277400000002</v>
      </c>
      <c r="G3615" s="33">
        <f t="shared" si="508"/>
        <v>-0.13580418</v>
      </c>
      <c r="H3615" s="32">
        <f t="shared" si="509"/>
        <v>-0.62140978999999996</v>
      </c>
      <c r="I3615" s="33">
        <f t="shared" si="510"/>
        <v>-0.40430661000000001</v>
      </c>
      <c r="J3615" s="32">
        <f t="shared" si="511"/>
        <v>-0.62140978999999996</v>
      </c>
      <c r="K3615" s="33">
        <f t="shared" si="512"/>
        <v>-0.64639137000000002</v>
      </c>
    </row>
    <row r="3616" spans="1:11" x14ac:dyDescent="0.3">
      <c r="A3616" s="78" t="str">
        <f>BTC[[#This Row],[Symbol]]</f>
        <v>MTI</v>
      </c>
      <c r="B3616" s="22" t="str">
        <f t="shared" si="504"/>
        <v>MTI Finance</v>
      </c>
      <c r="C3616" s="77">
        <f t="shared" si="505"/>
        <v>6.551059143136587E-8</v>
      </c>
      <c r="D3616" s="73">
        <f t="shared" si="506"/>
        <v>2.4017705617900001E-3</v>
      </c>
      <c r="E3616" s="74">
        <f>D3616*conf!B$7</f>
        <v>0.17566549888932059</v>
      </c>
      <c r="F3616" s="32">
        <f t="shared" si="507"/>
        <v>2.20240181</v>
      </c>
      <c r="G3616" s="33">
        <f t="shared" si="508"/>
        <v>-6.9918200000000002E-3</v>
      </c>
      <c r="H3616" s="32">
        <f t="shared" si="509"/>
        <v>-0.28662472999999999</v>
      </c>
      <c r="I3616" s="33">
        <f t="shared" si="510"/>
        <v>-7.6732729999999999E-2</v>
      </c>
      <c r="J3616" s="32">
        <f t="shared" si="511"/>
        <v>-0.28662472999999999</v>
      </c>
      <c r="K3616" s="33">
        <f t="shared" si="512"/>
        <v>118.11891511</v>
      </c>
    </row>
    <row r="3617" spans="1:11" x14ac:dyDescent="0.3">
      <c r="A3617" s="78" t="str">
        <f>BTC[[#This Row],[Symbol]]</f>
        <v>KTC</v>
      </c>
      <c r="B3617" s="22" t="str">
        <f t="shared" si="504"/>
        <v>Kratscoin</v>
      </c>
      <c r="C3617" s="77">
        <f t="shared" si="505"/>
        <v>5.4592159526074567E-7</v>
      </c>
      <c r="D3617" s="73">
        <f t="shared" si="506"/>
        <v>2.0014754681559999E-2</v>
      </c>
      <c r="E3617" s="74">
        <f>D3617*conf!B$7</f>
        <v>1.4638791574092984</v>
      </c>
      <c r="F3617" s="32">
        <f t="shared" si="507"/>
        <v>2.20240181</v>
      </c>
      <c r="G3617" s="33">
        <f t="shared" si="508"/>
        <v>-6.9918200000000002E-3</v>
      </c>
      <c r="H3617" s="32">
        <f t="shared" si="509"/>
        <v>-92.660767649999997</v>
      </c>
      <c r="I3617" s="33">
        <f t="shared" si="510"/>
        <v>-92.645428929999994</v>
      </c>
      <c r="J3617" s="32">
        <f t="shared" si="511"/>
        <v>-92.660767649999997</v>
      </c>
      <c r="K3617" s="33">
        <f t="shared" si="512"/>
        <v>-91.982117959999997</v>
      </c>
    </row>
    <row r="3618" spans="1:11" x14ac:dyDescent="0.3">
      <c r="A3618" s="78" t="str">
        <f>BTC[[#This Row],[Symbol]]</f>
        <v>NFLX</v>
      </c>
      <c r="B3618" s="22" t="str">
        <f t="shared" si="504"/>
        <v>Netflix tokenized stock FTX</v>
      </c>
      <c r="C3618" s="77">
        <f t="shared" si="505"/>
        <v>1.472970704559803E-2</v>
      </c>
      <c r="D3618" s="73">
        <f t="shared" si="506"/>
        <v>540.12</v>
      </c>
      <c r="E3618" s="74">
        <f>D3618*conf!B$7</f>
        <v>39504.376799999998</v>
      </c>
      <c r="F3618" s="32">
        <f t="shared" si="507"/>
        <v>1.91289774</v>
      </c>
      <c r="G3618" s="33">
        <f t="shared" si="508"/>
        <v>-0.27510570000000001</v>
      </c>
      <c r="H3618" s="32">
        <f t="shared" si="509"/>
        <v>-2.0787965399999999</v>
      </c>
      <c r="I3618" s="33">
        <f t="shared" si="510"/>
        <v>-1.8284924899999999</v>
      </c>
      <c r="J3618" s="32">
        <f t="shared" si="511"/>
        <v>-2.0787965399999999</v>
      </c>
      <c r="K3618" s="33">
        <f t="shared" si="512"/>
        <v>3.4395587600000002</v>
      </c>
    </row>
    <row r="3619" spans="1:11" x14ac:dyDescent="0.3">
      <c r="A3619" s="78" t="str">
        <f>BTC[[#This Row],[Symbol]]</f>
        <v>Lburst</v>
      </c>
      <c r="B3619" s="22" t="str">
        <f t="shared" si="504"/>
        <v>Loanburst</v>
      </c>
      <c r="C3619" s="77">
        <f t="shared" si="505"/>
        <v>6.4746301197914448E-7</v>
      </c>
      <c r="D3619" s="73">
        <f t="shared" si="506"/>
        <v>2.373749905233E-2</v>
      </c>
      <c r="E3619" s="74">
        <f>D3619*conf!B$7</f>
        <v>1.7361606806874161</v>
      </c>
      <c r="F3619" s="32">
        <f t="shared" si="507"/>
        <v>-0.80847091999999998</v>
      </c>
      <c r="G3619" s="33">
        <f t="shared" si="508"/>
        <v>-2.9527760299999999</v>
      </c>
      <c r="H3619" s="32">
        <f t="shared" si="509"/>
        <v>2.8348374399999998</v>
      </c>
      <c r="I3619" s="33">
        <f t="shared" si="510"/>
        <v>3.05126235</v>
      </c>
      <c r="J3619" s="32">
        <f t="shared" si="511"/>
        <v>2.8348374399999998</v>
      </c>
      <c r="K3619" s="33">
        <f t="shared" si="512"/>
        <v>-25.21866481</v>
      </c>
    </row>
    <row r="3620" spans="1:11" x14ac:dyDescent="0.3">
      <c r="A3620" s="78" t="str">
        <f>BTC[[#This Row],[Symbol]]</f>
        <v>SGC</v>
      </c>
      <c r="B3620" s="22" t="str">
        <f t="shared" si="504"/>
        <v>Sudan Gold Coin</v>
      </c>
      <c r="C3620" s="77">
        <f t="shared" si="505"/>
        <v>7.3092788710858759E-8</v>
      </c>
      <c r="D3620" s="73">
        <f t="shared" si="506"/>
        <v>2.6799585583799999E-3</v>
      </c>
      <c r="E3620" s="74">
        <f>D3620*conf!B$7</f>
        <v>0.19601216895991319</v>
      </c>
      <c r="F3620" s="32">
        <f t="shared" si="507"/>
        <v>2.0012685600000002</v>
      </c>
      <c r="G3620" s="33">
        <f t="shared" si="508"/>
        <v>-0.15193712000000001</v>
      </c>
      <c r="H3620" s="32">
        <f t="shared" si="509"/>
        <v>-0.53703511999999998</v>
      </c>
      <c r="I3620" s="33">
        <f t="shared" si="510"/>
        <v>-0.32348171999999997</v>
      </c>
      <c r="J3620" s="32">
        <f t="shared" si="511"/>
        <v>-0.53703511999999998</v>
      </c>
      <c r="K3620" s="33">
        <f t="shared" si="512"/>
        <v>-0.46908403999999998</v>
      </c>
    </row>
    <row r="3621" spans="1:11" x14ac:dyDescent="0.3">
      <c r="A3621" s="78" t="str">
        <f>BTC[[#This Row],[Symbol]]</f>
        <v>NODE</v>
      </c>
      <c r="B3621" s="22" t="str">
        <f t="shared" si="504"/>
        <v>Whole Network</v>
      </c>
      <c r="C3621" s="77">
        <f t="shared" si="505"/>
        <v>1E-8</v>
      </c>
      <c r="D3621" s="73">
        <f t="shared" si="506"/>
        <v>3.1019838988E-4</v>
      </c>
      <c r="E3621" s="74">
        <f>D3621*conf!B$7</f>
        <v>2.26879102358232E-2</v>
      </c>
      <c r="F3621" s="32">
        <f t="shared" si="507"/>
        <v>2.2139122900000001</v>
      </c>
      <c r="G3621" s="33">
        <f t="shared" si="508"/>
        <v>1.28725888</v>
      </c>
      <c r="H3621" s="32">
        <f t="shared" si="509"/>
        <v>-4.3139969499999999</v>
      </c>
      <c r="I3621" s="33">
        <f t="shared" si="510"/>
        <v>-2.5969046599999999</v>
      </c>
      <c r="J3621" s="32">
        <f t="shared" si="511"/>
        <v>-4.3139969499999999</v>
      </c>
      <c r="K3621" s="33">
        <f t="shared" si="512"/>
        <v>28.05670525</v>
      </c>
    </row>
    <row r="3622" spans="1:11" x14ac:dyDescent="0.3">
      <c r="A3622" s="78" t="str">
        <f>BTC[[#This Row],[Symbol]]</f>
        <v>BITN</v>
      </c>
      <c r="B3622" s="22" t="str">
        <f t="shared" si="504"/>
        <v>Bitcoin &amp; Company Network</v>
      </c>
      <c r="C3622" s="77">
        <f t="shared" si="505"/>
        <v>1E-8</v>
      </c>
      <c r="D3622" s="73">
        <f t="shared" si="506"/>
        <v>7.333131468E-5</v>
      </c>
      <c r="E3622" s="74">
        <f>D3622*conf!B$7</f>
        <v>5.3634523556952002E-3</v>
      </c>
      <c r="F3622" s="32">
        <f t="shared" si="507"/>
        <v>-1.234916E-2</v>
      </c>
      <c r="G3622" s="33">
        <f t="shared" si="508"/>
        <v>-2.1896293099999999</v>
      </c>
      <c r="H3622" s="32">
        <f t="shared" si="509"/>
        <v>1.178124E-2</v>
      </c>
      <c r="I3622" s="33">
        <f t="shared" si="510"/>
        <v>0.21734563000000001</v>
      </c>
      <c r="J3622" s="32">
        <f t="shared" si="511"/>
        <v>1.178124E-2</v>
      </c>
      <c r="K3622" s="33">
        <f t="shared" si="512"/>
        <v>29.824617870000001</v>
      </c>
    </row>
    <row r="3623" spans="1:11" x14ac:dyDescent="0.3">
      <c r="A3623" s="78" t="str">
        <f>BTC[[#This Row],[Symbol]]</f>
        <v>ZCRT</v>
      </c>
      <c r="B3623" s="22" t="str">
        <f t="shared" si="504"/>
        <v>ZCore Token</v>
      </c>
      <c r="C3623" s="77">
        <f t="shared" si="505"/>
        <v>3.0924408832587478E-6</v>
      </c>
      <c r="D3623" s="73">
        <f t="shared" si="506"/>
        <v>0.11337021249805999</v>
      </c>
      <c r="E3623" s="74">
        <f>D3623*conf!B$7</f>
        <v>8.2918973421081077</v>
      </c>
      <c r="F3623" s="32">
        <f t="shared" si="507"/>
        <v>-1.234916E-2</v>
      </c>
      <c r="G3623" s="33">
        <f t="shared" si="508"/>
        <v>-2.1896293099999999</v>
      </c>
      <c r="H3623" s="32">
        <f t="shared" si="509"/>
        <v>-11.136756220000001</v>
      </c>
      <c r="I3623" s="33">
        <f t="shared" si="510"/>
        <v>-11.002240520000001</v>
      </c>
      <c r="J3623" s="32">
        <f t="shared" si="511"/>
        <v>-11.136756220000001</v>
      </c>
      <c r="K3623" s="33">
        <f t="shared" si="512"/>
        <v>-20.288847690000001</v>
      </c>
    </row>
    <row r="3624" spans="1:11" x14ac:dyDescent="0.3">
      <c r="A3624" s="78" t="str">
        <f>BTC[[#This Row],[Symbol]]</f>
        <v>CIPX</v>
      </c>
      <c r="B3624" s="22" t="str">
        <f t="shared" si="504"/>
        <v>Colletrix</v>
      </c>
      <c r="C3624" s="77">
        <f t="shared" si="505"/>
        <v>1E-8</v>
      </c>
      <c r="D3624" s="73">
        <f t="shared" si="506"/>
        <v>1.5111139799999999E-6</v>
      </c>
      <c r="E3624" s="74">
        <f>D3624*conf!B$7</f>
        <v>1.105228764972E-4</v>
      </c>
      <c r="F3624" s="32">
        <f t="shared" si="507"/>
        <v>2.2048139500000001</v>
      </c>
      <c r="G3624" s="33">
        <f t="shared" si="508"/>
        <v>-5.73991E-3</v>
      </c>
      <c r="H3624" s="32">
        <f t="shared" si="509"/>
        <v>-0.28684697999999997</v>
      </c>
      <c r="I3624" s="33">
        <f t="shared" si="510"/>
        <v>-7.6769210000000004E-2</v>
      </c>
      <c r="J3624" s="32">
        <f t="shared" si="511"/>
        <v>-0.28684697999999997</v>
      </c>
      <c r="K3624" s="33">
        <f t="shared" si="512"/>
        <v>-2.883078E-2</v>
      </c>
    </row>
    <row r="3625" spans="1:11" x14ac:dyDescent="0.3">
      <c r="A3625" s="78" t="str">
        <f>BTC[[#This Row],[Symbol]]</f>
        <v>TUSC</v>
      </c>
      <c r="B3625" s="22" t="str">
        <f t="shared" si="504"/>
        <v>The Universal Settlement Coin</v>
      </c>
      <c r="C3625" s="77">
        <f t="shared" si="505"/>
        <v>1E-8</v>
      </c>
      <c r="D3625" s="73">
        <f t="shared" si="506"/>
        <v>1.852638971E-5</v>
      </c>
      <c r="E3625" s="74">
        <f>D3625*conf!B$7</f>
        <v>1.3550201433893999E-3</v>
      </c>
      <c r="F3625" s="32">
        <f t="shared" si="507"/>
        <v>5.7100099999999997E-3</v>
      </c>
      <c r="G3625" s="33">
        <f t="shared" si="508"/>
        <v>-2.18942595</v>
      </c>
      <c r="H3625" s="32">
        <f t="shared" si="509"/>
        <v>25.691203529999999</v>
      </c>
      <c r="I3625" s="33">
        <f t="shared" si="510"/>
        <v>25.946467080000001</v>
      </c>
      <c r="J3625" s="32">
        <f t="shared" si="511"/>
        <v>25.691203529999999</v>
      </c>
      <c r="K3625" s="33">
        <f t="shared" si="512"/>
        <v>-5.2164286899999999</v>
      </c>
    </row>
    <row r="3626" spans="1:11" x14ac:dyDescent="0.3">
      <c r="A3626" s="78" t="str">
        <f>BTC[[#This Row],[Symbol]]</f>
        <v>DOS</v>
      </c>
      <c r="B3626" s="22" t="str">
        <f t="shared" si="504"/>
        <v>DOS Network</v>
      </c>
      <c r="C3626" s="77">
        <f t="shared" si="505"/>
        <v>1.8970631448959717E-6</v>
      </c>
      <c r="D3626" s="73">
        <f t="shared" si="506"/>
        <v>6.9548107354779995E-2</v>
      </c>
      <c r="E3626" s="74">
        <f>D3626*conf!B$7</f>
        <v>5.0867485719286085</v>
      </c>
      <c r="F3626" s="32">
        <f t="shared" si="507"/>
        <v>-0.64775996999999996</v>
      </c>
      <c r="G3626" s="33">
        <f t="shared" si="508"/>
        <v>-2.8030955999999998</v>
      </c>
      <c r="H3626" s="32">
        <f t="shared" si="509"/>
        <v>0.97788238999999999</v>
      </c>
      <c r="I3626" s="33">
        <f t="shared" si="510"/>
        <v>1.1890745300000001</v>
      </c>
      <c r="J3626" s="32">
        <f t="shared" si="511"/>
        <v>0.97788238999999999</v>
      </c>
      <c r="K3626" s="33">
        <f t="shared" si="512"/>
        <v>6.6627670400000003</v>
      </c>
    </row>
    <row r="3627" spans="1:11" x14ac:dyDescent="0.3">
      <c r="A3627" s="78" t="str">
        <f>BTC[[#This Row],[Symbol]]</f>
        <v>AXIA</v>
      </c>
      <c r="B3627" s="22" t="str">
        <f t="shared" si="504"/>
        <v>Axia Protocol</v>
      </c>
      <c r="C3627" s="77">
        <f t="shared" si="505"/>
        <v>4.3673727620851463E-6</v>
      </c>
      <c r="D3627" s="73">
        <f t="shared" si="506"/>
        <v>0.16011803745245001</v>
      </c>
      <c r="E3627" s="74">
        <f>D3627*conf!B$7</f>
        <v>11.711033259272194</v>
      </c>
      <c r="F3627" s="32">
        <f t="shared" si="507"/>
        <v>2.2048139299999998</v>
      </c>
      <c r="G3627" s="33">
        <f t="shared" si="508"/>
        <v>-6.9918200000000002E-3</v>
      </c>
      <c r="H3627" s="32">
        <f t="shared" si="509"/>
        <v>-0.28684683999999999</v>
      </c>
      <c r="I3627" s="33">
        <f t="shared" si="510"/>
        <v>-7.6732729999999999E-2</v>
      </c>
      <c r="J3627" s="32">
        <f t="shared" si="511"/>
        <v>-0.28684683999999999</v>
      </c>
      <c r="K3627" s="33">
        <f t="shared" si="512"/>
        <v>180.62082645000001</v>
      </c>
    </row>
    <row r="3628" spans="1:11" x14ac:dyDescent="0.3">
      <c r="A3628" s="78" t="str">
        <f>BTC[[#This Row],[Symbol]]</f>
        <v>CLOUT</v>
      </c>
      <c r="B3628" s="22" t="str">
        <f t="shared" si="504"/>
        <v>BLOCKCLOUT</v>
      </c>
      <c r="C3628" s="77">
        <f t="shared" si="505"/>
        <v>1.2904645395046717E-8</v>
      </c>
      <c r="D3628" s="73">
        <f t="shared" si="506"/>
        <v>4.7278225795999997E-4</v>
      </c>
      <c r="E3628" s="74">
        <f>D3628*conf!B$7</f>
        <v>3.4579294347194402E-2</v>
      </c>
      <c r="F3628" s="32">
        <f t="shared" si="507"/>
        <v>-0.95000103000000002</v>
      </c>
      <c r="G3628" s="33">
        <f t="shared" si="508"/>
        <v>-3.2098341800000001</v>
      </c>
      <c r="H3628" s="32">
        <f t="shared" si="509"/>
        <v>263.75745406999999</v>
      </c>
      <c r="I3628" s="33">
        <f t="shared" si="510"/>
        <v>264.25361912</v>
      </c>
      <c r="J3628" s="32">
        <f t="shared" si="511"/>
        <v>263.75745406999999</v>
      </c>
      <c r="K3628" s="33">
        <f t="shared" si="512"/>
        <v>16.87331678</v>
      </c>
    </row>
    <row r="3629" spans="1:11" x14ac:dyDescent="0.3">
      <c r="A3629" s="78" t="str">
        <f>BTC[[#This Row],[Symbol]]</f>
        <v>P2P</v>
      </c>
      <c r="B3629" s="22" t="str">
        <f t="shared" si="504"/>
        <v>P2P</v>
      </c>
      <c r="C3629" s="77">
        <f t="shared" si="505"/>
        <v>2.0005761344926868E-8</v>
      </c>
      <c r="D3629" s="73">
        <f t="shared" si="506"/>
        <v>7.3350864833000005E-4</v>
      </c>
      <c r="E3629" s="74">
        <f>D3629*conf!B$7</f>
        <v>5.3648822538856202E-2</v>
      </c>
      <c r="F3629" s="32">
        <f t="shared" si="507"/>
        <v>-2.1418739999999999E-2</v>
      </c>
      <c r="G3629" s="33">
        <f t="shared" si="508"/>
        <v>-2.1782541700000002</v>
      </c>
      <c r="H3629" s="32">
        <f t="shared" si="509"/>
        <v>-0.32866011000000001</v>
      </c>
      <c r="I3629" s="33">
        <f t="shared" si="510"/>
        <v>-0.16321964999999999</v>
      </c>
      <c r="J3629" s="32">
        <f t="shared" si="511"/>
        <v>-0.32866011000000001</v>
      </c>
      <c r="K3629" s="33">
        <f t="shared" si="512"/>
        <v>-34.760894999999998</v>
      </c>
    </row>
    <row r="3630" spans="1:11" x14ac:dyDescent="0.3">
      <c r="A3630" s="78" t="str">
        <f>BTC[[#This Row],[Symbol]]</f>
        <v>CGT</v>
      </c>
      <c r="B3630" s="22" t="str">
        <f t="shared" si="504"/>
        <v>CACHE Gold</v>
      </c>
      <c r="C3630" s="77">
        <f t="shared" si="505"/>
        <v>1.5748845356461001E-3</v>
      </c>
      <c r="D3630" s="73">
        <f t="shared" si="506"/>
        <v>57.609394220680819</v>
      </c>
      <c r="E3630" s="74">
        <f>D3630*conf!B$7</f>
        <v>4213.5510933005953</v>
      </c>
      <c r="F3630" s="32">
        <f t="shared" si="507"/>
        <v>0.94002911</v>
      </c>
      <c r="G3630" s="33">
        <f t="shared" si="508"/>
        <v>-1.5297489799999999</v>
      </c>
      <c r="H3630" s="32">
        <f t="shared" si="509"/>
        <v>-2.24539036</v>
      </c>
      <c r="I3630" s="33">
        <f t="shared" si="510"/>
        <v>-2.45794924</v>
      </c>
      <c r="J3630" s="32">
        <f t="shared" si="511"/>
        <v>-2.24539036</v>
      </c>
      <c r="K3630" s="33">
        <f t="shared" si="512"/>
        <v>-3.8143419500000002</v>
      </c>
    </row>
    <row r="3631" spans="1:11" x14ac:dyDescent="0.3">
      <c r="A3631" s="78" t="str">
        <f>BTC[[#This Row],[Symbol]]</f>
        <v>PROUD</v>
      </c>
      <c r="B3631" s="22" t="str">
        <f t="shared" si="504"/>
        <v>PROUD Money</v>
      </c>
      <c r="C3631" s="77">
        <f t="shared" si="505"/>
        <v>5.999999999986443E-8</v>
      </c>
      <c r="D3631" s="73">
        <f t="shared" si="506"/>
        <v>2.1999500575999999E-3</v>
      </c>
      <c r="E3631" s="74">
        <f>D3631*conf!B$7</f>
        <v>0.16090434721286398</v>
      </c>
      <c r="F3631" s="32">
        <f t="shared" si="507"/>
        <v>8.7108140000000001E-2</v>
      </c>
      <c r="G3631" s="33">
        <f t="shared" si="508"/>
        <v>-2.1547254599999999</v>
      </c>
      <c r="H3631" s="32">
        <f t="shared" si="509"/>
        <v>20.1554459</v>
      </c>
      <c r="I3631" s="33">
        <f t="shared" si="510"/>
        <v>20.264374400000001</v>
      </c>
      <c r="J3631" s="32">
        <f t="shared" si="511"/>
        <v>20.1554459</v>
      </c>
      <c r="K3631" s="33">
        <f t="shared" si="512"/>
        <v>36.995660440000002</v>
      </c>
    </row>
    <row r="3632" spans="1:11" x14ac:dyDescent="0.3">
      <c r="A3632" s="78" t="str">
        <f>BTC[[#This Row],[Symbol]]</f>
        <v>WLB</v>
      </c>
      <c r="B3632" s="22" t="str">
        <f t="shared" si="504"/>
        <v>Wallabee</v>
      </c>
      <c r="C3632" s="77">
        <f t="shared" si="505"/>
        <v>1.5763678098641868E-5</v>
      </c>
      <c r="D3632" s="73">
        <f t="shared" si="506"/>
        <v>0.57797772909061995</v>
      </c>
      <c r="E3632" s="74">
        <f>D3632*conf!B$7</f>
        <v>42.273291105687946</v>
      </c>
      <c r="F3632" s="32">
        <f t="shared" si="507"/>
        <v>2.0012685600000002</v>
      </c>
      <c r="G3632" s="33">
        <f t="shared" si="508"/>
        <v>-0.19842288</v>
      </c>
      <c r="H3632" s="32">
        <f t="shared" si="509"/>
        <v>-0.53703511999999998</v>
      </c>
      <c r="I3632" s="33">
        <f t="shared" si="510"/>
        <v>-0.31974817999999999</v>
      </c>
      <c r="J3632" s="32">
        <f t="shared" si="511"/>
        <v>-0.53703511999999998</v>
      </c>
      <c r="K3632" s="33">
        <f t="shared" si="512"/>
        <v>-0.46908403999999998</v>
      </c>
    </row>
    <row r="3633" spans="1:11" x14ac:dyDescent="0.3">
      <c r="A3633" s="78" t="str">
        <f>BTC[[#This Row],[Symbol]]</f>
        <v>ATIS</v>
      </c>
      <c r="B3633" s="22" t="str">
        <f t="shared" si="504"/>
        <v>Atlantis Token</v>
      </c>
      <c r="C3633" s="77">
        <f t="shared" si="505"/>
        <v>1.0875552902803344E-6</v>
      </c>
      <c r="D3633" s="73">
        <f t="shared" si="506"/>
        <v>3.987032698088E-2</v>
      </c>
      <c r="E3633" s="74">
        <f>D3633*conf!B$7</f>
        <v>2.9161157153815633</v>
      </c>
      <c r="F3633" s="32">
        <f t="shared" si="507"/>
        <v>-1.1816673099999999</v>
      </c>
      <c r="G3633" s="33">
        <f t="shared" si="508"/>
        <v>-3.3249826200000001</v>
      </c>
      <c r="H3633" s="32">
        <f t="shared" si="509"/>
        <v>1.1618281399999999</v>
      </c>
      <c r="I3633" s="33">
        <f t="shared" si="510"/>
        <v>1.37001979</v>
      </c>
      <c r="J3633" s="32">
        <f t="shared" si="511"/>
        <v>1.1618281399999999</v>
      </c>
      <c r="K3633" s="33">
        <f t="shared" si="512"/>
        <v>-27.056208229999999</v>
      </c>
    </row>
    <row r="3634" spans="1:11" x14ac:dyDescent="0.3">
      <c r="A3634" s="78" t="str">
        <f>BTC[[#This Row],[Symbol]]</f>
        <v>GTF</v>
      </c>
      <c r="B3634" s="22" t="str">
        <f t="shared" si="504"/>
        <v>GLOBALTRUSTFUND TOKEN</v>
      </c>
      <c r="C3634" s="77">
        <f t="shared" si="505"/>
        <v>1E-8</v>
      </c>
      <c r="D3634" s="73">
        <f t="shared" si="506"/>
        <v>2.2519601230000001E-4</v>
      </c>
      <c r="E3634" s="74">
        <f>D3634*conf!B$7</f>
        <v>1.6470836339622E-2</v>
      </c>
      <c r="F3634" s="32">
        <f t="shared" si="507"/>
        <v>2.20240181</v>
      </c>
      <c r="G3634" s="33">
        <f t="shared" si="508"/>
        <v>-6.9918200000000002E-3</v>
      </c>
      <c r="H3634" s="32">
        <f t="shared" si="509"/>
        <v>-38.496063659999997</v>
      </c>
      <c r="I3634" s="33">
        <f t="shared" si="510"/>
        <v>-38.44619917</v>
      </c>
      <c r="J3634" s="32">
        <f t="shared" si="511"/>
        <v>-38.496063659999997</v>
      </c>
      <c r="K3634" s="33">
        <f t="shared" si="512"/>
        <v>-63.45527173</v>
      </c>
    </row>
    <row r="3635" spans="1:11" x14ac:dyDescent="0.3">
      <c r="A3635" s="78" t="str">
        <f>BTC[[#This Row],[Symbol]]</f>
        <v>BFF</v>
      </c>
      <c r="B3635" s="22" t="str">
        <f t="shared" si="504"/>
        <v>Bitcoffeen</v>
      </c>
      <c r="C3635" s="77">
        <f t="shared" si="505"/>
        <v>1.3701953460751774E-6</v>
      </c>
      <c r="D3635" s="73">
        <f t="shared" si="506"/>
        <v>5.0231950557030003E-2</v>
      </c>
      <c r="E3635" s="74">
        <f>D3635*conf!B$7</f>
        <v>3.6739648637411744</v>
      </c>
      <c r="F3635" s="32">
        <f t="shared" si="507"/>
        <v>1.425884E-2</v>
      </c>
      <c r="G3635" s="33">
        <f t="shared" si="508"/>
        <v>-2.1812285</v>
      </c>
      <c r="H3635" s="32">
        <f t="shared" si="509"/>
        <v>0.74716198</v>
      </c>
      <c r="I3635" s="33">
        <f t="shared" si="510"/>
        <v>0.90216642999999996</v>
      </c>
      <c r="J3635" s="32">
        <f t="shared" si="511"/>
        <v>0.74716198</v>
      </c>
      <c r="K3635" s="33">
        <f t="shared" si="512"/>
        <v>10.14269309</v>
      </c>
    </row>
    <row r="3636" spans="1:11" x14ac:dyDescent="0.3">
      <c r="A3636" s="78" t="str">
        <f>BTC[[#This Row],[Symbol]]</f>
        <v>CASH</v>
      </c>
      <c r="B3636" s="22" t="str">
        <f t="shared" si="504"/>
        <v>Litecash</v>
      </c>
      <c r="C3636" s="77">
        <f t="shared" si="505"/>
        <v>1E-8</v>
      </c>
      <c r="D3636" s="73">
        <f t="shared" si="506"/>
        <v>3.6669921480000002E-5</v>
      </c>
      <c r="E3636" s="74">
        <f>D3636*conf!B$7</f>
        <v>2.6820380570472002E-3</v>
      </c>
      <c r="F3636" s="32">
        <f t="shared" si="507"/>
        <v>-2.1418739999999999E-2</v>
      </c>
      <c r="G3636" s="33">
        <f t="shared" si="508"/>
        <v>-2.1935871100000002</v>
      </c>
      <c r="H3636" s="32">
        <f t="shared" si="509"/>
        <v>-4.0286500000000003E-2</v>
      </c>
      <c r="I3636" s="33">
        <f t="shared" si="510"/>
        <v>0.19214312</v>
      </c>
      <c r="J3636" s="32">
        <f t="shared" si="511"/>
        <v>-4.0286500000000003E-2</v>
      </c>
      <c r="K3636" s="33">
        <f t="shared" si="512"/>
        <v>14.15396196</v>
      </c>
    </row>
    <row r="3637" spans="1:11" x14ac:dyDescent="0.3">
      <c r="A3637" s="78" t="str">
        <f>BTC[[#This Row],[Symbol]]</f>
        <v>INRT</v>
      </c>
      <c r="B3637" s="22" t="str">
        <f t="shared" si="504"/>
        <v>INRToken</v>
      </c>
      <c r="C3637" s="77">
        <f t="shared" si="505"/>
        <v>1.0001425883672814E-8</v>
      </c>
      <c r="D3637" s="73">
        <f t="shared" si="506"/>
        <v>3.6665657341000002E-4</v>
      </c>
      <c r="E3637" s="74">
        <f>D3637*conf!B$7</f>
        <v>2.6817261779207402E-2</v>
      </c>
      <c r="F3637" s="32">
        <f t="shared" si="507"/>
        <v>-1.234916E-2</v>
      </c>
      <c r="G3637" s="33">
        <f t="shared" si="508"/>
        <v>-2.1896293099999999</v>
      </c>
      <c r="H3637" s="32">
        <f t="shared" si="509"/>
        <v>1.178124E-2</v>
      </c>
      <c r="I3637" s="33">
        <f t="shared" si="510"/>
        <v>0.16565426999999999</v>
      </c>
      <c r="J3637" s="32">
        <f t="shared" si="511"/>
        <v>1.178124E-2</v>
      </c>
      <c r="K3637" s="33">
        <f t="shared" si="512"/>
        <v>14.140687659999999</v>
      </c>
    </row>
    <row r="3638" spans="1:11" x14ac:dyDescent="0.3">
      <c r="A3638" s="78" t="str">
        <f>BTC[[#This Row],[Symbol]]</f>
        <v>JCC</v>
      </c>
      <c r="B3638" s="22" t="str">
        <f t="shared" si="504"/>
        <v>junca Cash</v>
      </c>
      <c r="C3638" s="77">
        <f t="shared" si="505"/>
        <v>6.0054188954387247E-7</v>
      </c>
      <c r="D3638" s="73">
        <f t="shared" si="506"/>
        <v>2.2014073186240001E-2</v>
      </c>
      <c r="E3638" s="74">
        <f>D3638*conf!B$7</f>
        <v>1.6101093128415938</v>
      </c>
      <c r="F3638" s="32">
        <f t="shared" si="507"/>
        <v>2.2108820300000001</v>
      </c>
      <c r="G3638" s="33">
        <f t="shared" si="508"/>
        <v>-1.241518E-2</v>
      </c>
      <c r="H3638" s="32">
        <f t="shared" si="509"/>
        <v>-20.514777299999999</v>
      </c>
      <c r="I3638" s="33">
        <f t="shared" si="510"/>
        <v>-20.358851260000002</v>
      </c>
      <c r="J3638" s="32">
        <f t="shared" si="511"/>
        <v>-20.514777299999999</v>
      </c>
      <c r="K3638" s="33">
        <f t="shared" si="512"/>
        <v>9.9581222300000007</v>
      </c>
    </row>
    <row r="3639" spans="1:11" x14ac:dyDescent="0.3">
      <c r="A3639" s="78" t="str">
        <f>BTC[[#This Row],[Symbol]]</f>
        <v>TRXC</v>
      </c>
      <c r="B3639" s="22" t="str">
        <f t="shared" si="504"/>
        <v>TRONCLASSIC</v>
      </c>
      <c r="C3639" s="77">
        <f t="shared" si="505"/>
        <v>1E-8</v>
      </c>
      <c r="D3639" s="73">
        <f t="shared" si="506"/>
        <v>1.577280924E-5</v>
      </c>
      <c r="E3639" s="74">
        <f>D3639*conf!B$7</f>
        <v>1.1536232678136E-3</v>
      </c>
      <c r="F3639" s="32">
        <f t="shared" si="507"/>
        <v>-0.64625856000000004</v>
      </c>
      <c r="G3639" s="33">
        <f t="shared" si="508"/>
        <v>-3.0247624499999999</v>
      </c>
      <c r="H3639" s="32">
        <f t="shared" si="509"/>
        <v>1.4010359400000001</v>
      </c>
      <c r="I3639" s="33">
        <f t="shared" si="510"/>
        <v>1.48289122</v>
      </c>
      <c r="J3639" s="32">
        <f t="shared" si="511"/>
        <v>1.4010359400000001</v>
      </c>
      <c r="K3639" s="33">
        <f t="shared" si="512"/>
        <v>17.399063470000002</v>
      </c>
    </row>
    <row r="3640" spans="1:11" x14ac:dyDescent="0.3">
      <c r="A3640" s="78" t="str">
        <f>BTC[[#This Row],[Symbol]]</f>
        <v>DSC</v>
      </c>
      <c r="B3640" s="22" t="str">
        <f t="shared" si="504"/>
        <v>Dash Cash</v>
      </c>
      <c r="C3640" s="77">
        <f t="shared" si="505"/>
        <v>3.3794129966152652E-6</v>
      </c>
      <c r="D3640" s="73">
        <f t="shared" si="506"/>
        <v>0.12387919365709001</v>
      </c>
      <c r="E3640" s="74">
        <f>D3640*conf!B$7</f>
        <v>9.0605242240795629</v>
      </c>
      <c r="F3640" s="32">
        <f t="shared" si="507"/>
        <v>2.2096023499999999</v>
      </c>
      <c r="G3640" s="33">
        <f t="shared" si="508"/>
        <v>-1.553648E-2</v>
      </c>
      <c r="H3640" s="32">
        <f t="shared" si="509"/>
        <v>-0.28217515999999998</v>
      </c>
      <c r="I3640" s="33">
        <f t="shared" si="510"/>
        <v>-8.6558850000000007E-2</v>
      </c>
      <c r="J3640" s="32">
        <f t="shared" si="511"/>
        <v>-0.28217515999999998</v>
      </c>
      <c r="K3640" s="33">
        <f t="shared" si="512"/>
        <v>-0.83904769999999995</v>
      </c>
    </row>
    <row r="3641" spans="1:11" x14ac:dyDescent="0.3">
      <c r="A3641" s="78" t="str">
        <f>BTC[[#This Row],[Symbol]]</f>
        <v>SPKL</v>
      </c>
      <c r="B3641" s="22" t="str">
        <f t="shared" si="504"/>
        <v>SpokLottery</v>
      </c>
      <c r="C3641" s="77">
        <f t="shared" si="505"/>
        <v>1E-8</v>
      </c>
      <c r="D3641" s="73">
        <f t="shared" si="506"/>
        <v>3.2946986650000002E-5</v>
      </c>
      <c r="E3641" s="74">
        <f>D3641*conf!B$7</f>
        <v>2.4097426035810002E-3</v>
      </c>
      <c r="F3641" s="32">
        <f t="shared" si="507"/>
        <v>0.12628626000000001</v>
      </c>
      <c r="G3641" s="33">
        <f t="shared" si="508"/>
        <v>-2.1288322399999999</v>
      </c>
      <c r="H3641" s="32">
        <f t="shared" si="509"/>
        <v>-2.7235888300000002</v>
      </c>
      <c r="I3641" s="33">
        <f t="shared" si="510"/>
        <v>-2.4956840800000002</v>
      </c>
      <c r="J3641" s="32">
        <f t="shared" si="511"/>
        <v>-2.7235888300000002</v>
      </c>
      <c r="K3641" s="33">
        <f t="shared" si="512"/>
        <v>2.0200049500000001</v>
      </c>
    </row>
    <row r="3642" spans="1:11" x14ac:dyDescent="0.3">
      <c r="A3642" s="78" t="str">
        <f>BTC[[#This Row],[Symbol]]</f>
        <v>NOIZ</v>
      </c>
      <c r="B3642" s="22" t="str">
        <f t="shared" si="504"/>
        <v>NOIZ</v>
      </c>
      <c r="C3642" s="77">
        <f t="shared" si="505"/>
        <v>1.4376308462531425E-6</v>
      </c>
      <c r="D3642" s="73">
        <f t="shared" si="506"/>
        <v>5.2717443452740001E-2</v>
      </c>
      <c r="E3642" s="74">
        <f>D3642*conf!B$7</f>
        <v>3.8557538141334038</v>
      </c>
      <c r="F3642" s="32">
        <f t="shared" si="507"/>
        <v>1.3947024299999999</v>
      </c>
      <c r="G3642" s="33">
        <f t="shared" si="508"/>
        <v>-0.98774379999999995</v>
      </c>
      <c r="H3642" s="32">
        <f t="shared" si="509"/>
        <v>14.82620492</v>
      </c>
      <c r="I3642" s="33">
        <f t="shared" si="510"/>
        <v>15.15172256</v>
      </c>
      <c r="J3642" s="32">
        <f t="shared" si="511"/>
        <v>14.82620492</v>
      </c>
      <c r="K3642" s="33">
        <f t="shared" si="512"/>
        <v>-3.7093756299999998</v>
      </c>
    </row>
    <row r="3643" spans="1:11" x14ac:dyDescent="0.3">
      <c r="A3643" s="78" t="str">
        <f>BTC[[#This Row],[Symbol]]</f>
        <v>RES</v>
      </c>
      <c r="B3643" s="22" t="str">
        <f t="shared" si="504"/>
        <v>Resistance</v>
      </c>
      <c r="C3643" s="77">
        <f t="shared" si="505"/>
        <v>2.4566471786762193E-8</v>
      </c>
      <c r="D3643" s="73">
        <f t="shared" si="506"/>
        <v>9.0066396067000004E-4</v>
      </c>
      <c r="E3643" s="74">
        <f>D3643*conf!B$7</f>
        <v>6.5874562083403809E-2</v>
      </c>
      <c r="F3643" s="32">
        <f t="shared" si="507"/>
        <v>2.20240181</v>
      </c>
      <c r="G3643" s="33">
        <f t="shared" si="508"/>
        <v>-6.9918200000000002E-3</v>
      </c>
      <c r="H3643" s="32">
        <f t="shared" si="509"/>
        <v>49.570062890000003</v>
      </c>
      <c r="I3643" s="33">
        <f t="shared" si="510"/>
        <v>49.884900899999998</v>
      </c>
      <c r="J3643" s="32">
        <f t="shared" si="511"/>
        <v>49.570062890000003</v>
      </c>
      <c r="K3643" s="33">
        <f t="shared" si="512"/>
        <v>12.4675656</v>
      </c>
    </row>
    <row r="3644" spans="1:11" x14ac:dyDescent="0.3">
      <c r="A3644" s="78" t="str">
        <f>BTC[[#This Row],[Symbol]]</f>
        <v>XTX</v>
      </c>
      <c r="B3644" s="22" t="str">
        <f t="shared" si="504"/>
        <v>Xtock</v>
      </c>
      <c r="C3644" s="77">
        <f t="shared" si="505"/>
        <v>1E-8</v>
      </c>
      <c r="D3644" s="73">
        <f t="shared" si="506"/>
        <v>1.8762741007000001E-4</v>
      </c>
      <c r="E3644" s="74">
        <f>D3644*conf!B$7</f>
        <v>1.3723068772519801E-2</v>
      </c>
      <c r="F3644" s="32">
        <f t="shared" si="507"/>
        <v>2.06144397</v>
      </c>
      <c r="G3644" s="33">
        <f t="shared" si="508"/>
        <v>-0.13580418</v>
      </c>
      <c r="H3644" s="32">
        <f t="shared" si="509"/>
        <v>89.900295139999997</v>
      </c>
      <c r="I3644" s="33">
        <f t="shared" si="510"/>
        <v>90.322281250000003</v>
      </c>
      <c r="J3644" s="32">
        <f t="shared" si="511"/>
        <v>89.900295139999997</v>
      </c>
      <c r="K3644" s="33">
        <f t="shared" si="512"/>
        <v>30.664221130000001</v>
      </c>
    </row>
    <row r="3645" spans="1:11" x14ac:dyDescent="0.3">
      <c r="A3645" s="78" t="str">
        <f>BTC[[#This Row],[Symbol]]</f>
        <v>ANK</v>
      </c>
      <c r="B3645" s="22" t="str">
        <f t="shared" si="504"/>
        <v>AlphaLink</v>
      </c>
      <c r="C3645" s="77">
        <f t="shared" si="505"/>
        <v>2.9469522435333402E-7</v>
      </c>
      <c r="D3645" s="73">
        <f t="shared" si="506"/>
        <v>1.0805021230830001E-2</v>
      </c>
      <c r="E3645" s="74">
        <f>D3645*conf!B$7</f>
        <v>0.79027925282290623</v>
      </c>
      <c r="F3645" s="32">
        <f t="shared" si="507"/>
        <v>0.44283989000000001</v>
      </c>
      <c r="G3645" s="33">
        <f t="shared" si="508"/>
        <v>-1.7082707800000001</v>
      </c>
      <c r="H3645" s="32">
        <f t="shared" si="509"/>
        <v>-4.4938067100000003</v>
      </c>
      <c r="I3645" s="33">
        <f t="shared" si="510"/>
        <v>-4.2357772000000002</v>
      </c>
      <c r="J3645" s="32">
        <f t="shared" si="511"/>
        <v>-4.4938067100000003</v>
      </c>
      <c r="K3645" s="33">
        <f t="shared" si="512"/>
        <v>2.48623971</v>
      </c>
    </row>
    <row r="3646" spans="1:11" x14ac:dyDescent="0.3">
      <c r="A3646" s="78" t="str">
        <f>BTC[[#This Row],[Symbol]]</f>
        <v>CLBR</v>
      </c>
      <c r="B3646" s="22" t="str">
        <f t="shared" si="504"/>
        <v>Colibri Protocol</v>
      </c>
      <c r="C3646" s="77">
        <f t="shared" si="505"/>
        <v>1E-8</v>
      </c>
      <c r="D3646" s="73">
        <f t="shared" si="506"/>
        <v>1.2618247388999999E-4</v>
      </c>
      <c r="E3646" s="74">
        <f>D3646*conf!B$7</f>
        <v>9.2289861403146E-3</v>
      </c>
      <c r="F3646" s="32">
        <f t="shared" si="507"/>
        <v>-0.64625856999999998</v>
      </c>
      <c r="G3646" s="33">
        <f t="shared" si="508"/>
        <v>-3.0247624599999998</v>
      </c>
      <c r="H3646" s="32">
        <f t="shared" si="509"/>
        <v>1.2731695700000001</v>
      </c>
      <c r="I3646" s="33">
        <f t="shared" si="510"/>
        <v>1.47346149</v>
      </c>
      <c r="J3646" s="32">
        <f t="shared" si="511"/>
        <v>1.2731695700000001</v>
      </c>
      <c r="K3646" s="33">
        <f t="shared" si="512"/>
        <v>17.399063470000002</v>
      </c>
    </row>
    <row r="3647" spans="1:11" x14ac:dyDescent="0.3">
      <c r="A3647" s="78" t="str">
        <f>BTC[[#This Row],[Symbol]]</f>
        <v>POWER</v>
      </c>
      <c r="B3647" s="22" t="str">
        <f t="shared" si="504"/>
        <v>UniPower</v>
      </c>
      <c r="C3647" s="77">
        <f t="shared" si="505"/>
        <v>5.9802535957318539E-6</v>
      </c>
      <c r="D3647" s="73">
        <f t="shared" si="506"/>
        <v>0.21924204837895001</v>
      </c>
      <c r="E3647" s="74">
        <f>D3647*conf!B$7</f>
        <v>16.035363418436404</v>
      </c>
      <c r="F3647" s="32">
        <f t="shared" si="507"/>
        <v>-0.87611455000000005</v>
      </c>
      <c r="G3647" s="33">
        <f t="shared" si="508"/>
        <v>-3.0247624599999998</v>
      </c>
      <c r="H3647" s="32">
        <f t="shared" si="509"/>
        <v>-92.66871725</v>
      </c>
      <c r="I3647" s="33">
        <f t="shared" si="510"/>
        <v>-92.653535250000004</v>
      </c>
      <c r="J3647" s="32">
        <f t="shared" si="511"/>
        <v>-92.66871725</v>
      </c>
      <c r="K3647" s="33">
        <f t="shared" si="512"/>
        <v>-91.500664060000005</v>
      </c>
    </row>
    <row r="3648" spans="1:11" x14ac:dyDescent="0.3">
      <c r="A3648" s="78" t="str">
        <f>BTC[[#This Row],[Symbol]]</f>
        <v>HNDC</v>
      </c>
      <c r="B3648" s="22" t="str">
        <f t="shared" si="504"/>
        <v>HondaisCoin</v>
      </c>
      <c r="C3648" s="77">
        <f t="shared" si="505"/>
        <v>1E-8</v>
      </c>
      <c r="D3648" s="73">
        <f t="shared" si="506"/>
        <v>3.6665657300000002E-6</v>
      </c>
      <c r="E3648" s="74">
        <f>D3648*conf!B$7</f>
        <v>2.6817261749220001E-4</v>
      </c>
      <c r="F3648" s="32">
        <f t="shared" si="507"/>
        <v>-1.234907E-2</v>
      </c>
      <c r="G3648" s="33">
        <f t="shared" si="508"/>
        <v>-2.1896292499999999</v>
      </c>
      <c r="H3648" s="32">
        <f t="shared" si="509"/>
        <v>1.1781150000000001E-2</v>
      </c>
      <c r="I3648" s="33">
        <f t="shared" si="510"/>
        <v>0.16565416999999999</v>
      </c>
      <c r="J3648" s="32">
        <f t="shared" si="511"/>
        <v>1.1781150000000001E-2</v>
      </c>
      <c r="K3648" s="33">
        <f t="shared" si="512"/>
        <v>14.16249928</v>
      </c>
    </row>
    <row r="3649" spans="1:11" x14ac:dyDescent="0.3">
      <c r="A3649" s="78" t="str">
        <f>BTC[[#This Row],[Symbol]]</f>
        <v>TORM</v>
      </c>
      <c r="B3649" s="22" t="str">
        <f t="shared" si="504"/>
        <v>Thorium</v>
      </c>
      <c r="C3649" s="77">
        <f t="shared" si="505"/>
        <v>7.333643133985948E-8</v>
      </c>
      <c r="D3649" s="73">
        <f t="shared" si="506"/>
        <v>2.6888917535699999E-3</v>
      </c>
      <c r="E3649" s="74">
        <f>D3649*conf!B$7</f>
        <v>0.19666554285610979</v>
      </c>
      <c r="F3649" s="32">
        <f t="shared" si="507"/>
        <v>2.0246842300000001</v>
      </c>
      <c r="G3649" s="33">
        <f t="shared" si="508"/>
        <v>-0.19842288</v>
      </c>
      <c r="H3649" s="32">
        <f t="shared" si="509"/>
        <v>-0.53958576999999996</v>
      </c>
      <c r="I3649" s="33">
        <f t="shared" si="510"/>
        <v>-0.31974817999999999</v>
      </c>
      <c r="J3649" s="32">
        <f t="shared" si="511"/>
        <v>-0.53958576999999996</v>
      </c>
      <c r="K3649" s="33">
        <f t="shared" si="512"/>
        <v>-56.072132400000001</v>
      </c>
    </row>
    <row r="3650" spans="1:11" x14ac:dyDescent="0.3">
      <c r="A3650" s="78" t="str">
        <f>BTC[[#This Row],[Symbol]]</f>
        <v>LPS</v>
      </c>
      <c r="B3650" s="22" t="str">
        <f t="shared" ref="B3650:B3713" si="513">VLOOKUP(A3650,BTCTABLE,2,FALSE)</f>
        <v>Lapis Chain</v>
      </c>
      <c r="C3650" s="77">
        <f t="shared" ref="C3650:C3713" si="514">VLOOKUP(A3650,BTCTABLE,3,FALSE)</f>
        <v>4.6054171869177097E-8</v>
      </c>
      <c r="D3650" s="73">
        <f t="shared" ref="D3650:D3713" si="515">VLOOKUP(A3650,USDTABLE,3,FALSE)</f>
        <v>1.68864669062E-3</v>
      </c>
      <c r="E3650" s="74">
        <f>D3650*conf!B$7</f>
        <v>0.1235076189519468</v>
      </c>
      <c r="F3650" s="32">
        <f t="shared" ref="F3650:F3713" si="516">VLOOKUP(A3650,BTCTABLE,5,FALSE)</f>
        <v>2.06144397</v>
      </c>
      <c r="G3650" s="33">
        <f t="shared" ref="G3650:G3713" si="517">VLOOKUP(A3650,USDTABLE,5,FALSE)</f>
        <v>-0.13706164000000001</v>
      </c>
      <c r="H3650" s="32">
        <f t="shared" ref="H3650:H3713" si="518">VLOOKUP(A3650,BTCTABLE,6,FALSE)</f>
        <v>-0.52469096999999998</v>
      </c>
      <c r="I3650" s="33">
        <f t="shared" ref="I3650:I3713" si="519">VLOOKUP(A3650,USDTABLE,6,FALSE)</f>
        <v>-0.30737649</v>
      </c>
      <c r="J3650" s="32">
        <f t="shared" ref="J3650:J3713" si="520">VLOOKUP(A3650,BTCTABLE,6,FALSE)</f>
        <v>-0.52469096999999998</v>
      </c>
      <c r="K3650" s="33">
        <f t="shared" ref="K3650:K3713" si="521">VLOOKUP(A3650,USDTABLE,7,FALSE)</f>
        <v>-0.45300235</v>
      </c>
    </row>
    <row r="3651" spans="1:11" x14ac:dyDescent="0.3">
      <c r="A3651" s="78" t="str">
        <f>BTC[[#This Row],[Symbol]]</f>
        <v>BEAR</v>
      </c>
      <c r="B3651" s="22" t="str">
        <f t="shared" si="513"/>
        <v>3X Short Bitcoin Token</v>
      </c>
      <c r="C3651" s="77">
        <f t="shared" si="514"/>
        <v>1.4740919741201561E-7</v>
      </c>
      <c r="D3651" s="73">
        <f t="shared" si="515"/>
        <v>5.4599911307699998E-3</v>
      </c>
      <c r="E3651" s="74">
        <f>D3651*conf!B$7</f>
        <v>0.39934375130451777</v>
      </c>
      <c r="F3651" s="32">
        <f t="shared" si="516"/>
        <v>7.9053616499999997</v>
      </c>
      <c r="G3651" s="33">
        <f t="shared" si="517"/>
        <v>6.5418449000000001</v>
      </c>
      <c r="H3651" s="32">
        <f t="shared" si="518"/>
        <v>-3.20541959</v>
      </c>
      <c r="I3651" s="33">
        <f t="shared" si="519"/>
        <v>-2.6588791899999999</v>
      </c>
      <c r="J3651" s="32">
        <f t="shared" si="520"/>
        <v>-3.20541959</v>
      </c>
      <c r="K3651" s="33">
        <f t="shared" si="521"/>
        <v>-47.032483409999998</v>
      </c>
    </row>
    <row r="3652" spans="1:11" x14ac:dyDescent="0.3">
      <c r="A3652" s="78" t="str">
        <f>BTC[[#This Row],[Symbol]]</f>
        <v>IOOX</v>
      </c>
      <c r="B3652" s="22" t="str">
        <f t="shared" si="513"/>
        <v>IOOX System</v>
      </c>
      <c r="C3652" s="77">
        <f t="shared" si="514"/>
        <v>8.6907282470270882E-8</v>
      </c>
      <c r="D3652" s="73">
        <f t="shared" si="515"/>
        <v>3.18610746565E-3</v>
      </c>
      <c r="E3652" s="74">
        <f>D3652*conf!B$7</f>
        <v>0.23303190003764099</v>
      </c>
      <c r="F3652" s="32">
        <f t="shared" si="516"/>
        <v>-0.87611455000000005</v>
      </c>
      <c r="G3652" s="33">
        <f t="shared" si="517"/>
        <v>-3.0791999200000002</v>
      </c>
      <c r="H3652" s="32">
        <f t="shared" si="518"/>
        <v>-2.1187547699999998</v>
      </c>
      <c r="I3652" s="33">
        <f t="shared" si="519"/>
        <v>-1.9251711899999999</v>
      </c>
      <c r="J3652" s="32">
        <f t="shared" si="520"/>
        <v>-2.1187547699999998</v>
      </c>
      <c r="K3652" s="33">
        <f t="shared" si="521"/>
        <v>125.17887394</v>
      </c>
    </row>
    <row r="3653" spans="1:11" x14ac:dyDescent="0.3">
      <c r="A3653" s="78" t="str">
        <f>BTC[[#This Row],[Symbol]]</f>
        <v>SHIFT</v>
      </c>
      <c r="B3653" s="22" t="str">
        <f t="shared" si="513"/>
        <v>Shift</v>
      </c>
      <c r="C3653" s="77">
        <f t="shared" si="514"/>
        <v>1.0112924591405715E-5</v>
      </c>
      <c r="D3653" s="73">
        <f t="shared" si="515"/>
        <v>0.37076332309849003</v>
      </c>
      <c r="E3653" s="74">
        <f>D3653*conf!B$7</f>
        <v>27.117629451423561</v>
      </c>
      <c r="F3653" s="32">
        <f t="shared" si="516"/>
        <v>2.20240181</v>
      </c>
      <c r="G3653" s="33">
        <f t="shared" si="517"/>
        <v>-6.9918200000000002E-3</v>
      </c>
      <c r="H3653" s="32">
        <f t="shared" si="518"/>
        <v>-0.28662472999999999</v>
      </c>
      <c r="I3653" s="33">
        <f t="shared" si="519"/>
        <v>-7.6732729999999999E-2</v>
      </c>
      <c r="J3653" s="32">
        <f t="shared" si="520"/>
        <v>-0.28662472999999999</v>
      </c>
      <c r="K3653" s="33">
        <f t="shared" si="521"/>
        <v>-2.8830580000000001E-2</v>
      </c>
    </row>
    <row r="3654" spans="1:11" x14ac:dyDescent="0.3">
      <c r="A3654" s="78" t="str">
        <f>BTC[[#This Row],[Symbol]]</f>
        <v>SCC</v>
      </c>
      <c r="B3654" s="22" t="str">
        <f t="shared" si="513"/>
        <v>STEM CELL COIN</v>
      </c>
      <c r="C3654" s="77">
        <f t="shared" si="514"/>
        <v>3.0004132848093819E-6</v>
      </c>
      <c r="D3654" s="73">
        <f t="shared" si="515"/>
        <v>0.11000976443807001</v>
      </c>
      <c r="E3654" s="74">
        <f>D3654*conf!B$7</f>
        <v>8.0461141710004398</v>
      </c>
      <c r="F3654" s="32">
        <f t="shared" si="516"/>
        <v>-1.283171E-2</v>
      </c>
      <c r="G3654" s="33">
        <f t="shared" si="517"/>
        <v>-2.1782541700000002</v>
      </c>
      <c r="H3654" s="32">
        <f t="shared" si="518"/>
        <v>1.1298570000000001E-2</v>
      </c>
      <c r="I3654" s="33">
        <f t="shared" si="519"/>
        <v>0.17730331999999999</v>
      </c>
      <c r="J3654" s="32">
        <f t="shared" si="520"/>
        <v>1.1298570000000001E-2</v>
      </c>
      <c r="K3654" s="33">
        <f t="shared" si="521"/>
        <v>22.307816410000001</v>
      </c>
    </row>
    <row r="3655" spans="1:11" x14ac:dyDescent="0.3">
      <c r="A3655" s="78" t="str">
        <f>BTC[[#This Row],[Symbol]]</f>
        <v>MACPO</v>
      </c>
      <c r="B3655" s="22" t="str">
        <f t="shared" si="513"/>
        <v>Master Coin Point</v>
      </c>
      <c r="C3655" s="77">
        <f t="shared" si="514"/>
        <v>7.311715297389519E-8</v>
      </c>
      <c r="D3655" s="73">
        <f t="shared" si="515"/>
        <v>2.6808518778999998E-3</v>
      </c>
      <c r="E3655" s="74">
        <f>D3655*conf!B$7</f>
        <v>0.196077506349606</v>
      </c>
      <c r="F3655" s="32">
        <f t="shared" si="516"/>
        <v>2.0012685600000002</v>
      </c>
      <c r="G3655" s="33">
        <f t="shared" si="517"/>
        <v>-0.15193712000000001</v>
      </c>
      <c r="H3655" s="32">
        <f t="shared" si="518"/>
        <v>-0.53703511999999998</v>
      </c>
      <c r="I3655" s="33">
        <f t="shared" si="519"/>
        <v>-0.32348171999999997</v>
      </c>
      <c r="J3655" s="32">
        <f t="shared" si="520"/>
        <v>-0.53703511999999998</v>
      </c>
      <c r="K3655" s="33">
        <f t="shared" si="521"/>
        <v>-34.706666679999998</v>
      </c>
    </row>
    <row r="3656" spans="1:11" x14ac:dyDescent="0.3">
      <c r="A3656" s="78" t="str">
        <f>BTC[[#This Row],[Symbol]]</f>
        <v>HGH</v>
      </c>
      <c r="B3656" s="22" t="str">
        <f t="shared" si="513"/>
        <v>HGH Token</v>
      </c>
      <c r="C3656" s="77">
        <f t="shared" si="514"/>
        <v>1E-8</v>
      </c>
      <c r="D3656" s="73">
        <f t="shared" si="515"/>
        <v>3.6665657300000002E-6</v>
      </c>
      <c r="E3656" s="74">
        <f>D3656*conf!B$7</f>
        <v>2.6817261749220001E-4</v>
      </c>
      <c r="F3656" s="32">
        <f t="shared" si="516"/>
        <v>-1.234907E-2</v>
      </c>
      <c r="G3656" s="33">
        <f t="shared" si="517"/>
        <v>-2.1896292499999999</v>
      </c>
      <c r="H3656" s="32">
        <f t="shared" si="518"/>
        <v>1.4258939999999999E-2</v>
      </c>
      <c r="I3656" s="33">
        <f t="shared" si="519"/>
        <v>0.16565416999999999</v>
      </c>
      <c r="J3656" s="32">
        <f t="shared" si="520"/>
        <v>1.4258939999999999E-2</v>
      </c>
      <c r="K3656" s="33">
        <f t="shared" si="521"/>
        <v>14.140687610000001</v>
      </c>
    </row>
    <row r="3657" spans="1:11" x14ac:dyDescent="0.3">
      <c r="A3657" s="78" t="str">
        <f>BTC[[#This Row],[Symbol]]</f>
        <v>XSPC</v>
      </c>
      <c r="B3657" s="22" t="str">
        <f t="shared" si="513"/>
        <v>SpectreSecurityCoin</v>
      </c>
      <c r="C3657" s="77">
        <f t="shared" si="514"/>
        <v>1.4001996237360156E-8</v>
      </c>
      <c r="D3657" s="73">
        <f t="shared" si="515"/>
        <v>5.1331920277000005E-4</v>
      </c>
      <c r="E3657" s="74">
        <f>D3657*conf!B$7</f>
        <v>3.7544166490597802E-2</v>
      </c>
      <c r="F3657" s="32">
        <f t="shared" si="516"/>
        <v>-1.234916E-2</v>
      </c>
      <c r="G3657" s="33">
        <f t="shared" si="517"/>
        <v>-2.1896293099999999</v>
      </c>
      <c r="H3657" s="32">
        <f t="shared" si="518"/>
        <v>1.425884E-2</v>
      </c>
      <c r="I3657" s="33">
        <f t="shared" si="519"/>
        <v>0.21734563000000001</v>
      </c>
      <c r="J3657" s="32">
        <f t="shared" si="520"/>
        <v>1.425884E-2</v>
      </c>
      <c r="K3657" s="33">
        <f t="shared" si="521"/>
        <v>-15.896335410000001</v>
      </c>
    </row>
    <row r="3658" spans="1:11" x14ac:dyDescent="0.3">
      <c r="A3658" s="78" t="str">
        <f>BTC[[#This Row],[Symbol]]</f>
        <v>XLA</v>
      </c>
      <c r="B3658" s="22" t="str">
        <f t="shared" si="513"/>
        <v>Scala</v>
      </c>
      <c r="C3658" s="77">
        <f t="shared" si="514"/>
        <v>1E-8</v>
      </c>
      <c r="D3658" s="73">
        <f t="shared" si="515"/>
        <v>1.3210779492999999E-4</v>
      </c>
      <c r="E3658" s="74">
        <f>D3658*conf!B$7</f>
        <v>9.6623641211801992E-3</v>
      </c>
      <c r="F3658" s="32">
        <f t="shared" si="516"/>
        <v>2.0874882499999998</v>
      </c>
      <c r="G3658" s="33">
        <f t="shared" si="517"/>
        <v>-0.11617361</v>
      </c>
      <c r="H3658" s="32">
        <f t="shared" si="518"/>
        <v>-6.0498978299999999</v>
      </c>
      <c r="I3658" s="33">
        <f t="shared" si="519"/>
        <v>-5.8559625400000002</v>
      </c>
      <c r="J3658" s="32">
        <f t="shared" si="520"/>
        <v>-6.0498978299999999</v>
      </c>
      <c r="K3658" s="33">
        <f t="shared" si="521"/>
        <v>11.685727869999999</v>
      </c>
    </row>
    <row r="3659" spans="1:11" x14ac:dyDescent="0.3">
      <c r="A3659" s="78" t="str">
        <f>BTC[[#This Row],[Symbol]]</f>
        <v>ROS</v>
      </c>
      <c r="B3659" s="22" t="str">
        <f t="shared" si="513"/>
        <v>ROS Coin</v>
      </c>
      <c r="C3659" s="77">
        <f t="shared" si="514"/>
        <v>1.418000100991587E-7</v>
      </c>
      <c r="D3659" s="73">
        <f t="shared" si="515"/>
        <v>5.1991196032600004E-3</v>
      </c>
      <c r="E3659" s="74">
        <f>D3659*conf!B$7</f>
        <v>0.38026360778243645</v>
      </c>
      <c r="F3659" s="32">
        <f t="shared" si="516"/>
        <v>2.0012685600000002</v>
      </c>
      <c r="G3659" s="33">
        <f t="shared" si="517"/>
        <v>-0.19842288</v>
      </c>
      <c r="H3659" s="32">
        <f t="shared" si="518"/>
        <v>-0.53958576999999996</v>
      </c>
      <c r="I3659" s="33">
        <f t="shared" si="519"/>
        <v>-0.32230440999999999</v>
      </c>
      <c r="J3659" s="32">
        <f t="shared" si="520"/>
        <v>-0.53958576999999996</v>
      </c>
      <c r="K3659" s="33">
        <f t="shared" si="521"/>
        <v>-0.46908403999999998</v>
      </c>
    </row>
    <row r="3660" spans="1:11" x14ac:dyDescent="0.3">
      <c r="A3660" s="78" t="str">
        <f>BTC[[#This Row],[Symbol]]</f>
        <v>WTF</v>
      </c>
      <c r="B3660" s="22" t="str">
        <f t="shared" si="513"/>
        <v>Walnut.finance</v>
      </c>
      <c r="C3660" s="77">
        <f t="shared" si="514"/>
        <v>1.5612244721204021E-5</v>
      </c>
      <c r="D3660" s="73">
        <f t="shared" si="515"/>
        <v>0.57231221548059996</v>
      </c>
      <c r="E3660" s="74">
        <f>D3660*conf!B$7</f>
        <v>41.858915440251081</v>
      </c>
      <c r="F3660" s="32">
        <f t="shared" si="516"/>
        <v>-1.1578316900000001</v>
      </c>
      <c r="G3660" s="33">
        <f t="shared" si="517"/>
        <v>-3.3249826200000001</v>
      </c>
      <c r="H3660" s="32">
        <f t="shared" si="518"/>
        <v>1.0488924500000001</v>
      </c>
      <c r="I3660" s="33">
        <f t="shared" si="519"/>
        <v>1.4113291299999999</v>
      </c>
      <c r="J3660" s="32">
        <f t="shared" si="520"/>
        <v>1.0488924500000001</v>
      </c>
      <c r="K3660" s="33">
        <f t="shared" si="521"/>
        <v>16.734136970000002</v>
      </c>
    </row>
    <row r="3661" spans="1:11" x14ac:dyDescent="0.3">
      <c r="A3661" s="78" t="str">
        <f>BTC[[#This Row],[Symbol]]</f>
        <v>AZZR</v>
      </c>
      <c r="B3661" s="22" t="str">
        <f t="shared" si="513"/>
        <v>Azzure</v>
      </c>
      <c r="C3661" s="77">
        <f t="shared" si="514"/>
        <v>1.0001425883672814E-8</v>
      </c>
      <c r="D3661" s="73">
        <f t="shared" si="515"/>
        <v>3.6665657341000002E-4</v>
      </c>
      <c r="E3661" s="74">
        <f>D3661*conf!B$7</f>
        <v>2.6817261779207402E-2</v>
      </c>
      <c r="F3661" s="32">
        <f t="shared" si="516"/>
        <v>-1.234916E-2</v>
      </c>
      <c r="G3661" s="33">
        <f t="shared" si="517"/>
        <v>-2.1896293099999999</v>
      </c>
      <c r="H3661" s="32">
        <f t="shared" si="518"/>
        <v>1.178124E-2</v>
      </c>
      <c r="I3661" s="33">
        <f t="shared" si="519"/>
        <v>0.16565426999999999</v>
      </c>
      <c r="J3661" s="32">
        <f t="shared" si="520"/>
        <v>1.178124E-2</v>
      </c>
      <c r="K3661" s="33">
        <f t="shared" si="521"/>
        <v>14.162499410000001</v>
      </c>
    </row>
    <row r="3662" spans="1:11" x14ac:dyDescent="0.3">
      <c r="A3662" s="78" t="str">
        <f>BTC[[#This Row],[Symbol]]</f>
        <v>GTX</v>
      </c>
      <c r="B3662" s="22" t="str">
        <f t="shared" si="513"/>
        <v>GoalTime N</v>
      </c>
      <c r="C3662" s="77">
        <f t="shared" si="514"/>
        <v>1E-8</v>
      </c>
      <c r="D3662" s="73">
        <f t="shared" si="515"/>
        <v>1.8332828669999999E-4</v>
      </c>
      <c r="E3662" s="74">
        <f>D3662*conf!B$7</f>
        <v>1.3408630889238E-2</v>
      </c>
      <c r="F3662" s="32">
        <f t="shared" si="516"/>
        <v>-2.660421E-2</v>
      </c>
      <c r="G3662" s="33">
        <f t="shared" si="517"/>
        <v>-2.1896293099999999</v>
      </c>
      <c r="H3662" s="32">
        <f t="shared" si="518"/>
        <v>0</v>
      </c>
      <c r="I3662" s="33">
        <f t="shared" si="519"/>
        <v>0.16565426</v>
      </c>
      <c r="J3662" s="32">
        <f t="shared" si="520"/>
        <v>0</v>
      </c>
      <c r="K3662" s="33">
        <f t="shared" si="521"/>
        <v>14.14068765</v>
      </c>
    </row>
    <row r="3663" spans="1:11" x14ac:dyDescent="0.3">
      <c r="A3663" s="78" t="str">
        <f>BTC[[#This Row],[Symbol]]</f>
        <v>FXP</v>
      </c>
      <c r="B3663" s="22" t="str">
        <f t="shared" si="513"/>
        <v>FXPay</v>
      </c>
      <c r="C3663" s="77">
        <f t="shared" si="514"/>
        <v>1.4627958435476718E-8</v>
      </c>
      <c r="D3663" s="73">
        <f t="shared" si="515"/>
        <v>5.3627551401999997E-4</v>
      </c>
      <c r="E3663" s="74">
        <f>D3663*conf!B$7</f>
        <v>3.9223191095422799E-2</v>
      </c>
      <c r="F3663" s="32">
        <f t="shared" si="516"/>
        <v>-0.87611455000000005</v>
      </c>
      <c r="G3663" s="33">
        <f t="shared" si="517"/>
        <v>-3.0791999200000002</v>
      </c>
      <c r="H3663" s="32">
        <f t="shared" si="518"/>
        <v>1.2731695700000001</v>
      </c>
      <c r="I3663" s="33">
        <f t="shared" si="519"/>
        <v>1.47346149</v>
      </c>
      <c r="J3663" s="32">
        <f t="shared" si="520"/>
        <v>1.2731695700000001</v>
      </c>
      <c r="K3663" s="33">
        <f t="shared" si="521"/>
        <v>-50.105398020000003</v>
      </c>
    </row>
    <row r="3664" spans="1:11" x14ac:dyDescent="0.3">
      <c r="A3664" s="78" t="str">
        <f>BTC[[#This Row],[Symbol]]</f>
        <v>ROM</v>
      </c>
      <c r="B3664" s="22" t="str">
        <f t="shared" si="513"/>
        <v>ROMToken</v>
      </c>
      <c r="C3664" s="77">
        <f t="shared" si="514"/>
        <v>1E-8</v>
      </c>
      <c r="D3664" s="73">
        <f t="shared" si="515"/>
        <v>8.9331951900000008E-6</v>
      </c>
      <c r="E3664" s="74">
        <f>D3664*conf!B$7</f>
        <v>6.5337389619660007E-4</v>
      </c>
      <c r="F3664" s="32">
        <f t="shared" si="516"/>
        <v>2.0012685499999998</v>
      </c>
      <c r="G3664" s="33">
        <f t="shared" si="517"/>
        <v>-0.19842288999999999</v>
      </c>
      <c r="H3664" s="32">
        <f t="shared" si="518"/>
        <v>-0.53703513999999997</v>
      </c>
      <c r="I3664" s="33">
        <f t="shared" si="519"/>
        <v>-0.31974819999999998</v>
      </c>
      <c r="J3664" s="32">
        <f t="shared" si="520"/>
        <v>-0.53703513999999997</v>
      </c>
      <c r="K3664" s="33">
        <f t="shared" si="521"/>
        <v>-0.46908403999999998</v>
      </c>
    </row>
    <row r="3665" spans="1:11" x14ac:dyDescent="0.3">
      <c r="A3665" s="78" t="str">
        <f>BTC[[#This Row],[Symbol]]</f>
        <v>ECOS</v>
      </c>
      <c r="B3665" s="22" t="str">
        <f t="shared" si="513"/>
        <v>EcoDollar</v>
      </c>
      <c r="C3665" s="77">
        <f t="shared" si="514"/>
        <v>3.9005372702522781E-7</v>
      </c>
      <c r="D3665" s="73">
        <f t="shared" si="515"/>
        <v>1.4301269376950001E-2</v>
      </c>
      <c r="E3665" s="74">
        <f>D3665*conf!B$7</f>
        <v>1.0459948422301231</v>
      </c>
      <c r="F3665" s="32">
        <f t="shared" si="516"/>
        <v>-2.1418739999999999E-2</v>
      </c>
      <c r="G3665" s="33">
        <f t="shared" si="517"/>
        <v>-2.1935871100000002</v>
      </c>
      <c r="H3665" s="32">
        <f t="shared" si="518"/>
        <v>1.1298570000000001E-2</v>
      </c>
      <c r="I3665" s="33">
        <f t="shared" si="519"/>
        <v>0.17730331999999999</v>
      </c>
      <c r="J3665" s="32">
        <f t="shared" si="520"/>
        <v>1.1298570000000001E-2</v>
      </c>
      <c r="K3665" s="33">
        <f t="shared" si="521"/>
        <v>14.15396198</v>
      </c>
    </row>
    <row r="3666" spans="1:11" x14ac:dyDescent="0.3">
      <c r="A3666" s="78" t="str">
        <f>BTC[[#This Row],[Symbol]]</f>
        <v>FLA</v>
      </c>
      <c r="B3666" s="22" t="str">
        <f t="shared" si="513"/>
        <v>Fiola</v>
      </c>
      <c r="C3666" s="77">
        <f t="shared" si="514"/>
        <v>1E-8</v>
      </c>
      <c r="D3666" s="73">
        <f t="shared" si="515"/>
        <v>1.2969561033999999E-4</v>
      </c>
      <c r="E3666" s="74">
        <f>D3666*conf!B$7</f>
        <v>9.4859369402675985E-3</v>
      </c>
      <c r="F3666" s="32">
        <f t="shared" si="516"/>
        <v>63.423487340000001</v>
      </c>
      <c r="G3666" s="33">
        <f t="shared" si="517"/>
        <v>59.870449030000003</v>
      </c>
      <c r="H3666" s="32">
        <f t="shared" si="518"/>
        <v>60.893827610000002</v>
      </c>
      <c r="I3666" s="33">
        <f t="shared" si="519"/>
        <v>61.229918320000003</v>
      </c>
      <c r="J3666" s="32">
        <f t="shared" si="520"/>
        <v>60.893827610000002</v>
      </c>
      <c r="K3666" s="33">
        <f t="shared" si="521"/>
        <v>220.81934244999999</v>
      </c>
    </row>
    <row r="3667" spans="1:11" x14ac:dyDescent="0.3">
      <c r="A3667" s="78" t="str">
        <f>BTC[[#This Row],[Symbol]]</f>
        <v>YCE</v>
      </c>
      <c r="B3667" s="22" t="str">
        <f t="shared" si="513"/>
        <v>MYCE</v>
      </c>
      <c r="C3667" s="77">
        <f t="shared" si="514"/>
        <v>2.0002851767618403E-8</v>
      </c>
      <c r="D3667" s="73">
        <f t="shared" si="515"/>
        <v>7.3331314682000004E-4</v>
      </c>
      <c r="E3667" s="74">
        <f>D3667*conf!B$7</f>
        <v>5.3634523558414804E-2</v>
      </c>
      <c r="F3667" s="32">
        <f t="shared" si="516"/>
        <v>100.02851767999999</v>
      </c>
      <c r="G3667" s="33">
        <f t="shared" si="517"/>
        <v>95.63754299</v>
      </c>
      <c r="H3667" s="32">
        <f t="shared" si="518"/>
        <v>-33.323827440000002</v>
      </c>
      <c r="I3667" s="33">
        <f t="shared" si="519"/>
        <v>-33.188436250000002</v>
      </c>
      <c r="J3667" s="32">
        <f t="shared" si="520"/>
        <v>-33.323827440000002</v>
      </c>
      <c r="K3667" s="33">
        <f t="shared" si="521"/>
        <v>128.92465476999999</v>
      </c>
    </row>
    <row r="3668" spans="1:11" x14ac:dyDescent="0.3">
      <c r="A3668" s="78" t="str">
        <f>BTC[[#This Row],[Symbol]]</f>
        <v>JMC</v>
      </c>
      <c r="B3668" s="22" t="str">
        <f t="shared" si="513"/>
        <v>Junsonmingchncoin</v>
      </c>
      <c r="C3668" s="77">
        <f t="shared" si="514"/>
        <v>1E-8</v>
      </c>
      <c r="D3668" s="73">
        <f t="shared" si="515"/>
        <v>3.6665833999999999E-7</v>
      </c>
      <c r="E3668" s="74">
        <f>D3668*conf!B$7</f>
        <v>2.6817390987600001E-5</v>
      </c>
      <c r="F3668" s="32">
        <f t="shared" si="516"/>
        <v>-1.0300000000000001E-6</v>
      </c>
      <c r="G3668" s="33">
        <f t="shared" si="517"/>
        <v>-2.1547264699999999</v>
      </c>
      <c r="H3668" s="32">
        <f t="shared" si="518"/>
        <v>-9.9000000000000005E-7</v>
      </c>
      <c r="I3668" s="33">
        <f t="shared" si="519"/>
        <v>0.22031100000000001</v>
      </c>
      <c r="J3668" s="32">
        <f t="shared" si="520"/>
        <v>-9.9000000000000005E-7</v>
      </c>
      <c r="K3668" s="33">
        <f t="shared" si="521"/>
        <v>14.163048809999999</v>
      </c>
    </row>
    <row r="3669" spans="1:11" x14ac:dyDescent="0.3">
      <c r="A3669" s="78" t="str">
        <f>BTC[[#This Row],[Symbol]]</f>
        <v>HBT</v>
      </c>
      <c r="B3669" s="22" t="str">
        <f t="shared" si="513"/>
        <v>Hubii Network</v>
      </c>
      <c r="C3669" s="77">
        <f t="shared" si="514"/>
        <v>1.32509195157979E-5</v>
      </c>
      <c r="D3669" s="73">
        <f t="shared" si="515"/>
        <v>0.48569215268352001</v>
      </c>
      <c r="E3669" s="74">
        <f>D3669*conf!B$7</f>
        <v>35.523524047272652</v>
      </c>
      <c r="F3669" s="32">
        <f t="shared" si="516"/>
        <v>-0.87506470000000003</v>
      </c>
      <c r="G3669" s="33">
        <f t="shared" si="517"/>
        <v>-3.0781152000000001</v>
      </c>
      <c r="H3669" s="32">
        <f t="shared" si="518"/>
        <v>0.29406383000000003</v>
      </c>
      <c r="I3669" s="33">
        <f t="shared" si="519"/>
        <v>0.47178596</v>
      </c>
      <c r="J3669" s="32">
        <f t="shared" si="520"/>
        <v>0.29406383000000003</v>
      </c>
      <c r="K3669" s="33">
        <f t="shared" si="521"/>
        <v>50.171760300000003</v>
      </c>
    </row>
    <row r="3670" spans="1:11" x14ac:dyDescent="0.3">
      <c r="A3670" s="78" t="str">
        <f>BTC[[#This Row],[Symbol]]</f>
        <v>GXT</v>
      </c>
      <c r="B3670" s="22" t="str">
        <f t="shared" si="513"/>
        <v>Gem Exchange And Trading</v>
      </c>
      <c r="C3670" s="77">
        <f t="shared" si="514"/>
        <v>6.8541718494347585E-6</v>
      </c>
      <c r="D3670" s="73">
        <f t="shared" si="515"/>
        <v>0.25776911463685998</v>
      </c>
      <c r="E3670" s="74">
        <f>D3670*conf!B$7</f>
        <v>18.853233044539937</v>
      </c>
      <c r="F3670" s="32">
        <f t="shared" si="516"/>
        <v>-4.2472858899999997</v>
      </c>
      <c r="G3670" s="33">
        <f t="shared" si="517"/>
        <v>-3.9295748599999998</v>
      </c>
      <c r="H3670" s="32">
        <f t="shared" si="518"/>
        <v>-5.7548444600000002</v>
      </c>
      <c r="I3670" s="33">
        <f t="shared" si="519"/>
        <v>-3.12352081</v>
      </c>
      <c r="J3670" s="32">
        <f t="shared" si="520"/>
        <v>-5.7548444600000002</v>
      </c>
      <c r="K3670" s="33">
        <f t="shared" si="521"/>
        <v>7.9514793800000003</v>
      </c>
    </row>
    <row r="3671" spans="1:11" x14ac:dyDescent="0.3">
      <c r="A3671" s="78" t="str">
        <f>BTC[[#This Row],[Symbol]]</f>
        <v>FTO</v>
      </c>
      <c r="B3671" s="22" t="str">
        <f t="shared" si="513"/>
        <v>FuturoCoin</v>
      </c>
      <c r="C3671" s="77">
        <f t="shared" si="514"/>
        <v>3.1004420239576664E-8</v>
      </c>
      <c r="D3671" s="73">
        <f t="shared" si="515"/>
        <v>1.13663537757E-3</v>
      </c>
      <c r="E3671" s="74">
        <f>D3671*conf!B$7</f>
        <v>8.3133511515469799E-2</v>
      </c>
      <c r="F3671" s="32">
        <f t="shared" si="516"/>
        <v>1.425884E-2</v>
      </c>
      <c r="G3671" s="33">
        <f t="shared" si="517"/>
        <v>-2.1896293099999999</v>
      </c>
      <c r="H3671" s="32">
        <f t="shared" si="518"/>
        <v>3.3480674600000002</v>
      </c>
      <c r="I3671" s="33">
        <f t="shared" si="519"/>
        <v>3.5045094099999998</v>
      </c>
      <c r="J3671" s="32">
        <f t="shared" si="520"/>
        <v>3.3480674600000002</v>
      </c>
      <c r="K3671" s="33">
        <f t="shared" si="521"/>
        <v>-41.02731138</v>
      </c>
    </row>
    <row r="3672" spans="1:11" x14ac:dyDescent="0.3">
      <c r="A3672" s="78" t="str">
        <f>BTC[[#This Row],[Symbol]]</f>
        <v>NST</v>
      </c>
      <c r="B3672" s="22" t="str">
        <f t="shared" si="513"/>
        <v>Newsolution</v>
      </c>
      <c r="C3672" s="77">
        <f t="shared" si="514"/>
        <v>9.8081043320667034E-8</v>
      </c>
      <c r="D3672" s="73">
        <f t="shared" si="515"/>
        <v>3.5959227034699998E-3</v>
      </c>
      <c r="E3672" s="74">
        <f>D3672*conf!B$7</f>
        <v>0.26300578653179579</v>
      </c>
      <c r="F3672" s="32">
        <f t="shared" si="516"/>
        <v>-0.17281115</v>
      </c>
      <c r="G3672" s="33">
        <f t="shared" si="517"/>
        <v>-2.3489843800000001</v>
      </c>
      <c r="H3672" s="32">
        <f t="shared" si="518"/>
        <v>-1.91553408</v>
      </c>
      <c r="I3672" s="33">
        <f t="shared" si="519"/>
        <v>-1.7583363299999999</v>
      </c>
      <c r="J3672" s="32">
        <f t="shared" si="520"/>
        <v>-1.91553408</v>
      </c>
      <c r="K3672" s="33">
        <f t="shared" si="521"/>
        <v>-25.37229297</v>
      </c>
    </row>
    <row r="3673" spans="1:11" x14ac:dyDescent="0.3">
      <c r="A3673" s="78" t="str">
        <f>BTC[[#This Row],[Symbol]]</f>
        <v>RBY</v>
      </c>
      <c r="B3673" s="22" t="str">
        <f t="shared" si="513"/>
        <v>Rubycoin</v>
      </c>
      <c r="C3673" s="77">
        <f t="shared" si="514"/>
        <v>6.7009553421191588E-6</v>
      </c>
      <c r="D3673" s="73">
        <f t="shared" si="515"/>
        <v>0.24565990418402001</v>
      </c>
      <c r="E3673" s="74">
        <f>D3673*conf!B$7</f>
        <v>17.967565392019225</v>
      </c>
      <c r="F3673" s="32">
        <f t="shared" si="516"/>
        <v>-1.234916E-2</v>
      </c>
      <c r="G3673" s="33">
        <f t="shared" si="517"/>
        <v>-2.1896293099999999</v>
      </c>
      <c r="H3673" s="32">
        <f t="shared" si="518"/>
        <v>28.122167170000001</v>
      </c>
      <c r="I3673" s="33">
        <f t="shared" si="519"/>
        <v>28.31928941</v>
      </c>
      <c r="J3673" s="32">
        <f t="shared" si="520"/>
        <v>28.122167170000001</v>
      </c>
      <c r="K3673" s="33">
        <f t="shared" si="521"/>
        <v>2.1213279100000002</v>
      </c>
    </row>
    <row r="3674" spans="1:11" x14ac:dyDescent="0.3">
      <c r="A3674" s="78" t="str">
        <f>BTC[[#This Row],[Symbol]]</f>
        <v>TST</v>
      </c>
      <c r="B3674" s="22" t="str">
        <f t="shared" si="513"/>
        <v>Touch Social</v>
      </c>
      <c r="C3674" s="77">
        <f t="shared" si="514"/>
        <v>1.0000000000022863E-8</v>
      </c>
      <c r="D3674" s="73">
        <f t="shared" si="515"/>
        <v>3.6665834293E-4</v>
      </c>
      <c r="E3674" s="74">
        <f>D3674*conf!B$7</f>
        <v>2.6817391201900201E-2</v>
      </c>
      <c r="F3674" s="32">
        <f t="shared" si="516"/>
        <v>0</v>
      </c>
      <c r="G3674" s="33">
        <f t="shared" si="517"/>
        <v>-2.1807564199999998</v>
      </c>
      <c r="H3674" s="32">
        <f t="shared" si="518"/>
        <v>0</v>
      </c>
      <c r="I3674" s="33">
        <f t="shared" si="519"/>
        <v>0.21782929000000001</v>
      </c>
      <c r="J3674" s="32">
        <f t="shared" si="520"/>
        <v>0</v>
      </c>
      <c r="K3674" s="33">
        <f t="shared" si="521"/>
        <v>14.141238510000001</v>
      </c>
    </row>
    <row r="3675" spans="1:11" x14ac:dyDescent="0.3">
      <c r="A3675" s="78" t="str">
        <f>BTC[[#This Row],[Symbol]]</f>
        <v>HBN</v>
      </c>
      <c r="B3675" s="22" t="str">
        <f t="shared" si="513"/>
        <v>HoboNickels</v>
      </c>
      <c r="C3675" s="77">
        <f t="shared" si="514"/>
        <v>1.1001568472149205E-7</v>
      </c>
      <c r="D3675" s="73">
        <f t="shared" si="515"/>
        <v>4.0332223074999998E-3</v>
      </c>
      <c r="E3675" s="74">
        <f>D3675*conf!B$7</f>
        <v>0.29498987957055001</v>
      </c>
      <c r="F3675" s="32">
        <f t="shared" si="516"/>
        <v>-1.234916E-2</v>
      </c>
      <c r="G3675" s="33">
        <f t="shared" si="517"/>
        <v>-2.1896293099999999</v>
      </c>
      <c r="H3675" s="32">
        <f t="shared" si="518"/>
        <v>1.178124E-2</v>
      </c>
      <c r="I3675" s="33">
        <f t="shared" si="519"/>
        <v>0.16565426999999999</v>
      </c>
      <c r="J3675" s="32">
        <f t="shared" si="520"/>
        <v>1.178124E-2</v>
      </c>
      <c r="K3675" s="33">
        <f t="shared" si="521"/>
        <v>4.62896369</v>
      </c>
    </row>
    <row r="3676" spans="1:11" x14ac:dyDescent="0.3">
      <c r="A3676" s="78" t="str">
        <f>BTC[[#This Row],[Symbol]]</f>
        <v>TCH</v>
      </c>
      <c r="B3676" s="22" t="str">
        <f t="shared" si="513"/>
        <v>TigerCash</v>
      </c>
      <c r="C3676" s="77">
        <f t="shared" si="514"/>
        <v>1.679867566166317E-7</v>
      </c>
      <c r="D3676" s="73">
        <f t="shared" si="515"/>
        <v>6.1562555624199997E-3</v>
      </c>
      <c r="E3676" s="74">
        <f>D3676*conf!B$7</f>
        <v>0.45026853183539878</v>
      </c>
      <c r="F3676" s="32">
        <f t="shared" si="516"/>
        <v>2.1926963499999998</v>
      </c>
      <c r="G3676" s="33">
        <f t="shared" si="517"/>
        <v>-0.17581408000000001</v>
      </c>
      <c r="H3676" s="32">
        <f t="shared" si="518"/>
        <v>-1.565388</v>
      </c>
      <c r="I3676" s="33">
        <f t="shared" si="519"/>
        <v>-1.60210495</v>
      </c>
      <c r="J3676" s="32">
        <f t="shared" si="520"/>
        <v>-1.565388</v>
      </c>
      <c r="K3676" s="33">
        <f t="shared" si="521"/>
        <v>-0.35817501000000002</v>
      </c>
    </row>
    <row r="3677" spans="1:11" x14ac:dyDescent="0.3">
      <c r="A3677" s="78" t="str">
        <f>BTC[[#This Row],[Symbol]]</f>
        <v>SUM</v>
      </c>
      <c r="B3677" s="22" t="str">
        <f t="shared" si="513"/>
        <v>Sumcoin</v>
      </c>
      <c r="C3677" s="77">
        <f t="shared" si="514"/>
        <v>1.3824614238689643E-2</v>
      </c>
      <c r="D3677" s="73">
        <f t="shared" si="515"/>
        <v>506.8776903319075</v>
      </c>
      <c r="E3677" s="74">
        <f>D3677*conf!B$7</f>
        <v>37073.034270875716</v>
      </c>
      <c r="F3677" s="32">
        <f t="shared" si="516"/>
        <v>-1.283171E-2</v>
      </c>
      <c r="G3677" s="33">
        <f t="shared" si="517"/>
        <v>-2.1782541700000002</v>
      </c>
      <c r="H3677" s="32">
        <f t="shared" si="518"/>
        <v>0.79018971999999998</v>
      </c>
      <c r="I3677" s="33">
        <f t="shared" si="519"/>
        <v>1.0070850499999999</v>
      </c>
      <c r="J3677" s="32">
        <f t="shared" si="520"/>
        <v>0.79018971999999998</v>
      </c>
      <c r="K3677" s="33">
        <f t="shared" si="521"/>
        <v>15.833129270000001</v>
      </c>
    </row>
    <row r="3678" spans="1:11" x14ac:dyDescent="0.3">
      <c r="A3678" s="78" t="str">
        <f>BTC[[#This Row],[Symbol]]</f>
        <v>IFLT</v>
      </c>
      <c r="B3678" s="22" t="str">
        <f t="shared" si="513"/>
        <v>InflationCoin</v>
      </c>
      <c r="C3678" s="77">
        <f t="shared" si="514"/>
        <v>1E-8</v>
      </c>
      <c r="D3678" s="73">
        <f t="shared" si="515"/>
        <v>2.80281528E-6</v>
      </c>
      <c r="E3678" s="74">
        <f>D3678*conf!B$7</f>
        <v>2.0499790957919999E-4</v>
      </c>
      <c r="F3678" s="32">
        <f t="shared" si="516"/>
        <v>-2.39081835</v>
      </c>
      <c r="G3678" s="33">
        <f t="shared" si="517"/>
        <v>-3.3652476</v>
      </c>
      <c r="H3678" s="32">
        <f t="shared" si="518"/>
        <v>35.41526245</v>
      </c>
      <c r="I3678" s="33">
        <f t="shared" si="519"/>
        <v>37.317591219999997</v>
      </c>
      <c r="J3678" s="32">
        <f t="shared" si="520"/>
        <v>35.41526245</v>
      </c>
      <c r="K3678" s="33">
        <f t="shared" si="521"/>
        <v>36.93588973</v>
      </c>
    </row>
    <row r="3679" spans="1:11" x14ac:dyDescent="0.3">
      <c r="A3679" s="78" t="str">
        <f>BTC[[#This Row],[Symbol]]</f>
        <v>HCA</v>
      </c>
      <c r="B3679" s="22" t="str">
        <f t="shared" si="513"/>
        <v>Harcomia</v>
      </c>
      <c r="C3679" s="77">
        <f t="shared" si="514"/>
        <v>1.7702438380376146E-6</v>
      </c>
      <c r="D3679" s="73">
        <f t="shared" si="515"/>
        <v>6.4905761018460004E-2</v>
      </c>
      <c r="E3679" s="74">
        <f>D3679*conf!B$7</f>
        <v>4.7472073608901644</v>
      </c>
      <c r="F3679" s="32">
        <f t="shared" si="516"/>
        <v>12.00132204</v>
      </c>
      <c r="G3679" s="33">
        <f t="shared" si="517"/>
        <v>9.5679435500000007</v>
      </c>
      <c r="H3679" s="32">
        <f t="shared" si="518"/>
        <v>12.037973709999999</v>
      </c>
      <c r="I3679" s="33">
        <f t="shared" si="519"/>
        <v>12.24056538</v>
      </c>
      <c r="J3679" s="32">
        <f t="shared" si="520"/>
        <v>12.037973709999999</v>
      </c>
      <c r="K3679" s="33">
        <f t="shared" si="521"/>
        <v>-3.32127697</v>
      </c>
    </row>
    <row r="3680" spans="1:11" x14ac:dyDescent="0.3">
      <c r="A3680" s="78" t="str">
        <f>BTC[[#This Row],[Symbol]]</f>
        <v>CBC</v>
      </c>
      <c r="B3680" s="22" t="str">
        <f t="shared" si="513"/>
        <v>Casino Betting Coin</v>
      </c>
      <c r="C3680" s="77">
        <f t="shared" si="514"/>
        <v>7.7041215277228748E-7</v>
      </c>
      <c r="D3680" s="73">
        <f t="shared" si="515"/>
        <v>2.824107746168E-2</v>
      </c>
      <c r="E3680" s="74">
        <f>D3680*conf!B$7</f>
        <v>2.0655524055472751</v>
      </c>
      <c r="F3680" s="32">
        <f t="shared" si="516"/>
        <v>-0.47982343999999999</v>
      </c>
      <c r="G3680" s="33">
        <f t="shared" si="517"/>
        <v>-2.6473988799999999</v>
      </c>
      <c r="H3680" s="32">
        <f t="shared" si="518"/>
        <v>7.5255597600000002</v>
      </c>
      <c r="I3680" s="33">
        <f t="shared" si="519"/>
        <v>7.7367498100000001</v>
      </c>
      <c r="J3680" s="32">
        <f t="shared" si="520"/>
        <v>7.5255597600000002</v>
      </c>
      <c r="K3680" s="33">
        <f t="shared" si="521"/>
        <v>5.7746456100000003</v>
      </c>
    </row>
    <row r="3681" spans="1:11" x14ac:dyDescent="0.3">
      <c r="A3681" s="78" t="str">
        <f>BTC[[#This Row],[Symbol]]</f>
        <v>RBBT</v>
      </c>
      <c r="B3681" s="22" t="str">
        <f t="shared" si="513"/>
        <v>RabbitCoin</v>
      </c>
      <c r="C3681" s="77">
        <f t="shared" si="514"/>
        <v>1E-8</v>
      </c>
      <c r="D3681" s="73">
        <f t="shared" si="515"/>
        <v>2.5299999999999999E-6</v>
      </c>
      <c r="E3681" s="74">
        <f>D3681*conf!B$7</f>
        <v>1.850442E-4</v>
      </c>
      <c r="F3681" s="32">
        <f t="shared" si="516"/>
        <v>2.21674916</v>
      </c>
      <c r="G3681" s="33">
        <f t="shared" si="517"/>
        <v>0</v>
      </c>
      <c r="H3681" s="32">
        <f t="shared" si="518"/>
        <v>-4.7245918900000001</v>
      </c>
      <c r="I3681" s="33">
        <f t="shared" si="519"/>
        <v>-4.5283018899999998</v>
      </c>
      <c r="J3681" s="32">
        <f t="shared" si="520"/>
        <v>-4.7245918900000001</v>
      </c>
      <c r="K3681" s="33">
        <f t="shared" si="521"/>
        <v>25.24752475</v>
      </c>
    </row>
    <row r="3682" spans="1:11" x14ac:dyDescent="0.3">
      <c r="A3682" s="78" t="str">
        <f>BTC[[#This Row],[Symbol]]</f>
        <v>KBC</v>
      </c>
      <c r="B3682" s="22" t="str">
        <f t="shared" si="513"/>
        <v>Karatgold Coin</v>
      </c>
      <c r="C3682" s="77">
        <f t="shared" si="514"/>
        <v>4.2826209505155375E-8</v>
      </c>
      <c r="D3682" s="73">
        <f t="shared" si="515"/>
        <v>1.56907759617E-3</v>
      </c>
      <c r="E3682" s="74">
        <f>D3682*conf!B$7</f>
        <v>0.1147623353838738</v>
      </c>
      <c r="F3682" s="32">
        <f t="shared" si="516"/>
        <v>-1.16044082</v>
      </c>
      <c r="G3682" s="33">
        <f t="shared" si="517"/>
        <v>-3.36290442</v>
      </c>
      <c r="H3682" s="32">
        <f t="shared" si="518"/>
        <v>-54.909430380000003</v>
      </c>
      <c r="I3682" s="33">
        <f t="shared" si="519"/>
        <v>-54.844081029999998</v>
      </c>
      <c r="J3682" s="32">
        <f t="shared" si="520"/>
        <v>-54.909430380000003</v>
      </c>
      <c r="K3682" s="33">
        <f t="shared" si="521"/>
        <v>-18.590670029999998</v>
      </c>
    </row>
    <row r="3683" spans="1:11" x14ac:dyDescent="0.3">
      <c r="A3683" s="78" t="str">
        <f>BTC[[#This Row],[Symbol]]</f>
        <v>AV</v>
      </c>
      <c r="B3683" s="22" t="str">
        <f t="shared" si="513"/>
        <v>AvatarCoin</v>
      </c>
      <c r="C3683" s="77">
        <f t="shared" si="514"/>
        <v>1.139999999999879E-6</v>
      </c>
      <c r="D3683" s="73">
        <f t="shared" si="515"/>
        <v>4.1799051094380001E-2</v>
      </c>
      <c r="E3683" s="74">
        <f>D3683*conf!B$7</f>
        <v>3.0571825970429534</v>
      </c>
      <c r="F3683" s="32">
        <f t="shared" si="516"/>
        <v>8.7108140000000001E-2</v>
      </c>
      <c r="G3683" s="33">
        <f t="shared" si="517"/>
        <v>-2.1547254599999999</v>
      </c>
      <c r="H3683" s="32">
        <f t="shared" si="518"/>
        <v>11.90948392</v>
      </c>
      <c r="I3683" s="33">
        <f t="shared" si="519"/>
        <v>12.010936940000001</v>
      </c>
      <c r="J3683" s="32">
        <f t="shared" si="520"/>
        <v>11.90948392</v>
      </c>
      <c r="K3683" s="33">
        <f t="shared" si="521"/>
        <v>27.929100940000001</v>
      </c>
    </row>
    <row r="3684" spans="1:11" x14ac:dyDescent="0.3">
      <c r="A3684" s="78" t="str">
        <f>BTC[[#This Row],[Symbol]]</f>
        <v>FRN</v>
      </c>
      <c r="B3684" s="22" t="str">
        <f t="shared" si="513"/>
        <v>Francs</v>
      </c>
      <c r="C3684" s="77">
        <f t="shared" si="514"/>
        <v>1.6002281414012889E-7</v>
      </c>
      <c r="D3684" s="73">
        <f t="shared" si="515"/>
        <v>5.8665051745399998E-3</v>
      </c>
      <c r="E3684" s="74">
        <f>D3684*conf!B$7</f>
        <v>0.4290761884658556</v>
      </c>
      <c r="F3684" s="32">
        <f t="shared" si="516"/>
        <v>-1.234916E-2</v>
      </c>
      <c r="G3684" s="33">
        <f t="shared" si="517"/>
        <v>-2.1812285</v>
      </c>
      <c r="H3684" s="32">
        <f t="shared" si="518"/>
        <v>-15.77955264</v>
      </c>
      <c r="I3684" s="33">
        <f t="shared" si="519"/>
        <v>-15.60644579</v>
      </c>
      <c r="J3684" s="32">
        <f t="shared" si="520"/>
        <v>-15.77955264</v>
      </c>
      <c r="K3684" s="33">
        <f t="shared" si="521"/>
        <v>66.054544590000006</v>
      </c>
    </row>
    <row r="3685" spans="1:11" x14ac:dyDescent="0.3">
      <c r="A3685" s="78" t="str">
        <f>BTC[[#This Row],[Symbol]]</f>
        <v>XQN</v>
      </c>
      <c r="B3685" s="22" t="str">
        <f t="shared" si="513"/>
        <v>Quotient</v>
      </c>
      <c r="C3685" s="77">
        <f t="shared" si="514"/>
        <v>1.0001425883672814E-8</v>
      </c>
      <c r="D3685" s="73">
        <f t="shared" si="515"/>
        <v>3.6665657341000002E-4</v>
      </c>
      <c r="E3685" s="74">
        <f>D3685*conf!B$7</f>
        <v>2.6817261779207402E-2</v>
      </c>
      <c r="F3685" s="32">
        <f t="shared" si="516"/>
        <v>-1.234916E-2</v>
      </c>
      <c r="G3685" s="33">
        <f t="shared" si="517"/>
        <v>-2.1896293099999999</v>
      </c>
      <c r="H3685" s="32">
        <f t="shared" si="518"/>
        <v>1.178124E-2</v>
      </c>
      <c r="I3685" s="33">
        <f t="shared" si="519"/>
        <v>0.16565426999999999</v>
      </c>
      <c r="J3685" s="32">
        <f t="shared" si="520"/>
        <v>1.178124E-2</v>
      </c>
      <c r="K3685" s="33">
        <f t="shared" si="521"/>
        <v>14.140687659999999</v>
      </c>
    </row>
    <row r="3686" spans="1:11" x14ac:dyDescent="0.3">
      <c r="A3686" s="78" t="str">
        <f>BTC[[#This Row],[Symbol]]</f>
        <v>BUB</v>
      </c>
      <c r="B3686" s="22" t="str">
        <f t="shared" si="513"/>
        <v>Bubble</v>
      </c>
      <c r="C3686" s="77">
        <f t="shared" si="514"/>
        <v>2.100299435590385E-7</v>
      </c>
      <c r="D3686" s="73">
        <f t="shared" si="515"/>
        <v>7.6997880415899996E-3</v>
      </c>
      <c r="E3686" s="74">
        <f>D3686*conf!B$7</f>
        <v>0.56316249736189261</v>
      </c>
      <c r="F3686" s="32">
        <f t="shared" si="516"/>
        <v>-1.234916E-2</v>
      </c>
      <c r="G3686" s="33">
        <f t="shared" si="517"/>
        <v>-2.1896293099999999</v>
      </c>
      <c r="H3686" s="32">
        <f t="shared" si="518"/>
        <v>1.178124E-2</v>
      </c>
      <c r="I3686" s="33">
        <f t="shared" si="519"/>
        <v>0.16565426999999999</v>
      </c>
      <c r="J3686" s="32">
        <f t="shared" si="520"/>
        <v>1.178124E-2</v>
      </c>
      <c r="K3686" s="33">
        <f t="shared" si="521"/>
        <v>-7.8094445800000001</v>
      </c>
    </row>
    <row r="3687" spans="1:11" x14ac:dyDescent="0.3">
      <c r="A3687" s="78" t="str">
        <f>BTC[[#This Row],[Symbol]]</f>
        <v>AXIOM</v>
      </c>
      <c r="B3687" s="22" t="str">
        <f t="shared" si="513"/>
        <v>Axiom</v>
      </c>
      <c r="C3687" s="77">
        <f t="shared" si="514"/>
        <v>7.0009643312143451E-8</v>
      </c>
      <c r="D3687" s="73">
        <f t="shared" si="515"/>
        <v>2.56689450355E-3</v>
      </c>
      <c r="E3687" s="74">
        <f>D3687*conf!B$7</f>
        <v>0.18774266398964701</v>
      </c>
      <c r="F3687" s="32">
        <f t="shared" si="516"/>
        <v>-2.1418739999999999E-2</v>
      </c>
      <c r="G3687" s="33">
        <f t="shared" si="517"/>
        <v>-2.1782541700000002</v>
      </c>
      <c r="H3687" s="32">
        <f t="shared" si="518"/>
        <v>1.1298570000000001E-2</v>
      </c>
      <c r="I3687" s="33">
        <f t="shared" si="519"/>
        <v>0.17730331999999999</v>
      </c>
      <c r="J3687" s="32">
        <f t="shared" si="520"/>
        <v>1.1298570000000001E-2</v>
      </c>
      <c r="K3687" s="33">
        <f t="shared" si="521"/>
        <v>33.179622309999999</v>
      </c>
    </row>
    <row r="3688" spans="1:11" x14ac:dyDescent="0.3">
      <c r="A3688" s="78" t="str">
        <f>BTC[[#This Row],[Symbol]]</f>
        <v>AGRS</v>
      </c>
      <c r="B3688" s="22" t="str">
        <f t="shared" si="513"/>
        <v>Agoras Tokens</v>
      </c>
      <c r="C3688" s="77">
        <f t="shared" si="514"/>
        <v>1.6409999999999878E-5</v>
      </c>
      <c r="D3688" s="73">
        <f t="shared" si="515"/>
        <v>0.60168634075338001</v>
      </c>
      <c r="E3688" s="74">
        <f>D3688*conf!B$7</f>
        <v>44.007338962702214</v>
      </c>
      <c r="F3688" s="32">
        <f t="shared" si="516"/>
        <v>8.7108140000000001E-2</v>
      </c>
      <c r="G3688" s="33">
        <f t="shared" si="517"/>
        <v>-2.1547254599999999</v>
      </c>
      <c r="H3688" s="32">
        <f t="shared" si="518"/>
        <v>0.12953824999999999</v>
      </c>
      <c r="I3688" s="33">
        <f t="shared" si="519"/>
        <v>0.22031200000000001</v>
      </c>
      <c r="J3688" s="32">
        <f t="shared" si="520"/>
        <v>0.12953824999999999</v>
      </c>
      <c r="K3688" s="33">
        <f t="shared" si="521"/>
        <v>23.739475330000001</v>
      </c>
    </row>
    <row r="3689" spans="1:11" x14ac:dyDescent="0.3">
      <c r="A3689" s="78" t="str">
        <f>BTC[[#This Row],[Symbol]]</f>
        <v>CLUB</v>
      </c>
      <c r="B3689" s="22" t="str">
        <f t="shared" si="513"/>
        <v>ClubCoin</v>
      </c>
      <c r="C3689" s="77">
        <f t="shared" si="514"/>
        <v>6.9009838597942519E-7</v>
      </c>
      <c r="D3689" s="73">
        <f t="shared" si="515"/>
        <v>2.5299303565220001E-2</v>
      </c>
      <c r="E3689" s="74">
        <f>D3689*conf!B$7</f>
        <v>1.8503910627601909</v>
      </c>
      <c r="F3689" s="32">
        <f t="shared" si="516"/>
        <v>-1.234916E-2</v>
      </c>
      <c r="G3689" s="33">
        <f t="shared" si="517"/>
        <v>-2.1896293099999999</v>
      </c>
      <c r="H3689" s="32">
        <f t="shared" si="518"/>
        <v>1.178124E-2</v>
      </c>
      <c r="I3689" s="33">
        <f t="shared" si="519"/>
        <v>0.16565426999999999</v>
      </c>
      <c r="J3689" s="32">
        <f t="shared" si="520"/>
        <v>1.178124E-2</v>
      </c>
      <c r="K3689" s="33">
        <f t="shared" si="521"/>
        <v>14.140687659999999</v>
      </c>
    </row>
    <row r="3690" spans="1:11" x14ac:dyDescent="0.3">
      <c r="A3690" s="78" t="str">
        <f>BTC[[#This Row],[Symbol]]</f>
        <v>ACES</v>
      </c>
      <c r="B3690" s="22" t="str">
        <f t="shared" si="513"/>
        <v>Aces</v>
      </c>
      <c r="C3690" s="77">
        <f t="shared" si="514"/>
        <v>1.0000000000022863E-8</v>
      </c>
      <c r="D3690" s="73">
        <f t="shared" si="515"/>
        <v>3.6665834293E-4</v>
      </c>
      <c r="E3690" s="74">
        <f>D3690*conf!B$7</f>
        <v>2.6817391201900201E-2</v>
      </c>
      <c r="F3690" s="32">
        <f t="shared" si="516"/>
        <v>0</v>
      </c>
      <c r="G3690" s="33">
        <f t="shared" si="517"/>
        <v>-2.1547254599999999</v>
      </c>
      <c r="H3690" s="32">
        <f t="shared" si="518"/>
        <v>0</v>
      </c>
      <c r="I3690" s="33">
        <f t="shared" si="519"/>
        <v>0.22031200000000001</v>
      </c>
      <c r="J3690" s="32">
        <f t="shared" si="520"/>
        <v>0</v>
      </c>
      <c r="K3690" s="33">
        <f t="shared" si="521"/>
        <v>14.163050370000001</v>
      </c>
    </row>
    <row r="3691" spans="1:11" x14ac:dyDescent="0.3">
      <c r="A3691" s="78" t="str">
        <f>BTC[[#This Row],[Symbol]]</f>
        <v>MAVRO</v>
      </c>
      <c r="B3691" s="22" t="str">
        <f t="shared" si="513"/>
        <v>Mavro</v>
      </c>
      <c r="C3691" s="77">
        <f t="shared" si="514"/>
        <v>4.7456765818441567E-5</v>
      </c>
      <c r="D3691" s="73">
        <f t="shared" si="515"/>
        <v>1.7397854408256099</v>
      </c>
      <c r="E3691" s="74">
        <f>D3691*conf!B$7</f>
        <v>127.24790714198511</v>
      </c>
      <c r="F3691" s="32">
        <f t="shared" si="516"/>
        <v>-1.234916E-2</v>
      </c>
      <c r="G3691" s="33">
        <f t="shared" si="517"/>
        <v>-2.1896293099999999</v>
      </c>
      <c r="H3691" s="32">
        <f t="shared" si="518"/>
        <v>1.178124E-2</v>
      </c>
      <c r="I3691" s="33">
        <f t="shared" si="519"/>
        <v>0.21734563000000001</v>
      </c>
      <c r="J3691" s="32">
        <f t="shared" si="520"/>
        <v>1.178124E-2</v>
      </c>
      <c r="K3691" s="33">
        <f t="shared" si="521"/>
        <v>14.162499410000001</v>
      </c>
    </row>
    <row r="3692" spans="1:11" x14ac:dyDescent="0.3">
      <c r="A3692" s="78" t="str">
        <f>BTC[[#This Row],[Symbol]]</f>
        <v>BLAZR</v>
      </c>
      <c r="B3692" s="22" t="str">
        <f t="shared" si="513"/>
        <v>BlazerCoin</v>
      </c>
      <c r="C3692" s="77">
        <f t="shared" si="514"/>
        <v>1.0000000000022863E-8</v>
      </c>
      <c r="D3692" s="73">
        <f t="shared" si="515"/>
        <v>3.6665834293E-4</v>
      </c>
      <c r="E3692" s="74">
        <f>D3692*conf!B$7</f>
        <v>2.6817391201900201E-2</v>
      </c>
      <c r="F3692" s="32">
        <f t="shared" si="516"/>
        <v>8.7108140000000001E-2</v>
      </c>
      <c r="G3692" s="33">
        <f t="shared" si="517"/>
        <v>-2.1807564199999998</v>
      </c>
      <c r="H3692" s="32">
        <f t="shared" si="518"/>
        <v>0</v>
      </c>
      <c r="I3692" s="33">
        <f t="shared" si="519"/>
        <v>0.21782929000000001</v>
      </c>
      <c r="J3692" s="32">
        <f t="shared" si="520"/>
        <v>0</v>
      </c>
      <c r="K3692" s="33">
        <f t="shared" si="521"/>
        <v>14.163050370000001</v>
      </c>
    </row>
    <row r="3693" spans="1:11" x14ac:dyDescent="0.3">
      <c r="A3693" s="78" t="str">
        <f>BTC[[#This Row],[Symbol]]</f>
        <v>MCC</v>
      </c>
      <c r="B3693" s="22" t="str">
        <f t="shared" si="513"/>
        <v>Mining Core Coin</v>
      </c>
      <c r="C3693" s="77">
        <f t="shared" si="514"/>
        <v>9.133268288706375E-8</v>
      </c>
      <c r="D3693" s="73">
        <f t="shared" si="515"/>
        <v>3.34846845822E-3</v>
      </c>
      <c r="E3693" s="74">
        <f>D3693*conf!B$7</f>
        <v>0.2449069830342108</v>
      </c>
      <c r="F3693" s="32">
        <f t="shared" si="516"/>
        <v>2.08036909</v>
      </c>
      <c r="G3693" s="33">
        <f t="shared" si="517"/>
        <v>-0.12638646000000001</v>
      </c>
      <c r="H3693" s="32">
        <f t="shared" si="518"/>
        <v>-0.4651093</v>
      </c>
      <c r="I3693" s="33">
        <f t="shared" si="519"/>
        <v>-0.25559300000000001</v>
      </c>
      <c r="J3693" s="32">
        <f t="shared" si="520"/>
        <v>-0.4651093</v>
      </c>
      <c r="K3693" s="33">
        <f t="shared" si="521"/>
        <v>-19.396739060000002</v>
      </c>
    </row>
    <row r="3694" spans="1:11" x14ac:dyDescent="0.3">
      <c r="A3694" s="78" t="str">
        <f>BTC[[#This Row],[Symbol]]</f>
        <v>XPA</v>
      </c>
      <c r="B3694" s="22" t="str">
        <f t="shared" si="513"/>
        <v>XPA</v>
      </c>
      <c r="C3694" s="77">
        <f t="shared" si="514"/>
        <v>1E-8</v>
      </c>
      <c r="D3694" s="73">
        <f t="shared" si="515"/>
        <v>0</v>
      </c>
      <c r="E3694" s="74">
        <f>D3694*conf!B$7</f>
        <v>0</v>
      </c>
      <c r="F3694" s="32">
        <f t="shared" si="516"/>
        <v>2.21674916</v>
      </c>
      <c r="G3694" s="33">
        <f t="shared" si="517"/>
        <v>0</v>
      </c>
      <c r="H3694" s="32">
        <f t="shared" si="518"/>
        <v>-0.20560018999999999</v>
      </c>
      <c r="I3694" s="33">
        <f t="shared" si="519"/>
        <v>0</v>
      </c>
      <c r="J3694" s="32">
        <f t="shared" si="520"/>
        <v>-0.20560018999999999</v>
      </c>
      <c r="K3694" s="33">
        <f t="shared" si="521"/>
        <v>0</v>
      </c>
    </row>
    <row r="3695" spans="1:11" x14ac:dyDescent="0.3">
      <c r="A3695" s="78" t="str">
        <f>BTC[[#This Row],[Symbol]]</f>
        <v>MSD</v>
      </c>
      <c r="B3695" s="22" t="str">
        <f t="shared" si="513"/>
        <v>MSD</v>
      </c>
      <c r="C3695" s="77">
        <f t="shared" si="514"/>
        <v>4.0018138579752929E-7</v>
      </c>
      <c r="D3695" s="73">
        <f t="shared" si="515"/>
        <v>1.467037726944E-2</v>
      </c>
      <c r="E3695" s="74">
        <f>D3695*conf!B$7</f>
        <v>1.0729913934868416</v>
      </c>
      <c r="F3695" s="32">
        <f t="shared" si="516"/>
        <v>0.69997951000000003</v>
      </c>
      <c r="G3695" s="33">
        <f t="shared" si="517"/>
        <v>-1.4921001300000001</v>
      </c>
      <c r="H3695" s="32">
        <f t="shared" si="518"/>
        <v>-8.2337579999999994E-2</v>
      </c>
      <c r="I3695" s="33">
        <f t="shared" si="519"/>
        <v>0.1183165</v>
      </c>
      <c r="J3695" s="32">
        <f t="shared" si="520"/>
        <v>-8.2337579999999994E-2</v>
      </c>
      <c r="K3695" s="33">
        <f t="shared" si="521"/>
        <v>9.1214879599999996</v>
      </c>
    </row>
    <row r="3696" spans="1:11" x14ac:dyDescent="0.3">
      <c r="A3696" s="78" t="str">
        <f>BTC[[#This Row],[Symbol]]</f>
        <v>DNA</v>
      </c>
      <c r="B3696" s="22" t="str">
        <f t="shared" si="513"/>
        <v>Metaverse Dualchain Network Architecture</v>
      </c>
      <c r="C3696" s="77">
        <f t="shared" si="514"/>
        <v>2.8066082719029653E-8</v>
      </c>
      <c r="D3696" s="73">
        <f t="shared" si="515"/>
        <v>1.0283836462700001E-3</v>
      </c>
      <c r="E3696" s="74">
        <f>D3696*conf!B$7</f>
        <v>7.5215979888187803E-2</v>
      </c>
      <c r="F3696" s="32">
        <f t="shared" si="516"/>
        <v>2.48088051</v>
      </c>
      <c r="G3696" s="33">
        <f t="shared" si="517"/>
        <v>0.45915592999999999</v>
      </c>
      <c r="H3696" s="32">
        <f t="shared" si="518"/>
        <v>-2.8568605300000001</v>
      </c>
      <c r="I3696" s="33">
        <f t="shared" si="519"/>
        <v>-2.81755288</v>
      </c>
      <c r="J3696" s="32">
        <f t="shared" si="520"/>
        <v>-2.8568605300000001</v>
      </c>
      <c r="K3696" s="33">
        <f t="shared" si="521"/>
        <v>3.1758949300000001</v>
      </c>
    </row>
    <row r="3697" spans="1:11" x14ac:dyDescent="0.3">
      <c r="A3697" s="78" t="str">
        <f>BTC[[#This Row],[Symbol]]</f>
        <v>MOAC</v>
      </c>
      <c r="B3697" s="22" t="str">
        <f t="shared" si="513"/>
        <v>MOAC</v>
      </c>
      <c r="C3697" s="77">
        <f t="shared" si="514"/>
        <v>1.131768383154012E-5</v>
      </c>
      <c r="D3697" s="73">
        <f t="shared" si="515"/>
        <v>0.41458052526011002</v>
      </c>
      <c r="E3697" s="74">
        <f>D3697*conf!B$7</f>
        <v>30.322419617524446</v>
      </c>
      <c r="F3697" s="32">
        <f t="shared" si="516"/>
        <v>-20.121494869999999</v>
      </c>
      <c r="G3697" s="33">
        <f t="shared" si="517"/>
        <v>-31.658821979999999</v>
      </c>
      <c r="H3697" s="32">
        <f t="shared" si="518"/>
        <v>5.3047484300000001</v>
      </c>
      <c r="I3697" s="33">
        <f t="shared" si="519"/>
        <v>-6.5966177000000004</v>
      </c>
      <c r="J3697" s="32">
        <f t="shared" si="520"/>
        <v>5.3047484300000001</v>
      </c>
      <c r="K3697" s="33">
        <f t="shared" si="521"/>
        <v>143.76425115000001</v>
      </c>
    </row>
    <row r="3698" spans="1:11" x14ac:dyDescent="0.3">
      <c r="A3698" s="78" t="str">
        <f>BTC[[#This Row],[Symbol]]</f>
        <v>QUBE</v>
      </c>
      <c r="B3698" s="22" t="str">
        <f t="shared" si="513"/>
        <v>Qube</v>
      </c>
      <c r="C3698" s="77">
        <f t="shared" si="514"/>
        <v>1E-8</v>
      </c>
      <c r="D3698" s="73">
        <f t="shared" si="515"/>
        <v>1.099986926E-5</v>
      </c>
      <c r="E3698" s="74">
        <f>D3698*conf!B$7</f>
        <v>8.0453043767640003E-4</v>
      </c>
      <c r="F3698" s="32">
        <f t="shared" si="516"/>
        <v>8.7099529999999994E-2</v>
      </c>
      <c r="G3698" s="33">
        <f t="shared" si="517"/>
        <v>-2.1547357100000002</v>
      </c>
      <c r="H3698" s="32">
        <f t="shared" si="518"/>
        <v>0.12955282000000001</v>
      </c>
      <c r="I3698" s="33">
        <f t="shared" si="519"/>
        <v>0.22032651</v>
      </c>
      <c r="J3698" s="32">
        <f t="shared" si="520"/>
        <v>0.12955282000000001</v>
      </c>
      <c r="K3698" s="33">
        <f t="shared" si="521"/>
        <v>-82.851961270000004</v>
      </c>
    </row>
    <row r="3699" spans="1:11" x14ac:dyDescent="0.3">
      <c r="A3699" s="78" t="str">
        <f>BTC[[#This Row],[Symbol]]</f>
        <v>IDXM</v>
      </c>
      <c r="B3699" s="22" t="str">
        <f t="shared" si="513"/>
        <v>IDEX Membership</v>
      </c>
      <c r="C3699" s="77">
        <f t="shared" si="514"/>
        <v>1E-8</v>
      </c>
      <c r="D3699" s="73">
        <f t="shared" si="515"/>
        <v>0</v>
      </c>
      <c r="E3699" s="74">
        <f>D3699*conf!B$7</f>
        <v>0</v>
      </c>
      <c r="F3699" s="32">
        <f t="shared" si="516"/>
        <v>2.21674916</v>
      </c>
      <c r="G3699" s="33">
        <f t="shared" si="517"/>
        <v>0</v>
      </c>
      <c r="H3699" s="32">
        <f t="shared" si="518"/>
        <v>-0.20560018999999999</v>
      </c>
      <c r="I3699" s="33">
        <f t="shared" si="519"/>
        <v>0</v>
      </c>
      <c r="J3699" s="32">
        <f t="shared" si="520"/>
        <v>-0.20560018999999999</v>
      </c>
      <c r="K3699" s="33">
        <f t="shared" si="521"/>
        <v>0</v>
      </c>
    </row>
    <row r="3700" spans="1:11" x14ac:dyDescent="0.3">
      <c r="A3700" s="78" t="str">
        <f>BTC[[#This Row],[Symbol]]</f>
        <v>J8T</v>
      </c>
      <c r="B3700" s="22" t="str">
        <f t="shared" si="513"/>
        <v>JET8</v>
      </c>
      <c r="C3700" s="77">
        <f t="shared" si="514"/>
        <v>1E-8</v>
      </c>
      <c r="D3700" s="73">
        <f t="shared" si="515"/>
        <v>0</v>
      </c>
      <c r="E3700" s="74">
        <f>D3700*conf!B$7</f>
        <v>0</v>
      </c>
      <c r="F3700" s="32">
        <f t="shared" si="516"/>
        <v>2.21674916</v>
      </c>
      <c r="G3700" s="33">
        <f t="shared" si="517"/>
        <v>0</v>
      </c>
      <c r="H3700" s="32">
        <f t="shared" si="518"/>
        <v>-0.20560018999999999</v>
      </c>
      <c r="I3700" s="33">
        <f t="shared" si="519"/>
        <v>0</v>
      </c>
      <c r="J3700" s="32">
        <f t="shared" si="520"/>
        <v>-0.20560018999999999</v>
      </c>
      <c r="K3700" s="33">
        <f t="shared" si="521"/>
        <v>0</v>
      </c>
    </row>
    <row r="3701" spans="1:11" x14ac:dyDescent="0.3">
      <c r="A3701" s="78" t="str">
        <f>BTC[[#This Row],[Symbol]]</f>
        <v>NPX</v>
      </c>
      <c r="B3701" s="22" t="str">
        <f t="shared" si="513"/>
        <v>NaPoleonX</v>
      </c>
      <c r="C3701" s="77">
        <f t="shared" si="514"/>
        <v>2.4566471786729462E-6</v>
      </c>
      <c r="D3701" s="73">
        <f t="shared" si="515"/>
        <v>9.0066396066999996E-2</v>
      </c>
      <c r="E3701" s="74">
        <f>D3701*conf!B$7</f>
        <v>6.58745620834038</v>
      </c>
      <c r="F3701" s="32">
        <f t="shared" si="516"/>
        <v>2.20240181</v>
      </c>
      <c r="G3701" s="33">
        <f t="shared" si="517"/>
        <v>-5.7398900000000001E-3</v>
      </c>
      <c r="H3701" s="32">
        <f t="shared" si="518"/>
        <v>-0.28662472999999999</v>
      </c>
      <c r="I3701" s="33">
        <f t="shared" si="519"/>
        <v>-7.6732729999999999E-2</v>
      </c>
      <c r="J3701" s="32">
        <f t="shared" si="520"/>
        <v>-0.28662472999999999</v>
      </c>
      <c r="K3701" s="33">
        <f t="shared" si="521"/>
        <v>-55.012973760000001</v>
      </c>
    </row>
    <row r="3702" spans="1:11" x14ac:dyDescent="0.3">
      <c r="A3702" s="78" t="str">
        <f>BTC[[#This Row],[Symbol]]</f>
        <v>REPO</v>
      </c>
      <c r="B3702" s="22" t="str">
        <f t="shared" si="513"/>
        <v>REPO</v>
      </c>
      <c r="C3702" s="77">
        <f t="shared" si="514"/>
        <v>7.424846367124927E-6</v>
      </c>
      <c r="D3702" s="73">
        <f t="shared" si="515"/>
        <v>0.27227803632209002</v>
      </c>
      <c r="E3702" s="74">
        <f>D3702*conf!B$7</f>
        <v>19.914415576597666</v>
      </c>
      <c r="F3702" s="32">
        <f t="shared" si="516"/>
        <v>0.49682359999999998</v>
      </c>
      <c r="G3702" s="33">
        <f t="shared" si="517"/>
        <v>-1.6656119</v>
      </c>
      <c r="H3702" s="32">
        <f t="shared" si="518"/>
        <v>16.211748249999999</v>
      </c>
      <c r="I3702" s="33">
        <f t="shared" si="519"/>
        <v>16.422905409999998</v>
      </c>
      <c r="J3702" s="32">
        <f t="shared" si="520"/>
        <v>16.211748249999999</v>
      </c>
      <c r="K3702" s="33">
        <f t="shared" si="521"/>
        <v>5.5054890800000003</v>
      </c>
    </row>
    <row r="3703" spans="1:11" x14ac:dyDescent="0.3">
      <c r="A3703" s="78" t="str">
        <f>BTC[[#This Row],[Symbol]]</f>
        <v>CONI</v>
      </c>
      <c r="B3703" s="22" t="str">
        <f t="shared" si="513"/>
        <v>Coni</v>
      </c>
      <c r="C3703" s="77">
        <f t="shared" si="514"/>
        <v>5.915337612008685E-7</v>
      </c>
      <c r="D3703" s="73">
        <f t="shared" si="515"/>
        <v>2.168386208844E-2</v>
      </c>
      <c r="E3703" s="74">
        <f>D3703*conf!B$7</f>
        <v>1.5859576731485017</v>
      </c>
      <c r="F3703" s="32">
        <f t="shared" si="516"/>
        <v>5.2213688100000004</v>
      </c>
      <c r="G3703" s="33">
        <f t="shared" si="517"/>
        <v>2.92937409</v>
      </c>
      <c r="H3703" s="32">
        <f t="shared" si="518"/>
        <v>1.97661515</v>
      </c>
      <c r="I3703" s="33">
        <f t="shared" si="519"/>
        <v>2.1766998499999999</v>
      </c>
      <c r="J3703" s="32">
        <f t="shared" si="520"/>
        <v>1.97661515</v>
      </c>
      <c r="K3703" s="33">
        <f t="shared" si="521"/>
        <v>230.71374166000001</v>
      </c>
    </row>
    <row r="3704" spans="1:11" x14ac:dyDescent="0.3">
      <c r="A3704" s="78" t="str">
        <f>BTC[[#This Row],[Symbol]]</f>
        <v>IOV</v>
      </c>
      <c r="B3704" s="22" t="str">
        <f t="shared" si="513"/>
        <v>Starname</v>
      </c>
      <c r="C3704" s="77">
        <f t="shared" si="514"/>
        <v>5.1224738752933015E-7</v>
      </c>
      <c r="D3704" s="73">
        <f t="shared" si="515"/>
        <v>1.8809419417289999E-2</v>
      </c>
      <c r="E3704" s="74">
        <f>D3704*conf!B$7</f>
        <v>1.3757209361805904</v>
      </c>
      <c r="F3704" s="32">
        <f t="shared" si="516"/>
        <v>2.0828000100000001</v>
      </c>
      <c r="G3704" s="33">
        <f t="shared" si="517"/>
        <v>3.048857E-2</v>
      </c>
      <c r="H3704" s="32">
        <f t="shared" si="518"/>
        <v>10.1958834</v>
      </c>
      <c r="I3704" s="33">
        <f t="shared" si="519"/>
        <v>10.47275917</v>
      </c>
      <c r="J3704" s="32">
        <f t="shared" si="520"/>
        <v>10.1958834</v>
      </c>
      <c r="K3704" s="33">
        <f t="shared" si="521"/>
        <v>28.139784469999999</v>
      </c>
    </row>
    <row r="3705" spans="1:11" x14ac:dyDescent="0.3">
      <c r="A3705" s="78" t="str">
        <f>BTC[[#This Row],[Symbol]]</f>
        <v>WIKI</v>
      </c>
      <c r="B3705" s="22" t="str">
        <f t="shared" si="513"/>
        <v>Wiki Token</v>
      </c>
      <c r="C3705" s="77">
        <f t="shared" si="514"/>
        <v>3.0908956726198078E-5</v>
      </c>
      <c r="D3705" s="73">
        <f t="shared" si="515"/>
        <v>1.1332201721770101</v>
      </c>
      <c r="E3705" s="74">
        <f>D3705*conf!B$7</f>
        <v>82.883723393026514</v>
      </c>
      <c r="F3705" s="32">
        <f t="shared" si="516"/>
        <v>0.34685842</v>
      </c>
      <c r="G3705" s="33">
        <f t="shared" si="517"/>
        <v>-1.9383985399999999</v>
      </c>
      <c r="H3705" s="32">
        <f t="shared" si="518"/>
        <v>0.48375380000000001</v>
      </c>
      <c r="I3705" s="33">
        <f t="shared" si="519"/>
        <v>0.60219739999999999</v>
      </c>
      <c r="J3705" s="32">
        <f t="shared" si="520"/>
        <v>0.48375380000000001</v>
      </c>
      <c r="K3705" s="33">
        <f t="shared" si="521"/>
        <v>-11.509456269999999</v>
      </c>
    </row>
    <row r="3706" spans="1:11" x14ac:dyDescent="0.3">
      <c r="A3706" s="78" t="str">
        <f>BTC[[#This Row],[Symbol]]</f>
        <v>SLT</v>
      </c>
      <c r="B3706" s="22" t="str">
        <f t="shared" si="513"/>
        <v>Smartlands Network</v>
      </c>
      <c r="C3706" s="77">
        <f t="shared" si="514"/>
        <v>2.150603186913745E-5</v>
      </c>
      <c r="D3706" s="73">
        <f t="shared" si="515"/>
        <v>0.78746667430185002</v>
      </c>
      <c r="E3706" s="74">
        <f>D3706*conf!B$7</f>
        <v>57.595312558437314</v>
      </c>
      <c r="F3706" s="32">
        <f t="shared" si="516"/>
        <v>-0.48689157</v>
      </c>
      <c r="G3706" s="33">
        <f t="shared" si="517"/>
        <v>-2.5193399799999998</v>
      </c>
      <c r="H3706" s="32">
        <f t="shared" si="518"/>
        <v>-2.8419627599999999</v>
      </c>
      <c r="I3706" s="33">
        <f t="shared" si="519"/>
        <v>-3.2395566699999998</v>
      </c>
      <c r="J3706" s="32">
        <f t="shared" si="520"/>
        <v>-2.8419627599999999</v>
      </c>
      <c r="K3706" s="33">
        <f t="shared" si="521"/>
        <v>32.745855370000001</v>
      </c>
    </row>
    <row r="3707" spans="1:11" x14ac:dyDescent="0.3">
      <c r="A3707" s="78" t="str">
        <f>BTC[[#This Row],[Symbol]]</f>
        <v>OBTC</v>
      </c>
      <c r="B3707" s="22" t="str">
        <f t="shared" si="513"/>
        <v>Obitan Chain</v>
      </c>
      <c r="C3707" s="77">
        <f t="shared" si="514"/>
        <v>1E-8</v>
      </c>
      <c r="D3707" s="73">
        <f t="shared" si="515"/>
        <v>1.577280924E-5</v>
      </c>
      <c r="E3707" s="74">
        <f>D3707*conf!B$7</f>
        <v>1.1536232678136E-3</v>
      </c>
      <c r="F3707" s="32">
        <f t="shared" si="516"/>
        <v>-0.87611455999999999</v>
      </c>
      <c r="G3707" s="33">
        <f t="shared" si="517"/>
        <v>-3.07919988</v>
      </c>
      <c r="H3707" s="32">
        <f t="shared" si="518"/>
        <v>1.2731695599999999</v>
      </c>
      <c r="I3707" s="33">
        <f t="shared" si="519"/>
        <v>1.4734615</v>
      </c>
      <c r="J3707" s="32">
        <f t="shared" si="520"/>
        <v>1.2731695599999999</v>
      </c>
      <c r="K3707" s="33">
        <f t="shared" si="521"/>
        <v>17.04842463</v>
      </c>
    </row>
    <row r="3708" spans="1:11" x14ac:dyDescent="0.3">
      <c r="A3708" s="78" t="str">
        <f>BTC[[#This Row],[Symbol]]</f>
        <v>TKT</v>
      </c>
      <c r="B3708" s="22" t="str">
        <f t="shared" si="513"/>
        <v>Twinkle</v>
      </c>
      <c r="C3708" s="77">
        <f t="shared" si="514"/>
        <v>2.0002851767618403E-8</v>
      </c>
      <c r="D3708" s="73">
        <f t="shared" si="515"/>
        <v>7.3331314682000004E-4</v>
      </c>
      <c r="E3708" s="74">
        <f>D3708*conf!B$7</f>
        <v>5.3634523558414804E-2</v>
      </c>
      <c r="F3708" s="32">
        <f t="shared" si="516"/>
        <v>-1.234916E-2</v>
      </c>
      <c r="G3708" s="33">
        <f t="shared" si="517"/>
        <v>-2.1896293099999999</v>
      </c>
      <c r="H3708" s="32">
        <f t="shared" si="518"/>
        <v>1.178124E-2</v>
      </c>
      <c r="I3708" s="33">
        <f t="shared" si="519"/>
        <v>0.16565426999999999</v>
      </c>
      <c r="J3708" s="32">
        <f t="shared" si="520"/>
        <v>1.178124E-2</v>
      </c>
      <c r="K3708" s="33">
        <f t="shared" si="521"/>
        <v>14.140687659999999</v>
      </c>
    </row>
    <row r="3709" spans="1:11" x14ac:dyDescent="0.3">
      <c r="A3709" s="78" t="str">
        <f>BTC[[#This Row],[Symbol]]</f>
        <v>ECT</v>
      </c>
      <c r="B3709" s="22" t="str">
        <f t="shared" si="513"/>
        <v>SuperEdge</v>
      </c>
      <c r="C3709" s="77">
        <f t="shared" si="514"/>
        <v>1E-8</v>
      </c>
      <c r="D3709" s="73">
        <f t="shared" si="515"/>
        <v>1.6412098840000002E-5</v>
      </c>
      <c r="E3709" s="74">
        <f>D3709*conf!B$7</f>
        <v>1.2003809091576001E-3</v>
      </c>
      <c r="F3709" s="32">
        <f t="shared" si="516"/>
        <v>2.2048139500000001</v>
      </c>
      <c r="G3709" s="33">
        <f t="shared" si="517"/>
        <v>-5.7398900000000001E-3</v>
      </c>
      <c r="H3709" s="32">
        <f t="shared" si="518"/>
        <v>2.8487869200000002</v>
      </c>
      <c r="I3709" s="33">
        <f t="shared" si="519"/>
        <v>3.0654707299999999</v>
      </c>
      <c r="J3709" s="32">
        <f t="shared" si="520"/>
        <v>2.8487869200000002</v>
      </c>
      <c r="K3709" s="33">
        <f t="shared" si="521"/>
        <v>5.09847874</v>
      </c>
    </row>
    <row r="3710" spans="1:11" x14ac:dyDescent="0.3">
      <c r="A3710" s="78" t="str">
        <f>BTC[[#This Row],[Symbol]]</f>
        <v>KNOW</v>
      </c>
      <c r="B3710" s="22" t="str">
        <f t="shared" si="513"/>
        <v>KNOW</v>
      </c>
      <c r="C3710" s="77">
        <f t="shared" si="514"/>
        <v>1.3063977544681826E-7</v>
      </c>
      <c r="D3710" s="73">
        <f t="shared" si="515"/>
        <v>4.7893700455999997E-3</v>
      </c>
      <c r="E3710" s="74">
        <f>D3710*conf!B$7</f>
        <v>0.350294525135184</v>
      </c>
      <c r="F3710" s="32">
        <f t="shared" si="516"/>
        <v>-0.12021477</v>
      </c>
      <c r="G3710" s="33">
        <f t="shared" si="517"/>
        <v>-2.4095493800000001</v>
      </c>
      <c r="H3710" s="32">
        <f t="shared" si="518"/>
        <v>0.67394916999999999</v>
      </c>
      <c r="I3710" s="33">
        <f t="shared" si="519"/>
        <v>0.81796084000000002</v>
      </c>
      <c r="J3710" s="32">
        <f t="shared" si="520"/>
        <v>0.67394916999999999</v>
      </c>
      <c r="K3710" s="33">
        <f t="shared" si="521"/>
        <v>14.36254282</v>
      </c>
    </row>
    <row r="3711" spans="1:11" x14ac:dyDescent="0.3">
      <c r="A3711" s="78" t="str">
        <f>BTC[[#This Row],[Symbol]]</f>
        <v>KXC</v>
      </c>
      <c r="B3711" s="22" t="str">
        <f t="shared" si="513"/>
        <v>KingXChain</v>
      </c>
      <c r="C3711" s="77">
        <f t="shared" si="514"/>
        <v>1E-8</v>
      </c>
      <c r="D3711" s="73">
        <f t="shared" si="515"/>
        <v>1.2894858974000001E-4</v>
      </c>
      <c r="E3711" s="74">
        <f>D3711*conf!B$7</f>
        <v>9.4312998535836003E-3</v>
      </c>
      <c r="F3711" s="32">
        <f t="shared" si="516"/>
        <v>-2.042971E-2</v>
      </c>
      <c r="G3711" s="33">
        <f t="shared" si="517"/>
        <v>-2.2256147099999999</v>
      </c>
      <c r="H3711" s="32">
        <f t="shared" si="518"/>
        <v>8.5693850000000002E-2</v>
      </c>
      <c r="I3711" s="33">
        <f t="shared" si="519"/>
        <v>0.28261234000000002</v>
      </c>
      <c r="J3711" s="32">
        <f t="shared" si="520"/>
        <v>8.5693850000000002E-2</v>
      </c>
      <c r="K3711" s="33">
        <f t="shared" si="521"/>
        <v>14.611954860000001</v>
      </c>
    </row>
    <row r="3712" spans="1:11" x14ac:dyDescent="0.3">
      <c r="A3712" s="78" t="str">
        <f>BTC[[#This Row],[Symbol]]</f>
        <v>DOW</v>
      </c>
      <c r="B3712" s="22" t="str">
        <f t="shared" si="513"/>
        <v>DOWCOIN</v>
      </c>
      <c r="C3712" s="77">
        <f t="shared" si="514"/>
        <v>1E-8</v>
      </c>
      <c r="D3712" s="73">
        <f t="shared" si="515"/>
        <v>0</v>
      </c>
      <c r="E3712" s="74">
        <f>D3712*conf!B$7</f>
        <v>0</v>
      </c>
      <c r="F3712" s="32">
        <f t="shared" si="516"/>
        <v>2.21674916</v>
      </c>
      <c r="G3712" s="33">
        <f t="shared" si="517"/>
        <v>0</v>
      </c>
      <c r="H3712" s="32">
        <f t="shared" si="518"/>
        <v>-0.20560018999999999</v>
      </c>
      <c r="I3712" s="33">
        <f t="shared" si="519"/>
        <v>0</v>
      </c>
      <c r="J3712" s="32">
        <f t="shared" si="520"/>
        <v>-0.20560018999999999</v>
      </c>
      <c r="K3712" s="33">
        <f t="shared" si="521"/>
        <v>0</v>
      </c>
    </row>
    <row r="3713" spans="1:11" x14ac:dyDescent="0.3">
      <c r="A3713" s="78" t="str">
        <f>BTC[[#This Row],[Symbol]]</f>
        <v>CEN</v>
      </c>
      <c r="B3713" s="22" t="str">
        <f t="shared" si="513"/>
        <v>Coinsuper Ecosystem Network</v>
      </c>
      <c r="C3713" s="77">
        <f t="shared" si="514"/>
        <v>1.0476726236705424E-8</v>
      </c>
      <c r="D3713" s="73">
        <f t="shared" si="515"/>
        <v>3.8404551312999998E-4</v>
      </c>
      <c r="E3713" s="74">
        <f>D3713*conf!B$7</f>
        <v>2.80890888303282E-2</v>
      </c>
      <c r="F3713" s="32">
        <f t="shared" si="516"/>
        <v>-10.149939249999999</v>
      </c>
      <c r="G3713" s="33">
        <f t="shared" si="517"/>
        <v>-12.10436314</v>
      </c>
      <c r="H3713" s="32">
        <f t="shared" si="518"/>
        <v>19.338014260000001</v>
      </c>
      <c r="I3713" s="33">
        <f t="shared" si="519"/>
        <v>19.575402140000001</v>
      </c>
      <c r="J3713" s="32">
        <f t="shared" si="520"/>
        <v>19.338014260000001</v>
      </c>
      <c r="K3713" s="33">
        <f t="shared" si="521"/>
        <v>16.08429872</v>
      </c>
    </row>
    <row r="3714" spans="1:11" x14ac:dyDescent="0.3">
      <c r="A3714" s="78" t="str">
        <f>BTC[[#This Row],[Symbol]]</f>
        <v>AT</v>
      </c>
      <c r="B3714" s="22" t="str">
        <f t="shared" ref="B3714:B3777" si="522">VLOOKUP(A3714,BTCTABLE,2,FALSE)</f>
        <v>Artfinity</v>
      </c>
      <c r="C3714" s="77">
        <f t="shared" ref="C3714:C3777" si="523">VLOOKUP(A3714,BTCTABLE,3,FALSE)</f>
        <v>1.1191917032412129E-7</v>
      </c>
      <c r="D3714" s="73">
        <f t="shared" ref="D3714:D3777" si="524">VLOOKUP(A3714,USDTABLE,3,FALSE)</f>
        <v>4.1026227301600004E-3</v>
      </c>
      <c r="E3714" s="74">
        <f>D3714*conf!B$7</f>
        <v>0.30006582648390245</v>
      </c>
      <c r="F3714" s="32">
        <f t="shared" ref="F3714:F3777" si="525">VLOOKUP(A3714,BTCTABLE,5,FALSE)</f>
        <v>2.2096023499999999</v>
      </c>
      <c r="G3714" s="33">
        <f t="shared" ref="G3714:G3777" si="526">VLOOKUP(A3714,USDTABLE,5,FALSE)</f>
        <v>-1.553648E-2</v>
      </c>
      <c r="H3714" s="32">
        <f t="shared" ref="H3714:H3777" si="527">VLOOKUP(A3714,BTCTABLE,6,FALSE)</f>
        <v>-18.370217740000001</v>
      </c>
      <c r="I3714" s="33">
        <f t="shared" ref="I3714:I3777" si="528">VLOOKUP(A3714,USDTABLE,6,FALSE)</f>
        <v>-18.21008471</v>
      </c>
      <c r="J3714" s="32">
        <f t="shared" ref="J3714:J3777" si="529">VLOOKUP(A3714,BTCTABLE,6,FALSE)</f>
        <v>-18.370217740000001</v>
      </c>
      <c r="K3714" s="33">
        <f t="shared" ref="K3714:K3777" si="530">VLOOKUP(A3714,USDTABLE,7,FALSE)</f>
        <v>-42.27545447</v>
      </c>
    </row>
    <row r="3715" spans="1:11" x14ac:dyDescent="0.3">
      <c r="A3715" s="78" t="str">
        <f>BTC[[#This Row],[Symbol]]</f>
        <v>GZE</v>
      </c>
      <c r="B3715" s="22" t="str">
        <f t="shared" si="522"/>
        <v>GazeCoin</v>
      </c>
      <c r="C3715" s="77">
        <f t="shared" si="523"/>
        <v>9.2013118130580919E-7</v>
      </c>
      <c r="D3715" s="73">
        <f t="shared" si="524"/>
        <v>3.3732404753629999E-2</v>
      </c>
      <c r="E3715" s="74">
        <f>D3715*conf!B$7</f>
        <v>2.4671880836804982</v>
      </c>
      <c r="F3715" s="32">
        <f t="shared" si="525"/>
        <v>-1.234916E-2</v>
      </c>
      <c r="G3715" s="33">
        <f t="shared" si="526"/>
        <v>-2.1896293099999999</v>
      </c>
      <c r="H3715" s="32">
        <f t="shared" si="527"/>
        <v>1.178124E-2</v>
      </c>
      <c r="I3715" s="33">
        <f t="shared" si="528"/>
        <v>0.16565426999999999</v>
      </c>
      <c r="J3715" s="32">
        <f t="shared" si="529"/>
        <v>1.178124E-2</v>
      </c>
      <c r="K3715" s="33">
        <f t="shared" si="530"/>
        <v>-38.217941500000002</v>
      </c>
    </row>
    <row r="3716" spans="1:11" x14ac:dyDescent="0.3">
      <c r="A3716" s="78" t="str">
        <f>BTC[[#This Row],[Symbol]]</f>
        <v>SNO</v>
      </c>
      <c r="B3716" s="22" t="str">
        <f t="shared" si="522"/>
        <v>SaveNode</v>
      </c>
      <c r="C3716" s="77">
        <f t="shared" si="523"/>
        <v>1.0000000000022863E-8</v>
      </c>
      <c r="D3716" s="73">
        <f t="shared" si="524"/>
        <v>3.6665834293E-4</v>
      </c>
      <c r="E3716" s="74">
        <f>D3716*conf!B$7</f>
        <v>2.6817391201900201E-2</v>
      </c>
      <c r="F3716" s="32">
        <f t="shared" si="525"/>
        <v>8.7108140000000001E-2</v>
      </c>
      <c r="G3716" s="33">
        <f t="shared" si="526"/>
        <v>-2.1547254599999999</v>
      </c>
      <c r="H3716" s="32">
        <f t="shared" si="527"/>
        <v>0.12953824999999999</v>
      </c>
      <c r="I3716" s="33">
        <f t="shared" si="528"/>
        <v>0.22031200000000001</v>
      </c>
      <c r="J3716" s="32">
        <f t="shared" si="529"/>
        <v>0.12953824999999999</v>
      </c>
      <c r="K3716" s="33">
        <f t="shared" si="530"/>
        <v>14.163050370000001</v>
      </c>
    </row>
    <row r="3717" spans="1:11" x14ac:dyDescent="0.3">
      <c r="A3717" s="78" t="str">
        <f>BTC[[#This Row],[Symbol]]</f>
        <v>MOLK</v>
      </c>
      <c r="B3717" s="22" t="str">
        <f t="shared" si="522"/>
        <v>MobilinkToken</v>
      </c>
      <c r="C3717" s="77">
        <f t="shared" si="523"/>
        <v>7.0095577990397411E-8</v>
      </c>
      <c r="D3717" s="73">
        <f t="shared" si="524"/>
        <v>2.5697524498999999E-3</v>
      </c>
      <c r="E3717" s="74">
        <f>D3717*conf!B$7</f>
        <v>0.187951694185686</v>
      </c>
      <c r="F3717" s="32">
        <f t="shared" si="525"/>
        <v>-0.41581306000000001</v>
      </c>
      <c r="G3717" s="33">
        <f t="shared" si="526"/>
        <v>-2.6052521199999998</v>
      </c>
      <c r="H3717" s="32">
        <f t="shared" si="527"/>
        <v>0.59431979999999995</v>
      </c>
      <c r="I3717" s="33">
        <f t="shared" si="528"/>
        <v>0.76949266999999999</v>
      </c>
      <c r="J3717" s="32">
        <f t="shared" si="529"/>
        <v>0.59431979999999995</v>
      </c>
      <c r="K3717" s="33">
        <f t="shared" si="530"/>
        <v>15.486385690000001</v>
      </c>
    </row>
    <row r="3718" spans="1:11" x14ac:dyDescent="0.3">
      <c r="A3718" s="78" t="str">
        <f>BTC[[#This Row],[Symbol]]</f>
        <v>ANON</v>
      </c>
      <c r="B3718" s="22" t="str">
        <f t="shared" si="522"/>
        <v>ANON</v>
      </c>
      <c r="C3718" s="77">
        <f t="shared" si="523"/>
        <v>1E-8</v>
      </c>
      <c r="D3718" s="73">
        <f t="shared" si="524"/>
        <v>0</v>
      </c>
      <c r="E3718" s="74">
        <f>D3718*conf!B$7</f>
        <v>0</v>
      </c>
      <c r="F3718" s="32">
        <f t="shared" si="525"/>
        <v>2.21674916</v>
      </c>
      <c r="G3718" s="33">
        <f t="shared" si="526"/>
        <v>0</v>
      </c>
      <c r="H3718" s="32">
        <f t="shared" si="527"/>
        <v>-0.20560018999999999</v>
      </c>
      <c r="I3718" s="33">
        <f t="shared" si="528"/>
        <v>0</v>
      </c>
      <c r="J3718" s="32">
        <f t="shared" si="529"/>
        <v>-0.20560018999999999</v>
      </c>
      <c r="K3718" s="33">
        <f t="shared" si="530"/>
        <v>0</v>
      </c>
    </row>
    <row r="3719" spans="1:11" x14ac:dyDescent="0.3">
      <c r="A3719" s="78" t="str">
        <f>BTC[[#This Row],[Symbol]]</f>
        <v>DAGT</v>
      </c>
      <c r="B3719" s="22" t="str">
        <f t="shared" si="522"/>
        <v>Digital Asset Guarantee Token</v>
      </c>
      <c r="C3719" s="77">
        <f t="shared" si="523"/>
        <v>3.6724780354797057E-6</v>
      </c>
      <c r="D3719" s="73">
        <f t="shared" si="524"/>
        <v>0.14056727591029999</v>
      </c>
      <c r="E3719" s="74">
        <f>D3719*conf!B$7</f>
        <v>10.281090560079342</v>
      </c>
      <c r="F3719" s="32">
        <f t="shared" si="525"/>
        <v>-0.98051653999999999</v>
      </c>
      <c r="G3719" s="33">
        <f t="shared" si="526"/>
        <v>-4.8425200000000003E-3</v>
      </c>
      <c r="H3719" s="32">
        <f t="shared" si="527"/>
        <v>1.941172E-2</v>
      </c>
      <c r="I3719" s="33">
        <f t="shared" si="528"/>
        <v>0.61543044000000002</v>
      </c>
      <c r="J3719" s="32">
        <f t="shared" si="529"/>
        <v>1.941172E-2</v>
      </c>
      <c r="K3719" s="33">
        <f t="shared" si="530"/>
        <v>19.69426962</v>
      </c>
    </row>
    <row r="3720" spans="1:11" x14ac:dyDescent="0.3">
      <c r="A3720" s="78" t="str">
        <f>BTC[[#This Row],[Symbol]]</f>
        <v>RSTR</v>
      </c>
      <c r="B3720" s="22" t="str">
        <f t="shared" si="522"/>
        <v>Ondori</v>
      </c>
      <c r="C3720" s="77">
        <f t="shared" si="523"/>
        <v>1E-8</v>
      </c>
      <c r="D3720" s="73">
        <f t="shared" si="524"/>
        <v>0</v>
      </c>
      <c r="E3720" s="74">
        <f>D3720*conf!B$7</f>
        <v>0</v>
      </c>
      <c r="F3720" s="32">
        <f t="shared" si="525"/>
        <v>2.21674916</v>
      </c>
      <c r="G3720" s="33">
        <f t="shared" si="526"/>
        <v>0</v>
      </c>
      <c r="H3720" s="32">
        <f t="shared" si="527"/>
        <v>-0.20560018999999999</v>
      </c>
      <c r="I3720" s="33">
        <f t="shared" si="528"/>
        <v>0</v>
      </c>
      <c r="J3720" s="32">
        <f t="shared" si="529"/>
        <v>-0.20560018999999999</v>
      </c>
      <c r="K3720" s="33">
        <f t="shared" si="530"/>
        <v>0</v>
      </c>
    </row>
    <row r="3721" spans="1:11" x14ac:dyDescent="0.3">
      <c r="A3721" s="78" t="str">
        <f>BTC[[#This Row],[Symbol]]</f>
        <v>CDC</v>
      </c>
      <c r="B3721" s="22" t="str">
        <f t="shared" si="522"/>
        <v>Commerce Data Connection</v>
      </c>
      <c r="C3721" s="77">
        <f t="shared" si="523"/>
        <v>1E-8</v>
      </c>
      <c r="D3721" s="73">
        <f t="shared" si="524"/>
        <v>7.7302115680000002E-5</v>
      </c>
      <c r="E3721" s="74">
        <f>D3721*conf!B$7</f>
        <v>5.6538767408352E-3</v>
      </c>
      <c r="F3721" s="32">
        <f t="shared" si="525"/>
        <v>1.7500053</v>
      </c>
      <c r="G3721" s="33">
        <f t="shared" si="526"/>
        <v>-0.46978408999999999</v>
      </c>
      <c r="H3721" s="32">
        <f t="shared" si="527"/>
        <v>-0.58948696</v>
      </c>
      <c r="I3721" s="33">
        <f t="shared" si="528"/>
        <v>-0.39784956999999999</v>
      </c>
      <c r="J3721" s="32">
        <f t="shared" si="529"/>
        <v>-0.58948696</v>
      </c>
      <c r="K3721" s="33">
        <f t="shared" si="530"/>
        <v>0.49386139000000001</v>
      </c>
    </row>
    <row r="3722" spans="1:11" x14ac:dyDescent="0.3">
      <c r="A3722" s="78" t="str">
        <f>BTC[[#This Row],[Symbol]]</f>
        <v>VLU</v>
      </c>
      <c r="B3722" s="22" t="str">
        <f t="shared" si="522"/>
        <v>Valuto</v>
      </c>
      <c r="C3722" s="77">
        <f t="shared" si="523"/>
        <v>1.0000000000022863E-8</v>
      </c>
      <c r="D3722" s="73">
        <f t="shared" si="524"/>
        <v>3.6665834293E-4</v>
      </c>
      <c r="E3722" s="74">
        <f>D3722*conf!B$7</f>
        <v>2.6817391201900201E-2</v>
      </c>
      <c r="F3722" s="32">
        <f t="shared" si="525"/>
        <v>0</v>
      </c>
      <c r="G3722" s="33">
        <f t="shared" si="526"/>
        <v>-2.1807564199999998</v>
      </c>
      <c r="H3722" s="32">
        <f t="shared" si="527"/>
        <v>0</v>
      </c>
      <c r="I3722" s="33">
        <f t="shared" si="528"/>
        <v>0.21782929000000001</v>
      </c>
      <c r="J3722" s="32">
        <f t="shared" si="529"/>
        <v>0</v>
      </c>
      <c r="K3722" s="33">
        <f t="shared" si="530"/>
        <v>14.141238510000001</v>
      </c>
    </row>
    <row r="3723" spans="1:11" x14ac:dyDescent="0.3">
      <c r="A3723" s="78" t="str">
        <f>BTC[[#This Row],[Symbol]]</f>
        <v>MEDIBIT</v>
      </c>
      <c r="B3723" s="22" t="str">
        <f t="shared" si="522"/>
        <v>MediBit</v>
      </c>
      <c r="C3723" s="77">
        <f t="shared" si="523"/>
        <v>1E-8</v>
      </c>
      <c r="D3723" s="73">
        <f t="shared" si="524"/>
        <v>7.5503137999999996E-6</v>
      </c>
      <c r="E3723" s="74">
        <f>D3723*conf!B$7</f>
        <v>5.5222995133199994E-4</v>
      </c>
      <c r="F3723" s="32">
        <f t="shared" si="525"/>
        <v>-0.16598524000000001</v>
      </c>
      <c r="G3723" s="33">
        <f t="shared" si="526"/>
        <v>-2.4117581299999999</v>
      </c>
      <c r="H3723" s="32">
        <f t="shared" si="527"/>
        <v>0.38710078999999997</v>
      </c>
      <c r="I3723" s="33">
        <f t="shared" si="528"/>
        <v>0.51747399999999999</v>
      </c>
      <c r="J3723" s="32">
        <f t="shared" si="529"/>
        <v>0.38710078999999997</v>
      </c>
      <c r="K3723" s="33">
        <f t="shared" si="530"/>
        <v>15.245235320000001</v>
      </c>
    </row>
    <row r="3724" spans="1:11" x14ac:dyDescent="0.3">
      <c r="A3724" s="78" t="str">
        <f>BTC[[#This Row],[Symbol]]</f>
        <v>BGG</v>
      </c>
      <c r="B3724" s="22" t="str">
        <f t="shared" si="522"/>
        <v>Bgogo Token</v>
      </c>
      <c r="C3724" s="77">
        <f t="shared" si="523"/>
        <v>1.4823289313828757E-8</v>
      </c>
      <c r="D3724" s="73">
        <f t="shared" si="524"/>
        <v>5.4269950497999998E-4</v>
      </c>
      <c r="E3724" s="74">
        <f>D3724*conf!B$7</f>
        <v>3.9693041794237202E-2</v>
      </c>
      <c r="F3724" s="32">
        <f t="shared" si="525"/>
        <v>3.1713209999999998</v>
      </c>
      <c r="G3724" s="33">
        <f t="shared" si="526"/>
        <v>0.79804673000000004</v>
      </c>
      <c r="H3724" s="32">
        <f t="shared" si="527"/>
        <v>1.2162063400000001</v>
      </c>
      <c r="I3724" s="33">
        <f t="shared" si="528"/>
        <v>1.2882517</v>
      </c>
      <c r="J3724" s="32">
        <f t="shared" si="529"/>
        <v>1.2162063400000001</v>
      </c>
      <c r="K3724" s="33">
        <f t="shared" si="530"/>
        <v>9.8385667199999993</v>
      </c>
    </row>
    <row r="3725" spans="1:11" x14ac:dyDescent="0.3">
      <c r="A3725" s="78" t="str">
        <f>BTC[[#This Row],[Symbol]]</f>
        <v>BRC</v>
      </c>
      <c r="B3725" s="22" t="str">
        <f t="shared" si="522"/>
        <v>Baer Chain</v>
      </c>
      <c r="C3725" s="77">
        <f t="shared" si="523"/>
        <v>1.0466811761046204E-5</v>
      </c>
      <c r="D3725" s="73">
        <f t="shared" si="524"/>
        <v>0.38366893325791002</v>
      </c>
      <c r="E3725" s="74">
        <f>D3725*conf!B$7</f>
        <v>28.061545778483538</v>
      </c>
      <c r="F3725" s="32">
        <f t="shared" si="525"/>
        <v>1.59258996</v>
      </c>
      <c r="G3725" s="33">
        <f t="shared" si="526"/>
        <v>-0.46978408999999999</v>
      </c>
      <c r="H3725" s="32">
        <f t="shared" si="527"/>
        <v>-0.73582583000000001</v>
      </c>
      <c r="I3725" s="33">
        <f t="shared" si="528"/>
        <v>-0.39784956999999999</v>
      </c>
      <c r="J3725" s="32">
        <f t="shared" si="529"/>
        <v>-0.73582583000000001</v>
      </c>
      <c r="K3725" s="33">
        <f t="shared" si="530"/>
        <v>0.72426683000000003</v>
      </c>
    </row>
    <row r="3726" spans="1:11" x14ac:dyDescent="0.3">
      <c r="A3726" s="78" t="str">
        <f>BTC[[#This Row],[Symbol]]</f>
        <v>1SG</v>
      </c>
      <c r="B3726" s="22" t="str">
        <f t="shared" si="522"/>
        <v>1SG</v>
      </c>
      <c r="C3726" s="77">
        <f t="shared" si="523"/>
        <v>2.2948806528472584E-4</v>
      </c>
      <c r="D3726" s="73">
        <f t="shared" si="524"/>
        <v>8.4136096874402302</v>
      </c>
      <c r="E3726" s="74">
        <f>D3726*conf!B$7</f>
        <v>615.37141253937841</v>
      </c>
      <c r="F3726" s="32">
        <f t="shared" si="525"/>
        <v>-0.16080560999999999</v>
      </c>
      <c r="G3726" s="33">
        <f t="shared" si="526"/>
        <v>-2.3534226</v>
      </c>
      <c r="H3726" s="32">
        <f t="shared" si="527"/>
        <v>0.30720698000000002</v>
      </c>
      <c r="I3726" s="33">
        <f t="shared" si="528"/>
        <v>0.51497809999999999</v>
      </c>
      <c r="J3726" s="32">
        <f t="shared" si="529"/>
        <v>0.30720698000000002</v>
      </c>
      <c r="K3726" s="33">
        <f t="shared" si="530"/>
        <v>14.410997800000001</v>
      </c>
    </row>
    <row r="3727" spans="1:11" x14ac:dyDescent="0.3">
      <c r="A3727" s="78" t="str">
        <f>BTC[[#This Row],[Symbol]]</f>
        <v>BBGC</v>
      </c>
      <c r="B3727" s="22" t="str">
        <f t="shared" si="522"/>
        <v>Big Bang Game Coin</v>
      </c>
      <c r="C3727" s="77">
        <f t="shared" si="523"/>
        <v>1E-8</v>
      </c>
      <c r="D3727" s="73">
        <f t="shared" si="524"/>
        <v>4.9031344819999999E-5</v>
      </c>
      <c r="E3727" s="74">
        <f>D3727*conf!B$7</f>
        <v>3.5861525601348001E-3</v>
      </c>
      <c r="F3727" s="32">
        <f t="shared" si="525"/>
        <v>2.21088204</v>
      </c>
      <c r="G3727" s="33">
        <f t="shared" si="526"/>
        <v>-1.553648E-2</v>
      </c>
      <c r="H3727" s="32">
        <f t="shared" si="527"/>
        <v>-0.28221158000000002</v>
      </c>
      <c r="I3727" s="33">
        <f t="shared" si="528"/>
        <v>-8.6558860000000001E-2</v>
      </c>
      <c r="J3727" s="32">
        <f t="shared" si="529"/>
        <v>-0.28221158000000002</v>
      </c>
      <c r="K3727" s="33">
        <f t="shared" si="530"/>
        <v>-2.0361034199999999</v>
      </c>
    </row>
    <row r="3728" spans="1:11" x14ac:dyDescent="0.3">
      <c r="A3728" s="78" t="str">
        <f>BTC[[#This Row],[Symbol]]</f>
        <v>HLT</v>
      </c>
      <c r="B3728" s="22" t="str">
        <f t="shared" si="522"/>
        <v>Esportbits</v>
      </c>
      <c r="C3728" s="77">
        <f t="shared" si="523"/>
        <v>5.8143373851296959E-6</v>
      </c>
      <c r="D3728" s="73">
        <f t="shared" si="524"/>
        <v>0.21313625403038</v>
      </c>
      <c r="E3728" s="74">
        <f>D3728*conf!B$7</f>
        <v>15.588785619781994</v>
      </c>
      <c r="F3728" s="32">
        <f t="shared" si="525"/>
        <v>2.2108820300000001</v>
      </c>
      <c r="G3728" s="33">
        <f t="shared" si="526"/>
        <v>-1.241518E-2</v>
      </c>
      <c r="H3728" s="32">
        <f t="shared" si="527"/>
        <v>-0.28221158000000002</v>
      </c>
      <c r="I3728" s="33">
        <f t="shared" si="528"/>
        <v>-8.3815879999999995E-2</v>
      </c>
      <c r="J3728" s="32">
        <f t="shared" si="529"/>
        <v>-0.28221158000000002</v>
      </c>
      <c r="K3728" s="33">
        <f t="shared" si="530"/>
        <v>-3.6840209999999998E-2</v>
      </c>
    </row>
    <row r="3729" spans="1:11" x14ac:dyDescent="0.3">
      <c r="A3729" s="78" t="str">
        <f>BTC[[#This Row],[Symbol]]</f>
        <v>OBX</v>
      </c>
      <c r="B3729" s="22" t="str">
        <f t="shared" si="522"/>
        <v>OOOBTC TOKEN</v>
      </c>
      <c r="C3729" s="77">
        <f t="shared" si="523"/>
        <v>1.7961813844771757E-7</v>
      </c>
      <c r="D3729" s="73">
        <f t="shared" si="524"/>
        <v>6.5839061905700004E-3</v>
      </c>
      <c r="E3729" s="74">
        <f>D3729*conf!B$7</f>
        <v>0.48154689877828982</v>
      </c>
      <c r="F3729" s="32">
        <f t="shared" si="525"/>
        <v>-0.72762917000000005</v>
      </c>
      <c r="G3729" s="33">
        <f t="shared" si="526"/>
        <v>-2.8815968999999999</v>
      </c>
      <c r="H3729" s="32">
        <f t="shared" si="527"/>
        <v>0.98303406000000004</v>
      </c>
      <c r="I3729" s="33">
        <f t="shared" si="528"/>
        <v>1.1352230999999999</v>
      </c>
      <c r="J3729" s="32">
        <f t="shared" si="529"/>
        <v>0.98303406000000004</v>
      </c>
      <c r="K3729" s="33">
        <f t="shared" si="530"/>
        <v>16.312230790000001</v>
      </c>
    </row>
    <row r="3730" spans="1:11" x14ac:dyDescent="0.3">
      <c r="A3730" s="78" t="str">
        <f>BTC[[#This Row],[Symbol]]</f>
        <v>BZKY</v>
      </c>
      <c r="B3730" s="22" t="str">
        <f t="shared" si="522"/>
        <v>BIZKEY</v>
      </c>
      <c r="C3730" s="77">
        <f t="shared" si="523"/>
        <v>1E-8</v>
      </c>
      <c r="D3730" s="73">
        <f t="shared" si="524"/>
        <v>1.4183467738999999E-4</v>
      </c>
      <c r="E3730" s="74">
        <f>D3730*conf!B$7</f>
        <v>1.0373788304304599E-2</v>
      </c>
      <c r="F3730" s="32">
        <f t="shared" si="525"/>
        <v>-0.95000101999999997</v>
      </c>
      <c r="G3730" s="33">
        <f t="shared" si="526"/>
        <v>-3.2098341800000001</v>
      </c>
      <c r="H3730" s="32">
        <f t="shared" si="527"/>
        <v>1.24511219</v>
      </c>
      <c r="I3730" s="33">
        <f t="shared" si="528"/>
        <v>1.4174457899999999</v>
      </c>
      <c r="J3730" s="32">
        <f t="shared" si="529"/>
        <v>1.24511219</v>
      </c>
      <c r="K3730" s="33">
        <f t="shared" si="530"/>
        <v>16.87331678</v>
      </c>
    </row>
    <row r="3731" spans="1:11" x14ac:dyDescent="0.3">
      <c r="A3731" s="78" t="str">
        <f>BTC[[#This Row],[Symbol]]</f>
        <v>ATLS</v>
      </c>
      <c r="B3731" s="22" t="str">
        <f t="shared" si="522"/>
        <v>Atlas Token</v>
      </c>
      <c r="C3731" s="77">
        <f t="shared" si="523"/>
        <v>1E-8</v>
      </c>
      <c r="D3731" s="73">
        <f t="shared" si="524"/>
        <v>2.6808554159999997E-4</v>
      </c>
      <c r="E3731" s="74">
        <f>D3731*conf!B$7</f>
        <v>1.9607776512623999E-2</v>
      </c>
      <c r="F3731" s="32">
        <f t="shared" si="525"/>
        <v>-0.93070891</v>
      </c>
      <c r="G3731" s="33">
        <f t="shared" si="526"/>
        <v>-3.0781152000000001</v>
      </c>
      <c r="H3731" s="32">
        <f t="shared" si="527"/>
        <v>1.2742421900000001</v>
      </c>
      <c r="I3731" s="33">
        <f t="shared" si="528"/>
        <v>1.4537012</v>
      </c>
      <c r="J3731" s="32">
        <f t="shared" si="529"/>
        <v>1.2742421900000001</v>
      </c>
      <c r="K3731" s="33">
        <f t="shared" si="530"/>
        <v>17.025631319999999</v>
      </c>
    </row>
    <row r="3732" spans="1:11" x14ac:dyDescent="0.3">
      <c r="A3732" s="78" t="str">
        <f>BTC[[#This Row],[Symbol]]</f>
        <v>TRAT</v>
      </c>
      <c r="B3732" s="22" t="str">
        <f t="shared" si="522"/>
        <v>Tratok</v>
      </c>
      <c r="C3732" s="77">
        <f t="shared" si="523"/>
        <v>6.8246304148269126E-7</v>
      </c>
      <c r="D3732" s="73">
        <f t="shared" si="524"/>
        <v>2.5014637161560001E-2</v>
      </c>
      <c r="E3732" s="74">
        <f>D3732*conf!B$7</f>
        <v>1.8295705619964984</v>
      </c>
      <c r="F3732" s="32">
        <f t="shared" si="525"/>
        <v>-1.02926948</v>
      </c>
      <c r="G3732" s="33">
        <f t="shared" si="526"/>
        <v>-3.2634297999999999</v>
      </c>
      <c r="H3732" s="32">
        <f t="shared" si="527"/>
        <v>-12.177514260000001</v>
      </c>
      <c r="I3732" s="33">
        <f t="shared" si="528"/>
        <v>-12.00558818</v>
      </c>
      <c r="J3732" s="32">
        <f t="shared" si="529"/>
        <v>-12.177514260000001</v>
      </c>
      <c r="K3732" s="33">
        <f t="shared" si="530"/>
        <v>-1.3244642900000001</v>
      </c>
    </row>
    <row r="3733" spans="1:11" x14ac:dyDescent="0.3">
      <c r="A3733" s="78" t="str">
        <f>BTC[[#This Row],[Symbol]]</f>
        <v>B91</v>
      </c>
      <c r="B3733" s="22" t="str">
        <f t="shared" si="522"/>
        <v>B91</v>
      </c>
      <c r="C3733" s="77">
        <f t="shared" si="523"/>
        <v>1.2819329162882626E-7</v>
      </c>
      <c r="D3733" s="73">
        <f t="shared" si="524"/>
        <v>4.7129685552900003E-3</v>
      </c>
      <c r="E3733" s="74">
        <f>D3733*conf!B$7</f>
        <v>0.34470652013391062</v>
      </c>
      <c r="F3733" s="32">
        <f t="shared" si="525"/>
        <v>1.7365511300000001</v>
      </c>
      <c r="G3733" s="33">
        <f t="shared" si="526"/>
        <v>-0.19107328000000001</v>
      </c>
      <c r="H3733" s="32">
        <f t="shared" si="527"/>
        <v>-0.60263179</v>
      </c>
      <c r="I3733" s="33">
        <f t="shared" si="528"/>
        <v>-7.1140560000000005E-2</v>
      </c>
      <c r="J3733" s="32">
        <f t="shared" si="529"/>
        <v>-0.60263179</v>
      </c>
      <c r="K3733" s="33">
        <f t="shared" si="530"/>
        <v>1.03247399</v>
      </c>
    </row>
    <row r="3734" spans="1:11" x14ac:dyDescent="0.3">
      <c r="A3734" s="78" t="str">
        <f>BTC[[#This Row],[Symbol]]</f>
        <v>USDQ</v>
      </c>
      <c r="B3734" s="22" t="str">
        <f t="shared" si="522"/>
        <v>USDQ</v>
      </c>
      <c r="C3734" s="77">
        <f t="shared" si="523"/>
        <v>2.4679568620930447E-5</v>
      </c>
      <c r="D3734" s="73">
        <f t="shared" si="524"/>
        <v>0.90401075946354004</v>
      </c>
      <c r="E3734" s="74">
        <f>D3734*conf!B$7</f>
        <v>66.119346947163322</v>
      </c>
      <c r="F3734" s="32">
        <f t="shared" si="525"/>
        <v>0.11929708999999999</v>
      </c>
      <c r="G3734" s="33">
        <f t="shared" si="526"/>
        <v>-1.95384487</v>
      </c>
      <c r="H3734" s="32">
        <f t="shared" si="527"/>
        <v>1.0961912300000001</v>
      </c>
      <c r="I3734" s="33">
        <f t="shared" si="528"/>
        <v>1.2651427200000001</v>
      </c>
      <c r="J3734" s="32">
        <f t="shared" si="529"/>
        <v>1.0961912300000001</v>
      </c>
      <c r="K3734" s="33">
        <f t="shared" si="530"/>
        <v>-12.63507667</v>
      </c>
    </row>
    <row r="3735" spans="1:11" x14ac:dyDescent="0.3">
      <c r="A3735" s="78" t="str">
        <f>BTC[[#This Row],[Symbol]]</f>
        <v>SPIN</v>
      </c>
      <c r="B3735" s="22" t="str">
        <f t="shared" si="522"/>
        <v>SPIN Protocol</v>
      </c>
      <c r="C3735" s="77">
        <f t="shared" si="523"/>
        <v>1.0001377616059459E-8</v>
      </c>
      <c r="D3735" s="73">
        <f t="shared" si="524"/>
        <v>3.6669921478999998E-4</v>
      </c>
      <c r="E3735" s="74">
        <f>D3735*conf!B$7</f>
        <v>2.68203805697406E-2</v>
      </c>
      <c r="F3735" s="32">
        <f t="shared" si="525"/>
        <v>-1.283171E-2</v>
      </c>
      <c r="G3735" s="33">
        <f t="shared" si="526"/>
        <v>-2.1935871100000002</v>
      </c>
      <c r="H3735" s="32">
        <f t="shared" si="527"/>
        <v>1.1298570000000001E-2</v>
      </c>
      <c r="I3735" s="33">
        <f t="shared" si="528"/>
        <v>0.17730331999999999</v>
      </c>
      <c r="J3735" s="32">
        <f t="shared" si="529"/>
        <v>1.1298570000000001E-2</v>
      </c>
      <c r="K3735" s="33">
        <f t="shared" si="530"/>
        <v>14.175776259999999</v>
      </c>
    </row>
    <row r="3736" spans="1:11" x14ac:dyDescent="0.3">
      <c r="A3736" s="78" t="str">
        <f>BTC[[#This Row],[Symbol]]</f>
        <v>MAPR</v>
      </c>
      <c r="B3736" s="22" t="str">
        <f t="shared" si="522"/>
        <v>Maya Preferred 223</v>
      </c>
      <c r="C3736" s="77">
        <f t="shared" si="523"/>
        <v>1.4673603274777689E-2</v>
      </c>
      <c r="D3736" s="73">
        <f t="shared" si="524"/>
        <v>537.87499342727449</v>
      </c>
      <c r="E3736" s="74">
        <f>D3736*conf!B$7</f>
        <v>39340.177019270857</v>
      </c>
      <c r="F3736" s="32">
        <f t="shared" si="525"/>
        <v>-0.54052144999999996</v>
      </c>
      <c r="G3736" s="33">
        <f t="shared" si="526"/>
        <v>-2.70013104</v>
      </c>
      <c r="H3736" s="32">
        <f t="shared" si="527"/>
        <v>0.32005774999999997</v>
      </c>
      <c r="I3736" s="33">
        <f t="shared" si="528"/>
        <v>0.47632778999999997</v>
      </c>
      <c r="J3736" s="32">
        <f t="shared" si="529"/>
        <v>0.32005774999999997</v>
      </c>
      <c r="K3736" s="33">
        <f t="shared" si="530"/>
        <v>-20.29560446</v>
      </c>
    </row>
    <row r="3737" spans="1:11" x14ac:dyDescent="0.3">
      <c r="A3737" s="78" t="str">
        <f>BTC[[#This Row],[Symbol]]</f>
        <v>EVC</v>
      </c>
      <c r="B3737" s="22" t="str">
        <f t="shared" si="522"/>
        <v>EventChain</v>
      </c>
      <c r="C3737" s="77">
        <f t="shared" si="523"/>
        <v>3.3566562124294301E-7</v>
      </c>
      <c r="D3737" s="73">
        <f t="shared" si="524"/>
        <v>1.2305694772120001E-2</v>
      </c>
      <c r="E3737" s="74">
        <f>D3737*conf!B$7</f>
        <v>0.90003851563285686</v>
      </c>
      <c r="F3737" s="32">
        <f t="shared" si="525"/>
        <v>-26.585955259999999</v>
      </c>
      <c r="G3737" s="33">
        <f t="shared" si="526"/>
        <v>-28.191807910000001</v>
      </c>
      <c r="H3737" s="32">
        <f t="shared" si="527"/>
        <v>-4.4879640900000002</v>
      </c>
      <c r="I3737" s="33">
        <f t="shared" si="528"/>
        <v>-4.3357085199999998</v>
      </c>
      <c r="J3737" s="32">
        <f t="shared" si="529"/>
        <v>-4.4879640900000002</v>
      </c>
      <c r="K3737" s="33">
        <f t="shared" si="530"/>
        <v>53.708180480000003</v>
      </c>
    </row>
    <row r="3738" spans="1:11" x14ac:dyDescent="0.3">
      <c r="A3738" s="78" t="str">
        <f>BTC[[#This Row],[Symbol]]</f>
        <v>GEX</v>
      </c>
      <c r="B3738" s="22" t="str">
        <f t="shared" si="522"/>
        <v>GLOBEX</v>
      </c>
      <c r="C3738" s="77">
        <f t="shared" si="523"/>
        <v>1E-8</v>
      </c>
      <c r="D3738" s="73">
        <f t="shared" si="524"/>
        <v>7.8848688700000005E-6</v>
      </c>
      <c r="E3738" s="74">
        <f>D3738*conf!B$7</f>
        <v>5.7669930915180004E-4</v>
      </c>
      <c r="F3738" s="32">
        <f t="shared" si="525"/>
        <v>-0.93070892000000005</v>
      </c>
      <c r="G3738" s="33">
        <f t="shared" si="526"/>
        <v>-3.0980737</v>
      </c>
      <c r="H3738" s="32">
        <f t="shared" si="527"/>
        <v>-49.362878889999998</v>
      </c>
      <c r="I3738" s="33">
        <f t="shared" si="528"/>
        <v>-49.273149410000002</v>
      </c>
      <c r="J3738" s="32">
        <f t="shared" si="529"/>
        <v>-49.362878889999998</v>
      </c>
      <c r="K3738" s="33">
        <f t="shared" si="530"/>
        <v>-41.31189904</v>
      </c>
    </row>
    <row r="3739" spans="1:11" x14ac:dyDescent="0.3">
      <c r="A3739" s="78" t="str">
        <f>BTC[[#This Row],[Symbol]]</f>
        <v>VOL</v>
      </c>
      <c r="B3739" s="22" t="str">
        <f t="shared" si="522"/>
        <v>Volume Network</v>
      </c>
      <c r="C3739" s="77">
        <f t="shared" si="523"/>
        <v>1E-8</v>
      </c>
      <c r="D3739" s="73">
        <f t="shared" si="524"/>
        <v>2.0014754682E-4</v>
      </c>
      <c r="E3739" s="74">
        <f>D3739*conf!B$7</f>
        <v>1.46387915744148E-2</v>
      </c>
      <c r="F3739" s="32">
        <f t="shared" si="525"/>
        <v>2.2048139299999998</v>
      </c>
      <c r="G3739" s="33">
        <f t="shared" si="526"/>
        <v>-5.7398900000000001E-3</v>
      </c>
      <c r="H3739" s="32">
        <f t="shared" si="527"/>
        <v>-0.28684683999999999</v>
      </c>
      <c r="I3739" s="33">
        <f t="shared" si="528"/>
        <v>-7.6769219999999999E-2</v>
      </c>
      <c r="J3739" s="32">
        <f t="shared" si="529"/>
        <v>-0.28684683999999999</v>
      </c>
      <c r="K3739" s="33">
        <f t="shared" si="530"/>
        <v>-2.8276320000000001E-2</v>
      </c>
    </row>
    <row r="3740" spans="1:11" x14ac:dyDescent="0.3">
      <c r="A3740" s="78" t="str">
        <f>BTC[[#This Row],[Symbol]]</f>
        <v>XENO</v>
      </c>
      <c r="B3740" s="22" t="str">
        <f t="shared" si="522"/>
        <v>Xenoverse</v>
      </c>
      <c r="C3740" s="77">
        <f t="shared" si="523"/>
        <v>1E-8</v>
      </c>
      <c r="D3740" s="73">
        <f t="shared" si="524"/>
        <v>9.1664143349999997E-5</v>
      </c>
      <c r="E3740" s="74">
        <f>D3740*conf!B$7</f>
        <v>6.7043154446190002E-3</v>
      </c>
      <c r="F3740" s="32">
        <f t="shared" si="525"/>
        <v>-1.234916E-2</v>
      </c>
      <c r="G3740" s="33">
        <f t="shared" si="526"/>
        <v>-2.1896293099999999</v>
      </c>
      <c r="H3740" s="32">
        <f t="shared" si="527"/>
        <v>1.178124E-2</v>
      </c>
      <c r="I3740" s="33">
        <f t="shared" si="528"/>
        <v>0.16565426999999999</v>
      </c>
      <c r="J3740" s="32">
        <f t="shared" si="529"/>
        <v>1.178124E-2</v>
      </c>
      <c r="K3740" s="33">
        <f t="shared" si="530"/>
        <v>14.140687659999999</v>
      </c>
    </row>
    <row r="3741" spans="1:11" x14ac:dyDescent="0.3">
      <c r="A3741" s="78" t="str">
        <f>BTC[[#This Row],[Symbol]]</f>
        <v>CUST</v>
      </c>
      <c r="B3741" s="22" t="str">
        <f t="shared" si="522"/>
        <v>Custody Token</v>
      </c>
      <c r="C3741" s="77">
        <f t="shared" si="523"/>
        <v>9.559534987193279E-8</v>
      </c>
      <c r="D3741" s="73">
        <f t="shared" si="524"/>
        <v>3.5042401953700002E-3</v>
      </c>
      <c r="E3741" s="74">
        <f>D3741*conf!B$7</f>
        <v>0.2563001278893618</v>
      </c>
      <c r="F3741" s="32">
        <f t="shared" si="525"/>
        <v>2.2108820300000001</v>
      </c>
      <c r="G3741" s="33">
        <f t="shared" si="526"/>
        <v>-1.553648E-2</v>
      </c>
      <c r="H3741" s="32">
        <f t="shared" si="527"/>
        <v>-0.28221158000000002</v>
      </c>
      <c r="I3741" s="33">
        <f t="shared" si="528"/>
        <v>-8.6558850000000007E-2</v>
      </c>
      <c r="J3741" s="32">
        <f t="shared" si="529"/>
        <v>-0.28221158000000002</v>
      </c>
      <c r="K3741" s="33">
        <f t="shared" si="530"/>
        <v>-61.103918270000001</v>
      </c>
    </row>
    <row r="3742" spans="1:11" x14ac:dyDescent="0.3">
      <c r="A3742" s="78" t="str">
        <f>BTC[[#This Row],[Symbol]]</f>
        <v>ACU</v>
      </c>
      <c r="B3742" s="22" t="str">
        <f t="shared" si="522"/>
        <v>Aitheon</v>
      </c>
      <c r="C3742" s="77">
        <f t="shared" si="523"/>
        <v>1E-8</v>
      </c>
      <c r="D3742" s="73">
        <f t="shared" si="524"/>
        <v>0</v>
      </c>
      <c r="E3742" s="74">
        <f>D3742*conf!B$7</f>
        <v>0</v>
      </c>
      <c r="F3742" s="32">
        <f t="shared" si="525"/>
        <v>2.21674916</v>
      </c>
      <c r="G3742" s="33">
        <f t="shared" si="526"/>
        <v>0</v>
      </c>
      <c r="H3742" s="32">
        <f t="shared" si="527"/>
        <v>-0.20560018999999999</v>
      </c>
      <c r="I3742" s="33">
        <f t="shared" si="528"/>
        <v>0</v>
      </c>
      <c r="J3742" s="32">
        <f t="shared" si="529"/>
        <v>-0.20560018999999999</v>
      </c>
      <c r="K3742" s="33">
        <f t="shared" si="530"/>
        <v>0</v>
      </c>
    </row>
    <row r="3743" spans="1:11" x14ac:dyDescent="0.3">
      <c r="A3743" s="78" t="str">
        <f>BTC[[#This Row],[Symbol]]</f>
        <v>RITO</v>
      </c>
      <c r="B3743" s="22" t="str">
        <f t="shared" si="522"/>
        <v>Ritocoin</v>
      </c>
      <c r="C3743" s="77">
        <f t="shared" si="523"/>
        <v>1E-8</v>
      </c>
      <c r="D3743" s="73">
        <f t="shared" si="524"/>
        <v>0</v>
      </c>
      <c r="E3743" s="74">
        <f>D3743*conf!B$7</f>
        <v>0</v>
      </c>
      <c r="F3743" s="32">
        <f t="shared" si="525"/>
        <v>2.21674916</v>
      </c>
      <c r="G3743" s="33">
        <f t="shared" si="526"/>
        <v>0</v>
      </c>
      <c r="H3743" s="32">
        <f t="shared" si="527"/>
        <v>-0.20560018999999999</v>
      </c>
      <c r="I3743" s="33">
        <f t="shared" si="528"/>
        <v>0</v>
      </c>
      <c r="J3743" s="32">
        <f t="shared" si="529"/>
        <v>-0.20560018999999999</v>
      </c>
      <c r="K3743" s="33">
        <f t="shared" si="530"/>
        <v>0</v>
      </c>
    </row>
    <row r="3744" spans="1:11" x14ac:dyDescent="0.3">
      <c r="A3744" s="78" t="str">
        <f>BTC[[#This Row],[Symbol]]</f>
        <v>BSOV</v>
      </c>
      <c r="B3744" s="22" t="str">
        <f t="shared" si="522"/>
        <v>BitcoinSoV</v>
      </c>
      <c r="C3744" s="77">
        <f t="shared" si="523"/>
        <v>1.8500065080320585E-6</v>
      </c>
      <c r="D3744" s="73">
        <f t="shared" si="524"/>
        <v>6.7823079714350004E-2</v>
      </c>
      <c r="E3744" s="74">
        <f>D3744*conf!B$7</f>
        <v>4.9605800503075592</v>
      </c>
      <c r="F3744" s="32">
        <f t="shared" si="525"/>
        <v>-0.87611455000000005</v>
      </c>
      <c r="G3744" s="33">
        <f t="shared" si="526"/>
        <v>-3.0791999200000002</v>
      </c>
      <c r="H3744" s="32">
        <f t="shared" si="527"/>
        <v>1.2731695700000001</v>
      </c>
      <c r="I3744" s="33">
        <f t="shared" si="528"/>
        <v>1.47346149</v>
      </c>
      <c r="J3744" s="32">
        <f t="shared" si="529"/>
        <v>1.2731695700000001</v>
      </c>
      <c r="K3744" s="33">
        <f t="shared" si="530"/>
        <v>17.399063470000002</v>
      </c>
    </row>
    <row r="3745" spans="1:11" x14ac:dyDescent="0.3">
      <c r="A3745" s="78" t="str">
        <f>BTC[[#This Row],[Symbol]]</f>
        <v>BTCX</v>
      </c>
      <c r="B3745" s="22" t="str">
        <f t="shared" si="522"/>
        <v>Bitscoin</v>
      </c>
      <c r="C3745" s="77">
        <f t="shared" si="523"/>
        <v>1.0001425883672814E-8</v>
      </c>
      <c r="D3745" s="73">
        <f t="shared" si="524"/>
        <v>3.6665657341000002E-4</v>
      </c>
      <c r="E3745" s="74">
        <f>D3745*conf!B$7</f>
        <v>2.6817261779207402E-2</v>
      </c>
      <c r="F3745" s="32">
        <f t="shared" si="525"/>
        <v>-1.234916E-2</v>
      </c>
      <c r="G3745" s="33">
        <f t="shared" si="526"/>
        <v>-2.1896293099999999</v>
      </c>
      <c r="H3745" s="32">
        <f t="shared" si="527"/>
        <v>1.178124E-2</v>
      </c>
      <c r="I3745" s="33">
        <f t="shared" si="528"/>
        <v>0.16565426999999999</v>
      </c>
      <c r="J3745" s="32">
        <f t="shared" si="529"/>
        <v>1.178124E-2</v>
      </c>
      <c r="K3745" s="33">
        <f t="shared" si="530"/>
        <v>14.140687659999999</v>
      </c>
    </row>
    <row r="3746" spans="1:11" x14ac:dyDescent="0.3">
      <c r="A3746" s="78" t="str">
        <f>BTC[[#This Row],[Symbol]]</f>
        <v>KBOT</v>
      </c>
      <c r="B3746" s="22" t="str">
        <f t="shared" si="522"/>
        <v>Korbot</v>
      </c>
      <c r="C3746" s="77">
        <f t="shared" si="523"/>
        <v>2.3247630104523423E-6</v>
      </c>
      <c r="D3746" s="73">
        <f t="shared" si="524"/>
        <v>8.5231418188610006E-2</v>
      </c>
      <c r="E3746" s="74">
        <f>D3746*conf!B$7</f>
        <v>6.2338259263149363</v>
      </c>
      <c r="F3746" s="32">
        <f t="shared" si="525"/>
        <v>0.82202617</v>
      </c>
      <c r="G3746" s="33">
        <f t="shared" si="526"/>
        <v>-1.35962067</v>
      </c>
      <c r="H3746" s="32">
        <f t="shared" si="527"/>
        <v>-0.21902522999999999</v>
      </c>
      <c r="I3746" s="33">
        <f t="shared" si="528"/>
        <v>-8.5308799999999994E-3</v>
      </c>
      <c r="J3746" s="32">
        <f t="shared" si="529"/>
        <v>-0.21902522999999999</v>
      </c>
      <c r="K3746" s="33">
        <f t="shared" si="530"/>
        <v>7.5349918100000002</v>
      </c>
    </row>
    <row r="3747" spans="1:11" x14ac:dyDescent="0.3">
      <c r="A3747" s="78" t="str">
        <f>BTC[[#This Row],[Symbol]]</f>
        <v>ETNX</v>
      </c>
      <c r="B3747" s="22" t="str">
        <f t="shared" si="522"/>
        <v>Electronero</v>
      </c>
      <c r="C3747" s="77">
        <f t="shared" si="523"/>
        <v>1E-8</v>
      </c>
      <c r="D3747" s="73">
        <f t="shared" si="524"/>
        <v>1.8516156957000001E-4</v>
      </c>
      <c r="E3747" s="74">
        <f>D3747*conf!B$7</f>
        <v>1.3542717198349801E-2</v>
      </c>
      <c r="F3747" s="32">
        <f t="shared" si="525"/>
        <v>1.425884E-2</v>
      </c>
      <c r="G3747" s="33">
        <f t="shared" si="526"/>
        <v>-2.18122851</v>
      </c>
      <c r="H3747" s="32">
        <f t="shared" si="527"/>
        <v>1.425884E-2</v>
      </c>
      <c r="I3747" s="33">
        <f t="shared" si="528"/>
        <v>0.21734563000000001</v>
      </c>
      <c r="J3747" s="32">
        <f t="shared" si="529"/>
        <v>1.425884E-2</v>
      </c>
      <c r="K3747" s="33">
        <f t="shared" si="530"/>
        <v>-42.347937799999997</v>
      </c>
    </row>
    <row r="3748" spans="1:11" x14ac:dyDescent="0.3">
      <c r="A3748" s="78" t="str">
        <f>BTC[[#This Row],[Symbol]]</f>
        <v>VENA</v>
      </c>
      <c r="B3748" s="22" t="str">
        <f t="shared" si="522"/>
        <v>VENA</v>
      </c>
      <c r="C3748" s="77">
        <f t="shared" si="523"/>
        <v>1.6118910734871923E-8</v>
      </c>
      <c r="D3748" s="73">
        <f t="shared" si="524"/>
        <v>5.9097885080000004E-4</v>
      </c>
      <c r="E3748" s="74">
        <f>D3748*conf!B$7</f>
        <v>4.3224193147512004E-2</v>
      </c>
      <c r="F3748" s="32">
        <f t="shared" si="525"/>
        <v>0.52436495000000005</v>
      </c>
      <c r="G3748" s="33">
        <f t="shared" si="526"/>
        <v>-1.6321786300000001</v>
      </c>
      <c r="H3748" s="32">
        <f t="shared" si="527"/>
        <v>-4.4727650499999996</v>
      </c>
      <c r="I3748" s="33">
        <f t="shared" si="528"/>
        <v>-4.2599194200000001</v>
      </c>
      <c r="J3748" s="32">
        <f t="shared" si="529"/>
        <v>-4.4727650499999996</v>
      </c>
      <c r="K3748" s="33">
        <f t="shared" si="530"/>
        <v>5.3996643799999999</v>
      </c>
    </row>
    <row r="3749" spans="1:11" x14ac:dyDescent="0.3">
      <c r="A3749" s="78" t="str">
        <f>BTC[[#This Row],[Symbol]]</f>
        <v>VOLTZ</v>
      </c>
      <c r="B3749" s="22" t="str">
        <f t="shared" si="522"/>
        <v>Voltz</v>
      </c>
      <c r="C3749" s="77">
        <f t="shared" si="523"/>
        <v>1E-8</v>
      </c>
      <c r="D3749" s="73">
        <f t="shared" si="524"/>
        <v>0</v>
      </c>
      <c r="E3749" s="74">
        <f>D3749*conf!B$7</f>
        <v>0</v>
      </c>
      <c r="F3749" s="32">
        <f t="shared" si="525"/>
        <v>2.21674916</v>
      </c>
      <c r="G3749" s="33">
        <f t="shared" si="526"/>
        <v>0</v>
      </c>
      <c r="H3749" s="32">
        <f t="shared" si="527"/>
        <v>-0.20560018999999999</v>
      </c>
      <c r="I3749" s="33">
        <f t="shared" si="528"/>
        <v>0</v>
      </c>
      <c r="J3749" s="32">
        <f t="shared" si="529"/>
        <v>-0.20560018999999999</v>
      </c>
      <c r="K3749" s="33">
        <f t="shared" si="530"/>
        <v>0</v>
      </c>
    </row>
    <row r="3750" spans="1:11" x14ac:dyDescent="0.3">
      <c r="A3750" s="78" t="str">
        <f>BTC[[#This Row],[Symbol]]</f>
        <v>LN</v>
      </c>
      <c r="B3750" s="22" t="str">
        <f t="shared" si="522"/>
        <v>LINK</v>
      </c>
      <c r="C3750" s="77">
        <f t="shared" si="523"/>
        <v>5.7806320472840542E-4</v>
      </c>
      <c r="D3750" s="73">
        <f t="shared" si="524"/>
        <v>21.550783062197439</v>
      </c>
      <c r="E3750" s="74">
        <f>D3750*conf!B$7</f>
        <v>1576.2242731691208</v>
      </c>
      <c r="F3750" s="32">
        <f t="shared" si="525"/>
        <v>0.59913815000000004</v>
      </c>
      <c r="G3750" s="33">
        <f t="shared" si="526"/>
        <v>6.0401799999999999E-2</v>
      </c>
      <c r="H3750" s="32">
        <f t="shared" si="527"/>
        <v>-4.2290100700000002</v>
      </c>
      <c r="I3750" s="33">
        <f t="shared" si="528"/>
        <v>-2.40975816</v>
      </c>
      <c r="J3750" s="32">
        <f t="shared" si="529"/>
        <v>-4.2290100700000002</v>
      </c>
      <c r="K3750" s="33">
        <f t="shared" si="530"/>
        <v>-8.7655371399999993</v>
      </c>
    </row>
    <row r="3751" spans="1:11" x14ac:dyDescent="0.3">
      <c r="A3751" s="78" t="str">
        <f>BTC[[#This Row],[Symbol]]</f>
        <v>BOS</v>
      </c>
      <c r="B3751" s="22" t="str">
        <f t="shared" si="522"/>
        <v>BOScoin</v>
      </c>
      <c r="C3751" s="77">
        <f t="shared" si="523"/>
        <v>2.0758351993863153E-8</v>
      </c>
      <c r="D3751" s="73">
        <f t="shared" si="524"/>
        <v>7.6110823058E-4</v>
      </c>
      <c r="E3751" s="74">
        <f>D3751*conf!B$7</f>
        <v>5.5667455984621202E-2</v>
      </c>
      <c r="F3751" s="32">
        <f t="shared" si="525"/>
        <v>2.0246842300000001</v>
      </c>
      <c r="G3751" s="33">
        <f t="shared" si="526"/>
        <v>-0.19842288</v>
      </c>
      <c r="H3751" s="32">
        <f t="shared" si="527"/>
        <v>-1.00435407</v>
      </c>
      <c r="I3751" s="33">
        <f t="shared" si="528"/>
        <v>-0.78554374999999999</v>
      </c>
      <c r="J3751" s="32">
        <f t="shared" si="529"/>
        <v>-1.00435407</v>
      </c>
      <c r="K3751" s="33">
        <f t="shared" si="530"/>
        <v>34.603714910000001</v>
      </c>
    </row>
    <row r="3752" spans="1:11" x14ac:dyDescent="0.3">
      <c r="A3752" s="78" t="str">
        <f>BTC[[#This Row],[Symbol]]</f>
        <v>SIERRA</v>
      </c>
      <c r="B3752" s="22" t="str">
        <f t="shared" si="522"/>
        <v>Sierracoin</v>
      </c>
      <c r="C3752" s="77">
        <f t="shared" si="523"/>
        <v>1E-8</v>
      </c>
      <c r="D3752" s="73">
        <f t="shared" si="524"/>
        <v>2.9332525872999998E-4</v>
      </c>
      <c r="E3752" s="74">
        <f>D3752*conf!B$7</f>
        <v>2.1453809423512198E-2</v>
      </c>
      <c r="F3752" s="32">
        <f t="shared" si="525"/>
        <v>1.425884E-2</v>
      </c>
      <c r="G3752" s="33">
        <f t="shared" si="526"/>
        <v>-2.1812285</v>
      </c>
      <c r="H3752" s="32">
        <f t="shared" si="527"/>
        <v>1.425884E-2</v>
      </c>
      <c r="I3752" s="33">
        <f t="shared" si="528"/>
        <v>0.21734563000000001</v>
      </c>
      <c r="J3752" s="32">
        <f t="shared" si="529"/>
        <v>1.425884E-2</v>
      </c>
      <c r="K3752" s="33">
        <f t="shared" si="530"/>
        <v>14.162499410000001</v>
      </c>
    </row>
    <row r="3753" spans="1:11" x14ac:dyDescent="0.3">
      <c r="A3753" s="78" t="str">
        <f>BTC[[#This Row],[Symbol]]</f>
        <v>TKX</v>
      </c>
      <c r="B3753" s="22" t="str">
        <f t="shared" si="522"/>
        <v>Tokenize Xchange</v>
      </c>
      <c r="C3753" s="77">
        <f t="shared" si="523"/>
        <v>7.8903956277357945E-5</v>
      </c>
      <c r="D3753" s="73">
        <f t="shared" si="524"/>
        <v>2.8925517562844001</v>
      </c>
      <c r="E3753" s="74">
        <f>D3753*conf!B$7</f>
        <v>211.56123545464104</v>
      </c>
      <c r="F3753" s="32">
        <f t="shared" si="525"/>
        <v>2.10743093</v>
      </c>
      <c r="G3753" s="33">
        <f t="shared" si="526"/>
        <v>-0.10778453</v>
      </c>
      <c r="H3753" s="32">
        <f t="shared" si="527"/>
        <v>-1.5832527199999999</v>
      </c>
      <c r="I3753" s="33">
        <f t="shared" si="528"/>
        <v>-1.40651726</v>
      </c>
      <c r="J3753" s="32">
        <f t="shared" si="529"/>
        <v>-1.5832527199999999</v>
      </c>
      <c r="K3753" s="33">
        <f t="shared" si="530"/>
        <v>33.232207199999998</v>
      </c>
    </row>
    <row r="3754" spans="1:11" x14ac:dyDescent="0.3">
      <c r="A3754" s="78" t="str">
        <f>BTC[[#This Row],[Symbol]]</f>
        <v>VERS</v>
      </c>
      <c r="B3754" s="22" t="str">
        <f t="shared" si="522"/>
        <v>Versess Coin</v>
      </c>
      <c r="C3754" s="77">
        <f t="shared" si="523"/>
        <v>7.9284303408331202E-4</v>
      </c>
      <c r="D3754" s="73">
        <f t="shared" si="524"/>
        <v>29.065966543850021</v>
      </c>
      <c r="E3754" s="74">
        <f>D3754*conf!B$7</f>
        <v>2125.8847930171905</v>
      </c>
      <c r="F3754" s="32">
        <f t="shared" si="525"/>
        <v>-1.234916E-2</v>
      </c>
      <c r="G3754" s="33">
        <f t="shared" si="526"/>
        <v>-2.1896293099999999</v>
      </c>
      <c r="H3754" s="32">
        <f t="shared" si="527"/>
        <v>1.178124E-2</v>
      </c>
      <c r="I3754" s="33">
        <f t="shared" si="528"/>
        <v>0.16565426999999999</v>
      </c>
      <c r="J3754" s="32">
        <f t="shared" si="529"/>
        <v>1.178124E-2</v>
      </c>
      <c r="K3754" s="33">
        <f t="shared" si="530"/>
        <v>14.140687659999999</v>
      </c>
    </row>
    <row r="3755" spans="1:11" x14ac:dyDescent="0.3">
      <c r="A3755" s="78" t="str">
        <f>BTC[[#This Row],[Symbol]]</f>
        <v>QPY</v>
      </c>
      <c r="B3755" s="22" t="str">
        <f t="shared" si="522"/>
        <v>QPay</v>
      </c>
      <c r="C3755" s="77">
        <f t="shared" si="523"/>
        <v>1E-8</v>
      </c>
      <c r="D3755" s="73">
        <f t="shared" si="524"/>
        <v>1.577280924E-5</v>
      </c>
      <c r="E3755" s="74">
        <f>D3755*conf!B$7</f>
        <v>1.1536232678136E-3</v>
      </c>
      <c r="F3755" s="32">
        <f t="shared" si="525"/>
        <v>-0.64625858000000003</v>
      </c>
      <c r="G3755" s="33">
        <f t="shared" si="526"/>
        <v>-3.02476243</v>
      </c>
      <c r="H3755" s="32">
        <f t="shared" si="527"/>
        <v>1.40103592</v>
      </c>
      <c r="I3755" s="33">
        <f t="shared" si="528"/>
        <v>1.4828912400000001</v>
      </c>
      <c r="J3755" s="32">
        <f t="shared" si="529"/>
        <v>1.40103592</v>
      </c>
      <c r="K3755" s="33">
        <f t="shared" si="530"/>
        <v>17.04842463</v>
      </c>
    </row>
    <row r="3756" spans="1:11" x14ac:dyDescent="0.3">
      <c r="A3756" s="78" t="str">
        <f>BTC[[#This Row],[Symbol]]</f>
        <v>VERA</v>
      </c>
      <c r="B3756" s="22" t="str">
        <f t="shared" si="522"/>
        <v>VERA</v>
      </c>
      <c r="C3756" s="77">
        <f t="shared" si="523"/>
        <v>1.0001377616059459E-8</v>
      </c>
      <c r="D3756" s="73">
        <f t="shared" si="524"/>
        <v>3.6669921478999998E-4</v>
      </c>
      <c r="E3756" s="74">
        <f>D3756*conf!B$7</f>
        <v>2.68203805697406E-2</v>
      </c>
      <c r="F3756" s="32">
        <f t="shared" si="525"/>
        <v>-2.1418739999999999E-2</v>
      </c>
      <c r="G3756" s="33">
        <f t="shared" si="526"/>
        <v>-2.1782541700000002</v>
      </c>
      <c r="H3756" s="32">
        <f t="shared" si="527"/>
        <v>-4.0286509999999998E-2</v>
      </c>
      <c r="I3756" s="33">
        <f t="shared" si="528"/>
        <v>0.17730331999999999</v>
      </c>
      <c r="J3756" s="32">
        <f t="shared" si="529"/>
        <v>-4.0286509999999998E-2</v>
      </c>
      <c r="K3756" s="33">
        <f t="shared" si="530"/>
        <v>14.175776259999999</v>
      </c>
    </row>
    <row r="3757" spans="1:11" x14ac:dyDescent="0.3">
      <c r="A3757" s="78" t="str">
        <f>BTC[[#This Row],[Symbol]]</f>
        <v>NOVA</v>
      </c>
      <c r="B3757" s="22" t="str">
        <f t="shared" si="522"/>
        <v>NOVA</v>
      </c>
      <c r="C3757" s="77">
        <f t="shared" si="523"/>
        <v>1E-8</v>
      </c>
      <c r="D3757" s="73">
        <f t="shared" si="524"/>
        <v>5.9038718489999998E-5</v>
      </c>
      <c r="E3757" s="74">
        <f>D3757*conf!B$7</f>
        <v>4.3180918703585999E-3</v>
      </c>
      <c r="F3757" s="32">
        <f t="shared" si="525"/>
        <v>-0.50510361999999998</v>
      </c>
      <c r="G3757" s="33">
        <f t="shared" si="526"/>
        <v>-2.6731702799999999</v>
      </c>
      <c r="H3757" s="32">
        <f t="shared" si="527"/>
        <v>0.68349601000000004</v>
      </c>
      <c r="I3757" s="33">
        <f t="shared" si="528"/>
        <v>0.87405394999999997</v>
      </c>
      <c r="J3757" s="32">
        <f t="shared" si="529"/>
        <v>0.68349601000000004</v>
      </c>
      <c r="K3757" s="33">
        <f t="shared" si="530"/>
        <v>15.663940070000001</v>
      </c>
    </row>
    <row r="3758" spans="1:11" x14ac:dyDescent="0.3">
      <c r="A3758" s="78" t="str">
        <f>BTC[[#This Row],[Symbol]]</f>
        <v>MLGC</v>
      </c>
      <c r="B3758" s="22" t="str">
        <f t="shared" si="522"/>
        <v>Marshal Lion Group Coin</v>
      </c>
      <c r="C3758" s="77">
        <f t="shared" si="523"/>
        <v>1.0001425883760102E-5</v>
      </c>
      <c r="D3758" s="73">
        <f t="shared" si="524"/>
        <v>0.36665657340898</v>
      </c>
      <c r="E3758" s="74">
        <f>D3758*conf!B$7</f>
        <v>26.817261779132796</v>
      </c>
      <c r="F3758" s="32">
        <f t="shared" si="525"/>
        <v>-1.234916E-2</v>
      </c>
      <c r="G3758" s="33">
        <f t="shared" si="526"/>
        <v>-2.1812285</v>
      </c>
      <c r="H3758" s="32">
        <f t="shared" si="527"/>
        <v>1.425884E-2</v>
      </c>
      <c r="I3758" s="33">
        <f t="shared" si="528"/>
        <v>0.21734563000000001</v>
      </c>
      <c r="J3758" s="32">
        <f t="shared" si="529"/>
        <v>1.425884E-2</v>
      </c>
      <c r="K3758" s="33">
        <f t="shared" si="530"/>
        <v>70.391790159999999</v>
      </c>
    </row>
    <row r="3759" spans="1:11" x14ac:dyDescent="0.3">
      <c r="A3759" s="78" t="str">
        <f>BTC[[#This Row],[Symbol]]</f>
        <v>SBT</v>
      </c>
      <c r="B3759" s="22" t="str">
        <f t="shared" si="522"/>
        <v>SOLBIT</v>
      </c>
      <c r="C3759" s="77">
        <f t="shared" si="523"/>
        <v>2.0745992547904529E-8</v>
      </c>
      <c r="D3759" s="73">
        <f t="shared" si="524"/>
        <v>7.6048616462000003E-4</v>
      </c>
      <c r="E3759" s="74">
        <f>D3759*conf!B$7</f>
        <v>5.5621958080306802E-2</v>
      </c>
      <c r="F3759" s="32">
        <f t="shared" si="525"/>
        <v>-0.41115668999999999</v>
      </c>
      <c r="G3759" s="33">
        <f t="shared" si="526"/>
        <v>-7.3314728300000001</v>
      </c>
      <c r="H3759" s="32">
        <f t="shared" si="527"/>
        <v>-9.7791108700000002</v>
      </c>
      <c r="I3759" s="33">
        <f t="shared" si="528"/>
        <v>-8.5129936500000003</v>
      </c>
      <c r="J3759" s="32">
        <f t="shared" si="529"/>
        <v>-9.7791108700000002</v>
      </c>
      <c r="K3759" s="33">
        <f t="shared" si="530"/>
        <v>4.0699537899999996</v>
      </c>
    </row>
    <row r="3760" spans="1:11" x14ac:dyDescent="0.3">
      <c r="A3760" s="78" t="str">
        <f>BTC[[#This Row],[Symbol]]</f>
        <v>BNKR</v>
      </c>
      <c r="B3760" s="22" t="str">
        <f t="shared" si="522"/>
        <v>Bankroll Network</v>
      </c>
      <c r="C3760" s="77">
        <f t="shared" si="523"/>
        <v>6.3264016388048807E-6</v>
      </c>
      <c r="D3760" s="73">
        <f t="shared" si="524"/>
        <v>0.23193121919056001</v>
      </c>
      <c r="E3760" s="74">
        <f>D3760*conf!B$7</f>
        <v>16.963449371597559</v>
      </c>
      <c r="F3760" s="32">
        <f t="shared" si="525"/>
        <v>-5.9229951999999999</v>
      </c>
      <c r="G3760" s="33">
        <f t="shared" si="526"/>
        <v>-7.9483879499999999</v>
      </c>
      <c r="H3760" s="32">
        <f t="shared" si="527"/>
        <v>-5.4222504000000002</v>
      </c>
      <c r="I3760" s="33">
        <f t="shared" si="528"/>
        <v>-5.2247391500000004</v>
      </c>
      <c r="J3760" s="32">
        <f t="shared" si="529"/>
        <v>-5.4222504000000002</v>
      </c>
      <c r="K3760" s="33">
        <f t="shared" si="530"/>
        <v>-11.58281794</v>
      </c>
    </row>
    <row r="3761" spans="1:11" x14ac:dyDescent="0.3">
      <c r="A3761" s="78" t="str">
        <f>BTC[[#This Row],[Symbol]]</f>
        <v>NIRX</v>
      </c>
      <c r="B3761" s="22" t="str">
        <f t="shared" si="522"/>
        <v>NairaX</v>
      </c>
      <c r="C3761" s="77">
        <f t="shared" si="523"/>
        <v>1.4197874736897124E-7</v>
      </c>
      <c r="D3761" s="73">
        <f t="shared" si="524"/>
        <v>5.2040134545100003E-3</v>
      </c>
      <c r="E3761" s="74">
        <f>D3761*conf!B$7</f>
        <v>0.38062154406286142</v>
      </c>
      <c r="F3761" s="32">
        <f t="shared" si="525"/>
        <v>-0.93070889999999995</v>
      </c>
      <c r="G3761" s="33">
        <f t="shared" si="526"/>
        <v>-3.0980736599999998</v>
      </c>
      <c r="H3761" s="32">
        <f t="shared" si="527"/>
        <v>1.2648318599999999</v>
      </c>
      <c r="I3761" s="33">
        <f t="shared" si="528"/>
        <v>1.4537012</v>
      </c>
      <c r="J3761" s="32">
        <f t="shared" si="529"/>
        <v>1.2648318599999999</v>
      </c>
      <c r="K3761" s="33">
        <f t="shared" si="530"/>
        <v>17.025631319999999</v>
      </c>
    </row>
    <row r="3762" spans="1:11" x14ac:dyDescent="0.3">
      <c r="A3762" s="78" t="str">
        <f>BTC[[#This Row],[Symbol]]</f>
        <v>SEED</v>
      </c>
      <c r="B3762" s="22" t="str">
        <f t="shared" si="522"/>
        <v>Sesameseed</v>
      </c>
      <c r="C3762" s="77">
        <f t="shared" si="523"/>
        <v>1.1096582442651498E-6</v>
      </c>
      <c r="D3762" s="73">
        <f t="shared" si="524"/>
        <v>4.0681007019640003E-2</v>
      </c>
      <c r="E3762" s="74">
        <f>D3762*conf!B$7</f>
        <v>2.9754088534164698</v>
      </c>
      <c r="F3762" s="32">
        <f t="shared" si="525"/>
        <v>0.47061029999999998</v>
      </c>
      <c r="G3762" s="33">
        <f t="shared" si="526"/>
        <v>-1.71962627</v>
      </c>
      <c r="H3762" s="32">
        <f t="shared" si="527"/>
        <v>-13.03990364</v>
      </c>
      <c r="I3762" s="33">
        <f t="shared" si="528"/>
        <v>-12.844335389999999</v>
      </c>
      <c r="J3762" s="32">
        <f t="shared" si="529"/>
        <v>-13.03990364</v>
      </c>
      <c r="K3762" s="33">
        <f t="shared" si="530"/>
        <v>14.65705472</v>
      </c>
    </row>
    <row r="3763" spans="1:11" x14ac:dyDescent="0.3">
      <c r="A3763" s="78" t="str">
        <f>BTC[[#This Row],[Symbol]]</f>
        <v>TDPS</v>
      </c>
      <c r="B3763" s="22" t="str">
        <f t="shared" si="522"/>
        <v>Tradeplus</v>
      </c>
      <c r="C3763" s="77">
        <f t="shared" si="523"/>
        <v>1.8902694920305279E-6</v>
      </c>
      <c r="D3763" s="73">
        <f t="shared" si="524"/>
        <v>6.9298092374299999E-2</v>
      </c>
      <c r="E3763" s="74">
        <f>D3763*conf!B$7</f>
        <v>5.0684624762563022</v>
      </c>
      <c r="F3763" s="32">
        <f t="shared" si="525"/>
        <v>-1.234916E-2</v>
      </c>
      <c r="G3763" s="33">
        <f t="shared" si="526"/>
        <v>-2.1812285</v>
      </c>
      <c r="H3763" s="32">
        <f t="shared" si="527"/>
        <v>1.178124E-2</v>
      </c>
      <c r="I3763" s="33">
        <f t="shared" si="528"/>
        <v>0.21734563000000001</v>
      </c>
      <c r="J3763" s="32">
        <f t="shared" si="529"/>
        <v>1.178124E-2</v>
      </c>
      <c r="K3763" s="33">
        <f t="shared" si="530"/>
        <v>14.140687659999999</v>
      </c>
    </row>
    <row r="3764" spans="1:11" x14ac:dyDescent="0.3">
      <c r="A3764" s="78" t="str">
        <f>BTC[[#This Row],[Symbol]]</f>
        <v>ANK</v>
      </c>
      <c r="B3764" s="22" t="str">
        <f t="shared" si="522"/>
        <v>AlphaLink</v>
      </c>
      <c r="C3764" s="77">
        <f t="shared" si="523"/>
        <v>2.9469522435333402E-7</v>
      </c>
      <c r="D3764" s="73">
        <f t="shared" si="524"/>
        <v>1.0805021230830001E-2</v>
      </c>
      <c r="E3764" s="74">
        <f>D3764*conf!B$7</f>
        <v>0.79027925282290623</v>
      </c>
      <c r="F3764" s="32">
        <f t="shared" si="525"/>
        <v>0.44283989000000001</v>
      </c>
      <c r="G3764" s="33">
        <f t="shared" si="526"/>
        <v>-1.7082707800000001</v>
      </c>
      <c r="H3764" s="32">
        <f t="shared" si="527"/>
        <v>-4.4938067100000003</v>
      </c>
      <c r="I3764" s="33">
        <f t="shared" si="528"/>
        <v>-4.2357772000000002</v>
      </c>
      <c r="J3764" s="32">
        <f t="shared" si="529"/>
        <v>-4.4938067100000003</v>
      </c>
      <c r="K3764" s="33">
        <f t="shared" si="530"/>
        <v>2.48623971</v>
      </c>
    </row>
    <row r="3765" spans="1:11" x14ac:dyDescent="0.3">
      <c r="A3765" s="78" t="str">
        <f>BTC[[#This Row],[Symbol]]</f>
        <v>USDA</v>
      </c>
      <c r="B3765" s="22" t="str">
        <f t="shared" si="522"/>
        <v>USDA</v>
      </c>
      <c r="C3765" s="77">
        <f t="shared" si="523"/>
        <v>7.4681330617444794E-6</v>
      </c>
      <c r="D3765" s="73">
        <f t="shared" si="524"/>
        <v>0.27386481642306998</v>
      </c>
      <c r="E3765" s="74">
        <f>D3765*conf!B$7</f>
        <v>20.03047267318334</v>
      </c>
      <c r="F3765" s="32">
        <f t="shared" si="525"/>
        <v>2.0370908299999999</v>
      </c>
      <c r="G3765" s="33">
        <f t="shared" si="526"/>
        <v>-0.14713108999999999</v>
      </c>
      <c r="H3765" s="32">
        <f t="shared" si="527"/>
        <v>1232.6126934900001</v>
      </c>
      <c r="I3765" s="33">
        <f t="shared" si="528"/>
        <v>1235.74070469</v>
      </c>
      <c r="J3765" s="32">
        <f t="shared" si="529"/>
        <v>1232.6126934900001</v>
      </c>
      <c r="K3765" s="33">
        <f t="shared" si="530"/>
        <v>1241.23710241</v>
      </c>
    </row>
    <row r="3766" spans="1:11" x14ac:dyDescent="0.3">
      <c r="A3766" s="78" t="str">
        <f>BTC[[#This Row],[Symbol]]</f>
        <v>CBUCKS</v>
      </c>
      <c r="B3766" s="22" t="str">
        <f t="shared" si="522"/>
        <v>CRYPTOBUCKS</v>
      </c>
      <c r="C3766" s="77">
        <f t="shared" si="523"/>
        <v>7.1343673217426694E-7</v>
      </c>
      <c r="D3766" s="73">
        <f t="shared" si="524"/>
        <v>2.6152733177129999E-2</v>
      </c>
      <c r="E3766" s="74">
        <f>D3766*conf!B$7</f>
        <v>1.9128109045752881</v>
      </c>
      <c r="F3766" s="32">
        <f t="shared" si="525"/>
        <v>-0.26464720000000003</v>
      </c>
      <c r="G3766" s="33">
        <f t="shared" si="526"/>
        <v>-2.4321856500000001</v>
      </c>
      <c r="H3766" s="32">
        <f t="shared" si="527"/>
        <v>-12.870308619999999</v>
      </c>
      <c r="I3766" s="33">
        <f t="shared" si="528"/>
        <v>-12.70243501</v>
      </c>
      <c r="J3766" s="32">
        <f t="shared" si="529"/>
        <v>-12.870308619999999</v>
      </c>
      <c r="K3766" s="33">
        <f t="shared" si="530"/>
        <v>165.16843797999999</v>
      </c>
    </row>
    <row r="3767" spans="1:11" x14ac:dyDescent="0.3">
      <c r="A3767" s="78" t="str">
        <f>BTC[[#This Row],[Symbol]]</f>
        <v>1AI</v>
      </c>
      <c r="B3767" s="22" t="str">
        <f t="shared" si="522"/>
        <v>1AI Token</v>
      </c>
      <c r="C3767" s="77">
        <f t="shared" si="523"/>
        <v>1.0001377616059459E-8</v>
      </c>
      <c r="D3767" s="73">
        <f t="shared" si="524"/>
        <v>3.6669921478999998E-4</v>
      </c>
      <c r="E3767" s="74">
        <f>D3767*conf!B$7</f>
        <v>2.68203805697406E-2</v>
      </c>
      <c r="F3767" s="32">
        <f t="shared" si="525"/>
        <v>-2.1418739999999999E-2</v>
      </c>
      <c r="G3767" s="33">
        <f t="shared" si="526"/>
        <v>-2.1935871100000002</v>
      </c>
      <c r="H3767" s="32">
        <f t="shared" si="527"/>
        <v>1.1298570000000001E-2</v>
      </c>
      <c r="I3767" s="33">
        <f t="shared" si="528"/>
        <v>0.19214311000000001</v>
      </c>
      <c r="J3767" s="32">
        <f t="shared" si="529"/>
        <v>1.1298570000000001E-2</v>
      </c>
      <c r="K3767" s="33">
        <f t="shared" si="530"/>
        <v>14.175776259999999</v>
      </c>
    </row>
    <row r="3768" spans="1:11" x14ac:dyDescent="0.3">
      <c r="A3768" s="78" t="str">
        <f>BTC[[#This Row],[Symbol]]</f>
        <v>FRED</v>
      </c>
      <c r="B3768" s="22" t="str">
        <f t="shared" si="522"/>
        <v>FRED Energy</v>
      </c>
      <c r="C3768" s="77">
        <f t="shared" si="523"/>
        <v>1E-8</v>
      </c>
      <c r="D3768" s="73">
        <f t="shared" si="524"/>
        <v>1.8332828669999999E-4</v>
      </c>
      <c r="E3768" s="74">
        <f>D3768*conf!B$7</f>
        <v>1.3408630889238E-2</v>
      </c>
      <c r="F3768" s="32">
        <f t="shared" si="525"/>
        <v>-1.234916E-2</v>
      </c>
      <c r="G3768" s="33">
        <f t="shared" si="526"/>
        <v>-2.18122851</v>
      </c>
      <c r="H3768" s="32">
        <f t="shared" si="527"/>
        <v>1.425884E-2</v>
      </c>
      <c r="I3768" s="33">
        <f t="shared" si="528"/>
        <v>0.21734561999999999</v>
      </c>
      <c r="J3768" s="32">
        <f t="shared" si="529"/>
        <v>1.425884E-2</v>
      </c>
      <c r="K3768" s="33">
        <f t="shared" si="530"/>
        <v>-28.66207021</v>
      </c>
    </row>
    <row r="3769" spans="1:11" x14ac:dyDescent="0.3">
      <c r="A3769" s="78" t="str">
        <f>BTC[[#This Row],[Symbol]]</f>
        <v>AfroX</v>
      </c>
      <c r="B3769" s="22" t="str">
        <f t="shared" si="522"/>
        <v>AfroDex</v>
      </c>
      <c r="C3769" s="77">
        <f t="shared" si="523"/>
        <v>1E-8</v>
      </c>
      <c r="D3769" s="73">
        <f t="shared" si="524"/>
        <v>1.1007037E-7</v>
      </c>
      <c r="E3769" s="74">
        <f>D3769*conf!B$7</f>
        <v>8.0505468618000005E-6</v>
      </c>
      <c r="F3769" s="32">
        <f t="shared" si="525"/>
        <v>2.2095997600000001</v>
      </c>
      <c r="G3769" s="33">
        <f t="shared" si="526"/>
        <v>-1.5533099999999999E-2</v>
      </c>
      <c r="H3769" s="32">
        <f t="shared" si="527"/>
        <v>-0.28217233000000003</v>
      </c>
      <c r="I3769" s="33">
        <f t="shared" si="528"/>
        <v>-8.6551420000000004E-2</v>
      </c>
      <c r="J3769" s="32">
        <f t="shared" si="529"/>
        <v>-0.28217233000000003</v>
      </c>
      <c r="K3769" s="33">
        <f t="shared" si="530"/>
        <v>-3.8623989999999997E-2</v>
      </c>
    </row>
    <row r="3770" spans="1:11" x14ac:dyDescent="0.3">
      <c r="A3770" s="78" t="str">
        <f>BTC[[#This Row],[Symbol]]</f>
        <v>XT</v>
      </c>
      <c r="B3770" s="22" t="str">
        <f t="shared" si="522"/>
        <v>XT.com Token</v>
      </c>
      <c r="C3770" s="77">
        <f t="shared" si="523"/>
        <v>2.0946726798208641E-4</v>
      </c>
      <c r="D3770" s="73">
        <f t="shared" si="524"/>
        <v>7.6787506754892396</v>
      </c>
      <c r="E3770" s="74">
        <f>D3770*conf!B$7</f>
        <v>561.62382440528302</v>
      </c>
      <c r="F3770" s="32">
        <f t="shared" si="525"/>
        <v>1.6157914499999999</v>
      </c>
      <c r="G3770" s="33">
        <f t="shared" si="526"/>
        <v>-0.65252171999999997</v>
      </c>
      <c r="H3770" s="32">
        <f t="shared" si="527"/>
        <v>0.19718786999999999</v>
      </c>
      <c r="I3770" s="33">
        <f t="shared" si="528"/>
        <v>0.40563786000000002</v>
      </c>
      <c r="J3770" s="32">
        <f t="shared" si="529"/>
        <v>0.19718786999999999</v>
      </c>
      <c r="K3770" s="33">
        <f t="shared" si="530"/>
        <v>3.2210481199999998</v>
      </c>
    </row>
    <row r="3771" spans="1:11" x14ac:dyDescent="0.3">
      <c r="A3771" s="78" t="str">
        <f>BTC[[#This Row],[Symbol]]</f>
        <v>CSAI</v>
      </c>
      <c r="B3771" s="22" t="str">
        <f t="shared" si="522"/>
        <v>Compound SAI</v>
      </c>
      <c r="C3771" s="77">
        <f t="shared" si="523"/>
        <v>7.5222027390401204E-7</v>
      </c>
      <c r="D3771" s="73">
        <f t="shared" si="524"/>
        <v>2.7576851776529999E-2</v>
      </c>
      <c r="E3771" s="74">
        <f>D3771*conf!B$7</f>
        <v>2.0169709389354042</v>
      </c>
      <c r="F3771" s="32">
        <f t="shared" si="525"/>
        <v>2.21674916</v>
      </c>
      <c r="G3771" s="33">
        <f t="shared" si="526"/>
        <v>0</v>
      </c>
      <c r="H3771" s="32">
        <f t="shared" si="527"/>
        <v>-0.20560018999999999</v>
      </c>
      <c r="I3771" s="33">
        <f t="shared" si="528"/>
        <v>0</v>
      </c>
      <c r="J3771" s="32">
        <f t="shared" si="529"/>
        <v>-0.20560018999999999</v>
      </c>
      <c r="K3771" s="33">
        <f t="shared" si="530"/>
        <v>0</v>
      </c>
    </row>
    <row r="3772" spans="1:11" x14ac:dyDescent="0.3">
      <c r="A3772" s="78" t="str">
        <f>BTC[[#This Row],[Symbol]]</f>
        <v>SSN</v>
      </c>
      <c r="B3772" s="22" t="str">
        <f t="shared" si="522"/>
        <v>SuperSkynet</v>
      </c>
      <c r="C3772" s="77">
        <f t="shared" si="523"/>
        <v>1E-8</v>
      </c>
      <c r="D3772" s="73">
        <f t="shared" si="524"/>
        <v>3.1545618470000003E-5</v>
      </c>
      <c r="E3772" s="74">
        <f>D3772*conf!B$7</f>
        <v>2.3072465348958002E-3</v>
      </c>
      <c r="F3772" s="32">
        <f t="shared" si="525"/>
        <v>-0.87611455999999999</v>
      </c>
      <c r="G3772" s="33">
        <f t="shared" si="526"/>
        <v>-3.0791999400000001</v>
      </c>
      <c r="H3772" s="32">
        <f t="shared" si="527"/>
        <v>1.2731695599999999</v>
      </c>
      <c r="I3772" s="33">
        <f t="shared" si="528"/>
        <v>1.4734614699999999</v>
      </c>
      <c r="J3772" s="32">
        <f t="shared" si="529"/>
        <v>1.2731695599999999</v>
      </c>
      <c r="K3772" s="33">
        <f t="shared" si="530"/>
        <v>17.048424539999999</v>
      </c>
    </row>
    <row r="3773" spans="1:11" x14ac:dyDescent="0.3">
      <c r="A3773" s="78" t="str">
        <f>BTC[[#This Row],[Symbol]]</f>
        <v>EER</v>
      </c>
      <c r="B3773" s="22" t="str">
        <f t="shared" si="522"/>
        <v>Ethereum eRush</v>
      </c>
      <c r="C3773" s="77">
        <f t="shared" si="523"/>
        <v>1.9999999999991179E-7</v>
      </c>
      <c r="D3773" s="73">
        <f t="shared" si="524"/>
        <v>7.3331668586600002E-3</v>
      </c>
      <c r="E3773" s="74">
        <f>D3773*conf!B$7</f>
        <v>0.53634782404239245</v>
      </c>
      <c r="F3773" s="32">
        <f t="shared" si="525"/>
        <v>8.7108140000000001E-2</v>
      </c>
      <c r="G3773" s="33">
        <f t="shared" si="526"/>
        <v>-2.1547254599999999</v>
      </c>
      <c r="H3773" s="32">
        <f t="shared" si="527"/>
        <v>0.12953824999999999</v>
      </c>
      <c r="I3773" s="33">
        <f t="shared" si="528"/>
        <v>0.22031200000000001</v>
      </c>
      <c r="J3773" s="32">
        <f t="shared" si="529"/>
        <v>0.12953824999999999</v>
      </c>
      <c r="K3773" s="33">
        <f t="shared" si="530"/>
        <v>75.635462110000006</v>
      </c>
    </row>
    <row r="3774" spans="1:11" x14ac:dyDescent="0.3">
      <c r="A3774" s="78" t="str">
        <f>BTC[[#This Row],[Symbol]]</f>
        <v>CNX</v>
      </c>
      <c r="B3774" s="22" t="str">
        <f t="shared" si="522"/>
        <v>Cofinex Coin</v>
      </c>
      <c r="C3774" s="77">
        <f t="shared" si="523"/>
        <v>1.2601796613536854E-6</v>
      </c>
      <c r="D3774" s="73">
        <f t="shared" si="524"/>
        <v>4.6198728249530002E-2</v>
      </c>
      <c r="E3774" s="74">
        <f>D3774*conf!B$7</f>
        <v>3.3789749841706245</v>
      </c>
      <c r="F3774" s="32">
        <f t="shared" si="525"/>
        <v>-1.234916E-2</v>
      </c>
      <c r="G3774" s="33">
        <f t="shared" si="526"/>
        <v>-2.1896293099999999</v>
      </c>
      <c r="H3774" s="32">
        <f t="shared" si="527"/>
        <v>1.178124E-2</v>
      </c>
      <c r="I3774" s="33">
        <f t="shared" si="528"/>
        <v>0.16565426999999999</v>
      </c>
      <c r="J3774" s="32">
        <f t="shared" si="529"/>
        <v>1.178124E-2</v>
      </c>
      <c r="K3774" s="33">
        <f t="shared" si="530"/>
        <v>-16.852746100000001</v>
      </c>
    </row>
    <row r="3775" spans="1:11" x14ac:dyDescent="0.3">
      <c r="A3775" s="78" t="str">
        <f>BTC[[#This Row],[Symbol]]</f>
        <v>ODE</v>
      </c>
      <c r="B3775" s="22" t="str">
        <f t="shared" si="522"/>
        <v>ODEM</v>
      </c>
      <c r="C3775" s="77">
        <f t="shared" si="523"/>
        <v>2.9118897154248138E-7</v>
      </c>
      <c r="D3775" s="73">
        <f t="shared" si="524"/>
        <v>1.067417674065E-2</v>
      </c>
      <c r="E3775" s="74">
        <f>D3775*conf!B$7</f>
        <v>0.78070928681114105</v>
      </c>
      <c r="F3775" s="32">
        <f t="shared" si="525"/>
        <v>2.2877960000000002</v>
      </c>
      <c r="G3775" s="33">
        <f t="shared" si="526"/>
        <v>1.5623629999999999E-2</v>
      </c>
      <c r="H3775" s="32">
        <f t="shared" si="527"/>
        <v>-0.47700864999999998</v>
      </c>
      <c r="I3775" s="33">
        <f t="shared" si="528"/>
        <v>-0.28178207999999999</v>
      </c>
      <c r="J3775" s="32">
        <f t="shared" si="529"/>
        <v>-0.47700864999999998</v>
      </c>
      <c r="K3775" s="33">
        <f t="shared" si="530"/>
        <v>-44.997989840000002</v>
      </c>
    </row>
    <row r="3776" spans="1:11" x14ac:dyDescent="0.3">
      <c r="A3776" s="78" t="str">
        <f>BTC[[#This Row],[Symbol]]</f>
        <v>SAPP</v>
      </c>
      <c r="B3776" s="22" t="str">
        <f t="shared" si="522"/>
        <v>Sapphire</v>
      </c>
      <c r="C3776" s="77">
        <f t="shared" si="523"/>
        <v>3.9111254557493085E-6</v>
      </c>
      <c r="D3776" s="73">
        <f t="shared" si="524"/>
        <v>0.14340467786089001</v>
      </c>
      <c r="E3776" s="74">
        <f>D3776*conf!B$7</f>
        <v>10.488618138745496</v>
      </c>
      <c r="F3776" s="32">
        <f t="shared" si="525"/>
        <v>0.48253138000000001</v>
      </c>
      <c r="G3776" s="33">
        <f t="shared" si="526"/>
        <v>-1.7681592399999999</v>
      </c>
      <c r="H3776" s="32">
        <f t="shared" si="527"/>
        <v>0.56015221000000004</v>
      </c>
      <c r="I3776" s="33">
        <f t="shared" si="528"/>
        <v>0.65131634000000005</v>
      </c>
      <c r="J3776" s="32">
        <f t="shared" si="529"/>
        <v>0.56015221000000004</v>
      </c>
      <c r="K3776" s="33">
        <f t="shared" si="530"/>
        <v>82.160028960000005</v>
      </c>
    </row>
    <row r="3777" spans="1:11" x14ac:dyDescent="0.3">
      <c r="A3777" s="78" t="str">
        <f>BTC[[#This Row],[Symbol]]</f>
        <v>CHG</v>
      </c>
      <c r="B3777" s="22" t="str">
        <f t="shared" si="522"/>
        <v>Charg Coin</v>
      </c>
      <c r="C3777" s="77">
        <f t="shared" si="523"/>
        <v>1.439999999999992E-5</v>
      </c>
      <c r="D3777" s="73">
        <f t="shared" si="524"/>
        <v>0.52798801382381</v>
      </c>
      <c r="E3777" s="74">
        <f>D3777*conf!B$7</f>
        <v>38.617043331073461</v>
      </c>
      <c r="F3777" s="32">
        <f t="shared" si="525"/>
        <v>8.7108140000000001E-2</v>
      </c>
      <c r="G3777" s="33">
        <f t="shared" si="526"/>
        <v>-2.1547254599999999</v>
      </c>
      <c r="H3777" s="32">
        <f t="shared" si="527"/>
        <v>188.37307014999999</v>
      </c>
      <c r="I3777" s="33">
        <f t="shared" si="528"/>
        <v>188.63449854999999</v>
      </c>
      <c r="J3777" s="32">
        <f t="shared" si="529"/>
        <v>188.37307014999999</v>
      </c>
      <c r="K3777" s="33">
        <f t="shared" si="530"/>
        <v>14.462879790000001</v>
      </c>
    </row>
    <row r="3778" spans="1:11" x14ac:dyDescent="0.3">
      <c r="A3778" s="78" t="str">
        <f>BTC[[#This Row],[Symbol]]</f>
        <v>MYTV</v>
      </c>
      <c r="B3778" s="22" t="str">
        <f t="shared" ref="B3778:B3841" si="531">VLOOKUP(A3778,BTCTABLE,2,FALSE)</f>
        <v>MyTVchain</v>
      </c>
      <c r="C3778" s="77">
        <f t="shared" ref="C3778:C3841" si="532">VLOOKUP(A3778,BTCTABLE,3,FALSE)</f>
        <v>3.1004420239658499E-7</v>
      </c>
      <c r="D3778" s="73">
        <f t="shared" ref="D3778:D3841" si="533">VLOOKUP(A3778,USDTABLE,3,FALSE)</f>
        <v>1.136635377568E-2</v>
      </c>
      <c r="E3778" s="74">
        <f>D3778*conf!B$7</f>
        <v>0.83133511515323522</v>
      </c>
      <c r="F3778" s="32">
        <f t="shared" ref="F3778:F3841" si="534">VLOOKUP(A3778,BTCTABLE,5,FALSE)</f>
        <v>1.425884E-2</v>
      </c>
      <c r="G3778" s="33">
        <f t="shared" ref="G3778:G3841" si="535">VLOOKUP(A3778,USDTABLE,5,FALSE)</f>
        <v>-2.1812285</v>
      </c>
      <c r="H3778" s="32">
        <f t="shared" ref="H3778:H3841" si="536">VLOOKUP(A3778,BTCTABLE,6,FALSE)</f>
        <v>1.425884E-2</v>
      </c>
      <c r="I3778" s="33">
        <f t="shared" ref="I3778:I3841" si="537">VLOOKUP(A3778,USDTABLE,6,FALSE)</f>
        <v>0.21734563000000001</v>
      </c>
      <c r="J3778" s="32">
        <f t="shared" ref="J3778:J3841" si="538">VLOOKUP(A3778,BTCTABLE,6,FALSE)</f>
        <v>1.425884E-2</v>
      </c>
      <c r="K3778" s="33">
        <f t="shared" ref="K3778:K3841" si="539">VLOOKUP(A3778,USDTABLE,7,FALSE)</f>
        <v>14.46232738</v>
      </c>
    </row>
    <row r="3779" spans="1:11" x14ac:dyDescent="0.3">
      <c r="A3779" s="78" t="str">
        <f>BTC[[#This Row],[Symbol]]</f>
        <v>CICX</v>
      </c>
      <c r="B3779" s="22" t="str">
        <f t="shared" si="531"/>
        <v>Cicoin</v>
      </c>
      <c r="C3779" s="77">
        <f t="shared" si="532"/>
        <v>8.001140707009172E-7</v>
      </c>
      <c r="D3779" s="73">
        <f t="shared" si="533"/>
        <v>2.9332525872719999E-2</v>
      </c>
      <c r="E3779" s="74">
        <f>D3779*conf!B$7</f>
        <v>2.1453809423307408</v>
      </c>
      <c r="F3779" s="32">
        <f t="shared" si="534"/>
        <v>-1.234916E-2</v>
      </c>
      <c r="G3779" s="33">
        <f t="shared" si="535"/>
        <v>-2.1896293099999999</v>
      </c>
      <c r="H3779" s="32">
        <f t="shared" si="536"/>
        <v>-19.990575010000001</v>
      </c>
      <c r="I3779" s="33">
        <f t="shared" si="537"/>
        <v>-19.867476589999999</v>
      </c>
      <c r="J3779" s="32">
        <f t="shared" si="538"/>
        <v>-19.990575010000001</v>
      </c>
      <c r="K3779" s="33">
        <f t="shared" si="539"/>
        <v>-8.68744987</v>
      </c>
    </row>
    <row r="3780" spans="1:11" x14ac:dyDescent="0.3">
      <c r="A3780" s="78" t="str">
        <f>BTC[[#This Row],[Symbol]]</f>
        <v>SWZL</v>
      </c>
      <c r="B3780" s="22" t="str">
        <f t="shared" si="531"/>
        <v>Swapzilla</v>
      </c>
      <c r="C3780" s="77">
        <f t="shared" si="532"/>
        <v>1E-8</v>
      </c>
      <c r="D3780" s="73">
        <f t="shared" si="533"/>
        <v>0</v>
      </c>
      <c r="E3780" s="74">
        <f>D3780*conf!B$7</f>
        <v>0</v>
      </c>
      <c r="F3780" s="32">
        <f t="shared" si="534"/>
        <v>2.21674916</v>
      </c>
      <c r="G3780" s="33">
        <f t="shared" si="535"/>
        <v>0</v>
      </c>
      <c r="H3780" s="32">
        <f t="shared" si="536"/>
        <v>-0.20560018999999999</v>
      </c>
      <c r="I3780" s="33">
        <f t="shared" si="537"/>
        <v>0</v>
      </c>
      <c r="J3780" s="32">
        <f t="shared" si="538"/>
        <v>-0.20560018999999999</v>
      </c>
      <c r="K3780" s="33">
        <f t="shared" si="539"/>
        <v>0</v>
      </c>
    </row>
    <row r="3781" spans="1:11" x14ac:dyDescent="0.3">
      <c r="A3781" s="78" t="str">
        <f>BTC[[#This Row],[Symbol]]</f>
        <v>METP</v>
      </c>
      <c r="B3781" s="22" t="str">
        <f t="shared" si="531"/>
        <v>Metaprediction</v>
      </c>
      <c r="C3781" s="77">
        <f t="shared" si="532"/>
        <v>1E-8</v>
      </c>
      <c r="D3781" s="73">
        <f t="shared" si="533"/>
        <v>0</v>
      </c>
      <c r="E3781" s="74">
        <f>D3781*conf!B$7</f>
        <v>0</v>
      </c>
      <c r="F3781" s="32">
        <f t="shared" si="534"/>
        <v>2.21674916</v>
      </c>
      <c r="G3781" s="33">
        <f t="shared" si="535"/>
        <v>0</v>
      </c>
      <c r="H3781" s="32">
        <f t="shared" si="536"/>
        <v>-0.20560018999999999</v>
      </c>
      <c r="I3781" s="33">
        <f t="shared" si="537"/>
        <v>0</v>
      </c>
      <c r="J3781" s="32">
        <f t="shared" si="538"/>
        <v>-0.20560018999999999</v>
      </c>
      <c r="K3781" s="33">
        <f t="shared" si="539"/>
        <v>0</v>
      </c>
    </row>
    <row r="3782" spans="1:11" x14ac:dyDescent="0.3">
      <c r="A3782" s="78" t="str">
        <f>BTC[[#This Row],[Symbol]]</f>
        <v>FF1</v>
      </c>
      <c r="B3782" s="22" t="str">
        <f t="shared" si="531"/>
        <v>Two Prime FF1 Token</v>
      </c>
      <c r="C3782" s="77">
        <f t="shared" si="532"/>
        <v>2.721419152374289E-5</v>
      </c>
      <c r="D3782" s="73">
        <f t="shared" si="533"/>
        <v>0.99773552087558004</v>
      </c>
      <c r="E3782" s="74">
        <f>D3782*conf!B$7</f>
        <v>72.974375996839925</v>
      </c>
      <c r="F3782" s="32">
        <f t="shared" si="534"/>
        <v>2.2048139299999998</v>
      </c>
      <c r="G3782" s="33">
        <f t="shared" si="535"/>
        <v>-5.7398900000000001E-3</v>
      </c>
      <c r="H3782" s="32">
        <f t="shared" si="536"/>
        <v>-0.28684683999999999</v>
      </c>
      <c r="I3782" s="33">
        <f t="shared" si="537"/>
        <v>-7.6769219999999999E-2</v>
      </c>
      <c r="J3782" s="32">
        <f t="shared" si="538"/>
        <v>-0.28684683999999999</v>
      </c>
      <c r="K3782" s="33">
        <f t="shared" si="539"/>
        <v>-2.8276320000000001E-2</v>
      </c>
    </row>
    <row r="3783" spans="1:11" x14ac:dyDescent="0.3">
      <c r="A3783" s="78" t="str">
        <f>BTC[[#This Row],[Symbol]]</f>
        <v>GBPX</v>
      </c>
      <c r="B3783" s="22" t="str">
        <f t="shared" si="531"/>
        <v>eToro Pound Sterling</v>
      </c>
      <c r="C3783" s="77">
        <f t="shared" si="532"/>
        <v>1E-8</v>
      </c>
      <c r="D3783" s="73">
        <f t="shared" si="533"/>
        <v>0</v>
      </c>
      <c r="E3783" s="74">
        <f>D3783*conf!B$7</f>
        <v>0</v>
      </c>
      <c r="F3783" s="32">
        <f t="shared" si="534"/>
        <v>2.21674916</v>
      </c>
      <c r="G3783" s="33">
        <f t="shared" si="535"/>
        <v>0</v>
      </c>
      <c r="H3783" s="32">
        <f t="shared" si="536"/>
        <v>-0.20560018999999999</v>
      </c>
      <c r="I3783" s="33">
        <f t="shared" si="537"/>
        <v>0</v>
      </c>
      <c r="J3783" s="32">
        <f t="shared" si="538"/>
        <v>-0.20560018999999999</v>
      </c>
      <c r="K3783" s="33">
        <f t="shared" si="539"/>
        <v>0</v>
      </c>
    </row>
    <row r="3784" spans="1:11" x14ac:dyDescent="0.3">
      <c r="A3784" s="78" t="str">
        <f>BTC[[#This Row],[Symbol]]</f>
        <v>NZDX</v>
      </c>
      <c r="B3784" s="22" t="str">
        <f t="shared" si="531"/>
        <v>eToro New Zealand Dollar</v>
      </c>
      <c r="C3784" s="77">
        <f t="shared" si="532"/>
        <v>1E-8</v>
      </c>
      <c r="D3784" s="73">
        <f t="shared" si="533"/>
        <v>0</v>
      </c>
      <c r="E3784" s="74">
        <f>D3784*conf!B$7</f>
        <v>0</v>
      </c>
      <c r="F3784" s="32">
        <f t="shared" si="534"/>
        <v>2.21674916</v>
      </c>
      <c r="G3784" s="33">
        <f t="shared" si="535"/>
        <v>0</v>
      </c>
      <c r="H3784" s="32">
        <f t="shared" si="536"/>
        <v>-0.20560018999999999</v>
      </c>
      <c r="I3784" s="33">
        <f t="shared" si="537"/>
        <v>0</v>
      </c>
      <c r="J3784" s="32">
        <f t="shared" si="538"/>
        <v>-0.20560018999999999</v>
      </c>
      <c r="K3784" s="33">
        <f t="shared" si="539"/>
        <v>0</v>
      </c>
    </row>
    <row r="3785" spans="1:11" x14ac:dyDescent="0.3">
      <c r="A3785" s="78" t="str">
        <f>BTC[[#This Row],[Symbol]]</f>
        <v>EURX</v>
      </c>
      <c r="B3785" s="22" t="str">
        <f t="shared" si="531"/>
        <v>eToro Euro</v>
      </c>
      <c r="C3785" s="77">
        <f t="shared" si="532"/>
        <v>1E-8</v>
      </c>
      <c r="D3785" s="73">
        <f t="shared" si="533"/>
        <v>0</v>
      </c>
      <c r="E3785" s="74">
        <f>D3785*conf!B$7</f>
        <v>0</v>
      </c>
      <c r="F3785" s="32">
        <f t="shared" si="534"/>
        <v>2.21674916</v>
      </c>
      <c r="G3785" s="33">
        <f t="shared" si="535"/>
        <v>0</v>
      </c>
      <c r="H3785" s="32">
        <f t="shared" si="536"/>
        <v>-0.20560018999999999</v>
      </c>
      <c r="I3785" s="33">
        <f t="shared" si="537"/>
        <v>0</v>
      </c>
      <c r="J3785" s="32">
        <f t="shared" si="538"/>
        <v>-0.20560018999999999</v>
      </c>
      <c r="K3785" s="33">
        <f t="shared" si="539"/>
        <v>0</v>
      </c>
    </row>
    <row r="3786" spans="1:11" x14ac:dyDescent="0.3">
      <c r="A3786" s="78" t="str">
        <f>BTC[[#This Row],[Symbol]]</f>
        <v>BCZ</v>
      </c>
      <c r="B3786" s="22" t="str">
        <f t="shared" si="531"/>
        <v>Bitcoin CZ</v>
      </c>
      <c r="C3786" s="77">
        <f t="shared" si="532"/>
        <v>4.0008367490670531E-7</v>
      </c>
      <c r="D3786" s="73">
        <f t="shared" si="533"/>
        <v>1.466901611682E-2</v>
      </c>
      <c r="E3786" s="74">
        <f>D3786*conf!B$7</f>
        <v>1.0728918387842148</v>
      </c>
      <c r="F3786" s="32">
        <f t="shared" si="534"/>
        <v>-2.0523969999999999E-2</v>
      </c>
      <c r="G3786" s="33">
        <f t="shared" si="535"/>
        <v>-2.1927117800000002</v>
      </c>
      <c r="H3786" s="32">
        <f t="shared" si="536"/>
        <v>-29.073701679999999</v>
      </c>
      <c r="I3786" s="33">
        <f t="shared" si="537"/>
        <v>-28.908781510000001</v>
      </c>
      <c r="J3786" s="32">
        <f t="shared" si="538"/>
        <v>-29.073701679999999</v>
      </c>
      <c r="K3786" s="33">
        <f t="shared" si="539"/>
        <v>-25.176349720000001</v>
      </c>
    </row>
    <row r="3787" spans="1:11" x14ac:dyDescent="0.3">
      <c r="A3787" s="78" t="str">
        <f>BTC[[#This Row],[Symbol]]</f>
        <v>TARM</v>
      </c>
      <c r="B3787" s="22" t="str">
        <f t="shared" si="531"/>
        <v>ARMTOKEN</v>
      </c>
      <c r="C3787" s="77">
        <f t="shared" si="532"/>
        <v>6.5294349237422735E-7</v>
      </c>
      <c r="D3787" s="73">
        <f t="shared" si="533"/>
        <v>2.393900501981E-2</v>
      </c>
      <c r="E3787" s="74">
        <f>D3787*conf!B$7</f>
        <v>1.7508988271489034</v>
      </c>
      <c r="F3787" s="32">
        <f t="shared" si="534"/>
        <v>0.49541959000000002</v>
      </c>
      <c r="G3787" s="33">
        <f t="shared" si="535"/>
        <v>-1.7023645300000001</v>
      </c>
      <c r="H3787" s="32">
        <f t="shared" si="536"/>
        <v>0.26552299000000001</v>
      </c>
      <c r="I3787" s="33">
        <f t="shared" si="537"/>
        <v>0.47563100000000003</v>
      </c>
      <c r="J3787" s="32">
        <f t="shared" si="538"/>
        <v>0.26552299000000001</v>
      </c>
      <c r="K3787" s="33">
        <f t="shared" si="539"/>
        <v>9.5372559500000005</v>
      </c>
    </row>
    <row r="3788" spans="1:11" x14ac:dyDescent="0.3">
      <c r="A3788" s="78" t="str">
        <f>BTC[[#This Row],[Symbol]]</f>
        <v>VAIP</v>
      </c>
      <c r="B3788" s="22" t="str">
        <f t="shared" si="531"/>
        <v>VEHICLE DATA ARTIFICIAL INTELLIGENCE PLATFORM</v>
      </c>
      <c r="C3788" s="77">
        <f t="shared" si="532"/>
        <v>5.0007129418800508E-6</v>
      </c>
      <c r="D3788" s="73">
        <f t="shared" si="533"/>
        <v>0.18332828670449</v>
      </c>
      <c r="E3788" s="74">
        <f>D3788*conf!B$7</f>
        <v>13.408630889566398</v>
      </c>
      <c r="F3788" s="32">
        <f t="shared" si="534"/>
        <v>1.425884E-2</v>
      </c>
      <c r="G3788" s="33">
        <f t="shared" si="535"/>
        <v>-2.1812285</v>
      </c>
      <c r="H3788" s="32">
        <f t="shared" si="536"/>
        <v>1.425884E-2</v>
      </c>
      <c r="I3788" s="33">
        <f t="shared" si="537"/>
        <v>0.21734563000000001</v>
      </c>
      <c r="J3788" s="32">
        <f t="shared" si="538"/>
        <v>1.425884E-2</v>
      </c>
      <c r="K3788" s="33">
        <f t="shared" si="539"/>
        <v>-66.314794770000006</v>
      </c>
    </row>
    <row r="3789" spans="1:11" x14ac:dyDescent="0.3">
      <c r="A3789" s="78" t="str">
        <f>BTC[[#This Row],[Symbol]]</f>
        <v>CBET</v>
      </c>
      <c r="B3789" s="22" t="str">
        <f t="shared" si="531"/>
        <v>CryptoBet</v>
      </c>
      <c r="C3789" s="77">
        <f t="shared" si="532"/>
        <v>1.300185364888377E-7</v>
      </c>
      <c r="D3789" s="73">
        <f t="shared" si="533"/>
        <v>4.7665354543199997E-3</v>
      </c>
      <c r="E3789" s="74">
        <f>D3789*conf!B$7</f>
        <v>0.34862440312896475</v>
      </c>
      <c r="F3789" s="32">
        <f t="shared" si="534"/>
        <v>1.425884E-2</v>
      </c>
      <c r="G3789" s="33">
        <f t="shared" si="535"/>
        <v>-2.1812285</v>
      </c>
      <c r="H3789" s="32">
        <f t="shared" si="536"/>
        <v>1.425884E-2</v>
      </c>
      <c r="I3789" s="33">
        <f t="shared" si="537"/>
        <v>0.21734563000000001</v>
      </c>
      <c r="J3789" s="32">
        <f t="shared" si="538"/>
        <v>1.425884E-2</v>
      </c>
      <c r="K3789" s="33">
        <f t="shared" si="539"/>
        <v>14.46232738</v>
      </c>
    </row>
    <row r="3790" spans="1:11" x14ac:dyDescent="0.3">
      <c r="A3790" s="78" t="str">
        <f>BTC[[#This Row],[Symbol]]</f>
        <v>UNIUSD</v>
      </c>
      <c r="B3790" s="22" t="str">
        <f t="shared" si="531"/>
        <v>UniDollar</v>
      </c>
      <c r="C3790" s="77">
        <f t="shared" si="532"/>
        <v>1.4520755567861708E-8</v>
      </c>
      <c r="D3790" s="73">
        <f t="shared" si="533"/>
        <v>5.3233824310000002E-4</v>
      </c>
      <c r="E3790" s="74">
        <f>D3790*conf!B$7</f>
        <v>3.8935219100334005E-2</v>
      </c>
      <c r="F3790" s="32">
        <f t="shared" si="534"/>
        <v>-1.1857722399999999</v>
      </c>
      <c r="G3790" s="33">
        <f t="shared" si="535"/>
        <v>-3.3249826200000001</v>
      </c>
      <c r="H3790" s="32">
        <f t="shared" si="536"/>
        <v>1.1989526800000001</v>
      </c>
      <c r="I3790" s="33">
        <f t="shared" si="537"/>
        <v>1.40848106</v>
      </c>
      <c r="J3790" s="32">
        <f t="shared" si="538"/>
        <v>1.1989526800000001</v>
      </c>
      <c r="K3790" s="33">
        <f t="shared" si="539"/>
        <v>9.5764512499999999</v>
      </c>
    </row>
    <row r="3791" spans="1:11" x14ac:dyDescent="0.3">
      <c r="A3791" s="78" t="str">
        <f>BTC[[#This Row],[Symbol]]</f>
        <v>QTV</v>
      </c>
      <c r="B3791" s="22" t="str">
        <f t="shared" si="531"/>
        <v>Quish Coin</v>
      </c>
      <c r="C3791" s="77">
        <f t="shared" si="532"/>
        <v>4.0005703534964035E-8</v>
      </c>
      <c r="D3791" s="73">
        <f t="shared" si="533"/>
        <v>1.4666262936400001E-3</v>
      </c>
      <c r="E3791" s="74">
        <f>D3791*conf!B$7</f>
        <v>0.10726904711682961</v>
      </c>
      <c r="F3791" s="32">
        <f t="shared" si="534"/>
        <v>-1.234916E-2</v>
      </c>
      <c r="G3791" s="33">
        <f t="shared" si="535"/>
        <v>-2.1896293099999999</v>
      </c>
      <c r="H3791" s="32">
        <f t="shared" si="536"/>
        <v>1.178124E-2</v>
      </c>
      <c r="I3791" s="33">
        <f t="shared" si="537"/>
        <v>0.16565426999999999</v>
      </c>
      <c r="J3791" s="32">
        <f t="shared" si="538"/>
        <v>1.178124E-2</v>
      </c>
      <c r="K3791" s="33">
        <f t="shared" si="539"/>
        <v>128.32499881999999</v>
      </c>
    </row>
    <row r="3792" spans="1:11" x14ac:dyDescent="0.3">
      <c r="A3792" s="78" t="str">
        <f>BTC[[#This Row],[Symbol]]</f>
        <v>GRT</v>
      </c>
      <c r="B3792" s="22" t="str">
        <f t="shared" si="531"/>
        <v>The Graph</v>
      </c>
      <c r="C3792" s="77">
        <f t="shared" si="532"/>
        <v>2.1372217439162576E-5</v>
      </c>
      <c r="D3792" s="73">
        <f t="shared" si="533"/>
        <v>0.78366900633713998</v>
      </c>
      <c r="E3792" s="74">
        <f>D3792*conf!B$7</f>
        <v>57.317551123498419</v>
      </c>
      <c r="F3792" s="32">
        <f t="shared" si="534"/>
        <v>-0.14866700999999999</v>
      </c>
      <c r="G3792" s="33">
        <f t="shared" si="535"/>
        <v>-2.4011565899999998</v>
      </c>
      <c r="H3792" s="32">
        <f t="shared" si="536"/>
        <v>-0.32800226999999998</v>
      </c>
      <c r="I3792" s="33">
        <f t="shared" si="537"/>
        <v>5.1300819999999997E-2</v>
      </c>
      <c r="J3792" s="32">
        <f t="shared" si="538"/>
        <v>-0.32800226999999998</v>
      </c>
      <c r="K3792" s="33">
        <f t="shared" si="539"/>
        <v>39.815996089999999</v>
      </c>
    </row>
    <row r="3793" spans="1:11" x14ac:dyDescent="0.3">
      <c r="A3793" s="78" t="str">
        <f>BTC[[#This Row],[Symbol]]</f>
        <v>BTC++</v>
      </c>
      <c r="B3793" s="22" t="str">
        <f t="shared" si="531"/>
        <v>PieDAO BTC++</v>
      </c>
      <c r="C3793" s="77">
        <f t="shared" si="532"/>
        <v>1.0273702004229841</v>
      </c>
      <c r="D3793" s="73">
        <f t="shared" si="533"/>
        <v>37661.345210780557</v>
      </c>
      <c r="E3793" s="74">
        <f>D3793*conf!B$7</f>
        <v>2754550.7887164899</v>
      </c>
      <c r="F3793" s="32">
        <f t="shared" si="534"/>
        <v>-1.1578316900000001</v>
      </c>
      <c r="G3793" s="33">
        <f t="shared" si="535"/>
        <v>-3.32471586</v>
      </c>
      <c r="H3793" s="32">
        <f t="shared" si="536"/>
        <v>1.2061268199999999</v>
      </c>
      <c r="I3793" s="33">
        <f t="shared" si="537"/>
        <v>1.4087608899999999</v>
      </c>
      <c r="J3793" s="32">
        <f t="shared" si="538"/>
        <v>1.2061268199999999</v>
      </c>
      <c r="K3793" s="33">
        <f t="shared" si="539"/>
        <v>16.829032590000001</v>
      </c>
    </row>
    <row r="3794" spans="1:11" x14ac:dyDescent="0.3">
      <c r="A3794" s="78" t="str">
        <f>BTC[[#This Row],[Symbol]]</f>
        <v>SOUL</v>
      </c>
      <c r="B3794" s="22" t="str">
        <f t="shared" si="531"/>
        <v>Phantasma</v>
      </c>
      <c r="C3794" s="77">
        <f t="shared" si="532"/>
        <v>3.2044986122036115E-6</v>
      </c>
      <c r="D3794" s="73">
        <f t="shared" si="533"/>
        <v>0.11664872501753</v>
      </c>
      <c r="E3794" s="74">
        <f>D3794*conf!B$7</f>
        <v>8.5316877477821436</v>
      </c>
      <c r="F3794" s="32">
        <f t="shared" si="534"/>
        <v>-0.23949644</v>
      </c>
      <c r="G3794" s="33">
        <f t="shared" si="535"/>
        <v>-3.112663</v>
      </c>
      <c r="H3794" s="32">
        <f t="shared" si="536"/>
        <v>-11.14772269</v>
      </c>
      <c r="I3794" s="33">
        <f t="shared" si="537"/>
        <v>-11.689032040000001</v>
      </c>
      <c r="J3794" s="32">
        <f t="shared" si="538"/>
        <v>-11.14772269</v>
      </c>
      <c r="K3794" s="33">
        <f t="shared" si="539"/>
        <v>5.6978699600000002</v>
      </c>
    </row>
    <row r="3795" spans="1:11" x14ac:dyDescent="0.3">
      <c r="A3795" s="78" t="str">
        <f>BTC[[#This Row],[Symbol]]</f>
        <v>SADA</v>
      </c>
      <c r="B3795" s="22" t="str">
        <f t="shared" si="531"/>
        <v>sADA</v>
      </c>
      <c r="C3795" s="77">
        <f t="shared" si="532"/>
        <v>1.2377393671382236E-5</v>
      </c>
      <c r="D3795" s="73">
        <f t="shared" si="533"/>
        <v>0.45393067207468002</v>
      </c>
      <c r="E3795" s="74">
        <f>D3795*conf!B$7</f>
        <v>33.200489355542096</v>
      </c>
      <c r="F3795" s="32">
        <f t="shared" si="534"/>
        <v>1.9647539599999999</v>
      </c>
      <c r="G3795" s="33">
        <f t="shared" si="535"/>
        <v>-0.21402651</v>
      </c>
      <c r="H3795" s="32">
        <f t="shared" si="536"/>
        <v>34.9477677</v>
      </c>
      <c r="I3795" s="33">
        <f t="shared" si="537"/>
        <v>35.277589919999997</v>
      </c>
      <c r="J3795" s="32">
        <f t="shared" si="538"/>
        <v>34.9477677</v>
      </c>
      <c r="K3795" s="33">
        <f t="shared" si="539"/>
        <v>42.287638569999999</v>
      </c>
    </row>
    <row r="3796" spans="1:11" x14ac:dyDescent="0.3">
      <c r="A3796" s="78" t="str">
        <f>BTC[[#This Row],[Symbol]]</f>
        <v>MHLX</v>
      </c>
      <c r="B3796" s="22" t="str">
        <f t="shared" si="531"/>
        <v>HelixNetwork</v>
      </c>
      <c r="C3796" s="77">
        <f t="shared" si="532"/>
        <v>1.0001377616059459E-8</v>
      </c>
      <c r="D3796" s="73">
        <f t="shared" si="533"/>
        <v>3.6669921478999998E-4</v>
      </c>
      <c r="E3796" s="74">
        <f>D3796*conf!B$7</f>
        <v>2.68203805697406E-2</v>
      </c>
      <c r="F3796" s="32">
        <f t="shared" si="534"/>
        <v>-1.283171E-2</v>
      </c>
      <c r="G3796" s="33">
        <f t="shared" si="535"/>
        <v>-2.1782541700000002</v>
      </c>
      <c r="H3796" s="32">
        <f t="shared" si="536"/>
        <v>-4.0286509999999998E-2</v>
      </c>
      <c r="I3796" s="33">
        <f t="shared" si="537"/>
        <v>0.19214311000000001</v>
      </c>
      <c r="J3796" s="32">
        <f t="shared" si="538"/>
        <v>-4.0286509999999998E-2</v>
      </c>
      <c r="K3796" s="33">
        <f t="shared" si="539"/>
        <v>14.15396198</v>
      </c>
    </row>
    <row r="3797" spans="1:11" x14ac:dyDescent="0.3">
      <c r="A3797" s="78" t="str">
        <f>BTC[[#This Row],[Symbol]]</f>
        <v>KUB</v>
      </c>
      <c r="B3797" s="22" t="str">
        <f t="shared" si="531"/>
        <v>Kublaicoin</v>
      </c>
      <c r="C3797" s="77">
        <f t="shared" si="532"/>
        <v>6.0499999999988314E-7</v>
      </c>
      <c r="D3797" s="73">
        <f t="shared" si="533"/>
        <v>2.2182722691240001E-2</v>
      </c>
      <c r="E3797" s="74">
        <f>D3797*conf!B$7</f>
        <v>1.6224443376372937</v>
      </c>
      <c r="F3797" s="32">
        <f t="shared" si="534"/>
        <v>0</v>
      </c>
      <c r="G3797" s="33">
        <f t="shared" si="535"/>
        <v>-2.1896293099999999</v>
      </c>
      <c r="H3797" s="32">
        <f t="shared" si="536"/>
        <v>202.49250631999999</v>
      </c>
      <c r="I3797" s="33">
        <f t="shared" si="537"/>
        <v>203.0459893</v>
      </c>
      <c r="J3797" s="32">
        <f t="shared" si="538"/>
        <v>202.49250631999999</v>
      </c>
      <c r="K3797" s="33">
        <f t="shared" si="539"/>
        <v>245.27558017000001</v>
      </c>
    </row>
    <row r="3798" spans="1:11" x14ac:dyDescent="0.3">
      <c r="A3798" s="78" t="str">
        <f>BTC[[#This Row],[Symbol]]</f>
        <v>NOKN</v>
      </c>
      <c r="B3798" s="22" t="str">
        <f t="shared" si="531"/>
        <v>Nokencoin</v>
      </c>
      <c r="C3798" s="77">
        <f t="shared" si="532"/>
        <v>4.4975771645509291E-7</v>
      </c>
      <c r="D3798" s="73">
        <f t="shared" si="533"/>
        <v>1.6486006853119999E-2</v>
      </c>
      <c r="E3798" s="74">
        <f>D3798*conf!B$7</f>
        <v>1.2057865412371969</v>
      </c>
      <c r="F3798" s="32">
        <f t="shared" si="534"/>
        <v>2.0523420000000001E-2</v>
      </c>
      <c r="G3798" s="33">
        <f t="shared" si="535"/>
        <v>-2.2013325699999999</v>
      </c>
      <c r="H3798" s="32">
        <f t="shared" si="536"/>
        <v>-27.931342969999999</v>
      </c>
      <c r="I3798" s="33">
        <f t="shared" si="537"/>
        <v>-27.826436810000001</v>
      </c>
      <c r="J3798" s="32">
        <f t="shared" si="538"/>
        <v>-27.931342969999999</v>
      </c>
      <c r="K3798" s="33">
        <f t="shared" si="539"/>
        <v>-17.94702075</v>
      </c>
    </row>
    <row r="3799" spans="1:11" x14ac:dyDescent="0.3">
      <c r="A3799" s="78" t="str">
        <f>BTC[[#This Row],[Symbol]]</f>
        <v>AST</v>
      </c>
      <c r="B3799" s="22" t="str">
        <f t="shared" si="531"/>
        <v>AirSwap</v>
      </c>
      <c r="C3799" s="77">
        <f t="shared" si="532"/>
        <v>3.5738003202466072E-6</v>
      </c>
      <c r="D3799" s="73">
        <f t="shared" si="533"/>
        <v>0.13038604340054999</v>
      </c>
      <c r="E3799" s="74">
        <f>D3799*conf!B$7</f>
        <v>9.5364352143162261</v>
      </c>
      <c r="F3799" s="32">
        <f t="shared" si="534"/>
        <v>0.3824767</v>
      </c>
      <c r="G3799" s="33">
        <f t="shared" si="535"/>
        <v>-2.2689563499999998</v>
      </c>
      <c r="H3799" s="32">
        <f t="shared" si="536"/>
        <v>-3.5533539599999999</v>
      </c>
      <c r="I3799" s="33">
        <f t="shared" si="537"/>
        <v>-4.0947140400000004</v>
      </c>
      <c r="J3799" s="32">
        <f t="shared" si="538"/>
        <v>-3.5533539599999999</v>
      </c>
      <c r="K3799" s="33">
        <f t="shared" si="539"/>
        <v>-8.2186829199999991</v>
      </c>
    </row>
    <row r="3800" spans="1:11" x14ac:dyDescent="0.3">
      <c r="A3800" s="78" t="str">
        <f>BTC[[#This Row],[Symbol]]</f>
        <v>SDEFI</v>
      </c>
      <c r="B3800" s="22" t="str">
        <f t="shared" si="531"/>
        <v>sDEFI</v>
      </c>
      <c r="C3800" s="77">
        <f t="shared" si="532"/>
        <v>0.34413665226259482</v>
      </c>
      <c r="D3800" s="73">
        <f t="shared" si="533"/>
        <v>12620.926989522275</v>
      </c>
      <c r="E3800" s="74">
        <f>D3800*conf!B$7</f>
        <v>923094.60001365922</v>
      </c>
      <c r="F3800" s="32">
        <f t="shared" si="534"/>
        <v>1.9682332300000001</v>
      </c>
      <c r="G3800" s="33">
        <f t="shared" si="535"/>
        <v>-0.21402651</v>
      </c>
      <c r="H3800" s="32">
        <f t="shared" si="536"/>
        <v>20.25336969</v>
      </c>
      <c r="I3800" s="33">
        <f t="shared" si="537"/>
        <v>20.537275260000001</v>
      </c>
      <c r="J3800" s="32">
        <f t="shared" si="538"/>
        <v>20.25336969</v>
      </c>
      <c r="K3800" s="33">
        <f t="shared" si="539"/>
        <v>42.692981250000003</v>
      </c>
    </row>
    <row r="3801" spans="1:11" x14ac:dyDescent="0.3">
      <c r="A3801" s="78" t="str">
        <f>BTC[[#This Row],[Symbol]]</f>
        <v>SXAG</v>
      </c>
      <c r="B3801" s="22" t="str">
        <f t="shared" si="531"/>
        <v>sXAG</v>
      </c>
      <c r="C3801" s="77">
        <f t="shared" si="532"/>
        <v>7.2445866184949533E-4</v>
      </c>
      <c r="D3801" s="73">
        <f t="shared" si="533"/>
        <v>26.573573296956489</v>
      </c>
      <c r="E3801" s="74">
        <f>D3801*conf!B$7</f>
        <v>1943.5911509393977</v>
      </c>
      <c r="F3801" s="32">
        <f t="shared" si="534"/>
        <v>0.89191147999999998</v>
      </c>
      <c r="G3801" s="33">
        <f t="shared" si="535"/>
        <v>-1.2500787600000001</v>
      </c>
      <c r="H3801" s="32">
        <f t="shared" si="536"/>
        <v>-2.2819392299999999</v>
      </c>
      <c r="I3801" s="33">
        <f t="shared" si="537"/>
        <v>-2.0197114100000002</v>
      </c>
      <c r="J3801" s="32">
        <f t="shared" si="538"/>
        <v>-2.2819392299999999</v>
      </c>
      <c r="K3801" s="33">
        <f t="shared" si="539"/>
        <v>4.9420465099999999</v>
      </c>
    </row>
    <row r="3802" spans="1:11" x14ac:dyDescent="0.3">
      <c r="A3802" s="78" t="str">
        <f>BTC[[#This Row],[Symbol]]</f>
        <v>STAMP</v>
      </c>
      <c r="B3802" s="22" t="str">
        <f t="shared" si="531"/>
        <v>SafePost</v>
      </c>
      <c r="C3802" s="77">
        <f t="shared" si="532"/>
        <v>1E-8</v>
      </c>
      <c r="D3802" s="73">
        <f t="shared" si="533"/>
        <v>1.198476778E-5</v>
      </c>
      <c r="E3802" s="74">
        <f>D3802*conf!B$7</f>
        <v>8.7656591542920005E-4</v>
      </c>
      <c r="F3802" s="32">
        <f t="shared" si="534"/>
        <v>-2.14234021</v>
      </c>
      <c r="G3802" s="33">
        <f t="shared" si="535"/>
        <v>-4.6457444099999998</v>
      </c>
      <c r="H3802" s="32">
        <f t="shared" si="536"/>
        <v>0.89840741999999996</v>
      </c>
      <c r="I3802" s="33">
        <f t="shared" si="537"/>
        <v>0.99536036999999999</v>
      </c>
      <c r="J3802" s="32">
        <f t="shared" si="538"/>
        <v>0.89840741999999996</v>
      </c>
      <c r="K3802" s="33">
        <f t="shared" si="539"/>
        <v>-55.53112428</v>
      </c>
    </row>
    <row r="3803" spans="1:11" x14ac:dyDescent="0.3">
      <c r="A3803" s="78" t="str">
        <f>BTC[[#This Row],[Symbol]]</f>
        <v>ORC</v>
      </c>
      <c r="B3803" s="22" t="str">
        <f t="shared" si="531"/>
        <v>Orbit Chain</v>
      </c>
      <c r="C3803" s="77">
        <f t="shared" si="532"/>
        <v>2.1393907650399453E-6</v>
      </c>
      <c r="D3803" s="73">
        <f t="shared" si="533"/>
        <v>7.8494304358140005E-2</v>
      </c>
      <c r="E3803" s="74">
        <f>D3803*conf!B$7</f>
        <v>5.7410734207543603</v>
      </c>
      <c r="F3803" s="32">
        <f t="shared" si="534"/>
        <v>1.1204436799999999</v>
      </c>
      <c r="G3803" s="33">
        <f t="shared" si="535"/>
        <v>-0.13603644000000001</v>
      </c>
      <c r="H3803" s="32">
        <f t="shared" si="536"/>
        <v>-1.4233785999999999</v>
      </c>
      <c r="I3803" s="33">
        <f t="shared" si="537"/>
        <v>-1.15228818</v>
      </c>
      <c r="J3803" s="32">
        <f t="shared" si="538"/>
        <v>-1.4233785999999999</v>
      </c>
      <c r="K3803" s="33">
        <f t="shared" si="539"/>
        <v>-6.82355467</v>
      </c>
    </row>
    <row r="3804" spans="1:11" x14ac:dyDescent="0.3">
      <c r="A3804" s="78" t="str">
        <f>BTC[[#This Row],[Symbol]]</f>
        <v>COL</v>
      </c>
      <c r="B3804" s="22" t="str">
        <f t="shared" si="531"/>
        <v>Unit Protocol</v>
      </c>
      <c r="C3804" s="77">
        <f t="shared" si="532"/>
        <v>7.6708223728079931E-8</v>
      </c>
      <c r="D3804" s="73">
        <f t="shared" si="533"/>
        <v>2.8121622776300001E-3</v>
      </c>
      <c r="E3804" s="74">
        <f>D3804*conf!B$7</f>
        <v>0.20568154898585822</v>
      </c>
      <c r="F3804" s="32">
        <f t="shared" si="534"/>
        <v>-1.1816673099999999</v>
      </c>
      <c r="G3804" s="33">
        <f t="shared" si="535"/>
        <v>-3.3259501</v>
      </c>
      <c r="H3804" s="32">
        <f t="shared" si="536"/>
        <v>1.2002642800000001</v>
      </c>
      <c r="I3804" s="33">
        <f t="shared" si="537"/>
        <v>1.4085350299999999</v>
      </c>
      <c r="J3804" s="32">
        <f t="shared" si="538"/>
        <v>1.2002642800000001</v>
      </c>
      <c r="K3804" s="33">
        <f t="shared" si="539"/>
        <v>16.823125619999999</v>
      </c>
    </row>
    <row r="3805" spans="1:11" x14ac:dyDescent="0.3">
      <c r="A3805" s="78" t="str">
        <f>BTC[[#This Row],[Symbol]]</f>
        <v>CBR</v>
      </c>
      <c r="B3805" s="22" t="str">
        <f t="shared" si="531"/>
        <v>Cybercoin</v>
      </c>
      <c r="C3805" s="77">
        <f t="shared" si="532"/>
        <v>1E-8</v>
      </c>
      <c r="D3805" s="73">
        <f t="shared" si="533"/>
        <v>4.7854044119999998E-5</v>
      </c>
      <c r="E3805" s="74">
        <f>D3805*conf!B$7</f>
        <v>3.5000447869367999E-3</v>
      </c>
      <c r="F3805" s="32">
        <f t="shared" si="534"/>
        <v>-1.1816673</v>
      </c>
      <c r="G3805" s="33">
        <f t="shared" si="535"/>
        <v>-3.3249826200000001</v>
      </c>
      <c r="H3805" s="32">
        <f t="shared" si="536"/>
        <v>1.19895269</v>
      </c>
      <c r="I3805" s="33">
        <f t="shared" si="537"/>
        <v>1.4084810699999999</v>
      </c>
      <c r="J3805" s="32">
        <f t="shared" si="538"/>
        <v>1.19895269</v>
      </c>
      <c r="K3805" s="33">
        <f t="shared" si="539"/>
        <v>11.48921474</v>
      </c>
    </row>
    <row r="3806" spans="1:11" x14ac:dyDescent="0.3">
      <c r="A3806" s="78" t="str">
        <f>BTC[[#This Row],[Symbol]]</f>
        <v>CUB</v>
      </c>
      <c r="B3806" s="22" t="str">
        <f t="shared" si="531"/>
        <v>Crypto User Base</v>
      </c>
      <c r="C3806" s="77">
        <f t="shared" si="532"/>
        <v>4.3023862839046473E-6</v>
      </c>
      <c r="D3806" s="73">
        <f t="shared" si="533"/>
        <v>0.15769737740949999</v>
      </c>
      <c r="E3806" s="74">
        <f>D3806*conf!B$7</f>
        <v>11.53398618373083</v>
      </c>
      <c r="F3806" s="32">
        <f t="shared" si="534"/>
        <v>-0.87506470000000003</v>
      </c>
      <c r="G3806" s="33">
        <f t="shared" si="535"/>
        <v>-3.0781152000000001</v>
      </c>
      <c r="H3806" s="32">
        <f t="shared" si="536"/>
        <v>1.2742421900000001</v>
      </c>
      <c r="I3806" s="33">
        <f t="shared" si="537"/>
        <v>1.41657448</v>
      </c>
      <c r="J3806" s="32">
        <f t="shared" si="538"/>
        <v>1.2742421900000001</v>
      </c>
      <c r="K3806" s="33">
        <f t="shared" si="539"/>
        <v>16.949918709999999</v>
      </c>
    </row>
    <row r="3807" spans="1:11" x14ac:dyDescent="0.3">
      <c r="A3807" s="78" t="str">
        <f>BTC[[#This Row],[Symbol]]</f>
        <v>ZOOM</v>
      </c>
      <c r="B3807" s="22" t="str">
        <f t="shared" si="531"/>
        <v>CoinZoom</v>
      </c>
      <c r="C3807" s="77">
        <f t="shared" si="532"/>
        <v>2.4968245472003709E-6</v>
      </c>
      <c r="D3807" s="73">
        <f t="shared" si="533"/>
        <v>9.1534527820730002E-2</v>
      </c>
      <c r="E3807" s="74">
        <f>D3807*conf!B$7</f>
        <v>6.6948353648081929</v>
      </c>
      <c r="F3807" s="32">
        <f t="shared" si="534"/>
        <v>14.06058453</v>
      </c>
      <c r="G3807" s="33">
        <f t="shared" si="535"/>
        <v>11.46280638</v>
      </c>
      <c r="H3807" s="32">
        <f t="shared" si="536"/>
        <v>33.752925019999999</v>
      </c>
      <c r="I3807" s="33">
        <f t="shared" si="537"/>
        <v>33.845746920000003</v>
      </c>
      <c r="J3807" s="32">
        <f t="shared" si="538"/>
        <v>33.752925019999999</v>
      </c>
      <c r="K3807" s="33">
        <f t="shared" si="539"/>
        <v>66.694809090000007</v>
      </c>
    </row>
    <row r="3808" spans="1:11" x14ac:dyDescent="0.3">
      <c r="A3808" s="78" t="str">
        <f>BTC[[#This Row],[Symbol]]</f>
        <v>DSD</v>
      </c>
      <c r="B3808" s="22" t="str">
        <f t="shared" si="531"/>
        <v>Dynamic Set Dollar</v>
      </c>
      <c r="C3808" s="77">
        <f t="shared" si="532"/>
        <v>7.4204417620021606E-6</v>
      </c>
      <c r="D3808" s="73">
        <f t="shared" si="533"/>
        <v>0.27202302785589999</v>
      </c>
      <c r="E3808" s="74">
        <f>D3808*conf!B$7</f>
        <v>19.895764257380524</v>
      </c>
      <c r="F3808" s="32">
        <f t="shared" si="534"/>
        <v>0.894173</v>
      </c>
      <c r="G3808" s="33">
        <f t="shared" si="535"/>
        <v>-1.2777937500000001</v>
      </c>
      <c r="H3808" s="32">
        <f t="shared" si="536"/>
        <v>4.26674971</v>
      </c>
      <c r="I3808" s="33">
        <f t="shared" si="537"/>
        <v>4.4761000199999996</v>
      </c>
      <c r="J3808" s="32">
        <f t="shared" si="538"/>
        <v>4.26674971</v>
      </c>
      <c r="K3808" s="33">
        <f t="shared" si="539"/>
        <v>2.2868511499999999</v>
      </c>
    </row>
    <row r="3809" spans="1:11" x14ac:dyDescent="0.3">
      <c r="A3809" s="78" t="str">
        <f>BTC[[#This Row],[Symbol]]</f>
        <v>PUSD</v>
      </c>
      <c r="B3809" s="22" t="str">
        <f t="shared" si="531"/>
        <v>PayFrequent USD</v>
      </c>
      <c r="C3809" s="77">
        <f t="shared" si="532"/>
        <v>3.0259466068191188E-5</v>
      </c>
      <c r="D3809" s="73">
        <f t="shared" si="533"/>
        <v>1.10916248385334</v>
      </c>
      <c r="E3809" s="74">
        <f>D3809*conf!B$7</f>
        <v>81.124144069033292</v>
      </c>
      <c r="F3809" s="32">
        <f t="shared" si="534"/>
        <v>0.45332361999999998</v>
      </c>
      <c r="G3809" s="33">
        <f t="shared" si="535"/>
        <v>-1.72738451</v>
      </c>
      <c r="H3809" s="32">
        <f t="shared" si="536"/>
        <v>0.56547652000000004</v>
      </c>
      <c r="I3809" s="33">
        <f t="shared" si="537"/>
        <v>0.73718927000000001</v>
      </c>
      <c r="J3809" s="32">
        <f t="shared" si="538"/>
        <v>0.56547652000000004</v>
      </c>
      <c r="K3809" s="33">
        <f t="shared" si="539"/>
        <v>11.000893380000001</v>
      </c>
    </row>
    <row r="3810" spans="1:11" x14ac:dyDescent="0.3">
      <c r="A3810" s="78" t="str">
        <f>BTC[[#This Row],[Symbol]]</f>
        <v>KASH</v>
      </c>
      <c r="B3810" s="22" t="str">
        <f t="shared" si="531"/>
        <v>Kids Cash</v>
      </c>
      <c r="C3810" s="77">
        <f t="shared" si="532"/>
        <v>2.1231689221076181E-6</v>
      </c>
      <c r="D3810" s="73">
        <f t="shared" si="533"/>
        <v>7.783644649299E-2</v>
      </c>
      <c r="E3810" s="74">
        <f>D3810*conf!B$7</f>
        <v>5.692957696497289</v>
      </c>
      <c r="F3810" s="32">
        <f t="shared" si="534"/>
        <v>-1.1816673099999999</v>
      </c>
      <c r="G3810" s="33">
        <f t="shared" si="535"/>
        <v>-3.3259501</v>
      </c>
      <c r="H3810" s="32">
        <f t="shared" si="536"/>
        <v>1.1989526800000001</v>
      </c>
      <c r="I3810" s="33">
        <f t="shared" si="537"/>
        <v>1.40848106</v>
      </c>
      <c r="J3810" s="32">
        <f t="shared" si="538"/>
        <v>1.1989526800000001</v>
      </c>
      <c r="K3810" s="33">
        <f t="shared" si="539"/>
        <v>16.828710220000001</v>
      </c>
    </row>
    <row r="3811" spans="1:11" x14ac:dyDescent="0.3">
      <c r="A3811" s="78" t="str">
        <f>BTC[[#This Row],[Symbol]]</f>
        <v>FEX</v>
      </c>
      <c r="B3811" s="22" t="str">
        <f t="shared" si="531"/>
        <v>FidexToken</v>
      </c>
      <c r="C3811" s="77">
        <f t="shared" si="532"/>
        <v>1E-8</v>
      </c>
      <c r="D3811" s="73">
        <f t="shared" si="533"/>
        <v>6.39022333E-6</v>
      </c>
      <c r="E3811" s="74">
        <f>D3811*conf!B$7</f>
        <v>4.6738093435619998E-4</v>
      </c>
      <c r="F3811" s="32">
        <f t="shared" si="534"/>
        <v>-25.98056987</v>
      </c>
      <c r="G3811" s="33">
        <f t="shared" si="535"/>
        <v>-27.640554330000001</v>
      </c>
      <c r="H3811" s="32">
        <f t="shared" si="536"/>
        <v>486.26305822</v>
      </c>
      <c r="I3811" s="33">
        <f t="shared" si="537"/>
        <v>487.30191826999999</v>
      </c>
      <c r="J3811" s="32">
        <f t="shared" si="538"/>
        <v>486.26305822</v>
      </c>
      <c r="K3811" s="33">
        <f t="shared" si="539"/>
        <v>373.90521584999999</v>
      </c>
    </row>
    <row r="3812" spans="1:11" x14ac:dyDescent="0.3">
      <c r="A3812" s="78" t="str">
        <f>BTC[[#This Row],[Symbol]]</f>
        <v>DGMT</v>
      </c>
      <c r="B3812" s="22" t="str">
        <f t="shared" si="531"/>
        <v>DigiMax DGMT</v>
      </c>
      <c r="C3812" s="77">
        <f t="shared" si="532"/>
        <v>1E-8</v>
      </c>
      <c r="D3812" s="73">
        <f t="shared" si="533"/>
        <v>3.2900861130000003E-5</v>
      </c>
      <c r="E3812" s="74">
        <f>D3812*conf!B$7</f>
        <v>2.4063689830482004E-3</v>
      </c>
      <c r="F3812" s="32">
        <f t="shared" si="534"/>
        <v>1.43991004</v>
      </c>
      <c r="G3812" s="33">
        <f t="shared" si="535"/>
        <v>-0.77201618000000005</v>
      </c>
      <c r="H3812" s="32">
        <f t="shared" si="536"/>
        <v>8.4250270000000002E-2</v>
      </c>
      <c r="I3812" s="33">
        <f t="shared" si="537"/>
        <v>0.27170158999999999</v>
      </c>
      <c r="J3812" s="32">
        <f t="shared" si="538"/>
        <v>8.4250270000000002E-2</v>
      </c>
      <c r="K3812" s="33">
        <f t="shared" si="539"/>
        <v>3.5815397999999998</v>
      </c>
    </row>
    <row r="3813" spans="1:11" x14ac:dyDescent="0.3">
      <c r="A3813" s="78" t="str">
        <f>BTC[[#This Row],[Symbol]]</f>
        <v>TOPB</v>
      </c>
      <c r="B3813" s="22" t="str">
        <f t="shared" si="531"/>
        <v>TOPBTC Token</v>
      </c>
      <c r="C3813" s="77">
        <f t="shared" si="532"/>
        <v>6.3948938859580882E-7</v>
      </c>
      <c r="D3813" s="73">
        <f t="shared" si="533"/>
        <v>2.34395363193E-2</v>
      </c>
      <c r="E3813" s="74">
        <f>D3813*conf!B$7</f>
        <v>1.7143676863936019</v>
      </c>
      <c r="F3813" s="32">
        <f t="shared" si="534"/>
        <v>-3.3986243800000002</v>
      </c>
      <c r="G3813" s="33">
        <f t="shared" si="535"/>
        <v>-5.5118666300000001</v>
      </c>
      <c r="H3813" s="32">
        <f t="shared" si="536"/>
        <v>-1.31383257</v>
      </c>
      <c r="I3813" s="33">
        <f t="shared" si="537"/>
        <v>-1.16509474</v>
      </c>
      <c r="J3813" s="32">
        <f t="shared" si="538"/>
        <v>-1.31383257</v>
      </c>
      <c r="K3813" s="33">
        <f t="shared" si="539"/>
        <v>-11.42915354</v>
      </c>
    </row>
    <row r="3814" spans="1:11" x14ac:dyDescent="0.3">
      <c r="A3814" s="78" t="str">
        <f>BTC[[#This Row],[Symbol]]</f>
        <v>YDAI+YUSDC+YUSDT+YTUSD</v>
      </c>
      <c r="B3814" s="22" t="str">
        <f t="shared" si="531"/>
        <v>LP-yCurve</v>
      </c>
      <c r="C3814" s="77">
        <f t="shared" si="532"/>
        <v>3.1250439972075917E-5</v>
      </c>
      <c r="D3814" s="73">
        <f t="shared" si="533"/>
        <v>1.1454369973532299</v>
      </c>
      <c r="E3814" s="74">
        <f>D3814*conf!B$7</f>
        <v>83.77726198641524</v>
      </c>
      <c r="F3814" s="32">
        <f t="shared" si="534"/>
        <v>-0.93070889999999995</v>
      </c>
      <c r="G3814" s="33">
        <f t="shared" si="535"/>
        <v>-3.0781152000000001</v>
      </c>
      <c r="H3814" s="32">
        <f t="shared" si="536"/>
        <v>-3.4293710499999999</v>
      </c>
      <c r="I3814" s="33">
        <f t="shared" si="537"/>
        <v>-3.2656867599999999</v>
      </c>
      <c r="J3814" s="32">
        <f t="shared" si="538"/>
        <v>-3.4293710499999999</v>
      </c>
      <c r="K3814" s="33">
        <f t="shared" si="539"/>
        <v>11.62371437</v>
      </c>
    </row>
    <row r="3815" spans="1:11" x14ac:dyDescent="0.3">
      <c r="A3815" s="78" t="str">
        <f>BTC[[#This Row],[Symbol]]</f>
        <v>888</v>
      </c>
      <c r="B3815" s="22" t="str">
        <f t="shared" si="531"/>
        <v>888tron</v>
      </c>
      <c r="C3815" s="77">
        <f t="shared" si="532"/>
        <v>5.4902886994875509E-6</v>
      </c>
      <c r="D3815" s="73">
        <f t="shared" si="533"/>
        <v>0.20130992276883999</v>
      </c>
      <c r="E3815" s="74">
        <f>D3815*conf!B$7</f>
        <v>14.723807751312957</v>
      </c>
      <c r="F3815" s="32">
        <f t="shared" si="534"/>
        <v>0.47763803999999999</v>
      </c>
      <c r="G3815" s="33">
        <f t="shared" si="535"/>
        <v>-1.75138748</v>
      </c>
      <c r="H3815" s="32">
        <f t="shared" si="536"/>
        <v>-4.79118259</v>
      </c>
      <c r="I3815" s="33">
        <f t="shared" si="537"/>
        <v>-4.5647620599999996</v>
      </c>
      <c r="J3815" s="32">
        <f t="shared" si="538"/>
        <v>-4.79118259</v>
      </c>
      <c r="K3815" s="33">
        <f t="shared" si="539"/>
        <v>-7.7197863699999996</v>
      </c>
    </row>
    <row r="3816" spans="1:11" x14ac:dyDescent="0.3">
      <c r="A3816" s="78" t="str">
        <f>BTC[[#This Row],[Symbol]]</f>
        <v>CHESS</v>
      </c>
      <c r="B3816" s="22" t="str">
        <f t="shared" si="531"/>
        <v>ChessCoin</v>
      </c>
      <c r="C3816" s="77">
        <f t="shared" si="532"/>
        <v>1.7002424002380174E-7</v>
      </c>
      <c r="D3816" s="73">
        <f t="shared" si="533"/>
        <v>6.2331617479499998E-3</v>
      </c>
      <c r="E3816" s="74">
        <f>D3816*conf!B$7</f>
        <v>0.455893450245063</v>
      </c>
      <c r="F3816" s="32">
        <f t="shared" si="534"/>
        <v>1.425884E-2</v>
      </c>
      <c r="G3816" s="33">
        <f t="shared" si="535"/>
        <v>-2.1812285</v>
      </c>
      <c r="H3816" s="32">
        <f t="shared" si="536"/>
        <v>-14.987879980000001</v>
      </c>
      <c r="I3816" s="33">
        <f t="shared" si="537"/>
        <v>-14.81525622</v>
      </c>
      <c r="J3816" s="32">
        <f t="shared" si="538"/>
        <v>-14.987879980000001</v>
      </c>
      <c r="K3816" s="33">
        <f t="shared" si="539"/>
        <v>2.41366134</v>
      </c>
    </row>
    <row r="3817" spans="1:11" x14ac:dyDescent="0.3">
      <c r="A3817" s="78" t="str">
        <f>BTC[[#This Row],[Symbol]]</f>
        <v>BYTE</v>
      </c>
      <c r="B3817" s="22" t="str">
        <f t="shared" si="531"/>
        <v>BTC Network Demand Set II</v>
      </c>
      <c r="C3817" s="77">
        <f t="shared" si="532"/>
        <v>1.3967308319811982E-2</v>
      </c>
      <c r="D3817" s="73">
        <f t="shared" si="533"/>
        <v>512.04999999999995</v>
      </c>
      <c r="E3817" s="74">
        <f>D3817*conf!B$7</f>
        <v>37451.337</v>
      </c>
      <c r="F3817" s="32">
        <f t="shared" si="534"/>
        <v>2.2207417600000001</v>
      </c>
      <c r="G3817" s="33">
        <f t="shared" si="535"/>
        <v>3.9060200000000001E-3</v>
      </c>
      <c r="H3817" s="32">
        <f t="shared" si="536"/>
        <v>-0.17440774000000001</v>
      </c>
      <c r="I3817" s="33">
        <f t="shared" si="537"/>
        <v>3.1256720000000002E-2</v>
      </c>
      <c r="J3817" s="32">
        <f t="shared" si="538"/>
        <v>-0.17440774000000001</v>
      </c>
      <c r="K3817" s="33">
        <f t="shared" si="539"/>
        <v>0.16823489999999999</v>
      </c>
    </row>
    <row r="3818" spans="1:11" x14ac:dyDescent="0.3">
      <c r="A3818" s="78" t="str">
        <f>BTC[[#This Row],[Symbol]]</f>
        <v>CHADLINK</v>
      </c>
      <c r="B3818" s="22" t="str">
        <f t="shared" si="531"/>
        <v>Chad Link Set</v>
      </c>
      <c r="C3818" s="77">
        <f t="shared" si="532"/>
        <v>1.2249660814883635E-2</v>
      </c>
      <c r="D3818" s="73">
        <f t="shared" si="533"/>
        <v>449.08</v>
      </c>
      <c r="E3818" s="74">
        <f>D3818*conf!B$7</f>
        <v>32845.711199999998</v>
      </c>
      <c r="F3818" s="32">
        <f t="shared" si="534"/>
        <v>-4.0290680000000002E-2</v>
      </c>
      <c r="G3818" s="33">
        <f t="shared" si="535"/>
        <v>-2.2080919799999998</v>
      </c>
      <c r="H3818" s="32">
        <f t="shared" si="536"/>
        <v>-5.9758537599999997</v>
      </c>
      <c r="I3818" s="33">
        <f t="shared" si="537"/>
        <v>-5.6296887800000004</v>
      </c>
      <c r="J3818" s="32">
        <f t="shared" si="538"/>
        <v>-5.9758537599999997</v>
      </c>
      <c r="K3818" s="33">
        <f t="shared" si="539"/>
        <v>-2.7354833099999998</v>
      </c>
    </row>
    <row r="3819" spans="1:11" x14ac:dyDescent="0.3">
      <c r="A3819" s="78" t="str">
        <f>BTC[[#This Row],[Symbol]]</f>
        <v>ETH20SMACO</v>
      </c>
      <c r="B3819" s="22" t="str">
        <f t="shared" si="531"/>
        <v>ETH 20 Day MA Crossover Set</v>
      </c>
      <c r="C3819" s="77">
        <f t="shared" si="532"/>
        <v>4.0349850272594232E-2</v>
      </c>
      <c r="D3819" s="73">
        <f t="shared" si="533"/>
        <v>1479.25</v>
      </c>
      <c r="E3819" s="74">
        <f>D3819*conf!B$7</f>
        <v>108192.345</v>
      </c>
      <c r="F3819" s="32">
        <f t="shared" si="534"/>
        <v>-0.85040347999999999</v>
      </c>
      <c r="G3819" s="33">
        <f t="shared" si="535"/>
        <v>-3.0006360600000002</v>
      </c>
      <c r="H3819" s="32">
        <f t="shared" si="536"/>
        <v>1.3977071400000001</v>
      </c>
      <c r="I3819" s="33">
        <f t="shared" si="537"/>
        <v>1.62685408</v>
      </c>
      <c r="J3819" s="32">
        <f t="shared" si="538"/>
        <v>1.3977071400000001</v>
      </c>
      <c r="K3819" s="33">
        <f t="shared" si="539"/>
        <v>17.453927570000001</v>
      </c>
    </row>
    <row r="3820" spans="1:11" x14ac:dyDescent="0.3">
      <c r="A3820" s="78" t="str">
        <f>BTC[[#This Row],[Symbol]]</f>
        <v>ETHMACOAPY</v>
      </c>
      <c r="B3820" s="22" t="str">
        <f t="shared" si="531"/>
        <v>ETH 20 Day MA Crossover Yield Set</v>
      </c>
      <c r="C3820" s="77">
        <f t="shared" si="532"/>
        <v>3.7155140477815651E-2</v>
      </c>
      <c r="D3820" s="73">
        <f t="shared" si="533"/>
        <v>1362.13</v>
      </c>
      <c r="E3820" s="74">
        <f>D3820*conf!B$7</f>
        <v>99626.188200000004</v>
      </c>
      <c r="F3820" s="32">
        <f t="shared" si="534"/>
        <v>-0.84991346000000001</v>
      </c>
      <c r="G3820" s="33">
        <f t="shared" si="535"/>
        <v>-3.00015667</v>
      </c>
      <c r="H3820" s="32">
        <f t="shared" si="536"/>
        <v>1.39785154</v>
      </c>
      <c r="I3820" s="33">
        <f t="shared" si="537"/>
        <v>1.62646512</v>
      </c>
      <c r="J3820" s="32">
        <f t="shared" si="538"/>
        <v>1.39785154</v>
      </c>
      <c r="K3820" s="33">
        <f t="shared" si="539"/>
        <v>17.45436359</v>
      </c>
    </row>
    <row r="3821" spans="1:11" x14ac:dyDescent="0.3">
      <c r="A3821" s="78" t="str">
        <f>BTC[[#This Row],[Symbol]]</f>
        <v>ETHEMAAPY</v>
      </c>
      <c r="B3821" s="22" t="str">
        <f t="shared" si="531"/>
        <v>ETH 26 EMA Crossover Yield II</v>
      </c>
      <c r="C3821" s="77">
        <f t="shared" si="532"/>
        <v>3.3653561786253748E-2</v>
      </c>
      <c r="D3821" s="73">
        <f t="shared" si="533"/>
        <v>1233.76</v>
      </c>
      <c r="E3821" s="74">
        <f>D3821*conf!B$7</f>
        <v>90237.206399999995</v>
      </c>
      <c r="F3821" s="32">
        <f t="shared" si="534"/>
        <v>-0.84994619000000005</v>
      </c>
      <c r="G3821" s="33">
        <f t="shared" si="535"/>
        <v>-3.0001886899999999</v>
      </c>
      <c r="H3821" s="32">
        <f t="shared" si="536"/>
        <v>1.39784946</v>
      </c>
      <c r="I3821" s="33">
        <f t="shared" si="537"/>
        <v>1.62600287</v>
      </c>
      <c r="J3821" s="32">
        <f t="shared" si="538"/>
        <v>1.39784946</v>
      </c>
      <c r="K3821" s="33">
        <f t="shared" si="539"/>
        <v>17.45397079</v>
      </c>
    </row>
    <row r="3822" spans="1:11" x14ac:dyDescent="0.3">
      <c r="A3822" s="78" t="str">
        <f>BTC[[#This Row],[Symbol]]</f>
        <v>ETHBTCRSI</v>
      </c>
      <c r="B3822" s="22" t="str">
        <f t="shared" si="531"/>
        <v>ETH/BTC RSI Ratio Trading Set</v>
      </c>
      <c r="C3822" s="77">
        <f t="shared" si="532"/>
        <v>1.9415936064919773E-2</v>
      </c>
      <c r="D3822" s="73">
        <f t="shared" si="533"/>
        <v>711.8</v>
      </c>
      <c r="E3822" s="74">
        <f>D3822*conf!B$7</f>
        <v>52061.051999999996</v>
      </c>
      <c r="F3822" s="32">
        <f t="shared" si="534"/>
        <v>-0.85050550999999996</v>
      </c>
      <c r="G3822" s="33">
        <f t="shared" si="535"/>
        <v>-3.0007358800000001</v>
      </c>
      <c r="H3822" s="32">
        <f t="shared" si="536"/>
        <v>1.39842662</v>
      </c>
      <c r="I3822" s="33">
        <f t="shared" si="537"/>
        <v>1.62619037</v>
      </c>
      <c r="J3822" s="32">
        <f t="shared" si="538"/>
        <v>1.39842662</v>
      </c>
      <c r="K3822" s="33">
        <f t="shared" si="539"/>
        <v>17.00886032</v>
      </c>
    </row>
    <row r="3823" spans="1:11" x14ac:dyDescent="0.3">
      <c r="A3823" s="78" t="str">
        <f>BTC[[#This Row],[Symbol]]</f>
        <v>LINKETHPA</v>
      </c>
      <c r="B3823" s="22" t="str">
        <f t="shared" si="531"/>
        <v>ETH/LINK Price Action Candlestick Set</v>
      </c>
      <c r="C3823" s="77">
        <f t="shared" si="532"/>
        <v>4.2718332611055856E-2</v>
      </c>
      <c r="D3823" s="73">
        <f t="shared" si="533"/>
        <v>1566.08</v>
      </c>
      <c r="E3823" s="74">
        <f>D3823*conf!B$7</f>
        <v>114543.0912</v>
      </c>
      <c r="F3823" s="32">
        <f t="shared" si="534"/>
        <v>-0.85064600000000001</v>
      </c>
      <c r="G3823" s="33">
        <f t="shared" si="535"/>
        <v>-3.0008733200000002</v>
      </c>
      <c r="H3823" s="32">
        <f t="shared" si="536"/>
        <v>1.3975122900000001</v>
      </c>
      <c r="I3823" s="33">
        <f t="shared" si="537"/>
        <v>1.6261956399999999</v>
      </c>
      <c r="J3823" s="32">
        <f t="shared" si="538"/>
        <v>1.3975122900000001</v>
      </c>
      <c r="K3823" s="33">
        <f t="shared" si="539"/>
        <v>17.0078599</v>
      </c>
    </row>
    <row r="3824" spans="1:11" x14ac:dyDescent="0.3">
      <c r="A3824" s="78" t="str">
        <f>BTC[[#This Row],[Symbol]]</f>
        <v>ETHPA</v>
      </c>
      <c r="B3824" s="22" t="str">
        <f t="shared" si="531"/>
        <v>ETH Price Action Candlestick Set</v>
      </c>
      <c r="C3824" s="77">
        <f t="shared" si="532"/>
        <v>3.1719878577989961E-2</v>
      </c>
      <c r="D3824" s="73">
        <f t="shared" si="533"/>
        <v>1162.8699999999999</v>
      </c>
      <c r="E3824" s="74">
        <f>D3824*conf!B$7</f>
        <v>85052.311799999996</v>
      </c>
      <c r="F3824" s="32">
        <f t="shared" si="534"/>
        <v>-1.0886046899999999</v>
      </c>
      <c r="G3824" s="33">
        <f t="shared" si="535"/>
        <v>-3.2336714600000001</v>
      </c>
      <c r="H3824" s="32">
        <f t="shared" si="536"/>
        <v>1.1539989100000001</v>
      </c>
      <c r="I3824" s="33">
        <f t="shared" si="537"/>
        <v>1.38184164</v>
      </c>
      <c r="J3824" s="32">
        <f t="shared" si="538"/>
        <v>1.1539989100000001</v>
      </c>
      <c r="K3824" s="33">
        <f t="shared" si="539"/>
        <v>17.17164593</v>
      </c>
    </row>
    <row r="3825" spans="1:11" x14ac:dyDescent="0.3">
      <c r="A3825" s="78" t="str">
        <f>BTC[[#This Row],[Symbol]]</f>
        <v>ETHRSI6040</v>
      </c>
      <c r="B3825" s="22" t="str">
        <f t="shared" si="531"/>
        <v>ETH RSI 60/40 Crossover Set</v>
      </c>
      <c r="C3825" s="77">
        <f t="shared" si="532"/>
        <v>2.7908703266117826E-2</v>
      </c>
      <c r="D3825" s="73">
        <f t="shared" si="533"/>
        <v>1023.15</v>
      </c>
      <c r="E3825" s="74">
        <f>D3825*conf!B$7</f>
        <v>74833.191000000006</v>
      </c>
      <c r="F3825" s="32">
        <f t="shared" si="534"/>
        <v>-0.85033475999999997</v>
      </c>
      <c r="G3825" s="33">
        <f t="shared" si="535"/>
        <v>-3.0005688300000002</v>
      </c>
      <c r="H3825" s="32">
        <f t="shared" si="536"/>
        <v>1.3978968199999999</v>
      </c>
      <c r="I3825" s="33">
        <f t="shared" si="537"/>
        <v>1.62698531</v>
      </c>
      <c r="J3825" s="32">
        <f t="shared" si="538"/>
        <v>1.3978968199999999</v>
      </c>
      <c r="K3825" s="33">
        <f t="shared" si="539"/>
        <v>17.453593690000002</v>
      </c>
    </row>
    <row r="3826" spans="1:11" x14ac:dyDescent="0.3">
      <c r="A3826" s="78" t="str">
        <f>BTC[[#This Row],[Symbol]]</f>
        <v>ETHRSIAPY</v>
      </c>
      <c r="B3826" s="22" t="str">
        <f t="shared" si="531"/>
        <v>ETH RSI 60/40 Yield Set</v>
      </c>
      <c r="C3826" s="77">
        <f t="shared" si="532"/>
        <v>2.7834781958537134E-2</v>
      </c>
      <c r="D3826" s="73">
        <f t="shared" si="533"/>
        <v>1018.16</v>
      </c>
      <c r="E3826" s="74">
        <f>D3826*conf!B$7</f>
        <v>74468.222399999999</v>
      </c>
      <c r="F3826" s="32">
        <f t="shared" si="534"/>
        <v>-0.57946556000000005</v>
      </c>
      <c r="G3826" s="33">
        <f t="shared" si="535"/>
        <v>-2.95289475</v>
      </c>
      <c r="H3826" s="32">
        <f t="shared" si="536"/>
        <v>1.6248501399999999</v>
      </c>
      <c r="I3826" s="33">
        <f t="shared" si="537"/>
        <v>1.6066902199999999</v>
      </c>
      <c r="J3826" s="32">
        <f t="shared" si="538"/>
        <v>1.6248501399999999</v>
      </c>
      <c r="K3826" s="33">
        <f t="shared" si="539"/>
        <v>17.453798769999999</v>
      </c>
    </row>
    <row r="3827" spans="1:11" x14ac:dyDescent="0.3">
      <c r="A3827" s="78" t="str">
        <f>BTC[[#This Row],[Symbol]]</f>
        <v>FLEXETHBTC</v>
      </c>
      <c r="B3827" s="22" t="str">
        <f t="shared" si="531"/>
        <v>FlexETH/BTC Set</v>
      </c>
      <c r="C3827" s="77">
        <f t="shared" si="532"/>
        <v>2.247044087041249E-2</v>
      </c>
      <c r="D3827" s="73">
        <f t="shared" si="533"/>
        <v>821.94</v>
      </c>
      <c r="E3827" s="74">
        <f>D3827*conf!B$7</f>
        <v>60116.691600000006</v>
      </c>
      <c r="F3827" s="32">
        <f t="shared" si="534"/>
        <v>-0.57959309999999997</v>
      </c>
      <c r="G3827" s="33">
        <f t="shared" si="535"/>
        <v>-2.95294882</v>
      </c>
      <c r="H3827" s="32">
        <f t="shared" si="536"/>
        <v>1.6238712799999999</v>
      </c>
      <c r="I3827" s="33">
        <f t="shared" si="537"/>
        <v>1.6057852800000001</v>
      </c>
      <c r="J3827" s="32">
        <f t="shared" si="538"/>
        <v>1.6238712799999999</v>
      </c>
      <c r="K3827" s="33">
        <f t="shared" si="539"/>
        <v>17.45355816</v>
      </c>
    </row>
    <row r="3828" spans="1:11" x14ac:dyDescent="0.3">
      <c r="A3828" s="78" t="str">
        <f>BTC[[#This Row],[Symbol]]</f>
        <v>INTRATIO</v>
      </c>
      <c r="B3828" s="22" t="str">
        <f t="shared" si="531"/>
        <v>Intelligent Ratio Set</v>
      </c>
      <c r="C3828" s="77">
        <f t="shared" si="532"/>
        <v>3.9831310030118645E-2</v>
      </c>
      <c r="D3828" s="73">
        <f t="shared" si="533"/>
        <v>1456.98</v>
      </c>
      <c r="E3828" s="74">
        <f>D3828*conf!B$7</f>
        <v>106563.5172</v>
      </c>
      <c r="F3828" s="32">
        <f t="shared" si="534"/>
        <v>-0.57884113999999998</v>
      </c>
      <c r="G3828" s="33">
        <f t="shared" si="535"/>
        <v>-2.9521081699999998</v>
      </c>
      <c r="H3828" s="32">
        <f t="shared" si="536"/>
        <v>1.6247362999999999</v>
      </c>
      <c r="I3828" s="33">
        <f t="shared" si="537"/>
        <v>1.60676179</v>
      </c>
      <c r="J3828" s="32">
        <f t="shared" si="538"/>
        <v>1.6247362999999999</v>
      </c>
      <c r="K3828" s="33">
        <f t="shared" si="539"/>
        <v>17.453868289999999</v>
      </c>
    </row>
    <row r="3829" spans="1:11" x14ac:dyDescent="0.3">
      <c r="A3829" s="78" t="str">
        <f>BTC[[#This Row],[Symbol]]</f>
        <v>LINKETHRSI</v>
      </c>
      <c r="B3829" s="22" t="str">
        <f t="shared" si="531"/>
        <v>LINK/ETH RSI Ratio Trading Set</v>
      </c>
      <c r="C3829" s="77">
        <f t="shared" si="532"/>
        <v>1.5293800270973894E-2</v>
      </c>
      <c r="D3829" s="73">
        <f t="shared" si="533"/>
        <v>559.42999999999995</v>
      </c>
      <c r="E3829" s="74">
        <f>D3829*conf!B$7</f>
        <v>40916.710199999994</v>
      </c>
      <c r="F3829" s="32">
        <f t="shared" si="534"/>
        <v>-0.57960462000000001</v>
      </c>
      <c r="G3829" s="33">
        <f t="shared" si="535"/>
        <v>-2.9525544300000002</v>
      </c>
      <c r="H3829" s="32">
        <f t="shared" si="536"/>
        <v>1.6250573699999999</v>
      </c>
      <c r="I3829" s="33">
        <f t="shared" si="537"/>
        <v>1.6073958399999999</v>
      </c>
      <c r="J3829" s="32">
        <f t="shared" si="538"/>
        <v>1.6250573699999999</v>
      </c>
      <c r="K3829" s="33">
        <f t="shared" si="539"/>
        <v>11.8591538</v>
      </c>
    </row>
    <row r="3830" spans="1:11" x14ac:dyDescent="0.3">
      <c r="A3830" s="78" t="str">
        <f>BTC[[#This Row],[Symbol]]</f>
        <v>LINKPT</v>
      </c>
      <c r="B3830" s="22" t="str">
        <f t="shared" si="531"/>
        <v>LINK Profit Taker Set</v>
      </c>
      <c r="C3830" s="77">
        <f t="shared" si="532"/>
        <v>1.6589741718633828E-2</v>
      </c>
      <c r="D3830" s="73">
        <f t="shared" si="533"/>
        <v>607.45000000000005</v>
      </c>
      <c r="E3830" s="74">
        <f>D3830*conf!B$7</f>
        <v>44428.893000000004</v>
      </c>
      <c r="F3830" s="32">
        <f t="shared" si="534"/>
        <v>-9.4486760000000003E-2</v>
      </c>
      <c r="G3830" s="33">
        <f t="shared" si="535"/>
        <v>-2.3800340699999998</v>
      </c>
      <c r="H3830" s="32">
        <f t="shared" si="536"/>
        <v>-5.6081554999999996</v>
      </c>
      <c r="I3830" s="33">
        <f t="shared" si="537"/>
        <v>-5.5287713800000002</v>
      </c>
      <c r="J3830" s="32">
        <f t="shared" si="538"/>
        <v>-5.6081554999999996</v>
      </c>
      <c r="K3830" s="33">
        <f t="shared" si="539"/>
        <v>-2.60698081</v>
      </c>
    </row>
    <row r="3831" spans="1:11" x14ac:dyDescent="0.3">
      <c r="A3831" s="78" t="str">
        <f>BTC[[#This Row],[Symbol]]</f>
        <v>WRC</v>
      </c>
      <c r="B3831" s="22" t="str">
        <f t="shared" si="531"/>
        <v>Worldcore</v>
      </c>
      <c r="C3831" s="77">
        <f t="shared" si="532"/>
        <v>2.000000000004573E-8</v>
      </c>
      <c r="D3831" s="73">
        <f t="shared" si="533"/>
        <v>7.3331668587000003E-4</v>
      </c>
      <c r="E3831" s="74">
        <f>D3831*conf!B$7</f>
        <v>5.3634782404531803E-2</v>
      </c>
      <c r="F3831" s="32">
        <f t="shared" si="534"/>
        <v>8.7108140000000001E-2</v>
      </c>
      <c r="G3831" s="33">
        <f t="shared" si="535"/>
        <v>-2.1547254599999999</v>
      </c>
      <c r="H3831" s="32">
        <f t="shared" si="536"/>
        <v>0.12953824999999999</v>
      </c>
      <c r="I3831" s="33">
        <f t="shared" si="537"/>
        <v>0.22031200000000001</v>
      </c>
      <c r="J3831" s="32">
        <f t="shared" si="538"/>
        <v>0.12953824999999999</v>
      </c>
      <c r="K3831" s="33">
        <f t="shared" si="539"/>
        <v>14.462879790000001</v>
      </c>
    </row>
    <row r="3832" spans="1:11" x14ac:dyDescent="0.3">
      <c r="A3832" s="78" t="str">
        <f>BTC[[#This Row],[Symbol]]</f>
        <v>IETH</v>
      </c>
      <c r="B3832" s="22" t="str">
        <f t="shared" si="531"/>
        <v>iEthereum</v>
      </c>
      <c r="C3832" s="77">
        <f t="shared" si="532"/>
        <v>2.1030747897442482E-6</v>
      </c>
      <c r="D3832" s="73">
        <f t="shared" si="533"/>
        <v>7.7099998182299997E-2</v>
      </c>
      <c r="E3832" s="74">
        <f>D3832*conf!B$7</f>
        <v>5.6390938670534219</v>
      </c>
      <c r="F3832" s="32">
        <f t="shared" si="534"/>
        <v>2.08433622</v>
      </c>
      <c r="G3832" s="33">
        <f t="shared" si="535"/>
        <v>-0.12954135999999999</v>
      </c>
      <c r="H3832" s="32">
        <f t="shared" si="536"/>
        <v>-5.0113562600000003</v>
      </c>
      <c r="I3832" s="33">
        <f t="shared" si="537"/>
        <v>-4.8156606200000001</v>
      </c>
      <c r="J3832" s="32">
        <f t="shared" si="538"/>
        <v>-5.0113562600000003</v>
      </c>
      <c r="K3832" s="33">
        <f t="shared" si="539"/>
        <v>-6.4328871599999999</v>
      </c>
    </row>
    <row r="3833" spans="1:11" x14ac:dyDescent="0.3">
      <c r="A3833" s="78" t="str">
        <f>BTC[[#This Row],[Symbol]]</f>
        <v>sLINK</v>
      </c>
      <c r="B3833" s="22" t="str">
        <f t="shared" si="531"/>
        <v>sLINK</v>
      </c>
      <c r="C3833" s="77">
        <f t="shared" si="532"/>
        <v>6.9064035675457409E-4</v>
      </c>
      <c r="D3833" s="73">
        <f t="shared" si="533"/>
        <v>25.317803539464901</v>
      </c>
      <c r="E3833" s="74">
        <f>D3833*conf!B$7</f>
        <v>1851.7441508764628</v>
      </c>
      <c r="F3833" s="32">
        <f t="shared" si="534"/>
        <v>1.9712588099999999</v>
      </c>
      <c r="G3833" s="33">
        <f t="shared" si="535"/>
        <v>-0.24653024000000001</v>
      </c>
      <c r="H3833" s="32">
        <f t="shared" si="536"/>
        <v>4.5376666800000001</v>
      </c>
      <c r="I3833" s="33">
        <f t="shared" si="537"/>
        <v>4.7011081900000002</v>
      </c>
      <c r="J3833" s="32">
        <f t="shared" si="538"/>
        <v>4.5376666800000001</v>
      </c>
      <c r="K3833" s="33">
        <f t="shared" si="539"/>
        <v>11.36075035</v>
      </c>
    </row>
    <row r="3834" spans="1:11" x14ac:dyDescent="0.3">
      <c r="A3834" s="78" t="str">
        <f>BTC[[#This Row],[Symbol]]</f>
        <v>SXAU</v>
      </c>
      <c r="B3834" s="22" t="str">
        <f t="shared" si="531"/>
        <v>sXAU</v>
      </c>
      <c r="C3834" s="77">
        <f t="shared" si="532"/>
        <v>5.7180871875032235E-2</v>
      </c>
      <c r="D3834" s="73">
        <f t="shared" si="533"/>
        <v>2096.7616276100657</v>
      </c>
      <c r="E3834" s="74">
        <f>D3834*conf!B$7</f>
        <v>153357.14544340019</v>
      </c>
      <c r="F3834" s="32">
        <f t="shared" si="534"/>
        <v>1.9690747</v>
      </c>
      <c r="G3834" s="33">
        <f t="shared" si="535"/>
        <v>-0.22371978000000001</v>
      </c>
      <c r="H3834" s="32">
        <f t="shared" si="536"/>
        <v>13.154703680000001</v>
      </c>
      <c r="I3834" s="33">
        <f t="shared" si="537"/>
        <v>13.41541673</v>
      </c>
      <c r="J3834" s="32">
        <f t="shared" si="538"/>
        <v>13.154703680000001</v>
      </c>
      <c r="K3834" s="33">
        <f t="shared" si="539"/>
        <v>13.2719556</v>
      </c>
    </row>
    <row r="3835" spans="1:11" x14ac:dyDescent="0.3">
      <c r="A3835" s="78" t="str">
        <f>BTC[[#This Row],[Symbol]]</f>
        <v>SXTZ</v>
      </c>
      <c r="B3835" s="22" t="str">
        <f t="shared" si="531"/>
        <v>sXTZ</v>
      </c>
      <c r="C3835" s="77">
        <f t="shared" si="532"/>
        <v>1.016579354829908E-4</v>
      </c>
      <c r="D3835" s="73">
        <f t="shared" si="533"/>
        <v>3.7267713863498302</v>
      </c>
      <c r="E3835" s="74">
        <f>D3835*conf!B$7</f>
        <v>272.57605919762659</v>
      </c>
      <c r="F3835" s="32">
        <f t="shared" si="534"/>
        <v>1.1998394299999999</v>
      </c>
      <c r="G3835" s="33">
        <f t="shared" si="535"/>
        <v>-0.99569370000000001</v>
      </c>
      <c r="H3835" s="32">
        <f t="shared" si="536"/>
        <v>1.36913642</v>
      </c>
      <c r="I3835" s="33">
        <f t="shared" si="537"/>
        <v>1.54115651</v>
      </c>
      <c r="J3835" s="32">
        <f t="shared" si="538"/>
        <v>1.36913642</v>
      </c>
      <c r="K3835" s="33">
        <f t="shared" si="539"/>
        <v>1.28680259</v>
      </c>
    </row>
    <row r="3836" spans="1:11" x14ac:dyDescent="0.3">
      <c r="A3836" s="78" t="str">
        <f>BTC[[#This Row],[Symbol]]</f>
        <v>IBTC</v>
      </c>
      <c r="B3836" s="22" t="str">
        <f t="shared" si="531"/>
        <v>iBTC</v>
      </c>
      <c r="C3836" s="77">
        <f t="shared" si="532"/>
        <v>1.0378638837384693E-8</v>
      </c>
      <c r="D3836" s="73">
        <f t="shared" si="533"/>
        <v>3.8048840214999999E-4</v>
      </c>
      <c r="E3836" s="74">
        <f>D3836*conf!B$7</f>
        <v>2.7828921733251001E-2</v>
      </c>
      <c r="F3836" s="32">
        <f t="shared" si="534"/>
        <v>-0.46179946999999999</v>
      </c>
      <c r="G3836" s="33">
        <f t="shared" si="535"/>
        <v>-2.6526126699999999</v>
      </c>
      <c r="H3836" s="32">
        <f t="shared" si="536"/>
        <v>-2.2785297400000002</v>
      </c>
      <c r="I3836" s="33">
        <f t="shared" si="537"/>
        <v>-2.08598952</v>
      </c>
      <c r="J3836" s="32">
        <f t="shared" si="538"/>
        <v>-2.2785297400000002</v>
      </c>
      <c r="K3836" s="33">
        <f t="shared" si="539"/>
        <v>62.062323960000001</v>
      </c>
    </row>
    <row r="3837" spans="1:11" x14ac:dyDescent="0.3">
      <c r="A3837" s="78" t="str">
        <f>BTC[[#This Row],[Symbol]]</f>
        <v>SBNB</v>
      </c>
      <c r="B3837" s="22" t="str">
        <f t="shared" si="531"/>
        <v>sBNB</v>
      </c>
      <c r="C3837" s="77">
        <f t="shared" si="532"/>
        <v>1.1382079183245371E-3</v>
      </c>
      <c r="D3837" s="73">
        <f t="shared" si="533"/>
        <v>41.724935679431113</v>
      </c>
      <c r="E3837" s="74">
        <f>D3837*conf!B$7</f>
        <v>3051.7617955935916</v>
      </c>
      <c r="F3837" s="32">
        <f t="shared" si="534"/>
        <v>1.9707592</v>
      </c>
      <c r="G3837" s="33">
        <f t="shared" si="535"/>
        <v>-0.24312642000000001</v>
      </c>
      <c r="H3837" s="32">
        <f t="shared" si="536"/>
        <v>0.97599243999999996</v>
      </c>
      <c r="I3837" s="33">
        <f t="shared" si="537"/>
        <v>1.1794443400000001</v>
      </c>
      <c r="J3837" s="32">
        <f t="shared" si="538"/>
        <v>0.97599243999999996</v>
      </c>
      <c r="K3837" s="33">
        <f t="shared" si="539"/>
        <v>1.11702776</v>
      </c>
    </row>
    <row r="3838" spans="1:11" x14ac:dyDescent="0.3">
      <c r="A3838" s="78" t="str">
        <f>BTC[[#This Row],[Symbol]]</f>
        <v>BTY</v>
      </c>
      <c r="B3838" s="22" t="str">
        <f t="shared" si="531"/>
        <v>Bityuan</v>
      </c>
      <c r="C3838" s="77">
        <f t="shared" si="532"/>
        <v>5.4537567366538425E-6</v>
      </c>
      <c r="D3838" s="73">
        <f t="shared" si="533"/>
        <v>0.20084806322942</v>
      </c>
      <c r="E3838" s="74">
        <f>D3838*conf!B$7</f>
        <v>14.690027344599779</v>
      </c>
      <c r="F3838" s="32">
        <f t="shared" si="534"/>
        <v>0.84208307999999998</v>
      </c>
      <c r="G3838" s="33">
        <f t="shared" si="535"/>
        <v>0.59572935000000005</v>
      </c>
      <c r="H3838" s="32">
        <f t="shared" si="536"/>
        <v>-2.2439611099999999</v>
      </c>
      <c r="I3838" s="33">
        <f t="shared" si="537"/>
        <v>-2.36055021</v>
      </c>
      <c r="J3838" s="32">
        <f t="shared" si="538"/>
        <v>-2.2439611099999999</v>
      </c>
      <c r="K3838" s="33">
        <f t="shared" si="539"/>
        <v>11.036662659999999</v>
      </c>
    </row>
    <row r="3839" spans="1:11" x14ac:dyDescent="0.3">
      <c r="A3839" s="78" t="str">
        <f>BTC[[#This Row],[Symbol]]</f>
        <v>DVS</v>
      </c>
      <c r="B3839" s="22" t="str">
        <f t="shared" si="531"/>
        <v>Davies</v>
      </c>
      <c r="C3839" s="77">
        <f t="shared" si="532"/>
        <v>3.9005560946651302E-7</v>
      </c>
      <c r="D3839" s="73">
        <f t="shared" si="533"/>
        <v>1.723285895022E-2</v>
      </c>
      <c r="E3839" s="74">
        <f>D3839*conf!B$7</f>
        <v>1.2604113036190909</v>
      </c>
      <c r="F3839" s="32">
        <f t="shared" si="534"/>
        <v>18.167223709999998</v>
      </c>
      <c r="G3839" s="33">
        <f t="shared" si="535"/>
        <v>39.305679470000001</v>
      </c>
      <c r="H3839" s="32">
        <f t="shared" si="536"/>
        <v>-7.1319174199999997</v>
      </c>
      <c r="I3839" s="33">
        <f t="shared" si="537"/>
        <v>9.4833895500000001</v>
      </c>
      <c r="J3839" s="32">
        <f t="shared" si="538"/>
        <v>-7.1319174199999997</v>
      </c>
      <c r="K3839" s="33">
        <f t="shared" si="539"/>
        <v>-9.0569919999999993</v>
      </c>
    </row>
    <row r="3840" spans="1:11" x14ac:dyDescent="0.3">
      <c r="A3840" s="78" t="str">
        <f>BTC[[#This Row],[Symbol]]</f>
        <v>XAUTBEAR</v>
      </c>
      <c r="B3840" s="22" t="str">
        <f t="shared" si="531"/>
        <v>3X Short Tether Gold Token</v>
      </c>
      <c r="C3840" s="77">
        <f t="shared" si="532"/>
        <v>5.7868654624511517E-2</v>
      </c>
      <c r="D3840" s="73">
        <f t="shared" si="533"/>
        <v>2121.5</v>
      </c>
      <c r="E3840" s="74">
        <f>D3840*conf!B$7</f>
        <v>155166.51</v>
      </c>
      <c r="F3840" s="32">
        <f t="shared" si="534"/>
        <v>5.29392248</v>
      </c>
      <c r="G3840" s="33">
        <f t="shared" si="535"/>
        <v>3.0104394299999999</v>
      </c>
      <c r="H3840" s="32">
        <f t="shared" si="536"/>
        <v>5.6983620500000001</v>
      </c>
      <c r="I3840" s="33">
        <f t="shared" si="537"/>
        <v>5.9161258099999996</v>
      </c>
      <c r="J3840" s="32">
        <f t="shared" si="538"/>
        <v>5.6983620500000001</v>
      </c>
      <c r="K3840" s="33">
        <f t="shared" si="539"/>
        <v>6.7958721400000002</v>
      </c>
    </row>
    <row r="3841" spans="1:11" x14ac:dyDescent="0.3">
      <c r="A3841" s="78" t="str">
        <f>BTC[[#This Row],[Symbol]]</f>
        <v>YFT</v>
      </c>
      <c r="B3841" s="22" t="str">
        <f t="shared" si="531"/>
        <v>Toshify.finance</v>
      </c>
      <c r="C3841" s="77">
        <f t="shared" si="532"/>
        <v>1.8327189708831473E-4</v>
      </c>
      <c r="D3841" s="73">
        <f t="shared" si="533"/>
        <v>6.7188404383870504</v>
      </c>
      <c r="E3841" s="74">
        <f>D3841*conf!B$7</f>
        <v>491.41598966362886</v>
      </c>
      <c r="F3841" s="32">
        <f t="shared" si="534"/>
        <v>-1.1816673099999999</v>
      </c>
      <c r="G3841" s="33">
        <f t="shared" si="535"/>
        <v>-3.3259501</v>
      </c>
      <c r="H3841" s="32">
        <f t="shared" si="536"/>
        <v>-8.6082036500000001</v>
      </c>
      <c r="I3841" s="33">
        <f t="shared" si="537"/>
        <v>-8.4189318600000007</v>
      </c>
      <c r="J3841" s="32">
        <f t="shared" si="538"/>
        <v>-8.6082036500000001</v>
      </c>
      <c r="K3841" s="33">
        <f t="shared" si="539"/>
        <v>112.12085198</v>
      </c>
    </row>
    <row r="3842" spans="1:11" x14ac:dyDescent="0.3">
      <c r="A3842" s="78" t="str">
        <f>BTC[[#This Row],[Symbol]]</f>
        <v>HL</v>
      </c>
      <c r="B3842" s="22" t="str">
        <f t="shared" ref="B3842:B3905" si="540">VLOOKUP(A3842,BTCTABLE,2,FALSE)</f>
        <v>HL Chain</v>
      </c>
      <c r="C3842" s="77">
        <f t="shared" ref="C3842:C3905" si="541">VLOOKUP(A3842,BTCTABLE,3,FALSE)</f>
        <v>1E-8</v>
      </c>
      <c r="D3842" s="73">
        <f t="shared" ref="D3842:D3905" si="542">VLOOKUP(A3842,USDTABLE,3,FALSE)</f>
        <v>2.5618885991999997E-4</v>
      </c>
      <c r="E3842" s="74">
        <f>D3842*conf!B$7</f>
        <v>1.8737653214548799E-2</v>
      </c>
      <c r="F3842" s="32">
        <f t="shared" ref="F3842:F3905" si="543">VLOOKUP(A3842,BTCTABLE,5,FALSE)</f>
        <v>-2.7551773900000001</v>
      </c>
      <c r="G3842" s="33">
        <f t="shared" ref="G3842:G3905" si="544">VLOOKUP(A3842,USDTABLE,5,FALSE)</f>
        <v>-4.4842906999999999</v>
      </c>
      <c r="H3842" s="32">
        <f t="shared" ref="H3842:H3905" si="545">VLOOKUP(A3842,BTCTABLE,6,FALSE)</f>
        <v>-7.53850657</v>
      </c>
      <c r="I3842" s="33">
        <f t="shared" ref="I3842:I3905" si="546">VLOOKUP(A3842,USDTABLE,6,FALSE)</f>
        <v>-6.9805221099999999</v>
      </c>
      <c r="J3842" s="32">
        <f t="shared" ref="J3842:J3905" si="547">VLOOKUP(A3842,BTCTABLE,6,FALSE)</f>
        <v>-7.53850657</v>
      </c>
      <c r="K3842" s="33">
        <f t="shared" ref="K3842:K3905" si="548">VLOOKUP(A3842,USDTABLE,7,FALSE)</f>
        <v>-13.538448069999999</v>
      </c>
    </row>
    <row r="3843" spans="1:11" x14ac:dyDescent="0.3">
      <c r="A3843" s="78" t="str">
        <f>BTC[[#This Row],[Symbol]]</f>
        <v>EVO</v>
      </c>
      <c r="B3843" s="22" t="str">
        <f t="shared" si="540"/>
        <v>DApp Evolution</v>
      </c>
      <c r="C3843" s="77">
        <f t="shared" si="541"/>
        <v>2.3741106506599909E-6</v>
      </c>
      <c r="D3843" s="73">
        <f t="shared" si="542"/>
        <v>8.7036898562280002E-2</v>
      </c>
      <c r="E3843" s="74">
        <f>D3843*conf!B$7</f>
        <v>6.3658787608451597</v>
      </c>
      <c r="F3843" s="32">
        <f t="shared" si="543"/>
        <v>0.47061029999999998</v>
      </c>
      <c r="G3843" s="33">
        <f t="shared" si="544"/>
        <v>-1.71962627</v>
      </c>
      <c r="H3843" s="32">
        <f t="shared" si="545"/>
        <v>-3.2226867499999998</v>
      </c>
      <c r="I3843" s="33">
        <f t="shared" si="546"/>
        <v>-3.0071355999999998</v>
      </c>
      <c r="J3843" s="32">
        <f t="shared" si="547"/>
        <v>-3.2226867499999998</v>
      </c>
      <c r="K3843" s="33">
        <f t="shared" si="548"/>
        <v>11.16985697</v>
      </c>
    </row>
    <row r="3844" spans="1:11" x14ac:dyDescent="0.3">
      <c r="A3844" s="78" t="str">
        <f>BTC[[#This Row],[Symbol]]</f>
        <v>DEC</v>
      </c>
      <c r="B3844" s="22" t="str">
        <f t="shared" si="540"/>
        <v>Decentr</v>
      </c>
      <c r="C3844" s="77">
        <f t="shared" si="541"/>
        <v>3.2949215659185536E-6</v>
      </c>
      <c r="D3844" s="73">
        <f t="shared" si="542"/>
        <v>0.12078125387135</v>
      </c>
      <c r="E3844" s="74">
        <f>D3844*conf!B$7</f>
        <v>8.833940908150538</v>
      </c>
      <c r="F3844" s="32">
        <f t="shared" si="543"/>
        <v>2.3908269299999998</v>
      </c>
      <c r="G3844" s="33">
        <f t="shared" si="544"/>
        <v>0.16876116999999999</v>
      </c>
      <c r="H3844" s="32">
        <f t="shared" si="545"/>
        <v>-17.065928589999999</v>
      </c>
      <c r="I3844" s="33">
        <f t="shared" si="546"/>
        <v>-16.854867380000002</v>
      </c>
      <c r="J3844" s="32">
        <f t="shared" si="547"/>
        <v>-17.065928589999999</v>
      </c>
      <c r="K3844" s="33">
        <f t="shared" si="548"/>
        <v>51.828356939999999</v>
      </c>
    </row>
    <row r="3845" spans="1:11" x14ac:dyDescent="0.3">
      <c r="A3845" s="78" t="str">
        <f>BTC[[#This Row],[Symbol]]</f>
        <v>PLAY</v>
      </c>
      <c r="B3845" s="22" t="str">
        <f t="shared" si="540"/>
        <v>HEROcoin</v>
      </c>
      <c r="C3845" s="77">
        <f t="shared" si="541"/>
        <v>1.1021177682537598E-7</v>
      </c>
      <c r="D3845" s="73">
        <f t="shared" si="542"/>
        <v>4.0404191617499996E-3</v>
      </c>
      <c r="E3845" s="74">
        <f>D3845*conf!B$7</f>
        <v>0.29551625749039495</v>
      </c>
      <c r="F3845" s="32">
        <f t="shared" si="543"/>
        <v>-6.7628419999999995E-2</v>
      </c>
      <c r="G3845" s="33">
        <f t="shared" si="544"/>
        <v>-2.2874860400000001</v>
      </c>
      <c r="H3845" s="32">
        <f t="shared" si="545"/>
        <v>1.3187044800000001</v>
      </c>
      <c r="I3845" s="33">
        <f t="shared" si="546"/>
        <v>1.4960720599999999</v>
      </c>
      <c r="J3845" s="32">
        <f t="shared" si="547"/>
        <v>1.3187044800000001</v>
      </c>
      <c r="K3845" s="33">
        <f t="shared" si="548"/>
        <v>40.499411590000001</v>
      </c>
    </row>
    <row r="3846" spans="1:11" x14ac:dyDescent="0.3">
      <c r="A3846" s="78" t="str">
        <f>BTC[[#This Row],[Symbol]]</f>
        <v>SCC</v>
      </c>
      <c r="B3846" s="22" t="str">
        <f t="shared" si="540"/>
        <v>STEM CELL COIN</v>
      </c>
      <c r="C3846" s="77">
        <f t="shared" si="541"/>
        <v>3.0004132848093819E-6</v>
      </c>
      <c r="D3846" s="73">
        <f t="shared" si="542"/>
        <v>0.11000976443807001</v>
      </c>
      <c r="E3846" s="74">
        <f>D3846*conf!B$7</f>
        <v>8.0461141710004398</v>
      </c>
      <c r="F3846" s="32">
        <f t="shared" si="543"/>
        <v>-1.283171E-2</v>
      </c>
      <c r="G3846" s="33">
        <f t="shared" si="544"/>
        <v>-2.1782541700000002</v>
      </c>
      <c r="H3846" s="32">
        <f t="shared" si="545"/>
        <v>1.1298570000000001E-2</v>
      </c>
      <c r="I3846" s="33">
        <f t="shared" si="546"/>
        <v>0.17730331999999999</v>
      </c>
      <c r="J3846" s="32">
        <f t="shared" si="547"/>
        <v>1.1298570000000001E-2</v>
      </c>
      <c r="K3846" s="33">
        <f t="shared" si="548"/>
        <v>22.307816410000001</v>
      </c>
    </row>
    <row r="3847" spans="1:11" x14ac:dyDescent="0.3">
      <c r="A3847" s="78" t="str">
        <f>BTC[[#This Row],[Symbol]]</f>
        <v>DDAM</v>
      </c>
      <c r="B3847" s="22" t="str">
        <f t="shared" si="540"/>
        <v>Decentralized Data Assets Management</v>
      </c>
      <c r="C3847" s="77">
        <f t="shared" si="541"/>
        <v>3.9715796055142795E-8</v>
      </c>
      <c r="D3847" s="73">
        <f t="shared" si="542"/>
        <v>1.4560734030799999E-3</v>
      </c>
      <c r="E3847" s="74">
        <f>D3847*conf!B$7</f>
        <v>0.10649720870127119</v>
      </c>
      <c r="F3847" s="32">
        <f t="shared" si="543"/>
        <v>2.20240181</v>
      </c>
      <c r="G3847" s="33">
        <f t="shared" si="544"/>
        <v>-6.9918200000000002E-3</v>
      </c>
      <c r="H3847" s="32">
        <f t="shared" si="545"/>
        <v>-9.3231493800000003</v>
      </c>
      <c r="I3847" s="33">
        <f t="shared" si="546"/>
        <v>-9.1322788300000006</v>
      </c>
      <c r="J3847" s="32">
        <f t="shared" si="547"/>
        <v>-9.3231493800000003</v>
      </c>
      <c r="K3847" s="33">
        <f t="shared" si="548"/>
        <v>10.601764620000001</v>
      </c>
    </row>
    <row r="3848" spans="1:11" x14ac:dyDescent="0.3">
      <c r="A3848" s="78" t="str">
        <f>BTC[[#This Row],[Symbol]]</f>
        <v>BTSC</v>
      </c>
      <c r="B3848" s="22" t="str">
        <f t="shared" si="540"/>
        <v>BTS Coin</v>
      </c>
      <c r="C3848" s="77">
        <f t="shared" si="541"/>
        <v>1E-8</v>
      </c>
      <c r="D3848" s="73">
        <f t="shared" si="542"/>
        <v>2.9332667435E-4</v>
      </c>
      <c r="E3848" s="74">
        <f>D3848*conf!B$7</f>
        <v>2.1453912961959001E-2</v>
      </c>
      <c r="F3848" s="32">
        <f t="shared" si="543"/>
        <v>8.7108140000000001E-2</v>
      </c>
      <c r="G3848" s="33">
        <f t="shared" si="544"/>
        <v>-2.1547254599999999</v>
      </c>
      <c r="H3848" s="32">
        <f t="shared" si="545"/>
        <v>1E-8</v>
      </c>
      <c r="I3848" s="33">
        <f t="shared" si="546"/>
        <v>0.21782929000000001</v>
      </c>
      <c r="J3848" s="32">
        <f t="shared" si="547"/>
        <v>1E-8</v>
      </c>
      <c r="K3848" s="33">
        <f t="shared" si="548"/>
        <v>30.47205757</v>
      </c>
    </row>
    <row r="3849" spans="1:11" x14ac:dyDescent="0.3">
      <c r="A3849" s="78" t="str">
        <f>BTC[[#This Row],[Symbol]]</f>
        <v>YT</v>
      </c>
      <c r="B3849" s="22" t="str">
        <f t="shared" si="540"/>
        <v>Cherry Token</v>
      </c>
      <c r="C3849" s="77">
        <f t="shared" si="541"/>
        <v>1.501284386966764E-5</v>
      </c>
      <c r="D3849" s="73">
        <f t="shared" si="542"/>
        <v>0.55040575374279999</v>
      </c>
      <c r="E3849" s="74">
        <f>D3849*conf!B$7</f>
        <v>40.25667682874839</v>
      </c>
      <c r="F3849" s="32">
        <f t="shared" si="543"/>
        <v>2.20240181</v>
      </c>
      <c r="G3849" s="33">
        <f t="shared" si="544"/>
        <v>-6.9918200000000002E-3</v>
      </c>
      <c r="H3849" s="32">
        <f t="shared" si="545"/>
        <v>-0.28662472999999999</v>
      </c>
      <c r="I3849" s="33">
        <f t="shared" si="546"/>
        <v>-7.6732729999999999E-2</v>
      </c>
      <c r="J3849" s="32">
        <f t="shared" si="547"/>
        <v>-0.28662472999999999</v>
      </c>
      <c r="K3849" s="33">
        <f t="shared" si="548"/>
        <v>-2.8830580000000001E-2</v>
      </c>
    </row>
    <row r="3850" spans="1:11" x14ac:dyDescent="0.3">
      <c r="A3850" s="78" t="str">
        <f>BTC[[#This Row],[Symbol]]</f>
        <v>sBTC</v>
      </c>
      <c r="B3850" s="22" t="str">
        <f t="shared" si="540"/>
        <v>sBTC</v>
      </c>
      <c r="C3850" s="77">
        <f t="shared" si="541"/>
        <v>1.0229842822305233</v>
      </c>
      <c r="D3850" s="73">
        <f t="shared" si="542"/>
        <v>37499.235257968874</v>
      </c>
      <c r="E3850" s="74">
        <f>D3850*conf!B$7</f>
        <v>2742694.0667678434</v>
      </c>
      <c r="F3850" s="32">
        <f t="shared" si="543"/>
        <v>0.70901601000000003</v>
      </c>
      <c r="G3850" s="33">
        <f t="shared" si="544"/>
        <v>-1.4855158799999999</v>
      </c>
      <c r="H3850" s="32">
        <f t="shared" si="545"/>
        <v>1.68387807</v>
      </c>
      <c r="I3850" s="33">
        <f t="shared" si="546"/>
        <v>1.88253216</v>
      </c>
      <c r="J3850" s="32">
        <f t="shared" si="547"/>
        <v>1.68387807</v>
      </c>
      <c r="K3850" s="33">
        <f t="shared" si="548"/>
        <v>16.369091520000001</v>
      </c>
    </row>
    <row r="3851" spans="1:11" x14ac:dyDescent="0.3">
      <c r="A3851" s="78" t="str">
        <f>BTC[[#This Row],[Symbol]]</f>
        <v>DZAR</v>
      </c>
      <c r="B3851" s="22" t="str">
        <f t="shared" si="540"/>
        <v>Digital Rand</v>
      </c>
      <c r="C3851" s="77">
        <f t="shared" si="541"/>
        <v>1.7038339634668638E-6</v>
      </c>
      <c r="D3851" s="73">
        <f t="shared" si="542"/>
        <v>6.2466660667259997E-2</v>
      </c>
      <c r="E3851" s="74">
        <f>D3851*conf!B$7</f>
        <v>4.5688115612033959</v>
      </c>
      <c r="F3851" s="32">
        <f t="shared" si="543"/>
        <v>2.2254077699999999</v>
      </c>
      <c r="G3851" s="33">
        <f t="shared" si="544"/>
        <v>1.3333569999999999E-2</v>
      </c>
      <c r="H3851" s="32">
        <f t="shared" si="545"/>
        <v>-0.2213637</v>
      </c>
      <c r="I3851" s="33">
        <f t="shared" si="546"/>
        <v>-6.3963700000000002E-3</v>
      </c>
      <c r="J3851" s="32">
        <f t="shared" si="547"/>
        <v>-0.2213637</v>
      </c>
      <c r="K3851" s="33">
        <f t="shared" si="548"/>
        <v>-2.57079141</v>
      </c>
    </row>
    <row r="3852" spans="1:11" x14ac:dyDescent="0.3">
      <c r="A3852" s="78" t="str">
        <f>BTC[[#This Row],[Symbol]]</f>
        <v>DEC</v>
      </c>
      <c r="B3852" s="22" t="str">
        <f t="shared" si="540"/>
        <v>Decentr</v>
      </c>
      <c r="C3852" s="77">
        <f t="shared" si="541"/>
        <v>3.2949215659185536E-6</v>
      </c>
      <c r="D3852" s="73">
        <f t="shared" si="542"/>
        <v>0.12078125387135</v>
      </c>
      <c r="E3852" s="74">
        <f>D3852*conf!B$7</f>
        <v>8.833940908150538</v>
      </c>
      <c r="F3852" s="32">
        <f t="shared" si="543"/>
        <v>2.3908269299999998</v>
      </c>
      <c r="G3852" s="33">
        <f t="shared" si="544"/>
        <v>0.16876116999999999</v>
      </c>
      <c r="H3852" s="32">
        <f t="shared" si="545"/>
        <v>-17.065928589999999</v>
      </c>
      <c r="I3852" s="33">
        <f t="shared" si="546"/>
        <v>-16.854867380000002</v>
      </c>
      <c r="J3852" s="32">
        <f t="shared" si="547"/>
        <v>-17.065928589999999</v>
      </c>
      <c r="K3852" s="33">
        <f t="shared" si="548"/>
        <v>51.828356939999999</v>
      </c>
    </row>
    <row r="3853" spans="1:11" x14ac:dyDescent="0.3">
      <c r="A3853" s="78" t="str">
        <f>BTC[[#This Row],[Symbol]]</f>
        <v>ESWA</v>
      </c>
      <c r="B3853" s="22" t="str">
        <f t="shared" si="540"/>
        <v>EasySwap</v>
      </c>
      <c r="C3853" s="77">
        <f t="shared" si="541"/>
        <v>1.8129695886467031E-6</v>
      </c>
      <c r="D3853" s="73">
        <f t="shared" si="542"/>
        <v>6.645985401033E-2</v>
      </c>
      <c r="E3853" s="74">
        <f>D3853*conf!B$7</f>
        <v>4.860873722315536</v>
      </c>
      <c r="F3853" s="32">
        <f t="shared" si="543"/>
        <v>-1.1578316900000001</v>
      </c>
      <c r="G3853" s="33">
        <f t="shared" si="544"/>
        <v>-3.3287317600000002</v>
      </c>
      <c r="H3853" s="32">
        <f t="shared" si="545"/>
        <v>1.04605456</v>
      </c>
      <c r="I3853" s="33">
        <f t="shared" si="546"/>
        <v>1.4074465899999999</v>
      </c>
      <c r="J3853" s="32">
        <f t="shared" si="547"/>
        <v>1.04605456</v>
      </c>
      <c r="K3853" s="33">
        <f t="shared" si="548"/>
        <v>1.33029116</v>
      </c>
    </row>
    <row r="3854" spans="1:11" x14ac:dyDescent="0.3">
      <c r="A3854" s="78" t="str">
        <f>BTC[[#This Row],[Symbol]]</f>
        <v>SRC</v>
      </c>
      <c r="B3854" s="22" t="str">
        <f t="shared" si="540"/>
        <v>Super Running Coin</v>
      </c>
      <c r="C3854" s="77">
        <f t="shared" si="541"/>
        <v>1E-8</v>
      </c>
      <c r="D3854" s="73">
        <f t="shared" si="542"/>
        <v>2.7839837143999997E-4</v>
      </c>
      <c r="E3854" s="74">
        <f>D3854*conf!B$7</f>
        <v>2.0362056887121598E-2</v>
      </c>
      <c r="F3854" s="32">
        <f t="shared" si="543"/>
        <v>0.75084867</v>
      </c>
      <c r="G3854" s="33">
        <f t="shared" si="544"/>
        <v>-1.4494605599999999</v>
      </c>
      <c r="H3854" s="32">
        <f t="shared" si="545"/>
        <v>-8.8766300000000006E-2</v>
      </c>
      <c r="I3854" s="33">
        <f t="shared" si="546"/>
        <v>0.11671405</v>
      </c>
      <c r="J3854" s="32">
        <f t="shared" si="547"/>
        <v>-8.8766300000000006E-2</v>
      </c>
      <c r="K3854" s="33">
        <f t="shared" si="548"/>
        <v>8.8842421999999992</v>
      </c>
    </row>
    <row r="3855" spans="1:11" x14ac:dyDescent="0.3">
      <c r="A3855" s="78" t="str">
        <f>BTC[[#This Row],[Symbol]]</f>
        <v>HEM</v>
      </c>
      <c r="B3855" s="22" t="str">
        <f t="shared" si="540"/>
        <v>Hemelios</v>
      </c>
      <c r="C3855" s="77">
        <f t="shared" si="541"/>
        <v>1E-8</v>
      </c>
      <c r="D3855" s="73">
        <f t="shared" si="542"/>
        <v>0</v>
      </c>
      <c r="E3855" s="74">
        <f>D3855*conf!B$7</f>
        <v>0</v>
      </c>
      <c r="F3855" s="32">
        <f t="shared" si="543"/>
        <v>2.21674916</v>
      </c>
      <c r="G3855" s="33">
        <f t="shared" si="544"/>
        <v>0</v>
      </c>
      <c r="H3855" s="32">
        <f t="shared" si="545"/>
        <v>-0.20560018999999999</v>
      </c>
      <c r="I3855" s="33">
        <f t="shared" si="546"/>
        <v>0</v>
      </c>
      <c r="J3855" s="32">
        <f t="shared" si="547"/>
        <v>-0.20560018999999999</v>
      </c>
      <c r="K3855" s="33">
        <f t="shared" si="548"/>
        <v>0</v>
      </c>
    </row>
    <row r="3856" spans="1:11" x14ac:dyDescent="0.3">
      <c r="A3856" s="78" t="str">
        <f>BTC[[#This Row],[Symbol]]</f>
        <v>RICK</v>
      </c>
      <c r="B3856" s="22" t="str">
        <f t="shared" si="540"/>
        <v>Infinite Ricks</v>
      </c>
      <c r="C3856" s="77">
        <f t="shared" si="541"/>
        <v>1.0001425883672814E-8</v>
      </c>
      <c r="D3856" s="73">
        <f t="shared" si="542"/>
        <v>3.6665657341000002E-4</v>
      </c>
      <c r="E3856" s="74">
        <f>D3856*conf!B$7</f>
        <v>2.6817261779207402E-2</v>
      </c>
      <c r="F3856" s="32">
        <f t="shared" si="543"/>
        <v>1.425884E-2</v>
      </c>
      <c r="G3856" s="33">
        <f t="shared" si="544"/>
        <v>-2.1812285</v>
      </c>
      <c r="H3856" s="32">
        <f t="shared" si="545"/>
        <v>0.14381556000000001</v>
      </c>
      <c r="I3856" s="33">
        <f t="shared" si="546"/>
        <v>0.21982831999999999</v>
      </c>
      <c r="J3856" s="32">
        <f t="shared" si="547"/>
        <v>0.14381556000000001</v>
      </c>
      <c r="K3856" s="33">
        <f t="shared" si="548"/>
        <v>14.46232738</v>
      </c>
    </row>
    <row r="3857" spans="1:11" x14ac:dyDescent="0.3">
      <c r="A3857" s="78" t="str">
        <f>BTC[[#This Row],[Symbol]]</f>
        <v>LVH</v>
      </c>
      <c r="B3857" s="22" t="str">
        <f t="shared" si="540"/>
        <v>LoveHearts</v>
      </c>
      <c r="C3857" s="77">
        <f t="shared" si="541"/>
        <v>1E-8</v>
      </c>
      <c r="D3857" s="73">
        <f t="shared" si="542"/>
        <v>2.2505438150000001E-5</v>
      </c>
      <c r="E3857" s="74">
        <f>D3857*conf!B$7</f>
        <v>1.646047746291E-3</v>
      </c>
      <c r="F3857" s="32">
        <f t="shared" si="543"/>
        <v>0.55322612000000004</v>
      </c>
      <c r="G3857" s="33">
        <f t="shared" si="544"/>
        <v>-1.70827079</v>
      </c>
      <c r="H3857" s="32">
        <f t="shared" si="545"/>
        <v>-3.69398626</v>
      </c>
      <c r="I3857" s="33">
        <f t="shared" si="546"/>
        <v>-3.44555224</v>
      </c>
      <c r="J3857" s="32">
        <f t="shared" si="547"/>
        <v>-3.69398626</v>
      </c>
      <c r="K3857" s="33">
        <f t="shared" si="548"/>
        <v>33.22154767</v>
      </c>
    </row>
    <row r="3858" spans="1:11" x14ac:dyDescent="0.3">
      <c r="A3858" s="78" t="str">
        <f>BTC[[#This Row],[Symbol]]</f>
        <v>DICE</v>
      </c>
      <c r="B3858" s="22" t="str">
        <f t="shared" si="540"/>
        <v>Dice</v>
      </c>
      <c r="C3858" s="77">
        <f t="shared" si="541"/>
        <v>1E-8</v>
      </c>
      <c r="D3858" s="73">
        <f t="shared" si="542"/>
        <v>1.2817960848E-4</v>
      </c>
      <c r="E3858" s="74">
        <f>D3858*conf!B$7</f>
        <v>9.3750565642271994E-3</v>
      </c>
      <c r="F3858" s="32">
        <f t="shared" si="543"/>
        <v>1.71920162</v>
      </c>
      <c r="G3858" s="33">
        <f t="shared" si="544"/>
        <v>0.80363238999999997</v>
      </c>
      <c r="H3858" s="32">
        <f t="shared" si="545"/>
        <v>-3.9856292600000001</v>
      </c>
      <c r="I3858" s="33">
        <f t="shared" si="546"/>
        <v>-3.8092253700000001</v>
      </c>
      <c r="J3858" s="32">
        <f t="shared" si="547"/>
        <v>-3.9856292600000001</v>
      </c>
      <c r="K3858" s="33">
        <f t="shared" si="548"/>
        <v>-0.58413506999999998</v>
      </c>
    </row>
    <row r="3859" spans="1:11" x14ac:dyDescent="0.3">
      <c r="A3859" s="78" t="str">
        <f>BTC[[#This Row],[Symbol]]</f>
        <v>ALD</v>
      </c>
      <c r="B3859" s="22" t="str">
        <f t="shared" si="540"/>
        <v>Aludra Network</v>
      </c>
      <c r="C3859" s="77">
        <f t="shared" si="541"/>
        <v>5.3556852488277364E-8</v>
      </c>
      <c r="D3859" s="73">
        <f t="shared" si="542"/>
        <v>1.9634634735499999E-3</v>
      </c>
      <c r="E3859" s="74">
        <f>D3859*conf!B$7</f>
        <v>0.14360771845544701</v>
      </c>
      <c r="F3859" s="32">
        <f t="shared" si="543"/>
        <v>0.83100291999999998</v>
      </c>
      <c r="G3859" s="33">
        <f t="shared" si="544"/>
        <v>-1.36742495</v>
      </c>
      <c r="H3859" s="32">
        <f t="shared" si="545"/>
        <v>0.35580781</v>
      </c>
      <c r="I3859" s="33">
        <f t="shared" si="546"/>
        <v>0.56217426999999998</v>
      </c>
      <c r="J3859" s="32">
        <f t="shared" si="547"/>
        <v>0.35580781</v>
      </c>
      <c r="K3859" s="33">
        <f t="shared" si="548"/>
        <v>6.6227068100000004</v>
      </c>
    </row>
    <row r="3860" spans="1:11" x14ac:dyDescent="0.3">
      <c r="A3860" s="78" t="str">
        <f>BTC[[#This Row],[Symbol]]</f>
        <v>FRENS</v>
      </c>
      <c r="B3860" s="22" t="str">
        <f t="shared" si="540"/>
        <v>Frens Community</v>
      </c>
      <c r="C3860" s="77">
        <f t="shared" si="541"/>
        <v>2.6078074077508759E-5</v>
      </c>
      <c r="D3860" s="73">
        <f t="shared" si="542"/>
        <v>0.95597025284654003</v>
      </c>
      <c r="E3860" s="74">
        <f>D3860*conf!B$7</f>
        <v>69.919664293195936</v>
      </c>
      <c r="F3860" s="32">
        <f t="shared" si="543"/>
        <v>-1.17876716</v>
      </c>
      <c r="G3860" s="33">
        <f t="shared" si="544"/>
        <v>-3.32471586</v>
      </c>
      <c r="H3860" s="32">
        <f t="shared" si="545"/>
        <v>1.2061268199999999</v>
      </c>
      <c r="I3860" s="33">
        <f t="shared" si="546"/>
        <v>1.4087608899999999</v>
      </c>
      <c r="J3860" s="32">
        <f t="shared" si="547"/>
        <v>1.2061268199999999</v>
      </c>
      <c r="K3860" s="33">
        <f t="shared" si="548"/>
        <v>16.829032590000001</v>
      </c>
    </row>
    <row r="3861" spans="1:11" x14ac:dyDescent="0.3">
      <c r="A3861" s="78" t="str">
        <f>BTC[[#This Row],[Symbol]]</f>
        <v>PARTY</v>
      </c>
      <c r="B3861" s="22" t="str">
        <f t="shared" si="540"/>
        <v>MONEY PARTY</v>
      </c>
      <c r="C3861" s="77">
        <f t="shared" si="541"/>
        <v>1E-8</v>
      </c>
      <c r="D3861" s="73">
        <f t="shared" si="542"/>
        <v>2.3331775386000001E-4</v>
      </c>
      <c r="E3861" s="74">
        <f>D3861*conf!B$7</f>
        <v>1.7064860517320399E-2</v>
      </c>
      <c r="F3861" s="32">
        <f t="shared" si="543"/>
        <v>-1.17876716</v>
      </c>
      <c r="G3861" s="33">
        <f t="shared" si="544"/>
        <v>-3.3287317600000002</v>
      </c>
      <c r="H3861" s="32">
        <f t="shared" si="545"/>
        <v>1.04605456</v>
      </c>
      <c r="I3861" s="33">
        <f t="shared" si="546"/>
        <v>1.4087608899999999</v>
      </c>
      <c r="J3861" s="32">
        <f t="shared" si="547"/>
        <v>1.04605456</v>
      </c>
      <c r="K3861" s="33">
        <f t="shared" si="548"/>
        <v>33.485278090000001</v>
      </c>
    </row>
    <row r="3862" spans="1:11" x14ac:dyDescent="0.3">
      <c r="A3862" s="78" t="str">
        <f>BTC[[#This Row],[Symbol]]</f>
        <v>OWL</v>
      </c>
      <c r="B3862" s="22" t="str">
        <f t="shared" si="540"/>
        <v>OWL Token (StealthSwap)</v>
      </c>
      <c r="C3862" s="77">
        <f t="shared" si="541"/>
        <v>7.4051540635799776E-6</v>
      </c>
      <c r="D3862" s="73">
        <f t="shared" si="542"/>
        <v>0.27147669318276002</v>
      </c>
      <c r="E3862" s="74">
        <f>D3862*conf!B$7</f>
        <v>19.855805339387068</v>
      </c>
      <c r="F3862" s="32">
        <f t="shared" si="543"/>
        <v>-1.1857722399999999</v>
      </c>
      <c r="G3862" s="33">
        <f t="shared" si="544"/>
        <v>-3.3249826200000001</v>
      </c>
      <c r="H3862" s="32">
        <f t="shared" si="545"/>
        <v>1.0482813200000001</v>
      </c>
      <c r="I3862" s="33">
        <f t="shared" si="546"/>
        <v>1.41659055</v>
      </c>
      <c r="J3862" s="32">
        <f t="shared" si="547"/>
        <v>1.0482813200000001</v>
      </c>
      <c r="K3862" s="33">
        <f t="shared" si="548"/>
        <v>1.38734907</v>
      </c>
    </row>
    <row r="3863" spans="1:11" x14ac:dyDescent="0.3">
      <c r="A3863" s="78" t="str">
        <f>BTC[[#This Row],[Symbol]]</f>
        <v>EQMT</v>
      </c>
      <c r="B3863" s="22" t="str">
        <f t="shared" si="540"/>
        <v>Equus Mining Token</v>
      </c>
      <c r="C3863" s="77">
        <f t="shared" si="541"/>
        <v>2.1254034553379506E-8</v>
      </c>
      <c r="D3863" s="73">
        <f t="shared" si="542"/>
        <v>7.7913057252E-4</v>
      </c>
      <c r="E3863" s="74">
        <f>D3863*conf!B$7</f>
        <v>5.6985610074112798E-2</v>
      </c>
      <c r="F3863" s="32">
        <f t="shared" si="543"/>
        <v>-1.17876716</v>
      </c>
      <c r="G3863" s="33">
        <f t="shared" si="544"/>
        <v>-3.32471586</v>
      </c>
      <c r="H3863" s="32">
        <f t="shared" si="545"/>
        <v>1.20612681</v>
      </c>
      <c r="I3863" s="33">
        <f t="shared" si="546"/>
        <v>1.4087608899999999</v>
      </c>
      <c r="J3863" s="32">
        <f t="shared" si="547"/>
        <v>1.20612681</v>
      </c>
      <c r="K3863" s="33">
        <f t="shared" si="548"/>
        <v>16.834889019999999</v>
      </c>
    </row>
    <row r="3864" spans="1:11" x14ac:dyDescent="0.3">
      <c r="A3864" s="78" t="str">
        <f>BTC[[#This Row],[Symbol]]</f>
        <v>TRUMPWIN</v>
      </c>
      <c r="B3864" s="22" t="str">
        <f t="shared" si="540"/>
        <v>Trump Wins Token</v>
      </c>
      <c r="C3864" s="77">
        <f t="shared" si="541"/>
        <v>5.7321767502363288E-7</v>
      </c>
      <c r="D3864" s="73">
        <f t="shared" si="542"/>
        <v>2.1015492415629999E-2</v>
      </c>
      <c r="E3864" s="74">
        <f>D3864*conf!B$7</f>
        <v>1.5370731152791781</v>
      </c>
      <c r="F3864" s="32">
        <f t="shared" si="543"/>
        <v>2.20240181</v>
      </c>
      <c r="G3864" s="33">
        <f t="shared" si="544"/>
        <v>-5.7398900000000001E-3</v>
      </c>
      <c r="H3864" s="32">
        <f t="shared" si="545"/>
        <v>-0.28662472999999999</v>
      </c>
      <c r="I3864" s="33">
        <f t="shared" si="546"/>
        <v>-7.6732729999999999E-2</v>
      </c>
      <c r="J3864" s="32">
        <f t="shared" si="547"/>
        <v>-0.28662472999999999</v>
      </c>
      <c r="K3864" s="33">
        <f t="shared" si="548"/>
        <v>249.89909298000001</v>
      </c>
    </row>
    <row r="3865" spans="1:11" x14ac:dyDescent="0.3">
      <c r="A3865" s="78" t="str">
        <f>BTC[[#This Row],[Symbol]]</f>
        <v>SVB</v>
      </c>
      <c r="B3865" s="22" t="str">
        <f t="shared" si="540"/>
        <v>Sendvibe</v>
      </c>
      <c r="C3865" s="77">
        <f t="shared" si="541"/>
        <v>1.0740925428004977E-8</v>
      </c>
      <c r="D3865" s="73">
        <f t="shared" si="542"/>
        <v>3.9374093219999998E-4</v>
      </c>
      <c r="E3865" s="74">
        <f>D3865*conf!B$7</f>
        <v>2.8798211781107998E-2</v>
      </c>
      <c r="F3865" s="32">
        <f t="shared" si="543"/>
        <v>-1.17876716</v>
      </c>
      <c r="G3865" s="33">
        <f t="shared" si="544"/>
        <v>-3.32471586</v>
      </c>
      <c r="H3865" s="32">
        <f t="shared" si="545"/>
        <v>1.20612681</v>
      </c>
      <c r="I3865" s="33">
        <f t="shared" si="546"/>
        <v>1.4087608899999999</v>
      </c>
      <c r="J3865" s="32">
        <f t="shared" si="547"/>
        <v>1.20612681</v>
      </c>
      <c r="K3865" s="33">
        <f t="shared" si="548"/>
        <v>16.829032590000001</v>
      </c>
    </row>
    <row r="3866" spans="1:11" x14ac:dyDescent="0.3">
      <c r="A3866" s="78" t="str">
        <f>BTC[[#This Row],[Symbol]]</f>
        <v>MYX</v>
      </c>
      <c r="B3866" s="22" t="str">
        <f t="shared" si="540"/>
        <v>MYX Network</v>
      </c>
      <c r="C3866" s="77">
        <f t="shared" si="541"/>
        <v>2.3060568020217461E-8</v>
      </c>
      <c r="D3866" s="73">
        <f t="shared" si="542"/>
        <v>8.4535449112000001E-4</v>
      </c>
      <c r="E3866" s="74">
        <f>D3866*conf!B$7</f>
        <v>6.18292274805168E-2</v>
      </c>
      <c r="F3866" s="32">
        <f t="shared" si="543"/>
        <v>-1.17876716</v>
      </c>
      <c r="G3866" s="33">
        <f t="shared" si="544"/>
        <v>-3.32471586</v>
      </c>
      <c r="H3866" s="32">
        <f t="shared" si="545"/>
        <v>1.04605456</v>
      </c>
      <c r="I3866" s="33">
        <f t="shared" si="546"/>
        <v>1.4074465899999999</v>
      </c>
      <c r="J3866" s="32">
        <f t="shared" si="547"/>
        <v>1.04605456</v>
      </c>
      <c r="K3866" s="33">
        <f t="shared" si="548"/>
        <v>14.825936759999999</v>
      </c>
    </row>
    <row r="3867" spans="1:11" x14ac:dyDescent="0.3">
      <c r="A3867" s="78" t="str">
        <f>BTC[[#This Row],[Symbol]]</f>
        <v>SCHA</v>
      </c>
      <c r="B3867" s="22" t="str">
        <f t="shared" si="540"/>
        <v>Schain Wallet</v>
      </c>
      <c r="C3867" s="77">
        <f t="shared" si="541"/>
        <v>1.3908286073265337E-7</v>
      </c>
      <c r="D3867" s="73">
        <f t="shared" si="542"/>
        <v>5.0985006464099999E-3</v>
      </c>
      <c r="E3867" s="74">
        <f>D3867*conf!B$7</f>
        <v>0.37290433727842742</v>
      </c>
      <c r="F3867" s="32">
        <f t="shared" si="543"/>
        <v>-1.17876716</v>
      </c>
      <c r="G3867" s="33">
        <f t="shared" si="544"/>
        <v>-3.32471586</v>
      </c>
      <c r="H3867" s="32">
        <f t="shared" si="545"/>
        <v>1.04605456</v>
      </c>
      <c r="I3867" s="33">
        <f t="shared" si="546"/>
        <v>1.4074465899999999</v>
      </c>
      <c r="J3867" s="32">
        <f t="shared" si="547"/>
        <v>1.04605456</v>
      </c>
      <c r="K3867" s="33">
        <f t="shared" si="548"/>
        <v>13.764487300000001</v>
      </c>
    </row>
    <row r="3868" spans="1:11" x14ac:dyDescent="0.3">
      <c r="A3868" s="78" t="str">
        <f>BTC[[#This Row],[Symbol]]</f>
        <v>COM</v>
      </c>
      <c r="B3868" s="22" t="str">
        <f t="shared" si="540"/>
        <v>Community Token</v>
      </c>
      <c r="C3868" s="77">
        <f t="shared" si="541"/>
        <v>4.4759026506848379E-6</v>
      </c>
      <c r="D3868" s="73">
        <f t="shared" si="542"/>
        <v>0.16407767598074999</v>
      </c>
      <c r="E3868" s="74">
        <f>D3868*conf!B$7</f>
        <v>12.000641221232055</v>
      </c>
      <c r="F3868" s="32">
        <f t="shared" si="543"/>
        <v>-1.17876716</v>
      </c>
      <c r="G3868" s="33">
        <f t="shared" si="544"/>
        <v>-3.32471586</v>
      </c>
      <c r="H3868" s="32">
        <f t="shared" si="545"/>
        <v>1.04605456</v>
      </c>
      <c r="I3868" s="33">
        <f t="shared" si="546"/>
        <v>1.4074465899999999</v>
      </c>
      <c r="J3868" s="32">
        <f t="shared" si="547"/>
        <v>1.04605456</v>
      </c>
      <c r="K3868" s="33">
        <f t="shared" si="548"/>
        <v>17.32692634</v>
      </c>
    </row>
    <row r="3869" spans="1:11" x14ac:dyDescent="0.3">
      <c r="A3869" s="78" t="str">
        <f>BTC[[#This Row],[Symbol]]</f>
        <v>CHOP</v>
      </c>
      <c r="B3869" s="22" t="str">
        <f t="shared" si="540"/>
        <v>Porkchop</v>
      </c>
      <c r="C3869" s="77">
        <f t="shared" si="541"/>
        <v>2.308751865011945E-7</v>
      </c>
      <c r="D3869" s="73">
        <f t="shared" si="542"/>
        <v>8.4634244752699993E-3</v>
      </c>
      <c r="E3869" s="74">
        <f>D3869*conf!B$7</f>
        <v>0.61901486612124779</v>
      </c>
      <c r="F3869" s="32">
        <f t="shared" si="543"/>
        <v>-1.1578316900000001</v>
      </c>
      <c r="G3869" s="33">
        <f t="shared" si="544"/>
        <v>-3.3287317600000002</v>
      </c>
      <c r="H3869" s="32">
        <f t="shared" si="545"/>
        <v>1.2061268199999999</v>
      </c>
      <c r="I3869" s="33">
        <f t="shared" si="546"/>
        <v>1.4087608899999999</v>
      </c>
      <c r="J3869" s="32">
        <f t="shared" si="547"/>
        <v>1.2061268199999999</v>
      </c>
      <c r="K3869" s="33">
        <f t="shared" si="548"/>
        <v>28.427387710000001</v>
      </c>
    </row>
    <row r="3870" spans="1:11" x14ac:dyDescent="0.3">
      <c r="A3870" s="78" t="str">
        <f>BTC[[#This Row],[Symbol]]</f>
        <v>CAMO</v>
      </c>
      <c r="B3870" s="22" t="str">
        <f t="shared" si="540"/>
        <v>Camouflage.eth</v>
      </c>
      <c r="C3870" s="77">
        <f t="shared" si="541"/>
        <v>1E-8</v>
      </c>
      <c r="D3870" s="73">
        <f t="shared" si="542"/>
        <v>3.2405875539000002E-4</v>
      </c>
      <c r="E3870" s="74">
        <f>D3870*conf!B$7</f>
        <v>2.37016573692246E-2</v>
      </c>
      <c r="F3870" s="32">
        <f t="shared" si="543"/>
        <v>-1.17876716</v>
      </c>
      <c r="G3870" s="33">
        <f t="shared" si="544"/>
        <v>-3.3287317600000002</v>
      </c>
      <c r="H3870" s="32">
        <f t="shared" si="545"/>
        <v>1.20612681</v>
      </c>
      <c r="I3870" s="33">
        <f t="shared" si="546"/>
        <v>1.4074465899999999</v>
      </c>
      <c r="J3870" s="32">
        <f t="shared" si="547"/>
        <v>1.20612681</v>
      </c>
      <c r="K3870" s="33">
        <f t="shared" si="548"/>
        <v>6.3461314700000004</v>
      </c>
    </row>
    <row r="3871" spans="1:11" x14ac:dyDescent="0.3">
      <c r="A3871" s="78" t="str">
        <f>BTC[[#This Row],[Symbol]]</f>
        <v>KSS</v>
      </c>
      <c r="B3871" s="22" t="str">
        <f t="shared" si="540"/>
        <v>Krosscoin</v>
      </c>
      <c r="C3871" s="77">
        <f t="shared" si="541"/>
        <v>1.6104687060092571E-8</v>
      </c>
      <c r="D3871" s="73">
        <f t="shared" si="542"/>
        <v>5.9043526310999998E-4</v>
      </c>
      <c r="E3871" s="74">
        <f>D3871*conf!B$7</f>
        <v>4.3184435143865399E-2</v>
      </c>
      <c r="F3871" s="32">
        <f t="shared" si="543"/>
        <v>2.20240181</v>
      </c>
      <c r="G3871" s="33">
        <f t="shared" si="544"/>
        <v>-5.7398800000000002E-3</v>
      </c>
      <c r="H3871" s="32">
        <f t="shared" si="545"/>
        <v>-0.28662472999999999</v>
      </c>
      <c r="I3871" s="33">
        <f t="shared" si="546"/>
        <v>-7.6769219999999999E-2</v>
      </c>
      <c r="J3871" s="32">
        <f t="shared" si="547"/>
        <v>-0.28662472999999999</v>
      </c>
      <c r="K3871" s="33">
        <f t="shared" si="548"/>
        <v>-2.8276320000000001E-2</v>
      </c>
    </row>
    <row r="3872" spans="1:11" x14ac:dyDescent="0.3">
      <c r="A3872" s="78" t="str">
        <f>BTC[[#This Row],[Symbol]]</f>
        <v>DACC2</v>
      </c>
      <c r="B3872" s="22" t="str">
        <f t="shared" si="540"/>
        <v>DACC2</v>
      </c>
      <c r="C3872" s="77">
        <f t="shared" si="541"/>
        <v>1E-8</v>
      </c>
      <c r="D3872" s="73">
        <f t="shared" si="542"/>
        <v>2.6773470799999998E-4</v>
      </c>
      <c r="E3872" s="74">
        <f>D3872*conf!B$7</f>
        <v>1.958211654312E-2</v>
      </c>
      <c r="F3872" s="32">
        <f t="shared" si="543"/>
        <v>0.55322610999999999</v>
      </c>
      <c r="G3872" s="33">
        <f t="shared" si="544"/>
        <v>-1.7082707800000001</v>
      </c>
      <c r="H3872" s="32">
        <f t="shared" si="545"/>
        <v>-3.2728229199999999</v>
      </c>
      <c r="I3872" s="33">
        <f t="shared" si="546"/>
        <v>-3.02330247</v>
      </c>
      <c r="J3872" s="32">
        <f t="shared" si="547"/>
        <v>-3.2728229199999999</v>
      </c>
      <c r="K3872" s="33">
        <f t="shared" si="548"/>
        <v>11.518783539999999</v>
      </c>
    </row>
    <row r="3873" spans="1:11" x14ac:dyDescent="0.3">
      <c r="A3873" s="78" t="str">
        <f>BTC[[#This Row],[Symbol]]</f>
        <v>LOOP</v>
      </c>
      <c r="B3873" s="22" t="str">
        <f t="shared" si="540"/>
        <v>LOOPREX</v>
      </c>
      <c r="C3873" s="77">
        <f t="shared" si="541"/>
        <v>1E-8</v>
      </c>
      <c r="D3873" s="73">
        <f t="shared" si="542"/>
        <v>3.4112893779999999E-4</v>
      </c>
      <c r="E3873" s="74">
        <f>D3873*conf!B$7</f>
        <v>2.4950170510692E-2</v>
      </c>
      <c r="F3873" s="32">
        <f t="shared" si="543"/>
        <v>0.44283989000000001</v>
      </c>
      <c r="G3873" s="33">
        <f t="shared" si="544"/>
        <v>-1.72347432</v>
      </c>
      <c r="H3873" s="32">
        <f t="shared" si="545"/>
        <v>-3.2845989100000001</v>
      </c>
      <c r="I3873" s="33">
        <f t="shared" si="546"/>
        <v>-3.02330247</v>
      </c>
      <c r="J3873" s="32">
        <f t="shared" si="547"/>
        <v>-3.2845989100000001</v>
      </c>
      <c r="K3873" s="33">
        <f t="shared" si="548"/>
        <v>35.044483120000002</v>
      </c>
    </row>
    <row r="3874" spans="1:11" x14ac:dyDescent="0.3">
      <c r="A3874" s="78" t="str">
        <f>BTC[[#This Row],[Symbol]]</f>
        <v>NEWTON</v>
      </c>
      <c r="B3874" s="22" t="str">
        <f t="shared" si="540"/>
        <v>Newtonium</v>
      </c>
      <c r="C3874" s="77">
        <f t="shared" si="541"/>
        <v>9.9282981442336993E-7</v>
      </c>
      <c r="D3874" s="73">
        <f t="shared" si="542"/>
        <v>3.639516345827E-2</v>
      </c>
      <c r="E3874" s="74">
        <f>D3874*conf!B$7</f>
        <v>2.661942255337868</v>
      </c>
      <c r="F3874" s="32">
        <f t="shared" si="543"/>
        <v>-1.1578316900000001</v>
      </c>
      <c r="G3874" s="33">
        <f t="shared" si="544"/>
        <v>-3.3287317600000002</v>
      </c>
      <c r="H3874" s="32">
        <f t="shared" si="545"/>
        <v>1.04605456</v>
      </c>
      <c r="I3874" s="33">
        <f t="shared" si="546"/>
        <v>1.4074465899999999</v>
      </c>
      <c r="J3874" s="32">
        <f t="shared" si="547"/>
        <v>1.04605456</v>
      </c>
      <c r="K3874" s="33">
        <f t="shared" si="548"/>
        <v>17.32692634</v>
      </c>
    </row>
    <row r="3875" spans="1:11" x14ac:dyDescent="0.3">
      <c r="A3875" s="78" t="str">
        <f>BTC[[#This Row],[Symbol]]</f>
        <v>OCP</v>
      </c>
      <c r="B3875" s="22" t="str">
        <f t="shared" si="540"/>
        <v>OC Protocol</v>
      </c>
      <c r="C3875" s="77">
        <f t="shared" si="541"/>
        <v>1.3000000000002451E-7</v>
      </c>
      <c r="D3875" s="73">
        <f t="shared" si="542"/>
        <v>4.7665584581299998E-3</v>
      </c>
      <c r="E3875" s="74">
        <f>D3875*conf!B$7</f>
        <v>0.3486260856276282</v>
      </c>
      <c r="F3875" s="32">
        <f t="shared" si="543"/>
        <v>8.7108140000000001E-2</v>
      </c>
      <c r="G3875" s="33">
        <f t="shared" si="544"/>
        <v>-2.1547254599999999</v>
      </c>
      <c r="H3875" s="32">
        <f t="shared" si="545"/>
        <v>-2.4772499999999999E-3</v>
      </c>
      <c r="I3875" s="33">
        <f t="shared" si="546"/>
        <v>0.16613768000000001</v>
      </c>
      <c r="J3875" s="32">
        <f t="shared" si="547"/>
        <v>-2.4772499999999999E-3</v>
      </c>
      <c r="K3875" s="33">
        <f t="shared" si="548"/>
        <v>14.163050370000001</v>
      </c>
    </row>
    <row r="3876" spans="1:11" x14ac:dyDescent="0.3">
      <c r="A3876" s="78" t="str">
        <f>BTC[[#This Row],[Symbol]]</f>
        <v>LIB</v>
      </c>
      <c r="B3876" s="22" t="str">
        <f t="shared" si="540"/>
        <v>Libera</v>
      </c>
      <c r="C3876" s="77">
        <f t="shared" si="541"/>
        <v>1.3998063662978434E-5</v>
      </c>
      <c r="D3876" s="73">
        <f t="shared" si="542"/>
        <v>0.51314113225871005</v>
      </c>
      <c r="E3876" s="74">
        <f>D3876*conf!B$7</f>
        <v>37.531142413402051</v>
      </c>
      <c r="F3876" s="32">
        <f t="shared" si="543"/>
        <v>-1.17876716</v>
      </c>
      <c r="G3876" s="33">
        <f t="shared" si="544"/>
        <v>-3.32471586</v>
      </c>
      <c r="H3876" s="32">
        <f t="shared" si="545"/>
        <v>1.04605456</v>
      </c>
      <c r="I3876" s="33">
        <f t="shared" si="546"/>
        <v>1.4087608899999999</v>
      </c>
      <c r="J3876" s="32">
        <f t="shared" si="547"/>
        <v>1.04605456</v>
      </c>
      <c r="K3876" s="33">
        <f t="shared" si="548"/>
        <v>17.256558980000001</v>
      </c>
    </row>
    <row r="3877" spans="1:11" x14ac:dyDescent="0.3">
      <c r="A3877" s="78" t="str">
        <f>BTC[[#This Row],[Symbol]]</f>
        <v>BLZN</v>
      </c>
      <c r="B3877" s="22" t="str">
        <f t="shared" si="540"/>
        <v>Blaze Network</v>
      </c>
      <c r="C3877" s="77">
        <f t="shared" si="541"/>
        <v>9.0793333024165644E-6</v>
      </c>
      <c r="D3877" s="73">
        <f t="shared" si="542"/>
        <v>0.33284820187236003</v>
      </c>
      <c r="E3877" s="74">
        <f>D3877*conf!B$7</f>
        <v>24.344517484944411</v>
      </c>
      <c r="F3877" s="32">
        <f t="shared" si="543"/>
        <v>-0.82025572000000002</v>
      </c>
      <c r="G3877" s="33">
        <f t="shared" si="544"/>
        <v>-3.1280055199999999</v>
      </c>
      <c r="H3877" s="32">
        <f t="shared" si="545"/>
        <v>1.2504345400000001</v>
      </c>
      <c r="I3877" s="33">
        <f t="shared" si="546"/>
        <v>1.4515222400000001</v>
      </c>
      <c r="J3877" s="32">
        <f t="shared" si="547"/>
        <v>1.2504345400000001</v>
      </c>
      <c r="K3877" s="33">
        <f t="shared" si="548"/>
        <v>16.973970319999999</v>
      </c>
    </row>
    <row r="3878" spans="1:11" x14ac:dyDescent="0.3">
      <c r="A3878" s="78" t="str">
        <f>BTC[[#This Row],[Symbol]]</f>
        <v>WENB</v>
      </c>
      <c r="B3878" s="22" t="str">
        <f t="shared" si="540"/>
        <v>Wenburn</v>
      </c>
      <c r="C3878" s="77">
        <f t="shared" si="541"/>
        <v>7.5788651790703071E-7</v>
      </c>
      <c r="D3878" s="73">
        <f t="shared" si="542"/>
        <v>2.7784503053229999E-2</v>
      </c>
      <c r="E3878" s="74">
        <f>D3878*conf!B$7</f>
        <v>2.0321585533132422</v>
      </c>
      <c r="F3878" s="32">
        <f t="shared" si="543"/>
        <v>-1.1816673099999999</v>
      </c>
      <c r="G3878" s="33">
        <f t="shared" si="544"/>
        <v>-3.3259501</v>
      </c>
      <c r="H3878" s="32">
        <f t="shared" si="545"/>
        <v>1.1989526800000001</v>
      </c>
      <c r="I3878" s="33">
        <f t="shared" si="546"/>
        <v>1.40848106</v>
      </c>
      <c r="J3878" s="32">
        <f t="shared" si="547"/>
        <v>1.1989526800000001</v>
      </c>
      <c r="K3878" s="33">
        <f t="shared" si="548"/>
        <v>14.40629474</v>
      </c>
    </row>
    <row r="3879" spans="1:11" x14ac:dyDescent="0.3">
      <c r="A3879" s="78" t="str">
        <f>BTC[[#This Row],[Symbol]]</f>
        <v>VSN</v>
      </c>
      <c r="B3879" s="22" t="str">
        <f t="shared" si="540"/>
        <v>Vision Network</v>
      </c>
      <c r="C3879" s="77">
        <f t="shared" si="541"/>
        <v>1.9112518608269119E-8</v>
      </c>
      <c r="D3879" s="73">
        <f t="shared" si="542"/>
        <v>7.0060788554999998E-4</v>
      </c>
      <c r="E3879" s="74">
        <f>D3879*conf!B$7</f>
        <v>5.1242460749127E-2</v>
      </c>
      <c r="F3879" s="32">
        <f t="shared" si="543"/>
        <v>2.2050430799999998</v>
      </c>
      <c r="G3879" s="33">
        <f t="shared" si="544"/>
        <v>-1.8127130000000002E-2</v>
      </c>
      <c r="H3879" s="32">
        <f t="shared" si="545"/>
        <v>-36.528697970000003</v>
      </c>
      <c r="I3879" s="33">
        <f t="shared" si="546"/>
        <v>-36.4041864</v>
      </c>
      <c r="J3879" s="32">
        <f t="shared" si="547"/>
        <v>-36.528697970000003</v>
      </c>
      <c r="K3879" s="33">
        <f t="shared" si="548"/>
        <v>5.6442934600000001</v>
      </c>
    </row>
    <row r="3880" spans="1:11" x14ac:dyDescent="0.3">
      <c r="A3880" s="78" t="str">
        <f>BTC[[#This Row],[Symbol]]</f>
        <v>STEEL</v>
      </c>
      <c r="B3880" s="22" t="str">
        <f t="shared" si="540"/>
        <v>Hands of Steel</v>
      </c>
      <c r="C3880" s="77">
        <f t="shared" si="541"/>
        <v>1.31963253396323E-7</v>
      </c>
      <c r="D3880" s="73">
        <f t="shared" si="542"/>
        <v>4.8378396108999999E-3</v>
      </c>
      <c r="E3880" s="74">
        <f>D3880*conf!B$7</f>
        <v>0.35383958914122599</v>
      </c>
      <c r="F3880" s="32">
        <f t="shared" si="543"/>
        <v>-1.1816673099999999</v>
      </c>
      <c r="G3880" s="33">
        <f t="shared" si="544"/>
        <v>-3.3259501</v>
      </c>
      <c r="H3880" s="32">
        <f t="shared" si="545"/>
        <v>1.1989526800000001</v>
      </c>
      <c r="I3880" s="33">
        <f t="shared" si="546"/>
        <v>1.40848106</v>
      </c>
      <c r="J3880" s="32">
        <f t="shared" si="547"/>
        <v>1.1989526800000001</v>
      </c>
      <c r="K3880" s="33">
        <f t="shared" si="548"/>
        <v>16.828710220000001</v>
      </c>
    </row>
    <row r="3881" spans="1:11" x14ac:dyDescent="0.3">
      <c r="A3881" s="78" t="str">
        <f>BTC[[#This Row],[Symbol]]</f>
        <v>YEP</v>
      </c>
      <c r="B3881" s="22" t="str">
        <f t="shared" si="540"/>
        <v>YEP COIN</v>
      </c>
      <c r="C3881" s="77">
        <f t="shared" si="541"/>
        <v>7.2631713335521964E-4</v>
      </c>
      <c r="D3881" s="73">
        <f t="shared" si="542"/>
        <v>26.844872996346151</v>
      </c>
      <c r="E3881" s="74">
        <f>D3881*conf!B$7</f>
        <v>1963.4340109527575</v>
      </c>
      <c r="F3881" s="32">
        <f t="shared" si="543"/>
        <v>-1.26094803</v>
      </c>
      <c r="G3881" s="33">
        <f t="shared" si="544"/>
        <v>-3.3050744000000001</v>
      </c>
      <c r="H3881" s="32">
        <f t="shared" si="545"/>
        <v>45.134903010000002</v>
      </c>
      <c r="I3881" s="33">
        <f t="shared" si="546"/>
        <v>46.799463520000003</v>
      </c>
      <c r="J3881" s="32">
        <f t="shared" si="547"/>
        <v>45.134903010000002</v>
      </c>
      <c r="K3881" s="33">
        <f t="shared" si="548"/>
        <v>20.271972980000001</v>
      </c>
    </row>
    <row r="3882" spans="1:11" x14ac:dyDescent="0.3">
      <c r="A3882" s="78" t="str">
        <f>BTC[[#This Row],[Symbol]]</f>
        <v>FACT</v>
      </c>
      <c r="B3882" s="22" t="str">
        <f t="shared" si="540"/>
        <v>Fee Active Collateral Token</v>
      </c>
      <c r="C3882" s="77">
        <f t="shared" si="541"/>
        <v>4.7852644972675466E-7</v>
      </c>
      <c r="D3882" s="73">
        <f t="shared" si="542"/>
        <v>1.7542497612060001E-2</v>
      </c>
      <c r="E3882" s="74">
        <f>D3882*conf!B$7</f>
        <v>1.2830582753460684</v>
      </c>
      <c r="F3882" s="32">
        <f t="shared" si="543"/>
        <v>-0.14503033000000001</v>
      </c>
      <c r="G3882" s="33">
        <f t="shared" si="544"/>
        <v>-2.3105588699999999</v>
      </c>
      <c r="H3882" s="32">
        <f t="shared" si="545"/>
        <v>-26.26719538</v>
      </c>
      <c r="I3882" s="33">
        <f t="shared" si="546"/>
        <v>-26.116741699999999</v>
      </c>
      <c r="J3882" s="32">
        <f t="shared" si="547"/>
        <v>-26.26719538</v>
      </c>
      <c r="K3882" s="33">
        <f t="shared" si="548"/>
        <v>-14.935036009999999</v>
      </c>
    </row>
    <row r="3883" spans="1:11" x14ac:dyDescent="0.3">
      <c r="A3883" s="78" t="str">
        <f>BTC[[#This Row],[Symbol]]</f>
        <v>CORN</v>
      </c>
      <c r="B3883" s="22" t="str">
        <f t="shared" si="540"/>
        <v>Cornichon</v>
      </c>
      <c r="C3883" s="77">
        <f t="shared" si="541"/>
        <v>1.9020767698996865E-6</v>
      </c>
      <c r="D3883" s="73">
        <f t="shared" si="542"/>
        <v>6.9726345789570002E-2</v>
      </c>
      <c r="E3883" s="74">
        <f>D3883*conf!B$7</f>
        <v>5.0997849310491503</v>
      </c>
      <c r="F3883" s="32">
        <f t="shared" si="543"/>
        <v>-1.17876716</v>
      </c>
      <c r="G3883" s="33">
        <f t="shared" si="544"/>
        <v>-3.3287317600000002</v>
      </c>
      <c r="H3883" s="32">
        <f t="shared" si="545"/>
        <v>-4.9389212799999997</v>
      </c>
      <c r="I3883" s="33">
        <f t="shared" si="546"/>
        <v>-4.7498252699999997</v>
      </c>
      <c r="J3883" s="32">
        <f t="shared" si="547"/>
        <v>-4.9389212799999997</v>
      </c>
      <c r="K3883" s="33">
        <f t="shared" si="548"/>
        <v>-5.5421443899999998</v>
      </c>
    </row>
    <row r="3884" spans="1:11" x14ac:dyDescent="0.3">
      <c r="A3884" s="78" t="str">
        <f>BTC[[#This Row],[Symbol]]</f>
        <v>BAST</v>
      </c>
      <c r="B3884" s="22" t="str">
        <f t="shared" si="540"/>
        <v>Bast</v>
      </c>
      <c r="C3884" s="77">
        <f t="shared" si="541"/>
        <v>3.51435026283493E-4</v>
      </c>
      <c r="D3884" s="73">
        <f t="shared" si="542"/>
        <v>12.882908068165801</v>
      </c>
      <c r="E3884" s="74">
        <f>D3884*conf!B$7</f>
        <v>942.25589610564668</v>
      </c>
      <c r="F3884" s="32">
        <f t="shared" si="543"/>
        <v>-1.1578316900000001</v>
      </c>
      <c r="G3884" s="33">
        <f t="shared" si="544"/>
        <v>-3.3287317600000002</v>
      </c>
      <c r="H3884" s="32">
        <f t="shared" si="545"/>
        <v>1.04605456</v>
      </c>
      <c r="I3884" s="33">
        <f t="shared" si="546"/>
        <v>1.4074465899999999</v>
      </c>
      <c r="J3884" s="32">
        <f t="shared" si="547"/>
        <v>1.04605456</v>
      </c>
      <c r="K3884" s="33">
        <f t="shared" si="548"/>
        <v>1.6595530199999999</v>
      </c>
    </row>
    <row r="3885" spans="1:11" x14ac:dyDescent="0.3">
      <c r="A3885" s="78" t="str">
        <f>BTC[[#This Row],[Symbol]]</f>
        <v>OCB</v>
      </c>
      <c r="B3885" s="22" t="str">
        <f t="shared" si="540"/>
        <v>BLOCKMAX</v>
      </c>
      <c r="C3885" s="77">
        <f t="shared" si="541"/>
        <v>1.2283811377034376E-6</v>
      </c>
      <c r="D3885" s="73">
        <f t="shared" si="542"/>
        <v>4.502878606276E-2</v>
      </c>
      <c r="E3885" s="74">
        <f>D3885*conf!B$7</f>
        <v>3.2934054126302663</v>
      </c>
      <c r="F3885" s="32">
        <f t="shared" si="543"/>
        <v>2.2096023499999999</v>
      </c>
      <c r="G3885" s="33">
        <f t="shared" si="544"/>
        <v>-2.1891117699999998</v>
      </c>
      <c r="H3885" s="32">
        <f t="shared" si="545"/>
        <v>-6.51457335</v>
      </c>
      <c r="I3885" s="33">
        <f t="shared" si="546"/>
        <v>-6.3285773900000004</v>
      </c>
      <c r="J3885" s="32">
        <f t="shared" si="547"/>
        <v>-6.51457335</v>
      </c>
      <c r="K3885" s="33">
        <f t="shared" si="548"/>
        <v>-30.79558741</v>
      </c>
    </row>
    <row r="3886" spans="1:11" x14ac:dyDescent="0.3">
      <c r="A3886" s="78" t="str">
        <f>BTC[[#This Row],[Symbol]]</f>
        <v>YFIB</v>
      </c>
      <c r="B3886" s="22" t="str">
        <f t="shared" si="540"/>
        <v>YFIBusiness</v>
      </c>
      <c r="C3886" s="77">
        <f t="shared" si="541"/>
        <v>5.8992329074322432E-5</v>
      </c>
      <c r="D3886" s="73">
        <f t="shared" si="542"/>
        <v>2.1626886196752602</v>
      </c>
      <c r="E3886" s="74">
        <f>D3886*conf!B$7</f>
        <v>158.17904564304854</v>
      </c>
      <c r="F3886" s="32">
        <f t="shared" si="543"/>
        <v>-1.1816673099999999</v>
      </c>
      <c r="G3886" s="33">
        <f t="shared" si="544"/>
        <v>-3.3259501</v>
      </c>
      <c r="H3886" s="32">
        <f t="shared" si="545"/>
        <v>1.1989526800000001</v>
      </c>
      <c r="I3886" s="33">
        <f t="shared" si="546"/>
        <v>1.40848106</v>
      </c>
      <c r="J3886" s="32">
        <f t="shared" si="547"/>
        <v>1.1989526800000001</v>
      </c>
      <c r="K3886" s="33">
        <f t="shared" si="548"/>
        <v>12.81548527</v>
      </c>
    </row>
    <row r="3887" spans="1:11" x14ac:dyDescent="0.3">
      <c r="A3887" s="78" t="str">
        <f>BTC[[#This Row],[Symbol]]</f>
        <v>LIVE</v>
      </c>
      <c r="B3887" s="22" t="str">
        <f t="shared" si="540"/>
        <v>TRONbetLive</v>
      </c>
      <c r="C3887" s="77">
        <f t="shared" si="541"/>
        <v>7.4506715444545234E-7</v>
      </c>
      <c r="D3887" s="73">
        <f t="shared" si="542"/>
        <v>2.7314790203869999E-2</v>
      </c>
      <c r="E3887" s="74">
        <f>D3887*conf!B$7</f>
        <v>1.9978037555110517</v>
      </c>
      <c r="F3887" s="32">
        <f t="shared" si="543"/>
        <v>0.42115903999999998</v>
      </c>
      <c r="G3887" s="33">
        <f t="shared" si="544"/>
        <v>-1.7679994999999999</v>
      </c>
      <c r="H3887" s="32">
        <f t="shared" si="545"/>
        <v>-3.2598680899999999</v>
      </c>
      <c r="I3887" s="33">
        <f t="shared" si="546"/>
        <v>-3.0443997500000002</v>
      </c>
      <c r="J3887" s="32">
        <f t="shared" si="547"/>
        <v>-3.2598680899999999</v>
      </c>
      <c r="K3887" s="33">
        <f t="shared" si="548"/>
        <v>5.2528293699999997</v>
      </c>
    </row>
    <row r="3888" spans="1:11" x14ac:dyDescent="0.3">
      <c r="A3888" s="78" t="str">
        <f>BTC[[#This Row],[Symbol]]</f>
        <v>SSS</v>
      </c>
      <c r="B3888" s="22" t="str">
        <f t="shared" si="540"/>
        <v>Simple Software Solutions</v>
      </c>
      <c r="C3888" s="77">
        <f t="shared" si="541"/>
        <v>8.9999999999987587E-7</v>
      </c>
      <c r="D3888" s="73">
        <f t="shared" si="542"/>
        <v>3.2999250863989998E-2</v>
      </c>
      <c r="E3888" s="74">
        <f>D3888*conf!B$7</f>
        <v>2.4135652081922285</v>
      </c>
      <c r="F3888" s="32">
        <f t="shared" si="543"/>
        <v>0</v>
      </c>
      <c r="G3888" s="33">
        <f t="shared" si="544"/>
        <v>-2.1807564199999998</v>
      </c>
      <c r="H3888" s="32">
        <f t="shared" si="545"/>
        <v>0</v>
      </c>
      <c r="I3888" s="33">
        <f t="shared" si="546"/>
        <v>0.21782929000000001</v>
      </c>
      <c r="J3888" s="32">
        <f t="shared" si="547"/>
        <v>0</v>
      </c>
      <c r="K3888" s="33">
        <f t="shared" si="548"/>
        <v>14.163050370000001</v>
      </c>
    </row>
    <row r="3889" spans="1:11" x14ac:dyDescent="0.3">
      <c r="A3889" s="78" t="str">
        <f>BTC[[#This Row],[Symbol]]</f>
        <v>YFUEL</v>
      </c>
      <c r="B3889" s="22" t="str">
        <f t="shared" si="540"/>
        <v>YFUEL</v>
      </c>
      <c r="C3889" s="77">
        <f t="shared" si="541"/>
        <v>7.515930298944239E-5</v>
      </c>
      <c r="D3889" s="73">
        <f t="shared" si="542"/>
        <v>2.7553780599712399</v>
      </c>
      <c r="E3889" s="74">
        <f>D3889*conf!B$7</f>
        <v>201.52835130629649</v>
      </c>
      <c r="F3889" s="32">
        <f t="shared" si="543"/>
        <v>-1.1857722399999999</v>
      </c>
      <c r="G3889" s="33">
        <f t="shared" si="544"/>
        <v>-3.3259501</v>
      </c>
      <c r="H3889" s="32">
        <f t="shared" si="545"/>
        <v>1.1989526800000001</v>
      </c>
      <c r="I3889" s="33">
        <f t="shared" si="546"/>
        <v>1.4085350299999999</v>
      </c>
      <c r="J3889" s="32">
        <f t="shared" si="547"/>
        <v>1.1989526800000001</v>
      </c>
      <c r="K3889" s="33">
        <f t="shared" si="548"/>
        <v>16.840042239999999</v>
      </c>
    </row>
    <row r="3890" spans="1:11" x14ac:dyDescent="0.3">
      <c r="A3890" s="78" t="str">
        <f>BTC[[#This Row],[Symbol]]</f>
        <v>YFP</v>
      </c>
      <c r="B3890" s="22" t="str">
        <f t="shared" si="540"/>
        <v>Yearn Finance Protocol</v>
      </c>
      <c r="C3890" s="77">
        <f t="shared" si="541"/>
        <v>7.1100132110921431E-6</v>
      </c>
      <c r="D3890" s="73">
        <f t="shared" si="542"/>
        <v>0.26065668026087002</v>
      </c>
      <c r="E3890" s="74">
        <f>D3890*conf!B$7</f>
        <v>19.064429594280032</v>
      </c>
      <c r="F3890" s="32">
        <f t="shared" si="543"/>
        <v>-1.1816673099999999</v>
      </c>
      <c r="G3890" s="33">
        <f t="shared" si="544"/>
        <v>-3.3249826200000001</v>
      </c>
      <c r="H3890" s="32">
        <f t="shared" si="545"/>
        <v>1.2002642800000001</v>
      </c>
      <c r="I3890" s="33">
        <f t="shared" si="546"/>
        <v>1.40848106</v>
      </c>
      <c r="J3890" s="32">
        <f t="shared" si="547"/>
        <v>1.2002642800000001</v>
      </c>
      <c r="K3890" s="33">
        <f t="shared" si="548"/>
        <v>17.729975169999999</v>
      </c>
    </row>
    <row r="3891" spans="1:11" x14ac:dyDescent="0.3">
      <c r="A3891" s="78" t="str">
        <f>BTC[[#This Row],[Symbol]]</f>
        <v>FRMS</v>
      </c>
      <c r="B3891" s="22" t="str">
        <f t="shared" si="540"/>
        <v>The Forms</v>
      </c>
      <c r="C3891" s="77">
        <f t="shared" si="541"/>
        <v>4.7827407529686686E-7</v>
      </c>
      <c r="D3891" s="73">
        <f t="shared" si="542"/>
        <v>1.7533769491069998E-2</v>
      </c>
      <c r="E3891" s="74">
        <f>D3891*conf!B$7</f>
        <v>1.2824199005768597</v>
      </c>
      <c r="F3891" s="32">
        <f t="shared" si="543"/>
        <v>-1.1816673099999999</v>
      </c>
      <c r="G3891" s="33">
        <f t="shared" si="544"/>
        <v>-3.3259501</v>
      </c>
      <c r="H3891" s="32">
        <f t="shared" si="545"/>
        <v>1.2002642800000001</v>
      </c>
      <c r="I3891" s="33">
        <f t="shared" si="546"/>
        <v>1.4085350299999999</v>
      </c>
      <c r="J3891" s="32">
        <f t="shared" si="547"/>
        <v>1.2002642800000001</v>
      </c>
      <c r="K3891" s="33">
        <f t="shared" si="548"/>
        <v>16.828710220000001</v>
      </c>
    </row>
    <row r="3892" spans="1:11" x14ac:dyDescent="0.3">
      <c r="A3892" s="78" t="str">
        <f>BTC[[#This Row],[Symbol]]</f>
        <v>TCP</v>
      </c>
      <c r="B3892" s="22" t="str">
        <f t="shared" si="540"/>
        <v>Token CashPay</v>
      </c>
      <c r="C3892" s="77">
        <f t="shared" si="541"/>
        <v>1.3591872180186892E-6</v>
      </c>
      <c r="D3892" s="73">
        <f t="shared" si="542"/>
        <v>4.9834423290440001E-2</v>
      </c>
      <c r="E3892" s="74">
        <f>D3892*conf!B$7</f>
        <v>3.6448897194627818</v>
      </c>
      <c r="F3892" s="32">
        <f t="shared" si="543"/>
        <v>-1.283171E-2</v>
      </c>
      <c r="G3892" s="33">
        <f t="shared" si="544"/>
        <v>-2.1935871100000002</v>
      </c>
      <c r="H3892" s="32">
        <f t="shared" si="545"/>
        <v>12.422433249999999</v>
      </c>
      <c r="I3892" s="33">
        <f t="shared" si="546"/>
        <v>12.606249139999999</v>
      </c>
      <c r="J3892" s="32">
        <f t="shared" si="547"/>
        <v>12.422433249999999</v>
      </c>
      <c r="K3892" s="33">
        <f t="shared" si="548"/>
        <v>13.98621185</v>
      </c>
    </row>
    <row r="3893" spans="1:11" x14ac:dyDescent="0.3">
      <c r="A3893" s="78" t="str">
        <f>BTC[[#This Row],[Symbol]]</f>
        <v>gKIMCHI</v>
      </c>
      <c r="B3893" s="22" t="str">
        <f t="shared" si="540"/>
        <v>GOD KIMCHI</v>
      </c>
      <c r="C3893" s="77">
        <f t="shared" si="541"/>
        <v>1E-8</v>
      </c>
      <c r="D3893" s="73">
        <f t="shared" si="542"/>
        <v>3.5421759069999997E-5</v>
      </c>
      <c r="E3893" s="74">
        <f>D3893*conf!B$7</f>
        <v>2.5907474583797998E-3</v>
      </c>
      <c r="F3893" s="32">
        <f t="shared" si="543"/>
        <v>-1.1816673200000001</v>
      </c>
      <c r="G3893" s="33">
        <f t="shared" si="544"/>
        <v>-3.3249826300000001</v>
      </c>
      <c r="H3893" s="32">
        <f t="shared" si="545"/>
        <v>1.19895269</v>
      </c>
      <c r="I3893" s="33">
        <f t="shared" si="546"/>
        <v>1.40848105</v>
      </c>
      <c r="J3893" s="32">
        <f t="shared" si="547"/>
        <v>1.19895269</v>
      </c>
      <c r="K3893" s="33">
        <f t="shared" si="548"/>
        <v>16.828710210000001</v>
      </c>
    </row>
    <row r="3894" spans="1:11" x14ac:dyDescent="0.3">
      <c r="A3894" s="78" t="str">
        <f>BTC[[#This Row],[Symbol]]</f>
        <v>ENCX</v>
      </c>
      <c r="B3894" s="22" t="str">
        <f t="shared" si="540"/>
        <v>Enceladus Network</v>
      </c>
      <c r="C3894" s="77">
        <f t="shared" si="541"/>
        <v>1.3662840450927644E-8</v>
      </c>
      <c r="D3894" s="73">
        <f t="shared" si="542"/>
        <v>5.0088664101999997E-4</v>
      </c>
      <c r="E3894" s="74">
        <f>D3894*conf!B$7</f>
        <v>3.6634848924202795E-2</v>
      </c>
      <c r="F3894" s="32">
        <f t="shared" si="543"/>
        <v>-1.1816673099999999</v>
      </c>
      <c r="G3894" s="33">
        <f t="shared" si="544"/>
        <v>-3.3259501</v>
      </c>
      <c r="H3894" s="32">
        <f t="shared" si="545"/>
        <v>1.2002642800000001</v>
      </c>
      <c r="I3894" s="33">
        <f t="shared" si="546"/>
        <v>1.4085350299999999</v>
      </c>
      <c r="J3894" s="32">
        <f t="shared" si="547"/>
        <v>1.2002642800000001</v>
      </c>
      <c r="K3894" s="33">
        <f t="shared" si="548"/>
        <v>16.574829690000001</v>
      </c>
    </row>
    <row r="3895" spans="1:11" x14ac:dyDescent="0.3">
      <c r="A3895" s="78" t="str">
        <f>BTC[[#This Row],[Symbol]]</f>
        <v>MAFI</v>
      </c>
      <c r="B3895" s="22" t="str">
        <f t="shared" si="540"/>
        <v>Mafia.Network</v>
      </c>
      <c r="C3895" s="77">
        <f t="shared" si="541"/>
        <v>1.1216278369665059E-7</v>
      </c>
      <c r="D3895" s="73">
        <f t="shared" si="542"/>
        <v>4.1119443774900004E-3</v>
      </c>
      <c r="E3895" s="74">
        <f>D3895*conf!B$7</f>
        <v>0.30074761176961862</v>
      </c>
      <c r="F3895" s="32">
        <f t="shared" si="543"/>
        <v>-1.1857722399999999</v>
      </c>
      <c r="G3895" s="33">
        <f t="shared" si="544"/>
        <v>-3.3249826200000001</v>
      </c>
      <c r="H3895" s="32">
        <f t="shared" si="545"/>
        <v>1.1989526800000001</v>
      </c>
      <c r="I3895" s="33">
        <f t="shared" si="546"/>
        <v>1.4084810699999999</v>
      </c>
      <c r="J3895" s="32">
        <f t="shared" si="547"/>
        <v>1.1989526800000001</v>
      </c>
      <c r="K3895" s="33">
        <f t="shared" si="548"/>
        <v>16.828710220000001</v>
      </c>
    </row>
    <row r="3896" spans="1:11" x14ac:dyDescent="0.3">
      <c r="A3896" s="78" t="str">
        <f>BTC[[#This Row],[Symbol]]</f>
        <v>MAKI</v>
      </c>
      <c r="B3896" s="22" t="str">
        <f t="shared" si="540"/>
        <v>Maki Finance</v>
      </c>
      <c r="C3896" s="77">
        <f t="shared" si="541"/>
        <v>1.8075947906452803E-5</v>
      </c>
      <c r="D3896" s="73">
        <f t="shared" si="542"/>
        <v>0.66267339229608002</v>
      </c>
      <c r="E3896" s="74">
        <f>D3896*conf!B$7</f>
        <v>48.467931912535292</v>
      </c>
      <c r="F3896" s="32">
        <f t="shared" si="543"/>
        <v>-1.1816673099999999</v>
      </c>
      <c r="G3896" s="33">
        <f t="shared" si="544"/>
        <v>-3.3259501</v>
      </c>
      <c r="H3896" s="32">
        <f t="shared" si="545"/>
        <v>1.1989526800000001</v>
      </c>
      <c r="I3896" s="33">
        <f t="shared" si="546"/>
        <v>1.40848106</v>
      </c>
      <c r="J3896" s="32">
        <f t="shared" si="547"/>
        <v>1.1989526800000001</v>
      </c>
      <c r="K3896" s="33">
        <f t="shared" si="548"/>
        <v>16.828710220000001</v>
      </c>
    </row>
    <row r="3897" spans="1:11" x14ac:dyDescent="0.3">
      <c r="A3897" s="78" t="str">
        <f>BTC[[#This Row],[Symbol]]</f>
        <v>PRDX</v>
      </c>
      <c r="B3897" s="22" t="str">
        <f t="shared" si="540"/>
        <v>Predix Network</v>
      </c>
      <c r="C3897" s="77">
        <f t="shared" si="541"/>
        <v>1.6749671987392538E-5</v>
      </c>
      <c r="D3897" s="73">
        <f t="shared" si="542"/>
        <v>0.61405144632940001</v>
      </c>
      <c r="E3897" s="74">
        <f>D3897*conf!B$7</f>
        <v>44.911722784532316</v>
      </c>
      <c r="F3897" s="32">
        <f t="shared" si="543"/>
        <v>-1.1816673099999999</v>
      </c>
      <c r="G3897" s="33">
        <f t="shared" si="544"/>
        <v>-3.3249826200000001</v>
      </c>
      <c r="H3897" s="32">
        <f t="shared" si="545"/>
        <v>1.2002642800000001</v>
      </c>
      <c r="I3897" s="33">
        <f t="shared" si="546"/>
        <v>1.40848106</v>
      </c>
      <c r="J3897" s="32">
        <f t="shared" si="547"/>
        <v>1.2002642800000001</v>
      </c>
      <c r="K3897" s="33">
        <f t="shared" si="548"/>
        <v>5.1735299299999999</v>
      </c>
    </row>
    <row r="3898" spans="1:11" x14ac:dyDescent="0.3">
      <c r="A3898" s="78" t="str">
        <f>BTC[[#This Row],[Symbol]]</f>
        <v>CLA</v>
      </c>
      <c r="B3898" s="22" t="str">
        <f t="shared" si="540"/>
        <v>Candela Coin</v>
      </c>
      <c r="C3898" s="77">
        <f t="shared" si="541"/>
        <v>1E-8</v>
      </c>
      <c r="D3898" s="73">
        <f t="shared" si="542"/>
        <v>1.9910901600000001E-4</v>
      </c>
      <c r="E3898" s="74">
        <f>D3898*conf!B$7</f>
        <v>1.4562833430240001E-2</v>
      </c>
      <c r="F3898" s="32">
        <f t="shared" si="543"/>
        <v>-9.3958810000000004E-2</v>
      </c>
      <c r="G3898" s="33">
        <f t="shared" si="544"/>
        <v>-2.25520035</v>
      </c>
      <c r="H3898" s="32">
        <f t="shared" si="545"/>
        <v>0.10865474</v>
      </c>
      <c r="I3898" s="33">
        <f t="shared" si="546"/>
        <v>0.27201670999999999</v>
      </c>
      <c r="J3898" s="32">
        <f t="shared" si="547"/>
        <v>0.10865474</v>
      </c>
      <c r="K3898" s="33">
        <f t="shared" si="548"/>
        <v>638.78395053999998</v>
      </c>
    </row>
    <row r="3899" spans="1:11" x14ac:dyDescent="0.3">
      <c r="A3899" s="78" t="str">
        <f>BTC[[#This Row],[Symbol]]</f>
        <v>FHSE</v>
      </c>
      <c r="B3899" s="22" t="str">
        <f t="shared" si="540"/>
        <v>Farm House Finance</v>
      </c>
      <c r="C3899" s="77">
        <f t="shared" si="541"/>
        <v>2.0916743418052165E-4</v>
      </c>
      <c r="D3899" s="73">
        <f t="shared" si="542"/>
        <v>7.6681839250484698</v>
      </c>
      <c r="E3899" s="74">
        <f>D3899*conf!B$7</f>
        <v>560.85097227804511</v>
      </c>
      <c r="F3899" s="32">
        <f t="shared" si="543"/>
        <v>-1.1816673099999999</v>
      </c>
      <c r="G3899" s="33">
        <f t="shared" si="544"/>
        <v>-3.3259501</v>
      </c>
      <c r="H3899" s="32">
        <f t="shared" si="545"/>
        <v>1.1989526800000001</v>
      </c>
      <c r="I3899" s="33">
        <f t="shared" si="546"/>
        <v>1.40848106</v>
      </c>
      <c r="J3899" s="32">
        <f t="shared" si="547"/>
        <v>1.1989526800000001</v>
      </c>
      <c r="K3899" s="33">
        <f t="shared" si="548"/>
        <v>16.828710220000001</v>
      </c>
    </row>
    <row r="3900" spans="1:11" x14ac:dyDescent="0.3">
      <c r="A3900" s="78" t="str">
        <f>BTC[[#This Row],[Symbol]]</f>
        <v>NYB</v>
      </c>
      <c r="B3900" s="22" t="str">
        <f t="shared" si="540"/>
        <v>New Year Bull</v>
      </c>
      <c r="C3900" s="77">
        <f t="shared" si="541"/>
        <v>4.2138406960643623E-6</v>
      </c>
      <c r="D3900" s="73">
        <f t="shared" si="542"/>
        <v>0.15445639344305001</v>
      </c>
      <c r="E3900" s="74">
        <f>D3900*conf!B$7</f>
        <v>11.296940616424678</v>
      </c>
      <c r="F3900" s="32">
        <f t="shared" si="543"/>
        <v>-1.5390600000000001E-3</v>
      </c>
      <c r="G3900" s="33">
        <f t="shared" si="544"/>
        <v>-2.1863697900000001</v>
      </c>
      <c r="H3900" s="32">
        <f t="shared" si="545"/>
        <v>0.79210997999999999</v>
      </c>
      <c r="I3900" s="33">
        <f t="shared" si="546"/>
        <v>0.98305209000000005</v>
      </c>
      <c r="J3900" s="32">
        <f t="shared" si="547"/>
        <v>0.79210997999999999</v>
      </c>
      <c r="K3900" s="33">
        <f t="shared" si="548"/>
        <v>9.5105352500000002</v>
      </c>
    </row>
    <row r="3901" spans="1:11" x14ac:dyDescent="0.3">
      <c r="A3901" s="78" t="str">
        <f>BTC[[#This Row],[Symbol]]</f>
        <v>OBIC</v>
      </c>
      <c r="B3901" s="22" t="str">
        <f t="shared" si="540"/>
        <v>OBIC</v>
      </c>
      <c r="C3901" s="77">
        <f t="shared" si="541"/>
        <v>3.8995371324906999E-6</v>
      </c>
      <c r="D3901" s="73">
        <f t="shared" si="542"/>
        <v>0.14297602384801</v>
      </c>
      <c r="E3901" s="74">
        <f>D3901*conf!B$7</f>
        <v>10.457266384243452</v>
      </c>
      <c r="F3901" s="32">
        <f t="shared" si="543"/>
        <v>-2.1418739999999999E-2</v>
      </c>
      <c r="G3901" s="33">
        <f t="shared" si="544"/>
        <v>-2.1935871100000002</v>
      </c>
      <c r="H3901" s="32">
        <f t="shared" si="545"/>
        <v>1.1298570000000001E-2</v>
      </c>
      <c r="I3901" s="33">
        <f t="shared" si="546"/>
        <v>0.17730331999999999</v>
      </c>
      <c r="J3901" s="32">
        <f t="shared" si="547"/>
        <v>1.1298570000000001E-2</v>
      </c>
      <c r="K3901" s="33">
        <f t="shared" si="548"/>
        <v>125.70299075</v>
      </c>
    </row>
    <row r="3902" spans="1:11" x14ac:dyDescent="0.3">
      <c r="A3902" s="78" t="str">
        <f>BTC[[#This Row],[Symbol]]</f>
        <v>ON</v>
      </c>
      <c r="B3902" s="22" t="str">
        <f t="shared" si="540"/>
        <v>OFIN Token</v>
      </c>
      <c r="C3902" s="77">
        <f t="shared" si="541"/>
        <v>1.2060442632442714E-7</v>
      </c>
      <c r="D3902" s="73">
        <f t="shared" si="542"/>
        <v>4.4214192656399998E-3</v>
      </c>
      <c r="E3902" s="74">
        <f>D3902*conf!B$7</f>
        <v>0.32338260508890959</v>
      </c>
      <c r="F3902" s="32">
        <f t="shared" si="543"/>
        <v>-1.1816673099999999</v>
      </c>
      <c r="G3902" s="33">
        <f t="shared" si="544"/>
        <v>-3.3249826200000001</v>
      </c>
      <c r="H3902" s="32">
        <f t="shared" si="545"/>
        <v>1.2002642800000001</v>
      </c>
      <c r="I3902" s="33">
        <f t="shared" si="546"/>
        <v>1.4084810699999999</v>
      </c>
      <c r="J3902" s="32">
        <f t="shared" si="547"/>
        <v>1.2002642800000001</v>
      </c>
      <c r="K3902" s="33">
        <f t="shared" si="548"/>
        <v>16.828710220000001</v>
      </c>
    </row>
    <row r="3903" spans="1:11" x14ac:dyDescent="0.3">
      <c r="A3903" s="78" t="str">
        <f>BTC[[#This Row],[Symbol]]</f>
        <v>VYBE</v>
      </c>
      <c r="B3903" s="22" t="str">
        <f t="shared" si="540"/>
        <v>Vybe</v>
      </c>
      <c r="C3903" s="77">
        <f t="shared" si="541"/>
        <v>2.4640282396551945E-6</v>
      </c>
      <c r="D3903" s="73">
        <f t="shared" si="542"/>
        <v>9.0332521466419999E-2</v>
      </c>
      <c r="E3903" s="74">
        <f>D3903*conf!B$7</f>
        <v>6.606920620053959</v>
      </c>
      <c r="F3903" s="32">
        <f t="shared" si="543"/>
        <v>-1.1816673099999999</v>
      </c>
      <c r="G3903" s="33">
        <f t="shared" si="544"/>
        <v>-3.3259501</v>
      </c>
      <c r="H3903" s="32">
        <f t="shared" si="545"/>
        <v>1.2002642800000001</v>
      </c>
      <c r="I3903" s="33">
        <f t="shared" si="546"/>
        <v>1.4085350299999999</v>
      </c>
      <c r="J3903" s="32">
        <f t="shared" si="547"/>
        <v>1.2002642800000001</v>
      </c>
      <c r="K3903" s="33">
        <f t="shared" si="548"/>
        <v>2.9523717299999999</v>
      </c>
    </row>
    <row r="3904" spans="1:11" x14ac:dyDescent="0.3">
      <c r="A3904" s="78" t="str">
        <f>BTC[[#This Row],[Symbol]]</f>
        <v>YMEN</v>
      </c>
      <c r="B3904" s="22" t="str">
        <f t="shared" si="540"/>
        <v>Ymen.Finance</v>
      </c>
      <c r="C3904" s="77">
        <f t="shared" si="541"/>
        <v>5.86515240103573E-5</v>
      </c>
      <c r="D3904" s="73">
        <f t="shared" si="542"/>
        <v>2.1501945336656001</v>
      </c>
      <c r="E3904" s="74">
        <f>D3904*conf!B$7</f>
        <v>157.265228192302</v>
      </c>
      <c r="F3904" s="32">
        <f t="shared" si="543"/>
        <v>-1.1857722399999999</v>
      </c>
      <c r="G3904" s="33">
        <f t="shared" si="544"/>
        <v>-3.3249826200000001</v>
      </c>
      <c r="H3904" s="32">
        <f t="shared" si="545"/>
        <v>1.1989526800000001</v>
      </c>
      <c r="I3904" s="33">
        <f t="shared" si="546"/>
        <v>1.40848106</v>
      </c>
      <c r="J3904" s="32">
        <f t="shared" si="547"/>
        <v>1.1989526800000001</v>
      </c>
      <c r="K3904" s="33">
        <f t="shared" si="548"/>
        <v>12.853004820000001</v>
      </c>
    </row>
    <row r="3905" spans="1:11" x14ac:dyDescent="0.3">
      <c r="A3905" s="78" t="str">
        <f>BTC[[#This Row],[Symbol]]</f>
        <v>YFKA</v>
      </c>
      <c r="B3905" s="22" t="str">
        <f t="shared" si="540"/>
        <v>Yield Farming Known as Ash</v>
      </c>
      <c r="C3905" s="77">
        <f t="shared" si="541"/>
        <v>3.6916950172233878E-4</v>
      </c>
      <c r="D3905" s="73">
        <f t="shared" si="542"/>
        <v>13.533940643371</v>
      </c>
      <c r="E3905" s="74">
        <f>D3905*conf!B$7</f>
        <v>989.87241865615499</v>
      </c>
      <c r="F3905" s="32">
        <f t="shared" si="543"/>
        <v>-1.1816673099999999</v>
      </c>
      <c r="G3905" s="33">
        <f t="shared" si="544"/>
        <v>-3.3249826200000001</v>
      </c>
      <c r="H3905" s="32">
        <f t="shared" si="545"/>
        <v>1.2002642800000001</v>
      </c>
      <c r="I3905" s="33">
        <f t="shared" si="546"/>
        <v>1.40848106</v>
      </c>
      <c r="J3905" s="32">
        <f t="shared" si="547"/>
        <v>1.2002642800000001</v>
      </c>
      <c r="K3905" s="33">
        <f t="shared" si="548"/>
        <v>16.828710220000001</v>
      </c>
    </row>
    <row r="3906" spans="1:11" x14ac:dyDescent="0.3">
      <c r="A3906" s="78" t="str">
        <f>BTC[[#This Row],[Symbol]]</f>
        <v>TRBT</v>
      </c>
      <c r="B3906" s="22" t="str">
        <f t="shared" ref="B3906:B3969" si="549">VLOOKUP(A3906,BTCTABLE,2,FALSE)</f>
        <v>Tribute</v>
      </c>
      <c r="C3906" s="77">
        <f t="shared" ref="C3906:C3969" si="550">VLOOKUP(A3906,BTCTABLE,3,FALSE)</f>
        <v>1.1771001008343363E-5</v>
      </c>
      <c r="D3906" s="73">
        <f t="shared" ref="D3906:D3969" si="551">VLOOKUP(A3906,USDTABLE,3,FALSE)</f>
        <v>0.43153085023745003</v>
      </c>
      <c r="E3906" s="74">
        <f>D3906*conf!B$7</f>
        <v>31.562166386367096</v>
      </c>
      <c r="F3906" s="32">
        <f t="shared" ref="F3906:F3969" si="552">VLOOKUP(A3906,BTCTABLE,5,FALSE)</f>
        <v>-1.1816673099999999</v>
      </c>
      <c r="G3906" s="33">
        <f t="shared" ref="G3906:G3969" si="553">VLOOKUP(A3906,USDTABLE,5,FALSE)</f>
        <v>-3.3249826200000001</v>
      </c>
      <c r="H3906" s="32">
        <f t="shared" ref="H3906:H3969" si="554">VLOOKUP(A3906,BTCTABLE,6,FALSE)</f>
        <v>1.1989526800000001</v>
      </c>
      <c r="I3906" s="33">
        <f t="shared" ref="I3906:I3969" si="555">VLOOKUP(A3906,USDTABLE,6,FALSE)</f>
        <v>1.40848106</v>
      </c>
      <c r="J3906" s="32">
        <f t="shared" ref="J3906:J3969" si="556">VLOOKUP(A3906,BTCTABLE,6,FALSE)</f>
        <v>1.1989526800000001</v>
      </c>
      <c r="K3906" s="33">
        <f t="shared" ref="K3906:K3969" si="557">VLOOKUP(A3906,USDTABLE,7,FALSE)</f>
        <v>-12.686694689999999</v>
      </c>
    </row>
    <row r="3907" spans="1:11" x14ac:dyDescent="0.3">
      <c r="A3907" s="78" t="str">
        <f>BTC[[#This Row],[Symbol]]</f>
        <v>BXIOT</v>
      </c>
      <c r="B3907" s="22" t="str">
        <f t="shared" si="549"/>
        <v>bXIOT</v>
      </c>
      <c r="C3907" s="77">
        <f t="shared" si="550"/>
        <v>1.7343621692165779E-5</v>
      </c>
      <c r="D3907" s="73">
        <f t="shared" si="551"/>
        <v>0.63582594290088001</v>
      </c>
      <c r="E3907" s="74">
        <f>D3907*conf!B$7</f>
        <v>46.504309463770362</v>
      </c>
      <c r="F3907" s="32">
        <f t="shared" si="552"/>
        <v>-1.1816673099999999</v>
      </c>
      <c r="G3907" s="33">
        <f t="shared" si="553"/>
        <v>-3.3259501</v>
      </c>
      <c r="H3907" s="32">
        <f t="shared" si="554"/>
        <v>1.1989526800000001</v>
      </c>
      <c r="I3907" s="33">
        <f t="shared" si="555"/>
        <v>1.40848106</v>
      </c>
      <c r="J3907" s="32">
        <f t="shared" si="556"/>
        <v>1.1989526800000001</v>
      </c>
      <c r="K3907" s="33">
        <f t="shared" si="557"/>
        <v>34.720278579999999</v>
      </c>
    </row>
    <row r="3908" spans="1:11" x14ac:dyDescent="0.3">
      <c r="A3908" s="78" t="str">
        <f>BTC[[#This Row],[Symbol]]</f>
        <v>YFARMER</v>
      </c>
      <c r="B3908" s="22" t="str">
        <f t="shared" si="549"/>
        <v>YFarmLand Token</v>
      </c>
      <c r="C3908" s="77">
        <f t="shared" si="550"/>
        <v>1.2256842941690666E-5</v>
      </c>
      <c r="D3908" s="73">
        <f t="shared" si="551"/>
        <v>0.44932615816447002</v>
      </c>
      <c r="E3908" s="74">
        <f>D3908*conf!B$7</f>
        <v>32.863715208149337</v>
      </c>
      <c r="F3908" s="32">
        <f t="shared" si="552"/>
        <v>-1.5614325200000001</v>
      </c>
      <c r="G3908" s="33">
        <f t="shared" si="553"/>
        <v>-3.69991929</v>
      </c>
      <c r="H3908" s="32">
        <f t="shared" si="554"/>
        <v>-0.23648258</v>
      </c>
      <c r="I3908" s="33">
        <f t="shared" si="555"/>
        <v>-4.7071200000000004E-3</v>
      </c>
      <c r="J3908" s="32">
        <f t="shared" si="556"/>
        <v>-0.23648258</v>
      </c>
      <c r="K3908" s="33">
        <f t="shared" si="557"/>
        <v>3.1207465600000002</v>
      </c>
    </row>
    <row r="3909" spans="1:11" x14ac:dyDescent="0.3">
      <c r="A3909" s="78" t="str">
        <f>BTC[[#This Row],[Symbol]]</f>
        <v>ZOM</v>
      </c>
      <c r="B3909" s="22" t="str">
        <f t="shared" si="549"/>
        <v>ZOM</v>
      </c>
      <c r="C3909" s="77">
        <f t="shared" si="550"/>
        <v>2.2093058138635725E-6</v>
      </c>
      <c r="D3909" s="73">
        <f t="shared" si="551"/>
        <v>8.0994268509140002E-2</v>
      </c>
      <c r="E3909" s="74">
        <f>D3909*conf!B$7</f>
        <v>5.9239207987585001</v>
      </c>
      <c r="F3909" s="32">
        <f t="shared" si="552"/>
        <v>-1.1857722399999999</v>
      </c>
      <c r="G3909" s="33">
        <f t="shared" si="553"/>
        <v>-3.3259501</v>
      </c>
      <c r="H3909" s="32">
        <f t="shared" si="554"/>
        <v>2.1036229299999998</v>
      </c>
      <c r="I3909" s="33">
        <f t="shared" si="555"/>
        <v>2.3137528000000001</v>
      </c>
      <c r="J3909" s="32">
        <f t="shared" si="556"/>
        <v>2.1036229299999998</v>
      </c>
      <c r="K3909" s="33">
        <f t="shared" si="557"/>
        <v>6.6362394900000004</v>
      </c>
    </row>
    <row r="3910" spans="1:11" x14ac:dyDescent="0.3">
      <c r="A3910" s="78" t="str">
        <f>BTC[[#This Row],[Symbol]]</f>
        <v>FAME</v>
      </c>
      <c r="B3910" s="22" t="str">
        <f t="shared" si="549"/>
        <v>Fame</v>
      </c>
      <c r="C3910" s="77">
        <f t="shared" si="550"/>
        <v>8.3802890950023429E-8</v>
      </c>
      <c r="D3910" s="73">
        <f t="shared" si="551"/>
        <v>3.07196384917E-3</v>
      </c>
      <c r="E3910" s="74">
        <f>D3910*conf!B$7</f>
        <v>0.22468343592829379</v>
      </c>
      <c r="F3910" s="32">
        <f t="shared" si="552"/>
        <v>2.2108820300000001</v>
      </c>
      <c r="G3910" s="33">
        <f t="shared" si="553"/>
        <v>-1.241518E-2</v>
      </c>
      <c r="H3910" s="32">
        <f t="shared" si="554"/>
        <v>-0.28221158000000002</v>
      </c>
      <c r="I3910" s="33">
        <f t="shared" si="555"/>
        <v>-8.3815879999999995E-2</v>
      </c>
      <c r="J3910" s="32">
        <f t="shared" si="556"/>
        <v>-0.28221158000000002</v>
      </c>
      <c r="K3910" s="33">
        <f t="shared" si="557"/>
        <v>-3.6840209999999998E-2</v>
      </c>
    </row>
    <row r="3911" spans="1:11" x14ac:dyDescent="0.3">
      <c r="A3911" s="78" t="str">
        <f>BTC[[#This Row],[Symbol]]</f>
        <v>MYFI</v>
      </c>
      <c r="B3911" s="22" t="str">
        <f t="shared" si="549"/>
        <v>Moon YFI</v>
      </c>
      <c r="C3911" s="77">
        <f t="shared" si="550"/>
        <v>1.7881564215599808E-4</v>
      </c>
      <c r="D3911" s="73">
        <f t="shared" si="551"/>
        <v>6.5554718787841404</v>
      </c>
      <c r="E3911" s="74">
        <f>D3911*conf!B$7</f>
        <v>479.46721321427202</v>
      </c>
      <c r="F3911" s="32">
        <f t="shared" si="552"/>
        <v>-1.1816673099999999</v>
      </c>
      <c r="G3911" s="33">
        <f t="shared" si="553"/>
        <v>-3.3259501</v>
      </c>
      <c r="H3911" s="32">
        <f t="shared" si="554"/>
        <v>1.2002642800000001</v>
      </c>
      <c r="I3911" s="33">
        <f t="shared" si="555"/>
        <v>1.4085350299999999</v>
      </c>
      <c r="J3911" s="32">
        <f t="shared" si="556"/>
        <v>1.2002642800000001</v>
      </c>
      <c r="K3911" s="33">
        <f t="shared" si="557"/>
        <v>16.823125619999999</v>
      </c>
    </row>
    <row r="3912" spans="1:11" x14ac:dyDescent="0.3">
      <c r="A3912" s="78" t="str">
        <f>BTC[[#This Row],[Symbol]]</f>
        <v>YFMS</v>
      </c>
      <c r="B3912" s="22" t="str">
        <f t="shared" si="549"/>
        <v>YFMoonshot</v>
      </c>
      <c r="C3912" s="77">
        <f t="shared" si="550"/>
        <v>1.8302268004700837E-4</v>
      </c>
      <c r="D3912" s="73">
        <f t="shared" si="551"/>
        <v>6.7097040156093897</v>
      </c>
      <c r="E3912" s="74">
        <f>D3912*conf!B$7</f>
        <v>490.74775170167078</v>
      </c>
      <c r="F3912" s="32">
        <f t="shared" si="552"/>
        <v>-1.1816673099999999</v>
      </c>
      <c r="G3912" s="33">
        <f t="shared" si="553"/>
        <v>-3.3249826200000001</v>
      </c>
      <c r="H3912" s="32">
        <f t="shared" si="554"/>
        <v>1.1989526800000001</v>
      </c>
      <c r="I3912" s="33">
        <f t="shared" si="555"/>
        <v>1.40848106</v>
      </c>
      <c r="J3912" s="32">
        <f t="shared" si="556"/>
        <v>1.1989526800000001</v>
      </c>
      <c r="K3912" s="33">
        <f t="shared" si="557"/>
        <v>16.828710220000001</v>
      </c>
    </row>
    <row r="3913" spans="1:11" x14ac:dyDescent="0.3">
      <c r="A3913" s="78" t="str">
        <f>BTC[[#This Row],[Symbol]]</f>
        <v>TFD</v>
      </c>
      <c r="B3913" s="22" t="str">
        <f t="shared" si="549"/>
        <v>ETF Dao</v>
      </c>
      <c r="C3913" s="77">
        <f t="shared" si="550"/>
        <v>2.0535802886547762E-7</v>
      </c>
      <c r="D3913" s="73">
        <f t="shared" si="551"/>
        <v>7.5278123900000002E-3</v>
      </c>
      <c r="E3913" s="74">
        <f>D3913*conf!B$7</f>
        <v>0.55058419820460003</v>
      </c>
      <c r="F3913" s="32">
        <f t="shared" si="552"/>
        <v>2.2108820300000001</v>
      </c>
      <c r="G3913" s="33">
        <f t="shared" si="553"/>
        <v>-1.241518E-2</v>
      </c>
      <c r="H3913" s="32">
        <f t="shared" si="554"/>
        <v>-0.37487433999999997</v>
      </c>
      <c r="I3913" s="33">
        <f t="shared" si="555"/>
        <v>-0.17943987</v>
      </c>
      <c r="J3913" s="32">
        <f t="shared" si="556"/>
        <v>-0.37487433999999997</v>
      </c>
      <c r="K3913" s="33">
        <f t="shared" si="557"/>
        <v>10.8020619</v>
      </c>
    </row>
    <row r="3914" spans="1:11" x14ac:dyDescent="0.3">
      <c r="A3914" s="78" t="str">
        <f>BTC[[#This Row],[Symbol]]</f>
        <v>RSP</v>
      </c>
      <c r="B3914" s="22" t="str">
        <f t="shared" si="549"/>
        <v>Resoper</v>
      </c>
      <c r="C3914" s="77">
        <f t="shared" si="550"/>
        <v>5.0006888080024526E-8</v>
      </c>
      <c r="D3914" s="73">
        <f t="shared" si="551"/>
        <v>1.83349607397E-3</v>
      </c>
      <c r="E3914" s="74">
        <f>D3914*conf!B$7</f>
        <v>0.13410190285016579</v>
      </c>
      <c r="F3914" s="32">
        <f t="shared" si="552"/>
        <v>-2.1418739999999999E-2</v>
      </c>
      <c r="G3914" s="33">
        <f t="shared" si="553"/>
        <v>-2.1935871100000002</v>
      </c>
      <c r="H3914" s="32">
        <f t="shared" si="554"/>
        <v>-4.0286509999999998E-2</v>
      </c>
      <c r="I3914" s="33">
        <f t="shared" si="555"/>
        <v>0.19214311000000001</v>
      </c>
      <c r="J3914" s="32">
        <f t="shared" si="556"/>
        <v>-4.0286509999999998E-2</v>
      </c>
      <c r="K3914" s="33">
        <f t="shared" si="557"/>
        <v>-68.289621600000004</v>
      </c>
    </row>
    <row r="3915" spans="1:11" x14ac:dyDescent="0.3">
      <c r="A3915" s="78" t="str">
        <f>BTC[[#This Row],[Symbol]]</f>
        <v>PoSH</v>
      </c>
      <c r="B3915" s="22" t="str">
        <f t="shared" si="549"/>
        <v>Shill &amp; Win</v>
      </c>
      <c r="C3915" s="77">
        <f t="shared" si="550"/>
        <v>1E-8</v>
      </c>
      <c r="D3915" s="73">
        <f t="shared" si="551"/>
        <v>5.6147932209999999E-5</v>
      </c>
      <c r="E3915" s="74">
        <f>D3915*conf!B$7</f>
        <v>4.1066597618394001E-3</v>
      </c>
      <c r="F3915" s="32">
        <f t="shared" si="552"/>
        <v>-1.1816673200000001</v>
      </c>
      <c r="G3915" s="33">
        <f t="shared" si="553"/>
        <v>-3.3249826300000001</v>
      </c>
      <c r="H3915" s="32">
        <f t="shared" si="554"/>
        <v>1.1989526800000001</v>
      </c>
      <c r="I3915" s="33">
        <f t="shared" si="555"/>
        <v>1.4084810699999999</v>
      </c>
      <c r="J3915" s="32">
        <f t="shared" si="556"/>
        <v>1.1989526800000001</v>
      </c>
      <c r="K3915" s="33">
        <f t="shared" si="557"/>
        <v>16.828710220000001</v>
      </c>
    </row>
    <row r="3916" spans="1:11" x14ac:dyDescent="0.3">
      <c r="A3916" s="78" t="str">
        <f>BTC[[#This Row],[Symbol]]</f>
        <v>LNOT</v>
      </c>
      <c r="B3916" s="22" t="str">
        <f t="shared" si="549"/>
        <v>Livenodes Token</v>
      </c>
      <c r="C3916" s="77">
        <f t="shared" si="550"/>
        <v>1.5002066424047431E-3</v>
      </c>
      <c r="D3916" s="73">
        <f t="shared" si="551"/>
        <v>55.004882219033838</v>
      </c>
      <c r="E3916" s="74">
        <f>D3916*conf!B$7</f>
        <v>4023.0570855001351</v>
      </c>
      <c r="F3916" s="32">
        <f t="shared" si="552"/>
        <v>-2.1418739999999999E-2</v>
      </c>
      <c r="G3916" s="33">
        <f t="shared" si="553"/>
        <v>-2.1935871100000002</v>
      </c>
      <c r="H3916" s="32">
        <f t="shared" si="554"/>
        <v>-4.0286509999999998E-2</v>
      </c>
      <c r="I3916" s="33">
        <f t="shared" si="555"/>
        <v>0.17730331999999999</v>
      </c>
      <c r="J3916" s="32">
        <f t="shared" si="556"/>
        <v>-4.0286509999999998E-2</v>
      </c>
      <c r="K3916" s="33">
        <f t="shared" si="557"/>
        <v>14.15396198</v>
      </c>
    </row>
    <row r="3917" spans="1:11" x14ac:dyDescent="0.3">
      <c r="A3917" s="78" t="str">
        <f>BTC[[#This Row],[Symbol]]</f>
        <v>FNSP</v>
      </c>
      <c r="B3917" s="22" t="str">
        <f t="shared" si="549"/>
        <v>Finswap</v>
      </c>
      <c r="C3917" s="77">
        <f t="shared" si="550"/>
        <v>1.5176475331298244E-6</v>
      </c>
      <c r="D3917" s="73">
        <f t="shared" si="551"/>
        <v>5.5637726126099997E-2</v>
      </c>
      <c r="E3917" s="74">
        <f>D3917*conf!B$7</f>
        <v>4.0693432888629539</v>
      </c>
      <c r="F3917" s="32">
        <f t="shared" si="552"/>
        <v>-1.1816673099999999</v>
      </c>
      <c r="G3917" s="33">
        <f t="shared" si="553"/>
        <v>-3.3249826200000001</v>
      </c>
      <c r="H3917" s="32">
        <f t="shared" si="554"/>
        <v>1.1989526800000001</v>
      </c>
      <c r="I3917" s="33">
        <f t="shared" si="555"/>
        <v>1.40848106</v>
      </c>
      <c r="J3917" s="32">
        <f t="shared" si="556"/>
        <v>1.1989526800000001</v>
      </c>
      <c r="K3917" s="33">
        <f t="shared" si="557"/>
        <v>16.744032870000002</v>
      </c>
    </row>
    <row r="3918" spans="1:11" x14ac:dyDescent="0.3">
      <c r="A3918" s="78" t="str">
        <f>BTC[[#This Row],[Symbol]]</f>
        <v>DCD</v>
      </c>
      <c r="B3918" s="22" t="str">
        <f t="shared" si="549"/>
        <v>Digital Currency Daily</v>
      </c>
      <c r="C3918" s="77">
        <f t="shared" si="550"/>
        <v>1E-8</v>
      </c>
      <c r="D3918" s="73">
        <f t="shared" si="551"/>
        <v>5.5771853580000002E-5</v>
      </c>
      <c r="E3918" s="74">
        <f>D3918*conf!B$7</f>
        <v>4.0791533708412001E-3</v>
      </c>
      <c r="F3918" s="32">
        <f t="shared" si="552"/>
        <v>0.47061029999999998</v>
      </c>
      <c r="G3918" s="33">
        <f t="shared" si="553"/>
        <v>-1.70763698</v>
      </c>
      <c r="H3918" s="32">
        <f t="shared" si="554"/>
        <v>-31.420828459999999</v>
      </c>
      <c r="I3918" s="33">
        <f t="shared" si="555"/>
        <v>-31.268082759999999</v>
      </c>
      <c r="J3918" s="32">
        <f t="shared" si="556"/>
        <v>-31.420828459999999</v>
      </c>
      <c r="K3918" s="33">
        <f t="shared" si="557"/>
        <v>-75.134653159999999</v>
      </c>
    </row>
    <row r="3919" spans="1:11" x14ac:dyDescent="0.3">
      <c r="A3919" s="78" t="str">
        <f>BTC[[#This Row],[Symbol]]</f>
        <v>GET</v>
      </c>
      <c r="B3919" s="22" t="str">
        <f t="shared" si="549"/>
        <v>GET Protocol</v>
      </c>
      <c r="C3919" s="77">
        <f t="shared" si="550"/>
        <v>8.7946131584548001E-6</v>
      </c>
      <c r="D3919" s="73">
        <f t="shared" si="551"/>
        <v>0.32240596285452999</v>
      </c>
      <c r="E3919" s="74">
        <f>D3919*conf!B$7</f>
        <v>23.580772123180324</v>
      </c>
      <c r="F3919" s="32">
        <f t="shared" si="552"/>
        <v>0.32877120999999998</v>
      </c>
      <c r="G3919" s="33">
        <f t="shared" si="553"/>
        <v>-1.85004561</v>
      </c>
      <c r="H3919" s="32">
        <f t="shared" si="554"/>
        <v>-21.035893089999998</v>
      </c>
      <c r="I3919" s="33">
        <f t="shared" si="555"/>
        <v>-20.87563621</v>
      </c>
      <c r="J3919" s="32">
        <f t="shared" si="556"/>
        <v>-21.035893089999998</v>
      </c>
      <c r="K3919" s="33">
        <f t="shared" si="557"/>
        <v>-7.44469929</v>
      </c>
    </row>
    <row r="3920" spans="1:11" x14ac:dyDescent="0.3">
      <c r="A3920" s="78" t="str">
        <f>BTC[[#This Row],[Symbol]]</f>
        <v>ICH</v>
      </c>
      <c r="B3920" s="22" t="str">
        <f t="shared" si="549"/>
        <v>Idea Chain Coin</v>
      </c>
      <c r="C3920" s="77">
        <f t="shared" si="550"/>
        <v>6.0161656301218384E-5</v>
      </c>
      <c r="D3920" s="73">
        <f t="shared" si="551"/>
        <v>2.2058773207442401</v>
      </c>
      <c r="E3920" s="74">
        <f>D3920*conf!B$7</f>
        <v>161.33786723923373</v>
      </c>
      <c r="F3920" s="32">
        <f t="shared" si="552"/>
        <v>-4.3535879999999999E-2</v>
      </c>
      <c r="G3920" s="33">
        <f t="shared" si="553"/>
        <v>-2.2233429</v>
      </c>
      <c r="H3920" s="32">
        <f t="shared" si="554"/>
        <v>-14.75069981</v>
      </c>
      <c r="I3920" s="33">
        <f t="shared" si="555"/>
        <v>-14.5553621</v>
      </c>
      <c r="J3920" s="32">
        <f t="shared" si="556"/>
        <v>-14.75069981</v>
      </c>
      <c r="K3920" s="33">
        <f t="shared" si="557"/>
        <v>19.83236655</v>
      </c>
    </row>
    <row r="3921" spans="1:11" x14ac:dyDescent="0.3">
      <c r="A3921" s="78" t="str">
        <f>BTC[[#This Row],[Symbol]]</f>
        <v>ACU</v>
      </c>
      <c r="B3921" s="22" t="str">
        <f t="shared" si="549"/>
        <v>Aitheon</v>
      </c>
      <c r="C3921" s="77">
        <f t="shared" si="550"/>
        <v>1E-8</v>
      </c>
      <c r="D3921" s="73">
        <f t="shared" si="551"/>
        <v>0</v>
      </c>
      <c r="E3921" s="74">
        <f>D3921*conf!B$7</f>
        <v>0</v>
      </c>
      <c r="F3921" s="32">
        <f t="shared" si="552"/>
        <v>2.21674916</v>
      </c>
      <c r="G3921" s="33">
        <f t="shared" si="553"/>
        <v>0</v>
      </c>
      <c r="H3921" s="32">
        <f t="shared" si="554"/>
        <v>-0.20560018999999999</v>
      </c>
      <c r="I3921" s="33">
        <f t="shared" si="555"/>
        <v>0</v>
      </c>
      <c r="J3921" s="32">
        <f t="shared" si="556"/>
        <v>-0.20560018999999999</v>
      </c>
      <c r="K3921" s="33">
        <f t="shared" si="557"/>
        <v>0</v>
      </c>
    </row>
    <row r="3922" spans="1:11" x14ac:dyDescent="0.3">
      <c r="A3922" s="78" t="str">
        <f>BTC[[#This Row],[Symbol]]</f>
        <v>DFF</v>
      </c>
      <c r="B3922" s="22" t="str">
        <f t="shared" si="549"/>
        <v>DeFi Firefly</v>
      </c>
      <c r="C3922" s="77">
        <f t="shared" si="550"/>
        <v>1.238026603226373E-5</v>
      </c>
      <c r="D3922" s="73">
        <f t="shared" si="551"/>
        <v>0.45383589347872999</v>
      </c>
      <c r="E3922" s="74">
        <f>D3922*conf!B$7</f>
        <v>33.193557249034313</v>
      </c>
      <c r="F3922" s="32">
        <f t="shared" si="552"/>
        <v>-1.1578316900000001</v>
      </c>
      <c r="G3922" s="33">
        <f t="shared" si="553"/>
        <v>-3.3287317600000002</v>
      </c>
      <c r="H3922" s="32">
        <f t="shared" si="554"/>
        <v>1.04605456</v>
      </c>
      <c r="I3922" s="33">
        <f t="shared" si="555"/>
        <v>1.4074465899999999</v>
      </c>
      <c r="J3922" s="32">
        <f t="shared" si="556"/>
        <v>1.04605456</v>
      </c>
      <c r="K3922" s="33">
        <f t="shared" si="557"/>
        <v>16.309486870000001</v>
      </c>
    </row>
    <row r="3923" spans="1:11" x14ac:dyDescent="0.3">
      <c r="A3923" s="78" t="str">
        <f>BTC[[#This Row],[Symbol]]</f>
        <v>SWSH</v>
      </c>
      <c r="B3923" s="22" t="str">
        <f t="shared" si="549"/>
        <v>SwapShip</v>
      </c>
      <c r="C3923" s="77">
        <f t="shared" si="550"/>
        <v>1.0130070112528552E-4</v>
      </c>
      <c r="D3923" s="73">
        <f t="shared" si="551"/>
        <v>3.7134819304694102</v>
      </c>
      <c r="E3923" s="74">
        <f>D3923*conf!B$7</f>
        <v>271.60406839453265</v>
      </c>
      <c r="F3923" s="32">
        <f t="shared" si="552"/>
        <v>-1.1578316900000001</v>
      </c>
      <c r="G3923" s="33">
        <f t="shared" si="553"/>
        <v>-3.3287317600000002</v>
      </c>
      <c r="H3923" s="32">
        <f t="shared" si="554"/>
        <v>1.04605456</v>
      </c>
      <c r="I3923" s="33">
        <f t="shared" si="555"/>
        <v>1.4074465899999999</v>
      </c>
      <c r="J3923" s="32">
        <f t="shared" si="556"/>
        <v>1.04605456</v>
      </c>
      <c r="K3923" s="33">
        <f t="shared" si="557"/>
        <v>9.1571253600000002</v>
      </c>
    </row>
    <row r="3924" spans="1:11" x14ac:dyDescent="0.3">
      <c r="A3924" s="78" t="str">
        <f>BTC[[#This Row],[Symbol]]</f>
        <v>SFR</v>
      </c>
      <c r="B3924" s="22" t="str">
        <f t="shared" si="549"/>
        <v>Safari</v>
      </c>
      <c r="C3924" s="77">
        <f t="shared" si="550"/>
        <v>1E-8</v>
      </c>
      <c r="D3924" s="73">
        <f t="shared" si="551"/>
        <v>0</v>
      </c>
      <c r="E3924" s="74">
        <f>D3924*conf!B$7</f>
        <v>0</v>
      </c>
      <c r="F3924" s="32">
        <f t="shared" si="552"/>
        <v>2.21674916</v>
      </c>
      <c r="G3924" s="33">
        <f t="shared" si="553"/>
        <v>0</v>
      </c>
      <c r="H3924" s="32">
        <f t="shared" si="554"/>
        <v>-0.20560018999999999</v>
      </c>
      <c r="I3924" s="33">
        <f t="shared" si="555"/>
        <v>0</v>
      </c>
      <c r="J3924" s="32">
        <f t="shared" si="556"/>
        <v>-0.20560018999999999</v>
      </c>
      <c r="K3924" s="33">
        <f t="shared" si="557"/>
        <v>0</v>
      </c>
    </row>
    <row r="3925" spans="1:11" x14ac:dyDescent="0.3">
      <c r="A3925" s="78" t="str">
        <f>BTC[[#This Row],[Symbol]]</f>
        <v>UNII</v>
      </c>
      <c r="B3925" s="22" t="str">
        <f t="shared" si="549"/>
        <v>UNII Finance</v>
      </c>
      <c r="C3925" s="77">
        <f t="shared" si="550"/>
        <v>1.291104572798533E-8</v>
      </c>
      <c r="D3925" s="73">
        <f t="shared" si="551"/>
        <v>4.7334894821999998E-4</v>
      </c>
      <c r="E3925" s="74">
        <f>D3925*conf!B$7</f>
        <v>3.4620742072810802E-2</v>
      </c>
      <c r="F3925" s="32">
        <f t="shared" si="552"/>
        <v>1.7720759100000001</v>
      </c>
      <c r="G3925" s="33">
        <f t="shared" si="553"/>
        <v>-0.42801502000000002</v>
      </c>
      <c r="H3925" s="32">
        <f t="shared" si="554"/>
        <v>-1.1227955999999999</v>
      </c>
      <c r="I3925" s="33">
        <f t="shared" si="555"/>
        <v>-0.91466369000000003</v>
      </c>
      <c r="J3925" s="32">
        <f t="shared" si="556"/>
        <v>-1.1227955999999999</v>
      </c>
      <c r="K3925" s="33">
        <f t="shared" si="557"/>
        <v>49.168337970000003</v>
      </c>
    </row>
    <row r="3926" spans="1:11" x14ac:dyDescent="0.3">
      <c r="A3926" s="78" t="str">
        <f>BTC[[#This Row],[Symbol]]</f>
        <v>C2O</v>
      </c>
      <c r="B3926" s="22" t="str">
        <f t="shared" si="549"/>
        <v>CryptoWater</v>
      </c>
      <c r="C3926" s="77">
        <f t="shared" si="550"/>
        <v>3.2209374120377991E-5</v>
      </c>
      <c r="D3926" s="73">
        <f t="shared" si="551"/>
        <v>1.18087052621182</v>
      </c>
      <c r="E3926" s="74">
        <f>D3926*conf!B$7</f>
        <v>86.368870287132509</v>
      </c>
      <c r="F3926" s="32">
        <f t="shared" si="552"/>
        <v>2.20240181</v>
      </c>
      <c r="G3926" s="33">
        <f t="shared" si="553"/>
        <v>-6.9918200000000002E-3</v>
      </c>
      <c r="H3926" s="32">
        <f t="shared" si="554"/>
        <v>-0.28684683999999999</v>
      </c>
      <c r="I3926" s="33">
        <f t="shared" si="555"/>
        <v>-7.6769219999999999E-2</v>
      </c>
      <c r="J3926" s="32">
        <f t="shared" si="556"/>
        <v>-0.28684683999999999</v>
      </c>
      <c r="K3926" s="33">
        <f t="shared" si="557"/>
        <v>2.46328491</v>
      </c>
    </row>
    <row r="3927" spans="1:11" x14ac:dyDescent="0.3">
      <c r="A3927" s="78" t="str">
        <f>BTC[[#This Row],[Symbol]]</f>
        <v>YLAND</v>
      </c>
      <c r="B3927" s="22" t="str">
        <f t="shared" si="549"/>
        <v>Yearn Land</v>
      </c>
      <c r="C3927" s="77">
        <f t="shared" si="550"/>
        <v>4.8306819723749431E-4</v>
      </c>
      <c r="D3927" s="73">
        <f t="shared" si="551"/>
        <v>17.70831792572957</v>
      </c>
      <c r="E3927" s="74">
        <f>D3927*conf!B$7</f>
        <v>1295.1863730878608</v>
      </c>
      <c r="F3927" s="32">
        <f t="shared" si="552"/>
        <v>-1.17876716</v>
      </c>
      <c r="G3927" s="33">
        <f t="shared" si="553"/>
        <v>-3.32471586</v>
      </c>
      <c r="H3927" s="32">
        <f t="shared" si="554"/>
        <v>1.2061268199999999</v>
      </c>
      <c r="I3927" s="33">
        <f t="shared" si="555"/>
        <v>1.4087608899999999</v>
      </c>
      <c r="J3927" s="32">
        <f t="shared" si="556"/>
        <v>1.2061268199999999</v>
      </c>
      <c r="K3927" s="33">
        <f t="shared" si="557"/>
        <v>12.622818369999999</v>
      </c>
    </row>
    <row r="3928" spans="1:11" x14ac:dyDescent="0.3">
      <c r="A3928" s="78" t="str">
        <f>BTC[[#This Row],[Symbol]]</f>
        <v>AHF</v>
      </c>
      <c r="B3928" s="22" t="str">
        <f t="shared" si="549"/>
        <v>AmericanHorror.Finance</v>
      </c>
      <c r="C3928" s="77">
        <f t="shared" si="550"/>
        <v>1.0254217731883756E-2</v>
      </c>
      <c r="D3928" s="73">
        <f t="shared" si="551"/>
        <v>375.89919749276572</v>
      </c>
      <c r="E3928" s="74">
        <f>D3928*conf!B$7</f>
        <v>27493.267304620884</v>
      </c>
      <c r="F3928" s="32">
        <f t="shared" si="552"/>
        <v>-1.17876716</v>
      </c>
      <c r="G3928" s="33">
        <f t="shared" si="553"/>
        <v>-3.32471586</v>
      </c>
      <c r="H3928" s="32">
        <f t="shared" si="554"/>
        <v>1.20743851</v>
      </c>
      <c r="I3928" s="33">
        <f t="shared" si="555"/>
        <v>1.40881485</v>
      </c>
      <c r="J3928" s="32">
        <f t="shared" si="556"/>
        <v>1.20743851</v>
      </c>
      <c r="K3928" s="33">
        <f t="shared" si="557"/>
        <v>10.51920346</v>
      </c>
    </row>
    <row r="3929" spans="1:11" x14ac:dyDescent="0.3">
      <c r="A3929" s="78" t="str">
        <f>BTC[[#This Row],[Symbol]]</f>
        <v>PJM</v>
      </c>
      <c r="B3929" s="22" t="str">
        <f t="shared" si="549"/>
        <v>Pajama.Finance</v>
      </c>
      <c r="C3929" s="77">
        <f t="shared" si="550"/>
        <v>1.1737335008565128E-4</v>
      </c>
      <c r="D3929" s="73">
        <f t="shared" si="551"/>
        <v>4.3026732275294304</v>
      </c>
      <c r="E3929" s="74">
        <f>D3929*conf!B$7</f>
        <v>314.69751986150254</v>
      </c>
      <c r="F3929" s="32">
        <f t="shared" si="552"/>
        <v>-1.1578316900000001</v>
      </c>
      <c r="G3929" s="33">
        <f t="shared" si="553"/>
        <v>-3.3287317600000002</v>
      </c>
      <c r="H3929" s="32">
        <f t="shared" si="554"/>
        <v>1.04605456</v>
      </c>
      <c r="I3929" s="33">
        <f t="shared" si="555"/>
        <v>1.4074465899999999</v>
      </c>
      <c r="J3929" s="32">
        <f t="shared" si="556"/>
        <v>1.04605456</v>
      </c>
      <c r="K3929" s="33">
        <f t="shared" si="557"/>
        <v>17.32692634</v>
      </c>
    </row>
    <row r="3930" spans="1:11" x14ac:dyDescent="0.3">
      <c r="A3930" s="78" t="str">
        <f>BTC[[#This Row],[Symbol]]</f>
        <v>YFET</v>
      </c>
      <c r="B3930" s="22" t="str">
        <f t="shared" si="549"/>
        <v>YFET</v>
      </c>
      <c r="C3930" s="77">
        <f t="shared" si="550"/>
        <v>6.1579955945399336E-6</v>
      </c>
      <c r="D3930" s="73">
        <f t="shared" si="551"/>
        <v>0.22576643280795</v>
      </c>
      <c r="E3930" s="74">
        <f>D3930*conf!B$7</f>
        <v>16.512556895573464</v>
      </c>
      <c r="F3930" s="32">
        <f t="shared" si="552"/>
        <v>2.2048139299999998</v>
      </c>
      <c r="G3930" s="33">
        <f t="shared" si="553"/>
        <v>-5.7398900000000001E-3</v>
      </c>
      <c r="H3930" s="32">
        <f t="shared" si="554"/>
        <v>-97.750471259999998</v>
      </c>
      <c r="I3930" s="33">
        <f t="shared" si="555"/>
        <v>-97.745731910000003</v>
      </c>
      <c r="J3930" s="32">
        <f t="shared" si="556"/>
        <v>-97.750471259999998</v>
      </c>
      <c r="K3930" s="33">
        <f t="shared" si="557"/>
        <v>-98.008809200000002</v>
      </c>
    </row>
    <row r="3931" spans="1:11" x14ac:dyDescent="0.3">
      <c r="A3931" s="78" t="str">
        <f>BTC[[#This Row],[Symbol]]</f>
        <v>RAUX</v>
      </c>
      <c r="B3931" s="22" t="str">
        <f t="shared" si="549"/>
        <v>ErcauX</v>
      </c>
      <c r="C3931" s="77">
        <f t="shared" si="550"/>
        <v>9.030051496865594E-7</v>
      </c>
      <c r="D3931" s="73">
        <f t="shared" si="551"/>
        <v>3.310237016361E-2</v>
      </c>
      <c r="E3931" s="74">
        <f>D3931*conf!B$7</f>
        <v>2.4211073537664354</v>
      </c>
      <c r="F3931" s="32">
        <f t="shared" si="552"/>
        <v>-1.1578316900000001</v>
      </c>
      <c r="G3931" s="33">
        <f t="shared" si="553"/>
        <v>-3.3287317600000002</v>
      </c>
      <c r="H3931" s="32">
        <f t="shared" si="554"/>
        <v>1.2061268199999999</v>
      </c>
      <c r="I3931" s="33">
        <f t="shared" si="555"/>
        <v>1.4087608899999999</v>
      </c>
      <c r="J3931" s="32">
        <f t="shared" si="556"/>
        <v>1.2061268199999999</v>
      </c>
      <c r="K3931" s="33">
        <f t="shared" si="557"/>
        <v>15.319263510000001</v>
      </c>
    </row>
    <row r="3932" spans="1:11" x14ac:dyDescent="0.3">
      <c r="A3932" s="78" t="str">
        <f>BTC[[#This Row],[Symbol]]</f>
        <v>ZAC</v>
      </c>
      <c r="B3932" s="22" t="str">
        <f t="shared" si="549"/>
        <v>ZAC Finance</v>
      </c>
      <c r="C3932" s="77">
        <f t="shared" si="550"/>
        <v>7.4008416703250507E-6</v>
      </c>
      <c r="D3932" s="73">
        <f t="shared" si="551"/>
        <v>0.27130011448812003</v>
      </c>
      <c r="E3932" s="74">
        <f>D3932*conf!B$7</f>
        <v>19.842890373661099</v>
      </c>
      <c r="F3932" s="32">
        <f t="shared" si="552"/>
        <v>-1.1578316900000001</v>
      </c>
      <c r="G3932" s="33">
        <f t="shared" si="553"/>
        <v>-3.3287317600000002</v>
      </c>
      <c r="H3932" s="32">
        <f t="shared" si="554"/>
        <v>1.04605456</v>
      </c>
      <c r="I3932" s="33">
        <f t="shared" si="555"/>
        <v>1.4074465899999999</v>
      </c>
      <c r="J3932" s="32">
        <f t="shared" si="556"/>
        <v>1.04605456</v>
      </c>
      <c r="K3932" s="33">
        <f t="shared" si="557"/>
        <v>17.32692634</v>
      </c>
    </row>
    <row r="3933" spans="1:11" x14ac:dyDescent="0.3">
      <c r="A3933" s="78" t="str">
        <f>BTC[[#This Row],[Symbol]]</f>
        <v>BLV</v>
      </c>
      <c r="B3933" s="22" t="str">
        <f t="shared" si="549"/>
        <v>Bellevue Network</v>
      </c>
      <c r="C3933" s="77">
        <f t="shared" si="550"/>
        <v>2.5709758001499137E-7</v>
      </c>
      <c r="D3933" s="73">
        <f t="shared" si="551"/>
        <v>9.4253273123700004E-3</v>
      </c>
      <c r="E3933" s="74">
        <f>D3933*conf!B$7</f>
        <v>0.68936843962674188</v>
      </c>
      <c r="F3933" s="32">
        <f t="shared" si="552"/>
        <v>-1.1816673099999999</v>
      </c>
      <c r="G3933" s="33">
        <f t="shared" si="553"/>
        <v>-3.3249826200000001</v>
      </c>
      <c r="H3933" s="32">
        <f t="shared" si="554"/>
        <v>1.1989526800000001</v>
      </c>
      <c r="I3933" s="33">
        <f t="shared" si="555"/>
        <v>1.4071667699999999</v>
      </c>
      <c r="J3933" s="32">
        <f t="shared" si="556"/>
        <v>1.1989526800000001</v>
      </c>
      <c r="K3933" s="33">
        <f t="shared" si="557"/>
        <v>17.32660259</v>
      </c>
    </row>
    <row r="3934" spans="1:11" x14ac:dyDescent="0.3">
      <c r="A3934" s="78" t="str">
        <f>BTC[[#This Row],[Symbol]]</f>
        <v>YFOS</v>
      </c>
      <c r="B3934" s="22" t="str">
        <f t="shared" si="549"/>
        <v>YFOS.finance</v>
      </c>
      <c r="C3934" s="77">
        <f t="shared" si="550"/>
        <v>9.7680329832361076E-5</v>
      </c>
      <c r="D3934" s="73">
        <f t="shared" si="551"/>
        <v>3.5810102942100102</v>
      </c>
      <c r="E3934" s="74">
        <f>D3934*conf!B$7</f>
        <v>261.91509291852014</v>
      </c>
      <c r="F3934" s="32">
        <f t="shared" si="552"/>
        <v>-1.1816673099999999</v>
      </c>
      <c r="G3934" s="33">
        <f t="shared" si="553"/>
        <v>-3.3249826200000001</v>
      </c>
      <c r="H3934" s="32">
        <f t="shared" si="554"/>
        <v>1.1989526800000001</v>
      </c>
      <c r="I3934" s="33">
        <f t="shared" si="555"/>
        <v>1.4071667699999999</v>
      </c>
      <c r="J3934" s="32">
        <f t="shared" si="556"/>
        <v>1.1989526800000001</v>
      </c>
      <c r="K3934" s="33">
        <f t="shared" si="557"/>
        <v>16.824100919999999</v>
      </c>
    </row>
    <row r="3935" spans="1:11" x14ac:dyDescent="0.3">
      <c r="A3935" s="78" t="str">
        <f>BTC[[#This Row],[Symbol]]</f>
        <v>CPX</v>
      </c>
      <c r="B3935" s="22" t="str">
        <f t="shared" si="549"/>
        <v>Apex</v>
      </c>
      <c r="C3935" s="77">
        <f t="shared" si="550"/>
        <v>1.1700000000056758E-8</v>
      </c>
      <c r="D3935" s="73">
        <f t="shared" si="551"/>
        <v>4.2899026123E-4</v>
      </c>
      <c r="E3935" s="74">
        <f>D3935*conf!B$7</f>
        <v>3.1376347706362204E-2</v>
      </c>
      <c r="F3935" s="32">
        <f t="shared" si="552"/>
        <v>0.94992803999999997</v>
      </c>
      <c r="G3935" s="33">
        <f t="shared" si="553"/>
        <v>-3.0097330599999998</v>
      </c>
      <c r="H3935" s="32">
        <f t="shared" si="554"/>
        <v>0.12953824999999999</v>
      </c>
      <c r="I3935" s="33">
        <f t="shared" si="555"/>
        <v>0.21782929000000001</v>
      </c>
      <c r="J3935" s="32">
        <f t="shared" si="556"/>
        <v>0.12953824999999999</v>
      </c>
      <c r="K3935" s="33">
        <f t="shared" si="557"/>
        <v>1.18997646</v>
      </c>
    </row>
    <row r="3936" spans="1:11" x14ac:dyDescent="0.3">
      <c r="A3936" s="78" t="str">
        <f>BTC[[#This Row],[Symbol]]</f>
        <v>JVZ</v>
      </c>
      <c r="B3936" s="22" t="str">
        <f t="shared" si="549"/>
        <v>Jiviz</v>
      </c>
      <c r="C3936" s="77">
        <f t="shared" si="550"/>
        <v>2.8648039881614313E-8</v>
      </c>
      <c r="D3936" s="73">
        <f t="shared" si="551"/>
        <v>1.0503563814399999E-3</v>
      </c>
      <c r="E3936" s="74">
        <f>D3936*conf!B$7</f>
        <v>7.6823065738521601E-2</v>
      </c>
      <c r="F3936" s="32">
        <f t="shared" si="552"/>
        <v>1.03839455</v>
      </c>
      <c r="G3936" s="33">
        <f t="shared" si="553"/>
        <v>-1.1565464400000001</v>
      </c>
      <c r="H3936" s="32">
        <f t="shared" si="554"/>
        <v>-6.9155839999999996E-2</v>
      </c>
      <c r="I3936" s="33">
        <f t="shared" si="555"/>
        <v>7.7272080000000007E-2</v>
      </c>
      <c r="J3936" s="32">
        <f t="shared" si="556"/>
        <v>-6.9155839999999996E-2</v>
      </c>
      <c r="K3936" s="33">
        <f t="shared" si="557"/>
        <v>43.489085070000002</v>
      </c>
    </row>
    <row r="3937" spans="1:11" x14ac:dyDescent="0.3">
      <c r="A3937" s="78" t="str">
        <f>BTC[[#This Row],[Symbol]]</f>
        <v>YFED</v>
      </c>
      <c r="B3937" s="22" t="str">
        <f t="shared" si="549"/>
        <v>YFED.Finance</v>
      </c>
      <c r="C3937" s="77">
        <f t="shared" si="550"/>
        <v>1.1527130768314834E-5</v>
      </c>
      <c r="D3937" s="73">
        <f t="shared" si="551"/>
        <v>0.42256165399441997</v>
      </c>
      <c r="E3937" s="74">
        <f>D3937*conf!B$7</f>
        <v>30.906159373151876</v>
      </c>
      <c r="F3937" s="32">
        <f t="shared" si="552"/>
        <v>-1.17876716</v>
      </c>
      <c r="G3937" s="33">
        <f t="shared" si="553"/>
        <v>-3.32471586</v>
      </c>
      <c r="H3937" s="32">
        <f t="shared" si="554"/>
        <v>1.04605456</v>
      </c>
      <c r="I3937" s="33">
        <f t="shared" si="555"/>
        <v>1.4074465899999999</v>
      </c>
      <c r="J3937" s="32">
        <f t="shared" si="556"/>
        <v>1.04605456</v>
      </c>
      <c r="K3937" s="33">
        <f t="shared" si="557"/>
        <v>7.0309576700000003</v>
      </c>
    </row>
    <row r="3938" spans="1:11" x14ac:dyDescent="0.3">
      <c r="A3938" s="78" t="str">
        <f>BTC[[#This Row],[Symbol]]</f>
        <v>CRAFT</v>
      </c>
      <c r="B3938" s="22" t="str">
        <f t="shared" si="549"/>
        <v>deCraft Finance</v>
      </c>
      <c r="C3938" s="77">
        <f t="shared" si="550"/>
        <v>5.1243275704056278E-4</v>
      </c>
      <c r="D3938" s="73">
        <f t="shared" si="551"/>
        <v>18.786044039797421</v>
      </c>
      <c r="E3938" s="74">
        <f>D3938*conf!B$7</f>
        <v>1374.0112610707833</v>
      </c>
      <c r="F3938" s="32">
        <f t="shared" si="552"/>
        <v>-1.16483826</v>
      </c>
      <c r="G3938" s="33">
        <f t="shared" si="553"/>
        <v>-3.3249826200000001</v>
      </c>
      <c r="H3938" s="32">
        <f t="shared" si="554"/>
        <v>1.0388917799999999</v>
      </c>
      <c r="I3938" s="33">
        <f t="shared" si="555"/>
        <v>1.4071667699999999</v>
      </c>
      <c r="J3938" s="32">
        <f t="shared" si="556"/>
        <v>1.0388917799999999</v>
      </c>
      <c r="K3938" s="33">
        <f t="shared" si="557"/>
        <v>16.828710220000001</v>
      </c>
    </row>
    <row r="3939" spans="1:11" x14ac:dyDescent="0.3">
      <c r="A3939" s="78" t="str">
        <f>BTC[[#This Row],[Symbol]]</f>
        <v>TAVITT</v>
      </c>
      <c r="B3939" s="22" t="str">
        <f t="shared" si="549"/>
        <v>Tavittcoin</v>
      </c>
      <c r="C3939" s="77">
        <f t="shared" si="550"/>
        <v>6.6000000000000893E-6</v>
      </c>
      <c r="D3939" s="73">
        <f t="shared" si="551"/>
        <v>0.24199450633590999</v>
      </c>
      <c r="E3939" s="74">
        <f>D3939*conf!B$7</f>
        <v>17.699478193408456</v>
      </c>
      <c r="F3939" s="32">
        <f t="shared" si="552"/>
        <v>0</v>
      </c>
      <c r="G3939" s="33">
        <f t="shared" si="553"/>
        <v>-2.1547254599999999</v>
      </c>
      <c r="H3939" s="32">
        <f t="shared" si="554"/>
        <v>-2.4772499999999999E-3</v>
      </c>
      <c r="I3939" s="33">
        <f t="shared" si="555"/>
        <v>0.16613768000000001</v>
      </c>
      <c r="J3939" s="32">
        <f t="shared" si="556"/>
        <v>-2.4772499999999999E-3</v>
      </c>
      <c r="K3939" s="33">
        <f t="shared" si="557"/>
        <v>1059.1940499</v>
      </c>
    </row>
    <row r="3940" spans="1:11" x14ac:dyDescent="0.3">
      <c r="A3940" s="78" t="str">
        <f>BTC[[#This Row],[Symbol]]</f>
        <v>LOAD</v>
      </c>
      <c r="B3940" s="22" t="str">
        <f t="shared" si="549"/>
        <v>Load Network</v>
      </c>
      <c r="C3940" s="77">
        <f t="shared" si="550"/>
        <v>1.1623012579575793E-6</v>
      </c>
      <c r="D3940" s="73">
        <f t="shared" si="551"/>
        <v>4.2607649021589998E-2</v>
      </c>
      <c r="E3940" s="74">
        <f>D3940*conf!B$7</f>
        <v>3.1163234494390926</v>
      </c>
      <c r="F3940" s="32">
        <f t="shared" si="552"/>
        <v>-1.17876716</v>
      </c>
      <c r="G3940" s="33">
        <f t="shared" si="553"/>
        <v>-3.32471586</v>
      </c>
      <c r="H3940" s="32">
        <f t="shared" si="554"/>
        <v>1.2061268199999999</v>
      </c>
      <c r="I3940" s="33">
        <f t="shared" si="555"/>
        <v>1.4087608899999999</v>
      </c>
      <c r="J3940" s="32">
        <f t="shared" si="556"/>
        <v>1.2061268199999999</v>
      </c>
      <c r="K3940" s="33">
        <f t="shared" si="557"/>
        <v>29.674995859999999</v>
      </c>
    </row>
    <row r="3941" spans="1:11" x14ac:dyDescent="0.3">
      <c r="A3941" s="78" t="str">
        <f>BTC[[#This Row],[Symbol]]</f>
        <v>PSHP</v>
      </c>
      <c r="B3941" s="22" t="str">
        <f t="shared" si="549"/>
        <v>Payship</v>
      </c>
      <c r="C3941" s="77">
        <f t="shared" si="550"/>
        <v>1.1615334280729785E-3</v>
      </c>
      <c r="D3941" s="73">
        <f t="shared" si="551"/>
        <v>42.579501907401401</v>
      </c>
      <c r="E3941" s="74">
        <f>D3941*conf!B$7</f>
        <v>3114.2647695073383</v>
      </c>
      <c r="F3941" s="32">
        <f t="shared" si="552"/>
        <v>-1.17876716</v>
      </c>
      <c r="G3941" s="33">
        <f t="shared" si="553"/>
        <v>-3.32471586</v>
      </c>
      <c r="H3941" s="32">
        <f t="shared" si="554"/>
        <v>1.2061268199999999</v>
      </c>
      <c r="I3941" s="33">
        <f t="shared" si="555"/>
        <v>1.4087608899999999</v>
      </c>
      <c r="J3941" s="32">
        <f t="shared" si="556"/>
        <v>1.2061268199999999</v>
      </c>
      <c r="K3941" s="33">
        <f t="shared" si="557"/>
        <v>16.829032590000001</v>
      </c>
    </row>
    <row r="3942" spans="1:11" x14ac:dyDescent="0.3">
      <c r="A3942" s="78" t="str">
        <f>BTC[[#This Row],[Symbol]]</f>
        <v>SSL</v>
      </c>
      <c r="B3942" s="22" t="str">
        <f t="shared" si="549"/>
        <v>Sergey Save Link</v>
      </c>
      <c r="C3942" s="77">
        <f t="shared" si="550"/>
        <v>1.5929733066829298E-3</v>
      </c>
      <c r="D3942" s="73">
        <f t="shared" si="551"/>
        <v>58.395228506573588</v>
      </c>
      <c r="E3942" s="74">
        <f>D3942*conf!B$7</f>
        <v>4271.0270129707924</v>
      </c>
      <c r="F3942" s="32">
        <f t="shared" si="552"/>
        <v>-1.17876716</v>
      </c>
      <c r="G3942" s="33">
        <f t="shared" si="553"/>
        <v>-3.32471586</v>
      </c>
      <c r="H3942" s="32">
        <f t="shared" si="554"/>
        <v>1.2061268199999999</v>
      </c>
      <c r="I3942" s="33">
        <f t="shared" si="555"/>
        <v>1.4087608899999999</v>
      </c>
      <c r="J3942" s="32">
        <f t="shared" si="556"/>
        <v>1.2061268199999999</v>
      </c>
      <c r="K3942" s="33">
        <f t="shared" si="557"/>
        <v>20.90365838</v>
      </c>
    </row>
    <row r="3943" spans="1:11" x14ac:dyDescent="0.3">
      <c r="A3943" s="78" t="str">
        <f>BTC[[#This Row],[Symbol]]</f>
        <v>BTCDOM</v>
      </c>
      <c r="B3943" s="22" t="str">
        <f t="shared" si="549"/>
        <v>Bitfinex Bitcoin Dominance Perps</v>
      </c>
      <c r="C3943" s="77">
        <f t="shared" si="550"/>
        <v>5.3912487139964691E-3</v>
      </c>
      <c r="D3943" s="73">
        <f t="shared" si="551"/>
        <v>198.00596806463548</v>
      </c>
      <c r="E3943" s="74">
        <f>D3943*conf!B$7</f>
        <v>14482.156504247439</v>
      </c>
      <c r="F3943" s="32">
        <f t="shared" si="552"/>
        <v>1.53650621</v>
      </c>
      <c r="G3943" s="33">
        <f t="shared" si="553"/>
        <v>-0.62850675</v>
      </c>
      <c r="H3943" s="32">
        <f t="shared" si="554"/>
        <v>0.47109928000000001</v>
      </c>
      <c r="I3943" s="33">
        <f t="shared" si="555"/>
        <v>0.77892976999999997</v>
      </c>
      <c r="J3943" s="32">
        <f t="shared" si="556"/>
        <v>0.47109928000000001</v>
      </c>
      <c r="K3943" s="33">
        <f t="shared" si="557"/>
        <v>-0.68083326</v>
      </c>
    </row>
    <row r="3944" spans="1:11" x14ac:dyDescent="0.3">
      <c r="A3944" s="78" t="str">
        <f>BTC[[#This Row],[Symbol]]</f>
        <v>DXIOT</v>
      </c>
      <c r="B3944" s="22" t="str">
        <f t="shared" si="549"/>
        <v>dXIOT</v>
      </c>
      <c r="C3944" s="77">
        <f t="shared" si="550"/>
        <v>1.0990343105563685E-5</v>
      </c>
      <c r="D3944" s="73">
        <f t="shared" si="551"/>
        <v>0.40288408746248</v>
      </c>
      <c r="E3944" s="74">
        <f>D3944*conf!B$7</f>
        <v>29.466942157005789</v>
      </c>
      <c r="F3944" s="32">
        <f t="shared" si="552"/>
        <v>-1.1578316900000001</v>
      </c>
      <c r="G3944" s="33">
        <f t="shared" si="553"/>
        <v>-3.3287317600000002</v>
      </c>
      <c r="H3944" s="32">
        <f t="shared" si="554"/>
        <v>1.04605456</v>
      </c>
      <c r="I3944" s="33">
        <f t="shared" si="555"/>
        <v>1.4074465899999999</v>
      </c>
      <c r="J3944" s="32">
        <f t="shared" si="556"/>
        <v>1.04605456</v>
      </c>
      <c r="K3944" s="33">
        <f t="shared" si="557"/>
        <v>7.4159678199999997</v>
      </c>
    </row>
    <row r="3945" spans="1:11" x14ac:dyDescent="0.3">
      <c r="A3945" s="78" t="str">
        <f>BTC[[#This Row],[Symbol]]</f>
        <v>PUSD</v>
      </c>
      <c r="B3945" s="22" t="str">
        <f t="shared" si="549"/>
        <v>PayFrequent USD</v>
      </c>
      <c r="C3945" s="77">
        <f t="shared" si="550"/>
        <v>3.0259466068191188E-5</v>
      </c>
      <c r="D3945" s="73">
        <f t="shared" si="551"/>
        <v>1.10916248385334</v>
      </c>
      <c r="E3945" s="74">
        <f>D3945*conf!B$7</f>
        <v>81.124144069033292</v>
      </c>
      <c r="F3945" s="32">
        <f t="shared" si="552"/>
        <v>0.45332361999999998</v>
      </c>
      <c r="G3945" s="33">
        <f t="shared" si="553"/>
        <v>-1.72738451</v>
      </c>
      <c r="H3945" s="32">
        <f t="shared" si="554"/>
        <v>0.56547652000000004</v>
      </c>
      <c r="I3945" s="33">
        <f t="shared" si="555"/>
        <v>0.73718927000000001</v>
      </c>
      <c r="J3945" s="32">
        <f t="shared" si="556"/>
        <v>0.56547652000000004</v>
      </c>
      <c r="K3945" s="33">
        <f t="shared" si="557"/>
        <v>11.000893380000001</v>
      </c>
    </row>
    <row r="3946" spans="1:11" x14ac:dyDescent="0.3">
      <c r="A3946" s="78" t="str">
        <f>BTC[[#This Row],[Symbol]]</f>
        <v>DDRST</v>
      </c>
      <c r="B3946" s="22" t="str">
        <f t="shared" si="549"/>
        <v>DigiDinar Stable Token</v>
      </c>
      <c r="C3946" s="77">
        <f t="shared" si="550"/>
        <v>1.192745188924849E-4</v>
      </c>
      <c r="D3946" s="73">
        <f t="shared" si="551"/>
        <v>4.3724806975793298</v>
      </c>
      <c r="E3946" s="74">
        <f>D3946*conf!B$7</f>
        <v>319.80323822095221</v>
      </c>
      <c r="F3946" s="32">
        <f t="shared" si="552"/>
        <v>0.92794902000000001</v>
      </c>
      <c r="G3946" s="33">
        <f t="shared" si="553"/>
        <v>-1.2652660600000001</v>
      </c>
      <c r="H3946" s="32">
        <f t="shared" si="554"/>
        <v>493.09579396999999</v>
      </c>
      <c r="I3946" s="33">
        <f t="shared" si="555"/>
        <v>494.29113328</v>
      </c>
      <c r="J3946" s="32">
        <f t="shared" si="556"/>
        <v>493.09579396999999</v>
      </c>
      <c r="K3946" s="33">
        <f t="shared" si="557"/>
        <v>2.6492471599999998</v>
      </c>
    </row>
    <row r="3947" spans="1:11" x14ac:dyDescent="0.3">
      <c r="A3947" s="78" t="str">
        <f>BTC[[#This Row],[Symbol]]</f>
        <v>PAYOU</v>
      </c>
      <c r="B3947" s="22" t="str">
        <f t="shared" si="549"/>
        <v>Payou Finance</v>
      </c>
      <c r="C3947" s="77">
        <f t="shared" si="550"/>
        <v>2.3211891798428292E-5</v>
      </c>
      <c r="D3947" s="73">
        <f t="shared" si="551"/>
        <v>0.85090171941522996</v>
      </c>
      <c r="E3947" s="74">
        <f>D3947*conf!B$7</f>
        <v>62.234951758029922</v>
      </c>
      <c r="F3947" s="32">
        <f t="shared" si="552"/>
        <v>-1.17876716</v>
      </c>
      <c r="G3947" s="33">
        <f t="shared" si="553"/>
        <v>-3.3287317600000002</v>
      </c>
      <c r="H3947" s="32">
        <f t="shared" si="554"/>
        <v>1.2061268199999999</v>
      </c>
      <c r="I3947" s="33">
        <f t="shared" si="555"/>
        <v>1.4074465899999999</v>
      </c>
      <c r="J3947" s="32">
        <f t="shared" si="556"/>
        <v>1.2061268199999999</v>
      </c>
      <c r="K3947" s="33">
        <f t="shared" si="557"/>
        <v>17.32692634</v>
      </c>
    </row>
    <row r="3948" spans="1:11" x14ac:dyDescent="0.3">
      <c r="A3948" s="78" t="str">
        <f>BTC[[#This Row],[Symbol]]</f>
        <v>MCN</v>
      </c>
      <c r="B3948" s="22" t="str">
        <f t="shared" si="549"/>
        <v>McNetworkDefi</v>
      </c>
      <c r="C3948" s="77">
        <f t="shared" si="550"/>
        <v>1.8573521787436838E-7</v>
      </c>
      <c r="D3948" s="73">
        <f t="shared" si="551"/>
        <v>6.8086831361200001E-3</v>
      </c>
      <c r="E3948" s="74">
        <f>D3948*conf!B$7</f>
        <v>0.49798708457581681</v>
      </c>
      <c r="F3948" s="32">
        <f t="shared" si="552"/>
        <v>-1.1578316900000001</v>
      </c>
      <c r="G3948" s="33">
        <f t="shared" si="553"/>
        <v>-3.3287317600000002</v>
      </c>
      <c r="H3948" s="32">
        <f t="shared" si="554"/>
        <v>1.04605456</v>
      </c>
      <c r="I3948" s="33">
        <f t="shared" si="555"/>
        <v>1.4074465899999999</v>
      </c>
      <c r="J3948" s="32">
        <f t="shared" si="556"/>
        <v>1.04605456</v>
      </c>
      <c r="K3948" s="33">
        <f t="shared" si="557"/>
        <v>12.79032529</v>
      </c>
    </row>
    <row r="3949" spans="1:11" x14ac:dyDescent="0.3">
      <c r="A3949" s="78" t="str">
        <f>BTC[[#This Row],[Symbol]]</f>
        <v>XAT</v>
      </c>
      <c r="B3949" s="22" t="str">
        <f t="shared" si="549"/>
        <v>ShareAt</v>
      </c>
      <c r="C3949" s="77">
        <f t="shared" si="550"/>
        <v>2.3729737995560397E-5</v>
      </c>
      <c r="D3949" s="73">
        <f t="shared" si="551"/>
        <v>0.87002185813162003</v>
      </c>
      <c r="E3949" s="74">
        <f>D3949*conf!B$7</f>
        <v>63.633398703746693</v>
      </c>
      <c r="F3949" s="32">
        <f t="shared" si="552"/>
        <v>2.1002185199999999</v>
      </c>
      <c r="G3949" s="33">
        <f t="shared" si="553"/>
        <v>-8.0849389999999993E-2</v>
      </c>
      <c r="H3949" s="32">
        <f t="shared" si="554"/>
        <v>2.4529308599999999</v>
      </c>
      <c r="I3949" s="33">
        <f t="shared" si="555"/>
        <v>2.6726612799999998</v>
      </c>
      <c r="J3949" s="32">
        <f t="shared" si="556"/>
        <v>2.4529308599999999</v>
      </c>
      <c r="K3949" s="33">
        <f t="shared" si="557"/>
        <v>25.360436459999999</v>
      </c>
    </row>
    <row r="3950" spans="1:11" x14ac:dyDescent="0.3">
      <c r="A3950" s="78" t="str">
        <f>BTC[[#This Row],[Symbol]]</f>
        <v>yBAN</v>
      </c>
      <c r="B3950" s="22" t="str">
        <f t="shared" si="549"/>
        <v>BananoDOS</v>
      </c>
      <c r="C3950" s="77">
        <f t="shared" si="550"/>
        <v>2.8858309878044292E-3</v>
      </c>
      <c r="D3950" s="73">
        <f t="shared" si="551"/>
        <v>105.7888159564328</v>
      </c>
      <c r="E3950" s="74">
        <f>D3950*conf!B$7</f>
        <v>7737.3939990534946</v>
      </c>
      <c r="F3950" s="32">
        <f t="shared" si="552"/>
        <v>-1.1578316900000001</v>
      </c>
      <c r="G3950" s="33">
        <f t="shared" si="553"/>
        <v>-3.3287317600000002</v>
      </c>
      <c r="H3950" s="32">
        <f t="shared" si="554"/>
        <v>1.04605456</v>
      </c>
      <c r="I3950" s="33">
        <f t="shared" si="555"/>
        <v>1.4074465899999999</v>
      </c>
      <c r="J3950" s="32">
        <f t="shared" si="556"/>
        <v>1.04605456</v>
      </c>
      <c r="K3950" s="33">
        <f t="shared" si="557"/>
        <v>15.00424202</v>
      </c>
    </row>
    <row r="3951" spans="1:11" x14ac:dyDescent="0.3">
      <c r="A3951" s="78" t="str">
        <f>BTC[[#This Row],[Symbol]]</f>
        <v>NAZ</v>
      </c>
      <c r="B3951" s="22" t="str">
        <f t="shared" si="549"/>
        <v>Naz Coin</v>
      </c>
      <c r="C3951" s="77">
        <f t="shared" si="550"/>
        <v>1E-8</v>
      </c>
      <c r="D3951" s="73">
        <f t="shared" si="551"/>
        <v>1.4195528312E-4</v>
      </c>
      <c r="E3951" s="74">
        <f>D3951*conf!B$7</f>
        <v>1.03826094073968E-2</v>
      </c>
      <c r="F3951" s="32">
        <f t="shared" si="552"/>
        <v>-0.64625856999999998</v>
      </c>
      <c r="G3951" s="33">
        <f t="shared" si="553"/>
        <v>-3.0247624599999998</v>
      </c>
      <c r="H3951" s="32">
        <f t="shared" si="554"/>
        <v>1.2731695700000001</v>
      </c>
      <c r="I3951" s="33">
        <f t="shared" si="555"/>
        <v>1.4734614800000001</v>
      </c>
      <c r="J3951" s="32">
        <f t="shared" si="556"/>
        <v>1.2731695700000001</v>
      </c>
      <c r="K3951" s="33">
        <f t="shared" si="557"/>
        <v>17.048424570000002</v>
      </c>
    </row>
    <row r="3952" spans="1:11" x14ac:dyDescent="0.3">
      <c r="A3952" s="78" t="str">
        <f>BTC[[#This Row],[Symbol]]</f>
        <v>LMS</v>
      </c>
      <c r="B3952" s="22" t="str">
        <f t="shared" si="549"/>
        <v>Lumos</v>
      </c>
      <c r="C3952" s="77">
        <f t="shared" si="550"/>
        <v>5.1489212140729721E-7</v>
      </c>
      <c r="D3952" s="73">
        <f t="shared" si="551"/>
        <v>1.8874919598260001E-2</v>
      </c>
      <c r="E3952" s="74">
        <f>D3952*conf!B$7</f>
        <v>1.3805116194167364</v>
      </c>
      <c r="F3952" s="32">
        <f t="shared" si="552"/>
        <v>-1.1578316900000001</v>
      </c>
      <c r="G3952" s="33">
        <f t="shared" si="553"/>
        <v>-3.3287317600000002</v>
      </c>
      <c r="H3952" s="32">
        <f t="shared" si="554"/>
        <v>1.04605456</v>
      </c>
      <c r="I3952" s="33">
        <f t="shared" si="555"/>
        <v>1.4074465899999999</v>
      </c>
      <c r="J3952" s="32">
        <f t="shared" si="556"/>
        <v>1.04605456</v>
      </c>
      <c r="K3952" s="33">
        <f t="shared" si="557"/>
        <v>16.829032590000001</v>
      </c>
    </row>
    <row r="3953" spans="1:11" x14ac:dyDescent="0.3">
      <c r="A3953" s="78" t="str">
        <f>BTC[[#This Row],[Symbol]]</f>
        <v>PXUSD_MAR2021</v>
      </c>
      <c r="B3953" s="22" t="str">
        <f t="shared" si="549"/>
        <v>pxUSD Synthetic USD Expiring 1 April 2021</v>
      </c>
      <c r="C3953" s="77">
        <f t="shared" si="550"/>
        <v>4.0225780868480217E-5</v>
      </c>
      <c r="D3953" s="73">
        <f t="shared" si="551"/>
        <v>1.47589497477763</v>
      </c>
      <c r="E3953" s="74">
        <f>D3953*conf!B$7</f>
        <v>107.94695845523586</v>
      </c>
      <c r="F3953" s="32">
        <f t="shared" si="552"/>
        <v>-6.8293354099999997</v>
      </c>
      <c r="G3953" s="33">
        <f t="shared" si="553"/>
        <v>-8.7761391900000003</v>
      </c>
      <c r="H3953" s="32">
        <f t="shared" si="554"/>
        <v>22.143045229999998</v>
      </c>
      <c r="I3953" s="33">
        <f t="shared" si="555"/>
        <v>22.741894980000001</v>
      </c>
      <c r="J3953" s="32">
        <f t="shared" si="556"/>
        <v>22.143045229999998</v>
      </c>
      <c r="K3953" s="33">
        <f t="shared" si="557"/>
        <v>24.147557760000002</v>
      </c>
    </row>
    <row r="3954" spans="1:11" x14ac:dyDescent="0.3">
      <c r="A3954" s="78" t="str">
        <f>BTC[[#This Row],[Symbol]]</f>
        <v>BLOODY</v>
      </c>
      <c r="B3954" s="22" t="str">
        <f t="shared" si="549"/>
        <v>Bloody Token</v>
      </c>
      <c r="C3954" s="77">
        <f t="shared" si="550"/>
        <v>3.7814113145255381E-8</v>
      </c>
      <c r="D3954" s="73">
        <f t="shared" si="551"/>
        <v>1.3861900689899999E-3</v>
      </c>
      <c r="E3954" s="74">
        <f>D3954*conf!B$7</f>
        <v>0.1013859416459286</v>
      </c>
      <c r="F3954" s="32">
        <f t="shared" si="552"/>
        <v>-1.17876716</v>
      </c>
      <c r="G3954" s="33">
        <f t="shared" si="553"/>
        <v>-3.3287317600000002</v>
      </c>
      <c r="H3954" s="32">
        <f t="shared" si="554"/>
        <v>1.04605456</v>
      </c>
      <c r="I3954" s="33">
        <f t="shared" si="555"/>
        <v>1.4074465899999999</v>
      </c>
      <c r="J3954" s="32">
        <f t="shared" si="556"/>
        <v>1.04605456</v>
      </c>
      <c r="K3954" s="33">
        <f t="shared" si="557"/>
        <v>17.32692634</v>
      </c>
    </row>
    <row r="3955" spans="1:11" x14ac:dyDescent="0.3">
      <c r="A3955" s="78" t="str">
        <f>BTC[[#This Row],[Symbol]]</f>
        <v>HOO</v>
      </c>
      <c r="B3955" s="22" t="str">
        <f t="shared" si="549"/>
        <v>Hoo Token</v>
      </c>
      <c r="C3955" s="77">
        <f t="shared" si="550"/>
        <v>1.0317918150426482E-6</v>
      </c>
      <c r="D3955" s="73">
        <f t="shared" si="551"/>
        <v>3.7827886348140001E-2</v>
      </c>
      <c r="E3955" s="74">
        <f>D3955*conf!B$7</f>
        <v>2.7667316075029595</v>
      </c>
      <c r="F3955" s="32">
        <f t="shared" si="552"/>
        <v>1.40005161</v>
      </c>
      <c r="G3955" s="33">
        <f t="shared" si="553"/>
        <v>-0.79309626</v>
      </c>
      <c r="H3955" s="32">
        <f t="shared" si="554"/>
        <v>4.6988108200000003</v>
      </c>
      <c r="I3955" s="33">
        <f t="shared" si="555"/>
        <v>4.9194306299999999</v>
      </c>
      <c r="J3955" s="32">
        <f t="shared" si="556"/>
        <v>4.6988108200000003</v>
      </c>
      <c r="K3955" s="33">
        <f t="shared" si="557"/>
        <v>25.96367347</v>
      </c>
    </row>
    <row r="3956" spans="1:11" x14ac:dyDescent="0.3">
      <c r="A3956" s="78" t="str">
        <f>BTC[[#This Row],[Symbol]]</f>
        <v>YYFI</v>
      </c>
      <c r="B3956" s="22" t="str">
        <f t="shared" si="549"/>
        <v>YYFI.Protocol</v>
      </c>
      <c r="C3956" s="77">
        <f t="shared" si="550"/>
        <v>3.7291916461867502E-6</v>
      </c>
      <c r="D3956" s="73">
        <f t="shared" si="551"/>
        <v>0.13671770354087001</v>
      </c>
      <c r="E3956" s="74">
        <f>D3956*conf!B$7</f>
        <v>9.9995328369792329</v>
      </c>
      <c r="F3956" s="32">
        <f t="shared" si="552"/>
        <v>2.7486440000000001E-2</v>
      </c>
      <c r="G3956" s="33">
        <f t="shared" si="553"/>
        <v>-2.3087550399999999</v>
      </c>
      <c r="H3956" s="32">
        <f t="shared" si="554"/>
        <v>0.95685246999999995</v>
      </c>
      <c r="I3956" s="33">
        <f t="shared" si="555"/>
        <v>1.06943012</v>
      </c>
      <c r="J3956" s="32">
        <f t="shared" si="556"/>
        <v>0.95685246999999995</v>
      </c>
      <c r="K3956" s="33">
        <f t="shared" si="557"/>
        <v>10.964680449999999</v>
      </c>
    </row>
    <row r="3957" spans="1:11" x14ac:dyDescent="0.3">
      <c r="A3957" s="78" t="str">
        <f>BTC[[#This Row],[Symbol]]</f>
        <v>xDOT</v>
      </c>
      <c r="B3957" s="22" t="str">
        <f t="shared" si="549"/>
        <v>DotBased</v>
      </c>
      <c r="C3957" s="77">
        <f t="shared" si="550"/>
        <v>2.3587486401685401E-4</v>
      </c>
      <c r="D3957" s="73">
        <f t="shared" si="551"/>
        <v>8.6467026945372307</v>
      </c>
      <c r="E3957" s="74">
        <f>D3957*conf!B$7</f>
        <v>632.41983507845305</v>
      </c>
      <c r="F3957" s="32">
        <f t="shared" si="552"/>
        <v>-1.1578316900000001</v>
      </c>
      <c r="G3957" s="33">
        <f t="shared" si="553"/>
        <v>-3.3287317600000002</v>
      </c>
      <c r="H3957" s="32">
        <f t="shared" si="554"/>
        <v>1.2061268199999999</v>
      </c>
      <c r="I3957" s="33">
        <f t="shared" si="555"/>
        <v>1.4087608899999999</v>
      </c>
      <c r="J3957" s="32">
        <f t="shared" si="556"/>
        <v>1.2061268199999999</v>
      </c>
      <c r="K3957" s="33">
        <f t="shared" si="557"/>
        <v>16.829032590000001</v>
      </c>
    </row>
    <row r="3958" spans="1:11" x14ac:dyDescent="0.3">
      <c r="A3958" s="78" t="str">
        <f>BTC[[#This Row],[Symbol]]</f>
        <v>YEET</v>
      </c>
      <c r="B3958" s="22" t="str">
        <f t="shared" si="549"/>
        <v>$YEET</v>
      </c>
      <c r="C3958" s="77">
        <f t="shared" si="550"/>
        <v>1.3364175927576812E-4</v>
      </c>
      <c r="D3958" s="73">
        <f t="shared" si="551"/>
        <v>4.8990407046929398</v>
      </c>
      <c r="E3958" s="74">
        <f>D3958*conf!B$7</f>
        <v>358.31583714124162</v>
      </c>
      <c r="F3958" s="32">
        <f t="shared" si="552"/>
        <v>-1.17876716</v>
      </c>
      <c r="G3958" s="33">
        <f t="shared" si="553"/>
        <v>-3.32471586</v>
      </c>
      <c r="H3958" s="32">
        <f t="shared" si="554"/>
        <v>1.04605456</v>
      </c>
      <c r="I3958" s="33">
        <f t="shared" si="555"/>
        <v>1.4074465899999999</v>
      </c>
      <c r="J3958" s="32">
        <f t="shared" si="556"/>
        <v>1.04605456</v>
      </c>
      <c r="K3958" s="33">
        <f t="shared" si="557"/>
        <v>22.672821859999999</v>
      </c>
    </row>
    <row r="3959" spans="1:11" x14ac:dyDescent="0.3">
      <c r="A3959" s="78" t="str">
        <f>BTC[[#This Row],[Symbol]]</f>
        <v>SMPL</v>
      </c>
      <c r="B3959" s="22" t="str">
        <f t="shared" si="549"/>
        <v>Smpl foundation</v>
      </c>
      <c r="C3959" s="77">
        <f t="shared" si="550"/>
        <v>6.2215516931054041E-4</v>
      </c>
      <c r="D3959" s="73">
        <f t="shared" si="551"/>
        <v>22.806969285685842</v>
      </c>
      <c r="E3959" s="74">
        <f>D3959*conf!B$7</f>
        <v>1668.1017335550625</v>
      </c>
      <c r="F3959" s="32">
        <f t="shared" si="552"/>
        <v>-1.17876716</v>
      </c>
      <c r="G3959" s="33">
        <f t="shared" si="553"/>
        <v>-3.32471586</v>
      </c>
      <c r="H3959" s="32">
        <f t="shared" si="554"/>
        <v>1.2061268199999999</v>
      </c>
      <c r="I3959" s="33">
        <f t="shared" si="555"/>
        <v>1.4087608899999999</v>
      </c>
      <c r="J3959" s="32">
        <f t="shared" si="556"/>
        <v>1.2061268199999999</v>
      </c>
      <c r="K3959" s="33">
        <f t="shared" si="557"/>
        <v>13.820727440000001</v>
      </c>
    </row>
    <row r="3960" spans="1:11" x14ac:dyDescent="0.3">
      <c r="A3960" s="78" t="str">
        <f>BTC[[#This Row],[Symbol]]</f>
        <v>$KING</v>
      </c>
      <c r="B3960" s="22" t="str">
        <f t="shared" si="549"/>
        <v>King Swap</v>
      </c>
      <c r="C3960" s="77">
        <f t="shared" si="550"/>
        <v>6.7009553421191588E-6</v>
      </c>
      <c r="D3960" s="73">
        <f t="shared" si="551"/>
        <v>0.24565990418402001</v>
      </c>
      <c r="E3960" s="74">
        <f>D3960*conf!B$7</f>
        <v>17.967565392019225</v>
      </c>
      <c r="F3960" s="32">
        <f t="shared" si="552"/>
        <v>1.425884E-2</v>
      </c>
      <c r="G3960" s="33">
        <f t="shared" si="553"/>
        <v>-2.1812285</v>
      </c>
      <c r="H3960" s="32">
        <f t="shared" si="554"/>
        <v>0.14381556000000001</v>
      </c>
      <c r="I3960" s="33">
        <f t="shared" si="555"/>
        <v>0.21982832999999999</v>
      </c>
      <c r="J3960" s="32">
        <f t="shared" si="556"/>
        <v>0.14381556000000001</v>
      </c>
      <c r="K3960" s="33">
        <f t="shared" si="557"/>
        <v>53.592117680000001</v>
      </c>
    </row>
    <row r="3961" spans="1:11" x14ac:dyDescent="0.3">
      <c r="A3961" s="78" t="str">
        <f>BTC[[#This Row],[Symbol]]</f>
        <v>ZLOT</v>
      </c>
      <c r="B3961" s="22" t="str">
        <f t="shared" si="549"/>
        <v>zLOT Finance</v>
      </c>
      <c r="C3961" s="77">
        <f t="shared" si="550"/>
        <v>3.1630576561029154E-2</v>
      </c>
      <c r="D3961" s="73">
        <f t="shared" si="551"/>
        <v>1159.5320595345074</v>
      </c>
      <c r="E3961" s="74">
        <f>D3961*conf!B$7</f>
        <v>84808.174834353878</v>
      </c>
      <c r="F3961" s="32">
        <f t="shared" si="552"/>
        <v>2.2150588400000002</v>
      </c>
      <c r="G3961" s="33">
        <f t="shared" si="553"/>
        <v>-3.4292400000000001E-3</v>
      </c>
      <c r="H3961" s="32">
        <f t="shared" si="554"/>
        <v>-0.26756173</v>
      </c>
      <c r="I3961" s="33">
        <f t="shared" si="555"/>
        <v>-6.6886600000000004E-2</v>
      </c>
      <c r="J3961" s="32">
        <f t="shared" si="556"/>
        <v>-0.26756173</v>
      </c>
      <c r="K3961" s="33">
        <f t="shared" si="557"/>
        <v>-3.0368949999999999E-2</v>
      </c>
    </row>
    <row r="3962" spans="1:11" x14ac:dyDescent="0.3">
      <c r="A3962" s="78" t="str">
        <f>BTC[[#This Row],[Symbol]]</f>
        <v>GIX</v>
      </c>
      <c r="B3962" s="22" t="str">
        <f t="shared" si="549"/>
        <v>GoldFinX</v>
      </c>
      <c r="C3962" s="77">
        <f t="shared" si="550"/>
        <v>1.2928310482083929E-4</v>
      </c>
      <c r="D3962" s="73">
        <f t="shared" si="551"/>
        <v>4.7400127470942701</v>
      </c>
      <c r="E3962" s="74">
        <f>D3962*conf!B$7</f>
        <v>346.68453232247492</v>
      </c>
      <c r="F3962" s="32">
        <f t="shared" si="552"/>
        <v>1.00620749</v>
      </c>
      <c r="G3962" s="33">
        <f t="shared" si="553"/>
        <v>-1.17562286</v>
      </c>
      <c r="H3962" s="32">
        <f t="shared" si="554"/>
        <v>-0.11488152</v>
      </c>
      <c r="I3962" s="33">
        <f t="shared" si="555"/>
        <v>9.9683510000000003E-2</v>
      </c>
      <c r="J3962" s="32">
        <f t="shared" si="556"/>
        <v>-0.11488152</v>
      </c>
      <c r="K3962" s="33">
        <f t="shared" si="557"/>
        <v>52.648317540000001</v>
      </c>
    </row>
    <row r="3963" spans="1:11" x14ac:dyDescent="0.3">
      <c r="A3963" s="78" t="str">
        <f>BTC[[#This Row],[Symbol]]</f>
        <v>WHOLE</v>
      </c>
      <c r="B3963" s="22" t="str">
        <f t="shared" si="549"/>
        <v>wormhole.finance</v>
      </c>
      <c r="C3963" s="77">
        <f t="shared" si="550"/>
        <v>2.7476260706547848E-5</v>
      </c>
      <c r="D3963" s="73">
        <f t="shared" si="551"/>
        <v>1.0072249897307399</v>
      </c>
      <c r="E3963" s="74">
        <f>D3963*conf!B$7</f>
        <v>73.668435748906319</v>
      </c>
      <c r="F3963" s="32">
        <f t="shared" si="552"/>
        <v>-1.17876716</v>
      </c>
      <c r="G3963" s="33">
        <f t="shared" si="553"/>
        <v>-3.32471586</v>
      </c>
      <c r="H3963" s="32">
        <f t="shared" si="554"/>
        <v>1.2061268199999999</v>
      </c>
      <c r="I3963" s="33">
        <f t="shared" si="555"/>
        <v>1.4087608899999999</v>
      </c>
      <c r="J3963" s="32">
        <f t="shared" si="556"/>
        <v>1.2061268199999999</v>
      </c>
      <c r="K3963" s="33">
        <f t="shared" si="557"/>
        <v>16.829032590000001</v>
      </c>
    </row>
    <row r="3964" spans="1:11" x14ac:dyDescent="0.3">
      <c r="A3964" s="78" t="str">
        <f>BTC[[#This Row],[Symbol]]</f>
        <v>FCD</v>
      </c>
      <c r="B3964" s="22" t="str">
        <f t="shared" si="549"/>
        <v>Future-Cash Digital</v>
      </c>
      <c r="C3964" s="77">
        <f t="shared" si="550"/>
        <v>5.4592159526063651E-6</v>
      </c>
      <c r="D3964" s="73">
        <f t="shared" si="551"/>
        <v>0.20014754681555999</v>
      </c>
      <c r="E3964" s="74">
        <f>D3964*conf!B$7</f>
        <v>14.638791574090058</v>
      </c>
      <c r="F3964" s="32">
        <f t="shared" si="552"/>
        <v>2.2048139299999998</v>
      </c>
      <c r="G3964" s="33">
        <f t="shared" si="553"/>
        <v>-6.9918200000000002E-3</v>
      </c>
      <c r="H3964" s="32">
        <f t="shared" si="554"/>
        <v>-0.28684683999999999</v>
      </c>
      <c r="I3964" s="33">
        <f t="shared" si="555"/>
        <v>-7.6769219999999999E-2</v>
      </c>
      <c r="J3964" s="32">
        <f t="shared" si="556"/>
        <v>-0.28684683999999999</v>
      </c>
      <c r="K3964" s="33">
        <f t="shared" si="557"/>
        <v>-2.8830580000000001E-2</v>
      </c>
    </row>
    <row r="3965" spans="1:11" x14ac:dyDescent="0.3">
      <c r="A3965" s="78" t="str">
        <f>BTC[[#This Row],[Symbol]]</f>
        <v>XFII</v>
      </c>
      <c r="B3965" s="22" t="str">
        <f t="shared" si="549"/>
        <v>XFII</v>
      </c>
      <c r="C3965" s="77">
        <f t="shared" si="550"/>
        <v>1.0499126023564329E-4</v>
      </c>
      <c r="D3965" s="73">
        <f t="shared" si="551"/>
        <v>3.84877047652492</v>
      </c>
      <c r="E3965" s="74">
        <f>D3965*conf!B$7</f>
        <v>281.49907265303267</v>
      </c>
      <c r="F3965" s="32">
        <f t="shared" si="552"/>
        <v>-1.1578316900000001</v>
      </c>
      <c r="G3965" s="33">
        <f t="shared" si="553"/>
        <v>-3.3287317600000002</v>
      </c>
      <c r="H3965" s="32">
        <f t="shared" si="554"/>
        <v>1.04605456</v>
      </c>
      <c r="I3965" s="33">
        <f t="shared" si="555"/>
        <v>1.4074465899999999</v>
      </c>
      <c r="J3965" s="32">
        <f t="shared" si="556"/>
        <v>1.04605456</v>
      </c>
      <c r="K3965" s="33">
        <f t="shared" si="557"/>
        <v>17.32692634</v>
      </c>
    </row>
    <row r="3966" spans="1:11" x14ac:dyDescent="0.3">
      <c r="A3966" s="78" t="str">
        <f>BTC[[#This Row],[Symbol]]</f>
        <v>BAEPAY</v>
      </c>
      <c r="B3966" s="22" t="str">
        <f t="shared" si="549"/>
        <v>BAEPAY</v>
      </c>
      <c r="C3966" s="77">
        <f t="shared" si="550"/>
        <v>2.772401262297204E-6</v>
      </c>
      <c r="D3966" s="73">
        <f t="shared" si="551"/>
        <v>0.10163070815095999</v>
      </c>
      <c r="E3966" s="74">
        <f>D3966*conf!B$7</f>
        <v>7.4332699941612139</v>
      </c>
      <c r="F3966" s="32">
        <f t="shared" si="552"/>
        <v>-1.1578316900000001</v>
      </c>
      <c r="G3966" s="33">
        <f t="shared" si="553"/>
        <v>-3.3287317600000002</v>
      </c>
      <c r="H3966" s="32">
        <f t="shared" si="554"/>
        <v>1.04605456</v>
      </c>
      <c r="I3966" s="33">
        <f t="shared" si="555"/>
        <v>1.4074465899999999</v>
      </c>
      <c r="J3966" s="32">
        <f t="shared" si="556"/>
        <v>1.04605456</v>
      </c>
      <c r="K3966" s="33">
        <f t="shared" si="557"/>
        <v>4.3049860000000002E-2</v>
      </c>
    </row>
    <row r="3967" spans="1:11" x14ac:dyDescent="0.3">
      <c r="A3967" s="78" t="str">
        <f>BTC[[#This Row],[Symbol]]</f>
        <v>BST1</v>
      </c>
      <c r="B3967" s="22" t="str">
        <f t="shared" si="549"/>
        <v>Blueshare Token</v>
      </c>
      <c r="C3967" s="77">
        <f t="shared" si="550"/>
        <v>3.9331202574135966E-8</v>
      </c>
      <c r="D3967" s="73">
        <f t="shared" si="551"/>
        <v>1.4392957675500001E-3</v>
      </c>
      <c r="E3967" s="74">
        <f>D3967*conf!B$7</f>
        <v>0.10527009243860701</v>
      </c>
      <c r="F3967" s="32">
        <f t="shared" si="552"/>
        <v>-4.0395204700000003</v>
      </c>
      <c r="G3967" s="33">
        <f t="shared" si="553"/>
        <v>-7.1424037399999998</v>
      </c>
      <c r="H3967" s="32">
        <f t="shared" si="554"/>
        <v>-0.19323460000000001</v>
      </c>
      <c r="I3967" s="33">
        <f t="shared" si="555"/>
        <v>-8.1448049999999994E-2</v>
      </c>
      <c r="J3967" s="32">
        <f t="shared" si="556"/>
        <v>-0.19323460000000001</v>
      </c>
      <c r="K3967" s="33">
        <f t="shared" si="557"/>
        <v>-1.9282010700000001</v>
      </c>
    </row>
    <row r="3968" spans="1:11" x14ac:dyDescent="0.3">
      <c r="A3968" s="78" t="str">
        <f>BTC[[#This Row],[Symbol]]</f>
        <v>KNV</v>
      </c>
      <c r="B3968" s="22" t="str">
        <f t="shared" si="549"/>
        <v>Kanva</v>
      </c>
      <c r="C3968" s="77">
        <f t="shared" si="550"/>
        <v>4.9448466648790293E-5</v>
      </c>
      <c r="D3968" s="73">
        <f t="shared" si="551"/>
        <v>1.81268229488954</v>
      </c>
      <c r="E3968" s="74">
        <f>D3968*conf!B$7</f>
        <v>132.57958304822097</v>
      </c>
      <c r="F3968" s="32">
        <f t="shared" si="552"/>
        <v>-1.17876716</v>
      </c>
      <c r="G3968" s="33">
        <f t="shared" si="553"/>
        <v>-3.32471586</v>
      </c>
      <c r="H3968" s="32">
        <f t="shared" si="554"/>
        <v>1.04605456</v>
      </c>
      <c r="I3968" s="33">
        <f t="shared" si="555"/>
        <v>1.4074465899999999</v>
      </c>
      <c r="J3968" s="32">
        <f t="shared" si="556"/>
        <v>1.04605456</v>
      </c>
      <c r="K3968" s="33">
        <f t="shared" si="557"/>
        <v>16.75041624</v>
      </c>
    </row>
    <row r="3969" spans="1:11" x14ac:dyDescent="0.3">
      <c r="A3969" s="78" t="str">
        <f>BTC[[#This Row],[Symbol]]</f>
        <v>PBS</v>
      </c>
      <c r="B3969" s="22" t="str">
        <f t="shared" si="549"/>
        <v>PBS Chain</v>
      </c>
      <c r="C3969" s="77">
        <f t="shared" si="550"/>
        <v>1.0000000000022863E-8</v>
      </c>
      <c r="D3969" s="73">
        <f t="shared" si="551"/>
        <v>3.6665834293E-4</v>
      </c>
      <c r="E3969" s="74">
        <f>D3969*conf!B$7</f>
        <v>2.6817391201900201E-2</v>
      </c>
      <c r="F3969" s="32">
        <f t="shared" si="552"/>
        <v>0</v>
      </c>
      <c r="G3969" s="33">
        <f t="shared" si="553"/>
        <v>-2.1547254599999999</v>
      </c>
      <c r="H3969" s="32">
        <f t="shared" si="554"/>
        <v>-2.4772499999999999E-3</v>
      </c>
      <c r="I3969" s="33">
        <f t="shared" si="555"/>
        <v>0.16613768000000001</v>
      </c>
      <c r="J3969" s="32">
        <f t="shared" si="556"/>
        <v>-2.4772499999999999E-3</v>
      </c>
      <c r="K3969" s="33">
        <f t="shared" si="557"/>
        <v>14.163050370000001</v>
      </c>
    </row>
    <row r="3970" spans="1:11" x14ac:dyDescent="0.3">
      <c r="A3970" s="78" t="str">
        <f>BTC[[#This Row],[Symbol]]</f>
        <v>WIS</v>
      </c>
      <c r="B3970" s="22" t="str">
        <f t="shared" ref="B3970:B3988" si="558">VLOOKUP(A3970,BTCTABLE,2,FALSE)</f>
        <v>Experty Wisdom Token</v>
      </c>
      <c r="C3970" s="77">
        <f t="shared" ref="C3970:C3988" si="559">VLOOKUP(A3970,BTCTABLE,3,FALSE)</f>
        <v>1.1601654025161389E-6</v>
      </c>
      <c r="D3970" s="73">
        <f t="shared" ref="D3970:D3988" si="560">VLOOKUP(A3970,USDTABLE,3,FALSE)</f>
        <v>4.2532162515440002E-2</v>
      </c>
      <c r="E3970" s="74">
        <f>D3970*conf!B$7</f>
        <v>3.1108023663792816</v>
      </c>
      <c r="F3970" s="32">
        <f t="shared" ref="F3970:F3988" si="561">VLOOKUP(A3970,BTCTABLE,5,FALSE)</f>
        <v>1.7688949599999999</v>
      </c>
      <c r="G3970" s="33">
        <f t="shared" ref="G3970:G3988" si="562">VLOOKUP(A3970,USDTABLE,5,FALSE)</f>
        <v>-0.46510971000000001</v>
      </c>
      <c r="H3970" s="32">
        <f t="shared" ref="H3970:H3988" si="563">VLOOKUP(A3970,BTCTABLE,6,FALSE)</f>
        <v>4.5168164199999996</v>
      </c>
      <c r="I3970" s="33">
        <f t="shared" ref="I3970:I3988" si="564">VLOOKUP(A3970,USDTABLE,6,FALSE)</f>
        <v>4.6776206800000004</v>
      </c>
      <c r="J3970" s="32">
        <f t="shared" ref="J3970:J3988" si="565">VLOOKUP(A3970,BTCTABLE,6,FALSE)</f>
        <v>4.5168164199999996</v>
      </c>
      <c r="K3970" s="33">
        <f t="shared" ref="K3970:K3988" si="566">VLOOKUP(A3970,USDTABLE,7,FALSE)</f>
        <v>31.117326049999999</v>
      </c>
    </row>
    <row r="3971" spans="1:11" x14ac:dyDescent="0.3">
      <c r="A3971" s="78" t="str">
        <f>BTC[[#This Row],[Symbol]]</f>
        <v>KUN</v>
      </c>
      <c r="B3971" s="22" t="str">
        <f t="shared" si="558"/>
        <v>KUN</v>
      </c>
      <c r="C3971" s="77">
        <f t="shared" si="559"/>
        <v>2.4566471786728887E-4</v>
      </c>
      <c r="D3971" s="73">
        <f t="shared" si="560"/>
        <v>9.0066396067002898</v>
      </c>
      <c r="E3971" s="74">
        <f>D3971*conf!B$7</f>
        <v>658.7456208340592</v>
      </c>
      <c r="F3971" s="32">
        <f t="shared" si="561"/>
        <v>2.20240181</v>
      </c>
      <c r="G3971" s="33">
        <f t="shared" si="562"/>
        <v>-6.9918200000000002E-3</v>
      </c>
      <c r="H3971" s="32">
        <f t="shared" si="563"/>
        <v>1.9795883400000001</v>
      </c>
      <c r="I3971" s="33">
        <f t="shared" si="564"/>
        <v>2.19425062</v>
      </c>
      <c r="J3971" s="32">
        <f t="shared" si="565"/>
        <v>1.9795883400000001</v>
      </c>
      <c r="K3971" s="33">
        <f t="shared" si="566"/>
        <v>2.82748855</v>
      </c>
    </row>
    <row r="3972" spans="1:11" x14ac:dyDescent="0.3">
      <c r="A3972" s="78" t="str">
        <f>BTC[[#This Row],[Symbol]]</f>
        <v>LCT</v>
      </c>
      <c r="B3972" s="22" t="str">
        <f t="shared" si="558"/>
        <v>Light Coin Exchange Token</v>
      </c>
      <c r="C3972" s="77">
        <f t="shared" si="559"/>
        <v>1.364803988152546E-7</v>
      </c>
      <c r="D3972" s="73">
        <f t="shared" si="560"/>
        <v>5.0036886703899996E-3</v>
      </c>
      <c r="E3972" s="74">
        <f>D3972*conf!B$7</f>
        <v>0.3659697893523246</v>
      </c>
      <c r="F3972" s="32">
        <f t="shared" si="561"/>
        <v>2.20240181</v>
      </c>
      <c r="G3972" s="33">
        <f t="shared" si="562"/>
        <v>-6.9918200000000002E-3</v>
      </c>
      <c r="H3972" s="32">
        <f t="shared" si="563"/>
        <v>-0.28684683999999999</v>
      </c>
      <c r="I3972" s="33">
        <f t="shared" si="564"/>
        <v>-7.6769219999999999E-2</v>
      </c>
      <c r="J3972" s="32">
        <f t="shared" si="565"/>
        <v>-0.28684683999999999</v>
      </c>
      <c r="K3972" s="33">
        <f t="shared" si="566"/>
        <v>-2.8276320000000001E-2</v>
      </c>
    </row>
    <row r="3973" spans="1:11" x14ac:dyDescent="0.3">
      <c r="A3973" s="78" t="str">
        <f>BTC[[#This Row],[Symbol]]</f>
        <v>FLX</v>
      </c>
      <c r="B3973" s="22" t="str">
        <f t="shared" si="558"/>
        <v>Felixo Coin</v>
      </c>
      <c r="C3973" s="77">
        <f t="shared" si="559"/>
        <v>1.1001568472149205E-7</v>
      </c>
      <c r="D3973" s="73">
        <f t="shared" si="560"/>
        <v>4.0332223074999998E-3</v>
      </c>
      <c r="E3973" s="74">
        <f>D3973*conf!B$7</f>
        <v>0.29498987957055001</v>
      </c>
      <c r="F3973" s="32">
        <f t="shared" si="561"/>
        <v>22.23964969</v>
      </c>
      <c r="G3973" s="33">
        <f t="shared" si="562"/>
        <v>19.556276270000001</v>
      </c>
      <c r="H3973" s="32">
        <f t="shared" si="563"/>
        <v>37.516199200000003</v>
      </c>
      <c r="I3973" s="33">
        <f t="shared" si="564"/>
        <v>37.727774619999998</v>
      </c>
      <c r="J3973" s="32">
        <f t="shared" si="565"/>
        <v>37.516199200000003</v>
      </c>
      <c r="K3973" s="33">
        <f t="shared" si="566"/>
        <v>213.94687336999999</v>
      </c>
    </row>
    <row r="3974" spans="1:11" x14ac:dyDescent="0.3">
      <c r="A3974" s="78" t="str">
        <f>BTC[[#This Row],[Symbol]]</f>
        <v>WZEC</v>
      </c>
      <c r="B3974" s="22" t="str">
        <f t="shared" si="558"/>
        <v>Wrapped ZEC</v>
      </c>
      <c r="C3974" s="77">
        <f t="shared" si="559"/>
        <v>2.3976314603652931E-3</v>
      </c>
      <c r="D3974" s="73">
        <f t="shared" si="560"/>
        <v>87.902949495761803</v>
      </c>
      <c r="E3974" s="74">
        <f>D3974*conf!B$7</f>
        <v>6429.2217261200185</v>
      </c>
      <c r="F3974" s="32">
        <f t="shared" si="561"/>
        <v>2.2254077699999999</v>
      </c>
      <c r="G3974" s="33">
        <f t="shared" si="562"/>
        <v>1.3391699999999999E-2</v>
      </c>
      <c r="H3974" s="32">
        <f t="shared" si="563"/>
        <v>-0.2213637</v>
      </c>
      <c r="I3974" s="33">
        <f t="shared" si="564"/>
        <v>-1.087632E-2</v>
      </c>
      <c r="J3974" s="32">
        <f t="shared" si="565"/>
        <v>-0.2213637</v>
      </c>
      <c r="K3974" s="33">
        <f t="shared" si="566"/>
        <v>-1.35497636</v>
      </c>
    </row>
    <row r="3975" spans="1:11" x14ac:dyDescent="0.3">
      <c r="A3975" s="78" t="str">
        <f>BTC[[#This Row],[Symbol]]</f>
        <v>7ADD</v>
      </c>
      <c r="B3975" s="22" t="str">
        <f t="shared" si="558"/>
        <v>HoldToWin</v>
      </c>
      <c r="C3975" s="77">
        <f t="shared" si="559"/>
        <v>2.7525554193651739E-5</v>
      </c>
      <c r="D3975" s="73">
        <f t="shared" si="560"/>
        <v>1.0090319907842</v>
      </c>
      <c r="E3975" s="74">
        <f>D3975*conf!B$7</f>
        <v>73.800599805956395</v>
      </c>
      <c r="F3975" s="32">
        <f t="shared" si="561"/>
        <v>-1.17876716</v>
      </c>
      <c r="G3975" s="33">
        <f t="shared" si="562"/>
        <v>-3.32471586</v>
      </c>
      <c r="H3975" s="32">
        <f t="shared" si="563"/>
        <v>1.2061268199999999</v>
      </c>
      <c r="I3975" s="33">
        <f t="shared" si="564"/>
        <v>1.4087608899999999</v>
      </c>
      <c r="J3975" s="32">
        <f t="shared" si="565"/>
        <v>1.2061268199999999</v>
      </c>
      <c r="K3975" s="33">
        <f t="shared" si="566"/>
        <v>-22.049165559999999</v>
      </c>
    </row>
    <row r="3976" spans="1:11" x14ac:dyDescent="0.3">
      <c r="A3976" s="78" t="str">
        <f>BTC[[#This Row],[Symbol]]</f>
        <v>STV</v>
      </c>
      <c r="B3976" s="22" t="str">
        <f t="shared" si="558"/>
        <v>STVKE</v>
      </c>
      <c r="C3976" s="77">
        <f t="shared" si="559"/>
        <v>2.2371925180282617E-7</v>
      </c>
      <c r="D3976" s="73">
        <f t="shared" si="560"/>
        <v>8.2016609187700006E-3</v>
      </c>
      <c r="E3976" s="74">
        <f>D3976*conf!B$7</f>
        <v>0.59986947959883785</v>
      </c>
      <c r="F3976" s="32">
        <f t="shared" si="561"/>
        <v>-1.1857722399999999</v>
      </c>
      <c r="G3976" s="33">
        <f t="shared" si="562"/>
        <v>-3.3259501</v>
      </c>
      <c r="H3976" s="32">
        <f t="shared" si="563"/>
        <v>1.1989526800000001</v>
      </c>
      <c r="I3976" s="33">
        <f t="shared" si="564"/>
        <v>1.40848106</v>
      </c>
      <c r="J3976" s="32">
        <f t="shared" si="565"/>
        <v>1.1989526800000001</v>
      </c>
      <c r="K3976" s="33">
        <f t="shared" si="566"/>
        <v>15.98109655</v>
      </c>
    </row>
    <row r="3977" spans="1:11" x14ac:dyDescent="0.3">
      <c r="A3977" s="78" t="str">
        <f>BTC[[#This Row],[Symbol]]</f>
        <v>PSK</v>
      </c>
      <c r="B3977" s="22" t="str">
        <f t="shared" si="558"/>
        <v>PoolStake</v>
      </c>
      <c r="C3977" s="77">
        <f t="shared" si="559"/>
        <v>4.7563752215245062E-6</v>
      </c>
      <c r="D3977" s="73">
        <f t="shared" si="560"/>
        <v>0.17437255244121</v>
      </c>
      <c r="E3977" s="74">
        <f>D3977*conf!B$7</f>
        <v>12.7536084855501</v>
      </c>
      <c r="F3977" s="32">
        <f t="shared" si="561"/>
        <v>-1.1715173400000001</v>
      </c>
      <c r="G3977" s="33">
        <f t="shared" si="562"/>
        <v>-3.3104648399999999</v>
      </c>
      <c r="H3977" s="32">
        <f t="shared" si="563"/>
        <v>1.07641304</v>
      </c>
      <c r="I3977" s="33">
        <f t="shared" si="564"/>
        <v>1.2857978800000001</v>
      </c>
      <c r="J3977" s="32">
        <f t="shared" si="565"/>
        <v>1.07641304</v>
      </c>
      <c r="K3977" s="33">
        <f t="shared" si="566"/>
        <v>17.571692800000001</v>
      </c>
    </row>
    <row r="3978" spans="1:11" x14ac:dyDescent="0.3">
      <c r="A3978" s="78" t="str">
        <f>BTC[[#This Row],[Symbol]]</f>
        <v>WELL</v>
      </c>
      <c r="B3978" s="22" t="str">
        <f t="shared" si="558"/>
        <v>WELL</v>
      </c>
      <c r="C3978" s="77">
        <f t="shared" si="559"/>
        <v>1.0148682455895273E-5</v>
      </c>
      <c r="D3978" s="73">
        <f t="shared" si="560"/>
        <v>0.37043681334293999</v>
      </c>
      <c r="E3978" s="74">
        <f>D3978*conf!B$7</f>
        <v>27.09374852790263</v>
      </c>
      <c r="F3978" s="32">
        <f t="shared" si="561"/>
        <v>2.3400295999999998</v>
      </c>
      <c r="G3978" s="33">
        <f t="shared" si="562"/>
        <v>-0.12345279000000001</v>
      </c>
      <c r="H3978" s="32">
        <f t="shared" si="563"/>
        <v>-2.7199346100000001</v>
      </c>
      <c r="I3978" s="33">
        <f t="shared" si="564"/>
        <v>-2.63765224</v>
      </c>
      <c r="J3978" s="32">
        <f t="shared" si="565"/>
        <v>-2.7199346100000001</v>
      </c>
      <c r="K3978" s="33">
        <f t="shared" si="566"/>
        <v>-3.3536008700000002</v>
      </c>
    </row>
    <row r="3979" spans="1:11" x14ac:dyDescent="0.3">
      <c r="A3979" s="78" t="str">
        <f>BTC[[#This Row],[Symbol]]</f>
        <v>WAV3</v>
      </c>
      <c r="B3979" s="22" t="str">
        <f t="shared" si="558"/>
        <v>WAV3</v>
      </c>
      <c r="C3979" s="77">
        <f t="shared" si="559"/>
        <v>1.7008726538259912E-4</v>
      </c>
      <c r="D3979" s="73">
        <f t="shared" si="560"/>
        <v>6.2354851718296604</v>
      </c>
      <c r="E3979" s="74">
        <f>D3979*conf!B$7</f>
        <v>456.06338546762134</v>
      </c>
      <c r="F3979" s="32">
        <f t="shared" si="561"/>
        <v>-1.1857722399999999</v>
      </c>
      <c r="G3979" s="33">
        <f t="shared" si="562"/>
        <v>-3.3249826200000001</v>
      </c>
      <c r="H3979" s="32">
        <f t="shared" si="563"/>
        <v>1.1989526800000001</v>
      </c>
      <c r="I3979" s="33">
        <f t="shared" si="564"/>
        <v>1.40848106</v>
      </c>
      <c r="J3979" s="32">
        <f t="shared" si="565"/>
        <v>1.1989526800000001</v>
      </c>
      <c r="K3979" s="33">
        <f t="shared" si="566"/>
        <v>16.577177259999999</v>
      </c>
    </row>
    <row r="3980" spans="1:11" x14ac:dyDescent="0.3">
      <c r="A3980" s="78" t="str">
        <f>BTC[[#This Row],[Symbol]]</f>
        <v>SPY</v>
      </c>
      <c r="B3980" s="22" t="str">
        <f t="shared" si="558"/>
        <v>SPDR S&amp;P 500 ETF tokenized stock FTX</v>
      </c>
      <c r="C3980" s="77">
        <f t="shared" si="559"/>
        <v>1.0478277156474125E-2</v>
      </c>
      <c r="D3980" s="73">
        <f t="shared" si="560"/>
        <v>384.17</v>
      </c>
      <c r="E3980" s="74">
        <f>D3980*conf!B$7</f>
        <v>28098.193800000001</v>
      </c>
      <c r="F3980" s="32">
        <f t="shared" si="561"/>
        <v>2.3926724199999998</v>
      </c>
      <c r="G3980" s="33">
        <f t="shared" si="562"/>
        <v>0.17731883000000001</v>
      </c>
      <c r="H3980" s="32">
        <f t="shared" si="563"/>
        <v>-7.2932930000000007E-2</v>
      </c>
      <c r="I3980" s="33">
        <f t="shared" si="564"/>
        <v>0.25836421999999998</v>
      </c>
      <c r="J3980" s="32">
        <f t="shared" si="565"/>
        <v>-7.2932930000000007E-2</v>
      </c>
      <c r="K3980" s="33">
        <f t="shared" si="566"/>
        <v>2.1783073599999998</v>
      </c>
    </row>
    <row r="3981" spans="1:11" x14ac:dyDescent="0.3">
      <c r="A3981" s="78" t="str">
        <f>BTC[[#This Row],[Symbol]]</f>
        <v>BYND</v>
      </c>
      <c r="B3981" s="22" t="str">
        <f t="shared" si="558"/>
        <v>Beyond Meat tokenized stock FTX</v>
      </c>
      <c r="C3981" s="77">
        <f t="shared" si="559"/>
        <v>4.5533888835586657E-3</v>
      </c>
      <c r="D3981" s="73">
        <f t="shared" si="560"/>
        <v>166.93</v>
      </c>
      <c r="E3981" s="74">
        <f>D3981*conf!B$7</f>
        <v>12209.260200000001</v>
      </c>
      <c r="F3981" s="32">
        <f t="shared" si="561"/>
        <v>0.67879358999999995</v>
      </c>
      <c r="G3981" s="33">
        <f t="shared" si="562"/>
        <v>-1.5046023100000001</v>
      </c>
      <c r="H3981" s="32">
        <f t="shared" si="563"/>
        <v>0.52911206</v>
      </c>
      <c r="I3981" s="33">
        <f t="shared" si="564"/>
        <v>0.74230536999999996</v>
      </c>
      <c r="J3981" s="32">
        <f t="shared" si="565"/>
        <v>0.52911206</v>
      </c>
      <c r="K3981" s="33">
        <f t="shared" si="566"/>
        <v>-13.70004653</v>
      </c>
    </row>
    <row r="3982" spans="1:11" x14ac:dyDescent="0.3">
      <c r="A3982" s="78" t="str">
        <f>BTC[[#This Row],[Symbol]]</f>
        <v>BNTX</v>
      </c>
      <c r="B3982" s="22" t="str">
        <f t="shared" si="558"/>
        <v>Bintex Futures</v>
      </c>
      <c r="C3982" s="77">
        <f t="shared" si="559"/>
        <v>3.8335840008664838E-5</v>
      </c>
      <c r="D3982" s="73">
        <f t="shared" si="560"/>
        <v>1.67543971265671</v>
      </c>
      <c r="E3982" s="74">
        <f>D3982*conf!B$7</f>
        <v>122.54166058371177</v>
      </c>
      <c r="F3982" s="32">
        <f t="shared" si="561"/>
        <v>-16.504400610000001</v>
      </c>
      <c r="G3982" s="33">
        <f t="shared" si="562"/>
        <v>-2.61861612</v>
      </c>
      <c r="H3982" s="32">
        <f t="shared" si="563"/>
        <v>-15.24323429</v>
      </c>
      <c r="I3982" s="33">
        <f t="shared" si="564"/>
        <v>1.2491553799999999</v>
      </c>
      <c r="J3982" s="32">
        <f t="shared" si="565"/>
        <v>-15.24323429</v>
      </c>
      <c r="K3982" s="33">
        <f t="shared" si="566"/>
        <v>7981.0538814399997</v>
      </c>
    </row>
    <row r="3983" spans="1:11" x14ac:dyDescent="0.3">
      <c r="A3983" s="78" t="str">
        <f>BTC[[#This Row],[Symbol]]</f>
        <v>ARVO</v>
      </c>
      <c r="B3983" s="22" t="str">
        <f t="shared" si="558"/>
        <v>ARVO</v>
      </c>
      <c r="C3983" s="77">
        <f t="shared" si="559"/>
        <v>7.9820312916585023E-5</v>
      </c>
      <c r="D3983" s="73">
        <f t="shared" si="560"/>
        <v>2.9262530412408498</v>
      </c>
      <c r="E3983" s="74">
        <f>D3983*conf!B$7</f>
        <v>214.02614743635576</v>
      </c>
      <c r="F3983" s="32">
        <f t="shared" si="561"/>
        <v>-1.1816673099999999</v>
      </c>
      <c r="G3983" s="33">
        <f t="shared" si="562"/>
        <v>-3.3259501</v>
      </c>
      <c r="H3983" s="32">
        <f t="shared" si="563"/>
        <v>1.2002642800000001</v>
      </c>
      <c r="I3983" s="33">
        <f t="shared" si="564"/>
        <v>1.4085350299999999</v>
      </c>
      <c r="J3983" s="32">
        <f t="shared" si="565"/>
        <v>1.2002642800000001</v>
      </c>
      <c r="K3983" s="33">
        <f t="shared" si="566"/>
        <v>16.823125619999999</v>
      </c>
    </row>
    <row r="3984" spans="1:11" x14ac:dyDescent="0.3">
      <c r="A3984" s="78" t="str">
        <f>BTC[[#This Row],[Symbol]]</f>
        <v>Z502</v>
      </c>
      <c r="B3984" s="22" t="str">
        <f t="shared" si="558"/>
        <v>502 Bad Gateway Token</v>
      </c>
      <c r="C3984" s="77">
        <f t="shared" si="559"/>
        <v>1E-8</v>
      </c>
      <c r="D3984" s="73">
        <f t="shared" si="560"/>
        <v>8.9331951900000008E-6</v>
      </c>
      <c r="E3984" s="74">
        <f>D3984*conf!B$7</f>
        <v>6.5337389619660007E-4</v>
      </c>
      <c r="F3984" s="32">
        <f t="shared" si="561"/>
        <v>2.0012685499999998</v>
      </c>
      <c r="G3984" s="33">
        <f t="shared" si="562"/>
        <v>-0.15193714999999999</v>
      </c>
      <c r="H3984" s="32">
        <f t="shared" si="563"/>
        <v>-0.54076053000000002</v>
      </c>
      <c r="I3984" s="33">
        <f t="shared" si="564"/>
        <v>-0.32420599</v>
      </c>
      <c r="J3984" s="32">
        <f t="shared" si="565"/>
        <v>-0.54076053000000002</v>
      </c>
      <c r="K3984" s="33">
        <f t="shared" si="566"/>
        <v>-50.234542019999999</v>
      </c>
    </row>
    <row r="3985" spans="1:11" x14ac:dyDescent="0.3">
      <c r="A3985" s="78" t="str">
        <f>BTC[[#This Row],[Symbol]]</f>
        <v>vUSDC</v>
      </c>
      <c r="B3985" s="22" t="str">
        <f t="shared" si="558"/>
        <v>Venus USDC</v>
      </c>
      <c r="C3985" s="77">
        <f t="shared" si="559"/>
        <v>5.5065397561012672E-7</v>
      </c>
      <c r="D3985" s="73">
        <f t="shared" si="560"/>
        <v>2.0186314011480001E-2</v>
      </c>
      <c r="E3985" s="74">
        <f>D3985*conf!B$7</f>
        <v>1.4764270067996472</v>
      </c>
      <c r="F3985" s="32">
        <f t="shared" si="561"/>
        <v>2.2313999899999999</v>
      </c>
      <c r="G3985" s="33">
        <f t="shared" si="562"/>
        <v>9.3457499999999999E-3</v>
      </c>
      <c r="H3985" s="32">
        <f t="shared" si="563"/>
        <v>-0.20419319999999999</v>
      </c>
      <c r="I3985" s="33">
        <f t="shared" si="564"/>
        <v>9.6157999999999997E-4</v>
      </c>
      <c r="J3985" s="32">
        <f t="shared" si="565"/>
        <v>-0.20419319999999999</v>
      </c>
      <c r="K3985" s="33">
        <f t="shared" si="566"/>
        <v>9.6050689999999994E-2</v>
      </c>
    </row>
    <row r="3986" spans="1:11" x14ac:dyDescent="0.3">
      <c r="A3986" s="78" t="str">
        <f>BTC[[#This Row],[Symbol]]</f>
        <v>vXRP</v>
      </c>
      <c r="B3986" s="22" t="str">
        <f t="shared" si="558"/>
        <v>Venus XRP</v>
      </c>
      <c r="C3986" s="77">
        <f t="shared" si="559"/>
        <v>2.1667582395900474E-7</v>
      </c>
      <c r="D3986" s="73">
        <f t="shared" si="560"/>
        <v>7.9408581171800004E-3</v>
      </c>
      <c r="E3986" s="74">
        <f>D3986*conf!B$7</f>
        <v>0.58079436269054519</v>
      </c>
      <c r="F3986" s="32">
        <f t="shared" si="561"/>
        <v>4.5298038199999997</v>
      </c>
      <c r="G3986" s="33">
        <f t="shared" si="562"/>
        <v>2.2293029799999999</v>
      </c>
      <c r="H3986" s="32">
        <f t="shared" si="563"/>
        <v>4.6117855900000002</v>
      </c>
      <c r="I3986" s="33">
        <f t="shared" si="564"/>
        <v>4.6860059700000001</v>
      </c>
      <c r="J3986" s="32">
        <f t="shared" si="565"/>
        <v>4.6117855900000002</v>
      </c>
      <c r="K3986" s="33">
        <f t="shared" si="566"/>
        <v>51.325005480000002</v>
      </c>
    </row>
    <row r="3987" spans="1:11" x14ac:dyDescent="0.3">
      <c r="A3987" s="78" t="str">
        <f>BTC[[#This Row],[Symbol]]</f>
        <v>ACX</v>
      </c>
      <c r="B3987" s="22" t="str">
        <f t="shared" si="558"/>
        <v>AC Index</v>
      </c>
      <c r="C3987" s="77">
        <f t="shared" si="559"/>
        <v>1.5678779240663499E-5</v>
      </c>
      <c r="D3987" s="73">
        <f t="shared" si="560"/>
        <v>0.57479197662230996</v>
      </c>
      <c r="E3987" s="74">
        <f>D3987*conf!B$7</f>
        <v>42.040285170155748</v>
      </c>
      <c r="F3987" s="32">
        <f t="shared" si="561"/>
        <v>-1.1857722399999999</v>
      </c>
      <c r="G3987" s="33">
        <f t="shared" si="562"/>
        <v>-3.3249826200000001</v>
      </c>
      <c r="H3987" s="32">
        <f t="shared" si="563"/>
        <v>1.1989526800000001</v>
      </c>
      <c r="I3987" s="33">
        <f t="shared" si="564"/>
        <v>1.40848106</v>
      </c>
      <c r="J3987" s="32">
        <f t="shared" si="565"/>
        <v>1.1989526800000001</v>
      </c>
      <c r="K3987" s="33">
        <f t="shared" si="566"/>
        <v>44.227237469999999</v>
      </c>
    </row>
    <row r="3988" spans="1:11" x14ac:dyDescent="0.3">
      <c r="A3988" s="78" t="str">
        <f>BTC[[#This Row],[Symbol]]</f>
        <v>BNFI</v>
      </c>
      <c r="B3988" s="22" t="str">
        <f t="shared" si="558"/>
        <v>Blaze DeFi</v>
      </c>
      <c r="C3988" s="77">
        <f t="shared" si="559"/>
        <v>9.3017550722936859E-6</v>
      </c>
      <c r="D3988" s="73">
        <f t="shared" si="560"/>
        <v>0.34100704538231003</v>
      </c>
      <c r="E3988" s="74">
        <f>D3988*conf!B$7</f>
        <v>24.941255299262156</v>
      </c>
      <c r="F3988" s="32">
        <f t="shared" si="561"/>
        <v>-1.1857722399999999</v>
      </c>
      <c r="G3988" s="33">
        <f t="shared" si="562"/>
        <v>-3.3249826200000001</v>
      </c>
      <c r="H3988" s="32">
        <f t="shared" si="563"/>
        <v>1.1989526800000001</v>
      </c>
      <c r="I3988" s="33">
        <f t="shared" si="564"/>
        <v>1.40848106</v>
      </c>
      <c r="J3988" s="32">
        <f t="shared" si="565"/>
        <v>1.1989526800000001</v>
      </c>
      <c r="K3988" s="33">
        <f t="shared" si="566"/>
        <v>16.828710220000001</v>
      </c>
    </row>
  </sheetData>
  <sheetProtection algorithmName="SHA-512" hashValue="80WjjtcyDdtWzrpV3zQRN8PNIvqnhWwOJxVtRkyp/qHjJHJ8pN6On1ojvI328SDxR2n5VNp7hy41cX9xDid7IA==" saltValue="ZviEwqv3YGHcDH6i0AsdfA==" spinCount="100000" sheet="1" objects="1" scenarios="1"/>
  <conditionalFormatting sqref="F1:K1048576">
    <cfRule type="cellIs" priority="4" operator="equal">
      <formula>0</formula>
    </cfRule>
    <cfRule type="cellIs" dxfId="10" priority="5" operator="lessThan">
      <formula>0</formula>
    </cfRule>
  </conditionalFormatting>
  <conditionalFormatting sqref="F1:K1">
    <cfRule type="cellIs" priority="2" operator="equal">
      <formula>"% Change 1H BTC"</formula>
    </cfRule>
  </conditionalFormatting>
  <conditionalFormatting sqref="F2:K3988">
    <cfRule type="cellIs" dxfId="9" priority="1" operator="greaterThan">
      <formula>0</formula>
    </cfRule>
  </conditionalFormatting>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477D762-5593-445D-94FC-598E9EDBFC8F}">
  <dimension ref="A1:H4011"/>
  <sheetViews>
    <sheetView topLeftCell="A3204" workbookViewId="0">
      <selection activeCell="B3218" sqref="B3218"/>
    </sheetView>
  </sheetViews>
  <sheetFormatPr defaultRowHeight="14.4" x14ac:dyDescent="0.3"/>
  <cols>
    <col min="1" max="1" width="24.6640625" bestFit="1" customWidth="1"/>
    <col min="2" max="2" width="47.77734375" bestFit="1" customWidth="1"/>
    <col min="3" max="4" width="12" bestFit="1" customWidth="1"/>
    <col min="5" max="5" width="12.6640625" bestFit="1" customWidth="1"/>
    <col min="6" max="6" width="13.21875" bestFit="1" customWidth="1"/>
    <col min="7" max="7" width="12.6640625" bestFit="1" customWidth="1"/>
    <col min="8" max="9" width="13" bestFit="1" customWidth="1"/>
    <col min="10" max="10" width="12.88671875" bestFit="1" customWidth="1"/>
    <col min="11" max="11" width="22.44140625" customWidth="1"/>
    <col min="12" max="12" width="16.5546875" customWidth="1"/>
    <col min="13" max="13" width="18.109375" customWidth="1"/>
    <col min="14" max="14" width="15.21875" customWidth="1"/>
    <col min="15" max="15" width="25.109375" bestFit="1" customWidth="1"/>
    <col min="16" max="16" width="31.5546875" bestFit="1" customWidth="1"/>
    <col min="17" max="17" width="38" bestFit="1" customWidth="1"/>
    <col min="18" max="18" width="39" bestFit="1" customWidth="1"/>
    <col min="19" max="19" width="38" bestFit="1" customWidth="1"/>
    <col min="20" max="20" width="39" bestFit="1" customWidth="1"/>
    <col min="21" max="21" width="31.109375" bestFit="1" customWidth="1"/>
    <col min="22" max="22" width="32.21875" bestFit="1" customWidth="1"/>
    <col min="23" max="23" width="16.33203125" bestFit="1" customWidth="1"/>
    <col min="24" max="24" width="23.21875" bestFit="1" customWidth="1"/>
    <col min="25" max="25" width="80.88671875" bestFit="1" customWidth="1"/>
    <col min="26" max="26" width="16.33203125" bestFit="1" customWidth="1"/>
    <col min="27" max="27" width="23.21875" bestFit="1" customWidth="1"/>
    <col min="28" max="28" width="80.88671875" bestFit="1" customWidth="1"/>
    <col min="29" max="29" width="24.88671875" customWidth="1"/>
    <col min="30" max="30" width="18.21875" bestFit="1" customWidth="1"/>
    <col min="31" max="31" width="23.21875" bestFit="1" customWidth="1"/>
  </cols>
  <sheetData>
    <row r="1" spans="1:8" x14ac:dyDescent="0.3">
      <c r="A1" t="s">
        <v>7429</v>
      </c>
      <c r="B1" t="s">
        <v>7</v>
      </c>
      <c r="C1" t="s">
        <v>7423</v>
      </c>
      <c r="D1" t="s">
        <v>7424</v>
      </c>
      <c r="E1" t="s">
        <v>7425</v>
      </c>
      <c r="F1" t="s">
        <v>7426</v>
      </c>
      <c r="G1" t="s">
        <v>7427</v>
      </c>
      <c r="H1" t="s">
        <v>7428</v>
      </c>
    </row>
    <row r="2" spans="1:8" x14ac:dyDescent="0.3">
      <c r="A2" t="s">
        <v>2</v>
      </c>
      <c r="B2" t="s">
        <v>8</v>
      </c>
      <c r="C2">
        <v>1</v>
      </c>
      <c r="D2">
        <v>1964726.6513582489</v>
      </c>
      <c r="E2">
        <v>0</v>
      </c>
      <c r="F2">
        <v>0</v>
      </c>
      <c r="G2">
        <v>0</v>
      </c>
      <c r="H2">
        <v>18619143</v>
      </c>
    </row>
    <row r="3" spans="1:8" x14ac:dyDescent="0.3">
      <c r="A3" t="s">
        <v>10</v>
      </c>
      <c r="B3" t="s">
        <v>9</v>
      </c>
      <c r="C3">
        <v>4.3023407163539321E-2</v>
      </c>
      <c r="D3">
        <v>1320985.7898077294</v>
      </c>
      <c r="E3">
        <v>-0.87611455000000005</v>
      </c>
      <c r="F3">
        <v>1.2731695700000001</v>
      </c>
      <c r="G3">
        <v>2.5787223300000002</v>
      </c>
      <c r="H3">
        <v>4927599.5645651454</v>
      </c>
    </row>
    <row r="4" spans="1:8" x14ac:dyDescent="0.3">
      <c r="A4" t="s">
        <v>12</v>
      </c>
      <c r="B4" t="s">
        <v>11</v>
      </c>
      <c r="C4">
        <v>2.7296079763032097E-5</v>
      </c>
      <c r="D4">
        <v>3541079.5194068486</v>
      </c>
      <c r="E4">
        <v>2.2048139299999998</v>
      </c>
      <c r="F4">
        <v>-0.28684683999999999</v>
      </c>
      <c r="G4">
        <v>-12.65225886</v>
      </c>
      <c r="H4">
        <v>748611.80777557008</v>
      </c>
    </row>
    <row r="5" spans="1:8" x14ac:dyDescent="0.3">
      <c r="A5" t="s">
        <v>13</v>
      </c>
      <c r="B5" t="s">
        <v>13</v>
      </c>
      <c r="C5">
        <v>1.087960204928901E-5</v>
      </c>
      <c r="D5">
        <v>243460.71925020943</v>
      </c>
      <c r="E5">
        <v>5.18480045</v>
      </c>
      <c r="F5">
        <v>5.2707597599999998</v>
      </c>
      <c r="G5">
        <v>33.477721199999998</v>
      </c>
      <c r="H5">
        <v>493977.76303772087</v>
      </c>
    </row>
    <row r="6" spans="1:8" x14ac:dyDescent="0.3">
      <c r="A6" t="s">
        <v>15</v>
      </c>
      <c r="B6" t="s">
        <v>14</v>
      </c>
      <c r="C6">
        <v>5.2991459173359066E-4</v>
      </c>
      <c r="D6">
        <v>146221.24792052797</v>
      </c>
      <c r="E6">
        <v>-1.3617142200000001</v>
      </c>
      <c r="F6">
        <v>-7.7451430000000002E-2</v>
      </c>
      <c r="G6">
        <v>-1.9787400100000001</v>
      </c>
      <c r="H6">
        <v>480549.39633939473</v>
      </c>
    </row>
    <row r="7" spans="1:8" x14ac:dyDescent="0.3">
      <c r="A7" t="s">
        <v>17</v>
      </c>
      <c r="B7" t="s">
        <v>16</v>
      </c>
      <c r="C7">
        <v>1.1595554861485876E-5</v>
      </c>
      <c r="D7">
        <v>98346.810622209319</v>
      </c>
      <c r="E7">
        <v>1.32318727</v>
      </c>
      <c r="F7">
        <v>0.72927810999999998</v>
      </c>
      <c r="G7">
        <v>7.5749179800000004</v>
      </c>
      <c r="H7">
        <v>360766.52258982992</v>
      </c>
    </row>
    <row r="8" spans="1:8" x14ac:dyDescent="0.3">
      <c r="A8" t="s">
        <v>21</v>
      </c>
      <c r="B8" t="s">
        <v>20</v>
      </c>
      <c r="C8">
        <v>3.9452272166994292E-3</v>
      </c>
      <c r="D8">
        <v>227767.52097867435</v>
      </c>
      <c r="E8">
        <v>-0.36777204000000002</v>
      </c>
      <c r="F8">
        <v>-4.4310333599999998</v>
      </c>
      <c r="G8">
        <v>-3.4319967</v>
      </c>
      <c r="H8">
        <v>262013.35686211975</v>
      </c>
    </row>
    <row r="9" spans="1:8" x14ac:dyDescent="0.3">
      <c r="A9" t="s">
        <v>19</v>
      </c>
      <c r="B9" t="s">
        <v>18</v>
      </c>
      <c r="C9">
        <v>6.4036203774660847E-4</v>
      </c>
      <c r="D9">
        <v>92699.019426520506</v>
      </c>
      <c r="E9">
        <v>-4.82408E-2</v>
      </c>
      <c r="F9">
        <v>-5.9120495100000001</v>
      </c>
      <c r="G9">
        <v>-14.85099789</v>
      </c>
      <c r="H9">
        <v>258712.38282746423</v>
      </c>
    </row>
    <row r="10" spans="1:8" x14ac:dyDescent="0.3">
      <c r="A10" t="s">
        <v>23</v>
      </c>
      <c r="B10" t="s">
        <v>22</v>
      </c>
      <c r="C10">
        <v>1.4536353716954028E-3</v>
      </c>
      <c r="D10">
        <v>22333.550435187459</v>
      </c>
      <c r="E10">
        <v>1.3947024299999999</v>
      </c>
      <c r="F10">
        <v>4.3233904399999998</v>
      </c>
      <c r="G10">
        <v>10.05076856</v>
      </c>
      <c r="H10">
        <v>224634.32236260071</v>
      </c>
    </row>
    <row r="11" spans="1:8" x14ac:dyDescent="0.3">
      <c r="A11" t="s">
        <v>25</v>
      </c>
      <c r="B11" t="s">
        <v>24</v>
      </c>
      <c r="C11">
        <v>1.1362122710570771E-2</v>
      </c>
      <c r="D11">
        <v>136566.62295975324</v>
      </c>
      <c r="E11">
        <v>-0.31931868000000002</v>
      </c>
      <c r="F11">
        <v>-4.6752656799999999</v>
      </c>
      <c r="G11">
        <v>-8.0794429099999991</v>
      </c>
      <c r="H11">
        <v>211852.45899994735</v>
      </c>
    </row>
    <row r="12" spans="1:8" x14ac:dyDescent="0.3">
      <c r="A12" t="s">
        <v>27</v>
      </c>
      <c r="B12" t="s">
        <v>26</v>
      </c>
      <c r="C12">
        <v>8.7090615793926208E-6</v>
      </c>
      <c r="D12">
        <v>42796.722013951628</v>
      </c>
      <c r="E12">
        <v>0.26889692999999998</v>
      </c>
      <c r="F12">
        <v>-4.5084337799999998</v>
      </c>
      <c r="G12">
        <v>7.9807774499999997</v>
      </c>
      <c r="H12">
        <v>194119.5074456674</v>
      </c>
    </row>
    <row r="13" spans="1:8" x14ac:dyDescent="0.3">
      <c r="A13" t="s">
        <v>33</v>
      </c>
      <c r="B13" t="s">
        <v>32</v>
      </c>
      <c r="C13">
        <v>1.2970404114507185E-6</v>
      </c>
      <c r="D13">
        <v>308821.12456267455</v>
      </c>
      <c r="E13">
        <v>-2.6227010100000001</v>
      </c>
      <c r="F13">
        <v>48.114860640000003</v>
      </c>
      <c r="G13">
        <v>187.75146158999999</v>
      </c>
      <c r="H13">
        <v>166324.5475849059</v>
      </c>
    </row>
    <row r="14" spans="1:8" x14ac:dyDescent="0.3">
      <c r="A14" t="s">
        <v>29</v>
      </c>
      <c r="B14" t="s">
        <v>28</v>
      </c>
      <c r="C14">
        <v>2.7279627791083656E-5</v>
      </c>
      <c r="D14">
        <v>54293.375695847491</v>
      </c>
      <c r="E14">
        <v>2.23034826</v>
      </c>
      <c r="F14">
        <v>-0.21194220999999999</v>
      </c>
      <c r="G14">
        <v>-12.6226278</v>
      </c>
      <c r="H14">
        <v>165394.51158398038</v>
      </c>
    </row>
    <row r="15" spans="1:8" x14ac:dyDescent="0.3">
      <c r="A15" t="s">
        <v>31</v>
      </c>
      <c r="B15" t="s">
        <v>30</v>
      </c>
      <c r="C15">
        <v>5.517653772540692E-4</v>
      </c>
      <c r="D15">
        <v>35911.24581465646</v>
      </c>
      <c r="E15">
        <v>1.42484655</v>
      </c>
      <c r="F15">
        <v>2.0676860000000001</v>
      </c>
      <c r="G15">
        <v>21.57197137</v>
      </c>
      <c r="H15">
        <v>159916.36358592601</v>
      </c>
    </row>
    <row r="16" spans="1:8" x14ac:dyDescent="0.3">
      <c r="A16" t="s">
        <v>37</v>
      </c>
      <c r="B16" t="s">
        <v>36</v>
      </c>
      <c r="C16">
        <v>1.1806644206441223E-2</v>
      </c>
      <c r="D16">
        <v>54021.051330690047</v>
      </c>
      <c r="E16">
        <v>3.11823804</v>
      </c>
      <c r="F16">
        <v>32.472925609999997</v>
      </c>
      <c r="G16">
        <v>28.99974765</v>
      </c>
      <c r="H16">
        <v>145621.02756127401</v>
      </c>
    </row>
    <row r="17" spans="1:8" x14ac:dyDescent="0.3">
      <c r="A17" t="s">
        <v>35</v>
      </c>
      <c r="B17" t="s">
        <v>34</v>
      </c>
      <c r="C17">
        <v>1.0044346598162672</v>
      </c>
      <c r="D17">
        <v>5933.7194396214927</v>
      </c>
      <c r="E17">
        <v>0.26243917999999999</v>
      </c>
      <c r="F17">
        <v>0.40669749999999999</v>
      </c>
      <c r="G17">
        <v>0.79365306000000002</v>
      </c>
      <c r="H17">
        <v>119296.4316686911</v>
      </c>
    </row>
    <row r="18" spans="1:8" x14ac:dyDescent="0.3">
      <c r="A18" t="s">
        <v>39</v>
      </c>
      <c r="B18" t="s">
        <v>38</v>
      </c>
      <c r="C18">
        <v>4.8293446977011644E-3</v>
      </c>
      <c r="D18">
        <v>21866.847261888845</v>
      </c>
      <c r="E18">
        <v>0.48367981999999998</v>
      </c>
      <c r="F18">
        <v>-3.9000450500000001</v>
      </c>
      <c r="G18">
        <v>-7.47972853</v>
      </c>
      <c r="H18">
        <v>90036.710764106538</v>
      </c>
    </row>
    <row r="19" spans="1:8" x14ac:dyDescent="0.3">
      <c r="A19" t="s">
        <v>40</v>
      </c>
      <c r="B19" t="s">
        <v>40</v>
      </c>
      <c r="C19">
        <v>8.2011534750760191E-5</v>
      </c>
      <c r="D19">
        <v>87250.239980908402</v>
      </c>
      <c r="E19">
        <v>-0.64376042</v>
      </c>
      <c r="F19">
        <v>-1.1436310199999999</v>
      </c>
      <c r="G19">
        <v>-2.9989082599999999</v>
      </c>
      <c r="H19">
        <v>77932.008314596023</v>
      </c>
    </row>
    <row r="20" spans="1:8" x14ac:dyDescent="0.3">
      <c r="A20" t="s">
        <v>42</v>
      </c>
      <c r="B20" t="s">
        <v>41</v>
      </c>
      <c r="C20">
        <v>4.071221175516484E-3</v>
      </c>
      <c r="D20">
        <v>44433.090166418588</v>
      </c>
      <c r="E20">
        <v>0.90800846000000002</v>
      </c>
      <c r="F20">
        <v>-3.50012941</v>
      </c>
      <c r="G20">
        <v>-4.3721041600000001</v>
      </c>
      <c r="H20">
        <v>72593.774257910656</v>
      </c>
    </row>
    <row r="21" spans="1:8" x14ac:dyDescent="0.3">
      <c r="A21" t="s">
        <v>44</v>
      </c>
      <c r="B21" t="s">
        <v>43</v>
      </c>
      <c r="C21">
        <v>7.1425603975248219E-6</v>
      </c>
      <c r="D21">
        <v>3216.4534261103358</v>
      </c>
      <c r="E21">
        <v>-0.51377010999999995</v>
      </c>
      <c r="F21">
        <v>-5.3762739100000001</v>
      </c>
      <c r="G21">
        <v>-1.6323923199999999</v>
      </c>
      <c r="H21">
        <v>64283.043570580841</v>
      </c>
    </row>
    <row r="22" spans="1:8" x14ac:dyDescent="0.3">
      <c r="A22" t="s">
        <v>46</v>
      </c>
      <c r="B22" t="s">
        <v>45</v>
      </c>
      <c r="C22">
        <v>8.9476879609851585E-7</v>
      </c>
      <c r="D22">
        <v>42056.34952963618</v>
      </c>
      <c r="E22">
        <v>0.44283989000000001</v>
      </c>
      <c r="F22">
        <v>-3.2845989100000001</v>
      </c>
      <c r="G22">
        <v>-2.7876947599999999</v>
      </c>
      <c r="H22">
        <v>64118.825353330707</v>
      </c>
    </row>
    <row r="23" spans="1:8" x14ac:dyDescent="0.3">
      <c r="A23" t="s">
        <v>48</v>
      </c>
      <c r="B23" t="s">
        <v>47</v>
      </c>
      <c r="C23">
        <v>8.1618579193920435E-5</v>
      </c>
      <c r="D23">
        <v>12572.44656305727</v>
      </c>
      <c r="E23">
        <v>1.25688939</v>
      </c>
      <c r="F23">
        <v>-1.26653218</v>
      </c>
      <c r="G23">
        <v>-13.05587431</v>
      </c>
      <c r="H23">
        <v>61940.422633095746</v>
      </c>
    </row>
    <row r="24" spans="1:8" x14ac:dyDescent="0.3">
      <c r="A24" t="s">
        <v>122</v>
      </c>
      <c r="B24" t="s">
        <v>122</v>
      </c>
      <c r="C24">
        <v>1.0730091681337996E-3</v>
      </c>
      <c r="D24">
        <v>45233.272468053874</v>
      </c>
      <c r="E24">
        <v>-0.51841092</v>
      </c>
      <c r="F24">
        <v>137.82051444999999</v>
      </c>
      <c r="G24">
        <v>222.63007094</v>
      </c>
      <c r="H24">
        <v>59812.088845259423</v>
      </c>
    </row>
    <row r="25" spans="1:8" x14ac:dyDescent="0.3">
      <c r="A25" t="s">
        <v>51</v>
      </c>
      <c r="B25" t="s">
        <v>51</v>
      </c>
      <c r="C25">
        <v>5.7967800651769536E-5</v>
      </c>
      <c r="D25">
        <v>2439.7341586522552</v>
      </c>
      <c r="E25">
        <v>0.91479657000000003</v>
      </c>
      <c r="F25">
        <v>-3.1453833200000001</v>
      </c>
      <c r="G25">
        <v>-9.9881090799999992</v>
      </c>
      <c r="H25">
        <v>57967.800651769532</v>
      </c>
    </row>
    <row r="26" spans="1:8" x14ac:dyDescent="0.3">
      <c r="A26" t="s">
        <v>50</v>
      </c>
      <c r="B26" t="s">
        <v>49</v>
      </c>
      <c r="C26">
        <v>4.8124895573670114E-4</v>
      </c>
      <c r="D26">
        <v>8176.9898630967245</v>
      </c>
      <c r="E26">
        <v>-2.1332839699999999</v>
      </c>
      <c r="F26">
        <v>-0.68133562000000003</v>
      </c>
      <c r="G26">
        <v>-8.3434432699999999</v>
      </c>
      <c r="H26">
        <v>55267.367837216909</v>
      </c>
    </row>
    <row r="27" spans="1:8" x14ac:dyDescent="0.3">
      <c r="A27" t="s">
        <v>61</v>
      </c>
      <c r="B27" t="s">
        <v>60</v>
      </c>
      <c r="C27">
        <v>1.1818526080577868E-2</v>
      </c>
      <c r="D27">
        <v>14589.612539614069</v>
      </c>
      <c r="E27">
        <v>4.0714979299999996</v>
      </c>
      <c r="F27">
        <v>22.292501210000001</v>
      </c>
      <c r="G27">
        <v>55.744106440000003</v>
      </c>
      <c r="H27">
        <v>54273.453296010477</v>
      </c>
    </row>
    <row r="28" spans="1:8" x14ac:dyDescent="0.3">
      <c r="A28" t="s">
        <v>63</v>
      </c>
      <c r="B28" t="s">
        <v>62</v>
      </c>
      <c r="C28">
        <v>4.1432531831340417E-4</v>
      </c>
      <c r="D28">
        <v>30127.426293195447</v>
      </c>
      <c r="E28">
        <v>-1.33906473</v>
      </c>
      <c r="F28">
        <v>7.2550544600000002</v>
      </c>
      <c r="G28">
        <v>63.918126049999998</v>
      </c>
      <c r="H28">
        <v>52720.59434958682</v>
      </c>
    </row>
    <row r="29" spans="1:8" x14ac:dyDescent="0.3">
      <c r="A29" t="s">
        <v>53</v>
      </c>
      <c r="B29" t="s">
        <v>52</v>
      </c>
      <c r="C29">
        <v>2.3940267275929968E-4</v>
      </c>
      <c r="D29">
        <v>15261.24220130494</v>
      </c>
      <c r="E29">
        <v>-0.13372048</v>
      </c>
      <c r="F29">
        <v>-4.45217244</v>
      </c>
      <c r="G29">
        <v>-5.6918701799999996</v>
      </c>
      <c r="H29">
        <v>50241.054977697415</v>
      </c>
    </row>
    <row r="30" spans="1:8" x14ac:dyDescent="0.3">
      <c r="A30" t="s">
        <v>55</v>
      </c>
      <c r="B30" t="s">
        <v>54</v>
      </c>
      <c r="C30">
        <v>7.4678858771121978E-7</v>
      </c>
      <c r="D30">
        <v>8579.0780956186045</v>
      </c>
      <c r="E30">
        <v>0.30032101999999999</v>
      </c>
      <c r="F30">
        <v>-6.0432644700000004</v>
      </c>
      <c r="G30">
        <v>-16.382228739999999</v>
      </c>
      <c r="H30">
        <v>48030.13890744753</v>
      </c>
    </row>
    <row r="31" spans="1:8" x14ac:dyDescent="0.3">
      <c r="A31" t="s">
        <v>57</v>
      </c>
      <c r="B31" t="s">
        <v>56</v>
      </c>
      <c r="C31">
        <v>2.7293685707703202E-5</v>
      </c>
      <c r="D31">
        <v>8785.953683739468</v>
      </c>
      <c r="E31">
        <v>2.2098483099999999</v>
      </c>
      <c r="F31">
        <v>-0.26492664999999999</v>
      </c>
      <c r="G31">
        <v>-12.648993750000001</v>
      </c>
      <c r="H31">
        <v>47949.102733884669</v>
      </c>
    </row>
    <row r="32" spans="1:8" x14ac:dyDescent="0.3">
      <c r="A32" t="s">
        <v>65</v>
      </c>
      <c r="B32" t="s">
        <v>64</v>
      </c>
      <c r="C32">
        <v>4.6408088958869186E-2</v>
      </c>
      <c r="D32">
        <v>3370.4908280741424</v>
      </c>
      <c r="E32">
        <v>2.3615096900000001</v>
      </c>
      <c r="F32">
        <v>-4.6102749999999998E-2</v>
      </c>
      <c r="G32">
        <v>3.0681264700000002</v>
      </c>
      <c r="H32">
        <v>46208.142769483304</v>
      </c>
    </row>
    <row r="33" spans="1:8" x14ac:dyDescent="0.3">
      <c r="A33" t="s">
        <v>59</v>
      </c>
      <c r="B33" t="s">
        <v>58</v>
      </c>
      <c r="C33">
        <v>6.3354377444227927E-4</v>
      </c>
      <c r="D33">
        <v>21674.595752686422</v>
      </c>
      <c r="E33">
        <v>-0.22593953</v>
      </c>
      <c r="F33">
        <v>-4.3459296199999997</v>
      </c>
      <c r="G33">
        <v>-10.677550889999999</v>
      </c>
      <c r="H33">
        <v>44689.437236486054</v>
      </c>
    </row>
    <row r="34" spans="1:8" x14ac:dyDescent="0.3">
      <c r="A34" t="s">
        <v>75</v>
      </c>
      <c r="B34" t="s">
        <v>74</v>
      </c>
      <c r="C34">
        <v>1.56408585853326E-4</v>
      </c>
      <c r="D34">
        <v>2839.3730834234193</v>
      </c>
      <c r="E34">
        <v>-0.72697215000000004</v>
      </c>
      <c r="F34">
        <v>7.4469257400000002</v>
      </c>
      <c r="G34">
        <v>28.569350180000001</v>
      </c>
      <c r="H34">
        <v>40963.430067432586</v>
      </c>
    </row>
    <row r="35" spans="1:8" x14ac:dyDescent="0.3">
      <c r="A35" t="s">
        <v>69</v>
      </c>
      <c r="B35" t="s">
        <v>68</v>
      </c>
      <c r="C35">
        <v>1.7435290110455365E-6</v>
      </c>
      <c r="D35">
        <v>3142.1673207349631</v>
      </c>
      <c r="E35">
        <v>1.3178563999999999</v>
      </c>
      <c r="F35">
        <v>-3.04651944</v>
      </c>
      <c r="G35">
        <v>-17.77550179</v>
      </c>
      <c r="H35">
        <v>40155.304225581604</v>
      </c>
    </row>
    <row r="36" spans="1:8" x14ac:dyDescent="0.3">
      <c r="A36" t="s">
        <v>71</v>
      </c>
      <c r="B36" t="s">
        <v>70</v>
      </c>
      <c r="C36">
        <v>2.05849113088333E-4</v>
      </c>
      <c r="D36">
        <v>10430.495144153443</v>
      </c>
      <c r="E36">
        <v>1.31468549</v>
      </c>
      <c r="F36">
        <v>4.1305040599999998</v>
      </c>
      <c r="G36">
        <v>12.82322293</v>
      </c>
      <c r="H36">
        <v>40159.966444255464</v>
      </c>
    </row>
    <row r="37" spans="1:8" x14ac:dyDescent="0.3">
      <c r="A37" t="s">
        <v>67</v>
      </c>
      <c r="B37" t="s">
        <v>66</v>
      </c>
      <c r="C37">
        <v>2.7274507546099014E-5</v>
      </c>
      <c r="D37">
        <v>82855.314603854466</v>
      </c>
      <c r="E37">
        <v>2.21674916</v>
      </c>
      <c r="F37">
        <v>-0.20560018999999999</v>
      </c>
      <c r="G37">
        <v>-12.614235770000001</v>
      </c>
      <c r="H37">
        <v>39656.796445633168</v>
      </c>
    </row>
    <row r="38" spans="1:8" x14ac:dyDescent="0.3">
      <c r="A38" t="s">
        <v>73</v>
      </c>
      <c r="B38" t="s">
        <v>72</v>
      </c>
      <c r="C38">
        <v>3.7725050042840574E-5</v>
      </c>
      <c r="D38">
        <v>463.51240625072234</v>
      </c>
      <c r="E38">
        <v>8.2322771899999996</v>
      </c>
      <c r="F38">
        <v>5.5873266399999997</v>
      </c>
      <c r="G38">
        <v>-8.11526353</v>
      </c>
      <c r="H38">
        <v>37706.145752416254</v>
      </c>
    </row>
    <row r="39" spans="1:8" x14ac:dyDescent="0.3">
      <c r="A39" t="s">
        <v>99</v>
      </c>
      <c r="B39" t="s">
        <v>98</v>
      </c>
      <c r="C39">
        <v>7.4479161275827047E-5</v>
      </c>
      <c r="D39">
        <v>8973.656539160962</v>
      </c>
      <c r="E39">
        <v>28.418822299999999</v>
      </c>
      <c r="F39">
        <v>29.02410648</v>
      </c>
      <c r="G39">
        <v>62.038971949999997</v>
      </c>
      <c r="H39">
        <v>36057.187971811138</v>
      </c>
    </row>
    <row r="40" spans="1:8" x14ac:dyDescent="0.3">
      <c r="A40" t="s">
        <v>83</v>
      </c>
      <c r="B40" t="s">
        <v>82</v>
      </c>
      <c r="C40">
        <v>3.5395189049052098E-4</v>
      </c>
      <c r="D40">
        <v>1616.5554650422559</v>
      </c>
      <c r="E40">
        <v>-0.16150324999999999</v>
      </c>
      <c r="F40">
        <v>-1.16825315</v>
      </c>
      <c r="G40">
        <v>11.76547545</v>
      </c>
      <c r="H40">
        <v>33394.283977559913</v>
      </c>
    </row>
    <row r="41" spans="1:8" x14ac:dyDescent="0.3">
      <c r="A41" t="s">
        <v>79</v>
      </c>
      <c r="B41" t="s">
        <v>78</v>
      </c>
      <c r="C41">
        <v>1.9664774516834119E-3</v>
      </c>
      <c r="D41">
        <v>3191.7946569915625</v>
      </c>
      <c r="E41">
        <v>0.65925003999999998</v>
      </c>
      <c r="F41">
        <v>8.4484937700000007</v>
      </c>
      <c r="G41">
        <v>5.1053582400000002</v>
      </c>
      <c r="H41">
        <v>33206.715461909414</v>
      </c>
    </row>
    <row r="42" spans="1:8" x14ac:dyDescent="0.3">
      <c r="A42" t="s">
        <v>77</v>
      </c>
      <c r="B42" t="s">
        <v>76</v>
      </c>
      <c r="C42">
        <v>1.1607923820652254E-5</v>
      </c>
      <c r="D42">
        <v>1476.8186437362378</v>
      </c>
      <c r="E42">
        <v>1.6900429800000001</v>
      </c>
      <c r="F42">
        <v>-5.13170138</v>
      </c>
      <c r="G42">
        <v>-9.4930396800000008</v>
      </c>
      <c r="H42">
        <v>32264.575782259999</v>
      </c>
    </row>
    <row r="43" spans="1:8" x14ac:dyDescent="0.3">
      <c r="A43" t="s">
        <v>81</v>
      </c>
      <c r="B43" t="s">
        <v>80</v>
      </c>
      <c r="C43">
        <v>1.321294719405814E-4</v>
      </c>
      <c r="D43">
        <v>271.54142814416304</v>
      </c>
      <c r="E43">
        <v>0.81833310999999997</v>
      </c>
      <c r="F43">
        <v>-2.5835383699999999</v>
      </c>
      <c r="G43">
        <v>-12.20768374</v>
      </c>
      <c r="H43">
        <v>31560.910740477979</v>
      </c>
    </row>
    <row r="44" spans="1:8" x14ac:dyDescent="0.3">
      <c r="A44" t="s">
        <v>91</v>
      </c>
      <c r="B44" t="s">
        <v>90</v>
      </c>
      <c r="C44">
        <v>4.0541817512694848E-4</v>
      </c>
      <c r="D44">
        <v>5385.2603342183011</v>
      </c>
      <c r="E44">
        <v>0.30671155999999999</v>
      </c>
      <c r="F44">
        <v>5.8160984200000003</v>
      </c>
      <c r="G44">
        <v>3.4249018599999999</v>
      </c>
      <c r="H44">
        <v>31191.680549827437</v>
      </c>
    </row>
    <row r="45" spans="1:8" x14ac:dyDescent="0.3">
      <c r="A45" t="s">
        <v>87</v>
      </c>
      <c r="B45" t="s">
        <v>86</v>
      </c>
      <c r="C45">
        <v>3.0489642145025511E-3</v>
      </c>
      <c r="D45">
        <v>28284.433376320951</v>
      </c>
      <c r="E45">
        <v>0.94918970999999996</v>
      </c>
      <c r="F45">
        <v>-3.7897480200000002</v>
      </c>
      <c r="G45">
        <v>-5.2241255400000002</v>
      </c>
      <c r="H45">
        <v>30361.509901973841</v>
      </c>
    </row>
    <row r="46" spans="1:8" x14ac:dyDescent="0.3">
      <c r="A46" t="s">
        <v>85</v>
      </c>
      <c r="B46" t="s">
        <v>84</v>
      </c>
      <c r="C46">
        <v>6.2157923953379724E-4</v>
      </c>
      <c r="D46">
        <v>5867.099692222635</v>
      </c>
      <c r="E46">
        <v>1.0649325599999999</v>
      </c>
      <c r="F46">
        <v>-1.9933907500000001</v>
      </c>
      <c r="G46">
        <v>-9.5809379799999999</v>
      </c>
      <c r="H46">
        <v>30008.854265804675</v>
      </c>
    </row>
    <row r="47" spans="1:8" x14ac:dyDescent="0.3">
      <c r="A47" t="s">
        <v>95</v>
      </c>
      <c r="B47" t="s">
        <v>94</v>
      </c>
      <c r="C47">
        <v>2.5056433622812537E-3</v>
      </c>
      <c r="D47">
        <v>33027.575868171552</v>
      </c>
      <c r="E47">
        <v>1.1043569200000001</v>
      </c>
      <c r="F47">
        <v>-4.2040375599999997</v>
      </c>
      <c r="G47">
        <v>-3.0492996699999999</v>
      </c>
      <c r="H47">
        <v>27709.737680487229</v>
      </c>
    </row>
    <row r="48" spans="1:8" x14ac:dyDescent="0.3">
      <c r="A48" t="s">
        <v>93</v>
      </c>
      <c r="B48" t="s">
        <v>92</v>
      </c>
      <c r="C48">
        <v>3.1799127346418281E-7</v>
      </c>
      <c r="D48">
        <v>178.88580374601293</v>
      </c>
      <c r="E48">
        <v>2.1671365800000002</v>
      </c>
      <c r="F48">
        <v>-0.31704745000000001</v>
      </c>
      <c r="G48">
        <v>-12.554722959999999</v>
      </c>
      <c r="H48">
        <v>27048.810157265681</v>
      </c>
    </row>
    <row r="49" spans="1:8" x14ac:dyDescent="0.3">
      <c r="A49" t="s">
        <v>103</v>
      </c>
      <c r="B49" t="s">
        <v>102</v>
      </c>
      <c r="C49">
        <v>3.1595495422284E-3</v>
      </c>
      <c r="D49">
        <v>4753.6257115882854</v>
      </c>
      <c r="E49">
        <v>2.9064926400000002</v>
      </c>
      <c r="F49">
        <v>4.1848638600000001</v>
      </c>
      <c r="G49">
        <v>-7.2038561200000002</v>
      </c>
      <c r="H49">
        <v>26761.694439452</v>
      </c>
    </row>
    <row r="50" spans="1:8" x14ac:dyDescent="0.3">
      <c r="A50" t="s">
        <v>89</v>
      </c>
      <c r="B50" t="s">
        <v>88</v>
      </c>
      <c r="C50">
        <v>2.1372217439162576E-5</v>
      </c>
      <c r="D50">
        <v>10517.574181624866</v>
      </c>
      <c r="E50">
        <v>-0.14866700999999999</v>
      </c>
      <c r="F50">
        <v>-0.32800226999999998</v>
      </c>
      <c r="G50">
        <v>22.206880330000001</v>
      </c>
      <c r="H50">
        <v>26622.66313828441</v>
      </c>
    </row>
    <row r="51" spans="1:8" x14ac:dyDescent="0.3">
      <c r="A51" t="s">
        <v>97</v>
      </c>
      <c r="B51" t="s">
        <v>96</v>
      </c>
      <c r="C51">
        <v>0.86793648702414883</v>
      </c>
      <c r="D51">
        <v>9824.0958459664671</v>
      </c>
      <c r="E51">
        <v>-0.91754732000000006</v>
      </c>
      <c r="F51">
        <v>-6.1311452500000003</v>
      </c>
      <c r="G51">
        <v>-6.8427469600000004</v>
      </c>
      <c r="H51">
        <v>26011.007558279711</v>
      </c>
    </row>
    <row r="52" spans="1:8" x14ac:dyDescent="0.3">
      <c r="A52" t="s">
        <v>105</v>
      </c>
      <c r="B52" t="s">
        <v>104</v>
      </c>
      <c r="C52">
        <v>2.0616599166427356E-3</v>
      </c>
      <c r="D52">
        <v>1234.2535079696377</v>
      </c>
      <c r="E52">
        <v>-0.3168474</v>
      </c>
      <c r="F52">
        <v>7.0383090499999996</v>
      </c>
      <c r="G52">
        <v>13.0356343</v>
      </c>
      <c r="H52">
        <v>25902.700170798103</v>
      </c>
    </row>
    <row r="53" spans="1:8" x14ac:dyDescent="0.3">
      <c r="A53" t="s">
        <v>109</v>
      </c>
      <c r="B53" t="s">
        <v>108</v>
      </c>
      <c r="C53">
        <v>1.9307527647744165E-5</v>
      </c>
      <c r="D53">
        <v>10414.679507928726</v>
      </c>
      <c r="E53">
        <v>2.6039015299999999</v>
      </c>
      <c r="F53">
        <v>1.49138956</v>
      </c>
      <c r="G53">
        <v>8.2445217199999998</v>
      </c>
      <c r="H53">
        <v>24310.991657982813</v>
      </c>
    </row>
    <row r="54" spans="1:8" x14ac:dyDescent="0.3">
      <c r="A54" t="s">
        <v>101</v>
      </c>
      <c r="B54" t="s">
        <v>100</v>
      </c>
      <c r="C54">
        <v>2.0810292982896376E-4</v>
      </c>
      <c r="D54">
        <v>28535.545818333972</v>
      </c>
      <c r="E54">
        <v>0.72407821000000006</v>
      </c>
      <c r="F54">
        <v>-3.3857632799999999</v>
      </c>
      <c r="G54">
        <v>-9.3672923299999997</v>
      </c>
      <c r="H54">
        <v>24205.138299972281</v>
      </c>
    </row>
    <row r="55" spans="1:8" x14ac:dyDescent="0.3">
      <c r="A55" t="s">
        <v>126</v>
      </c>
      <c r="B55" t="s">
        <v>125</v>
      </c>
      <c r="C55">
        <v>2.4398120463563498E-5</v>
      </c>
      <c r="D55">
        <v>813.22407310285257</v>
      </c>
      <c r="E55">
        <v>-2.8410617</v>
      </c>
      <c r="F55">
        <v>23.357498029999999</v>
      </c>
      <c r="G55">
        <v>49.669686370000001</v>
      </c>
      <c r="H55">
        <v>22820.974155057695</v>
      </c>
    </row>
    <row r="56" spans="1:8" x14ac:dyDescent="0.3">
      <c r="A56" t="s">
        <v>107</v>
      </c>
      <c r="B56" t="s">
        <v>106</v>
      </c>
      <c r="C56">
        <v>2.0214602936811893E-6</v>
      </c>
      <c r="D56">
        <v>3985.7106448631562</v>
      </c>
      <c r="E56">
        <v>-0.31560505</v>
      </c>
      <c r="F56">
        <v>-5.51281935</v>
      </c>
      <c r="G56">
        <v>-2.4894261599999998</v>
      </c>
      <c r="H56">
        <v>22057.79179442197</v>
      </c>
    </row>
    <row r="57" spans="1:8" x14ac:dyDescent="0.3">
      <c r="A57" t="s">
        <v>111</v>
      </c>
      <c r="B57" t="s">
        <v>110</v>
      </c>
      <c r="C57">
        <v>1.942105053466246E-4</v>
      </c>
      <c r="D57">
        <v>4375.7728156239064</v>
      </c>
      <c r="E57">
        <v>-3.9708593400000001</v>
      </c>
      <c r="F57">
        <v>1.7677668099999999</v>
      </c>
      <c r="G57">
        <v>-4.0631334600000004</v>
      </c>
      <c r="H57">
        <v>20245.258556197947</v>
      </c>
    </row>
    <row r="58" spans="1:8" x14ac:dyDescent="0.3">
      <c r="A58" t="s">
        <v>140</v>
      </c>
      <c r="B58" t="s">
        <v>139</v>
      </c>
      <c r="C58">
        <v>3.3786720330461523E-5</v>
      </c>
      <c r="D58">
        <v>630.84651730519556</v>
      </c>
      <c r="E58">
        <v>-0.72237647000000005</v>
      </c>
      <c r="F58">
        <v>20.24893818</v>
      </c>
      <c r="G58">
        <v>45.204125210000001</v>
      </c>
      <c r="H58">
        <v>18920.563756712378</v>
      </c>
    </row>
    <row r="59" spans="1:8" x14ac:dyDescent="0.3">
      <c r="A59" t="s">
        <v>132</v>
      </c>
      <c r="B59" t="s">
        <v>131</v>
      </c>
      <c r="C59">
        <v>1.907699107946138E-5</v>
      </c>
      <c r="D59">
        <v>4278.5332400158186</v>
      </c>
      <c r="E59">
        <v>-0.57082337000000005</v>
      </c>
      <c r="F59">
        <v>3.2376624600000001</v>
      </c>
      <c r="G59">
        <v>3.7648971499999999</v>
      </c>
      <c r="H59">
        <v>18988.532045075419</v>
      </c>
    </row>
    <row r="60" spans="1:8" x14ac:dyDescent="0.3">
      <c r="A60" t="s">
        <v>121</v>
      </c>
      <c r="B60" t="s">
        <v>120</v>
      </c>
      <c r="C60">
        <v>6.7210787056863505E-5</v>
      </c>
      <c r="D60">
        <v>1589.1179848601007</v>
      </c>
      <c r="E60">
        <v>0.56798554999999995</v>
      </c>
      <c r="F60">
        <v>-4.9025835600000001</v>
      </c>
      <c r="G60">
        <v>-6.1322871599999997</v>
      </c>
      <c r="H60">
        <v>18492.255979570527</v>
      </c>
    </row>
    <row r="61" spans="1:8" x14ac:dyDescent="0.3">
      <c r="A61" t="s">
        <v>119</v>
      </c>
      <c r="B61" t="s">
        <v>118</v>
      </c>
      <c r="C61">
        <v>1.4509269454221412E-5</v>
      </c>
      <c r="D61">
        <v>2078.0038829361624</v>
      </c>
      <c r="E61">
        <v>-1.70047667</v>
      </c>
      <c r="F61">
        <v>-2.94837222</v>
      </c>
      <c r="G61">
        <v>7.0679769700000001</v>
      </c>
      <c r="H61">
        <v>17635.15362301009</v>
      </c>
    </row>
    <row r="62" spans="1:8" x14ac:dyDescent="0.3">
      <c r="A62" t="s">
        <v>117</v>
      </c>
      <c r="B62" t="s">
        <v>116</v>
      </c>
      <c r="C62">
        <v>2.4136343964314061E-6</v>
      </c>
      <c r="D62">
        <v>2082.6254281039096</v>
      </c>
      <c r="E62">
        <v>-0.24754599999999999</v>
      </c>
      <c r="F62">
        <v>-3.4323768499999998</v>
      </c>
      <c r="G62">
        <v>-13.67317124</v>
      </c>
      <c r="H62">
        <v>17232.604496754793</v>
      </c>
    </row>
    <row r="63" spans="1:8" x14ac:dyDescent="0.3">
      <c r="A63" t="s">
        <v>130</v>
      </c>
      <c r="B63" t="s">
        <v>129</v>
      </c>
      <c r="C63">
        <v>1.0046433966448645</v>
      </c>
      <c r="D63">
        <v>1247.2718892187668</v>
      </c>
      <c r="E63">
        <v>0.27454272000000002</v>
      </c>
      <c r="F63">
        <v>0.46213745000000001</v>
      </c>
      <c r="G63">
        <v>0.54368092999999995</v>
      </c>
      <c r="H63">
        <v>16691.015114735368</v>
      </c>
    </row>
    <row r="64" spans="1:8" x14ac:dyDescent="0.3">
      <c r="A64" t="s">
        <v>113</v>
      </c>
      <c r="B64" t="s">
        <v>112</v>
      </c>
      <c r="C64">
        <v>1.047908895509853E-4</v>
      </c>
      <c r="D64">
        <v>1668.3803706881995</v>
      </c>
      <c r="E64">
        <v>-0.27947933000000003</v>
      </c>
      <c r="F64">
        <v>1.3683045199999999</v>
      </c>
      <c r="G64">
        <v>15.89272927</v>
      </c>
      <c r="H64">
        <v>16602.239470918194</v>
      </c>
    </row>
    <row r="65" spans="1:8" x14ac:dyDescent="0.3">
      <c r="A65" t="s">
        <v>142</v>
      </c>
      <c r="B65" t="s">
        <v>141</v>
      </c>
      <c r="C65">
        <v>2.2207224293254094E-5</v>
      </c>
      <c r="D65">
        <v>7730.4915167126119</v>
      </c>
      <c r="E65">
        <v>3.2103127699999998</v>
      </c>
      <c r="F65">
        <v>16.893915870000001</v>
      </c>
      <c r="G65">
        <v>16.515447429999998</v>
      </c>
      <c r="H65">
        <v>16660.69383047492</v>
      </c>
    </row>
    <row r="66" spans="1:8" x14ac:dyDescent="0.3">
      <c r="A66" t="s">
        <v>124</v>
      </c>
      <c r="B66" t="s">
        <v>123</v>
      </c>
      <c r="C66">
        <v>1.1593285174681492E-4</v>
      </c>
      <c r="D66">
        <v>20790.05918463687</v>
      </c>
      <c r="E66">
        <v>-1.3677275200000001</v>
      </c>
      <c r="F66">
        <v>-6.1672093600000002</v>
      </c>
      <c r="G66">
        <v>11.261911449999999</v>
      </c>
      <c r="H66">
        <v>16259.048962925996</v>
      </c>
    </row>
    <row r="67" spans="1:8" x14ac:dyDescent="0.3">
      <c r="A67" t="s">
        <v>134</v>
      </c>
      <c r="B67" t="s">
        <v>133</v>
      </c>
      <c r="C67">
        <v>7.5760679839776169E-5</v>
      </c>
      <c r="D67">
        <v>11000.858925363638</v>
      </c>
      <c r="E67">
        <v>-0.25502259999999999</v>
      </c>
      <c r="F67">
        <v>8.2734999699999996</v>
      </c>
      <c r="G67">
        <v>16.066741530000002</v>
      </c>
      <c r="H67">
        <v>16246.626829536575</v>
      </c>
    </row>
    <row r="68" spans="1:8" x14ac:dyDescent="0.3">
      <c r="A68" t="s">
        <v>128</v>
      </c>
      <c r="B68" t="s">
        <v>127</v>
      </c>
      <c r="C68">
        <v>1.4348828998616189E-4</v>
      </c>
      <c r="D68">
        <v>12548.34319354328</v>
      </c>
      <c r="E68">
        <v>6.1223229300000002</v>
      </c>
      <c r="F68">
        <v>8.87346404</v>
      </c>
      <c r="G68">
        <v>42.255534449999999</v>
      </c>
      <c r="H68">
        <v>15369.32095932604</v>
      </c>
    </row>
    <row r="69" spans="1:8" x14ac:dyDescent="0.3">
      <c r="A69" t="s">
        <v>138</v>
      </c>
      <c r="B69" t="s">
        <v>137</v>
      </c>
      <c r="C69">
        <v>8.0483302091373192E-5</v>
      </c>
      <c r="D69">
        <v>498.9689063957702</v>
      </c>
      <c r="E69">
        <v>-0.13744964000000001</v>
      </c>
      <c r="F69">
        <v>0.10769531</v>
      </c>
      <c r="G69">
        <v>-14.526285100000001</v>
      </c>
      <c r="H69">
        <v>14844.961327375109</v>
      </c>
    </row>
    <row r="70" spans="1:8" x14ac:dyDescent="0.3">
      <c r="A70" t="s">
        <v>115</v>
      </c>
      <c r="B70" t="s">
        <v>114</v>
      </c>
      <c r="C70">
        <v>6.4797099666524379E-5</v>
      </c>
      <c r="D70">
        <v>629.23642113570872</v>
      </c>
      <c r="E70">
        <v>-1.59686174</v>
      </c>
      <c r="F70">
        <v>-10.75464653</v>
      </c>
      <c r="G70">
        <v>103.23256265000001</v>
      </c>
      <c r="H70">
        <v>14404.084748166766</v>
      </c>
    </row>
    <row r="71" spans="1:8" x14ac:dyDescent="0.3">
      <c r="A71" t="s">
        <v>149</v>
      </c>
      <c r="B71" t="s">
        <v>149</v>
      </c>
      <c r="C71">
        <v>2.7252189252560281E-5</v>
      </c>
      <c r="D71">
        <v>4786.1271790448673</v>
      </c>
      <c r="E71">
        <v>2.1915561399999999</v>
      </c>
      <c r="F71">
        <v>-0.237405</v>
      </c>
      <c r="G71">
        <v>-12.713145470000001</v>
      </c>
      <c r="H71">
        <v>13207.946764612738</v>
      </c>
    </row>
    <row r="72" spans="1:8" x14ac:dyDescent="0.3">
      <c r="A72" t="s">
        <v>144</v>
      </c>
      <c r="B72" t="s">
        <v>143</v>
      </c>
      <c r="C72">
        <v>1.6211291796118546E-5</v>
      </c>
      <c r="D72">
        <v>5171.3769165219983</v>
      </c>
      <c r="E72">
        <v>0.22865094</v>
      </c>
      <c r="F72">
        <v>-5.3629942000000002</v>
      </c>
      <c r="G72">
        <v>-8.1528377499999998</v>
      </c>
      <c r="H72">
        <v>13060.577126439966</v>
      </c>
    </row>
    <row r="73" spans="1:8" x14ac:dyDescent="0.3">
      <c r="A73" t="s">
        <v>136</v>
      </c>
      <c r="B73" t="s">
        <v>135</v>
      </c>
      <c r="C73">
        <v>3.5864431095317769E-5</v>
      </c>
      <c r="D73">
        <v>4.4689503423357797</v>
      </c>
      <c r="E73">
        <v>3.9360152500000001</v>
      </c>
      <c r="F73">
        <v>-20.942000759999999</v>
      </c>
      <c r="G73">
        <v>-26.425812310000001</v>
      </c>
      <c r="H73">
        <v>12507.05571831039</v>
      </c>
    </row>
    <row r="74" spans="1:8" x14ac:dyDescent="0.3">
      <c r="A74" t="s">
        <v>146</v>
      </c>
      <c r="B74" t="s">
        <v>145</v>
      </c>
      <c r="C74">
        <v>9.4152878997383793E-5</v>
      </c>
      <c r="D74">
        <v>1093.6355116373047</v>
      </c>
      <c r="E74">
        <v>0.64985532000000001</v>
      </c>
      <c r="F74">
        <v>-4.3890403899999999</v>
      </c>
      <c r="G74">
        <v>-6.2849927599999997</v>
      </c>
      <c r="H74">
        <v>12545.710802596575</v>
      </c>
    </row>
    <row r="75" spans="1:8" x14ac:dyDescent="0.3">
      <c r="A75" t="s">
        <v>148</v>
      </c>
      <c r="B75" t="s">
        <v>147</v>
      </c>
      <c r="C75">
        <v>8.35363850855067E-6</v>
      </c>
      <c r="D75">
        <v>8054.9972733678032</v>
      </c>
      <c r="E75">
        <v>-0.47584123</v>
      </c>
      <c r="F75">
        <v>-4.4749688699999997</v>
      </c>
      <c r="G75">
        <v>-14.378189280000001</v>
      </c>
      <c r="H75">
        <v>12390.940013952861</v>
      </c>
    </row>
    <row r="76" spans="1:8" x14ac:dyDescent="0.3">
      <c r="A76" t="s">
        <v>151</v>
      </c>
      <c r="B76" t="s">
        <v>150</v>
      </c>
      <c r="C76">
        <v>2.0286159403180144E-5</v>
      </c>
      <c r="D76">
        <v>2125.8921353165219</v>
      </c>
      <c r="E76">
        <v>0.17590987999999999</v>
      </c>
      <c r="F76">
        <v>-7.5185072000000002</v>
      </c>
      <c r="G76">
        <v>-23.11578802</v>
      </c>
      <c r="H76">
        <v>11901.759676280564</v>
      </c>
    </row>
    <row r="77" spans="1:8" x14ac:dyDescent="0.3">
      <c r="A77" t="s">
        <v>155</v>
      </c>
      <c r="B77" t="s">
        <v>154</v>
      </c>
      <c r="C77">
        <v>8.4026049553140399E-7</v>
      </c>
      <c r="D77">
        <v>733.60754826227276</v>
      </c>
      <c r="E77">
        <v>0.48992840999999998</v>
      </c>
      <c r="F77">
        <v>-5.9808041300000001</v>
      </c>
      <c r="G77">
        <v>8.16404642</v>
      </c>
      <c r="H77">
        <v>11767.639061583011</v>
      </c>
    </row>
    <row r="78" spans="1:8" x14ac:dyDescent="0.3">
      <c r="A78" t="s">
        <v>161</v>
      </c>
      <c r="B78" t="s">
        <v>160</v>
      </c>
      <c r="C78">
        <v>1.1752056303279591E-8</v>
      </c>
      <c r="D78">
        <v>5322.3263205958128</v>
      </c>
      <c r="E78">
        <v>0.56666136</v>
      </c>
      <c r="F78">
        <v>-1.22367406</v>
      </c>
      <c r="G78">
        <v>5.2739800900000002</v>
      </c>
      <c r="H78">
        <v>11634.071323659946</v>
      </c>
    </row>
    <row r="79" spans="1:8" x14ac:dyDescent="0.3">
      <c r="A79" t="s">
        <v>157</v>
      </c>
      <c r="B79" t="s">
        <v>156</v>
      </c>
      <c r="C79">
        <v>9.8983326749393138E-4</v>
      </c>
      <c r="D79">
        <v>245.15847371205624</v>
      </c>
      <c r="E79">
        <v>1.1622868900000001</v>
      </c>
      <c r="F79">
        <v>-1.0007829399999999</v>
      </c>
      <c r="G79">
        <v>20.395871899999999</v>
      </c>
      <c r="H79">
        <v>11949.997702138153</v>
      </c>
    </row>
    <row r="80" spans="1:8" x14ac:dyDescent="0.3">
      <c r="A80" t="s">
        <v>163</v>
      </c>
      <c r="B80" t="s">
        <v>162</v>
      </c>
      <c r="C80">
        <v>6.1545381700087398E-5</v>
      </c>
      <c r="D80">
        <v>7957.5393796431727</v>
      </c>
      <c r="E80">
        <v>2.69686607</v>
      </c>
      <c r="F80">
        <v>13.991861419999999</v>
      </c>
      <c r="G80">
        <v>15.829540160000001</v>
      </c>
      <c r="H80">
        <v>10717.29379078513</v>
      </c>
    </row>
    <row r="81" spans="1:8" x14ac:dyDescent="0.3">
      <c r="A81" t="s">
        <v>172</v>
      </c>
      <c r="B81" t="s">
        <v>171</v>
      </c>
      <c r="C81">
        <v>2.2766892569933731E-7</v>
      </c>
      <c r="D81">
        <v>2174.0679433692599</v>
      </c>
      <c r="E81">
        <v>-0.47861003000000002</v>
      </c>
      <c r="F81">
        <v>-9.6350886599999992</v>
      </c>
      <c r="G81">
        <v>48.07211624</v>
      </c>
      <c r="H81">
        <v>10693.521330402276</v>
      </c>
    </row>
    <row r="82" spans="1:8" x14ac:dyDescent="0.3">
      <c r="A82" t="s">
        <v>159</v>
      </c>
      <c r="B82" t="s">
        <v>158</v>
      </c>
      <c r="C82">
        <v>9.7208211643198957E-4</v>
      </c>
      <c r="D82">
        <v>889.06389229442141</v>
      </c>
      <c r="E82">
        <v>-0.15677355000000001</v>
      </c>
      <c r="F82">
        <v>1.35650005</v>
      </c>
      <c r="G82">
        <v>-14.30466361</v>
      </c>
      <c r="H82">
        <v>10427.2939934633</v>
      </c>
    </row>
    <row r="83" spans="1:8" x14ac:dyDescent="0.3">
      <c r="A83" t="s">
        <v>153</v>
      </c>
      <c r="B83" t="s">
        <v>152</v>
      </c>
      <c r="C83">
        <v>2.7274229368603128E-5</v>
      </c>
      <c r="D83">
        <v>3366.3684308234583</v>
      </c>
      <c r="E83">
        <v>2.2423628600000001</v>
      </c>
      <c r="F83">
        <v>-0.20656162</v>
      </c>
      <c r="G83">
        <v>-12.66096739</v>
      </c>
      <c r="H83">
        <v>10188.128806489703</v>
      </c>
    </row>
    <row r="84" spans="1:8" x14ac:dyDescent="0.3">
      <c r="A84" t="s">
        <v>164</v>
      </c>
      <c r="B84" t="s">
        <v>164</v>
      </c>
      <c r="C84">
        <v>1.6442839825573486E-4</v>
      </c>
      <c r="D84">
        <v>3713.8516715674868</v>
      </c>
      <c r="E84">
        <v>1.4749234</v>
      </c>
      <c r="F84">
        <v>-1.00168586</v>
      </c>
      <c r="G84">
        <v>-3.4094473000000001</v>
      </c>
      <c r="H84">
        <v>9865.7038953440915</v>
      </c>
    </row>
    <row r="85" spans="1:8" x14ac:dyDescent="0.3">
      <c r="A85" t="s">
        <v>168</v>
      </c>
      <c r="B85" t="s">
        <v>167</v>
      </c>
      <c r="C85">
        <v>1.0444595052768138E-6</v>
      </c>
      <c r="D85">
        <v>4851.4921435512688</v>
      </c>
      <c r="E85">
        <v>3.6741317900000001</v>
      </c>
      <c r="F85">
        <v>-6.0839080499999998</v>
      </c>
      <c r="G85">
        <v>-6.4761979199999997</v>
      </c>
      <c r="H85">
        <v>9765.6953298786393</v>
      </c>
    </row>
    <row r="86" spans="1:8" x14ac:dyDescent="0.3">
      <c r="A86" t="s">
        <v>166</v>
      </c>
      <c r="B86" t="s">
        <v>165</v>
      </c>
      <c r="C86">
        <v>9.4890387281591841E-5</v>
      </c>
      <c r="D86">
        <v>14713.91353238748</v>
      </c>
      <c r="E86">
        <v>0.57772650000000003</v>
      </c>
      <c r="F86">
        <v>-4.9773839600000001</v>
      </c>
      <c r="G86">
        <v>-7.5975186900000002</v>
      </c>
      <c r="H86">
        <v>9262.4404511217963</v>
      </c>
    </row>
    <row r="87" spans="1:8" x14ac:dyDescent="0.3">
      <c r="A87" t="s">
        <v>178</v>
      </c>
      <c r="B87" t="s">
        <v>177</v>
      </c>
      <c r="C87">
        <v>3.6442381860774222E-6</v>
      </c>
      <c r="D87">
        <v>2629.7278751054873</v>
      </c>
      <c r="E87">
        <v>2.3952461299999999</v>
      </c>
      <c r="F87">
        <v>-3.6144341999999998</v>
      </c>
      <c r="G87">
        <v>25.6004112</v>
      </c>
      <c r="H87">
        <v>9274.6090438731808</v>
      </c>
    </row>
    <row r="88" spans="1:8" x14ac:dyDescent="0.3">
      <c r="A88" t="s">
        <v>180</v>
      </c>
      <c r="B88" t="s">
        <v>179</v>
      </c>
      <c r="C88">
        <v>4.0364241571764642E-5</v>
      </c>
      <c r="D88">
        <v>2066.0388238680398</v>
      </c>
      <c r="E88">
        <v>4.8181211800000003</v>
      </c>
      <c r="F88">
        <v>11.363946909999999</v>
      </c>
      <c r="G88">
        <v>24.353209039999999</v>
      </c>
      <c r="H88">
        <v>9126.5126941353483</v>
      </c>
    </row>
    <row r="89" spans="1:8" x14ac:dyDescent="0.3">
      <c r="A89" t="s">
        <v>170</v>
      </c>
      <c r="B89" t="s">
        <v>169</v>
      </c>
      <c r="C89">
        <v>1.220043030303204E-5</v>
      </c>
      <c r="D89">
        <v>235.28171572957277</v>
      </c>
      <c r="E89">
        <v>1.3892217600000001</v>
      </c>
      <c r="F89">
        <v>-5.8201182400000002</v>
      </c>
      <c r="G89">
        <v>-13.655533399999999</v>
      </c>
      <c r="H89">
        <v>9025.6574398738976</v>
      </c>
    </row>
    <row r="90" spans="1:8" x14ac:dyDescent="0.3">
      <c r="A90" t="s">
        <v>184</v>
      </c>
      <c r="B90" t="s">
        <v>183</v>
      </c>
      <c r="C90">
        <v>3.8585167320434259E-5</v>
      </c>
      <c r="D90">
        <v>2134.6570451032703</v>
      </c>
      <c r="E90">
        <v>0.12196252</v>
      </c>
      <c r="F90">
        <v>-4.1225834399999997</v>
      </c>
      <c r="G90">
        <v>-5.7593182199999999</v>
      </c>
      <c r="H90">
        <v>7901.193396737136</v>
      </c>
    </row>
    <row r="91" spans="1:8" x14ac:dyDescent="0.3">
      <c r="A91" t="s">
        <v>176</v>
      </c>
      <c r="B91" t="s">
        <v>175</v>
      </c>
      <c r="C91">
        <v>9.4531041595140564E-6</v>
      </c>
      <c r="D91">
        <v>2003.6232099548083</v>
      </c>
      <c r="E91">
        <v>0.51231578</v>
      </c>
      <c r="F91">
        <v>-4.2740239400000002</v>
      </c>
      <c r="G91">
        <v>-21.271844420000001</v>
      </c>
      <c r="H91">
        <v>7885.645791960289</v>
      </c>
    </row>
    <row r="92" spans="1:8" x14ac:dyDescent="0.3">
      <c r="A92" t="s">
        <v>188</v>
      </c>
      <c r="B92" t="s">
        <v>187</v>
      </c>
      <c r="C92">
        <v>4.6935803012279809E-7</v>
      </c>
      <c r="D92">
        <v>740.71801340368825</v>
      </c>
      <c r="E92">
        <v>-0.38641584000000001</v>
      </c>
      <c r="F92">
        <v>6.6025921900000002</v>
      </c>
      <c r="G92">
        <v>33.09335669</v>
      </c>
      <c r="H92">
        <v>7710.3265964474494</v>
      </c>
    </row>
    <row r="93" spans="1:8" x14ac:dyDescent="0.3">
      <c r="A93" t="s">
        <v>191</v>
      </c>
      <c r="B93" t="s">
        <v>190</v>
      </c>
      <c r="C93">
        <v>1.1856666099903836E-6</v>
      </c>
      <c r="D93">
        <v>455.83864854416646</v>
      </c>
      <c r="E93">
        <v>-0.53602307000000005</v>
      </c>
      <c r="F93">
        <v>-10.04844971</v>
      </c>
      <c r="G93">
        <v>108.24436909000001</v>
      </c>
      <c r="H93">
        <v>7764.7873868591296</v>
      </c>
    </row>
    <row r="94" spans="1:8" x14ac:dyDescent="0.3">
      <c r="A94" t="s">
        <v>189</v>
      </c>
      <c r="B94" t="s">
        <v>189</v>
      </c>
      <c r="C94">
        <v>4.4303740992938948E-7</v>
      </c>
      <c r="D94">
        <v>3327.4925810964278</v>
      </c>
      <c r="E94">
        <v>0.42006347999999999</v>
      </c>
      <c r="F94">
        <v>-3.8783054799999999</v>
      </c>
      <c r="G94">
        <v>-17.399212989999999</v>
      </c>
      <c r="H94">
        <v>7254.3724193250664</v>
      </c>
    </row>
    <row r="95" spans="1:8" x14ac:dyDescent="0.3">
      <c r="A95" t="s">
        <v>174</v>
      </c>
      <c r="B95" t="s">
        <v>173</v>
      </c>
      <c r="C95">
        <v>6.6594580615172389E-5</v>
      </c>
      <c r="D95">
        <v>1213.6574692193544</v>
      </c>
      <c r="E95">
        <v>6.4065264900000001</v>
      </c>
      <c r="F95">
        <v>15.481975820000001</v>
      </c>
      <c r="G95">
        <v>42.792603980000003</v>
      </c>
      <c r="H95">
        <v>7170.0913282209267</v>
      </c>
    </row>
    <row r="96" spans="1:8" x14ac:dyDescent="0.3">
      <c r="A96" t="s">
        <v>186</v>
      </c>
      <c r="B96" t="s">
        <v>185</v>
      </c>
      <c r="C96">
        <v>2.7667801108209603E-5</v>
      </c>
      <c r="D96">
        <v>1254.2486150371001</v>
      </c>
      <c r="E96">
        <v>2.4801661799999999</v>
      </c>
      <c r="F96">
        <v>0.44104281000000001</v>
      </c>
      <c r="G96">
        <v>-11.580837170000001</v>
      </c>
      <c r="H96">
        <v>7149.2369580228433</v>
      </c>
    </row>
    <row r="97" spans="1:8" x14ac:dyDescent="0.3">
      <c r="A97" t="s">
        <v>195</v>
      </c>
      <c r="B97" t="s">
        <v>194</v>
      </c>
      <c r="C97">
        <v>4.6231382904914269E-6</v>
      </c>
      <c r="D97">
        <v>2033.0307779835109</v>
      </c>
      <c r="E97">
        <v>2.0485712899999999</v>
      </c>
      <c r="F97">
        <v>-2.1767652200000001</v>
      </c>
      <c r="G97">
        <v>-6.72310959</v>
      </c>
      <c r="H97">
        <v>7091.8075353957893</v>
      </c>
    </row>
    <row r="98" spans="1:8" x14ac:dyDescent="0.3">
      <c r="A98" t="s">
        <v>199</v>
      </c>
      <c r="B98" t="s">
        <v>198</v>
      </c>
      <c r="C98">
        <v>5.7637249285569479E-5</v>
      </c>
      <c r="D98">
        <v>2523.5755692915595</v>
      </c>
      <c r="E98">
        <v>-1.2166916699999999</v>
      </c>
      <c r="F98">
        <v>1.9522515899999999</v>
      </c>
      <c r="G98">
        <v>-4.2741410000000002</v>
      </c>
      <c r="H98">
        <v>6863.7031865710296</v>
      </c>
    </row>
    <row r="99" spans="1:8" x14ac:dyDescent="0.3">
      <c r="A99" t="s">
        <v>197</v>
      </c>
      <c r="B99" t="s">
        <v>196</v>
      </c>
      <c r="C99">
        <v>0.99151918763482638</v>
      </c>
      <c r="D99">
        <v>125.98993771371153</v>
      </c>
      <c r="E99">
        <v>0.18333284</v>
      </c>
      <c r="F99">
        <v>-0.42597762</v>
      </c>
      <c r="G99">
        <v>-0.77907621999999999</v>
      </c>
      <c r="H99">
        <v>6820.4396519305383</v>
      </c>
    </row>
    <row r="100" spans="1:8" x14ac:dyDescent="0.3">
      <c r="A100" t="s">
        <v>193</v>
      </c>
      <c r="B100" t="s">
        <v>192</v>
      </c>
      <c r="C100">
        <v>2.7349113208348652E-5</v>
      </c>
      <c r="D100">
        <v>8063.5880334004132</v>
      </c>
      <c r="E100">
        <v>2.2703677299999998</v>
      </c>
      <c r="F100">
        <v>-0.14394694</v>
      </c>
      <c r="G100">
        <v>-12.142741129999999</v>
      </c>
      <c r="H100">
        <v>6699.2187340698874</v>
      </c>
    </row>
    <row r="101" spans="1:8" x14ac:dyDescent="0.3">
      <c r="A101" t="s">
        <v>203</v>
      </c>
      <c r="B101" t="s">
        <v>202</v>
      </c>
      <c r="C101">
        <v>1.5985058184617613E-5</v>
      </c>
      <c r="D101">
        <v>1095.7495546609143</v>
      </c>
      <c r="E101">
        <v>-7.0087440000000001E-2</v>
      </c>
      <c r="F101">
        <v>-3.2295541499999998</v>
      </c>
      <c r="G101">
        <v>-11.631975840000001</v>
      </c>
      <c r="H101">
        <v>6698.1683666497684</v>
      </c>
    </row>
    <row r="102" spans="1:8" x14ac:dyDescent="0.3">
      <c r="A102" t="s">
        <v>201</v>
      </c>
      <c r="B102" t="s">
        <v>200</v>
      </c>
      <c r="C102">
        <v>3.0958011005722082E-4</v>
      </c>
      <c r="D102">
        <v>6566.671148413413</v>
      </c>
      <c r="E102">
        <v>-0.87139814000000004</v>
      </c>
      <c r="F102">
        <v>-6.9860583700000003</v>
      </c>
      <c r="G102">
        <v>8.9811063000000004</v>
      </c>
      <c r="H102">
        <v>6344.5448422839063</v>
      </c>
    </row>
    <row r="103" spans="1:8" x14ac:dyDescent="0.3">
      <c r="A103" t="s">
        <v>207</v>
      </c>
      <c r="B103" t="s">
        <v>206</v>
      </c>
      <c r="C103">
        <v>9.0337873490937959E-4</v>
      </c>
      <c r="D103">
        <v>5408.5128172218019</v>
      </c>
      <c r="E103">
        <v>0.54562769</v>
      </c>
      <c r="F103">
        <v>1.84193352</v>
      </c>
      <c r="G103">
        <v>38.298910739999997</v>
      </c>
      <c r="H103">
        <v>6272.9092642045316</v>
      </c>
    </row>
    <row r="104" spans="1:8" x14ac:dyDescent="0.3">
      <c r="A104" t="s">
        <v>213</v>
      </c>
      <c r="B104" t="s">
        <v>212</v>
      </c>
      <c r="C104">
        <v>5.4574275803598662E-4</v>
      </c>
      <c r="D104">
        <v>1108.2678709370502</v>
      </c>
      <c r="E104">
        <v>3.6135865200000001</v>
      </c>
      <c r="F104">
        <v>3.7052498699999998</v>
      </c>
      <c r="G104">
        <v>0.11607328</v>
      </c>
      <c r="H104">
        <v>6003.1703383958529</v>
      </c>
    </row>
    <row r="105" spans="1:8" x14ac:dyDescent="0.3">
      <c r="A105" t="s">
        <v>211</v>
      </c>
      <c r="B105" t="s">
        <v>210</v>
      </c>
      <c r="C105">
        <v>1.2109333041081119E-6</v>
      </c>
      <c r="D105">
        <v>1695.8749840938683</v>
      </c>
      <c r="E105">
        <v>10.74256177</v>
      </c>
      <c r="F105">
        <v>7.9098314199999997</v>
      </c>
      <c r="G105">
        <v>-9.5141096300000001</v>
      </c>
      <c r="H105">
        <v>5906.7277360400485</v>
      </c>
    </row>
    <row r="106" spans="1:8" x14ac:dyDescent="0.3">
      <c r="A106" t="s">
        <v>205</v>
      </c>
      <c r="B106" t="s">
        <v>204</v>
      </c>
      <c r="C106">
        <v>1.9556121955509261E-4</v>
      </c>
      <c r="D106">
        <v>39.502519163327015</v>
      </c>
      <c r="E106">
        <v>-0.77561115999999997</v>
      </c>
      <c r="F106">
        <v>-4.6955689899999999</v>
      </c>
      <c r="G106">
        <v>-19.88740189</v>
      </c>
      <c r="H106">
        <v>5878.9883697134928</v>
      </c>
    </row>
    <row r="107" spans="1:8" x14ac:dyDescent="0.3">
      <c r="A107" t="s">
        <v>209</v>
      </c>
      <c r="B107" t="s">
        <v>208</v>
      </c>
      <c r="C107">
        <v>7.0846910759421757E-7</v>
      </c>
      <c r="D107">
        <v>1624.112118988375</v>
      </c>
      <c r="E107">
        <v>0.31655220000000001</v>
      </c>
      <c r="F107">
        <v>5.4933967600000004</v>
      </c>
      <c r="G107">
        <v>41.717535320000003</v>
      </c>
      <c r="H107">
        <v>5710.2291260995516</v>
      </c>
    </row>
    <row r="108" spans="1:8" x14ac:dyDescent="0.3">
      <c r="A108" t="s">
        <v>182</v>
      </c>
      <c r="B108" t="s">
        <v>181</v>
      </c>
      <c r="C108">
        <v>2.4026825625602643E-4</v>
      </c>
      <c r="D108">
        <v>508.55378300732701</v>
      </c>
      <c r="E108">
        <v>6.7275429899999999</v>
      </c>
      <c r="F108">
        <v>-7.1681851999999999</v>
      </c>
      <c r="G108">
        <v>3.1936722799999999</v>
      </c>
      <c r="H108">
        <v>5598.4911195581844</v>
      </c>
    </row>
    <row r="109" spans="1:8" x14ac:dyDescent="0.3">
      <c r="A109" t="s">
        <v>225</v>
      </c>
      <c r="B109" t="s">
        <v>224</v>
      </c>
      <c r="C109">
        <v>3.744797472670377E-3</v>
      </c>
      <c r="D109">
        <v>60.352989076369283</v>
      </c>
      <c r="E109">
        <v>-0.39269649000000001</v>
      </c>
      <c r="F109">
        <v>8.1105101400000006</v>
      </c>
      <c r="G109">
        <v>6.0910910200000004</v>
      </c>
      <c r="H109">
        <v>5634.3810846076503</v>
      </c>
    </row>
    <row r="110" spans="1:8" x14ac:dyDescent="0.3">
      <c r="A110" t="s">
        <v>231</v>
      </c>
      <c r="B110" t="s">
        <v>230</v>
      </c>
      <c r="C110">
        <v>3.4463267470448053E-4</v>
      </c>
      <c r="D110">
        <v>1565.4575251821111</v>
      </c>
      <c r="E110">
        <v>0.62413827</v>
      </c>
      <c r="F110">
        <v>10.020268980000001</v>
      </c>
      <c r="G110">
        <v>28.154841879999999</v>
      </c>
      <c r="H110">
        <v>5309.4150836627805</v>
      </c>
    </row>
    <row r="111" spans="1:8" x14ac:dyDescent="0.3">
      <c r="A111" t="s">
        <v>215</v>
      </c>
      <c r="B111" t="s">
        <v>214</v>
      </c>
      <c r="C111">
        <v>2.9319954268967999E-4</v>
      </c>
      <c r="D111">
        <v>623.88784883320625</v>
      </c>
      <c r="E111">
        <v>1.2940000700000001</v>
      </c>
      <c r="F111">
        <v>-3.1435236400000002</v>
      </c>
      <c r="G111">
        <v>-7.0524678099999996</v>
      </c>
      <c r="H111">
        <v>5135.0743869967991</v>
      </c>
    </row>
    <row r="112" spans="1:8" x14ac:dyDescent="0.3">
      <c r="A112" t="s">
        <v>229</v>
      </c>
      <c r="B112" t="s">
        <v>228</v>
      </c>
      <c r="C112">
        <v>7.3722121928240206E-5</v>
      </c>
      <c r="D112">
        <v>124.6540764202458</v>
      </c>
      <c r="E112">
        <v>7.2887581299999997</v>
      </c>
      <c r="F112">
        <v>0.93263797999999998</v>
      </c>
      <c r="G112">
        <v>-2.4449647200000002</v>
      </c>
      <c r="H112">
        <v>5065.202761964495</v>
      </c>
    </row>
    <row r="113" spans="1:8" x14ac:dyDescent="0.3">
      <c r="A113" t="s">
        <v>227</v>
      </c>
      <c r="B113" t="s">
        <v>226</v>
      </c>
      <c r="C113">
        <v>1.5227722771816258E-4</v>
      </c>
      <c r="D113">
        <v>230.53366563863824</v>
      </c>
      <c r="E113">
        <v>-0.25286188999999998</v>
      </c>
      <c r="F113">
        <v>-0.90539170000000002</v>
      </c>
      <c r="G113">
        <v>-17.039802040000001</v>
      </c>
      <c r="H113">
        <v>5085.2524887569516</v>
      </c>
    </row>
    <row r="114" spans="1:8" x14ac:dyDescent="0.3">
      <c r="A114" t="s">
        <v>217</v>
      </c>
      <c r="B114" t="s">
        <v>216</v>
      </c>
      <c r="C114">
        <v>1.0821796048487584E-5</v>
      </c>
      <c r="D114">
        <v>28.957094041590373</v>
      </c>
      <c r="E114">
        <v>0.53828993000000003</v>
      </c>
      <c r="F114">
        <v>-15.914759269999999</v>
      </c>
      <c r="G114">
        <v>5.0547077800000002</v>
      </c>
      <c r="H114">
        <v>4897.4299039151256</v>
      </c>
    </row>
    <row r="115" spans="1:8" x14ac:dyDescent="0.3">
      <c r="A115" t="s">
        <v>221</v>
      </c>
      <c r="B115" t="s">
        <v>220</v>
      </c>
      <c r="C115">
        <v>1.3978368431214911E-6</v>
      </c>
      <c r="D115">
        <v>759.4048818262163</v>
      </c>
      <c r="E115">
        <v>0.50190531000000005</v>
      </c>
      <c r="F115">
        <v>-7.4709647700000001</v>
      </c>
      <c r="G115">
        <v>-1.6599680400000001</v>
      </c>
      <c r="H115">
        <v>4851.170102322234</v>
      </c>
    </row>
    <row r="116" spans="1:8" x14ac:dyDescent="0.3">
      <c r="A116" t="s">
        <v>219</v>
      </c>
      <c r="B116" t="s">
        <v>218</v>
      </c>
      <c r="C116">
        <v>3.7446462983715887E-5</v>
      </c>
      <c r="D116">
        <v>531.42773549669323</v>
      </c>
      <c r="E116">
        <v>0.39217426999999999</v>
      </c>
      <c r="F116">
        <v>-4.9125413599999996</v>
      </c>
      <c r="G116">
        <v>-7.0987454699999999</v>
      </c>
      <c r="H116">
        <v>4762.5476211210362</v>
      </c>
    </row>
    <row r="117" spans="1:8" x14ac:dyDescent="0.3">
      <c r="A117" t="s">
        <v>223</v>
      </c>
      <c r="B117" t="s">
        <v>222</v>
      </c>
      <c r="C117">
        <v>1.1752186723224132E-4</v>
      </c>
      <c r="D117">
        <v>1143.2477804903326</v>
      </c>
      <c r="E117">
        <v>-0.84955161000000001</v>
      </c>
      <c r="F117">
        <v>3.4101811</v>
      </c>
      <c r="G117">
        <v>-2.7299248700000001</v>
      </c>
      <c r="H117">
        <v>4654.9850807532921</v>
      </c>
    </row>
    <row r="118" spans="1:8" x14ac:dyDescent="0.3">
      <c r="A118" t="s">
        <v>235</v>
      </c>
      <c r="B118" t="s">
        <v>234</v>
      </c>
      <c r="C118">
        <v>8.3801765734118133E-7</v>
      </c>
      <c r="D118">
        <v>152.66866236233807</v>
      </c>
      <c r="E118">
        <v>1.2356212499999999</v>
      </c>
      <c r="F118">
        <v>-4.1512978499999997</v>
      </c>
      <c r="G118">
        <v>-10.87492761</v>
      </c>
      <c r="H118">
        <v>4388.3364478677959</v>
      </c>
    </row>
    <row r="119" spans="1:8" x14ac:dyDescent="0.3">
      <c r="A119" t="s">
        <v>233</v>
      </c>
      <c r="B119" t="s">
        <v>232</v>
      </c>
      <c r="C119">
        <v>5.0780937430375189E-6</v>
      </c>
      <c r="D119">
        <v>1195.6362787048624</v>
      </c>
      <c r="E119">
        <v>-4.9834499999999997E-2</v>
      </c>
      <c r="F119">
        <v>-3.6504317899999998</v>
      </c>
      <c r="G119">
        <v>-14.946121140000001</v>
      </c>
      <c r="H119">
        <v>4137.177906113975</v>
      </c>
    </row>
    <row r="120" spans="1:8" x14ac:dyDescent="0.3">
      <c r="A120" t="s">
        <v>249</v>
      </c>
      <c r="B120" t="s">
        <v>248</v>
      </c>
      <c r="C120">
        <v>9.080154516462668E-4</v>
      </c>
      <c r="D120">
        <v>1291.0133155565964</v>
      </c>
      <c r="E120">
        <v>-0.97342169999999995</v>
      </c>
      <c r="F120">
        <v>20.10898693</v>
      </c>
      <c r="G120">
        <v>8.7749104500000001</v>
      </c>
      <c r="H120">
        <v>4059.99776420131</v>
      </c>
    </row>
    <row r="121" spans="1:8" x14ac:dyDescent="0.3">
      <c r="A121" t="s">
        <v>241</v>
      </c>
      <c r="B121" t="s">
        <v>240</v>
      </c>
      <c r="C121">
        <v>1.680756672237961E-7</v>
      </c>
      <c r="D121">
        <v>371.79935424163563</v>
      </c>
      <c r="E121">
        <v>2.4845754000000002</v>
      </c>
      <c r="F121">
        <v>-4.7201928899999999</v>
      </c>
      <c r="G121">
        <v>-3.5461447599999998</v>
      </c>
      <c r="H121">
        <v>4001.8838583343136</v>
      </c>
    </row>
    <row r="122" spans="1:8" x14ac:dyDescent="0.3">
      <c r="A122" t="s">
        <v>273</v>
      </c>
      <c r="B122" t="s">
        <v>272</v>
      </c>
      <c r="C122">
        <v>4.697849709986781E-5</v>
      </c>
      <c r="D122">
        <v>9728.2612127077791</v>
      </c>
      <c r="E122">
        <v>3.82033172</v>
      </c>
      <c r="F122">
        <v>15.8256262</v>
      </c>
      <c r="G122">
        <v>12.63881115</v>
      </c>
      <c r="H122">
        <v>4027.7942313889389</v>
      </c>
    </row>
    <row r="123" spans="1:8" x14ac:dyDescent="0.3">
      <c r="A123" t="s">
        <v>245</v>
      </c>
      <c r="B123" t="s">
        <v>244</v>
      </c>
      <c r="C123">
        <v>2.4809618008949719E-5</v>
      </c>
      <c r="D123">
        <v>72.396195739069</v>
      </c>
      <c r="E123">
        <v>-1.9160689</v>
      </c>
      <c r="F123">
        <v>-4.9229165699999999</v>
      </c>
      <c r="G123">
        <v>19.776363450000002</v>
      </c>
      <c r="H123">
        <v>3721.4426825738169</v>
      </c>
    </row>
    <row r="124" spans="1:8" x14ac:dyDescent="0.3">
      <c r="A124" t="s">
        <v>257</v>
      </c>
      <c r="B124" t="s">
        <v>256</v>
      </c>
      <c r="C124">
        <v>8.2260086153952189E-6</v>
      </c>
      <c r="D124">
        <v>227.81318539068329</v>
      </c>
      <c r="E124">
        <v>1.83387955</v>
      </c>
      <c r="F124">
        <v>-2.5521202999999999</v>
      </c>
      <c r="G124">
        <v>12.58363724</v>
      </c>
      <c r="H124">
        <v>3701.7038769278488</v>
      </c>
    </row>
    <row r="125" spans="1:8" x14ac:dyDescent="0.3">
      <c r="A125" t="s">
        <v>243</v>
      </c>
      <c r="B125" t="s">
        <v>242</v>
      </c>
      <c r="C125">
        <v>1.0032539385045421E-5</v>
      </c>
      <c r="D125">
        <v>1178.0746835210075</v>
      </c>
      <c r="E125">
        <v>3.4071756899999999</v>
      </c>
      <c r="F125">
        <v>5.0860138399999997</v>
      </c>
      <c r="G125">
        <v>13.07540255</v>
      </c>
      <c r="H125">
        <v>3687.8044887663982</v>
      </c>
    </row>
    <row r="126" spans="1:8" x14ac:dyDescent="0.3">
      <c r="A126" t="s">
        <v>237</v>
      </c>
      <c r="B126" t="s">
        <v>236</v>
      </c>
      <c r="C126">
        <v>7.2939574132491007E-5</v>
      </c>
      <c r="D126">
        <v>5331.4886074196111</v>
      </c>
      <c r="E126">
        <v>0.61814367999999997</v>
      </c>
      <c r="F126">
        <v>-4.8647643900000004</v>
      </c>
      <c r="G126">
        <v>15.97351877</v>
      </c>
      <c r="H126">
        <v>3646.9787066245508</v>
      </c>
    </row>
    <row r="127" spans="1:8" x14ac:dyDescent="0.3">
      <c r="A127" t="s">
        <v>239</v>
      </c>
      <c r="B127" t="s">
        <v>238</v>
      </c>
      <c r="C127">
        <v>7.7795329629011149E-6</v>
      </c>
      <c r="D127">
        <v>233.54875884907375</v>
      </c>
      <c r="E127">
        <v>0.34862885999999998</v>
      </c>
      <c r="F127">
        <v>-1.38944771</v>
      </c>
      <c r="G127">
        <v>-7.3706390500000003</v>
      </c>
      <c r="H127">
        <v>3604.1705687382319</v>
      </c>
    </row>
    <row r="128" spans="1:8" x14ac:dyDescent="0.3">
      <c r="A128" t="s">
        <v>251</v>
      </c>
      <c r="B128" t="s">
        <v>250</v>
      </c>
      <c r="C128">
        <v>2.1266131090160935E-8</v>
      </c>
      <c r="D128">
        <v>608.35869598317595</v>
      </c>
      <c r="E128">
        <v>1.2828735200000001</v>
      </c>
      <c r="F128">
        <v>-3.4827724</v>
      </c>
      <c r="G128">
        <v>-2.2845165299999999</v>
      </c>
      <c r="H128">
        <v>3566.155905933108</v>
      </c>
    </row>
    <row r="129" spans="1:8" x14ac:dyDescent="0.3">
      <c r="A129" t="s">
        <v>255</v>
      </c>
      <c r="B129" t="s">
        <v>254</v>
      </c>
      <c r="C129">
        <v>6.529619666169351E-7</v>
      </c>
      <c r="D129">
        <v>2077.2581766202693</v>
      </c>
      <c r="E129">
        <v>8.0656130699999995</v>
      </c>
      <c r="F129">
        <v>1.59288713</v>
      </c>
      <c r="G129">
        <v>3.8002543900000001</v>
      </c>
      <c r="H129">
        <v>3552.8321072149924</v>
      </c>
    </row>
    <row r="130" spans="1:8" x14ac:dyDescent="0.3">
      <c r="A130" t="s">
        <v>253</v>
      </c>
      <c r="B130" t="s">
        <v>252</v>
      </c>
      <c r="C130">
        <v>1.1478218305320322E-6</v>
      </c>
      <c r="D130">
        <v>903.10372116556857</v>
      </c>
      <c r="E130">
        <v>-1.2960661099999999</v>
      </c>
      <c r="F130">
        <v>2.6444171000000001</v>
      </c>
      <c r="G130">
        <v>58.897223099999998</v>
      </c>
      <c r="H130">
        <v>3437.5771656054671</v>
      </c>
    </row>
    <row r="131" spans="1:8" x14ac:dyDescent="0.3">
      <c r="A131" t="s">
        <v>259</v>
      </c>
      <c r="B131" t="s">
        <v>258</v>
      </c>
      <c r="C131">
        <v>3.4379437142957705E-6</v>
      </c>
      <c r="D131">
        <v>279.61601112795756</v>
      </c>
      <c r="E131">
        <v>-1.4841845300000001</v>
      </c>
      <c r="F131">
        <v>-2.2888750899999999</v>
      </c>
      <c r="G131">
        <v>-7.2912820900000002</v>
      </c>
      <c r="H131">
        <v>3437.9437142957704</v>
      </c>
    </row>
    <row r="132" spans="1:8" x14ac:dyDescent="0.3">
      <c r="A132" t="s">
        <v>247</v>
      </c>
      <c r="B132" t="s">
        <v>246</v>
      </c>
      <c r="C132">
        <v>1.8332594612324124E-5</v>
      </c>
      <c r="D132">
        <v>128.93134357184022</v>
      </c>
      <c r="E132">
        <v>1.1366013699999999</v>
      </c>
      <c r="F132">
        <v>-0.45636792999999998</v>
      </c>
      <c r="G132">
        <v>-7.3046860300000001</v>
      </c>
      <c r="H132">
        <v>3418.8986962498807</v>
      </c>
    </row>
    <row r="133" spans="1:8" x14ac:dyDescent="0.3">
      <c r="A133" t="s">
        <v>275</v>
      </c>
      <c r="B133" t="s">
        <v>274</v>
      </c>
      <c r="C133">
        <v>7.2210993951828627E-5</v>
      </c>
      <c r="D133">
        <v>169.92391422512614</v>
      </c>
      <c r="E133">
        <v>0.90669601</v>
      </c>
      <c r="F133">
        <v>-1.00391283</v>
      </c>
      <c r="G133">
        <v>80.911051610000001</v>
      </c>
      <c r="H133">
        <v>3406.9156954049977</v>
      </c>
    </row>
    <row r="134" spans="1:8" x14ac:dyDescent="0.3">
      <c r="A134" t="s">
        <v>269</v>
      </c>
      <c r="B134" t="s">
        <v>268</v>
      </c>
      <c r="C134">
        <v>8.67047024744669E-6</v>
      </c>
      <c r="D134">
        <v>1435.1236694559998</v>
      </c>
      <c r="E134">
        <v>1.96112646</v>
      </c>
      <c r="F134">
        <v>10.582848569999999</v>
      </c>
      <c r="G134">
        <v>27.415865050000001</v>
      </c>
      <c r="H134">
        <v>3405.3271896846877</v>
      </c>
    </row>
    <row r="135" spans="1:8" x14ac:dyDescent="0.3">
      <c r="A135" t="s">
        <v>265</v>
      </c>
      <c r="B135" t="s">
        <v>264</v>
      </c>
      <c r="C135">
        <v>4.8825858412757298E-6</v>
      </c>
      <c r="D135">
        <v>91.344021842668923</v>
      </c>
      <c r="E135">
        <v>-0.57880032999999997</v>
      </c>
      <c r="F135">
        <v>-3.20844145</v>
      </c>
      <c r="G135">
        <v>-5.3068406499999998</v>
      </c>
      <c r="H135">
        <v>3361.9208071645035</v>
      </c>
    </row>
    <row r="136" spans="1:8" x14ac:dyDescent="0.3">
      <c r="A136" t="s">
        <v>277</v>
      </c>
      <c r="B136" t="s">
        <v>276</v>
      </c>
      <c r="C136">
        <v>4.2300939479294589E-5</v>
      </c>
      <c r="D136">
        <v>658.35064182581812</v>
      </c>
      <c r="E136">
        <v>1.0386580700000001</v>
      </c>
      <c r="F136">
        <v>3.94327037</v>
      </c>
      <c r="G136">
        <v>9.9341968400000003</v>
      </c>
      <c r="H136">
        <v>3398.3326899950644</v>
      </c>
    </row>
    <row r="137" spans="1:8" x14ac:dyDescent="0.3">
      <c r="A137" t="s">
        <v>263</v>
      </c>
      <c r="B137" t="s">
        <v>262</v>
      </c>
      <c r="C137">
        <v>7.0395046183629748E-5</v>
      </c>
      <c r="D137">
        <v>2378.1542357396434</v>
      </c>
      <c r="E137">
        <v>3.0047990100000002</v>
      </c>
      <c r="F137">
        <v>1.98155101</v>
      </c>
      <c r="G137">
        <v>-2.95769466</v>
      </c>
      <c r="H137">
        <v>3299.8543757644507</v>
      </c>
    </row>
    <row r="138" spans="1:8" x14ac:dyDescent="0.3">
      <c r="A138" t="s">
        <v>291</v>
      </c>
      <c r="B138" t="s">
        <v>290</v>
      </c>
      <c r="C138">
        <v>3.8551846679150021E-4</v>
      </c>
      <c r="D138">
        <v>471.72929658188269</v>
      </c>
      <c r="E138">
        <v>1.0119129</v>
      </c>
      <c r="F138">
        <v>29.743077299999999</v>
      </c>
      <c r="G138">
        <v>37.516812889999997</v>
      </c>
      <c r="H138">
        <v>3177.5870016836575</v>
      </c>
    </row>
    <row r="139" spans="1:8" x14ac:dyDescent="0.3">
      <c r="A139" t="s">
        <v>281</v>
      </c>
      <c r="B139" t="s">
        <v>280</v>
      </c>
      <c r="C139">
        <v>4.6774138641375317E-6</v>
      </c>
      <c r="D139">
        <v>1247.6331968268082</v>
      </c>
      <c r="E139">
        <v>0.98629224000000004</v>
      </c>
      <c r="F139">
        <v>-1.82216683</v>
      </c>
      <c r="G139">
        <v>-1.1406201899999999</v>
      </c>
      <c r="H139">
        <v>3133.8672889721465</v>
      </c>
    </row>
    <row r="140" spans="1:8" x14ac:dyDescent="0.3">
      <c r="A140" t="s">
        <v>261</v>
      </c>
      <c r="B140" t="s">
        <v>260</v>
      </c>
      <c r="C140">
        <v>4.9530082579773087E-2</v>
      </c>
      <c r="D140">
        <v>216.9598709184697</v>
      </c>
      <c r="E140">
        <v>1.4017711399999999</v>
      </c>
      <c r="F140">
        <v>-2.0772204200000002</v>
      </c>
      <c r="G140">
        <v>-14.799079130000001</v>
      </c>
      <c r="H140">
        <v>3082.160009507505</v>
      </c>
    </row>
    <row r="141" spans="1:8" x14ac:dyDescent="0.3">
      <c r="A141" t="s">
        <v>283</v>
      </c>
      <c r="B141" t="s">
        <v>282</v>
      </c>
      <c r="C141">
        <v>3.8476965554687449E-5</v>
      </c>
      <c r="D141">
        <v>467.48536065011348</v>
      </c>
      <c r="E141">
        <v>3.1632014100000001</v>
      </c>
      <c r="F141">
        <v>1.1550226299999999</v>
      </c>
      <c r="G141">
        <v>-1.97415651</v>
      </c>
      <c r="H141">
        <v>3080.8811533845524</v>
      </c>
    </row>
    <row r="142" spans="1:8" x14ac:dyDescent="0.3">
      <c r="A142" t="s">
        <v>271</v>
      </c>
      <c r="B142" t="s">
        <v>270</v>
      </c>
      <c r="C142">
        <v>3.1574714126046741E-7</v>
      </c>
      <c r="D142">
        <v>460.55579930703271</v>
      </c>
      <c r="E142">
        <v>-0.10746264</v>
      </c>
      <c r="F142">
        <v>-7.7002123200000003</v>
      </c>
      <c r="G142">
        <v>-19.485354940000001</v>
      </c>
      <c r="H142">
        <v>3045.1615571081666</v>
      </c>
    </row>
    <row r="143" spans="1:8" x14ac:dyDescent="0.3">
      <c r="A143" t="s">
        <v>267</v>
      </c>
      <c r="B143" t="s">
        <v>266</v>
      </c>
      <c r="C143">
        <v>1.1947877642767764E-5</v>
      </c>
      <c r="D143">
        <v>944.61145817960937</v>
      </c>
      <c r="E143">
        <v>1.1267625299999999</v>
      </c>
      <c r="F143">
        <v>-6.6682178099999998</v>
      </c>
      <c r="G143">
        <v>-2.50558967</v>
      </c>
      <c r="H143">
        <v>2991.2235421891965</v>
      </c>
    </row>
    <row r="144" spans="1:8" x14ac:dyDescent="0.3">
      <c r="A144" t="s">
        <v>319</v>
      </c>
      <c r="B144" t="s">
        <v>318</v>
      </c>
      <c r="C144">
        <v>4.5480462576865981E-7</v>
      </c>
      <c r="D144">
        <v>3441.1802709377339</v>
      </c>
      <c r="E144">
        <v>-4.6327811600000004</v>
      </c>
      <c r="F144">
        <v>14.24259984</v>
      </c>
      <c r="G144">
        <v>33.476930729999999</v>
      </c>
      <c r="H144">
        <v>2954.5166870893322</v>
      </c>
    </row>
    <row r="145" spans="1:8" x14ac:dyDescent="0.3">
      <c r="A145" t="s">
        <v>279</v>
      </c>
      <c r="B145" t="s">
        <v>278</v>
      </c>
      <c r="C145">
        <v>4.3955054536101772E-5</v>
      </c>
      <c r="D145">
        <v>180.45243766432233</v>
      </c>
      <c r="E145">
        <v>1.8695515</v>
      </c>
      <c r="F145">
        <v>-0.93347363999999999</v>
      </c>
      <c r="G145">
        <v>-8.7736243999999992</v>
      </c>
      <c r="H145">
        <v>2889.151443602424</v>
      </c>
    </row>
    <row r="146" spans="1:8" x14ac:dyDescent="0.3">
      <c r="A146" t="s">
        <v>303</v>
      </c>
      <c r="B146" t="s">
        <v>302</v>
      </c>
      <c r="C146">
        <v>3.8677495121326668E-6</v>
      </c>
      <c r="D146">
        <v>1073.080814479526</v>
      </c>
      <c r="E146">
        <v>0.81513239000000004</v>
      </c>
      <c r="F146">
        <v>9.7275858700000004</v>
      </c>
      <c r="G146">
        <v>31.27504884</v>
      </c>
      <c r="H146">
        <v>2885.7808256832582</v>
      </c>
    </row>
    <row r="147" spans="1:8" x14ac:dyDescent="0.3">
      <c r="A147" t="s">
        <v>345</v>
      </c>
      <c r="B147" t="s">
        <v>344</v>
      </c>
      <c r="C147">
        <v>1.7010814196480523E-3</v>
      </c>
      <c r="D147">
        <v>1917.9755652811191</v>
      </c>
      <c r="E147">
        <v>4.1306656100000003</v>
      </c>
      <c r="F147">
        <v>22.226329440000001</v>
      </c>
      <c r="G147">
        <v>-12.622975220000001</v>
      </c>
      <c r="H147">
        <v>2852.6523018186767</v>
      </c>
    </row>
    <row r="148" spans="1:8" x14ac:dyDescent="0.3">
      <c r="A148" t="s">
        <v>287</v>
      </c>
      <c r="B148" t="s">
        <v>286</v>
      </c>
      <c r="C148">
        <v>1.2080933519014844E-8</v>
      </c>
      <c r="D148">
        <v>852.18606056129624</v>
      </c>
      <c r="E148">
        <v>1.40169407</v>
      </c>
      <c r="F148">
        <v>-1.53659864</v>
      </c>
      <c r="G148">
        <v>-8.4378377600000007</v>
      </c>
      <c r="H148">
        <v>2845.2399476735741</v>
      </c>
    </row>
    <row r="149" spans="1:8" x14ac:dyDescent="0.3">
      <c r="A149" t="s">
        <v>349</v>
      </c>
      <c r="B149" t="s">
        <v>348</v>
      </c>
      <c r="C149">
        <v>2.8128882861324559E-7</v>
      </c>
      <c r="D149">
        <v>2232.5843171916104</v>
      </c>
      <c r="E149">
        <v>-2.01624881</v>
      </c>
      <c r="F149">
        <v>3.2043929499999999</v>
      </c>
      <c r="G149">
        <v>29.987915340000001</v>
      </c>
      <c r="H149">
        <v>2812.888286132456</v>
      </c>
    </row>
    <row r="150" spans="1:8" x14ac:dyDescent="0.3">
      <c r="A150" t="s">
        <v>289</v>
      </c>
      <c r="B150" t="s">
        <v>288</v>
      </c>
      <c r="C150">
        <v>3.470017594442622E-5</v>
      </c>
      <c r="D150">
        <v>317.66795401818035</v>
      </c>
      <c r="E150">
        <v>1.07844761</v>
      </c>
      <c r="F150">
        <v>3.7389300900000002</v>
      </c>
      <c r="G150">
        <v>-5.4581077000000002</v>
      </c>
      <c r="H150">
        <v>2780.1308350277923</v>
      </c>
    </row>
    <row r="151" spans="1:8" x14ac:dyDescent="0.3">
      <c r="A151" t="s">
        <v>305</v>
      </c>
      <c r="B151" t="s">
        <v>304</v>
      </c>
      <c r="C151">
        <v>2.925583019074634E-7</v>
      </c>
      <c r="D151">
        <v>647.33960441574209</v>
      </c>
      <c r="E151">
        <v>0.47561558999999998</v>
      </c>
      <c r="F151">
        <v>5.5926105899999996</v>
      </c>
      <c r="G151">
        <v>25.237474540000001</v>
      </c>
      <c r="H151">
        <v>2770.734547434382</v>
      </c>
    </row>
    <row r="152" spans="1:8" x14ac:dyDescent="0.3">
      <c r="A152" t="s">
        <v>511</v>
      </c>
      <c r="B152" t="s">
        <v>510</v>
      </c>
      <c r="C152">
        <v>3.6507292069142258E-2</v>
      </c>
      <c r="D152">
        <v>295.89966285319105</v>
      </c>
      <c r="E152">
        <v>-0.44095593999999999</v>
      </c>
      <c r="F152">
        <v>7.7938571799999998</v>
      </c>
      <c r="G152">
        <v>59.730831080000002</v>
      </c>
      <c r="H152">
        <v>2717.9080104474174</v>
      </c>
    </row>
    <row r="153" spans="1:8" x14ac:dyDescent="0.3">
      <c r="A153" t="s">
        <v>285</v>
      </c>
      <c r="B153" t="s">
        <v>284</v>
      </c>
      <c r="C153">
        <v>1.8967712915656585E-6</v>
      </c>
      <c r="D153">
        <v>817.69100372077799</v>
      </c>
      <c r="E153">
        <v>0.29496048000000002</v>
      </c>
      <c r="F153">
        <v>-5.5351706800000002</v>
      </c>
      <c r="G153">
        <v>-2.44335703</v>
      </c>
      <c r="H153">
        <v>2667.5658812289939</v>
      </c>
    </row>
    <row r="154" spans="1:8" x14ac:dyDescent="0.3">
      <c r="A154" t="s">
        <v>293</v>
      </c>
      <c r="B154" t="s">
        <v>292</v>
      </c>
      <c r="C154">
        <v>2.505758212742849E-6</v>
      </c>
      <c r="D154">
        <v>58.553932358094741</v>
      </c>
      <c r="E154">
        <v>2.0955412600000001</v>
      </c>
      <c r="F154">
        <v>3.4643501099999998</v>
      </c>
      <c r="G154">
        <v>-10.7076999</v>
      </c>
      <c r="H154">
        <v>2657.1172738044261</v>
      </c>
    </row>
    <row r="155" spans="1:8" x14ac:dyDescent="0.3">
      <c r="A155" t="s">
        <v>295</v>
      </c>
      <c r="B155" t="s">
        <v>294</v>
      </c>
      <c r="C155">
        <v>1.7544089719576386E-6</v>
      </c>
      <c r="D155">
        <v>303.39455327469381</v>
      </c>
      <c r="E155">
        <v>1.0152843</v>
      </c>
      <c r="F155">
        <v>-7.0382635799999997</v>
      </c>
      <c r="G155">
        <v>-6.1098923300000001</v>
      </c>
      <c r="H155">
        <v>2631.613457936458</v>
      </c>
    </row>
    <row r="156" spans="1:8" x14ac:dyDescent="0.3">
      <c r="A156" t="s">
        <v>307</v>
      </c>
      <c r="B156" t="s">
        <v>306</v>
      </c>
      <c r="C156">
        <v>4.7820849349709874E-5</v>
      </c>
      <c r="D156">
        <v>133.36177633859137</v>
      </c>
      <c r="E156">
        <v>-1.14097966</v>
      </c>
      <c r="F156">
        <v>-3.1204066899999998</v>
      </c>
      <c r="G156">
        <v>34.364109370000001</v>
      </c>
      <c r="H156">
        <v>2546.5676332313978</v>
      </c>
    </row>
    <row r="157" spans="1:8" x14ac:dyDescent="0.3">
      <c r="A157" t="s">
        <v>351</v>
      </c>
      <c r="B157" t="s">
        <v>350</v>
      </c>
      <c r="C157">
        <v>5.9472217611351982E-4</v>
      </c>
      <c r="D157">
        <v>144.42021224668824</v>
      </c>
      <c r="E157">
        <v>3.3682208400000002</v>
      </c>
      <c r="F157">
        <v>7.9703952100000004</v>
      </c>
      <c r="G157">
        <v>25.670885699999999</v>
      </c>
      <c r="H157">
        <v>2394.7310295215525</v>
      </c>
    </row>
    <row r="158" spans="1:8" x14ac:dyDescent="0.3">
      <c r="A158" t="s">
        <v>297</v>
      </c>
      <c r="B158" t="s">
        <v>296</v>
      </c>
      <c r="C158">
        <v>1.1179655855350367E-6</v>
      </c>
      <c r="D158">
        <v>33.600425193385696</v>
      </c>
      <c r="E158">
        <v>0.85671249999999999</v>
      </c>
      <c r="F158">
        <v>-5.7165554199999997</v>
      </c>
      <c r="G158">
        <v>-13.905883060000001</v>
      </c>
      <c r="H158">
        <v>2354.7668456536476</v>
      </c>
    </row>
    <row r="159" spans="1:8" x14ac:dyDescent="0.3">
      <c r="A159" t="s">
        <v>299</v>
      </c>
      <c r="B159" t="s">
        <v>298</v>
      </c>
      <c r="C159">
        <v>1.8392282894074868E-5</v>
      </c>
      <c r="D159">
        <v>194.97533914398383</v>
      </c>
      <c r="E159">
        <v>9.1571860000000005E-2</v>
      </c>
      <c r="F159">
        <v>-6.2052511499999996</v>
      </c>
      <c r="G159">
        <v>1.5521002800000001</v>
      </c>
      <c r="H159">
        <v>2280.9347602893959</v>
      </c>
    </row>
    <row r="160" spans="1:8" x14ac:dyDescent="0.3">
      <c r="A160" t="s">
        <v>313</v>
      </c>
      <c r="B160" t="s">
        <v>312</v>
      </c>
      <c r="C160">
        <v>2.2654110042217529E-6</v>
      </c>
      <c r="D160">
        <v>205.56247741384445</v>
      </c>
      <c r="E160">
        <v>1.7422640599999999</v>
      </c>
      <c r="F160">
        <v>-4.3774519099999996</v>
      </c>
      <c r="G160">
        <v>-5.8668287899999996</v>
      </c>
      <c r="H160">
        <v>2263.1444491849734</v>
      </c>
    </row>
    <row r="161" spans="1:8" x14ac:dyDescent="0.3">
      <c r="A161" t="s">
        <v>315</v>
      </c>
      <c r="B161" t="s">
        <v>314</v>
      </c>
      <c r="C161">
        <v>4.0988946482337802E-6</v>
      </c>
      <c r="D161">
        <v>698.29142251008022</v>
      </c>
      <c r="E161">
        <v>-1.75917448</v>
      </c>
      <c r="F161">
        <v>-2.0470356600000001</v>
      </c>
      <c r="G161">
        <v>-5.8099519400000004</v>
      </c>
      <c r="H161">
        <v>2231.7669777937831</v>
      </c>
    </row>
    <row r="162" spans="1:8" x14ac:dyDescent="0.3">
      <c r="A162" t="s">
        <v>538</v>
      </c>
      <c r="B162" t="s">
        <v>537</v>
      </c>
      <c r="C162">
        <v>7.3548980914629453E-7</v>
      </c>
      <c r="D162">
        <v>2378.777683346405</v>
      </c>
      <c r="E162">
        <v>3.0345628699999998</v>
      </c>
      <c r="F162">
        <v>-3.7755257200000001</v>
      </c>
      <c r="G162">
        <v>21.106535099999999</v>
      </c>
      <c r="H162">
        <v>2226.123166260666</v>
      </c>
    </row>
    <row r="163" spans="1:8" x14ac:dyDescent="0.3">
      <c r="A163" t="s">
        <v>311</v>
      </c>
      <c r="B163" t="s">
        <v>310</v>
      </c>
      <c r="C163">
        <v>4.7508291115515374E-5</v>
      </c>
      <c r="D163">
        <v>330.12261634534343</v>
      </c>
      <c r="E163">
        <v>0.17642780999999999</v>
      </c>
      <c r="F163">
        <v>-7.5950679499999998</v>
      </c>
      <c r="G163">
        <v>-13.22690382</v>
      </c>
      <c r="H163">
        <v>2193.1735605424215</v>
      </c>
    </row>
    <row r="164" spans="1:8" x14ac:dyDescent="0.3">
      <c r="A164" t="s">
        <v>341</v>
      </c>
      <c r="B164" t="s">
        <v>340</v>
      </c>
      <c r="C164">
        <v>2.5212224138013537E-6</v>
      </c>
      <c r="D164">
        <v>107.7393069313038</v>
      </c>
      <c r="E164">
        <v>-2.67759451</v>
      </c>
      <c r="F164">
        <v>0.69930650000000005</v>
      </c>
      <c r="G164">
        <v>4.9745820000000003E-2</v>
      </c>
      <c r="H164">
        <v>2176.7288992150584</v>
      </c>
    </row>
    <row r="165" spans="1:8" x14ac:dyDescent="0.3">
      <c r="A165" t="s">
        <v>301</v>
      </c>
      <c r="B165" t="s">
        <v>300</v>
      </c>
      <c r="C165">
        <v>1E-8</v>
      </c>
      <c r="D165">
        <v>18.711185105029134</v>
      </c>
      <c r="E165">
        <v>13.68094984</v>
      </c>
      <c r="F165">
        <v>-6.5764185099999999</v>
      </c>
      <c r="G165">
        <v>10.36551115</v>
      </c>
      <c r="H165">
        <v>2155.4022727117849</v>
      </c>
    </row>
    <row r="166" spans="1:8" x14ac:dyDescent="0.3">
      <c r="A166" t="s">
        <v>335</v>
      </c>
      <c r="B166" t="s">
        <v>334</v>
      </c>
      <c r="C166">
        <v>7.90420118244936E-8</v>
      </c>
      <c r="D166">
        <v>68.470982357794057</v>
      </c>
      <c r="E166">
        <v>0.26808642999999999</v>
      </c>
      <c r="F166">
        <v>-3.80824929</v>
      </c>
      <c r="G166">
        <v>103.85953055</v>
      </c>
      <c r="H166">
        <v>2277.0986473310477</v>
      </c>
    </row>
    <row r="167" spans="1:8" x14ac:dyDescent="0.3">
      <c r="A167" t="s">
        <v>331</v>
      </c>
      <c r="B167" t="s">
        <v>330</v>
      </c>
      <c r="C167">
        <v>5.1477989564568212E-4</v>
      </c>
      <c r="D167">
        <v>60.593007492292728</v>
      </c>
      <c r="E167">
        <v>-1.74492355</v>
      </c>
      <c r="F167">
        <v>-4.8611591399999998</v>
      </c>
      <c r="G167">
        <v>276.95730803999999</v>
      </c>
      <c r="H167">
        <v>2142.1041608803953</v>
      </c>
    </row>
    <row r="168" spans="1:8" x14ac:dyDescent="0.3">
      <c r="A168" t="s">
        <v>321</v>
      </c>
      <c r="B168" t="s">
        <v>320</v>
      </c>
      <c r="C168">
        <v>1.0642865380207721E-2</v>
      </c>
      <c r="D168">
        <v>419.26287358631606</v>
      </c>
      <c r="E168">
        <v>-1.7732071899999999</v>
      </c>
      <c r="F168">
        <v>-3.79401009</v>
      </c>
      <c r="G168">
        <v>-2.2519281499999999</v>
      </c>
      <c r="H168">
        <v>2128.5837189069243</v>
      </c>
    </row>
    <row r="169" spans="1:8" x14ac:dyDescent="0.3">
      <c r="A169" t="s">
        <v>317</v>
      </c>
      <c r="B169" t="s">
        <v>316</v>
      </c>
      <c r="C169">
        <v>3.0709654114517678E-5</v>
      </c>
      <c r="D169">
        <v>27.140783892459289</v>
      </c>
      <c r="E169">
        <v>1.49922562</v>
      </c>
      <c r="F169">
        <v>-4.1827776400000003</v>
      </c>
      <c r="G169">
        <v>-20.00320606</v>
      </c>
      <c r="H169">
        <v>2140.5696692492379</v>
      </c>
    </row>
    <row r="170" spans="1:8" x14ac:dyDescent="0.3">
      <c r="A170" t="s">
        <v>329</v>
      </c>
      <c r="B170" t="s">
        <v>328</v>
      </c>
      <c r="C170">
        <v>1.250040819784249E-5</v>
      </c>
      <c r="D170">
        <v>173.66096259301321</v>
      </c>
      <c r="E170">
        <v>0.59380549000000005</v>
      </c>
      <c r="F170">
        <v>3.6242919699999998</v>
      </c>
      <c r="G170">
        <v>1.8595661299999999</v>
      </c>
      <c r="H170">
        <v>2112.9262617832906</v>
      </c>
    </row>
    <row r="171" spans="1:8" x14ac:dyDescent="0.3">
      <c r="A171" t="s">
        <v>327</v>
      </c>
      <c r="B171" t="s">
        <v>326</v>
      </c>
      <c r="C171">
        <v>5.3359792323153185E-6</v>
      </c>
      <c r="D171">
        <v>212.35511362814088</v>
      </c>
      <c r="E171">
        <v>0.79588572999999996</v>
      </c>
      <c r="F171">
        <v>-3.1664547500000002</v>
      </c>
      <c r="G171">
        <v>-3.7022824299999999</v>
      </c>
      <c r="H171">
        <v>2085.2266827292237</v>
      </c>
    </row>
    <row r="172" spans="1:8" x14ac:dyDescent="0.3">
      <c r="A172" t="s">
        <v>309</v>
      </c>
      <c r="B172" t="s">
        <v>308</v>
      </c>
      <c r="C172">
        <v>3.4723166889299835E-6</v>
      </c>
      <c r="D172">
        <v>52.160525847627021</v>
      </c>
      <c r="E172">
        <v>1.1727933100000001</v>
      </c>
      <c r="F172">
        <v>-4.7237249400000003</v>
      </c>
      <c r="G172">
        <v>-0.74744737000000006</v>
      </c>
      <c r="H172">
        <v>2083.39001335799</v>
      </c>
    </row>
    <row r="173" spans="1:8" x14ac:dyDescent="0.3">
      <c r="A173" t="s">
        <v>325</v>
      </c>
      <c r="B173" t="s">
        <v>324</v>
      </c>
      <c r="C173">
        <v>9.0156483629050276E-7</v>
      </c>
      <c r="D173">
        <v>3988.6202654820495</v>
      </c>
      <c r="E173">
        <v>-2.5948799999999999E-3</v>
      </c>
      <c r="F173">
        <v>-4.58307178</v>
      </c>
      <c r="G173">
        <v>-4.9417803100000004</v>
      </c>
      <c r="H173">
        <v>2037.8310766579411</v>
      </c>
    </row>
    <row r="174" spans="1:8" x14ac:dyDescent="0.3">
      <c r="A174" t="s">
        <v>831</v>
      </c>
      <c r="B174" t="s">
        <v>830</v>
      </c>
      <c r="C174">
        <v>2.5643975863836618E-7</v>
      </c>
      <c r="D174">
        <v>12630.662973757237</v>
      </c>
      <c r="E174">
        <v>-2.0455419199999998</v>
      </c>
      <c r="F174">
        <v>-19.15451711</v>
      </c>
      <c r="G174">
        <v>190.41608036</v>
      </c>
      <c r="H174">
        <v>2021.5026174565792</v>
      </c>
    </row>
    <row r="175" spans="1:8" x14ac:dyDescent="0.3">
      <c r="A175" t="s">
        <v>323</v>
      </c>
      <c r="B175" t="s">
        <v>322</v>
      </c>
      <c r="C175">
        <v>5.2976000774818566E-5</v>
      </c>
      <c r="D175">
        <v>98.33015686507116</v>
      </c>
      <c r="E175">
        <v>0.70668494999999998</v>
      </c>
      <c r="F175">
        <v>1.1310019499999999</v>
      </c>
      <c r="G175">
        <v>3.7739166399999999</v>
      </c>
      <c r="H175">
        <v>1991.7350948630128</v>
      </c>
    </row>
    <row r="176" spans="1:8" x14ac:dyDescent="0.3">
      <c r="A176" t="s">
        <v>333</v>
      </c>
      <c r="B176" t="s">
        <v>332</v>
      </c>
      <c r="C176">
        <v>5.124690363891149E-2</v>
      </c>
      <c r="D176">
        <v>2185.7508428967271</v>
      </c>
      <c r="E176">
        <v>1.1982590500000001</v>
      </c>
      <c r="F176">
        <v>-5.49515E-2</v>
      </c>
      <c r="G176">
        <v>-5.9200877800000002</v>
      </c>
      <c r="H176">
        <v>1977.9254928474277</v>
      </c>
    </row>
    <row r="177" spans="1:8" x14ac:dyDescent="0.3">
      <c r="A177" t="s">
        <v>343</v>
      </c>
      <c r="B177" t="s">
        <v>342</v>
      </c>
      <c r="C177">
        <v>1.8594569530404068E-5</v>
      </c>
      <c r="D177">
        <v>138.64441408688074</v>
      </c>
      <c r="E177">
        <v>-2.6031445400000002</v>
      </c>
      <c r="F177">
        <v>-5.4301001500000003</v>
      </c>
      <c r="G177">
        <v>0.53645560000000003</v>
      </c>
      <c r="H177">
        <v>1860.8418797409472</v>
      </c>
    </row>
    <row r="178" spans="1:8" x14ac:dyDescent="0.3">
      <c r="A178" t="s">
        <v>355</v>
      </c>
      <c r="B178" t="s">
        <v>354</v>
      </c>
      <c r="C178">
        <v>3.1117872556127941E-6</v>
      </c>
      <c r="D178">
        <v>119.94586539449774</v>
      </c>
      <c r="E178">
        <v>-0.16442560000000001</v>
      </c>
      <c r="F178">
        <v>7.7627970800000003</v>
      </c>
      <c r="G178">
        <v>0.40611972000000002</v>
      </c>
      <c r="H178">
        <v>1885.6127024306429</v>
      </c>
    </row>
    <row r="179" spans="1:8" x14ac:dyDescent="0.3">
      <c r="A179" t="s">
        <v>601</v>
      </c>
      <c r="B179" t="s">
        <v>600</v>
      </c>
      <c r="C179">
        <v>1.6130129782090703E-5</v>
      </c>
      <c r="D179">
        <v>3708.3921426703791</v>
      </c>
      <c r="E179">
        <v>-2.9268513999999999</v>
      </c>
      <c r="F179">
        <v>20.102727550000001</v>
      </c>
      <c r="G179">
        <v>24.13129035</v>
      </c>
      <c r="H179">
        <v>1834.0501243872568</v>
      </c>
    </row>
    <row r="180" spans="1:8" x14ac:dyDescent="0.3">
      <c r="A180" t="s">
        <v>337</v>
      </c>
      <c r="B180" t="s">
        <v>336</v>
      </c>
      <c r="C180">
        <v>5.6476856308437921E-6</v>
      </c>
      <c r="D180">
        <v>24.20822119995017</v>
      </c>
      <c r="E180">
        <v>1.1388757199999999</v>
      </c>
      <c r="F180">
        <v>-2.86660716</v>
      </c>
      <c r="G180">
        <v>-31.28422462</v>
      </c>
      <c r="H180">
        <v>1814.7865490954321</v>
      </c>
    </row>
    <row r="181" spans="1:8" x14ac:dyDescent="0.3">
      <c r="A181" t="s">
        <v>353</v>
      </c>
      <c r="B181" t="s">
        <v>352</v>
      </c>
      <c r="C181">
        <v>1.9018851025236952E-6</v>
      </c>
      <c r="D181">
        <v>255.90106308477544</v>
      </c>
      <c r="E181">
        <v>-1.4293333500000001</v>
      </c>
      <c r="F181">
        <v>0.34075260000000002</v>
      </c>
      <c r="G181">
        <v>-12.254715600000001</v>
      </c>
      <c r="H181">
        <v>1807.0315407432531</v>
      </c>
    </row>
    <row r="182" spans="1:8" x14ac:dyDescent="0.3">
      <c r="A182" t="s">
        <v>382</v>
      </c>
      <c r="B182" t="s">
        <v>381</v>
      </c>
      <c r="C182">
        <v>7.2259763691274879E-5</v>
      </c>
      <c r="D182">
        <v>51.917502609663146</v>
      </c>
      <c r="E182">
        <v>8.1703544899999994</v>
      </c>
      <c r="F182">
        <v>5.8487678499999998</v>
      </c>
      <c r="G182">
        <v>23.648689560000001</v>
      </c>
      <c r="H182">
        <v>1806.4940922818721</v>
      </c>
    </row>
    <row r="183" spans="1:8" x14ac:dyDescent="0.3">
      <c r="A183" t="s">
        <v>369</v>
      </c>
      <c r="B183" t="s">
        <v>368</v>
      </c>
      <c r="C183">
        <v>2.9277032889031218E-6</v>
      </c>
      <c r="D183">
        <v>745.45115050018774</v>
      </c>
      <c r="E183">
        <v>-2.2613285099999998</v>
      </c>
      <c r="F183">
        <v>2.4615230399999999</v>
      </c>
      <c r="G183">
        <v>-0.28806963000000002</v>
      </c>
      <c r="H183">
        <v>1710.2076425574237</v>
      </c>
    </row>
    <row r="184" spans="1:8" x14ac:dyDescent="0.3">
      <c r="A184" t="s">
        <v>347</v>
      </c>
      <c r="B184" t="s">
        <v>346</v>
      </c>
      <c r="C184">
        <v>3.5207828605380196E-8</v>
      </c>
      <c r="D184">
        <v>8.0220280980533349</v>
      </c>
      <c r="E184">
        <v>3.0128340800000002</v>
      </c>
      <c r="F184">
        <v>-3.4581619200000002</v>
      </c>
      <c r="G184">
        <v>-17.484605869999999</v>
      </c>
      <c r="H184">
        <v>1760.3914302579612</v>
      </c>
    </row>
    <row r="185" spans="1:8" x14ac:dyDescent="0.3">
      <c r="A185" t="s">
        <v>371</v>
      </c>
      <c r="B185" t="s">
        <v>370</v>
      </c>
      <c r="C185">
        <v>1.3697428455616265E-5</v>
      </c>
      <c r="D185">
        <v>412.00681213144105</v>
      </c>
      <c r="E185">
        <v>-1.88651463</v>
      </c>
      <c r="F185">
        <v>-0.88616245000000005</v>
      </c>
      <c r="G185">
        <v>7.2684318699999997</v>
      </c>
      <c r="H185">
        <v>1739.6824383283767</v>
      </c>
    </row>
    <row r="186" spans="1:8" x14ac:dyDescent="0.3">
      <c r="A186" t="s">
        <v>359</v>
      </c>
      <c r="B186" t="s">
        <v>358</v>
      </c>
      <c r="C186">
        <v>1.1351984436146034E-6</v>
      </c>
      <c r="D186">
        <v>143.79142669427657</v>
      </c>
      <c r="E186">
        <v>0.95864477000000003</v>
      </c>
      <c r="F186">
        <v>-4.8512019200000003</v>
      </c>
      <c r="G186">
        <v>-11.987803</v>
      </c>
      <c r="H186">
        <v>1708.793516117735</v>
      </c>
    </row>
    <row r="187" spans="1:8" x14ac:dyDescent="0.3">
      <c r="A187" t="s">
        <v>339</v>
      </c>
      <c r="B187" t="s">
        <v>338</v>
      </c>
      <c r="C187">
        <v>2.3311458384427056E-5</v>
      </c>
      <c r="D187">
        <v>48.785304112143855</v>
      </c>
      <c r="E187">
        <v>9.5117640000000003E-2</v>
      </c>
      <c r="F187">
        <v>-7.3496825399999999</v>
      </c>
      <c r="G187">
        <v>30.32972195</v>
      </c>
      <c r="H187">
        <v>1689.2421817612226</v>
      </c>
    </row>
    <row r="188" spans="1:8" x14ac:dyDescent="0.3">
      <c r="A188" t="s">
        <v>357</v>
      </c>
      <c r="B188" t="s">
        <v>356</v>
      </c>
      <c r="C188">
        <v>6.18762334822638E-6</v>
      </c>
      <c r="D188">
        <v>160.29499874484847</v>
      </c>
      <c r="E188">
        <v>-0.63243663999999999</v>
      </c>
      <c r="F188">
        <v>2.9438935599999998</v>
      </c>
      <c r="G188">
        <v>-7.2525851299999999</v>
      </c>
      <c r="H188">
        <v>1688.8996918828605</v>
      </c>
    </row>
    <row r="189" spans="1:8" x14ac:dyDescent="0.3">
      <c r="A189" t="s">
        <v>398</v>
      </c>
      <c r="B189" t="s">
        <v>397</v>
      </c>
      <c r="C189">
        <v>1.1302375892682428E-5</v>
      </c>
      <c r="D189">
        <v>867.96652931209496</v>
      </c>
      <c r="E189">
        <v>8.9145237999999996</v>
      </c>
      <c r="F189">
        <v>5.6062450500000001</v>
      </c>
      <c r="G189">
        <v>12.546920480000001</v>
      </c>
      <c r="H189">
        <v>1702.0663123989989</v>
      </c>
    </row>
    <row r="190" spans="1:8" x14ac:dyDescent="0.3">
      <c r="A190" t="s">
        <v>672</v>
      </c>
      <c r="B190" t="s">
        <v>671</v>
      </c>
      <c r="C190">
        <v>1.6568875361900191E-7</v>
      </c>
      <c r="D190">
        <v>4188.7545258308037</v>
      </c>
      <c r="E190">
        <v>-2.54227442</v>
      </c>
      <c r="F190">
        <v>23.736647820000002</v>
      </c>
      <c r="G190">
        <v>36.3214611</v>
      </c>
      <c r="H190">
        <v>1658.9326976217735</v>
      </c>
    </row>
    <row r="191" spans="1:8" x14ac:dyDescent="0.3">
      <c r="A191" t="s">
        <v>365</v>
      </c>
      <c r="B191" t="s">
        <v>364</v>
      </c>
      <c r="C191">
        <v>4.0221188321675369E-6</v>
      </c>
      <c r="D191">
        <v>348.20356501967973</v>
      </c>
      <c r="E191">
        <v>-0.60239637000000001</v>
      </c>
      <c r="F191">
        <v>0.26260350999999998</v>
      </c>
      <c r="G191">
        <v>-6.2149019599999997</v>
      </c>
      <c r="H191">
        <v>1666.6425309065785</v>
      </c>
    </row>
    <row r="192" spans="1:8" x14ac:dyDescent="0.3">
      <c r="A192" t="s">
        <v>605</v>
      </c>
      <c r="B192" t="s">
        <v>604</v>
      </c>
      <c r="C192">
        <v>6.5757848637487471E-7</v>
      </c>
      <c r="D192">
        <v>1031.9701917032648</v>
      </c>
      <c r="E192">
        <v>-3.1386086899999999</v>
      </c>
      <c r="F192">
        <v>12.924550460000001</v>
      </c>
      <c r="G192">
        <v>1.1091997099999999</v>
      </c>
      <c r="H192">
        <v>1675.7208633109219</v>
      </c>
    </row>
    <row r="193" spans="1:8" x14ac:dyDescent="0.3">
      <c r="A193" t="s">
        <v>373</v>
      </c>
      <c r="B193" t="s">
        <v>372</v>
      </c>
      <c r="C193">
        <v>1.144173952010455E-4</v>
      </c>
      <c r="D193">
        <v>41.038116649696057</v>
      </c>
      <c r="E193">
        <v>-0.23574279000000001</v>
      </c>
      <c r="F193">
        <v>11.41691415</v>
      </c>
      <c r="G193">
        <v>24.943764120000001</v>
      </c>
      <c r="H193">
        <v>1655.0292626255589</v>
      </c>
    </row>
    <row r="194" spans="1:8" x14ac:dyDescent="0.3">
      <c r="A194" t="s">
        <v>367</v>
      </c>
      <c r="B194" t="s">
        <v>366</v>
      </c>
      <c r="C194">
        <v>2.7419735231204345E-6</v>
      </c>
      <c r="D194">
        <v>72.273304311430877</v>
      </c>
      <c r="E194">
        <v>0.95927932999999999</v>
      </c>
      <c r="F194">
        <v>-3.45547906</v>
      </c>
      <c r="G194">
        <v>-25.76606026</v>
      </c>
      <c r="H194">
        <v>1644.3238600886575</v>
      </c>
    </row>
    <row r="195" spans="1:8" x14ac:dyDescent="0.3">
      <c r="A195" t="s">
        <v>380</v>
      </c>
      <c r="B195" t="s">
        <v>379</v>
      </c>
      <c r="C195">
        <v>1.1017645983000387E-3</v>
      </c>
      <c r="D195">
        <v>180.71308089064416</v>
      </c>
      <c r="E195">
        <v>-0.4789429</v>
      </c>
      <c r="F195">
        <v>1.9805948</v>
      </c>
      <c r="G195">
        <v>1.81956227</v>
      </c>
      <c r="H195">
        <v>1627.3641942438967</v>
      </c>
    </row>
    <row r="196" spans="1:8" x14ac:dyDescent="0.3">
      <c r="A196" t="s">
        <v>378</v>
      </c>
      <c r="B196" t="s">
        <v>377</v>
      </c>
      <c r="C196">
        <v>3.1182375464095596E-6</v>
      </c>
      <c r="D196">
        <v>370.15640913479615</v>
      </c>
      <c r="E196">
        <v>3.5236434700000001</v>
      </c>
      <c r="F196">
        <v>0.71582875000000001</v>
      </c>
      <c r="G196">
        <v>-8.9195876900000002</v>
      </c>
      <c r="H196">
        <v>1624.7726622708865</v>
      </c>
    </row>
    <row r="197" spans="1:8" x14ac:dyDescent="0.3">
      <c r="A197" t="s">
        <v>361</v>
      </c>
      <c r="B197" t="s">
        <v>360</v>
      </c>
      <c r="C197">
        <v>1.6638621243718097E-6</v>
      </c>
      <c r="D197">
        <v>522.12700388208418</v>
      </c>
      <c r="E197">
        <v>1.3907740799999999</v>
      </c>
      <c r="F197">
        <v>-5.4801772599999996</v>
      </c>
      <c r="G197">
        <v>-17.830883060000001</v>
      </c>
      <c r="H197">
        <v>1614.8127230385471</v>
      </c>
    </row>
    <row r="198" spans="1:8" x14ac:dyDescent="0.3">
      <c r="A198" t="s">
        <v>384</v>
      </c>
      <c r="B198" t="s">
        <v>383</v>
      </c>
      <c r="C198">
        <v>9.6145990029474881E-4</v>
      </c>
      <c r="D198">
        <v>1893.7254778915851</v>
      </c>
      <c r="E198">
        <v>0.51717294999999996</v>
      </c>
      <c r="F198">
        <v>-2.1105222700000001</v>
      </c>
      <c r="G198">
        <v>-12.46061046</v>
      </c>
      <c r="H198">
        <v>1616.6151231660135</v>
      </c>
    </row>
    <row r="199" spans="1:8" x14ac:dyDescent="0.3">
      <c r="A199" t="s">
        <v>374</v>
      </c>
      <c r="B199" t="s">
        <v>374</v>
      </c>
      <c r="C199">
        <v>5.5498271006772446E-5</v>
      </c>
      <c r="D199">
        <v>971.71981219434645</v>
      </c>
      <c r="E199">
        <v>1.5785455799999999</v>
      </c>
      <c r="F199">
        <v>0.56290452999999996</v>
      </c>
      <c r="G199">
        <v>-8.3991961199999992</v>
      </c>
      <c r="H199">
        <v>1569.0424560487061</v>
      </c>
    </row>
    <row r="200" spans="1:8" x14ac:dyDescent="0.3">
      <c r="A200" t="s">
        <v>363</v>
      </c>
      <c r="B200" t="s">
        <v>362</v>
      </c>
      <c r="C200">
        <v>4.4410492062436214E-6</v>
      </c>
      <c r="D200">
        <v>14.914173201261145</v>
      </c>
      <c r="E200">
        <v>0.37833816999999997</v>
      </c>
      <c r="F200">
        <v>-0.93326538000000003</v>
      </c>
      <c r="G200">
        <v>-27.07999766</v>
      </c>
      <c r="H200">
        <v>1509.9215188245107</v>
      </c>
    </row>
    <row r="201" spans="1:8" x14ac:dyDescent="0.3">
      <c r="A201" t="s">
        <v>622</v>
      </c>
      <c r="B201" t="s">
        <v>621</v>
      </c>
      <c r="C201">
        <v>2.806613309642805E-7</v>
      </c>
      <c r="D201">
        <v>644.92307639906119</v>
      </c>
      <c r="E201">
        <v>-4.2257053300000003</v>
      </c>
      <c r="F201">
        <v>3.9639133599999998</v>
      </c>
      <c r="G201">
        <v>15.950931750000001</v>
      </c>
      <c r="H201">
        <v>1497.1270639196309</v>
      </c>
    </row>
    <row r="202" spans="1:8" x14ac:dyDescent="0.3">
      <c r="A202" t="s">
        <v>401</v>
      </c>
      <c r="B202" t="s">
        <v>401</v>
      </c>
      <c r="C202">
        <v>2.5260452924899337E-7</v>
      </c>
      <c r="D202">
        <v>200.88509164352331</v>
      </c>
      <c r="E202">
        <v>-0.68047303999999997</v>
      </c>
      <c r="F202">
        <v>1.75722617</v>
      </c>
      <c r="G202">
        <v>2.5527517899999999</v>
      </c>
      <c r="H202">
        <v>43804.422818674437</v>
      </c>
    </row>
    <row r="203" spans="1:8" x14ac:dyDescent="0.3">
      <c r="A203" t="s">
        <v>400</v>
      </c>
      <c r="B203" t="s">
        <v>399</v>
      </c>
      <c r="C203">
        <v>2.449635227490012E-3</v>
      </c>
      <c r="D203">
        <v>69.633574660153982</v>
      </c>
      <c r="E203">
        <v>2.1788710999999998</v>
      </c>
      <c r="F203">
        <v>-0.58044839999999998</v>
      </c>
      <c r="G203">
        <v>-13.16480065</v>
      </c>
      <c r="H203">
        <v>43679.624911307037</v>
      </c>
    </row>
    <row r="204" spans="1:8" x14ac:dyDescent="0.3">
      <c r="A204" t="s">
        <v>403</v>
      </c>
      <c r="B204" t="s">
        <v>402</v>
      </c>
      <c r="C204">
        <v>1.7728905983892639E-4</v>
      </c>
      <c r="D204">
        <v>13.888186713481142</v>
      </c>
      <c r="E204">
        <v>-0.15667505000000001</v>
      </c>
      <c r="F204">
        <v>9.3194840000000001E-2</v>
      </c>
      <c r="G204">
        <v>-2.411551E-2</v>
      </c>
      <c r="H204">
        <v>31912.59455021704</v>
      </c>
    </row>
    <row r="205" spans="1:8" x14ac:dyDescent="0.3">
      <c r="A205" t="s">
        <v>405</v>
      </c>
      <c r="B205" t="s">
        <v>404</v>
      </c>
      <c r="C205">
        <v>7.9306545774407983E-5</v>
      </c>
      <c r="D205">
        <v>229.24578401750975</v>
      </c>
      <c r="E205">
        <v>-1.3915492700000001</v>
      </c>
      <c r="F205">
        <v>2.6016069100000001</v>
      </c>
      <c r="G205">
        <v>2.9573575000000001</v>
      </c>
      <c r="H205">
        <v>30687.483466272264</v>
      </c>
    </row>
    <row r="206" spans="1:8" x14ac:dyDescent="0.3">
      <c r="A206" t="s">
        <v>407</v>
      </c>
      <c r="B206" t="s">
        <v>406</v>
      </c>
      <c r="C206">
        <v>0.19342757659191973</v>
      </c>
      <c r="D206">
        <v>1.1668951012232316</v>
      </c>
      <c r="E206">
        <v>-1.234916E-2</v>
      </c>
      <c r="F206">
        <v>4.5528567100000004</v>
      </c>
      <c r="G206">
        <v>-1.06620341</v>
      </c>
      <c r="H206">
        <v>16767.467063140051</v>
      </c>
    </row>
    <row r="207" spans="1:8" x14ac:dyDescent="0.3">
      <c r="A207" t="s">
        <v>409</v>
      </c>
      <c r="B207" t="s">
        <v>408</v>
      </c>
      <c r="C207">
        <v>4.3660079580969749E-5</v>
      </c>
      <c r="D207">
        <v>77.113091433967284</v>
      </c>
      <c r="E207">
        <v>1.2239008499999999</v>
      </c>
      <c r="F207">
        <v>1.1614794399999999</v>
      </c>
      <c r="G207">
        <v>-5.6410870400000004</v>
      </c>
      <c r="H207">
        <v>15276.779250915464</v>
      </c>
    </row>
    <row r="208" spans="1:8" x14ac:dyDescent="0.3">
      <c r="A208" t="s">
        <v>417</v>
      </c>
      <c r="B208" t="s">
        <v>417</v>
      </c>
      <c r="C208">
        <v>7.3907794395484028E-5</v>
      </c>
      <c r="D208">
        <v>46.284617331673843</v>
      </c>
      <c r="E208">
        <v>36.035371619999999</v>
      </c>
      <c r="F208">
        <v>4.9337491199999999</v>
      </c>
      <c r="G208">
        <v>19.360854750000001</v>
      </c>
      <c r="H208">
        <v>14218.134412046553</v>
      </c>
    </row>
    <row r="209" spans="1:8" x14ac:dyDescent="0.3">
      <c r="A209" t="s">
        <v>412</v>
      </c>
      <c r="B209" t="s">
        <v>411</v>
      </c>
      <c r="C209">
        <v>2.2398129504114655E-5</v>
      </c>
      <c r="D209">
        <v>240.48898972579059</v>
      </c>
      <c r="E209">
        <v>1.4895277600000001</v>
      </c>
      <c r="F209">
        <v>-0.20626789000000001</v>
      </c>
      <c r="G209">
        <v>-12.1390125</v>
      </c>
      <c r="H209">
        <v>12695.195732126474</v>
      </c>
    </row>
    <row r="210" spans="1:8" x14ac:dyDescent="0.3">
      <c r="A210" t="s">
        <v>410</v>
      </c>
      <c r="B210" t="s">
        <v>410</v>
      </c>
      <c r="C210">
        <v>2.8884984566037743E-6</v>
      </c>
      <c r="D210">
        <v>0.60214148997282624</v>
      </c>
      <c r="E210">
        <v>2.0288521899999998</v>
      </c>
      <c r="F210">
        <v>-5.6293681900000001</v>
      </c>
      <c r="G210">
        <v>-28.321530809999999</v>
      </c>
      <c r="H210">
        <v>12018.698346611967</v>
      </c>
    </row>
    <row r="211" spans="1:8" x14ac:dyDescent="0.3">
      <c r="A211" t="s">
        <v>416</v>
      </c>
      <c r="B211" t="s">
        <v>415</v>
      </c>
      <c r="C211">
        <v>6.7070704743884654E-6</v>
      </c>
      <c r="D211">
        <v>2.4820650100703316</v>
      </c>
      <c r="E211">
        <v>-1.5774465099999999</v>
      </c>
      <c r="F211">
        <v>-1.49222762</v>
      </c>
      <c r="G211">
        <v>-4.5773128400000003</v>
      </c>
      <c r="H211">
        <v>10946.625181046858</v>
      </c>
    </row>
    <row r="212" spans="1:8" x14ac:dyDescent="0.3">
      <c r="A212" t="s">
        <v>414</v>
      </c>
      <c r="B212" t="s">
        <v>413</v>
      </c>
      <c r="C212">
        <v>1.7890752191089803E-5</v>
      </c>
      <c r="D212">
        <v>9.0285151496578759</v>
      </c>
      <c r="E212">
        <v>-20.62975694</v>
      </c>
      <c r="F212">
        <v>-25.604340019999999</v>
      </c>
      <c r="G212">
        <v>-56.189370390000001</v>
      </c>
      <c r="H212">
        <v>10161.101477119944</v>
      </c>
    </row>
    <row r="213" spans="1:8" x14ac:dyDescent="0.3">
      <c r="A213" t="s">
        <v>418</v>
      </c>
      <c r="B213" t="s">
        <v>418</v>
      </c>
      <c r="C213">
        <v>1.647197766519364E-3</v>
      </c>
      <c r="D213">
        <v>26.096504225022173</v>
      </c>
      <c r="E213">
        <v>-0.92185187999999996</v>
      </c>
      <c r="F213">
        <v>1.27183644</v>
      </c>
      <c r="G213">
        <v>19.44439027</v>
      </c>
      <c r="H213">
        <v>10076.504284146487</v>
      </c>
    </row>
    <row r="214" spans="1:8" x14ac:dyDescent="0.3">
      <c r="A214" t="s">
        <v>420</v>
      </c>
      <c r="B214" t="s">
        <v>419</v>
      </c>
      <c r="C214">
        <v>1.1771901804900302E-4</v>
      </c>
      <c r="D214">
        <v>7.046662447642607</v>
      </c>
      <c r="E214">
        <v>1.83872879</v>
      </c>
      <c r="F214">
        <v>-6.8938528300000002</v>
      </c>
      <c r="G214">
        <v>-14.31392164</v>
      </c>
      <c r="H214">
        <v>8316.611205808942</v>
      </c>
    </row>
    <row r="215" spans="1:8" x14ac:dyDescent="0.3">
      <c r="A215" t="s">
        <v>422</v>
      </c>
      <c r="B215" t="s">
        <v>421</v>
      </c>
      <c r="C215">
        <v>3.9284602719872567E-4</v>
      </c>
      <c r="D215">
        <v>173.66275968443176</v>
      </c>
      <c r="E215">
        <v>2.6111984000000001</v>
      </c>
      <c r="F215">
        <v>6.0995262700000001</v>
      </c>
      <c r="G215">
        <v>-10.87045284</v>
      </c>
      <c r="H215">
        <v>7296.2982283257834</v>
      </c>
    </row>
    <row r="216" spans="1:8" x14ac:dyDescent="0.3">
      <c r="A216" t="s">
        <v>426</v>
      </c>
      <c r="B216" t="s">
        <v>425</v>
      </c>
      <c r="C216">
        <v>2.6100528288294621E-4</v>
      </c>
      <c r="D216">
        <v>21.636983765718703</v>
      </c>
      <c r="E216">
        <v>0.73670891000000005</v>
      </c>
      <c r="F216">
        <v>10.342618119999999</v>
      </c>
      <c r="G216">
        <v>-5.0020798600000003</v>
      </c>
      <c r="H216">
        <v>6810.8451025042896</v>
      </c>
    </row>
    <row r="217" spans="1:8" x14ac:dyDescent="0.3">
      <c r="A217" t="s">
        <v>424</v>
      </c>
      <c r="B217" t="s">
        <v>423</v>
      </c>
      <c r="C217">
        <v>8.9912818695003023E-4</v>
      </c>
      <c r="D217">
        <v>0.41229064091532053</v>
      </c>
      <c r="E217">
        <v>-1.234916E-2</v>
      </c>
      <c r="F217">
        <v>1.178124E-2</v>
      </c>
      <c r="G217">
        <v>5.6269691999999996</v>
      </c>
      <c r="H217">
        <v>6643.1484610470834</v>
      </c>
    </row>
    <row r="218" spans="1:8" x14ac:dyDescent="0.3">
      <c r="A218" t="s">
        <v>428</v>
      </c>
      <c r="B218" t="s">
        <v>427</v>
      </c>
      <c r="C218">
        <v>7.0847842420375362E-7</v>
      </c>
      <c r="D218">
        <v>28.449764105580559</v>
      </c>
      <c r="E218">
        <v>2.0304086099999998</v>
      </c>
      <c r="F218">
        <v>10.58331345</v>
      </c>
      <c r="G218">
        <v>19.661488850000001</v>
      </c>
      <c r="H218">
        <v>5669.362811613355</v>
      </c>
    </row>
    <row r="219" spans="1:8" x14ac:dyDescent="0.3">
      <c r="A219" t="s">
        <v>432</v>
      </c>
      <c r="B219" t="s">
        <v>431</v>
      </c>
      <c r="C219">
        <v>2.490274101190455E-5</v>
      </c>
      <c r="D219">
        <v>22.267078900131526</v>
      </c>
      <c r="E219">
        <v>20.159165699999999</v>
      </c>
      <c r="F219">
        <v>4.4609945800000004</v>
      </c>
      <c r="G219">
        <v>6.2638080599999997</v>
      </c>
      <c r="H219">
        <v>4980.5932265366591</v>
      </c>
    </row>
    <row r="220" spans="1:8" x14ac:dyDescent="0.3">
      <c r="A220" t="s">
        <v>430</v>
      </c>
      <c r="B220" t="s">
        <v>429</v>
      </c>
      <c r="C220">
        <v>2.6864449750816684E-4</v>
      </c>
      <c r="D220">
        <v>39.933193230175995</v>
      </c>
      <c r="E220">
        <v>3.4837520500000001</v>
      </c>
      <c r="F220">
        <v>-0.90634714000000005</v>
      </c>
      <c r="G220">
        <v>-11.72957207</v>
      </c>
      <c r="H220">
        <v>4755.5392407422351</v>
      </c>
    </row>
    <row r="221" spans="1:8" x14ac:dyDescent="0.3">
      <c r="A221" t="s">
        <v>434</v>
      </c>
      <c r="B221" t="s">
        <v>433</v>
      </c>
      <c r="C221">
        <v>0.98311162051207956</v>
      </c>
      <c r="D221">
        <v>11.593572648098228</v>
      </c>
      <c r="E221">
        <v>1.1096429999999999</v>
      </c>
      <c r="F221">
        <v>5.2225840000000003E-2</v>
      </c>
      <c r="G221">
        <v>-2.9485139199999999</v>
      </c>
      <c r="H221">
        <v>4728.9306810590788</v>
      </c>
    </row>
    <row r="222" spans="1:8" x14ac:dyDescent="0.3">
      <c r="A222" t="s">
        <v>438</v>
      </c>
      <c r="B222" t="s">
        <v>437</v>
      </c>
      <c r="C222">
        <v>1.1367585959299651E-5</v>
      </c>
      <c r="D222">
        <v>5.3498633528001083</v>
      </c>
      <c r="E222">
        <v>1.4456135400000001</v>
      </c>
      <c r="F222">
        <v>3.18967321</v>
      </c>
      <c r="G222">
        <v>-11.98184925</v>
      </c>
      <c r="H222">
        <v>4613.4743314948046</v>
      </c>
    </row>
    <row r="223" spans="1:8" x14ac:dyDescent="0.3">
      <c r="A223" t="s">
        <v>449</v>
      </c>
      <c r="B223" t="s">
        <v>448</v>
      </c>
      <c r="C223">
        <v>1.4957511281959662E-4</v>
      </c>
      <c r="D223">
        <v>801.50226776864054</v>
      </c>
      <c r="E223">
        <v>6.2274900400000002</v>
      </c>
      <c r="F223">
        <v>4.1625125799999996</v>
      </c>
      <c r="G223">
        <v>36.982068679999998</v>
      </c>
      <c r="H223">
        <v>4575.819829863517</v>
      </c>
    </row>
    <row r="224" spans="1:8" x14ac:dyDescent="0.3">
      <c r="A224" t="s">
        <v>473</v>
      </c>
      <c r="B224" t="s">
        <v>472</v>
      </c>
      <c r="C224">
        <v>2.050575492341926E-4</v>
      </c>
      <c r="D224">
        <v>250.17606952707808</v>
      </c>
      <c r="E224">
        <v>2.8125152999999998</v>
      </c>
      <c r="F224">
        <v>-0.31222466999999998</v>
      </c>
      <c r="G224">
        <v>14.064251690000001</v>
      </c>
      <c r="H224">
        <v>4470.1063639833519</v>
      </c>
    </row>
    <row r="225" spans="1:8" x14ac:dyDescent="0.3">
      <c r="A225" t="s">
        <v>463</v>
      </c>
      <c r="B225" t="s">
        <v>462</v>
      </c>
      <c r="C225">
        <v>1.2741934503301062E-3</v>
      </c>
      <c r="D225">
        <v>12.930833859058394</v>
      </c>
      <c r="E225">
        <v>0.16027839999999999</v>
      </c>
      <c r="F225">
        <v>8.8747177900000001</v>
      </c>
      <c r="G225">
        <v>-0.31072267999999997</v>
      </c>
      <c r="H225">
        <v>4174.0428887818334</v>
      </c>
    </row>
    <row r="226" spans="1:8" x14ac:dyDescent="0.3">
      <c r="A226" t="s">
        <v>439</v>
      </c>
      <c r="B226" t="s">
        <v>439</v>
      </c>
      <c r="C226">
        <v>1.0819205961310601E-4</v>
      </c>
      <c r="D226">
        <v>4.5534763745556708</v>
      </c>
      <c r="E226">
        <v>2.19646491</v>
      </c>
      <c r="F226">
        <v>0.17894964999999999</v>
      </c>
      <c r="G226">
        <v>-5.3502769600000004</v>
      </c>
      <c r="H226">
        <v>4130.325278465526</v>
      </c>
    </row>
    <row r="227" spans="1:8" x14ac:dyDescent="0.3">
      <c r="A227" t="s">
        <v>447</v>
      </c>
      <c r="B227" t="s">
        <v>446</v>
      </c>
      <c r="C227">
        <v>1.9878365054626715E-2</v>
      </c>
      <c r="D227">
        <v>1E-8</v>
      </c>
      <c r="E227">
        <v>0.22594907</v>
      </c>
      <c r="F227">
        <v>-0.35331485000000001</v>
      </c>
      <c r="G227">
        <v>-0.74391693000000003</v>
      </c>
      <c r="H227">
        <v>4091.6831493841441</v>
      </c>
    </row>
    <row r="228" spans="1:8" x14ac:dyDescent="0.3">
      <c r="A228" t="s">
        <v>499</v>
      </c>
      <c r="B228" t="s">
        <v>498</v>
      </c>
      <c r="C228">
        <v>1.9536355208735501E-6</v>
      </c>
      <c r="D228">
        <v>657.21441830899994</v>
      </c>
      <c r="E228">
        <v>-1.52777962</v>
      </c>
      <c r="F228">
        <v>12.52715867</v>
      </c>
      <c r="G228">
        <v>63.517806020000002</v>
      </c>
      <c r="H228">
        <v>4069.9967669608041</v>
      </c>
    </row>
    <row r="229" spans="1:8" x14ac:dyDescent="0.3">
      <c r="A229" t="s">
        <v>445</v>
      </c>
      <c r="B229" t="s">
        <v>444</v>
      </c>
      <c r="C229">
        <v>1.7580819676389749E-5</v>
      </c>
      <c r="D229">
        <v>30.074603026338416</v>
      </c>
      <c r="E229">
        <v>0.62514449999999999</v>
      </c>
      <c r="F229">
        <v>-4.9397726999999998</v>
      </c>
      <c r="G229">
        <v>-9.7805396800000004</v>
      </c>
      <c r="H229">
        <v>4039.0456945077226</v>
      </c>
    </row>
    <row r="230" spans="1:8" x14ac:dyDescent="0.3">
      <c r="A230" t="s">
        <v>451</v>
      </c>
      <c r="B230" t="s">
        <v>450</v>
      </c>
      <c r="C230">
        <v>1.3365278019546851E-4</v>
      </c>
      <c r="D230">
        <v>7.8632611834383939</v>
      </c>
      <c r="E230">
        <v>0.10340678</v>
      </c>
      <c r="F230">
        <v>0.14277422000000001</v>
      </c>
      <c r="G230">
        <v>-3.8076922500000001</v>
      </c>
      <c r="H230">
        <v>4021.1113999685199</v>
      </c>
    </row>
    <row r="231" spans="1:8" x14ac:dyDescent="0.3">
      <c r="A231" t="s">
        <v>443</v>
      </c>
      <c r="B231" t="s">
        <v>442</v>
      </c>
      <c r="C231">
        <v>1.6019769522694586E-5</v>
      </c>
      <c r="D231">
        <v>22.53903769433331</v>
      </c>
      <c r="E231">
        <v>1.49304631</v>
      </c>
      <c r="F231">
        <v>-1.0289737800000001</v>
      </c>
      <c r="G231">
        <v>-8.4965127000000003</v>
      </c>
      <c r="H231">
        <v>4007.8840780162559</v>
      </c>
    </row>
    <row r="232" spans="1:8" x14ac:dyDescent="0.3">
      <c r="A232" t="s">
        <v>441</v>
      </c>
      <c r="B232" t="s">
        <v>440</v>
      </c>
      <c r="C232">
        <v>2.7864783278014812E-5</v>
      </c>
      <c r="D232">
        <v>534.8556604710077</v>
      </c>
      <c r="E232">
        <v>1.9712588099999999</v>
      </c>
      <c r="F232">
        <v>0.97123948999999998</v>
      </c>
      <c r="G232">
        <v>-11.520406339999999</v>
      </c>
      <c r="H232">
        <v>3967.9332683916332</v>
      </c>
    </row>
    <row r="233" spans="1:8" x14ac:dyDescent="0.3">
      <c r="A233" t="s">
        <v>453</v>
      </c>
      <c r="B233" t="s">
        <v>452</v>
      </c>
      <c r="C233">
        <v>1.441344145106101E-3</v>
      </c>
      <c r="D233">
        <v>2158.8984681960528</v>
      </c>
      <c r="E233">
        <v>1.01986625</v>
      </c>
      <c r="F233">
        <v>3.9442846299999998</v>
      </c>
      <c r="G233">
        <v>9.0749546700000003</v>
      </c>
      <c r="H233">
        <v>3911.0150309585024</v>
      </c>
    </row>
    <row r="234" spans="1:8" x14ac:dyDescent="0.3">
      <c r="A234" t="s">
        <v>457</v>
      </c>
      <c r="B234" t="s">
        <v>456</v>
      </c>
      <c r="C234">
        <v>7.7859586886113822E-6</v>
      </c>
      <c r="D234">
        <v>49.682611431066633</v>
      </c>
      <c r="E234">
        <v>-0.86279832999999995</v>
      </c>
      <c r="F234">
        <v>0.24260432000000001</v>
      </c>
      <c r="G234">
        <v>-18.7581156</v>
      </c>
      <c r="H234">
        <v>3637.7653744672471</v>
      </c>
    </row>
    <row r="235" spans="1:8" x14ac:dyDescent="0.3">
      <c r="A235" t="s">
        <v>467</v>
      </c>
      <c r="B235" t="s">
        <v>466</v>
      </c>
      <c r="C235">
        <v>2.9215549460903081E-5</v>
      </c>
      <c r="D235">
        <v>1E-8</v>
      </c>
      <c r="E235">
        <v>1.20851989</v>
      </c>
      <c r="F235">
        <v>4.4618161900000004</v>
      </c>
      <c r="G235">
        <v>10.17461001</v>
      </c>
      <c r="H235">
        <v>3598.1485655106339</v>
      </c>
    </row>
    <row r="236" spans="1:8" x14ac:dyDescent="0.3">
      <c r="A236" t="s">
        <v>475</v>
      </c>
      <c r="B236" t="s">
        <v>474</v>
      </c>
      <c r="C236">
        <v>8.0720713819027758E-5</v>
      </c>
      <c r="D236">
        <v>51.738010932631369</v>
      </c>
      <c r="E236">
        <v>0.63724700999999995</v>
      </c>
      <c r="F236">
        <v>1.3576646000000001</v>
      </c>
      <c r="G236">
        <v>18.85526415</v>
      </c>
      <c r="H236">
        <v>3588.6904549655706</v>
      </c>
    </row>
    <row r="237" spans="1:8" x14ac:dyDescent="0.3">
      <c r="A237" t="s">
        <v>483</v>
      </c>
      <c r="B237" t="s">
        <v>482</v>
      </c>
      <c r="C237">
        <v>3.2687025720384806E-4</v>
      </c>
      <c r="D237">
        <v>16.648881946816452</v>
      </c>
      <c r="E237">
        <v>-1.09632774</v>
      </c>
      <c r="F237">
        <v>-2.4536186999999998</v>
      </c>
      <c r="G237">
        <v>0.19822213999999999</v>
      </c>
      <c r="H237">
        <v>3497.6502656212751</v>
      </c>
    </row>
    <row r="238" spans="1:8" x14ac:dyDescent="0.3">
      <c r="A238" t="s">
        <v>455</v>
      </c>
      <c r="B238" t="s">
        <v>454</v>
      </c>
      <c r="C238">
        <v>2.6975525299865053E-5</v>
      </c>
      <c r="D238">
        <v>263.39188644530293</v>
      </c>
      <c r="E238">
        <v>1.8135513700000001</v>
      </c>
      <c r="F238">
        <v>-0.71728186000000005</v>
      </c>
      <c r="G238">
        <v>-13.024311129999999</v>
      </c>
      <c r="H238">
        <v>3525.4430009152425</v>
      </c>
    </row>
    <row r="239" spans="1:8" x14ac:dyDescent="0.3">
      <c r="A239" t="s">
        <v>493</v>
      </c>
      <c r="B239" t="s">
        <v>492</v>
      </c>
      <c r="C239">
        <v>7.488733128694117E-3</v>
      </c>
      <c r="D239">
        <v>313.22700287521121</v>
      </c>
      <c r="E239">
        <v>-4.0846611900000003</v>
      </c>
      <c r="F239">
        <v>1.1265980900000001</v>
      </c>
      <c r="G239">
        <v>73.298313919999998</v>
      </c>
      <c r="H239">
        <v>3484.0465087319708</v>
      </c>
    </row>
    <row r="240" spans="1:8" x14ac:dyDescent="0.3">
      <c r="A240" t="s">
        <v>495</v>
      </c>
      <c r="B240" t="s">
        <v>494</v>
      </c>
      <c r="C240">
        <v>1.4784148046315835E-3</v>
      </c>
      <c r="D240">
        <v>2151.8361092032842</v>
      </c>
      <c r="E240">
        <v>-0.74278548</v>
      </c>
      <c r="F240">
        <v>24.42421654</v>
      </c>
      <c r="G240">
        <v>90.075513340000001</v>
      </c>
      <c r="H240">
        <v>3427.0128264097589</v>
      </c>
    </row>
    <row r="241" spans="1:8" x14ac:dyDescent="0.3">
      <c r="A241" t="s">
        <v>461</v>
      </c>
      <c r="B241" t="s">
        <v>460</v>
      </c>
      <c r="C241">
        <v>2.7070291853538963E-5</v>
      </c>
      <c r="D241">
        <v>102.23574076271478</v>
      </c>
      <c r="E241">
        <v>1.56111289</v>
      </c>
      <c r="F241">
        <v>-0.98752457000000005</v>
      </c>
      <c r="G241">
        <v>-13.178404609999999</v>
      </c>
      <c r="H241">
        <v>3410.2076626127732</v>
      </c>
    </row>
    <row r="242" spans="1:8" x14ac:dyDescent="0.3">
      <c r="A242" t="s">
        <v>481</v>
      </c>
      <c r="B242" t="s">
        <v>480</v>
      </c>
      <c r="C242">
        <v>7.6211342899538742E-6</v>
      </c>
      <c r="D242">
        <v>42.04792757028963</v>
      </c>
      <c r="E242">
        <v>-0.33528907000000002</v>
      </c>
      <c r="F242">
        <v>4.1159378699999998</v>
      </c>
      <c r="G242">
        <v>-1.4504356</v>
      </c>
      <c r="H242">
        <v>3381.4751348000227</v>
      </c>
    </row>
    <row r="243" spans="1:8" x14ac:dyDescent="0.3">
      <c r="A243" t="s">
        <v>487</v>
      </c>
      <c r="B243" t="s">
        <v>486</v>
      </c>
      <c r="C243">
        <v>1.2351385015641348E-4</v>
      </c>
      <c r="D243">
        <v>221.59430513838555</v>
      </c>
      <c r="E243">
        <v>1.65605063</v>
      </c>
      <c r="F243">
        <v>5.1919786500000003</v>
      </c>
      <c r="G243">
        <v>29.540348819999998</v>
      </c>
      <c r="H243">
        <v>3364.5806408658341</v>
      </c>
    </row>
    <row r="244" spans="1:8" x14ac:dyDescent="0.3">
      <c r="A244" t="s">
        <v>491</v>
      </c>
      <c r="B244" t="s">
        <v>490</v>
      </c>
      <c r="C244">
        <v>5.9147024480368289E-7</v>
      </c>
      <c r="D244">
        <v>84.591679796416102</v>
      </c>
      <c r="E244">
        <v>-0.44478458999999998</v>
      </c>
      <c r="F244">
        <v>5.1841583299999998</v>
      </c>
      <c r="G244">
        <v>6.4422590700000004</v>
      </c>
      <c r="H244">
        <v>3202.9231421952823</v>
      </c>
    </row>
    <row r="245" spans="1:8" x14ac:dyDescent="0.3">
      <c r="A245" t="s">
        <v>469</v>
      </c>
      <c r="B245" t="s">
        <v>468</v>
      </c>
      <c r="C245">
        <v>2.2661755327078883E-5</v>
      </c>
      <c r="D245">
        <v>5.7518588802549413</v>
      </c>
      <c r="E245">
        <v>0.71532185999999998</v>
      </c>
      <c r="F245">
        <v>-6.8930447900000003</v>
      </c>
      <c r="G245">
        <v>-16.518091030000001</v>
      </c>
      <c r="H245">
        <v>3206.5092067762976</v>
      </c>
    </row>
    <row r="246" spans="1:8" x14ac:dyDescent="0.3">
      <c r="A246" t="s">
        <v>459</v>
      </c>
      <c r="B246" t="s">
        <v>458</v>
      </c>
      <c r="C246">
        <v>2.9310306425689367E-5</v>
      </c>
      <c r="D246">
        <v>67.342444663136604</v>
      </c>
      <c r="E246">
        <v>0.27247007000000001</v>
      </c>
      <c r="F246">
        <v>-2.4824671700000001</v>
      </c>
      <c r="G246">
        <v>-32.44316019</v>
      </c>
      <c r="H246">
        <v>3174.4325719434642</v>
      </c>
    </row>
    <row r="247" spans="1:8" x14ac:dyDescent="0.3">
      <c r="A247" t="s">
        <v>485</v>
      </c>
      <c r="B247" t="s">
        <v>484</v>
      </c>
      <c r="C247">
        <v>6.0161656301218384E-5</v>
      </c>
      <c r="D247">
        <v>2.7827017840762296</v>
      </c>
      <c r="E247">
        <v>-4.3535879999999999E-2</v>
      </c>
      <c r="F247">
        <v>-14.75069981</v>
      </c>
      <c r="G247">
        <v>4.7110348499999999</v>
      </c>
      <c r="H247">
        <v>3083.4234978935601</v>
      </c>
    </row>
    <row r="248" spans="1:8" x14ac:dyDescent="0.3">
      <c r="A248" t="s">
        <v>471</v>
      </c>
      <c r="B248" t="s">
        <v>470</v>
      </c>
      <c r="C248">
        <v>1.5702140259418588E-4</v>
      </c>
      <c r="D248">
        <v>35.261241078343822</v>
      </c>
      <c r="E248">
        <v>-5.3610248199999999</v>
      </c>
      <c r="F248">
        <v>-9.7873977300000004</v>
      </c>
      <c r="G248">
        <v>-18.792507069999999</v>
      </c>
      <c r="H248">
        <v>3057.3917479974184</v>
      </c>
    </row>
    <row r="249" spans="1:8" x14ac:dyDescent="0.3">
      <c r="A249" t="s">
        <v>477</v>
      </c>
      <c r="B249" t="s">
        <v>476</v>
      </c>
      <c r="C249">
        <v>8.0770654609000484E-5</v>
      </c>
      <c r="D249">
        <v>4.7885828926207852</v>
      </c>
      <c r="E249">
        <v>2.1894869300000002</v>
      </c>
      <c r="F249">
        <v>-0.67640842000000001</v>
      </c>
      <c r="G249">
        <v>-12.78608172</v>
      </c>
      <c r="H249">
        <v>3069.2848751420133</v>
      </c>
    </row>
    <row r="250" spans="1:8" x14ac:dyDescent="0.3">
      <c r="A250" t="s">
        <v>479</v>
      </c>
      <c r="B250" t="s">
        <v>478</v>
      </c>
      <c r="C250">
        <v>4.223995542892793E-4</v>
      </c>
      <c r="D250">
        <v>14.001833984599491</v>
      </c>
      <c r="E250">
        <v>-0.6021415</v>
      </c>
      <c r="F250">
        <v>-8.3620090900000008</v>
      </c>
      <c r="G250">
        <v>-24.578290469999999</v>
      </c>
      <c r="H250">
        <v>2994.8381267225673</v>
      </c>
    </row>
    <row r="251" spans="1:8" x14ac:dyDescent="0.3">
      <c r="A251" t="s">
        <v>507</v>
      </c>
      <c r="B251" t="s">
        <v>506</v>
      </c>
      <c r="C251">
        <v>2.3796726739634267E-7</v>
      </c>
      <c r="D251">
        <v>57.930570908137817</v>
      </c>
      <c r="E251">
        <v>0.84269165999999995</v>
      </c>
      <c r="F251">
        <v>9.3669866600000002</v>
      </c>
      <c r="G251">
        <v>23.160493880000001</v>
      </c>
      <c r="H251">
        <v>2913.3361743209175</v>
      </c>
    </row>
    <row r="252" spans="1:8" x14ac:dyDescent="0.3">
      <c r="A252" t="s">
        <v>501</v>
      </c>
      <c r="B252" t="s">
        <v>500</v>
      </c>
      <c r="C252">
        <v>9.2919162778757605E-5</v>
      </c>
      <c r="D252">
        <v>27.247002944837369</v>
      </c>
      <c r="E252">
        <v>8.6673338300000005</v>
      </c>
      <c r="F252">
        <v>7.8934852900000001</v>
      </c>
      <c r="G252">
        <v>-6.6945068799999996</v>
      </c>
      <c r="H252">
        <v>2948.0822693244381</v>
      </c>
    </row>
    <row r="253" spans="1:8" x14ac:dyDescent="0.3">
      <c r="A253" t="s">
        <v>503</v>
      </c>
      <c r="B253" t="s">
        <v>502</v>
      </c>
      <c r="C253">
        <v>8.5441766645266643E-7</v>
      </c>
      <c r="D253">
        <v>0.55194956129308181</v>
      </c>
      <c r="E253">
        <v>-3.1322570000000001E-2</v>
      </c>
      <c r="F253">
        <v>-3.7976723799999998</v>
      </c>
      <c r="G253">
        <v>-11.61225005</v>
      </c>
      <c r="H253">
        <v>2761.22102585626</v>
      </c>
    </row>
    <row r="254" spans="1:8" x14ac:dyDescent="0.3">
      <c r="A254" t="s">
        <v>497</v>
      </c>
      <c r="B254" t="s">
        <v>496</v>
      </c>
      <c r="C254">
        <v>2.7356811405902488E-7</v>
      </c>
      <c r="D254">
        <v>26.072404271706827</v>
      </c>
      <c r="E254">
        <v>5.7482510900000001</v>
      </c>
      <c r="F254">
        <v>5.8588318499999996</v>
      </c>
      <c r="G254">
        <v>52.98897857</v>
      </c>
      <c r="H254">
        <v>2746.755422562846</v>
      </c>
    </row>
    <row r="255" spans="1:8" x14ac:dyDescent="0.3">
      <c r="A255" t="s">
        <v>489</v>
      </c>
      <c r="B255" t="s">
        <v>488</v>
      </c>
      <c r="C255">
        <v>7.6565752802993031E-6</v>
      </c>
      <c r="D255">
        <v>173.08970138828948</v>
      </c>
      <c r="E255">
        <v>0.21342449999999999</v>
      </c>
      <c r="F255">
        <v>-7.3381211500000001</v>
      </c>
      <c r="G255">
        <v>-26.287547499999999</v>
      </c>
      <c r="H255">
        <v>2581.3676444866655</v>
      </c>
    </row>
    <row r="256" spans="1:8" x14ac:dyDescent="0.3">
      <c r="A256" t="s">
        <v>519</v>
      </c>
      <c r="B256" t="s">
        <v>518</v>
      </c>
      <c r="C256">
        <v>4.4711896817203149E-6</v>
      </c>
      <c r="D256">
        <v>561.50961410066827</v>
      </c>
      <c r="E256">
        <v>-1.13679248</v>
      </c>
      <c r="F256">
        <v>7.5203086499999996</v>
      </c>
      <c r="G256">
        <v>-2.9459507299999999</v>
      </c>
      <c r="H256">
        <v>2522.4961802609409</v>
      </c>
    </row>
    <row r="257" spans="1:8" x14ac:dyDescent="0.3">
      <c r="A257" t="s">
        <v>509</v>
      </c>
      <c r="B257" t="s">
        <v>508</v>
      </c>
      <c r="C257">
        <v>3.5523335061869673E-5</v>
      </c>
      <c r="D257">
        <v>12.834491471648811</v>
      </c>
      <c r="E257">
        <v>-0.19797606000000001</v>
      </c>
      <c r="F257">
        <v>-0.54611083000000005</v>
      </c>
      <c r="G257">
        <v>0.40333184</v>
      </c>
      <c r="H257">
        <v>2483.4611494631818</v>
      </c>
    </row>
    <row r="258" spans="1:8" x14ac:dyDescent="0.3">
      <c r="A258" t="s">
        <v>523</v>
      </c>
      <c r="B258" t="s">
        <v>522</v>
      </c>
      <c r="C258">
        <v>9.8352683649608366E-6</v>
      </c>
      <c r="D258">
        <v>459.1921767546259</v>
      </c>
      <c r="E258">
        <v>3.72312406</v>
      </c>
      <c r="F258">
        <v>6.4108707899999997</v>
      </c>
      <c r="G258">
        <v>-10.39395607</v>
      </c>
      <c r="H258">
        <v>2467.9265167998351</v>
      </c>
    </row>
    <row r="259" spans="1:8" x14ac:dyDescent="0.3">
      <c r="A259" t="s">
        <v>609</v>
      </c>
      <c r="B259" t="s">
        <v>608</v>
      </c>
      <c r="C259">
        <v>7.0842398513910541E-8</v>
      </c>
      <c r="D259">
        <v>1046.8755543160569</v>
      </c>
      <c r="E259">
        <v>-8.1933651199999993</v>
      </c>
      <c r="F259">
        <v>-3.4246915100000002</v>
      </c>
      <c r="G259">
        <v>277.00176921000002</v>
      </c>
      <c r="H259">
        <v>2413.350527012838</v>
      </c>
    </row>
    <row r="260" spans="1:8" x14ac:dyDescent="0.3">
      <c r="A260" t="s">
        <v>556</v>
      </c>
      <c r="B260" t="s">
        <v>555</v>
      </c>
      <c r="C260">
        <v>3.5208992362428636E-6</v>
      </c>
      <c r="D260">
        <v>72.533899956922539</v>
      </c>
      <c r="E260">
        <v>-1.4073324199999999</v>
      </c>
      <c r="F260">
        <v>26.990056719999998</v>
      </c>
      <c r="G260">
        <v>50.090074350000002</v>
      </c>
      <c r="H260">
        <v>2426.7198306246023</v>
      </c>
    </row>
    <row r="261" spans="1:8" x14ac:dyDescent="0.3">
      <c r="A261" t="s">
        <v>505</v>
      </c>
      <c r="B261" t="s">
        <v>504</v>
      </c>
      <c r="C261">
        <v>3.1803133737046313E-5</v>
      </c>
      <c r="D261">
        <v>4.501451470054433</v>
      </c>
      <c r="E261">
        <v>0.60635004000000003</v>
      </c>
      <c r="F261">
        <v>-3.4624697100000001</v>
      </c>
      <c r="G261">
        <v>-7.8665472200000002</v>
      </c>
      <c r="H261">
        <v>2425.782691768783</v>
      </c>
    </row>
    <row r="262" spans="1:8" x14ac:dyDescent="0.3">
      <c r="A262" t="s">
        <v>526</v>
      </c>
      <c r="B262" t="s">
        <v>526</v>
      </c>
      <c r="C262">
        <v>2.0224718672501987E-5</v>
      </c>
      <c r="D262">
        <v>9.4794191941900046</v>
      </c>
      <c r="E262">
        <v>9.7124069599999991</v>
      </c>
      <c r="F262">
        <v>14.72412581</v>
      </c>
      <c r="G262">
        <v>8.5626419200000008</v>
      </c>
      <c r="H262">
        <v>2312.8212461754883</v>
      </c>
    </row>
    <row r="263" spans="1:8" x14ac:dyDescent="0.3">
      <c r="A263" t="s">
        <v>546</v>
      </c>
      <c r="B263" t="s">
        <v>545</v>
      </c>
      <c r="C263">
        <v>1.3509593679796896E-4</v>
      </c>
      <c r="D263">
        <v>456.72774694446929</v>
      </c>
      <c r="E263">
        <v>2.26992992</v>
      </c>
      <c r="F263">
        <v>7.7855944199999998</v>
      </c>
      <c r="G263">
        <v>38.045453979999998</v>
      </c>
      <c r="H263">
        <v>2279.068453781736</v>
      </c>
    </row>
    <row r="264" spans="1:8" x14ac:dyDescent="0.3">
      <c r="A264" t="s">
        <v>571</v>
      </c>
      <c r="B264" t="s">
        <v>570</v>
      </c>
      <c r="C264">
        <v>1.9893905659687113E-3</v>
      </c>
      <c r="D264">
        <v>120.18774210849941</v>
      </c>
      <c r="E264">
        <v>4.5689433700000004</v>
      </c>
      <c r="F264">
        <v>28.243930379999998</v>
      </c>
      <c r="G264">
        <v>15.440471240000001</v>
      </c>
      <c r="H264">
        <v>2278.7353836498073</v>
      </c>
    </row>
    <row r="265" spans="1:8" x14ac:dyDescent="0.3">
      <c r="A265" t="s">
        <v>513</v>
      </c>
      <c r="B265" t="s">
        <v>512</v>
      </c>
      <c r="C265">
        <v>3.9821957701787391E-5</v>
      </c>
      <c r="D265">
        <v>700.49423213856937</v>
      </c>
      <c r="E265">
        <v>4.3332034200000002</v>
      </c>
      <c r="F265">
        <v>-4.5280197099999997</v>
      </c>
      <c r="G265">
        <v>8.7782061099999993</v>
      </c>
      <c r="H265">
        <v>2221.6670201827183</v>
      </c>
    </row>
    <row r="266" spans="1:8" x14ac:dyDescent="0.3">
      <c r="A266" t="s">
        <v>436</v>
      </c>
      <c r="B266" t="s">
        <v>435</v>
      </c>
      <c r="C266">
        <v>2.2404665974714097E-6</v>
      </c>
      <c r="D266">
        <v>0.74626593977106359</v>
      </c>
      <c r="E266">
        <v>-6.1120440699999996</v>
      </c>
      <c r="F266">
        <v>-0.63026939999999998</v>
      </c>
      <c r="G266">
        <v>-11.23048498</v>
      </c>
      <c r="H266">
        <v>2196.1559821842457</v>
      </c>
    </row>
    <row r="267" spans="1:8" x14ac:dyDescent="0.3">
      <c r="A267" t="s">
        <v>465</v>
      </c>
      <c r="B267" t="s">
        <v>464</v>
      </c>
      <c r="C267">
        <v>2.0439277681871811E-6</v>
      </c>
      <c r="D267">
        <v>0.22841273376181151</v>
      </c>
      <c r="E267">
        <v>1.425884E-2</v>
      </c>
      <c r="F267">
        <v>-32.841944060000003</v>
      </c>
      <c r="G267">
        <v>-43.766625550000001</v>
      </c>
      <c r="H267">
        <v>2189.6223160619679</v>
      </c>
    </row>
    <row r="268" spans="1:8" x14ac:dyDescent="0.3">
      <c r="A268" t="s">
        <v>521</v>
      </c>
      <c r="B268" t="s">
        <v>520</v>
      </c>
      <c r="C268">
        <v>3.9859124717010102E-3</v>
      </c>
      <c r="D268">
        <v>27.967159635018827</v>
      </c>
      <c r="E268">
        <v>-0.75086635999999995</v>
      </c>
      <c r="F268">
        <v>-1.89171059</v>
      </c>
      <c r="G268">
        <v>-7.1895946200000003</v>
      </c>
      <c r="H268">
        <v>2118.9996784651439</v>
      </c>
    </row>
    <row r="269" spans="1:8" x14ac:dyDescent="0.3">
      <c r="A269" t="s">
        <v>517</v>
      </c>
      <c r="B269" t="s">
        <v>516</v>
      </c>
      <c r="C269">
        <v>8.9952869272203505E-7</v>
      </c>
      <c r="D269">
        <v>45.416142945080452</v>
      </c>
      <c r="E269">
        <v>1.62427243</v>
      </c>
      <c r="F269">
        <v>-2.1147043999999999</v>
      </c>
      <c r="G269">
        <v>-24.333782230000001</v>
      </c>
      <c r="H269">
        <v>2078.2933001288843</v>
      </c>
    </row>
    <row r="270" spans="1:8" x14ac:dyDescent="0.3">
      <c r="A270" t="s">
        <v>548</v>
      </c>
      <c r="B270" t="s">
        <v>547</v>
      </c>
      <c r="C270">
        <v>9.6137166181507958E-5</v>
      </c>
      <c r="D270">
        <v>54.511689508410477</v>
      </c>
      <c r="E270">
        <v>1.7234879999999999</v>
      </c>
      <c r="F270">
        <v>15.503382090000001</v>
      </c>
      <c r="G270">
        <v>-21.670717010000001</v>
      </c>
      <c r="H270">
        <v>2034.709986877765</v>
      </c>
    </row>
    <row r="271" spans="1:8" x14ac:dyDescent="0.3">
      <c r="A271" t="s">
        <v>528</v>
      </c>
      <c r="B271" t="s">
        <v>527</v>
      </c>
      <c r="C271">
        <v>8.3370776683112847E-6</v>
      </c>
      <c r="D271">
        <v>30.972149979075489</v>
      </c>
      <c r="E271">
        <v>-0.89220584000000003</v>
      </c>
      <c r="F271">
        <v>4.23400686</v>
      </c>
      <c r="G271">
        <v>-17.432379640000001</v>
      </c>
      <c r="H271">
        <v>2024.7188634951804</v>
      </c>
    </row>
    <row r="272" spans="1:8" x14ac:dyDescent="0.3">
      <c r="A272" t="s">
        <v>552</v>
      </c>
      <c r="B272" t="s">
        <v>552</v>
      </c>
      <c r="C272">
        <v>1.3962092424656881E-4</v>
      </c>
      <c r="D272">
        <v>859.86479092046727</v>
      </c>
      <c r="E272">
        <v>-2.2921510700000001</v>
      </c>
      <c r="F272">
        <v>-3.2913208599999999</v>
      </c>
      <c r="G272">
        <v>-14.03551551</v>
      </c>
      <c r="H272">
        <v>1933.4075899296499</v>
      </c>
    </row>
    <row r="273" spans="1:8" x14ac:dyDescent="0.3">
      <c r="A273" t="s">
        <v>515</v>
      </c>
      <c r="B273" t="s">
        <v>514</v>
      </c>
      <c r="C273">
        <v>1.7423698072180246E-5</v>
      </c>
      <c r="D273">
        <v>77.936707805651992</v>
      </c>
      <c r="E273">
        <v>3.2589961399999998</v>
      </c>
      <c r="F273">
        <v>2.1431894100000002</v>
      </c>
      <c r="G273">
        <v>-39.393527220000003</v>
      </c>
      <c r="H273">
        <v>1975.8758142841916</v>
      </c>
    </row>
    <row r="274" spans="1:8" x14ac:dyDescent="0.3">
      <c r="A274" t="s">
        <v>534</v>
      </c>
      <c r="B274" t="s">
        <v>533</v>
      </c>
      <c r="C274">
        <v>1.1208543894286632E-4</v>
      </c>
      <c r="D274">
        <v>32.886844413648824</v>
      </c>
      <c r="E274">
        <v>-1.283171E-2</v>
      </c>
      <c r="F274">
        <v>2.3753699999999999E-3</v>
      </c>
      <c r="G274">
        <v>-0.20368049999999999</v>
      </c>
      <c r="H274">
        <v>1964.3526009729301</v>
      </c>
    </row>
    <row r="275" spans="1:8" x14ac:dyDescent="0.3">
      <c r="A275" t="s">
        <v>525</v>
      </c>
      <c r="B275" t="s">
        <v>524</v>
      </c>
      <c r="C275">
        <v>4.2654053658712256E-6</v>
      </c>
      <c r="D275">
        <v>17587.001370193935</v>
      </c>
      <c r="E275">
        <v>1.73399755</v>
      </c>
      <c r="F275">
        <v>-0.59765917999999996</v>
      </c>
      <c r="G275">
        <v>-11.850440219999999</v>
      </c>
      <c r="H275">
        <v>1962.087321381837</v>
      </c>
    </row>
    <row r="276" spans="1:8" x14ac:dyDescent="0.3">
      <c r="A276" t="s">
        <v>624</v>
      </c>
      <c r="B276" t="s">
        <v>623</v>
      </c>
      <c r="C276">
        <v>3.7530127167238301E-8</v>
      </c>
      <c r="D276">
        <v>92.916626752244156</v>
      </c>
      <c r="E276">
        <v>-1.29802738</v>
      </c>
      <c r="F276">
        <v>-8.8935481500000009</v>
      </c>
      <c r="G276">
        <v>55.134607709999997</v>
      </c>
      <c r="H276">
        <v>1924.1737555075547</v>
      </c>
    </row>
    <row r="277" spans="1:8" x14ac:dyDescent="0.3">
      <c r="A277" t="s">
        <v>536</v>
      </c>
      <c r="B277" t="s">
        <v>535</v>
      </c>
      <c r="C277">
        <v>6.3305801152179187E-6</v>
      </c>
      <c r="D277">
        <v>7.7837252236413237</v>
      </c>
      <c r="E277">
        <v>0.26304517999999999</v>
      </c>
      <c r="F277">
        <v>-7.7719602700000001</v>
      </c>
      <c r="G277">
        <v>12.69601688</v>
      </c>
      <c r="H277">
        <v>1919.9698367051417</v>
      </c>
    </row>
    <row r="278" spans="1:8" x14ac:dyDescent="0.3">
      <c r="A278" t="s">
        <v>544</v>
      </c>
      <c r="B278" t="s">
        <v>543</v>
      </c>
      <c r="C278">
        <v>3.9111254557493085E-6</v>
      </c>
      <c r="D278">
        <v>4.5223029684413092</v>
      </c>
      <c r="E278">
        <v>0.48253138000000001</v>
      </c>
      <c r="F278">
        <v>0.56015221000000004</v>
      </c>
      <c r="G278">
        <v>59.561283950000004</v>
      </c>
      <c r="H278">
        <v>1907.5218038257383</v>
      </c>
    </row>
    <row r="279" spans="1:8" x14ac:dyDescent="0.3">
      <c r="A279" t="s">
        <v>532</v>
      </c>
      <c r="B279" t="s">
        <v>531</v>
      </c>
      <c r="C279">
        <v>1.0924347475218744E-6</v>
      </c>
      <c r="D279">
        <v>753.28893297805485</v>
      </c>
      <c r="E279">
        <v>4.7959889100000002</v>
      </c>
      <c r="F279">
        <v>-1.3071541</v>
      </c>
      <c r="G279">
        <v>-15.00161415</v>
      </c>
      <c r="H279">
        <v>1910.4110351168931</v>
      </c>
    </row>
    <row r="280" spans="1:8" x14ac:dyDescent="0.3">
      <c r="A280" t="s">
        <v>530</v>
      </c>
      <c r="B280" t="s">
        <v>529</v>
      </c>
      <c r="C280">
        <v>2.1095067632399783E-5</v>
      </c>
      <c r="D280">
        <v>118.78840525077736</v>
      </c>
      <c r="E280">
        <v>2.4405004099999998</v>
      </c>
      <c r="F280">
        <v>-1.2487505800000001</v>
      </c>
      <c r="G280">
        <v>-28.71041146</v>
      </c>
      <c r="H280">
        <v>1845.0242046348824</v>
      </c>
    </row>
    <row r="281" spans="1:8" x14ac:dyDescent="0.3">
      <c r="A281" t="s">
        <v>551</v>
      </c>
      <c r="B281" t="s">
        <v>551</v>
      </c>
      <c r="C281">
        <v>6.8983588493990864E-6</v>
      </c>
      <c r="D281">
        <v>8.8896950924838727</v>
      </c>
      <c r="E281">
        <v>-0.25121772999999997</v>
      </c>
      <c r="F281">
        <v>-0.42038526999999998</v>
      </c>
      <c r="G281">
        <v>0.34604120999999999</v>
      </c>
      <c r="H281">
        <v>1824.8009986339875</v>
      </c>
    </row>
    <row r="282" spans="1:8" x14ac:dyDescent="0.3">
      <c r="A282" t="s">
        <v>618</v>
      </c>
      <c r="B282" t="s">
        <v>617</v>
      </c>
      <c r="C282">
        <v>2.7646677337576317E-6</v>
      </c>
      <c r="D282">
        <v>325.16054048451605</v>
      </c>
      <c r="E282">
        <v>2.3001506300000001</v>
      </c>
      <c r="F282">
        <v>15.924757290000001</v>
      </c>
      <c r="G282">
        <v>58.269762059999998</v>
      </c>
      <c r="H282">
        <v>1826.381732455257</v>
      </c>
    </row>
    <row r="283" spans="1:8" x14ac:dyDescent="0.3">
      <c r="A283" t="s">
        <v>575</v>
      </c>
      <c r="B283" t="s">
        <v>574</v>
      </c>
      <c r="C283">
        <v>2.7544130569348505E-6</v>
      </c>
      <c r="D283">
        <v>3187.5665636485392</v>
      </c>
      <c r="E283">
        <v>-1.98725471</v>
      </c>
      <c r="F283">
        <v>5.6981884000000003</v>
      </c>
      <c r="G283">
        <v>1.64518141</v>
      </c>
      <c r="H283">
        <v>1811.365221023716</v>
      </c>
    </row>
    <row r="284" spans="1:8" x14ac:dyDescent="0.3">
      <c r="A284" t="s">
        <v>573</v>
      </c>
      <c r="B284" t="s">
        <v>572</v>
      </c>
      <c r="C284">
        <v>8.6254541386759356E-4</v>
      </c>
      <c r="D284">
        <v>1E-8</v>
      </c>
      <c r="E284">
        <v>-0.87481748000000004</v>
      </c>
      <c r="F284">
        <v>1.27742478</v>
      </c>
      <c r="G284">
        <v>2.6030438199999999</v>
      </c>
      <c r="H284">
        <v>1754.4121965342019</v>
      </c>
    </row>
    <row r="285" spans="1:8" x14ac:dyDescent="0.3">
      <c r="A285" t="s">
        <v>557</v>
      </c>
      <c r="B285" t="s">
        <v>557</v>
      </c>
      <c r="C285">
        <v>5.089504267143381E-5</v>
      </c>
      <c r="D285">
        <v>62.195506322311878</v>
      </c>
      <c r="E285">
        <v>0.28005003000000001</v>
      </c>
      <c r="F285">
        <v>1.93247893</v>
      </c>
      <c r="G285">
        <v>35.605525399999998</v>
      </c>
      <c r="H285">
        <v>1732.6079432961117</v>
      </c>
    </row>
    <row r="286" spans="1:8" x14ac:dyDescent="0.3">
      <c r="A286" t="s">
        <v>579</v>
      </c>
      <c r="B286" t="s">
        <v>578</v>
      </c>
      <c r="C286">
        <v>1.7196379833589665E-4</v>
      </c>
      <c r="D286">
        <v>12.264834942333046</v>
      </c>
      <c r="E286">
        <v>-0.87531270000000005</v>
      </c>
      <c r="F286">
        <v>1.2645785</v>
      </c>
      <c r="G286">
        <v>2.5795521400000001</v>
      </c>
      <c r="H286">
        <v>1719.6379833589665</v>
      </c>
    </row>
    <row r="287" spans="1:8" x14ac:dyDescent="0.3">
      <c r="A287" t="s">
        <v>540</v>
      </c>
      <c r="B287" t="s">
        <v>539</v>
      </c>
      <c r="C287">
        <v>2.1521988410060157E-4</v>
      </c>
      <c r="D287">
        <v>2277.4928482116725</v>
      </c>
      <c r="E287">
        <v>0.81251143000000003</v>
      </c>
      <c r="F287">
        <v>-1.2901792999999999</v>
      </c>
      <c r="G287">
        <v>12.76404204</v>
      </c>
      <c r="H287">
        <v>1692.1611734637615</v>
      </c>
    </row>
    <row r="288" spans="1:8" x14ac:dyDescent="0.3">
      <c r="A288" t="s">
        <v>550</v>
      </c>
      <c r="B288" t="s">
        <v>549</v>
      </c>
      <c r="C288">
        <v>4.1839665253220706E-5</v>
      </c>
      <c r="D288">
        <v>70.526913242076603</v>
      </c>
      <c r="E288">
        <v>3.9514334400000002</v>
      </c>
      <c r="F288">
        <v>3.21034408</v>
      </c>
      <c r="G288">
        <v>-18.347700230000001</v>
      </c>
      <c r="H288">
        <v>1673.5866101288282</v>
      </c>
    </row>
    <row r="289" spans="1:8" x14ac:dyDescent="0.3">
      <c r="A289" t="s">
        <v>554</v>
      </c>
      <c r="B289" t="s">
        <v>553</v>
      </c>
      <c r="C289">
        <v>1.0028285170854572E-4</v>
      </c>
      <c r="D289">
        <v>406.20938910122879</v>
      </c>
      <c r="E289">
        <v>0.13634814000000001</v>
      </c>
      <c r="F289">
        <v>4.5268494800000001</v>
      </c>
      <c r="G289">
        <v>1.76314248</v>
      </c>
      <c r="H289">
        <v>1657.8801767378484</v>
      </c>
    </row>
    <row r="290" spans="1:8" x14ac:dyDescent="0.3">
      <c r="A290" t="s">
        <v>563</v>
      </c>
      <c r="B290" t="s">
        <v>562</v>
      </c>
      <c r="C290">
        <v>7.7617988122378795E-4</v>
      </c>
      <c r="D290">
        <v>4.1070544894777612</v>
      </c>
      <c r="E290">
        <v>6.2209857399999997</v>
      </c>
      <c r="F290">
        <v>-17.270405780000001</v>
      </c>
      <c r="G290">
        <v>108.05784411</v>
      </c>
      <c r="H290">
        <v>1668.5123184723464</v>
      </c>
    </row>
    <row r="291" spans="1:8" x14ac:dyDescent="0.3">
      <c r="A291" t="s">
        <v>589</v>
      </c>
      <c r="B291" t="s">
        <v>588</v>
      </c>
      <c r="C291">
        <v>2.3786041128007926E-6</v>
      </c>
      <c r="D291">
        <v>15.508289084843248</v>
      </c>
      <c r="E291">
        <v>-0.35516360000000002</v>
      </c>
      <c r="F291">
        <v>4.3308277799999999</v>
      </c>
      <c r="G291">
        <v>3.7541892099999998</v>
      </c>
      <c r="H291">
        <v>1614.2704908181668</v>
      </c>
    </row>
    <row r="292" spans="1:8" x14ac:dyDescent="0.3">
      <c r="A292" t="s">
        <v>567</v>
      </c>
      <c r="B292" t="s">
        <v>566</v>
      </c>
      <c r="C292">
        <v>7.584106996500812E-6</v>
      </c>
      <c r="D292">
        <v>0.16934973788296043</v>
      </c>
      <c r="E292">
        <v>2.4600224100000001</v>
      </c>
      <c r="F292">
        <v>12.34257947</v>
      </c>
      <c r="G292">
        <v>-38.703439199999998</v>
      </c>
      <c r="H292">
        <v>1607.677044418637</v>
      </c>
    </row>
    <row r="293" spans="1:8" x14ac:dyDescent="0.3">
      <c r="A293" t="s">
        <v>559</v>
      </c>
      <c r="B293" t="s">
        <v>558</v>
      </c>
      <c r="C293">
        <v>9.1575956357549712E-6</v>
      </c>
      <c r="D293">
        <v>53.201439848873463</v>
      </c>
      <c r="E293">
        <v>-2.9471182300000001</v>
      </c>
      <c r="F293">
        <v>-1.7965879899999999</v>
      </c>
      <c r="G293">
        <v>85.301874220000002</v>
      </c>
      <c r="H293">
        <v>1607.2540844401019</v>
      </c>
    </row>
    <row r="294" spans="1:8" x14ac:dyDescent="0.3">
      <c r="A294" t="s">
        <v>581</v>
      </c>
      <c r="B294" t="s">
        <v>580</v>
      </c>
      <c r="C294">
        <v>4.5489332707674256E-3</v>
      </c>
      <c r="D294">
        <v>90.591071264310301</v>
      </c>
      <c r="E294">
        <v>1.29041374</v>
      </c>
      <c r="F294">
        <v>7.7216960099999996</v>
      </c>
      <c r="G294">
        <v>-15.348901420000001</v>
      </c>
      <c r="H294">
        <v>1592.1266447685989</v>
      </c>
    </row>
    <row r="295" spans="1:8" x14ac:dyDescent="0.3">
      <c r="A295" t="s">
        <v>585</v>
      </c>
      <c r="B295" t="s">
        <v>584</v>
      </c>
      <c r="C295">
        <v>5.4031185010316403E-2</v>
      </c>
      <c r="D295">
        <v>1412.8445994193501</v>
      </c>
      <c r="E295">
        <v>-0.72135441</v>
      </c>
      <c r="F295">
        <v>-6.9158768400000001</v>
      </c>
      <c r="G295">
        <v>64.775440219999993</v>
      </c>
      <c r="H295">
        <v>1593.919957804334</v>
      </c>
    </row>
    <row r="296" spans="1:8" x14ac:dyDescent="0.3">
      <c r="A296" t="s">
        <v>565</v>
      </c>
      <c r="B296" t="s">
        <v>564</v>
      </c>
      <c r="C296">
        <v>9.3013260718967305E-6</v>
      </c>
      <c r="D296">
        <v>10.872125655154532</v>
      </c>
      <c r="E296">
        <v>9.0134997400000003</v>
      </c>
      <c r="F296">
        <v>10.464416229999999</v>
      </c>
      <c r="G296">
        <v>5.2198073899999997</v>
      </c>
      <c r="H296">
        <v>1592.7666474866503</v>
      </c>
    </row>
    <row r="297" spans="1:8" x14ac:dyDescent="0.3">
      <c r="A297" t="s">
        <v>569</v>
      </c>
      <c r="B297" t="s">
        <v>568</v>
      </c>
      <c r="C297">
        <v>4.5676187141735886E-5</v>
      </c>
      <c r="D297">
        <v>38.895469825680586</v>
      </c>
      <c r="E297">
        <v>2.2786230500000002</v>
      </c>
      <c r="F297">
        <v>-1.3226749600000001</v>
      </c>
      <c r="G297">
        <v>-1.2496198199999999</v>
      </c>
      <c r="H297">
        <v>1576.2888338982975</v>
      </c>
    </row>
    <row r="298" spans="1:8" x14ac:dyDescent="0.3">
      <c r="A298" t="s">
        <v>561</v>
      </c>
      <c r="B298" t="s">
        <v>560</v>
      </c>
      <c r="C298">
        <v>3.4905725239519393E-6</v>
      </c>
      <c r="D298">
        <v>3.4151388601987089</v>
      </c>
      <c r="E298">
        <v>2.5353809799999998</v>
      </c>
      <c r="F298">
        <v>0.78495777</v>
      </c>
      <c r="G298">
        <v>-10.69557122</v>
      </c>
      <c r="H298">
        <v>1572.0936035438997</v>
      </c>
    </row>
    <row r="299" spans="1:8" x14ac:dyDescent="0.3">
      <c r="A299" t="s">
        <v>587</v>
      </c>
      <c r="B299" t="s">
        <v>586</v>
      </c>
      <c r="C299">
        <v>1.6999958326769155E-5</v>
      </c>
      <c r="D299">
        <v>1.0935166238478688E-2</v>
      </c>
      <c r="E299">
        <v>1.511229E-2</v>
      </c>
      <c r="F299">
        <v>15.542822510000001</v>
      </c>
      <c r="G299">
        <v>5.1601228900000002</v>
      </c>
      <c r="H299">
        <v>1530.2399682076141</v>
      </c>
    </row>
    <row r="300" spans="1:8" x14ac:dyDescent="0.3">
      <c r="A300" t="s">
        <v>390</v>
      </c>
      <c r="B300" t="s">
        <v>389</v>
      </c>
      <c r="C300">
        <v>2.3248616276609499E-7</v>
      </c>
      <c r="D300">
        <v>467.31265096873091</v>
      </c>
      <c r="E300">
        <v>1.5574334400000001</v>
      </c>
      <c r="F300">
        <v>-2.9973730299999999</v>
      </c>
      <c r="G300">
        <v>15.35562876</v>
      </c>
      <c r="H300">
        <v>1487.8897035493308</v>
      </c>
    </row>
    <row r="301" spans="1:8" x14ac:dyDescent="0.3">
      <c r="A301" t="s">
        <v>634</v>
      </c>
      <c r="B301" t="s">
        <v>633</v>
      </c>
      <c r="C301">
        <v>7.7001653075637623E-6</v>
      </c>
      <c r="D301">
        <v>1E-8</v>
      </c>
      <c r="E301">
        <v>0.70170036000000002</v>
      </c>
      <c r="F301">
        <v>29.531693480000001</v>
      </c>
      <c r="G301">
        <v>37.366014640000003</v>
      </c>
      <c r="H301">
        <v>1473.4804711581562</v>
      </c>
    </row>
    <row r="302" spans="1:8" x14ac:dyDescent="0.3">
      <c r="A302" t="s">
        <v>645</v>
      </c>
      <c r="B302" t="s">
        <v>645</v>
      </c>
      <c r="C302">
        <v>1.5230834748738231E-7</v>
      </c>
      <c r="D302">
        <v>271.83905767590784</v>
      </c>
      <c r="E302">
        <v>2.03517437</v>
      </c>
      <c r="F302">
        <v>-13.59306539</v>
      </c>
      <c r="G302">
        <v>33.509161040000002</v>
      </c>
      <c r="H302">
        <v>1432.560611285438</v>
      </c>
    </row>
    <row r="303" spans="1:8" x14ac:dyDescent="0.3">
      <c r="A303" t="s">
        <v>396</v>
      </c>
      <c r="B303" t="s">
        <v>395</v>
      </c>
      <c r="C303">
        <v>6.8477754751998354E-7</v>
      </c>
      <c r="D303">
        <v>10.697760913643926</v>
      </c>
      <c r="E303">
        <v>0.77318405999999995</v>
      </c>
      <c r="F303">
        <v>9.3697901600000009</v>
      </c>
      <c r="G303">
        <v>-9.52131024</v>
      </c>
      <c r="H303">
        <v>1459.169055230861</v>
      </c>
    </row>
    <row r="304" spans="1:8" x14ac:dyDescent="0.3">
      <c r="A304" t="s">
        <v>376</v>
      </c>
      <c r="B304" t="s">
        <v>375</v>
      </c>
      <c r="C304">
        <v>1.4185977810422652E-7</v>
      </c>
      <c r="D304">
        <v>29.24710841173038</v>
      </c>
      <c r="E304">
        <v>-2.34251853</v>
      </c>
      <c r="F304">
        <v>-3.3520698800000002</v>
      </c>
      <c r="G304">
        <v>-13.183642300000001</v>
      </c>
      <c r="H304">
        <v>1451.5579698832194</v>
      </c>
    </row>
    <row r="305" spans="1:8" x14ac:dyDescent="0.3">
      <c r="A305" t="s">
        <v>394</v>
      </c>
      <c r="B305" t="s">
        <v>393</v>
      </c>
      <c r="C305">
        <v>1.4391099161842154E-4</v>
      </c>
      <c r="D305">
        <v>210.94933667124599</v>
      </c>
      <c r="E305">
        <v>-0.47191852000000001</v>
      </c>
      <c r="F305">
        <v>1.66485342</v>
      </c>
      <c r="G305">
        <v>5.6418304700000004</v>
      </c>
      <c r="H305">
        <v>1439.1099161842142</v>
      </c>
    </row>
    <row r="306" spans="1:8" x14ac:dyDescent="0.3">
      <c r="A306" t="s">
        <v>762</v>
      </c>
      <c r="B306" t="s">
        <v>761</v>
      </c>
      <c r="C306">
        <v>2.0263107292155219E-7</v>
      </c>
      <c r="D306">
        <v>1725.4959089101546</v>
      </c>
      <c r="E306">
        <v>-8.4547924400000003</v>
      </c>
      <c r="F306">
        <v>57.099654800000003</v>
      </c>
      <c r="G306">
        <v>48.714602360000001</v>
      </c>
      <c r="H306">
        <v>1440.0459860372357</v>
      </c>
    </row>
    <row r="307" spans="1:8" x14ac:dyDescent="0.3">
      <c r="A307" t="s">
        <v>748</v>
      </c>
      <c r="B307" t="s">
        <v>747</v>
      </c>
      <c r="C307">
        <v>9.3016353787954321E-7</v>
      </c>
      <c r="D307">
        <v>1.2587356308669568</v>
      </c>
      <c r="E307">
        <v>19.071253469999998</v>
      </c>
      <c r="F307">
        <v>32.515183190000002</v>
      </c>
      <c r="G307">
        <v>101.14054101000001</v>
      </c>
      <c r="H307">
        <v>1427.5265877535744</v>
      </c>
    </row>
    <row r="308" spans="1:8" x14ac:dyDescent="0.3">
      <c r="A308" t="s">
        <v>602</v>
      </c>
      <c r="B308" t="s">
        <v>602</v>
      </c>
      <c r="C308">
        <v>3.0245224783460054E-4</v>
      </c>
      <c r="D308">
        <v>4369.6669609573673</v>
      </c>
      <c r="E308">
        <v>3.6533334800000001</v>
      </c>
      <c r="F308">
        <v>10.47854768</v>
      </c>
      <c r="G308">
        <v>0.41920982000000001</v>
      </c>
      <c r="H308">
        <v>1423.0145372387119</v>
      </c>
    </row>
    <row r="309" spans="1:8" x14ac:dyDescent="0.3">
      <c r="A309" t="s">
        <v>638</v>
      </c>
      <c r="B309" t="s">
        <v>637</v>
      </c>
      <c r="C309">
        <v>2.7278795550992018E-5</v>
      </c>
      <c r="D309">
        <v>117.23089419613952</v>
      </c>
      <c r="E309">
        <v>2.1940166900000002</v>
      </c>
      <c r="F309">
        <v>-0.20330670000000001</v>
      </c>
      <c r="G309">
        <v>-12.65496377</v>
      </c>
      <c r="H309">
        <v>1424.9076946544992</v>
      </c>
    </row>
    <row r="310" spans="1:8" x14ac:dyDescent="0.3">
      <c r="A310" t="s">
        <v>542</v>
      </c>
      <c r="B310" t="s">
        <v>541</v>
      </c>
      <c r="C310">
        <v>2.1509518607404049E-2</v>
      </c>
      <c r="D310">
        <v>47.271809667690803</v>
      </c>
      <c r="E310">
        <v>7.1956098600000002</v>
      </c>
      <c r="F310">
        <v>32.327812160000001</v>
      </c>
      <c r="G310">
        <v>18.559979160000001</v>
      </c>
      <c r="H310">
        <v>1548.6853397330915</v>
      </c>
    </row>
    <row r="311" spans="1:8" x14ac:dyDescent="0.3">
      <c r="A311" t="s">
        <v>386</v>
      </c>
      <c r="B311" t="s">
        <v>385</v>
      </c>
      <c r="C311">
        <v>6.7266813843859283E-6</v>
      </c>
      <c r="D311">
        <v>138.71988975773831</v>
      </c>
      <c r="E311">
        <v>1.9199041699999999</v>
      </c>
      <c r="F311">
        <v>-2.1869228700000001</v>
      </c>
      <c r="G311">
        <v>-45.217595780000003</v>
      </c>
      <c r="H311">
        <v>1412.603090721045</v>
      </c>
    </row>
    <row r="312" spans="1:8" x14ac:dyDescent="0.3">
      <c r="A312" t="s">
        <v>695</v>
      </c>
      <c r="B312" t="s">
        <v>694</v>
      </c>
      <c r="C312">
        <v>3.0793623290083158E-3</v>
      </c>
      <c r="D312">
        <v>21.48848246716388</v>
      </c>
      <c r="E312">
        <v>0.96631535999999996</v>
      </c>
      <c r="F312">
        <v>-1.41421405</v>
      </c>
      <c r="G312">
        <v>-65.320710779999999</v>
      </c>
      <c r="H312">
        <v>1385.7130480537423</v>
      </c>
    </row>
    <row r="313" spans="1:8" x14ac:dyDescent="0.3">
      <c r="A313" t="s">
        <v>392</v>
      </c>
      <c r="B313" t="s">
        <v>391</v>
      </c>
      <c r="C313">
        <v>3.207629113157131E-6</v>
      </c>
      <c r="D313">
        <v>270.88673227242111</v>
      </c>
      <c r="E313">
        <v>0.98012719999999998</v>
      </c>
      <c r="F313">
        <v>-5.2577051099999998</v>
      </c>
      <c r="G313">
        <v>-4.1500339300000002</v>
      </c>
      <c r="H313">
        <v>1360.0105813876376</v>
      </c>
    </row>
    <row r="314" spans="1:8" x14ac:dyDescent="0.3">
      <c r="A314" t="s">
        <v>640</v>
      </c>
      <c r="B314" t="s">
        <v>639</v>
      </c>
      <c r="C314">
        <v>1.8995611374261431E-6</v>
      </c>
      <c r="D314">
        <v>222.38940655803609</v>
      </c>
      <c r="E314">
        <v>-0.73820827</v>
      </c>
      <c r="F314">
        <v>-4.6341975199999998</v>
      </c>
      <c r="G314">
        <v>6.3155568100000004</v>
      </c>
      <c r="H314">
        <v>1355.6129031211287</v>
      </c>
    </row>
    <row r="315" spans="1:8" x14ac:dyDescent="0.3">
      <c r="A315" t="s">
        <v>595</v>
      </c>
      <c r="B315" t="s">
        <v>594</v>
      </c>
      <c r="C315">
        <v>1.1077099376249495E-6</v>
      </c>
      <c r="D315">
        <v>21.45551171324594</v>
      </c>
      <c r="E315">
        <v>2.2447951900000001</v>
      </c>
      <c r="F315">
        <v>1.61745545</v>
      </c>
      <c r="G315">
        <v>-1.2223241300000001</v>
      </c>
      <c r="H315">
        <v>1329.2519251499391</v>
      </c>
    </row>
    <row r="316" spans="1:8" x14ac:dyDescent="0.3">
      <c r="A316" t="s">
        <v>885</v>
      </c>
      <c r="B316" t="s">
        <v>884</v>
      </c>
      <c r="C316">
        <v>1.8989588998096179E-7</v>
      </c>
      <c r="D316">
        <v>55.282790494664908</v>
      </c>
      <c r="E316">
        <v>-4.9705577500000002</v>
      </c>
      <c r="F316">
        <v>52.368959750000002</v>
      </c>
      <c r="G316">
        <v>292.31329811000001</v>
      </c>
      <c r="H316">
        <v>1324.9426358492244</v>
      </c>
    </row>
    <row r="317" spans="1:8" x14ac:dyDescent="0.3">
      <c r="A317" t="s">
        <v>729</v>
      </c>
      <c r="B317" t="s">
        <v>729</v>
      </c>
      <c r="C317">
        <v>0.99234098070845156</v>
      </c>
      <c r="D317">
        <v>29.161092219033776</v>
      </c>
      <c r="E317">
        <v>-0.60495639999999995</v>
      </c>
      <c r="F317">
        <v>22.3075738</v>
      </c>
      <c r="G317">
        <v>-19.600793159999998</v>
      </c>
      <c r="H317">
        <v>1313.781629323571</v>
      </c>
    </row>
    <row r="318" spans="1:8" x14ac:dyDescent="0.3">
      <c r="A318" t="s">
        <v>583</v>
      </c>
      <c r="B318" t="s">
        <v>582</v>
      </c>
      <c r="C318">
        <v>6.4143194450565486E-6</v>
      </c>
      <c r="D318">
        <v>6.3998768189639161</v>
      </c>
      <c r="E318">
        <v>-0.11711075</v>
      </c>
      <c r="F318">
        <v>-2.1173122800000002</v>
      </c>
      <c r="G318">
        <v>-13.94601022</v>
      </c>
      <c r="H318">
        <v>1314.5890813333835</v>
      </c>
    </row>
    <row r="319" spans="1:8" x14ac:dyDescent="0.3">
      <c r="A319" t="s">
        <v>593</v>
      </c>
      <c r="B319" t="s">
        <v>592</v>
      </c>
      <c r="C319">
        <v>5.951346570924499E-7</v>
      </c>
      <c r="D319">
        <v>16.290061261171715</v>
      </c>
      <c r="E319">
        <v>1.3967566499999999</v>
      </c>
      <c r="F319">
        <v>-26.99116287</v>
      </c>
      <c r="G319">
        <v>-19.61562146</v>
      </c>
      <c r="H319">
        <v>1311.0075003194172</v>
      </c>
    </row>
    <row r="320" spans="1:8" x14ac:dyDescent="0.3">
      <c r="A320" t="s">
        <v>648</v>
      </c>
      <c r="B320" t="s">
        <v>647</v>
      </c>
      <c r="C320">
        <v>0.12982430239955839</v>
      </c>
      <c r="D320">
        <v>30.299726173679481</v>
      </c>
      <c r="E320">
        <v>-1.2281961800000001</v>
      </c>
      <c r="F320">
        <v>2.4816266300000001</v>
      </c>
      <c r="G320">
        <v>0.40485415000000002</v>
      </c>
      <c r="H320">
        <v>1298.2430239955838</v>
      </c>
    </row>
    <row r="321" spans="1:8" x14ac:dyDescent="0.3">
      <c r="A321" t="s">
        <v>599</v>
      </c>
      <c r="B321" t="s">
        <v>598</v>
      </c>
      <c r="C321">
        <v>8.6908339049748342E-6</v>
      </c>
      <c r="D321">
        <v>1217.240494918243</v>
      </c>
      <c r="E321">
        <v>-1.8130689900000001</v>
      </c>
      <c r="F321">
        <v>6.5099165799999996</v>
      </c>
      <c r="G321">
        <v>29.503235249999999</v>
      </c>
      <c r="H321">
        <v>1303.6250857462251</v>
      </c>
    </row>
    <row r="322" spans="1:8" x14ac:dyDescent="0.3">
      <c r="A322" t="s">
        <v>676</v>
      </c>
      <c r="B322" t="s">
        <v>675</v>
      </c>
      <c r="C322">
        <v>1.2993241905815371E-6</v>
      </c>
      <c r="D322">
        <v>81.69020845475977</v>
      </c>
      <c r="E322">
        <v>1.11011795</v>
      </c>
      <c r="F322">
        <v>8.2297169799999992</v>
      </c>
      <c r="G322">
        <v>20.28818437</v>
      </c>
      <c r="H322">
        <v>1299.2100639917967</v>
      </c>
    </row>
    <row r="323" spans="1:8" x14ac:dyDescent="0.3">
      <c r="A323" t="s">
        <v>388</v>
      </c>
      <c r="B323" t="s">
        <v>387</v>
      </c>
      <c r="C323">
        <v>6.1310795632282781E-6</v>
      </c>
      <c r="D323">
        <v>301.96022964053628</v>
      </c>
      <c r="E323">
        <v>0.37515976000000001</v>
      </c>
      <c r="F323">
        <v>-1.7699849400000001</v>
      </c>
      <c r="G323">
        <v>3.6653333199999998</v>
      </c>
      <c r="H323">
        <v>1297.3672381228289</v>
      </c>
    </row>
    <row r="324" spans="1:8" x14ac:dyDescent="0.3">
      <c r="A324" t="s">
        <v>613</v>
      </c>
      <c r="B324" t="s">
        <v>612</v>
      </c>
      <c r="C324">
        <v>4.0083086826692652E-8</v>
      </c>
      <c r="D324">
        <v>189.7049893270956</v>
      </c>
      <c r="E324">
        <v>1.23480112</v>
      </c>
      <c r="F324">
        <v>-3.7792419599999998</v>
      </c>
      <c r="G324">
        <v>0.75129195999999998</v>
      </c>
      <c r="H324">
        <v>1282.6743796733858</v>
      </c>
    </row>
    <row r="325" spans="1:8" x14ac:dyDescent="0.3">
      <c r="A325" t="s">
        <v>626</v>
      </c>
      <c r="B325" t="s">
        <v>625</v>
      </c>
      <c r="C325">
        <v>8.6432939297302457E-3</v>
      </c>
      <c r="D325">
        <v>739.21943973375096</v>
      </c>
      <c r="E325">
        <v>2.33042002</v>
      </c>
      <c r="F325">
        <v>19.01270839</v>
      </c>
      <c r="G325">
        <v>71.520821889999993</v>
      </c>
      <c r="H325">
        <v>1295.8682252242079</v>
      </c>
    </row>
    <row r="326" spans="1:8" x14ac:dyDescent="0.3">
      <c r="A326" t="s">
        <v>2829</v>
      </c>
      <c r="B326" t="s">
        <v>2828</v>
      </c>
      <c r="C326">
        <v>3.1137489286743966E-4</v>
      </c>
      <c r="D326">
        <v>84.97594996008678</v>
      </c>
      <c r="E326">
        <v>0.55051872999999996</v>
      </c>
      <c r="F326">
        <v>0.87591509000000001</v>
      </c>
      <c r="G326">
        <v>-31.306917890000001</v>
      </c>
      <c r="H326">
        <v>1260.1541599077157</v>
      </c>
    </row>
    <row r="327" spans="1:8" x14ac:dyDescent="0.3">
      <c r="A327" t="s">
        <v>597</v>
      </c>
      <c r="B327" t="s">
        <v>596</v>
      </c>
      <c r="C327">
        <v>2.7658518661337924E-6</v>
      </c>
      <c r="D327">
        <v>74.374204843528474</v>
      </c>
      <c r="E327">
        <v>1.7165383400000001</v>
      </c>
      <c r="F327">
        <v>2.34046018</v>
      </c>
      <c r="G327">
        <v>0.30714729000000002</v>
      </c>
      <c r="H327">
        <v>1248.7323727237024</v>
      </c>
    </row>
    <row r="328" spans="1:8" x14ac:dyDescent="0.3">
      <c r="A328" t="s">
        <v>664</v>
      </c>
      <c r="B328" t="s">
        <v>663</v>
      </c>
      <c r="C328">
        <v>6.4159435515181495E-6</v>
      </c>
      <c r="D328">
        <v>24.845946547726182</v>
      </c>
      <c r="E328">
        <v>-1.78578192</v>
      </c>
      <c r="F328">
        <v>-4.4813585099999997</v>
      </c>
      <c r="G328">
        <v>3.3343420899999998</v>
      </c>
      <c r="H328">
        <v>1245.1310791016515</v>
      </c>
    </row>
    <row r="329" spans="1:8" x14ac:dyDescent="0.3">
      <c r="A329" t="s">
        <v>674</v>
      </c>
      <c r="B329" t="s">
        <v>673</v>
      </c>
      <c r="C329">
        <v>4.2145680009887977E-2</v>
      </c>
      <c r="D329">
        <v>7.0107668645437693</v>
      </c>
      <c r="E329">
        <v>-1.46617737</v>
      </c>
      <c r="F329">
        <v>-0.97218265000000004</v>
      </c>
      <c r="G329">
        <v>7.9982045499999996</v>
      </c>
      <c r="H329">
        <v>1236.1327946900144</v>
      </c>
    </row>
    <row r="330" spans="1:8" x14ac:dyDescent="0.3">
      <c r="A330" t="s">
        <v>591</v>
      </c>
      <c r="B330" t="s">
        <v>590</v>
      </c>
      <c r="C330">
        <v>2.7817741852138581E-6</v>
      </c>
      <c r="D330">
        <v>142.06856501849438</v>
      </c>
      <c r="E330">
        <v>1.8462783</v>
      </c>
      <c r="F330">
        <v>-3.3405223999999998</v>
      </c>
      <c r="G330">
        <v>-27.629506259999999</v>
      </c>
      <c r="H330">
        <v>1233.0731495416962</v>
      </c>
    </row>
    <row r="331" spans="1:8" x14ac:dyDescent="0.3">
      <c r="A331" t="s">
        <v>611</v>
      </c>
      <c r="B331" t="s">
        <v>610</v>
      </c>
      <c r="C331">
        <v>1.0681151359274492E-4</v>
      </c>
      <c r="D331">
        <v>52.468409877354631</v>
      </c>
      <c r="E331">
        <v>0.31168067999999999</v>
      </c>
      <c r="F331">
        <v>-3.56437508</v>
      </c>
      <c r="G331">
        <v>-23.749872880000002</v>
      </c>
      <c r="H331">
        <v>1228.3361167559196</v>
      </c>
    </row>
    <row r="332" spans="1:8" x14ac:dyDescent="0.3">
      <c r="A332" t="s">
        <v>607</v>
      </c>
      <c r="B332" t="s">
        <v>606</v>
      </c>
      <c r="C332">
        <v>3.2791610426928079E-5</v>
      </c>
      <c r="D332">
        <v>6.4217999406632229</v>
      </c>
      <c r="E332">
        <v>-0.71208534000000001</v>
      </c>
      <c r="F332">
        <v>-2.3179777399999999</v>
      </c>
      <c r="G332">
        <v>-14.391863750000001</v>
      </c>
      <c r="H332">
        <v>1228.3723165534775</v>
      </c>
    </row>
    <row r="333" spans="1:8" x14ac:dyDescent="0.3">
      <c r="A333" t="s">
        <v>678</v>
      </c>
      <c r="B333" t="s">
        <v>677</v>
      </c>
      <c r="C333">
        <v>1.2207807059366785E-6</v>
      </c>
      <c r="D333">
        <v>0.47468764598957314</v>
      </c>
      <c r="E333">
        <v>-1.9821588999999999</v>
      </c>
      <c r="F333">
        <v>0.85957773000000004</v>
      </c>
      <c r="G333">
        <v>-13.878652349999999</v>
      </c>
      <c r="H333">
        <v>1220.7807059366785</v>
      </c>
    </row>
    <row r="334" spans="1:8" x14ac:dyDescent="0.3">
      <c r="A334" t="s">
        <v>603</v>
      </c>
      <c r="B334" t="s">
        <v>603</v>
      </c>
      <c r="C334">
        <v>6.8764298559020066E-6</v>
      </c>
      <c r="D334">
        <v>410.76934993073928</v>
      </c>
      <c r="E334">
        <v>-1.5610694599999999</v>
      </c>
      <c r="F334">
        <v>-10.81367668</v>
      </c>
      <c r="G334">
        <v>-27.916043439999999</v>
      </c>
      <c r="H334">
        <v>1213.1507619065069</v>
      </c>
    </row>
    <row r="335" spans="1:8" x14ac:dyDescent="0.3">
      <c r="A335" t="s">
        <v>632</v>
      </c>
      <c r="B335" t="s">
        <v>631</v>
      </c>
      <c r="C335">
        <v>3.4149806722239942E-6</v>
      </c>
      <c r="D335">
        <v>38.764779248528157</v>
      </c>
      <c r="E335">
        <v>-0.83756958000000004</v>
      </c>
      <c r="F335">
        <v>-4.4822135200000002</v>
      </c>
      <c r="G335">
        <v>-10.97849523</v>
      </c>
      <c r="H335">
        <v>1205.2856107988152</v>
      </c>
    </row>
    <row r="336" spans="1:8" x14ac:dyDescent="0.3">
      <c r="A336" t="s">
        <v>630</v>
      </c>
      <c r="B336" t="s">
        <v>629</v>
      </c>
      <c r="C336">
        <v>1.1695218102410784E-4</v>
      </c>
      <c r="D336">
        <v>42.101127349055155</v>
      </c>
      <c r="E336">
        <v>-8.6306560000000004E-2</v>
      </c>
      <c r="F336">
        <v>-6.4707123299999996</v>
      </c>
      <c r="G336">
        <v>-7.49232415</v>
      </c>
      <c r="H336">
        <v>1202.2382945350278</v>
      </c>
    </row>
    <row r="337" spans="1:8" x14ac:dyDescent="0.3">
      <c r="A337" t="s">
        <v>620</v>
      </c>
      <c r="B337" t="s">
        <v>619</v>
      </c>
      <c r="C337">
        <v>1.6298253337141455E-5</v>
      </c>
      <c r="D337">
        <v>1032.9161555847049</v>
      </c>
      <c r="E337">
        <v>2.0106122599999998</v>
      </c>
      <c r="F337">
        <v>-3.9670121900000002</v>
      </c>
      <c r="G337">
        <v>-2.23796163</v>
      </c>
      <c r="H337">
        <v>1201.2580141234846</v>
      </c>
    </row>
    <row r="338" spans="1:8" x14ac:dyDescent="0.3">
      <c r="A338" t="s">
        <v>692</v>
      </c>
      <c r="B338" t="s">
        <v>691</v>
      </c>
      <c r="C338">
        <v>2.342870414601175E-4</v>
      </c>
      <c r="D338">
        <v>28.649111361595509</v>
      </c>
      <c r="E338">
        <v>-10.971342590000001</v>
      </c>
      <c r="F338">
        <v>7.6829250699999996</v>
      </c>
      <c r="G338">
        <v>34.343038229999998</v>
      </c>
      <c r="H338">
        <v>1182.4664377819315</v>
      </c>
    </row>
    <row r="339" spans="1:8" x14ac:dyDescent="0.3">
      <c r="A339" t="s">
        <v>644</v>
      </c>
      <c r="B339" t="s">
        <v>643</v>
      </c>
      <c r="C339">
        <v>1.053180841661686E-5</v>
      </c>
      <c r="D339">
        <v>3.3653878254388778</v>
      </c>
      <c r="E339">
        <v>1.7669675499999999</v>
      </c>
      <c r="F339">
        <v>-0.16485205999999999</v>
      </c>
      <c r="G339">
        <v>-3.0076502600000001</v>
      </c>
      <c r="H339">
        <v>1188.3781088083099</v>
      </c>
    </row>
    <row r="340" spans="1:8" x14ac:dyDescent="0.3">
      <c r="A340" t="s">
        <v>616</v>
      </c>
      <c r="B340" t="s">
        <v>615</v>
      </c>
      <c r="C340">
        <v>5.789098201829567E-7</v>
      </c>
      <c r="D340">
        <v>145.64999024552154</v>
      </c>
      <c r="E340">
        <v>2.0251808699999998</v>
      </c>
      <c r="F340">
        <v>-2.0350100200000001</v>
      </c>
      <c r="G340">
        <v>-13.10146172</v>
      </c>
      <c r="H340">
        <v>1186.6493494110246</v>
      </c>
    </row>
    <row r="341" spans="1:8" x14ac:dyDescent="0.3">
      <c r="A341" t="s">
        <v>687</v>
      </c>
      <c r="B341" t="s">
        <v>686</v>
      </c>
      <c r="C341">
        <v>4.2940192037308027E-2</v>
      </c>
      <c r="D341">
        <v>5.417802884770615</v>
      </c>
      <c r="E341">
        <v>-0.95009142999999996</v>
      </c>
      <c r="F341">
        <v>1.10635138</v>
      </c>
      <c r="G341">
        <v>2.4939696200000001</v>
      </c>
      <c r="H341">
        <v>1173.2699248265631</v>
      </c>
    </row>
    <row r="342" spans="1:8" x14ac:dyDescent="0.3">
      <c r="A342" t="s">
        <v>614</v>
      </c>
      <c r="B342" t="s">
        <v>614</v>
      </c>
      <c r="C342">
        <v>7.2631636734822599E-5</v>
      </c>
      <c r="D342">
        <v>11.916555852190966</v>
      </c>
      <c r="E342">
        <v>1.1187004899999999</v>
      </c>
      <c r="F342">
        <v>-4.6022322400000002</v>
      </c>
      <c r="G342">
        <v>-12.546985129999999</v>
      </c>
      <c r="H342">
        <v>1147.1318027404643</v>
      </c>
    </row>
    <row r="343" spans="1:8" x14ac:dyDescent="0.3">
      <c r="A343" t="s">
        <v>636</v>
      </c>
      <c r="B343" t="s">
        <v>635</v>
      </c>
      <c r="C343">
        <v>1E-8</v>
      </c>
      <c r="D343">
        <v>2.4294621726688548</v>
      </c>
      <c r="E343">
        <v>0.88179719000000001</v>
      </c>
      <c r="F343">
        <v>4.9751249399999997</v>
      </c>
      <c r="G343">
        <v>25.994424909999999</v>
      </c>
      <c r="H343">
        <v>1135.0812305935704</v>
      </c>
    </row>
    <row r="344" spans="1:8" x14ac:dyDescent="0.3">
      <c r="A344" t="s">
        <v>662</v>
      </c>
      <c r="B344" t="s">
        <v>661</v>
      </c>
      <c r="C344">
        <v>2.5826118677836753E-5</v>
      </c>
      <c r="D344">
        <v>1.8742171134347867</v>
      </c>
      <c r="E344">
        <v>4.9721792999999996</v>
      </c>
      <c r="F344">
        <v>-4.1538702000000001</v>
      </c>
      <c r="G344">
        <v>-26.846235889999999</v>
      </c>
      <c r="H344">
        <v>1134.3499444996096</v>
      </c>
    </row>
    <row r="345" spans="1:8" x14ac:dyDescent="0.3">
      <c r="A345" t="s">
        <v>650</v>
      </c>
      <c r="B345" t="s">
        <v>649</v>
      </c>
      <c r="C345">
        <v>3.181415894006371E-5</v>
      </c>
      <c r="D345">
        <v>696.396917517411</v>
      </c>
      <c r="E345">
        <v>1.11112666</v>
      </c>
      <c r="F345">
        <v>-3.6223503699999999</v>
      </c>
      <c r="G345">
        <v>-25.459005080000001</v>
      </c>
      <c r="H345">
        <v>1124.5569641957827</v>
      </c>
    </row>
    <row r="346" spans="1:8" x14ac:dyDescent="0.3">
      <c r="A346" t="s">
        <v>658</v>
      </c>
      <c r="B346" t="s">
        <v>657</v>
      </c>
      <c r="C346">
        <v>4.0446832408657729E-3</v>
      </c>
      <c r="D346">
        <v>152.59250652153332</v>
      </c>
      <c r="E346">
        <v>-3.4594782099999999</v>
      </c>
      <c r="F346">
        <v>10.77101796</v>
      </c>
      <c r="G346">
        <v>-7.5627739299999996</v>
      </c>
      <c r="H346">
        <v>1109.3972557446905</v>
      </c>
    </row>
    <row r="347" spans="1:8" x14ac:dyDescent="0.3">
      <c r="A347" t="s">
        <v>654</v>
      </c>
      <c r="B347" t="s">
        <v>653</v>
      </c>
      <c r="C347">
        <v>2.3316832606826771E-5</v>
      </c>
      <c r="D347">
        <v>383.29667485107967</v>
      </c>
      <c r="E347">
        <v>2.00697145</v>
      </c>
      <c r="F347">
        <v>-0.61147468000000005</v>
      </c>
      <c r="G347">
        <v>-13.807029910000001</v>
      </c>
      <c r="H347">
        <v>1112.4072378285823</v>
      </c>
    </row>
    <row r="348" spans="1:8" x14ac:dyDescent="0.3">
      <c r="A348" t="s">
        <v>775</v>
      </c>
      <c r="B348" t="s">
        <v>774</v>
      </c>
      <c r="C348">
        <v>1.7358670409101968E-3</v>
      </c>
      <c r="D348">
        <v>40.892049312552793</v>
      </c>
      <c r="E348">
        <v>-2.9448800000000001E-2</v>
      </c>
      <c r="F348">
        <v>-6.7300981000000002</v>
      </c>
      <c r="G348">
        <v>32.252726469999999</v>
      </c>
      <c r="H348">
        <v>1108.7625061098563</v>
      </c>
    </row>
    <row r="349" spans="1:8" x14ac:dyDescent="0.3">
      <c r="A349" t="s">
        <v>652</v>
      </c>
      <c r="B349" t="s">
        <v>651</v>
      </c>
      <c r="C349">
        <v>3.8803837456413945E-6</v>
      </c>
      <c r="D349">
        <v>26.373570287964881</v>
      </c>
      <c r="E349">
        <v>-0.35270807999999998</v>
      </c>
      <c r="F349">
        <v>-1.63792695</v>
      </c>
      <c r="G349">
        <v>-20.743642449999999</v>
      </c>
      <c r="H349">
        <v>1096.5137872068981</v>
      </c>
    </row>
    <row r="350" spans="1:8" x14ac:dyDescent="0.3">
      <c r="A350" t="s">
        <v>700</v>
      </c>
      <c r="B350" t="s">
        <v>699</v>
      </c>
      <c r="C350">
        <v>8.4746100794834923E-6</v>
      </c>
      <c r="D350">
        <v>452.38795388058452</v>
      </c>
      <c r="E350">
        <v>-1.01950366</v>
      </c>
      <c r="F350">
        <v>-5.6224297600000002</v>
      </c>
      <c r="G350">
        <v>18.56563654</v>
      </c>
      <c r="H350">
        <v>1078.9591789337037</v>
      </c>
    </row>
    <row r="351" spans="1:8" x14ac:dyDescent="0.3">
      <c r="A351" t="s">
        <v>698</v>
      </c>
      <c r="B351" t="s">
        <v>697</v>
      </c>
      <c r="C351">
        <v>2.2191759353187367E-6</v>
      </c>
      <c r="D351">
        <v>179.50152637713373</v>
      </c>
      <c r="E351">
        <v>3.72463276</v>
      </c>
      <c r="F351">
        <v>3.94557052</v>
      </c>
      <c r="G351">
        <v>-1.3645841700000001</v>
      </c>
      <c r="H351">
        <v>1081.8413313239105</v>
      </c>
    </row>
    <row r="352" spans="1:8" x14ac:dyDescent="0.3">
      <c r="A352" t="s">
        <v>711</v>
      </c>
      <c r="B352" t="s">
        <v>710</v>
      </c>
      <c r="C352">
        <v>1E-8</v>
      </c>
      <c r="D352">
        <v>390.81682545955221</v>
      </c>
      <c r="E352">
        <v>0.86720739999999996</v>
      </c>
      <c r="F352">
        <v>5.80744945</v>
      </c>
      <c r="G352">
        <v>18.671712159999998</v>
      </c>
      <c r="H352">
        <v>1076.7107456116498</v>
      </c>
    </row>
    <row r="353" spans="1:8" x14ac:dyDescent="0.3">
      <c r="A353" t="s">
        <v>656</v>
      </c>
      <c r="B353" t="s">
        <v>655</v>
      </c>
      <c r="C353">
        <v>6.2199594405980252E-5</v>
      </c>
      <c r="D353">
        <v>151.48046533157802</v>
      </c>
      <c r="E353">
        <v>2.19572879</v>
      </c>
      <c r="F353">
        <v>-2.1798574099999999</v>
      </c>
      <c r="G353">
        <v>-12.61168541</v>
      </c>
      <c r="H353">
        <v>1072.6033782486636</v>
      </c>
    </row>
    <row r="354" spans="1:8" x14ac:dyDescent="0.3">
      <c r="A354" t="s">
        <v>668</v>
      </c>
      <c r="B354" t="s">
        <v>667</v>
      </c>
      <c r="C354">
        <v>7.9173530713327792E-6</v>
      </c>
      <c r="D354">
        <v>496.43702109041533</v>
      </c>
      <c r="E354">
        <v>-0.77101573999999995</v>
      </c>
      <c r="F354">
        <v>-2.9346629100000001</v>
      </c>
      <c r="G354">
        <v>-6.1264964900000001</v>
      </c>
      <c r="H354">
        <v>1065.6117448404275</v>
      </c>
    </row>
    <row r="355" spans="1:8" x14ac:dyDescent="0.3">
      <c r="A355" t="s">
        <v>666</v>
      </c>
      <c r="B355" t="s">
        <v>665</v>
      </c>
      <c r="C355">
        <v>1.3757378431196644E-4</v>
      </c>
      <c r="D355">
        <v>70.214893420985973</v>
      </c>
      <c r="E355">
        <v>1.2364882800000001</v>
      </c>
      <c r="F355">
        <v>-0.36278537</v>
      </c>
      <c r="G355">
        <v>-22.479531160000001</v>
      </c>
      <c r="H355">
        <v>1062.530487065826</v>
      </c>
    </row>
    <row r="356" spans="1:8" x14ac:dyDescent="0.3">
      <c r="A356" t="s">
        <v>628</v>
      </c>
      <c r="B356" t="s">
        <v>627</v>
      </c>
      <c r="C356">
        <v>2.5164780882185237E-5</v>
      </c>
      <c r="D356">
        <v>279.34240047242088</v>
      </c>
      <c r="E356">
        <v>-0.40787858999999999</v>
      </c>
      <c r="F356">
        <v>-4.51239816</v>
      </c>
      <c r="G356">
        <v>-8.4090571599999997</v>
      </c>
      <c r="H356">
        <v>1061.5191284588925</v>
      </c>
    </row>
    <row r="357" spans="1:8" x14ac:dyDescent="0.3">
      <c r="A357" t="s">
        <v>696</v>
      </c>
      <c r="B357" t="s">
        <v>696</v>
      </c>
      <c r="C357">
        <v>2.7618340027535208E-6</v>
      </c>
      <c r="D357">
        <v>141.20044668656232</v>
      </c>
      <c r="E357">
        <v>-0.57985374000000001</v>
      </c>
      <c r="F357">
        <v>-0.40619021</v>
      </c>
      <c r="G357">
        <v>-8.7247653399999994</v>
      </c>
      <c r="H357">
        <v>1037.6796871789436</v>
      </c>
    </row>
    <row r="358" spans="1:8" x14ac:dyDescent="0.3">
      <c r="A358" t="s">
        <v>670</v>
      </c>
      <c r="B358" t="s">
        <v>669</v>
      </c>
      <c r="C358">
        <v>2.7159974072186929E-5</v>
      </c>
      <c r="D358">
        <v>26.301739631470621</v>
      </c>
      <c r="E358">
        <v>1.7703349399999999</v>
      </c>
      <c r="F358">
        <v>-1.3325867</v>
      </c>
      <c r="G358">
        <v>-14.975603599999999</v>
      </c>
      <c r="H358">
        <v>1041.7885565456361</v>
      </c>
    </row>
    <row r="359" spans="1:8" x14ac:dyDescent="0.3">
      <c r="A359" t="s">
        <v>744</v>
      </c>
      <c r="B359" t="s">
        <v>743</v>
      </c>
      <c r="C359">
        <v>1.1517946667575776E-8</v>
      </c>
      <c r="D359">
        <v>176.03033256645736</v>
      </c>
      <c r="E359">
        <v>-0.25391962000000001</v>
      </c>
      <c r="F359">
        <v>-4.7626229000000002</v>
      </c>
      <c r="G359">
        <v>32.436666860000003</v>
      </c>
      <c r="H359">
        <v>1029.8723150197309</v>
      </c>
    </row>
    <row r="360" spans="1:8" x14ac:dyDescent="0.3">
      <c r="A360" t="s">
        <v>705</v>
      </c>
      <c r="B360" t="s">
        <v>705</v>
      </c>
      <c r="C360">
        <v>1.0143290118301461E-5</v>
      </c>
      <c r="D360">
        <v>940.21755909439537</v>
      </c>
      <c r="E360">
        <v>-0.83992736999999995</v>
      </c>
      <c r="F360">
        <v>-3.7814769699999999</v>
      </c>
      <c r="G360">
        <v>4.4935756800000002</v>
      </c>
      <c r="H360">
        <v>1010.482060645081</v>
      </c>
    </row>
    <row r="361" spans="1:8" x14ac:dyDescent="0.3">
      <c r="A361" t="s">
        <v>742</v>
      </c>
      <c r="B361" t="s">
        <v>742</v>
      </c>
      <c r="C361">
        <v>1.5372803045497891E-5</v>
      </c>
      <c r="D361">
        <v>64.982237772443952</v>
      </c>
      <c r="E361">
        <v>-0.65247672999999995</v>
      </c>
      <c r="F361">
        <v>-10.33241086</v>
      </c>
      <c r="G361">
        <v>24.144577439999999</v>
      </c>
      <c r="H361">
        <v>1001.5056867053712</v>
      </c>
    </row>
    <row r="362" spans="1:8" x14ac:dyDescent="0.3">
      <c r="A362" t="s">
        <v>680</v>
      </c>
      <c r="B362" t="s">
        <v>679</v>
      </c>
      <c r="C362">
        <v>6.917340988327312E-6</v>
      </c>
      <c r="D362">
        <v>47.881039832924749</v>
      </c>
      <c r="E362">
        <v>1.3583392400000001</v>
      </c>
      <c r="F362">
        <v>-1.28629254</v>
      </c>
      <c r="G362">
        <v>-11.4906282</v>
      </c>
      <c r="H362">
        <v>1016.3596322589756</v>
      </c>
    </row>
    <row r="363" spans="1:8" x14ac:dyDescent="0.3">
      <c r="A363" t="s">
        <v>722</v>
      </c>
      <c r="B363" t="s">
        <v>721</v>
      </c>
      <c r="C363">
        <v>7.089273554361061E-6</v>
      </c>
      <c r="D363">
        <v>181.7243840769701</v>
      </c>
      <c r="E363">
        <v>-2.3611790699999999</v>
      </c>
      <c r="F363">
        <v>-7.4796084900000004</v>
      </c>
      <c r="G363">
        <v>-2.6356782700000001</v>
      </c>
      <c r="H363">
        <v>996.81201422927381</v>
      </c>
    </row>
    <row r="364" spans="1:8" x14ac:dyDescent="0.3">
      <c r="A364" t="s">
        <v>646</v>
      </c>
      <c r="B364" t="s">
        <v>646</v>
      </c>
      <c r="C364">
        <v>1.7751631192595189E-6</v>
      </c>
      <c r="D364">
        <v>88.365344025760706</v>
      </c>
      <c r="E364">
        <v>-3.05565351</v>
      </c>
      <c r="F364">
        <v>-9.7295567500000004</v>
      </c>
      <c r="G364">
        <v>40.398298080000004</v>
      </c>
      <c r="H364">
        <v>1003.6870884661502</v>
      </c>
    </row>
    <row r="365" spans="1:8" x14ac:dyDescent="0.3">
      <c r="A365" t="s">
        <v>688</v>
      </c>
      <c r="B365" t="s">
        <v>688</v>
      </c>
      <c r="C365">
        <v>1.7632534071952991E-6</v>
      </c>
      <c r="D365">
        <v>315.97644434158775</v>
      </c>
      <c r="E365">
        <v>0.24317057</v>
      </c>
      <c r="F365">
        <v>-4.17403426</v>
      </c>
      <c r="G365">
        <v>-11.935188480000001</v>
      </c>
      <c r="H365">
        <v>1001.585916119496</v>
      </c>
    </row>
    <row r="366" spans="1:8" x14ac:dyDescent="0.3">
      <c r="A366" t="s">
        <v>735</v>
      </c>
      <c r="B366" t="s">
        <v>734</v>
      </c>
      <c r="C366">
        <v>8.3012512356841327E-3</v>
      </c>
      <c r="D366">
        <v>18.048849227946157</v>
      </c>
      <c r="E366">
        <v>-0.60433873000000005</v>
      </c>
      <c r="F366">
        <v>1.8944755600000001</v>
      </c>
      <c r="G366">
        <v>3.1178988400000001</v>
      </c>
      <c r="H366">
        <v>1000.9833287356277</v>
      </c>
    </row>
    <row r="367" spans="1:8" x14ac:dyDescent="0.3">
      <c r="A367" t="s">
        <v>682</v>
      </c>
      <c r="B367" t="s">
        <v>681</v>
      </c>
      <c r="C367">
        <v>2.1393907650399453E-6</v>
      </c>
      <c r="D367">
        <v>13.66526976876141</v>
      </c>
      <c r="E367">
        <v>1.1204436799999999</v>
      </c>
      <c r="F367">
        <v>-1.4233785999999999</v>
      </c>
      <c r="G367">
        <v>-18.64868538</v>
      </c>
      <c r="H367">
        <v>996.92966861449395</v>
      </c>
    </row>
    <row r="368" spans="1:8" x14ac:dyDescent="0.3">
      <c r="A368" t="s">
        <v>642</v>
      </c>
      <c r="B368" t="s">
        <v>641</v>
      </c>
      <c r="C368">
        <v>3.8217178452234291E-6</v>
      </c>
      <c r="D368">
        <v>346.83067366350127</v>
      </c>
      <c r="E368">
        <v>-0.71521104999999996</v>
      </c>
      <c r="F368">
        <v>-5.3483089799999997</v>
      </c>
      <c r="G368">
        <v>-15.523013049999999</v>
      </c>
      <c r="H368">
        <v>988.4730124503634</v>
      </c>
    </row>
    <row r="369" spans="1:8" x14ac:dyDescent="0.3">
      <c r="A369" t="s">
        <v>714</v>
      </c>
      <c r="B369" t="s">
        <v>714</v>
      </c>
      <c r="C369">
        <v>3.90238336459418E-7</v>
      </c>
      <c r="D369">
        <v>120.85565126290652</v>
      </c>
      <c r="E369">
        <v>3.3043855299999998</v>
      </c>
      <c r="F369">
        <v>4.6217177700000001</v>
      </c>
      <c r="G369">
        <v>-8.7915487500000005</v>
      </c>
      <c r="H369">
        <v>992.07876054133601</v>
      </c>
    </row>
    <row r="370" spans="1:8" x14ac:dyDescent="0.3">
      <c r="A370" t="s">
        <v>704</v>
      </c>
      <c r="B370" t="s">
        <v>703</v>
      </c>
      <c r="C370">
        <v>2.4348163796986194E-8</v>
      </c>
      <c r="D370">
        <v>55.05504249830544</v>
      </c>
      <c r="E370">
        <v>2.5807342200000001</v>
      </c>
      <c r="F370">
        <v>-0.73058226000000004</v>
      </c>
      <c r="G370">
        <v>-15.660308649999999</v>
      </c>
      <c r="H370">
        <v>991.28556862433845</v>
      </c>
    </row>
    <row r="371" spans="1:8" x14ac:dyDescent="0.3">
      <c r="A371" t="s">
        <v>690</v>
      </c>
      <c r="B371" t="s">
        <v>689</v>
      </c>
      <c r="C371">
        <v>1.8478095712632662E-5</v>
      </c>
      <c r="D371">
        <v>87.099305220167622</v>
      </c>
      <c r="E371">
        <v>1.8640008800000001</v>
      </c>
      <c r="F371">
        <v>0.57890695000000003</v>
      </c>
      <c r="G371">
        <v>-14.31535373</v>
      </c>
      <c r="H371">
        <v>986.8071799327488</v>
      </c>
    </row>
    <row r="372" spans="1:8" x14ac:dyDescent="0.3">
      <c r="A372" t="s">
        <v>797</v>
      </c>
      <c r="B372" t="s">
        <v>796</v>
      </c>
      <c r="C372">
        <v>1.8353555128203512E-5</v>
      </c>
      <c r="D372">
        <v>16.980693955081843</v>
      </c>
      <c r="E372">
        <v>-0.63208237</v>
      </c>
      <c r="F372">
        <v>22.709156109999999</v>
      </c>
      <c r="G372">
        <v>15.626481780000001</v>
      </c>
      <c r="H372">
        <v>980.73770867608278</v>
      </c>
    </row>
    <row r="373" spans="1:8" x14ac:dyDescent="0.3">
      <c r="A373" t="s">
        <v>770</v>
      </c>
      <c r="B373" t="s">
        <v>769</v>
      </c>
      <c r="C373">
        <v>1.2322004169981263E-4</v>
      </c>
      <c r="D373">
        <v>104.52662442039249</v>
      </c>
      <c r="E373">
        <v>5.6442505499999998</v>
      </c>
      <c r="F373">
        <v>32.667976600000003</v>
      </c>
      <c r="G373">
        <v>115.7819126</v>
      </c>
      <c r="H373">
        <v>979.45043632462125</v>
      </c>
    </row>
    <row r="374" spans="1:8" x14ac:dyDescent="0.3">
      <c r="A374" t="s">
        <v>741</v>
      </c>
      <c r="B374" t="s">
        <v>740</v>
      </c>
      <c r="C374">
        <v>1.3884960552852976E-5</v>
      </c>
      <c r="D374">
        <v>36.120722896303327</v>
      </c>
      <c r="E374">
        <v>3.0725297299999998</v>
      </c>
      <c r="F374">
        <v>10.714299929999999</v>
      </c>
      <c r="G374">
        <v>10.225945080000001</v>
      </c>
      <c r="H374">
        <v>966.98547374315399</v>
      </c>
    </row>
    <row r="375" spans="1:8" x14ac:dyDescent="0.3">
      <c r="A375" t="s">
        <v>724</v>
      </c>
      <c r="B375" t="s">
        <v>723</v>
      </c>
      <c r="C375">
        <v>3.9115387023184216E-8</v>
      </c>
      <c r="D375">
        <v>0.64745906971980516</v>
      </c>
      <c r="E375">
        <v>1.5217171300000001</v>
      </c>
      <c r="F375">
        <v>-1.86245609</v>
      </c>
      <c r="G375">
        <v>-2.27807943</v>
      </c>
      <c r="H375">
        <v>962.978275184106</v>
      </c>
    </row>
    <row r="376" spans="1:8" x14ac:dyDescent="0.3">
      <c r="A376" t="s">
        <v>726</v>
      </c>
      <c r="B376" t="s">
        <v>725</v>
      </c>
      <c r="C376">
        <v>3.0004132848093819E-6</v>
      </c>
      <c r="D376">
        <v>1.0002540755112139</v>
      </c>
      <c r="E376">
        <v>-1.283171E-2</v>
      </c>
      <c r="F376">
        <v>1.1298570000000001E-2</v>
      </c>
      <c r="G376">
        <v>6.8769236400000002</v>
      </c>
      <c r="H376">
        <v>962.10687712917445</v>
      </c>
    </row>
    <row r="377" spans="1:8" x14ac:dyDescent="0.3">
      <c r="A377" t="s">
        <v>758</v>
      </c>
      <c r="B377" t="s">
        <v>757</v>
      </c>
      <c r="C377">
        <v>0.10633188654516772</v>
      </c>
      <c r="D377">
        <v>105.40219916622679</v>
      </c>
      <c r="E377">
        <v>2.7550207800000002</v>
      </c>
      <c r="F377">
        <v>20.757362350000001</v>
      </c>
      <c r="G377">
        <v>6.4413478900000003</v>
      </c>
      <c r="H377">
        <v>945.07780761345077</v>
      </c>
    </row>
    <row r="378" spans="1:8" x14ac:dyDescent="0.3">
      <c r="A378" t="s">
        <v>660</v>
      </c>
      <c r="B378" t="s">
        <v>659</v>
      </c>
      <c r="C378">
        <v>1.6690620663106413E-2</v>
      </c>
      <c r="D378">
        <v>296.86485787591812</v>
      </c>
      <c r="E378">
        <v>0.89237807000000002</v>
      </c>
      <c r="F378">
        <v>-4.7922793400000003</v>
      </c>
      <c r="G378">
        <v>13.48103641</v>
      </c>
      <c r="H378">
        <v>944.44636462101755</v>
      </c>
    </row>
    <row r="379" spans="1:8" x14ac:dyDescent="0.3">
      <c r="A379" t="s">
        <v>756</v>
      </c>
      <c r="B379" t="s">
        <v>755</v>
      </c>
      <c r="C379">
        <v>1.8507492632418044E-6</v>
      </c>
      <c r="D379">
        <v>59.273442206868936</v>
      </c>
      <c r="E379">
        <v>-1.587003E-2</v>
      </c>
      <c r="F379">
        <v>-4.6643598500000003</v>
      </c>
      <c r="G379">
        <v>32.26516977</v>
      </c>
      <c r="H379">
        <v>940.92970862544962</v>
      </c>
    </row>
    <row r="380" spans="1:8" x14ac:dyDescent="0.3">
      <c r="A380" t="s">
        <v>709</v>
      </c>
      <c r="B380" t="s">
        <v>708</v>
      </c>
      <c r="C380">
        <v>1.9161642378763465E-5</v>
      </c>
      <c r="D380">
        <v>13.04822346560073</v>
      </c>
      <c r="E380">
        <v>-10.838801200000001</v>
      </c>
      <c r="F380">
        <v>-11.250396139999999</v>
      </c>
      <c r="G380">
        <v>-40.814176809999999</v>
      </c>
      <c r="H380">
        <v>927.44230786496757</v>
      </c>
    </row>
    <row r="381" spans="1:8" x14ac:dyDescent="0.3">
      <c r="A381" t="s">
        <v>685</v>
      </c>
      <c r="B381" t="s">
        <v>684</v>
      </c>
      <c r="C381">
        <v>1.6150662196724422E-3</v>
      </c>
      <c r="D381">
        <v>93.624066089525357</v>
      </c>
      <c r="E381">
        <v>-0.99210686000000003</v>
      </c>
      <c r="F381">
        <v>-9.1334255800000008</v>
      </c>
      <c r="G381">
        <v>-25.001504539999999</v>
      </c>
      <c r="H381">
        <v>925.83963435176838</v>
      </c>
    </row>
    <row r="382" spans="1:8" x14ac:dyDescent="0.3">
      <c r="A382" t="s">
        <v>707</v>
      </c>
      <c r="B382" t="s">
        <v>706</v>
      </c>
      <c r="C382">
        <v>2.6486816493918012E-5</v>
      </c>
      <c r="D382">
        <v>204.8933201233346</v>
      </c>
      <c r="E382">
        <v>1.1124139099999999</v>
      </c>
      <c r="F382">
        <v>-5.7415719999999997</v>
      </c>
      <c r="G382">
        <v>-8.4618894200000003</v>
      </c>
      <c r="H382">
        <v>926.35707788924242</v>
      </c>
    </row>
    <row r="383" spans="1:8" x14ac:dyDescent="0.3">
      <c r="A383" t="s">
        <v>728</v>
      </c>
      <c r="B383" t="s">
        <v>727</v>
      </c>
      <c r="C383">
        <v>4.1856872011710811E-7</v>
      </c>
      <c r="D383">
        <v>54.571551995566615</v>
      </c>
      <c r="E383">
        <v>1.56025769</v>
      </c>
      <c r="F383">
        <v>-0.60520362000000005</v>
      </c>
      <c r="G383">
        <v>-7.94394139</v>
      </c>
      <c r="H383">
        <v>920.35855398818319</v>
      </c>
    </row>
    <row r="384" spans="1:8" x14ac:dyDescent="0.3">
      <c r="A384" t="s">
        <v>713</v>
      </c>
      <c r="B384" t="s">
        <v>712</v>
      </c>
      <c r="C384">
        <v>2.0385388426560863E-5</v>
      </c>
      <c r="D384">
        <v>206.34104380189001</v>
      </c>
      <c r="E384">
        <v>1.1367471200000001</v>
      </c>
      <c r="F384">
        <v>-3.5277823800000001</v>
      </c>
      <c r="G384">
        <v>-6.1336686499999997</v>
      </c>
      <c r="H384">
        <v>917.8636011752684</v>
      </c>
    </row>
    <row r="385" spans="1:8" x14ac:dyDescent="0.3">
      <c r="A385" t="s">
        <v>733</v>
      </c>
      <c r="B385" t="s">
        <v>732</v>
      </c>
      <c r="C385">
        <v>3.6010785610707804E-6</v>
      </c>
      <c r="D385">
        <v>317.63765596625859</v>
      </c>
      <c r="E385">
        <v>-1.2193239600000001</v>
      </c>
      <c r="F385">
        <v>1.6989200200000001</v>
      </c>
      <c r="G385">
        <v>2.2626187199999999</v>
      </c>
      <c r="H385">
        <v>900.04898543924298</v>
      </c>
    </row>
    <row r="386" spans="1:8" x14ac:dyDescent="0.3">
      <c r="A386" t="s">
        <v>752</v>
      </c>
      <c r="B386" t="s">
        <v>751</v>
      </c>
      <c r="C386">
        <v>1.2487704866794112E-7</v>
      </c>
      <c r="D386">
        <v>53.445364634664003</v>
      </c>
      <c r="E386">
        <v>7.7697799999999996E-3</v>
      </c>
      <c r="F386">
        <v>-0.25148953000000002</v>
      </c>
      <c r="G386">
        <v>-18.759562119999998</v>
      </c>
      <c r="H386">
        <v>904.71870369174258</v>
      </c>
    </row>
    <row r="387" spans="1:8" x14ac:dyDescent="0.3">
      <c r="A387" t="s">
        <v>737</v>
      </c>
      <c r="B387" t="s">
        <v>736</v>
      </c>
      <c r="C387">
        <v>3.623943243269024E-6</v>
      </c>
      <c r="D387">
        <v>162.72611526049823</v>
      </c>
      <c r="E387">
        <v>4.7038136499999998</v>
      </c>
      <c r="F387">
        <v>11.26466774</v>
      </c>
      <c r="G387">
        <v>1.76151649</v>
      </c>
      <c r="H387">
        <v>904.6982460637588</v>
      </c>
    </row>
    <row r="388" spans="1:8" x14ac:dyDescent="0.3">
      <c r="A388" t="s">
        <v>720</v>
      </c>
      <c r="B388" t="s">
        <v>719</v>
      </c>
      <c r="C388">
        <v>4.0560314038714804E-7</v>
      </c>
      <c r="D388">
        <v>76.91389594659087</v>
      </c>
      <c r="E388">
        <v>1.08628927</v>
      </c>
      <c r="F388">
        <v>-4.6045658100000004</v>
      </c>
      <c r="G388">
        <v>-12.284578639999999</v>
      </c>
      <c r="H388">
        <v>904.4749330904192</v>
      </c>
    </row>
    <row r="389" spans="1:8" x14ac:dyDescent="0.3">
      <c r="A389" t="s">
        <v>718</v>
      </c>
      <c r="B389" t="s">
        <v>717</v>
      </c>
      <c r="C389">
        <v>2.7289884595941035E-5</v>
      </c>
      <c r="D389">
        <v>3.7200280658608342</v>
      </c>
      <c r="E389">
        <v>2.1822198099999999</v>
      </c>
      <c r="F389">
        <v>3.5910940000000002E-2</v>
      </c>
      <c r="G389">
        <v>-12.866329179999999</v>
      </c>
      <c r="H389">
        <v>901.742225689713</v>
      </c>
    </row>
    <row r="390" spans="1:8" x14ac:dyDescent="0.3">
      <c r="A390" t="s">
        <v>731</v>
      </c>
      <c r="B390" t="s">
        <v>730</v>
      </c>
      <c r="C390">
        <v>1.1028480930265516E-5</v>
      </c>
      <c r="D390">
        <v>289.93570843401034</v>
      </c>
      <c r="E390">
        <v>-1.06897997</v>
      </c>
      <c r="F390">
        <v>-1.5748972400000001</v>
      </c>
      <c r="G390">
        <v>0.79493407000000005</v>
      </c>
      <c r="H390">
        <v>888.59647057657173</v>
      </c>
    </row>
    <row r="391" spans="1:8" x14ac:dyDescent="0.3">
      <c r="A391" t="s">
        <v>750</v>
      </c>
      <c r="B391" t="s">
        <v>749</v>
      </c>
      <c r="C391">
        <v>2.4267242705587104E-5</v>
      </c>
      <c r="D391">
        <v>2.0749363322034915</v>
      </c>
      <c r="E391">
        <v>-0.28082183999999999</v>
      </c>
      <c r="F391">
        <v>-4.9369799800000003</v>
      </c>
      <c r="G391">
        <v>-14.06869403</v>
      </c>
      <c r="H391">
        <v>848.59025398451377</v>
      </c>
    </row>
    <row r="392" spans="1:8" x14ac:dyDescent="0.3">
      <c r="A392" t="s">
        <v>577</v>
      </c>
      <c r="B392" t="s">
        <v>576</v>
      </c>
      <c r="C392">
        <v>8.8855364142790762E-6</v>
      </c>
      <c r="D392">
        <v>0.7931636218832675</v>
      </c>
      <c r="E392">
        <v>20.698285179999999</v>
      </c>
      <c r="F392">
        <v>-34.895173569999997</v>
      </c>
      <c r="G392">
        <v>5.65152038</v>
      </c>
      <c r="H392">
        <v>888.55364142790756</v>
      </c>
    </row>
    <row r="393" spans="1:8" x14ac:dyDescent="0.3">
      <c r="A393" t="s">
        <v>766</v>
      </c>
      <c r="B393" t="s">
        <v>765</v>
      </c>
      <c r="C393">
        <v>2.6579511676225864E-6</v>
      </c>
      <c r="D393">
        <v>417.29078434835429</v>
      </c>
      <c r="E393">
        <v>2.34172724</v>
      </c>
      <c r="F393">
        <v>5.8096672299999996</v>
      </c>
      <c r="G393">
        <v>5.9394446399999996</v>
      </c>
      <c r="H393">
        <v>878.55653827148467</v>
      </c>
    </row>
    <row r="394" spans="1:8" x14ac:dyDescent="0.3">
      <c r="A394" t="s">
        <v>846</v>
      </c>
      <c r="B394" t="s">
        <v>845</v>
      </c>
      <c r="C394">
        <v>2.100299435590385E-7</v>
      </c>
      <c r="D394">
        <v>11.851786664672025</v>
      </c>
      <c r="E394">
        <v>-2.5912093</v>
      </c>
      <c r="F394">
        <v>4.7800308899999999</v>
      </c>
      <c r="G394">
        <v>39.452045740000003</v>
      </c>
      <c r="H394">
        <v>829.84708028873752</v>
      </c>
    </row>
    <row r="395" spans="1:8" x14ac:dyDescent="0.3">
      <c r="A395" t="s">
        <v>808</v>
      </c>
      <c r="B395" t="s">
        <v>807</v>
      </c>
      <c r="C395">
        <v>1.54415964098537E-2</v>
      </c>
      <c r="D395">
        <v>95.363725381391617</v>
      </c>
      <c r="E395">
        <v>2.1171814900000001</v>
      </c>
      <c r="F395">
        <v>7.6217593800000003</v>
      </c>
      <c r="G395">
        <v>13.577018410000001</v>
      </c>
      <c r="H395">
        <v>862.25874352623066</v>
      </c>
    </row>
    <row r="396" spans="1:8" x14ac:dyDescent="0.3">
      <c r="A396" t="s">
        <v>754</v>
      </c>
      <c r="B396" t="s">
        <v>753</v>
      </c>
      <c r="C396">
        <v>2.256509307707574E-6</v>
      </c>
      <c r="D396">
        <v>15.210631834103497</v>
      </c>
      <c r="E396">
        <v>-0.44507425</v>
      </c>
      <c r="F396">
        <v>-1.47149354</v>
      </c>
      <c r="G396">
        <v>53.214084450000001</v>
      </c>
      <c r="H396">
        <v>858.52605410432795</v>
      </c>
    </row>
    <row r="397" spans="1:8" x14ac:dyDescent="0.3">
      <c r="A397" t="s">
        <v>683</v>
      </c>
      <c r="B397" t="s">
        <v>683</v>
      </c>
      <c r="C397">
        <v>2.0345100315295969E-3</v>
      </c>
      <c r="D397">
        <v>86.6499462113985</v>
      </c>
      <c r="E397">
        <v>-4.8161530199999998</v>
      </c>
      <c r="F397">
        <v>-16.803738710000001</v>
      </c>
      <c r="G397">
        <v>-23.051317319999999</v>
      </c>
      <c r="H397">
        <v>854.49421324243065</v>
      </c>
    </row>
    <row r="398" spans="1:8" x14ac:dyDescent="0.3">
      <c r="A398" t="s">
        <v>7387</v>
      </c>
      <c r="B398" t="s">
        <v>7386</v>
      </c>
      <c r="C398">
        <v>5.5102251650609767E-7</v>
      </c>
      <c r="D398">
        <v>1E-8</v>
      </c>
      <c r="E398">
        <v>2.2387130399999999</v>
      </c>
      <c r="F398">
        <v>-0.18588326999999999</v>
      </c>
      <c r="G398">
        <v>-12.489268239999999</v>
      </c>
      <c r="H398">
        <v>855.6089181095814</v>
      </c>
    </row>
    <row r="399" spans="1:8" x14ac:dyDescent="0.3">
      <c r="A399" t="s">
        <v>783</v>
      </c>
      <c r="B399" t="s">
        <v>782</v>
      </c>
      <c r="C399">
        <v>1.4488892590698039E-7</v>
      </c>
      <c r="D399">
        <v>2098.1774041917188</v>
      </c>
      <c r="E399">
        <v>-1.5489358799999999</v>
      </c>
      <c r="F399">
        <v>3.0601641800000001</v>
      </c>
      <c r="G399">
        <v>-3.6603761800000001</v>
      </c>
      <c r="H399">
        <v>853.09203607881125</v>
      </c>
    </row>
    <row r="400" spans="1:8" x14ac:dyDescent="0.3">
      <c r="A400" t="s">
        <v>781</v>
      </c>
      <c r="B400" t="s">
        <v>780</v>
      </c>
      <c r="C400">
        <v>7.6520988305994421E-8</v>
      </c>
      <c r="D400">
        <v>18.346418716693936</v>
      </c>
      <c r="E400">
        <v>-0.62226017</v>
      </c>
      <c r="F400">
        <v>-1.0523234100000001</v>
      </c>
      <c r="G400">
        <v>-28.051644320000001</v>
      </c>
      <c r="H400">
        <v>845.98486503258994</v>
      </c>
    </row>
    <row r="401" spans="1:8" x14ac:dyDescent="0.3">
      <c r="A401" t="s">
        <v>693</v>
      </c>
      <c r="B401" t="s">
        <v>693</v>
      </c>
      <c r="C401">
        <v>1.0677999631384966E-5</v>
      </c>
      <c r="D401">
        <v>2.72696728379257</v>
      </c>
      <c r="E401">
        <v>2.72537019</v>
      </c>
      <c r="F401">
        <v>3.32593476</v>
      </c>
      <c r="G401">
        <v>-24.543475659999999</v>
      </c>
      <c r="H401">
        <v>857.26841362852963</v>
      </c>
    </row>
    <row r="402" spans="1:8" x14ac:dyDescent="0.3">
      <c r="A402" t="s">
        <v>764</v>
      </c>
      <c r="B402" t="s">
        <v>763</v>
      </c>
      <c r="C402">
        <v>2.9384667540716434E-4</v>
      </c>
      <c r="D402">
        <v>219.67716057524552</v>
      </c>
      <c r="E402">
        <v>5.9017419499999999</v>
      </c>
      <c r="F402">
        <v>5.8826349699999998</v>
      </c>
      <c r="G402">
        <v>6.8150349999999998E-2</v>
      </c>
      <c r="H402">
        <v>839.39550757123345</v>
      </c>
    </row>
    <row r="403" spans="1:8" x14ac:dyDescent="0.3">
      <c r="A403" t="s">
        <v>789</v>
      </c>
      <c r="B403" t="s">
        <v>788</v>
      </c>
      <c r="C403">
        <v>3.0933009794819622E-7</v>
      </c>
      <c r="D403">
        <v>207.60893757996519</v>
      </c>
      <c r="E403">
        <v>9.1604164899999994</v>
      </c>
      <c r="F403">
        <v>3.0875263400000001</v>
      </c>
      <c r="G403">
        <v>26.708729120000001</v>
      </c>
      <c r="H403">
        <v>835.36807113440932</v>
      </c>
    </row>
    <row r="404" spans="1:8" x14ac:dyDescent="0.3">
      <c r="A404" t="s">
        <v>779</v>
      </c>
      <c r="B404" t="s">
        <v>778</v>
      </c>
      <c r="C404">
        <v>2.7928585493999426E-6</v>
      </c>
      <c r="D404">
        <v>21.24586367642188</v>
      </c>
      <c r="E404">
        <v>0.92216034000000002</v>
      </c>
      <c r="F404">
        <v>5.08887204</v>
      </c>
      <c r="G404">
        <v>5.0525119500000004</v>
      </c>
      <c r="H404">
        <v>839.51940150038831</v>
      </c>
    </row>
    <row r="405" spans="1:8" x14ac:dyDescent="0.3">
      <c r="A405" t="s">
        <v>702</v>
      </c>
      <c r="B405" t="s">
        <v>701</v>
      </c>
      <c r="C405">
        <v>3.675228762307511E-7</v>
      </c>
      <c r="D405">
        <v>34.434603112065183</v>
      </c>
      <c r="E405">
        <v>1.43816918</v>
      </c>
      <c r="F405">
        <v>-11.237328229999999</v>
      </c>
      <c r="G405">
        <v>-26.007364410000001</v>
      </c>
      <c r="H405">
        <v>834.89825147368958</v>
      </c>
    </row>
    <row r="406" spans="1:8" x14ac:dyDescent="0.3">
      <c r="A406" t="s">
        <v>791</v>
      </c>
      <c r="B406" t="s">
        <v>790</v>
      </c>
      <c r="C406">
        <v>1.271174030920874E-5</v>
      </c>
      <c r="D406">
        <v>957.24444840552599</v>
      </c>
      <c r="E406">
        <v>-1.6038674900000001</v>
      </c>
      <c r="F406">
        <v>-1.14771256</v>
      </c>
      <c r="G406">
        <v>-1.4787237900000001</v>
      </c>
      <c r="H406">
        <v>833.74836634635278</v>
      </c>
    </row>
    <row r="407" spans="1:8" x14ac:dyDescent="0.3">
      <c r="A407" t="s">
        <v>1136</v>
      </c>
      <c r="B407" t="s">
        <v>1135</v>
      </c>
      <c r="C407">
        <v>8.1252792675538429E-6</v>
      </c>
      <c r="D407">
        <v>12.165330124312511</v>
      </c>
      <c r="E407">
        <v>4.1436069199999999</v>
      </c>
      <c r="F407">
        <v>-1.2487303999999999</v>
      </c>
      <c r="G407">
        <v>61.258789409999999</v>
      </c>
      <c r="H407">
        <v>826.83457391464674</v>
      </c>
    </row>
    <row r="408" spans="1:8" x14ac:dyDescent="0.3">
      <c r="A408" t="s">
        <v>793</v>
      </c>
      <c r="B408" t="s">
        <v>792</v>
      </c>
      <c r="C408">
        <v>6.3799487010122498E-7</v>
      </c>
      <c r="D408">
        <v>10.466833650473236</v>
      </c>
      <c r="E408">
        <v>2.5330862500000002</v>
      </c>
      <c r="F408">
        <v>2.7513770800000001</v>
      </c>
      <c r="G408">
        <v>-11.33822353</v>
      </c>
      <c r="H408">
        <v>829.20633492855484</v>
      </c>
    </row>
    <row r="409" spans="1:8" x14ac:dyDescent="0.3">
      <c r="A409" t="s">
        <v>777</v>
      </c>
      <c r="B409" t="s">
        <v>776</v>
      </c>
      <c r="C409">
        <v>1.0757528898099717E-6</v>
      </c>
      <c r="D409">
        <v>118.15060349464466</v>
      </c>
      <c r="E409">
        <v>-0.24338066</v>
      </c>
      <c r="F409">
        <v>-3.61000027</v>
      </c>
      <c r="G409">
        <v>-7.6417723200000003</v>
      </c>
      <c r="H409">
        <v>818.80280377387646</v>
      </c>
    </row>
    <row r="410" spans="1:8" x14ac:dyDescent="0.3">
      <c r="A410" t="s">
        <v>746</v>
      </c>
      <c r="B410" t="s">
        <v>745</v>
      </c>
      <c r="C410">
        <v>5.5253074926354525E-7</v>
      </c>
      <c r="D410">
        <v>1E-8</v>
      </c>
      <c r="E410">
        <v>2.2122959500000001</v>
      </c>
      <c r="F410">
        <v>-0.26414098000000003</v>
      </c>
      <c r="G410">
        <v>-12.52235992</v>
      </c>
      <c r="H410">
        <v>821.14532398796212</v>
      </c>
    </row>
    <row r="411" spans="1:8" x14ac:dyDescent="0.3">
      <c r="A411" t="s">
        <v>798</v>
      </c>
      <c r="B411" t="s">
        <v>798</v>
      </c>
      <c r="C411">
        <v>7.5792219812048073E-8</v>
      </c>
      <c r="D411">
        <v>447.66692090723899</v>
      </c>
      <c r="E411">
        <v>1.8983621100000001</v>
      </c>
      <c r="F411">
        <v>-4.7064189999999999E-2</v>
      </c>
      <c r="G411">
        <v>-5.3052004999999998</v>
      </c>
      <c r="H411">
        <v>814.43491274417033</v>
      </c>
    </row>
    <row r="412" spans="1:8" x14ac:dyDescent="0.3">
      <c r="A412" t="s">
        <v>837</v>
      </c>
      <c r="B412" t="s">
        <v>836</v>
      </c>
      <c r="C412">
        <v>1.1516848278053986E-6</v>
      </c>
      <c r="D412">
        <v>48.929179227985053</v>
      </c>
      <c r="E412">
        <v>3.4864219599999999</v>
      </c>
      <c r="F412">
        <v>-0.46810025999999999</v>
      </c>
      <c r="G412">
        <v>31.606594730000001</v>
      </c>
      <c r="H412">
        <v>822.07487207772397</v>
      </c>
    </row>
    <row r="413" spans="1:8" x14ac:dyDescent="0.3">
      <c r="A413" t="s">
        <v>739</v>
      </c>
      <c r="B413" t="s">
        <v>738</v>
      </c>
      <c r="C413">
        <v>5.5770528028801567E-5</v>
      </c>
      <c r="D413">
        <v>459.42672771265109</v>
      </c>
      <c r="E413">
        <v>-0.8194477</v>
      </c>
      <c r="F413">
        <v>-8.5199531000000004</v>
      </c>
      <c r="G413">
        <v>7.5110566099999998</v>
      </c>
      <c r="H413">
        <v>808.67265641762276</v>
      </c>
    </row>
    <row r="414" spans="1:8" x14ac:dyDescent="0.3">
      <c r="A414" t="s">
        <v>785</v>
      </c>
      <c r="B414" t="s">
        <v>784</v>
      </c>
      <c r="C414">
        <v>1.0481740953982926E-5</v>
      </c>
      <c r="D414">
        <v>421.18127668092984</v>
      </c>
      <c r="E414">
        <v>-0.62953373999999995</v>
      </c>
      <c r="F414">
        <v>-7.8950539800000001</v>
      </c>
      <c r="G414">
        <v>-4.0074003400000002</v>
      </c>
      <c r="H414">
        <v>805.70269550011483</v>
      </c>
    </row>
    <row r="415" spans="1:8" x14ac:dyDescent="0.3">
      <c r="A415" t="s">
        <v>804</v>
      </c>
      <c r="B415" t="s">
        <v>803</v>
      </c>
      <c r="C415">
        <v>1.1025518750415461E-5</v>
      </c>
      <c r="D415">
        <v>339.48878527971834</v>
      </c>
      <c r="E415">
        <v>-1.8188119300000001</v>
      </c>
      <c r="F415">
        <v>4.8929812999999998</v>
      </c>
      <c r="G415">
        <v>3.9826001600000001</v>
      </c>
      <c r="H415">
        <v>795.30917960446243</v>
      </c>
    </row>
    <row r="416" spans="1:8" x14ac:dyDescent="0.3">
      <c r="A416" t="s">
        <v>800</v>
      </c>
      <c r="B416" t="s">
        <v>799</v>
      </c>
      <c r="C416">
        <v>1.1317037968310587E-5</v>
      </c>
      <c r="D416">
        <v>352.16431208619485</v>
      </c>
      <c r="E416">
        <v>0.15953897</v>
      </c>
      <c r="F416">
        <v>-5.8268071099999998</v>
      </c>
      <c r="G416">
        <v>6.57927821</v>
      </c>
      <c r="H416">
        <v>792.1926577817411</v>
      </c>
    </row>
    <row r="417" spans="1:8" x14ac:dyDescent="0.3">
      <c r="A417" t="s">
        <v>760</v>
      </c>
      <c r="B417" t="s">
        <v>759</v>
      </c>
      <c r="C417">
        <v>2.5897942158710036E-6</v>
      </c>
      <c r="D417">
        <v>111.2430647873948</v>
      </c>
      <c r="E417">
        <v>3.0019411900000001</v>
      </c>
      <c r="F417">
        <v>-2.2800295199999998</v>
      </c>
      <c r="G417">
        <v>-11.30999431</v>
      </c>
      <c r="H417">
        <v>792.35994287023334</v>
      </c>
    </row>
    <row r="418" spans="1:8" x14ac:dyDescent="0.3">
      <c r="A418" t="s">
        <v>857</v>
      </c>
      <c r="B418" t="s">
        <v>856</v>
      </c>
      <c r="C418">
        <v>1.8098508390780144E-6</v>
      </c>
      <c r="D418">
        <v>137.63885692230502</v>
      </c>
      <c r="E418">
        <v>2.4632123199999998</v>
      </c>
      <c r="F418">
        <v>-1.1672145199999999</v>
      </c>
      <c r="G418">
        <v>10.111129780000001</v>
      </c>
      <c r="H418">
        <v>778.4164839172862</v>
      </c>
    </row>
    <row r="419" spans="1:8" x14ac:dyDescent="0.3">
      <c r="A419" t="s">
        <v>773</v>
      </c>
      <c r="B419" t="s">
        <v>773</v>
      </c>
      <c r="C419">
        <v>2.721086448001128E-5</v>
      </c>
      <c r="D419">
        <v>4528.260555634929</v>
      </c>
      <c r="E419">
        <v>2.0119628600000001</v>
      </c>
      <c r="F419">
        <v>-0.41295587</v>
      </c>
      <c r="G419">
        <v>-13.53332082</v>
      </c>
      <c r="H419">
        <v>778.23268331056522</v>
      </c>
    </row>
    <row r="420" spans="1:8" x14ac:dyDescent="0.3">
      <c r="A420" t="s">
        <v>894</v>
      </c>
      <c r="B420" t="s">
        <v>893</v>
      </c>
      <c r="C420">
        <v>9.7559163814584126E-6</v>
      </c>
      <c r="D420">
        <v>78.316507660494423</v>
      </c>
      <c r="E420">
        <v>-1.4328752</v>
      </c>
      <c r="F420">
        <v>-8.2649227799999991</v>
      </c>
      <c r="G420">
        <v>95.905602900000005</v>
      </c>
      <c r="H420">
        <v>778.0620251915434</v>
      </c>
    </row>
    <row r="421" spans="1:8" x14ac:dyDescent="0.3">
      <c r="A421" t="s">
        <v>825</v>
      </c>
      <c r="B421" t="s">
        <v>824</v>
      </c>
      <c r="C421">
        <v>7.974360567579811E-7</v>
      </c>
      <c r="D421">
        <v>590.43470431448407</v>
      </c>
      <c r="E421">
        <v>-0.44445815</v>
      </c>
      <c r="F421">
        <v>0.40777514999999998</v>
      </c>
      <c r="G421">
        <v>3.2994710399999998</v>
      </c>
      <c r="H421">
        <v>760.01741147394171</v>
      </c>
    </row>
    <row r="422" spans="1:8" x14ac:dyDescent="0.3">
      <c r="A422" t="s">
        <v>812</v>
      </c>
      <c r="B422" t="s">
        <v>811</v>
      </c>
      <c r="C422">
        <v>6.2817735771866462E-6</v>
      </c>
      <c r="D422">
        <v>88.584193180141938</v>
      </c>
      <c r="E422">
        <v>1.24410569</v>
      </c>
      <c r="F422">
        <v>3.24386017</v>
      </c>
      <c r="G422">
        <v>-14.284639439999999</v>
      </c>
      <c r="H422">
        <v>753.8128292623976</v>
      </c>
    </row>
    <row r="423" spans="1:8" x14ac:dyDescent="0.3">
      <c r="A423" t="s">
        <v>795</v>
      </c>
      <c r="B423" t="s">
        <v>794</v>
      </c>
      <c r="C423">
        <v>2.1214513191828575E-5</v>
      </c>
      <c r="D423">
        <v>15.886837923825954</v>
      </c>
      <c r="E423">
        <v>4.1888528200000001</v>
      </c>
      <c r="F423">
        <v>-2.2486941900000001</v>
      </c>
      <c r="G423">
        <v>-14.691045770000001</v>
      </c>
      <c r="H423">
        <v>745.58756652149191</v>
      </c>
    </row>
    <row r="424" spans="1:8" x14ac:dyDescent="0.3">
      <c r="A424" t="s">
        <v>900</v>
      </c>
      <c r="B424" t="s">
        <v>899</v>
      </c>
      <c r="C424">
        <v>1.2324300590387936E-5</v>
      </c>
      <c r="D424">
        <v>0.51175467127504293</v>
      </c>
      <c r="E424">
        <v>2.7431953400000002</v>
      </c>
      <c r="F424">
        <v>9.2166468399999992</v>
      </c>
      <c r="G424">
        <v>59.157625250000002</v>
      </c>
      <c r="H424">
        <v>746.34550538927272</v>
      </c>
    </row>
    <row r="425" spans="1:8" x14ac:dyDescent="0.3">
      <c r="A425" t="s">
        <v>853</v>
      </c>
      <c r="B425" t="s">
        <v>852</v>
      </c>
      <c r="C425">
        <v>6.485924565272731E-5</v>
      </c>
      <c r="D425">
        <v>4.6869483984370364</v>
      </c>
      <c r="E425">
        <v>0.73933188999999999</v>
      </c>
      <c r="F425">
        <v>4.7012791500000004</v>
      </c>
      <c r="G425">
        <v>1.00419915</v>
      </c>
      <c r="H425">
        <v>740.50155798204707</v>
      </c>
    </row>
    <row r="426" spans="1:8" x14ac:dyDescent="0.3">
      <c r="A426" t="s">
        <v>768</v>
      </c>
      <c r="B426" t="s">
        <v>767</v>
      </c>
      <c r="C426">
        <v>3.1105910335701709E-7</v>
      </c>
      <c r="D426">
        <v>3.749145146157109</v>
      </c>
      <c r="E426">
        <v>-5.2803836500000001</v>
      </c>
      <c r="F426">
        <v>-8.6878834499999993</v>
      </c>
      <c r="G426">
        <v>-12.447009680000001</v>
      </c>
      <c r="H426">
        <v>735.60136865865752</v>
      </c>
    </row>
    <row r="427" spans="1:8" x14ac:dyDescent="0.3">
      <c r="A427" t="s">
        <v>772</v>
      </c>
      <c r="B427" t="s">
        <v>771</v>
      </c>
      <c r="C427">
        <v>1.4691729118971356E-5</v>
      </c>
      <c r="D427">
        <v>101.68475000038649</v>
      </c>
      <c r="E427">
        <v>4.8758870000000003E-2</v>
      </c>
      <c r="F427">
        <v>-7.3584951099999998</v>
      </c>
      <c r="G427">
        <v>-22.082916699999998</v>
      </c>
      <c r="H427">
        <v>726.18724119152182</v>
      </c>
    </row>
    <row r="428" spans="1:8" x14ac:dyDescent="0.3">
      <c r="A428" t="s">
        <v>802</v>
      </c>
      <c r="B428" t="s">
        <v>801</v>
      </c>
      <c r="C428">
        <v>3.7069793787836092E-7</v>
      </c>
      <c r="D428">
        <v>15.277177842980246</v>
      </c>
      <c r="E428">
        <v>-7.3945200000000003E-2</v>
      </c>
      <c r="F428">
        <v>-6.9761142300000003</v>
      </c>
      <c r="G428">
        <v>37.673864520000002</v>
      </c>
      <c r="H428">
        <v>741.39587746450582</v>
      </c>
    </row>
    <row r="429" spans="1:8" x14ac:dyDescent="0.3">
      <c r="A429" t="s">
        <v>810</v>
      </c>
      <c r="B429" t="s">
        <v>809</v>
      </c>
      <c r="C429">
        <v>2.1195407250130789E-7</v>
      </c>
      <c r="D429">
        <v>18.692925046367066</v>
      </c>
      <c r="E429">
        <v>3.2471475299999999</v>
      </c>
      <c r="F429">
        <v>1.24865716</v>
      </c>
      <c r="G429">
        <v>-8.6462347200000007</v>
      </c>
      <c r="H429">
        <v>720.74982364345829</v>
      </c>
    </row>
    <row r="430" spans="1:8" x14ac:dyDescent="0.3">
      <c r="A430" t="s">
        <v>904</v>
      </c>
      <c r="B430" t="s">
        <v>903</v>
      </c>
      <c r="C430">
        <v>6.1914615608634174E-6</v>
      </c>
      <c r="D430">
        <v>75.408813568930626</v>
      </c>
      <c r="E430">
        <v>-4.8939889299999999</v>
      </c>
      <c r="F430">
        <v>6.6736816399999999</v>
      </c>
      <c r="G430">
        <v>34.10886051</v>
      </c>
      <c r="H430">
        <v>710.61235039557528</v>
      </c>
    </row>
    <row r="431" spans="1:8" x14ac:dyDescent="0.3">
      <c r="A431" t="s">
        <v>851</v>
      </c>
      <c r="B431" t="s">
        <v>850</v>
      </c>
      <c r="C431">
        <v>9.860108365285076E-5</v>
      </c>
      <c r="D431">
        <v>102.9463786966484</v>
      </c>
      <c r="E431">
        <v>0.56958668000000001</v>
      </c>
      <c r="F431">
        <v>5.0372329799999997</v>
      </c>
      <c r="G431">
        <v>63.701014989999997</v>
      </c>
      <c r="H431">
        <v>705.85212650773474</v>
      </c>
    </row>
    <row r="432" spans="1:8" x14ac:dyDescent="0.3">
      <c r="A432" t="s">
        <v>868</v>
      </c>
      <c r="B432" t="s">
        <v>867</v>
      </c>
      <c r="C432">
        <v>2.3942665797984426E-6</v>
      </c>
      <c r="D432">
        <v>149.78793207002835</v>
      </c>
      <c r="E432">
        <v>-1.28469272</v>
      </c>
      <c r="F432">
        <v>12.747801750000001</v>
      </c>
      <c r="G432">
        <v>12.10628964</v>
      </c>
      <c r="H432">
        <v>703.90320091931403</v>
      </c>
    </row>
    <row r="433" spans="1:8" x14ac:dyDescent="0.3">
      <c r="A433" t="s">
        <v>820</v>
      </c>
      <c r="B433" t="s">
        <v>819</v>
      </c>
      <c r="C433">
        <v>2.9707958945765708E-6</v>
      </c>
      <c r="D433">
        <v>19.580728375765624</v>
      </c>
      <c r="E433">
        <v>-0.95905574999999998</v>
      </c>
      <c r="F433">
        <v>-13.06214125</v>
      </c>
      <c r="G433">
        <v>17.754196180000001</v>
      </c>
      <c r="H433">
        <v>702.17655117677748</v>
      </c>
    </row>
    <row r="434" spans="1:8" x14ac:dyDescent="0.3">
      <c r="A434" t="s">
        <v>827</v>
      </c>
      <c r="B434" t="s">
        <v>826</v>
      </c>
      <c r="C434">
        <v>3.0909924310454407E-6</v>
      </c>
      <c r="D434">
        <v>76.245361814585507</v>
      </c>
      <c r="E434">
        <v>1.09443096</v>
      </c>
      <c r="F434">
        <v>-1.5145700200000001</v>
      </c>
      <c r="G434">
        <v>-11.393175510000001</v>
      </c>
      <c r="H434">
        <v>702.53298772529013</v>
      </c>
    </row>
    <row r="435" spans="1:8" x14ac:dyDescent="0.3">
      <c r="A435" t="s">
        <v>814</v>
      </c>
      <c r="B435" t="s">
        <v>813</v>
      </c>
      <c r="C435">
        <v>1.5499601742258255E-4</v>
      </c>
      <c r="D435">
        <v>36.69215886212563</v>
      </c>
      <c r="E435">
        <v>3.3983793599999998</v>
      </c>
      <c r="F435">
        <v>1.5596908199999999</v>
      </c>
      <c r="G435">
        <v>-3.9490956499999998</v>
      </c>
      <c r="H435">
        <v>728.48128188613805</v>
      </c>
    </row>
    <row r="436" spans="1:8" x14ac:dyDescent="0.3">
      <c r="A436" t="s">
        <v>822</v>
      </c>
      <c r="B436" t="s">
        <v>821</v>
      </c>
      <c r="C436">
        <v>8.0565672619959305E-4</v>
      </c>
      <c r="D436">
        <v>32.368816103990177</v>
      </c>
      <c r="E436">
        <v>-1.2405074300000001</v>
      </c>
      <c r="F436">
        <v>3.3255413200000001</v>
      </c>
      <c r="G436">
        <v>-15.2476688</v>
      </c>
      <c r="H436">
        <v>692.10315392579093</v>
      </c>
    </row>
    <row r="437" spans="1:8" x14ac:dyDescent="0.3">
      <c r="A437" t="s">
        <v>923</v>
      </c>
      <c r="B437" t="s">
        <v>922</v>
      </c>
      <c r="C437">
        <v>1.4164038655841203E-6</v>
      </c>
      <c r="D437">
        <v>411.67984406878719</v>
      </c>
      <c r="E437">
        <v>-5.3983680100000004</v>
      </c>
      <c r="F437">
        <v>22.204609959999999</v>
      </c>
      <c r="G437">
        <v>8.4947787199999993</v>
      </c>
      <c r="H437">
        <v>684.32123350320364</v>
      </c>
    </row>
    <row r="438" spans="1:8" x14ac:dyDescent="0.3">
      <c r="A438" t="s">
        <v>855</v>
      </c>
      <c r="B438" t="s">
        <v>854</v>
      </c>
      <c r="C438">
        <v>1.3228847231119312E-7</v>
      </c>
      <c r="D438">
        <v>43.227474722431467</v>
      </c>
      <c r="E438">
        <v>1.4340739999999999E-2</v>
      </c>
      <c r="F438">
        <v>-0.15249498</v>
      </c>
      <c r="G438">
        <v>3.7413090900000001</v>
      </c>
      <c r="H438">
        <v>690.31564141374508</v>
      </c>
    </row>
    <row r="439" spans="1:8" x14ac:dyDescent="0.3">
      <c r="A439" t="s">
        <v>823</v>
      </c>
      <c r="B439" t="s">
        <v>823</v>
      </c>
      <c r="C439">
        <v>8.0041218066442029E-7</v>
      </c>
      <c r="D439">
        <v>70.068483723009493</v>
      </c>
      <c r="E439">
        <v>1.45607906</v>
      </c>
      <c r="F439">
        <v>-5.5120122499999997</v>
      </c>
      <c r="G439">
        <v>-15.486973539999999</v>
      </c>
      <c r="H439">
        <v>682.94708820377775</v>
      </c>
    </row>
    <row r="440" spans="1:8" x14ac:dyDescent="0.3">
      <c r="A440" t="s">
        <v>866</v>
      </c>
      <c r="B440" t="s">
        <v>865</v>
      </c>
      <c r="C440">
        <v>2.4271638428994938E-5</v>
      </c>
      <c r="D440">
        <v>11.738814293228032</v>
      </c>
      <c r="E440">
        <v>2.7280604500000001</v>
      </c>
      <c r="F440">
        <v>7.2954645500000002</v>
      </c>
      <c r="G440">
        <v>-11.925176240000001</v>
      </c>
      <c r="H440">
        <v>680.91297655617484</v>
      </c>
    </row>
    <row r="441" spans="1:8" x14ac:dyDescent="0.3">
      <c r="A441" t="s">
        <v>835</v>
      </c>
      <c r="B441" t="s">
        <v>834</v>
      </c>
      <c r="C441">
        <v>5.3363873394515456E-4</v>
      </c>
      <c r="D441">
        <v>11.416684218946562</v>
      </c>
      <c r="E441">
        <v>1.1404490300000001</v>
      </c>
      <c r="F441">
        <v>-3.2865782700000001</v>
      </c>
      <c r="G441">
        <v>-3.4986115999999998</v>
      </c>
      <c r="H441">
        <v>677.72119211034635</v>
      </c>
    </row>
    <row r="442" spans="1:8" x14ac:dyDescent="0.3">
      <c r="A442" t="s">
        <v>873</v>
      </c>
      <c r="B442" t="s">
        <v>872</v>
      </c>
      <c r="C442">
        <v>3.6998588584926935E-4</v>
      </c>
      <c r="D442">
        <v>6.441286211220854</v>
      </c>
      <c r="E442">
        <v>3.1273451900000002</v>
      </c>
      <c r="F442">
        <v>1.1147978199999999</v>
      </c>
      <c r="G442">
        <v>6.7613866199999997</v>
      </c>
      <c r="H442">
        <v>679.58714574396754</v>
      </c>
    </row>
    <row r="443" spans="1:8" x14ac:dyDescent="0.3">
      <c r="A443" t="s">
        <v>842</v>
      </c>
      <c r="B443" t="s">
        <v>841</v>
      </c>
      <c r="C443">
        <v>5.1201454627497386E-7</v>
      </c>
      <c r="D443">
        <v>287.24374256411301</v>
      </c>
      <c r="E443">
        <v>1.2823972299999999</v>
      </c>
      <c r="F443">
        <v>-7.1314614000000001</v>
      </c>
      <c r="G443">
        <v>-10.771816859999999</v>
      </c>
      <c r="H443">
        <v>672.48498447373117</v>
      </c>
    </row>
    <row r="444" spans="1:8" x14ac:dyDescent="0.3">
      <c r="A444" t="s">
        <v>829</v>
      </c>
      <c r="B444" t="s">
        <v>828</v>
      </c>
      <c r="C444">
        <v>4.2811850916659143E-3</v>
      </c>
      <c r="D444">
        <v>47.400000770049814</v>
      </c>
      <c r="E444">
        <v>-0.35537301999999998</v>
      </c>
      <c r="F444">
        <v>14.54495402</v>
      </c>
      <c r="G444">
        <v>18.44226733</v>
      </c>
      <c r="H444">
        <v>657.70562207735941</v>
      </c>
    </row>
    <row r="445" spans="1:8" x14ac:dyDescent="0.3">
      <c r="A445" t="s">
        <v>864</v>
      </c>
      <c r="B445" t="s">
        <v>863</v>
      </c>
      <c r="C445">
        <v>1.8971359852258129E-7</v>
      </c>
      <c r="D445">
        <v>23.60359723706804</v>
      </c>
      <c r="E445">
        <v>-2.5876858899999999</v>
      </c>
      <c r="F445">
        <v>10.440534019999999</v>
      </c>
      <c r="G445">
        <v>29.96544716</v>
      </c>
      <c r="H445">
        <v>654.2128623987802</v>
      </c>
    </row>
    <row r="446" spans="1:8" x14ac:dyDescent="0.3">
      <c r="A446" t="s">
        <v>979</v>
      </c>
      <c r="B446" t="s">
        <v>978</v>
      </c>
      <c r="C446">
        <v>1.0475051473586549E-5</v>
      </c>
      <c r="D446">
        <v>189.77325323867791</v>
      </c>
      <c r="E446">
        <v>1.0029316100000001</v>
      </c>
      <c r="F446">
        <v>20.9615443</v>
      </c>
      <c r="G446">
        <v>54.730921029999998</v>
      </c>
      <c r="H446">
        <v>656.39047035545423</v>
      </c>
    </row>
    <row r="447" spans="1:8" x14ac:dyDescent="0.3">
      <c r="A447" t="s">
        <v>892</v>
      </c>
      <c r="B447" t="s">
        <v>891</v>
      </c>
      <c r="C447">
        <v>1.0666322644674156E-4</v>
      </c>
      <c r="D447">
        <v>65.064891318183044</v>
      </c>
      <c r="E447">
        <v>3.3219196100000001</v>
      </c>
      <c r="F447">
        <v>7.8051061800000001</v>
      </c>
      <c r="G447">
        <v>33.909860969999997</v>
      </c>
      <c r="H447">
        <v>652.77894585405852</v>
      </c>
    </row>
    <row r="448" spans="1:8" x14ac:dyDescent="0.3">
      <c r="A448" t="s">
        <v>716</v>
      </c>
      <c r="B448" t="s">
        <v>715</v>
      </c>
      <c r="C448">
        <v>1.2632334391522644E-2</v>
      </c>
      <c r="D448">
        <v>32.419563740830625</v>
      </c>
      <c r="E448">
        <v>-0.87863457</v>
      </c>
      <c r="F448">
        <v>-13.29506233</v>
      </c>
      <c r="G448">
        <v>-21.509432270000001</v>
      </c>
      <c r="H448">
        <v>650.59982588338846</v>
      </c>
    </row>
    <row r="449" spans="1:8" x14ac:dyDescent="0.3">
      <c r="A449" t="s">
        <v>861</v>
      </c>
      <c r="B449" t="s">
        <v>860</v>
      </c>
      <c r="C449">
        <v>2.6694562834562081E-6</v>
      </c>
      <c r="D449">
        <v>32.074730347151409</v>
      </c>
      <c r="E449">
        <v>4.9094496699999999</v>
      </c>
      <c r="F449">
        <v>2.33200144</v>
      </c>
      <c r="G449">
        <v>-4.0093885199999999</v>
      </c>
      <c r="H449">
        <v>630.37732589765471</v>
      </c>
    </row>
    <row r="450" spans="1:8" x14ac:dyDescent="0.3">
      <c r="A450" t="s">
        <v>806</v>
      </c>
      <c r="B450" t="s">
        <v>805</v>
      </c>
      <c r="C450">
        <v>3.2485363430981148E-3</v>
      </c>
      <c r="D450">
        <v>186.61755211591151</v>
      </c>
      <c r="E450">
        <v>5.0920325100000001</v>
      </c>
      <c r="F450">
        <v>-0.22429869</v>
      </c>
      <c r="G450">
        <v>132.12877474999999</v>
      </c>
      <c r="H450">
        <v>641.16602195416874</v>
      </c>
    </row>
    <row r="451" spans="1:8" x14ac:dyDescent="0.3">
      <c r="A451" t="s">
        <v>951</v>
      </c>
      <c r="B451" t="s">
        <v>950</v>
      </c>
      <c r="C451">
        <v>8.9135131549084508E-6</v>
      </c>
      <c r="D451">
        <v>197.0190874377511</v>
      </c>
      <c r="E451">
        <v>9.4704663799999995</v>
      </c>
      <c r="F451">
        <v>19.00247435</v>
      </c>
      <c r="G451">
        <v>25.15769783</v>
      </c>
      <c r="H451">
        <v>631.64112528435328</v>
      </c>
    </row>
    <row r="452" spans="1:8" x14ac:dyDescent="0.3">
      <c r="A452" t="s">
        <v>838</v>
      </c>
      <c r="B452" t="s">
        <v>838</v>
      </c>
      <c r="C452">
        <v>1.553685946304331E-7</v>
      </c>
      <c r="D452">
        <v>114.94070530985192</v>
      </c>
      <c r="E452">
        <v>7.6140239999999998E-2</v>
      </c>
      <c r="F452">
        <v>-0.31254866999999997</v>
      </c>
      <c r="G452">
        <v>-36.168839699999999</v>
      </c>
      <c r="H452">
        <v>633.28174562835022</v>
      </c>
    </row>
    <row r="453" spans="1:8" x14ac:dyDescent="0.3">
      <c r="A453" t="s">
        <v>844</v>
      </c>
      <c r="B453" t="s">
        <v>843</v>
      </c>
      <c r="C453">
        <v>9.7628916824772847E-6</v>
      </c>
      <c r="D453">
        <v>227.18211138923911</v>
      </c>
      <c r="E453">
        <v>2.4829884199999999</v>
      </c>
      <c r="F453">
        <v>-9.0337700000000007E-2</v>
      </c>
      <c r="G453">
        <v>1.8843637200000001</v>
      </c>
      <c r="H453">
        <v>630.49320733155878</v>
      </c>
    </row>
    <row r="454" spans="1:8" x14ac:dyDescent="0.3">
      <c r="A454" t="s">
        <v>862</v>
      </c>
      <c r="B454" t="s">
        <v>862</v>
      </c>
      <c r="C454">
        <v>4.680072954808915E-6</v>
      </c>
      <c r="D454">
        <v>15.58320068438943</v>
      </c>
      <c r="E454">
        <v>0.10589332999999999</v>
      </c>
      <c r="F454">
        <v>-2.0213699200000002</v>
      </c>
      <c r="G454">
        <v>10.42602567</v>
      </c>
      <c r="H454">
        <v>629.9459302837106</v>
      </c>
    </row>
    <row r="455" spans="1:8" x14ac:dyDescent="0.3">
      <c r="A455" t="s">
        <v>881</v>
      </c>
      <c r="B455" t="s">
        <v>880</v>
      </c>
      <c r="C455">
        <v>8.6179022025922355E-6</v>
      </c>
      <c r="D455">
        <v>2.2809147873846478</v>
      </c>
      <c r="E455">
        <v>-0.49290498999999999</v>
      </c>
      <c r="F455">
        <v>1.8228222199999999</v>
      </c>
      <c r="G455">
        <v>-12.33447501</v>
      </c>
      <c r="H455">
        <v>630.89927734250762</v>
      </c>
    </row>
    <row r="456" spans="1:8" x14ac:dyDescent="0.3">
      <c r="A456" t="s">
        <v>977</v>
      </c>
      <c r="B456" t="s">
        <v>977</v>
      </c>
      <c r="C456">
        <v>1.5709380131927317E-7</v>
      </c>
      <c r="D456">
        <v>536.87320364930838</v>
      </c>
      <c r="E456">
        <v>2.3206155399999999</v>
      </c>
      <c r="F456">
        <v>-20.562619900000001</v>
      </c>
      <c r="G456">
        <v>28.758040640000001</v>
      </c>
      <c r="H456">
        <v>626.35879621440517</v>
      </c>
    </row>
    <row r="457" spans="1:8" x14ac:dyDescent="0.3">
      <c r="A457" t="s">
        <v>840</v>
      </c>
      <c r="B457" t="s">
        <v>839</v>
      </c>
      <c r="C457">
        <v>3.1451162343203782E-5</v>
      </c>
      <c r="D457">
        <v>10.50296340655861</v>
      </c>
      <c r="E457">
        <v>-0.32398828000000002</v>
      </c>
      <c r="F457">
        <v>-1.94290564</v>
      </c>
      <c r="G457">
        <v>-10.265188609999999</v>
      </c>
      <c r="H457">
        <v>627.19523597091109</v>
      </c>
    </row>
    <row r="458" spans="1:8" x14ac:dyDescent="0.3">
      <c r="A458" t="s">
        <v>1020</v>
      </c>
      <c r="B458" t="s">
        <v>1019</v>
      </c>
      <c r="C458">
        <v>1.2699997350729474E-5</v>
      </c>
      <c r="D458">
        <v>469.36528374380561</v>
      </c>
      <c r="E458">
        <v>-3.6428733200000001</v>
      </c>
      <c r="F458">
        <v>79.319131970000001</v>
      </c>
      <c r="G458">
        <v>118.35586694</v>
      </c>
      <c r="H458">
        <v>621.00927056034129</v>
      </c>
    </row>
    <row r="459" spans="1:8" x14ac:dyDescent="0.3">
      <c r="A459" t="s">
        <v>849</v>
      </c>
      <c r="B459" t="s">
        <v>848</v>
      </c>
      <c r="C459">
        <v>4.1646090416131051E-5</v>
      </c>
      <c r="D459">
        <v>20.147776171309832</v>
      </c>
      <c r="E459">
        <v>-39.890163780000002</v>
      </c>
      <c r="F459">
        <v>-0.57600514000000003</v>
      </c>
      <c r="G459">
        <v>-13.732283389999999</v>
      </c>
      <c r="H459">
        <v>618.37462495383579</v>
      </c>
    </row>
    <row r="460" spans="1:8" x14ac:dyDescent="0.3">
      <c r="A460" t="s">
        <v>847</v>
      </c>
      <c r="B460" t="s">
        <v>847</v>
      </c>
      <c r="C460">
        <v>7.9082745522530417E-7</v>
      </c>
      <c r="D460">
        <v>60.598406136691011</v>
      </c>
      <c r="E460">
        <v>1.40142096</v>
      </c>
      <c r="F460">
        <v>-0.39257879000000001</v>
      </c>
      <c r="G460">
        <v>-29.233112680000001</v>
      </c>
      <c r="H460">
        <v>612.44430291274489</v>
      </c>
    </row>
    <row r="461" spans="1:8" x14ac:dyDescent="0.3">
      <c r="A461" t="s">
        <v>916</v>
      </c>
      <c r="B461" t="s">
        <v>915</v>
      </c>
      <c r="C461">
        <v>6.5920759086993543E-7</v>
      </c>
      <c r="D461">
        <v>1065.9905797686351</v>
      </c>
      <c r="E461">
        <v>-3.0546227699999999</v>
      </c>
      <c r="F461">
        <v>-26.801915170000001</v>
      </c>
      <c r="G461">
        <v>-12.26000597</v>
      </c>
      <c r="H461">
        <v>608.00466831238259</v>
      </c>
    </row>
    <row r="462" spans="1:8" x14ac:dyDescent="0.3">
      <c r="A462" t="s">
        <v>890</v>
      </c>
      <c r="B462" t="s">
        <v>890</v>
      </c>
      <c r="C462">
        <v>2.1794577030889775E-6</v>
      </c>
      <c r="D462">
        <v>61.642533561080093</v>
      </c>
      <c r="E462">
        <v>3.4194830000000001</v>
      </c>
      <c r="F462">
        <v>0.75910805999999997</v>
      </c>
      <c r="G462">
        <v>-6.1497217400000004</v>
      </c>
      <c r="H462">
        <v>600.9414415381259</v>
      </c>
    </row>
    <row r="463" spans="1:8" x14ac:dyDescent="0.3">
      <c r="A463" t="s">
        <v>859</v>
      </c>
      <c r="B463" t="s">
        <v>858</v>
      </c>
      <c r="C463">
        <v>2.8865976811235721E-5</v>
      </c>
      <c r="D463">
        <v>3.7940688426396143</v>
      </c>
      <c r="E463">
        <v>-0.26640554999999999</v>
      </c>
      <c r="F463">
        <v>5.9119972699999996</v>
      </c>
      <c r="G463">
        <v>16.352384799999999</v>
      </c>
      <c r="H463">
        <v>598.90083896508247</v>
      </c>
    </row>
    <row r="464" spans="1:8" x14ac:dyDescent="0.3">
      <c r="A464" t="s">
        <v>883</v>
      </c>
      <c r="B464" t="s">
        <v>882</v>
      </c>
      <c r="C464">
        <v>7.1204668258838612E-6</v>
      </c>
      <c r="D464">
        <v>8.1449534731733699</v>
      </c>
      <c r="E464">
        <v>-0.40134416000000001</v>
      </c>
      <c r="F464">
        <v>-2.8838695400000001</v>
      </c>
      <c r="G464">
        <v>-13.520006670000001</v>
      </c>
      <c r="H464">
        <v>601.18291527401686</v>
      </c>
    </row>
    <row r="465" spans="1:8" x14ac:dyDescent="0.3">
      <c r="A465" t="s">
        <v>816</v>
      </c>
      <c r="B465" t="s">
        <v>815</v>
      </c>
      <c r="C465">
        <v>6.8013784130059699E-5</v>
      </c>
      <c r="D465">
        <v>67.273462943000283</v>
      </c>
      <c r="E465">
        <v>5.6200973100000002</v>
      </c>
      <c r="F465">
        <v>-11.68728827</v>
      </c>
      <c r="G465">
        <v>50.515855569999999</v>
      </c>
      <c r="H465">
        <v>602.14485540257863</v>
      </c>
    </row>
    <row r="466" spans="1:8" x14ac:dyDescent="0.3">
      <c r="A466" t="s">
        <v>877</v>
      </c>
      <c r="B466" t="s">
        <v>876</v>
      </c>
      <c r="C466">
        <v>4.6226001653280896E-4</v>
      </c>
      <c r="D466">
        <v>388.48326139247007</v>
      </c>
      <c r="E466">
        <v>-3.2707578599999998</v>
      </c>
      <c r="F466">
        <v>4.9355052600000002</v>
      </c>
      <c r="G466">
        <v>7.7243973300000004</v>
      </c>
      <c r="H466">
        <v>594.61896701857938</v>
      </c>
    </row>
    <row r="467" spans="1:8" x14ac:dyDescent="0.3">
      <c r="A467" t="s">
        <v>941</v>
      </c>
      <c r="B467" t="s">
        <v>940</v>
      </c>
      <c r="C467">
        <v>1.2062964639162611E-7</v>
      </c>
      <c r="D467">
        <v>600.58499666593491</v>
      </c>
      <c r="E467">
        <v>1.0166558999999999</v>
      </c>
      <c r="F467">
        <v>-7.2738251800000002</v>
      </c>
      <c r="G467">
        <v>4.7525129000000002</v>
      </c>
      <c r="H467">
        <v>597.12518826833423</v>
      </c>
    </row>
    <row r="468" spans="1:8" x14ac:dyDescent="0.3">
      <c r="A468" t="s">
        <v>1038</v>
      </c>
      <c r="B468" t="s">
        <v>1037</v>
      </c>
      <c r="C468">
        <v>3.7074638552536318E-5</v>
      </c>
      <c r="D468">
        <v>56.321267380757675</v>
      </c>
      <c r="E468">
        <v>6.5494466500000001</v>
      </c>
      <c r="F468">
        <v>35.231581319999997</v>
      </c>
      <c r="G468">
        <v>95.381867119999995</v>
      </c>
      <c r="H468">
        <v>577.0735832970546</v>
      </c>
    </row>
    <row r="469" spans="1:8" x14ac:dyDescent="0.3">
      <c r="A469" t="s">
        <v>945</v>
      </c>
      <c r="B469" t="s">
        <v>944</v>
      </c>
      <c r="C469">
        <v>1.3795267273109897E-5</v>
      </c>
      <c r="D469">
        <v>78.352251293186043</v>
      </c>
      <c r="E469">
        <v>0.57877933000000004</v>
      </c>
      <c r="F469">
        <v>-7.8019358600000004</v>
      </c>
      <c r="G469">
        <v>-23.972661639999998</v>
      </c>
      <c r="H469">
        <v>579.62012877170537</v>
      </c>
    </row>
    <row r="470" spans="1:8" x14ac:dyDescent="0.3">
      <c r="A470" t="s">
        <v>910</v>
      </c>
      <c r="B470" t="s">
        <v>909</v>
      </c>
      <c r="C470">
        <v>1.0141966368631827</v>
      </c>
      <c r="D470">
        <v>1.9446202629169915</v>
      </c>
      <c r="E470">
        <v>-3.9852100000000003E-3</v>
      </c>
      <c r="F470">
        <v>-0.11000575999999999</v>
      </c>
      <c r="G470">
        <v>4.8473414200000002</v>
      </c>
      <c r="H470">
        <v>579.79214277158815</v>
      </c>
    </row>
    <row r="471" spans="1:8" x14ac:dyDescent="0.3">
      <c r="A471" t="s">
        <v>833</v>
      </c>
      <c r="B471" t="s">
        <v>832</v>
      </c>
      <c r="C471">
        <v>7.7154334148477641E-4</v>
      </c>
      <c r="D471">
        <v>4.4403637805315777</v>
      </c>
      <c r="E471">
        <v>0.85306959999999998</v>
      </c>
      <c r="F471">
        <v>-5.1851846899999998</v>
      </c>
      <c r="G471">
        <v>-10.871034010000001</v>
      </c>
      <c r="H471">
        <v>581.49731599762458</v>
      </c>
    </row>
    <row r="472" spans="1:8" x14ac:dyDescent="0.3">
      <c r="A472" t="s">
        <v>889</v>
      </c>
      <c r="B472" t="s">
        <v>888</v>
      </c>
      <c r="C472">
        <v>1.9774432371655918E-5</v>
      </c>
      <c r="D472">
        <v>4.1794169882697787</v>
      </c>
      <c r="E472">
        <v>-0.79382841000000004</v>
      </c>
      <c r="F472">
        <v>-10.816487589999999</v>
      </c>
      <c r="G472">
        <v>-20.135382450000002</v>
      </c>
      <c r="H472">
        <v>576.74506921262321</v>
      </c>
    </row>
    <row r="473" spans="1:8" x14ac:dyDescent="0.3">
      <c r="A473" t="s">
        <v>908</v>
      </c>
      <c r="B473" t="s">
        <v>907</v>
      </c>
      <c r="C473">
        <v>1.781279545556775E-7</v>
      </c>
      <c r="D473">
        <v>0.47633926256665882</v>
      </c>
      <c r="E473">
        <v>-0.24653285</v>
      </c>
      <c r="F473">
        <v>-0.48840530999999998</v>
      </c>
      <c r="G473">
        <v>5.4011565399999997</v>
      </c>
      <c r="H473">
        <v>571.64804165907208</v>
      </c>
    </row>
    <row r="474" spans="1:8" x14ac:dyDescent="0.3">
      <c r="A474" t="s">
        <v>933</v>
      </c>
      <c r="B474" t="s">
        <v>932</v>
      </c>
      <c r="C474">
        <v>5.9417105086885241E-6</v>
      </c>
      <c r="D474">
        <v>13.381881081862828</v>
      </c>
      <c r="E474">
        <v>0.16460174</v>
      </c>
      <c r="F474">
        <v>0.66638675000000003</v>
      </c>
      <c r="G474">
        <v>16.405174760000001</v>
      </c>
      <c r="H474">
        <v>565.84762631415458</v>
      </c>
    </row>
    <row r="475" spans="1:8" x14ac:dyDescent="0.3">
      <c r="A475" t="s">
        <v>961</v>
      </c>
      <c r="B475" t="s">
        <v>960</v>
      </c>
      <c r="C475">
        <v>2.4619822999207548E-7</v>
      </c>
      <c r="D475">
        <v>222.11740046105689</v>
      </c>
      <c r="E475">
        <v>0.11975226</v>
      </c>
      <c r="F475">
        <v>-3.8383896599999998</v>
      </c>
      <c r="G475">
        <v>36.739140339999999</v>
      </c>
      <c r="H475">
        <v>560.15800022128769</v>
      </c>
    </row>
    <row r="476" spans="1:8" x14ac:dyDescent="0.3">
      <c r="A476" t="s">
        <v>983</v>
      </c>
      <c r="B476" t="s">
        <v>982</v>
      </c>
      <c r="C476">
        <v>2.60644704345167E-6</v>
      </c>
      <c r="D476">
        <v>131.75769864325525</v>
      </c>
      <c r="E476">
        <v>-0.44828203</v>
      </c>
      <c r="F476">
        <v>13.075841580000001</v>
      </c>
      <c r="G476">
        <v>16.969003480000001</v>
      </c>
      <c r="H476">
        <v>565.44273103371984</v>
      </c>
    </row>
    <row r="477" spans="1:8" x14ac:dyDescent="0.3">
      <c r="A477" t="s">
        <v>887</v>
      </c>
      <c r="B477" t="s">
        <v>886</v>
      </c>
      <c r="C477">
        <v>2.8066082719029653E-8</v>
      </c>
      <c r="D477">
        <v>8.5653681159306387</v>
      </c>
      <c r="E477">
        <v>2.48088051</v>
      </c>
      <c r="F477">
        <v>-2.8568605300000001</v>
      </c>
      <c r="G477">
        <v>-9.8254148200000007</v>
      </c>
      <c r="H477">
        <v>565.35353644084353</v>
      </c>
    </row>
    <row r="478" spans="1:8" x14ac:dyDescent="0.3">
      <c r="A478" t="s">
        <v>914</v>
      </c>
      <c r="B478" t="s">
        <v>913</v>
      </c>
      <c r="C478">
        <v>5.5497940242580301E-5</v>
      </c>
      <c r="D478">
        <v>256.51500127457325</v>
      </c>
      <c r="E478">
        <v>-0.17446252000000001</v>
      </c>
      <c r="F478">
        <v>-3.40239081</v>
      </c>
      <c r="G478">
        <v>-0.40592441000000001</v>
      </c>
      <c r="H478">
        <v>562.1039563746267</v>
      </c>
    </row>
    <row r="479" spans="1:8" x14ac:dyDescent="0.3">
      <c r="A479" t="s">
        <v>871</v>
      </c>
      <c r="B479" t="s">
        <v>870</v>
      </c>
      <c r="C479">
        <v>3.2621687908425377E-6</v>
      </c>
      <c r="D479">
        <v>87.051533047105167</v>
      </c>
      <c r="E479">
        <v>5.5715185500000004</v>
      </c>
      <c r="F479">
        <v>4.7617811699999999</v>
      </c>
      <c r="G479">
        <v>-22.72724242</v>
      </c>
      <c r="H479">
        <v>564.81511115839839</v>
      </c>
    </row>
    <row r="480" spans="1:8" x14ac:dyDescent="0.3">
      <c r="A480" t="s">
        <v>963</v>
      </c>
      <c r="B480" t="s">
        <v>962</v>
      </c>
      <c r="C480">
        <v>5.9074922052466331E-4</v>
      </c>
      <c r="D480">
        <v>232.82776786565245</v>
      </c>
      <c r="E480">
        <v>3.5632361399999999</v>
      </c>
      <c r="F480">
        <v>8.2998919699999991</v>
      </c>
      <c r="G480">
        <v>22.852358899999999</v>
      </c>
      <c r="H480">
        <v>544.72463063185887</v>
      </c>
    </row>
    <row r="481" spans="1:8" x14ac:dyDescent="0.3">
      <c r="A481" t="s">
        <v>968</v>
      </c>
      <c r="B481" t="s">
        <v>967</v>
      </c>
      <c r="C481">
        <v>1.4784039895567324E-6</v>
      </c>
      <c r="D481">
        <v>5.8021674851683791</v>
      </c>
      <c r="E481">
        <v>0.68963269999999999</v>
      </c>
      <c r="F481">
        <v>-2.75447643</v>
      </c>
      <c r="G481">
        <v>6.7429851799999998</v>
      </c>
      <c r="H481">
        <v>547.29769688559861</v>
      </c>
    </row>
    <row r="482" spans="1:8" x14ac:dyDescent="0.3">
      <c r="A482" t="s">
        <v>902</v>
      </c>
      <c r="B482" t="s">
        <v>901</v>
      </c>
      <c r="C482">
        <v>7.1663484088740725E-6</v>
      </c>
      <c r="D482">
        <v>6.9405590523937102</v>
      </c>
      <c r="E482">
        <v>1.29410515</v>
      </c>
      <c r="F482">
        <v>0.76412723999999999</v>
      </c>
      <c r="G482">
        <v>-12.970390249999999</v>
      </c>
      <c r="H482">
        <v>549.2653256069807</v>
      </c>
    </row>
    <row r="483" spans="1:8" x14ac:dyDescent="0.3">
      <c r="A483" t="s">
        <v>1005</v>
      </c>
      <c r="B483" t="s">
        <v>1004</v>
      </c>
      <c r="C483">
        <v>2.0132655626261129E-6</v>
      </c>
      <c r="D483">
        <v>126.34764617343914</v>
      </c>
      <c r="E483">
        <v>1.3044268400000001</v>
      </c>
      <c r="F483">
        <v>-0.93762827999999998</v>
      </c>
      <c r="G483">
        <v>3.8155459299999999</v>
      </c>
      <c r="H483">
        <v>544.55093022947551</v>
      </c>
    </row>
    <row r="484" spans="1:8" x14ac:dyDescent="0.3">
      <c r="A484" t="s">
        <v>937</v>
      </c>
      <c r="B484" t="s">
        <v>936</v>
      </c>
      <c r="C484">
        <v>4.2874457920055009E-7</v>
      </c>
      <c r="D484">
        <v>19.171572219244151</v>
      </c>
      <c r="E484">
        <v>2.8372928800000001</v>
      </c>
      <c r="F484">
        <v>-3.9547278499999998</v>
      </c>
      <c r="G484">
        <v>14.6163249</v>
      </c>
      <c r="H484">
        <v>543.18162275965199</v>
      </c>
    </row>
    <row r="485" spans="1:8" x14ac:dyDescent="0.3">
      <c r="A485" t="s">
        <v>999</v>
      </c>
      <c r="B485" t="s">
        <v>998</v>
      </c>
      <c r="C485">
        <v>5.5210330460992799E-6</v>
      </c>
      <c r="D485">
        <v>0.16617408760652488</v>
      </c>
      <c r="E485">
        <v>2.0335687999999998</v>
      </c>
      <c r="F485">
        <v>9.1250918700000003</v>
      </c>
      <c r="G485">
        <v>22.484237159999999</v>
      </c>
      <c r="H485">
        <v>525.2621814243804</v>
      </c>
    </row>
    <row r="486" spans="1:8" x14ac:dyDescent="0.3">
      <c r="A486" t="s">
        <v>1052</v>
      </c>
      <c r="B486" t="s">
        <v>1051</v>
      </c>
      <c r="C486">
        <v>8.2481828405429999E-8</v>
      </c>
      <c r="D486">
        <v>1468.1990663247907</v>
      </c>
      <c r="E486">
        <v>-5.7847750000000003E-2</v>
      </c>
      <c r="F486">
        <v>-0.96356428000000005</v>
      </c>
      <c r="G486">
        <v>29.59818602</v>
      </c>
      <c r="H486">
        <v>542.91423158692805</v>
      </c>
    </row>
    <row r="487" spans="1:8" x14ac:dyDescent="0.3">
      <c r="A487" t="s">
        <v>927</v>
      </c>
      <c r="B487" t="s">
        <v>926</v>
      </c>
      <c r="C487">
        <v>1.0795111006888105E-7</v>
      </c>
      <c r="D487">
        <v>389.05768662087843</v>
      </c>
      <c r="E487">
        <v>-0.45802899000000002</v>
      </c>
      <c r="F487">
        <v>-2.50585726</v>
      </c>
      <c r="G487">
        <v>-10.00060777</v>
      </c>
      <c r="H487">
        <v>539.66704122925978</v>
      </c>
    </row>
    <row r="488" spans="1:8" x14ac:dyDescent="0.3">
      <c r="A488" t="s">
        <v>965</v>
      </c>
      <c r="B488" t="s">
        <v>964</v>
      </c>
      <c r="C488">
        <v>3.1994946030484235E-5</v>
      </c>
      <c r="D488">
        <v>55.866129866844325</v>
      </c>
      <c r="E488">
        <v>7.56111778</v>
      </c>
      <c r="F488">
        <v>-1.69021676</v>
      </c>
      <c r="G488">
        <v>15.58733702</v>
      </c>
      <c r="H488">
        <v>545.03021003202639</v>
      </c>
    </row>
    <row r="489" spans="1:8" x14ac:dyDescent="0.3">
      <c r="A489" t="s">
        <v>875</v>
      </c>
      <c r="B489" t="s">
        <v>874</v>
      </c>
      <c r="C489">
        <v>1.7119336535899151E-7</v>
      </c>
      <c r="D489">
        <v>2.1376625008005239</v>
      </c>
      <c r="E489">
        <v>-3.07712298</v>
      </c>
      <c r="F489">
        <v>-4.3512805200000004</v>
      </c>
      <c r="G489">
        <v>21.242473329999999</v>
      </c>
      <c r="H489">
        <v>541.01212152415667</v>
      </c>
    </row>
    <row r="490" spans="1:8" x14ac:dyDescent="0.3">
      <c r="A490" t="s">
        <v>921</v>
      </c>
      <c r="B490" t="s">
        <v>920</v>
      </c>
      <c r="C490">
        <v>1.7619200413252041E-6</v>
      </c>
      <c r="D490">
        <v>16.665817364427159</v>
      </c>
      <c r="E490">
        <v>0.87388323000000001</v>
      </c>
      <c r="F490">
        <v>-2.07392464</v>
      </c>
      <c r="G490">
        <v>-1.9759652599999999</v>
      </c>
      <c r="H490">
        <v>532.94720563800593</v>
      </c>
    </row>
    <row r="491" spans="1:8" x14ac:dyDescent="0.3">
      <c r="A491" t="s">
        <v>787</v>
      </c>
      <c r="B491" t="s">
        <v>786</v>
      </c>
      <c r="C491">
        <v>6.9534610737219973E-7</v>
      </c>
      <c r="D491">
        <v>4772.7329669140163</v>
      </c>
      <c r="E491">
        <v>-1.7226348600000001</v>
      </c>
      <c r="F491">
        <v>-10.63302054</v>
      </c>
      <c r="G491">
        <v>-56.563267379999999</v>
      </c>
      <c r="H491">
        <v>535.58121570830338</v>
      </c>
    </row>
    <row r="492" spans="1:8" x14ac:dyDescent="0.3">
      <c r="A492" t="s">
        <v>896</v>
      </c>
      <c r="B492" t="s">
        <v>895</v>
      </c>
      <c r="C492">
        <v>3.5738003202466072E-6</v>
      </c>
      <c r="D492">
        <v>37.055757449398321</v>
      </c>
      <c r="E492">
        <v>0.3824767</v>
      </c>
      <c r="F492">
        <v>-3.5533539599999999</v>
      </c>
      <c r="G492">
        <v>-19.36397285</v>
      </c>
      <c r="H492">
        <v>536.07004803699112</v>
      </c>
    </row>
    <row r="493" spans="1:8" x14ac:dyDescent="0.3">
      <c r="A493" t="s">
        <v>952</v>
      </c>
      <c r="B493" t="s">
        <v>952</v>
      </c>
      <c r="C493">
        <v>9.1430263793651204E-7</v>
      </c>
      <c r="D493">
        <v>157.51732970765141</v>
      </c>
      <c r="E493">
        <v>-0.31941237</v>
      </c>
      <c r="F493">
        <v>-1.3793737399999999</v>
      </c>
      <c r="G493">
        <v>-8.5936519499999999</v>
      </c>
      <c r="H493">
        <v>533.64797239940913</v>
      </c>
    </row>
    <row r="494" spans="1:8" x14ac:dyDescent="0.3">
      <c r="A494" t="s">
        <v>949</v>
      </c>
      <c r="B494" t="s">
        <v>948</v>
      </c>
      <c r="C494">
        <v>2.047600069374232E-5</v>
      </c>
      <c r="D494">
        <v>21.220215964856141</v>
      </c>
      <c r="E494">
        <v>1.3813042499999999</v>
      </c>
      <c r="F494">
        <v>2.4832369500000002</v>
      </c>
      <c r="G494">
        <v>12.777525320000001</v>
      </c>
      <c r="H494">
        <v>532.37601803730035</v>
      </c>
    </row>
    <row r="495" spans="1:8" x14ac:dyDescent="0.3">
      <c r="A495" t="s">
        <v>912</v>
      </c>
      <c r="B495" t="s">
        <v>911</v>
      </c>
      <c r="C495">
        <v>9.1658884993976528E-6</v>
      </c>
      <c r="D495">
        <v>90.032312860859875</v>
      </c>
      <c r="E495">
        <v>-0.89261798000000003</v>
      </c>
      <c r="F495">
        <v>-3.8203289499999999</v>
      </c>
      <c r="G495">
        <v>-0.89845268</v>
      </c>
      <c r="H495">
        <v>531.7731973913435</v>
      </c>
    </row>
    <row r="496" spans="1:8" x14ac:dyDescent="0.3">
      <c r="A496" t="s">
        <v>931</v>
      </c>
      <c r="B496" t="s">
        <v>930</v>
      </c>
      <c r="C496">
        <v>3.2533829986688799E-4</v>
      </c>
      <c r="D496">
        <v>56.146615466770797</v>
      </c>
      <c r="E496">
        <v>4.5265019999999998</v>
      </c>
      <c r="F496">
        <v>3.8622524500000002</v>
      </c>
      <c r="G496">
        <v>0.77511236999999999</v>
      </c>
      <c r="H496">
        <v>524.64444642494198</v>
      </c>
    </row>
    <row r="497" spans="1:8" x14ac:dyDescent="0.3">
      <c r="A497" t="s">
        <v>1267</v>
      </c>
      <c r="B497" t="s">
        <v>1266</v>
      </c>
      <c r="C497">
        <v>6.2041615815807002E-4</v>
      </c>
      <c r="D497">
        <v>340.68045816721059</v>
      </c>
      <c r="E497">
        <v>-12.549078890000001</v>
      </c>
      <c r="F497">
        <v>75.518990740000007</v>
      </c>
      <c r="G497">
        <v>186.76742256</v>
      </c>
      <c r="H497">
        <v>530.33235240967645</v>
      </c>
    </row>
    <row r="498" spans="1:8" x14ac:dyDescent="0.3">
      <c r="A498" t="s">
        <v>925</v>
      </c>
      <c r="B498" t="s">
        <v>924</v>
      </c>
      <c r="C498">
        <v>2.360525605897401E-6</v>
      </c>
      <c r="D498">
        <v>42.487430124067735</v>
      </c>
      <c r="E498">
        <v>1.34819388</v>
      </c>
      <c r="F498">
        <v>-3.0972595599999999</v>
      </c>
      <c r="G498">
        <v>-11.28688781</v>
      </c>
      <c r="H498">
        <v>522.19057526572624</v>
      </c>
    </row>
    <row r="499" spans="1:8" x14ac:dyDescent="0.3">
      <c r="A499" t="s">
        <v>818</v>
      </c>
      <c r="B499" t="s">
        <v>817</v>
      </c>
      <c r="C499">
        <v>2.0919866097328463E-5</v>
      </c>
      <c r="D499">
        <v>336.03840512156029</v>
      </c>
      <c r="E499">
        <v>0.25443892000000001</v>
      </c>
      <c r="F499">
        <v>-7.0944213999999999</v>
      </c>
      <c r="G499">
        <v>55.662737870000001</v>
      </c>
      <c r="H499">
        <v>521.51201069273088</v>
      </c>
    </row>
    <row r="500" spans="1:8" x14ac:dyDescent="0.3">
      <c r="A500" t="s">
        <v>898</v>
      </c>
      <c r="B500" t="s">
        <v>897</v>
      </c>
      <c r="C500">
        <v>2.2602105472977289E-6</v>
      </c>
      <c r="D500">
        <v>5.9507607804489435</v>
      </c>
      <c r="E500">
        <v>0.53767498999999996</v>
      </c>
      <c r="F500">
        <v>-0.23308923000000001</v>
      </c>
      <c r="G500">
        <v>-3.1747178900000002</v>
      </c>
      <c r="H500">
        <v>517.95378355542402</v>
      </c>
    </row>
    <row r="501" spans="1:8" x14ac:dyDescent="0.3">
      <c r="A501" t="s">
        <v>1023</v>
      </c>
      <c r="B501" t="s">
        <v>1022</v>
      </c>
      <c r="C501">
        <v>1.4083534139904286E-7</v>
      </c>
      <c r="D501">
        <v>53.403143097169057</v>
      </c>
      <c r="E501">
        <v>-11.096605139999999</v>
      </c>
      <c r="F501">
        <v>-17.26633554</v>
      </c>
      <c r="G501">
        <v>51.552744339999997</v>
      </c>
      <c r="H501">
        <v>486.6493644812918</v>
      </c>
    </row>
    <row r="502" spans="1:8" x14ac:dyDescent="0.3">
      <c r="A502" t="s">
        <v>1702</v>
      </c>
      <c r="B502" t="s">
        <v>1701</v>
      </c>
      <c r="C502">
        <v>2.670950649911874E-5</v>
      </c>
      <c r="D502">
        <v>2.2156737774269986</v>
      </c>
      <c r="E502">
        <v>-7.0650120200000002</v>
      </c>
      <c r="F502">
        <v>247.67558020999999</v>
      </c>
      <c r="G502">
        <v>446.63336580999999</v>
      </c>
      <c r="H502">
        <v>460.79978798936475</v>
      </c>
    </row>
    <row r="503" spans="1:8" x14ac:dyDescent="0.3">
      <c r="A503" t="s">
        <v>947</v>
      </c>
      <c r="B503" t="s">
        <v>946</v>
      </c>
      <c r="C503">
        <v>8.0509131795339123E-4</v>
      </c>
      <c r="D503">
        <v>2.3968750423033516</v>
      </c>
      <c r="E503">
        <v>2.24536245</v>
      </c>
      <c r="F503">
        <v>-4.6433057299999998</v>
      </c>
      <c r="G503">
        <v>4.6579591000000002</v>
      </c>
      <c r="H503">
        <v>511.33120804119375</v>
      </c>
    </row>
    <row r="504" spans="1:8" x14ac:dyDescent="0.3">
      <c r="A504" t="s">
        <v>917</v>
      </c>
      <c r="B504" t="s">
        <v>917</v>
      </c>
      <c r="C504">
        <v>1.4562228056621802E-6</v>
      </c>
      <c r="D504">
        <v>11.278885535691019</v>
      </c>
      <c r="E504">
        <v>6.15356813</v>
      </c>
      <c r="F504">
        <v>-1.2619567</v>
      </c>
      <c r="G504">
        <v>-10.94389602</v>
      </c>
      <c r="H504">
        <v>509.67798198176314</v>
      </c>
    </row>
    <row r="505" spans="1:8" x14ac:dyDescent="0.3">
      <c r="A505" t="s">
        <v>879</v>
      </c>
      <c r="B505" t="s">
        <v>878</v>
      </c>
      <c r="C505">
        <v>5.0464527013472144E-7</v>
      </c>
      <c r="D505">
        <v>45.86341688787909</v>
      </c>
      <c r="E505">
        <v>-0.14816725</v>
      </c>
      <c r="F505">
        <v>-1.220216</v>
      </c>
      <c r="G505">
        <v>43.078647199999999</v>
      </c>
      <c r="H505">
        <v>504.14059534671946</v>
      </c>
    </row>
    <row r="506" spans="1:8" x14ac:dyDescent="0.3">
      <c r="A506" t="s">
        <v>935</v>
      </c>
      <c r="B506" t="s">
        <v>934</v>
      </c>
      <c r="C506">
        <v>4.2087006504225361E-6</v>
      </c>
      <c r="D506">
        <v>0.25930184193168948</v>
      </c>
      <c r="E506">
        <v>2.2048139299999998</v>
      </c>
      <c r="F506">
        <v>4.3327357900000001</v>
      </c>
      <c r="G506">
        <v>-4.8205924800000002</v>
      </c>
      <c r="H506">
        <v>501.72383107131822</v>
      </c>
    </row>
    <row r="507" spans="1:8" x14ac:dyDescent="0.3">
      <c r="A507" t="s">
        <v>989</v>
      </c>
      <c r="B507" t="s">
        <v>988</v>
      </c>
      <c r="C507">
        <v>1.095960623896833E-7</v>
      </c>
      <c r="D507">
        <v>100.89577383347</v>
      </c>
      <c r="E507">
        <v>3.7325612600000002</v>
      </c>
      <c r="F507">
        <v>19.39616363</v>
      </c>
      <c r="G507">
        <v>0.97624652000000001</v>
      </c>
      <c r="H507">
        <v>508.59818301917136</v>
      </c>
    </row>
    <row r="508" spans="1:8" x14ac:dyDescent="0.3">
      <c r="A508" t="s">
        <v>958</v>
      </c>
      <c r="B508" t="s">
        <v>957</v>
      </c>
      <c r="C508">
        <v>1.9870319527508976E-5</v>
      </c>
      <c r="D508">
        <v>345.73079737996858</v>
      </c>
      <c r="E508">
        <v>2.3753922599999999</v>
      </c>
      <c r="F508">
        <v>3.11516174</v>
      </c>
      <c r="G508">
        <v>1.28375314</v>
      </c>
      <c r="H508">
        <v>491.88989899572118</v>
      </c>
    </row>
    <row r="509" spans="1:8" x14ac:dyDescent="0.3">
      <c r="A509" t="s">
        <v>954</v>
      </c>
      <c r="B509" t="s">
        <v>953</v>
      </c>
      <c r="C509">
        <v>8.1084742147170688E-5</v>
      </c>
      <c r="D509">
        <v>58.751747957099845</v>
      </c>
      <c r="E509">
        <v>-0.40039429999999998</v>
      </c>
      <c r="F509">
        <v>-3.91219502</v>
      </c>
      <c r="G509">
        <v>-15.254332209999999</v>
      </c>
      <c r="H509">
        <v>490.24935616733723</v>
      </c>
    </row>
    <row r="510" spans="1:8" x14ac:dyDescent="0.3">
      <c r="A510" t="s">
        <v>1001</v>
      </c>
      <c r="B510" t="s">
        <v>1000</v>
      </c>
      <c r="C510">
        <v>2.4164508332428316E-5</v>
      </c>
      <c r="D510">
        <v>588.99921940228739</v>
      </c>
      <c r="E510">
        <v>-1.0770924799999999</v>
      </c>
      <c r="F510">
        <v>-5.7454184799999997</v>
      </c>
      <c r="G510">
        <v>51.019825509999997</v>
      </c>
      <c r="H510">
        <v>483.2901666485663</v>
      </c>
    </row>
    <row r="511" spans="1:8" x14ac:dyDescent="0.3">
      <c r="A511" t="s">
        <v>981</v>
      </c>
      <c r="B511" t="s">
        <v>980</v>
      </c>
      <c r="C511">
        <v>1.3364203851355028E-2</v>
      </c>
      <c r="D511">
        <v>568.01047651529404</v>
      </c>
      <c r="E511">
        <v>-12.51235952</v>
      </c>
      <c r="F511">
        <v>-0.15831121000000001</v>
      </c>
      <c r="G511">
        <v>31.912014020000001</v>
      </c>
      <c r="H511">
        <v>486.85794630486367</v>
      </c>
    </row>
    <row r="512" spans="1:8" x14ac:dyDescent="0.3">
      <c r="A512" t="s">
        <v>3626</v>
      </c>
      <c r="B512" t="s">
        <v>4678</v>
      </c>
      <c r="C512">
        <v>1.2033899892705609E-6</v>
      </c>
      <c r="D512">
        <v>45.670025710784074</v>
      </c>
      <c r="E512">
        <v>-2.86516948</v>
      </c>
      <c r="F512">
        <v>5.1612853999999997</v>
      </c>
      <c r="G512">
        <v>-5.9333879200000004</v>
      </c>
      <c r="H512">
        <v>477.45279726256672</v>
      </c>
    </row>
    <row r="513" spans="1:8" x14ac:dyDescent="0.3">
      <c r="A513" t="s">
        <v>1058</v>
      </c>
      <c r="B513" t="s">
        <v>1057</v>
      </c>
      <c r="C513">
        <v>7.1142243958829441E-7</v>
      </c>
      <c r="D513">
        <v>67.933419608372787</v>
      </c>
      <c r="E513">
        <v>2.1611739499999998</v>
      </c>
      <c r="F513">
        <v>8.7715465699999999</v>
      </c>
      <c r="G513">
        <v>13.3501432</v>
      </c>
      <c r="H513">
        <v>446.55812683295551</v>
      </c>
    </row>
    <row r="514" spans="1:8" x14ac:dyDescent="0.3">
      <c r="A514" t="s">
        <v>970</v>
      </c>
      <c r="B514" t="s">
        <v>969</v>
      </c>
      <c r="C514">
        <v>4.6514243962441251E-6</v>
      </c>
      <c r="D514">
        <v>33.251765680401967</v>
      </c>
      <c r="E514">
        <v>0.50744796999999997</v>
      </c>
      <c r="F514">
        <v>-0.90739875999999997</v>
      </c>
      <c r="G514">
        <v>-9.1148904300000009</v>
      </c>
      <c r="H514">
        <v>475.41022640790158</v>
      </c>
    </row>
    <row r="515" spans="1:8" x14ac:dyDescent="0.3">
      <c r="A515" t="s">
        <v>974</v>
      </c>
      <c r="B515" t="s">
        <v>973</v>
      </c>
      <c r="C515">
        <v>7.1745526188175043E-7</v>
      </c>
      <c r="D515">
        <v>86.442458626481837</v>
      </c>
      <c r="E515">
        <v>-0.38003332000000001</v>
      </c>
      <c r="F515">
        <v>-3.1591237799999998</v>
      </c>
      <c r="G515">
        <v>9.7725987100000005</v>
      </c>
      <c r="H515">
        <v>474.9484570526206</v>
      </c>
    </row>
    <row r="516" spans="1:8" x14ac:dyDescent="0.3">
      <c r="A516" t="s">
        <v>956</v>
      </c>
      <c r="B516" t="s">
        <v>955</v>
      </c>
      <c r="C516">
        <v>2.5053521379652619E-7</v>
      </c>
      <c r="D516">
        <v>0.45294173990741976</v>
      </c>
      <c r="E516">
        <v>0.38394369</v>
      </c>
      <c r="F516">
        <v>-40.226197679999999</v>
      </c>
      <c r="G516">
        <v>-20.271967669999999</v>
      </c>
      <c r="H516">
        <v>472.50290331325306</v>
      </c>
    </row>
    <row r="517" spans="1:8" x14ac:dyDescent="0.3">
      <c r="A517" t="s">
        <v>1263</v>
      </c>
      <c r="B517" t="s">
        <v>1262</v>
      </c>
      <c r="C517">
        <v>1.5274649903480222E-7</v>
      </c>
      <c r="D517">
        <v>16.978604965799324</v>
      </c>
      <c r="E517">
        <v>2.1806608299999999</v>
      </c>
      <c r="F517">
        <v>-27.313348640000001</v>
      </c>
      <c r="G517">
        <v>68.336777839999996</v>
      </c>
      <c r="H517">
        <v>461.09860607334002</v>
      </c>
    </row>
    <row r="518" spans="1:8" x14ac:dyDescent="0.3">
      <c r="A518" t="s">
        <v>1029</v>
      </c>
      <c r="B518" t="s">
        <v>1028</v>
      </c>
      <c r="C518">
        <v>1.1087701187561045E-6</v>
      </c>
      <c r="D518">
        <v>68.465212225129605</v>
      </c>
      <c r="E518">
        <v>-7.0621693700000003</v>
      </c>
      <c r="F518">
        <v>13.29590383</v>
      </c>
      <c r="G518">
        <v>15.7319932</v>
      </c>
      <c r="H518">
        <v>466.79221914899779</v>
      </c>
    </row>
    <row r="519" spans="1:8" x14ac:dyDescent="0.3">
      <c r="A519" t="s">
        <v>1036</v>
      </c>
      <c r="B519" t="s">
        <v>1035</v>
      </c>
      <c r="C519">
        <v>0.11374242288941976</v>
      </c>
      <c r="D519">
        <v>163.56880043009389</v>
      </c>
      <c r="E519">
        <v>7.4236178700000002</v>
      </c>
      <c r="F519">
        <v>4.1694953899999998</v>
      </c>
      <c r="G519">
        <v>-3.65081612</v>
      </c>
      <c r="H519">
        <v>453.37729763722717</v>
      </c>
    </row>
    <row r="520" spans="1:8" x14ac:dyDescent="0.3">
      <c r="A520" t="s">
        <v>939</v>
      </c>
      <c r="B520" t="s">
        <v>938</v>
      </c>
      <c r="C520">
        <v>7.9720830454482436E-6</v>
      </c>
      <c r="D520">
        <v>7.0765230508481389</v>
      </c>
      <c r="E520">
        <v>-1.3898640099999999</v>
      </c>
      <c r="F520">
        <v>-3.31597148</v>
      </c>
      <c r="G520">
        <v>28.728814979999999</v>
      </c>
      <c r="H520">
        <v>467.03369898922477</v>
      </c>
    </row>
    <row r="521" spans="1:8" x14ac:dyDescent="0.3">
      <c r="A521" t="s">
        <v>993</v>
      </c>
      <c r="B521" t="s">
        <v>992</v>
      </c>
      <c r="C521">
        <v>4.7487491685160664E-8</v>
      </c>
      <c r="D521">
        <v>69.635823846133022</v>
      </c>
      <c r="E521">
        <v>1.1750207100000001</v>
      </c>
      <c r="F521">
        <v>5.41990208</v>
      </c>
      <c r="G521">
        <v>-5.7028473200000001</v>
      </c>
      <c r="H521">
        <v>463.38864516456192</v>
      </c>
    </row>
    <row r="522" spans="1:8" x14ac:dyDescent="0.3">
      <c r="A522" t="s">
        <v>4614</v>
      </c>
      <c r="B522" t="s">
        <v>4613</v>
      </c>
      <c r="C522">
        <v>9.989899872703804E-5</v>
      </c>
      <c r="D522">
        <v>60.929107748218243</v>
      </c>
      <c r="E522">
        <v>-1.28620778</v>
      </c>
      <c r="F522">
        <v>-12.00641781</v>
      </c>
      <c r="G522">
        <v>60.94375187</v>
      </c>
      <c r="H522">
        <v>453.76003322996741</v>
      </c>
    </row>
    <row r="523" spans="1:8" x14ac:dyDescent="0.3">
      <c r="A523" t="s">
        <v>995</v>
      </c>
      <c r="B523" t="s">
        <v>994</v>
      </c>
      <c r="C523">
        <v>9.2066805637717954E-6</v>
      </c>
      <c r="D523">
        <v>81.929560744249585</v>
      </c>
      <c r="E523">
        <v>2.3365168600000001</v>
      </c>
      <c r="F523">
        <v>2.6401679800000002</v>
      </c>
      <c r="G523">
        <v>2.4201180099999999</v>
      </c>
      <c r="H523">
        <v>463.17120744305657</v>
      </c>
    </row>
    <row r="524" spans="1:8" x14ac:dyDescent="0.3">
      <c r="A524" t="s">
        <v>985</v>
      </c>
      <c r="B524" t="s">
        <v>984</v>
      </c>
      <c r="C524">
        <v>7.5696510116096994E-6</v>
      </c>
      <c r="D524">
        <v>16.104907213040889</v>
      </c>
      <c r="E524">
        <v>-0.59705876000000002</v>
      </c>
      <c r="F524">
        <v>-4.55404549</v>
      </c>
      <c r="G524">
        <v>2.3623976799999999</v>
      </c>
      <c r="H524">
        <v>460.9711798652321</v>
      </c>
    </row>
    <row r="525" spans="1:8" x14ac:dyDescent="0.3">
      <c r="A525" t="s">
        <v>0</v>
      </c>
      <c r="B525" t="s">
        <v>1134</v>
      </c>
      <c r="C525">
        <v>1.2496190115325459E-7</v>
      </c>
      <c r="D525">
        <v>1252.2308257608779</v>
      </c>
      <c r="E525">
        <v>-0.89309647999999997</v>
      </c>
      <c r="F525">
        <v>-18.834796709999999</v>
      </c>
      <c r="G525">
        <v>42.772870210000001</v>
      </c>
      <c r="H525">
        <v>463.38314460380349</v>
      </c>
    </row>
    <row r="526" spans="1:8" x14ac:dyDescent="0.3">
      <c r="A526" t="s">
        <v>1138</v>
      </c>
      <c r="B526" t="s">
        <v>1137</v>
      </c>
      <c r="C526">
        <v>1.8342231171075341E-6</v>
      </c>
      <c r="D526">
        <v>4.1820296373284007</v>
      </c>
      <c r="E526">
        <v>11.45468554</v>
      </c>
      <c r="F526">
        <v>16.014526539999999</v>
      </c>
      <c r="G526">
        <v>40.028569699999998</v>
      </c>
      <c r="H526">
        <v>495.46666517191397</v>
      </c>
    </row>
    <row r="527" spans="1:8" x14ac:dyDescent="0.3">
      <c r="A527" t="s">
        <v>1068</v>
      </c>
      <c r="B527" t="s">
        <v>1067</v>
      </c>
      <c r="C527">
        <v>1.7624765497017901E-7</v>
      </c>
      <c r="D527">
        <v>3.1601279493889867</v>
      </c>
      <c r="E527">
        <v>0.56481840000000005</v>
      </c>
      <c r="F527">
        <v>7.6803867700000001</v>
      </c>
      <c r="G527">
        <v>8.6645722599999999</v>
      </c>
      <c r="H527">
        <v>456.04620279468617</v>
      </c>
    </row>
    <row r="528" spans="1:8" x14ac:dyDescent="0.3">
      <c r="A528" t="s">
        <v>93</v>
      </c>
      <c r="B528" t="s">
        <v>959</v>
      </c>
      <c r="C528">
        <v>9.5351896024694856E-7</v>
      </c>
      <c r="D528">
        <v>8.0164053178855905</v>
      </c>
      <c r="E528">
        <v>-3.5889496900000002</v>
      </c>
      <c r="F528">
        <v>-4.5932458</v>
      </c>
      <c r="G528">
        <v>-34.74263388</v>
      </c>
      <c r="H528">
        <v>460.29522215385379</v>
      </c>
    </row>
    <row r="529" spans="1:8" x14ac:dyDescent="0.3">
      <c r="A529" t="s">
        <v>1243</v>
      </c>
      <c r="B529" t="s">
        <v>1242</v>
      </c>
      <c r="C529">
        <v>3.6312771460385368E-6</v>
      </c>
      <c r="D529">
        <v>136.46792444586904</v>
      </c>
      <c r="E529">
        <v>16.742504319999998</v>
      </c>
      <c r="F529">
        <v>2.6828980100000002</v>
      </c>
      <c r="G529">
        <v>295.97564068999998</v>
      </c>
      <c r="H529">
        <v>457.7423774988427</v>
      </c>
    </row>
    <row r="530" spans="1:8" x14ac:dyDescent="0.3">
      <c r="A530" t="s">
        <v>1018</v>
      </c>
      <c r="B530" t="s">
        <v>1017</v>
      </c>
      <c r="C530">
        <v>1.6235878187276655E-2</v>
      </c>
      <c r="D530">
        <v>120.98506109418707</v>
      </c>
      <c r="E530">
        <v>-1.11085023</v>
      </c>
      <c r="F530">
        <v>4.8277743199999996</v>
      </c>
      <c r="G530">
        <v>8.4052367399999994</v>
      </c>
      <c r="H530">
        <v>454.60458924374637</v>
      </c>
    </row>
    <row r="531" spans="1:8" x14ac:dyDescent="0.3">
      <c r="A531" t="s">
        <v>1003</v>
      </c>
      <c r="B531" t="s">
        <v>1002</v>
      </c>
      <c r="C531">
        <v>3.826765096504221E-5</v>
      </c>
      <c r="D531">
        <v>1590.8389681290989</v>
      </c>
      <c r="E531">
        <v>2.9089670299999999</v>
      </c>
      <c r="F531">
        <v>1.0479646899999999</v>
      </c>
      <c r="G531">
        <v>84.732867139999996</v>
      </c>
      <c r="H531">
        <v>452.72419960504078</v>
      </c>
    </row>
    <row r="532" spans="1:8" x14ac:dyDescent="0.3">
      <c r="A532" t="s">
        <v>1014</v>
      </c>
      <c r="B532" t="s">
        <v>1013</v>
      </c>
      <c r="C532">
        <v>9.9281167207818859E-4</v>
      </c>
      <c r="D532">
        <v>34.074531176062699</v>
      </c>
      <c r="E532">
        <v>-1.55404937</v>
      </c>
      <c r="F532">
        <v>0.92023292999999995</v>
      </c>
      <c r="G532">
        <v>-19.881107620000002</v>
      </c>
      <c r="H532">
        <v>447.30236354977922</v>
      </c>
    </row>
    <row r="533" spans="1:8" x14ac:dyDescent="0.3">
      <c r="A533" t="s">
        <v>869</v>
      </c>
      <c r="B533" t="s">
        <v>869</v>
      </c>
      <c r="C533">
        <v>9.3560324580641836E-7</v>
      </c>
      <c r="D533">
        <v>113.97302896244724</v>
      </c>
      <c r="E533">
        <v>4.1133089999999997E-2</v>
      </c>
      <c r="F533">
        <v>-13.255369200000001</v>
      </c>
      <c r="G533">
        <v>36.94209824</v>
      </c>
      <c r="H533">
        <v>444.11821391201909</v>
      </c>
    </row>
    <row r="534" spans="1:8" x14ac:dyDescent="0.3">
      <c r="A534" t="s">
        <v>976</v>
      </c>
      <c r="B534" t="s">
        <v>975</v>
      </c>
      <c r="C534">
        <v>2.7273406764714754E-5</v>
      </c>
      <c r="D534">
        <v>222.34737724245511</v>
      </c>
      <c r="E534">
        <v>2.2115788599999999</v>
      </c>
      <c r="F534">
        <v>-0.76215962000000004</v>
      </c>
      <c r="G534">
        <v>-12.403463220000001</v>
      </c>
      <c r="H534">
        <v>442.46216199467131</v>
      </c>
    </row>
    <row r="535" spans="1:8" x14ac:dyDescent="0.3">
      <c r="A535" t="s">
        <v>991</v>
      </c>
      <c r="B535" t="s">
        <v>990</v>
      </c>
      <c r="C535">
        <v>1.0257980045556044E-6</v>
      </c>
      <c r="D535">
        <v>109.73212793699504</v>
      </c>
      <c r="E535">
        <v>1.63537748</v>
      </c>
      <c r="F535">
        <v>0.82851929000000002</v>
      </c>
      <c r="G535">
        <v>-10.086332929999999</v>
      </c>
      <c r="H535">
        <v>440.73626389976329</v>
      </c>
    </row>
    <row r="536" spans="1:8" x14ac:dyDescent="0.3">
      <c r="A536" t="s">
        <v>997</v>
      </c>
      <c r="B536" t="s">
        <v>996</v>
      </c>
      <c r="C536">
        <v>3.1297589192386353E-6</v>
      </c>
      <c r="D536">
        <v>0.40416983597680139</v>
      </c>
      <c r="E536">
        <v>0.12557926</v>
      </c>
      <c r="F536">
        <v>-1.18817094</v>
      </c>
      <c r="G536">
        <v>-3.3282669299999998</v>
      </c>
      <c r="H536">
        <v>439.03298305015971</v>
      </c>
    </row>
    <row r="537" spans="1:8" x14ac:dyDescent="0.3">
      <c r="A537" t="s">
        <v>1311</v>
      </c>
      <c r="B537" t="s">
        <v>1311</v>
      </c>
      <c r="C537">
        <v>3.9058568888963448E-5</v>
      </c>
      <c r="D537">
        <v>343.16272267491377</v>
      </c>
      <c r="E537">
        <v>-2.35590112</v>
      </c>
      <c r="F537">
        <v>8.6402864699999995</v>
      </c>
      <c r="G537">
        <v>105.31534213</v>
      </c>
      <c r="H537">
        <v>435.90339344305431</v>
      </c>
    </row>
    <row r="538" spans="1:8" x14ac:dyDescent="0.3">
      <c r="A538" t="s">
        <v>1308</v>
      </c>
      <c r="B538" t="s">
        <v>1307</v>
      </c>
      <c r="C538">
        <v>2.4454045305494686E-6</v>
      </c>
      <c r="D538">
        <v>41.984179794579681</v>
      </c>
      <c r="E538">
        <v>18.021344490000001</v>
      </c>
      <c r="F538">
        <v>50.325707729999998</v>
      </c>
      <c r="G538">
        <v>67.36299013</v>
      </c>
      <c r="H538">
        <v>453.83895382707107</v>
      </c>
    </row>
    <row r="539" spans="1:8" x14ac:dyDescent="0.3">
      <c r="A539" t="s">
        <v>1040</v>
      </c>
      <c r="B539" t="s">
        <v>1039</v>
      </c>
      <c r="C539">
        <v>3.1502517869020823E-5</v>
      </c>
      <c r="D539">
        <v>5.6863843732935617</v>
      </c>
      <c r="E539">
        <v>7.8375355500000001</v>
      </c>
      <c r="F539">
        <v>35.108344000000002</v>
      </c>
      <c r="G539">
        <v>13.311653639999999</v>
      </c>
      <c r="H539">
        <v>429.90367623727866</v>
      </c>
    </row>
    <row r="540" spans="1:8" x14ac:dyDescent="0.3">
      <c r="A540" t="s">
        <v>1042</v>
      </c>
      <c r="B540" t="s">
        <v>1041</v>
      </c>
      <c r="C540">
        <v>3.9701284159646968E-4</v>
      </c>
      <c r="D540">
        <v>26.274869233749367</v>
      </c>
      <c r="E540">
        <v>-8.8185789799999998</v>
      </c>
      <c r="F540">
        <v>5.1242090500000002</v>
      </c>
      <c r="G540">
        <v>38.773376570000003</v>
      </c>
      <c r="H540">
        <v>427.94028961049992</v>
      </c>
    </row>
    <row r="541" spans="1:8" x14ac:dyDescent="0.3">
      <c r="A541" t="s">
        <v>1078</v>
      </c>
      <c r="B541" t="s">
        <v>1077</v>
      </c>
      <c r="C541">
        <v>3.2578561417075052E-8</v>
      </c>
      <c r="D541">
        <v>0.98751981475475636</v>
      </c>
      <c r="E541">
        <v>15.26176697</v>
      </c>
      <c r="F541">
        <v>-19.890559710000002</v>
      </c>
      <c r="G541">
        <v>27.935801089999998</v>
      </c>
      <c r="H541">
        <v>424.20854491287309</v>
      </c>
    </row>
    <row r="542" spans="1:8" x14ac:dyDescent="0.3">
      <c r="A542" t="s">
        <v>919</v>
      </c>
      <c r="B542" t="s">
        <v>918</v>
      </c>
      <c r="C542">
        <v>5.9655846225143953E-7</v>
      </c>
      <c r="D542">
        <v>37.76582335487187</v>
      </c>
      <c r="E542">
        <v>4.6359764600000002</v>
      </c>
      <c r="F542">
        <v>9.1719795899999994</v>
      </c>
      <c r="G542">
        <v>206.44434143999999</v>
      </c>
      <c r="H542">
        <v>435.46381410566977</v>
      </c>
    </row>
    <row r="543" spans="1:8" x14ac:dyDescent="0.3">
      <c r="A543" t="s">
        <v>972</v>
      </c>
      <c r="B543" t="s">
        <v>971</v>
      </c>
      <c r="C543">
        <v>1.2033004705172152E-4</v>
      </c>
      <c r="D543">
        <v>68.240845759388023</v>
      </c>
      <c r="E543">
        <v>-0.57776152000000003</v>
      </c>
      <c r="F543">
        <v>-6.0454008200000002</v>
      </c>
      <c r="G543">
        <v>-25.647538529999999</v>
      </c>
      <c r="H543">
        <v>422.06630379730086</v>
      </c>
    </row>
    <row r="544" spans="1:8" x14ac:dyDescent="0.3">
      <c r="A544" t="s">
        <v>943</v>
      </c>
      <c r="B544" t="s">
        <v>942</v>
      </c>
      <c r="C544">
        <v>1.5461027578535763E-6</v>
      </c>
      <c r="D544">
        <v>2.7644050121403434</v>
      </c>
      <c r="E544">
        <v>0.20625246999999999</v>
      </c>
      <c r="F544">
        <v>0.82912737000000003</v>
      </c>
      <c r="G544">
        <v>-16.713958179999999</v>
      </c>
      <c r="H544">
        <v>428.24523815001743</v>
      </c>
    </row>
    <row r="545" spans="1:8" x14ac:dyDescent="0.3">
      <c r="A545" t="s">
        <v>1080</v>
      </c>
      <c r="B545" t="s">
        <v>1079</v>
      </c>
      <c r="C545">
        <v>7.3941526956845132E-5</v>
      </c>
      <c r="D545">
        <v>176.03344219798032</v>
      </c>
      <c r="E545">
        <v>2.5408910499999999</v>
      </c>
      <c r="F545">
        <v>7.0257662999999999</v>
      </c>
      <c r="G545">
        <v>-15.15024738</v>
      </c>
      <c r="H545">
        <v>434.03676323668088</v>
      </c>
    </row>
    <row r="546" spans="1:8" x14ac:dyDescent="0.3">
      <c r="A546" t="s">
        <v>1199</v>
      </c>
      <c r="B546" t="s">
        <v>1198</v>
      </c>
      <c r="C546">
        <v>1.2946813474710629E-7</v>
      </c>
      <c r="D546">
        <v>18.828665133590881</v>
      </c>
      <c r="E546">
        <v>2.3236946600000001</v>
      </c>
      <c r="F546">
        <v>0.62757653999999996</v>
      </c>
      <c r="G546">
        <v>-6.7204265200000002</v>
      </c>
      <c r="H546">
        <v>427.64057881905381</v>
      </c>
    </row>
    <row r="547" spans="1:8" x14ac:dyDescent="0.3">
      <c r="A547" t="s">
        <v>987</v>
      </c>
      <c r="B547" t="s">
        <v>986</v>
      </c>
      <c r="C547">
        <v>1.9195702169985145E-5</v>
      </c>
      <c r="D547">
        <v>6.8643340518722225</v>
      </c>
      <c r="E547">
        <v>-1.5874589699999999</v>
      </c>
      <c r="F547">
        <v>5.1261351199999998</v>
      </c>
      <c r="G547">
        <v>-11.92623753</v>
      </c>
      <c r="H547">
        <v>424.97132766133848</v>
      </c>
    </row>
    <row r="548" spans="1:8" x14ac:dyDescent="0.3">
      <c r="A548" t="s">
        <v>1031</v>
      </c>
      <c r="B548" t="s">
        <v>1030</v>
      </c>
      <c r="C548">
        <v>3.983773252568735E-5</v>
      </c>
      <c r="D548">
        <v>1.3696778629324953</v>
      </c>
      <c r="E548">
        <v>3.50921671</v>
      </c>
      <c r="F548">
        <v>-1.8830392</v>
      </c>
      <c r="G548">
        <v>-9.8284856900000008</v>
      </c>
      <c r="H548">
        <v>422.42571876588926</v>
      </c>
    </row>
    <row r="549" spans="1:8" x14ac:dyDescent="0.3">
      <c r="A549" t="s">
        <v>929</v>
      </c>
      <c r="B549" t="s">
        <v>928</v>
      </c>
      <c r="C549">
        <v>2.178670984940657E-7</v>
      </c>
      <c r="D549">
        <v>4.0635245424772475E-2</v>
      </c>
      <c r="E549">
        <v>-1.7018209900000001</v>
      </c>
      <c r="F549">
        <v>-12.868029590000001</v>
      </c>
      <c r="G549">
        <v>-35.44687759</v>
      </c>
      <c r="H549">
        <v>413.94748713872474</v>
      </c>
    </row>
    <row r="550" spans="1:8" x14ac:dyDescent="0.3">
      <c r="A550" t="s">
        <v>1271</v>
      </c>
      <c r="B550" t="s">
        <v>1270</v>
      </c>
      <c r="C550">
        <v>2.5593814208692538E-4</v>
      </c>
      <c r="D550">
        <v>45.632639782532905</v>
      </c>
      <c r="E550">
        <v>0.69407284000000002</v>
      </c>
      <c r="F550">
        <v>2.7479857399999998</v>
      </c>
      <c r="G550">
        <v>3.92086676</v>
      </c>
      <c r="H550">
        <v>415.36407866631009</v>
      </c>
    </row>
    <row r="551" spans="1:8" x14ac:dyDescent="0.3">
      <c r="A551" t="s">
        <v>966</v>
      </c>
      <c r="B551" t="s">
        <v>966</v>
      </c>
      <c r="C551">
        <v>5.4769932693844808E-7</v>
      </c>
      <c r="D551">
        <v>422.93113379825922</v>
      </c>
      <c r="E551">
        <v>1.8284682800000001</v>
      </c>
      <c r="F551">
        <v>-6.9012408599999997</v>
      </c>
      <c r="G551">
        <v>1.6538524699999999</v>
      </c>
      <c r="H551">
        <v>418.25895378685601</v>
      </c>
    </row>
    <row r="552" spans="1:8" x14ac:dyDescent="0.3">
      <c r="A552" t="s">
        <v>1107</v>
      </c>
      <c r="B552" t="s">
        <v>1106</v>
      </c>
      <c r="C552">
        <v>4.6283474892584522E-7</v>
      </c>
      <c r="D552">
        <v>56.190214624027867</v>
      </c>
      <c r="E552">
        <v>15.47887764</v>
      </c>
      <c r="F552">
        <v>9.5967057800000006</v>
      </c>
      <c r="G552">
        <v>-9.7542724599999993</v>
      </c>
      <c r="H552">
        <v>414.38093174087714</v>
      </c>
    </row>
    <row r="553" spans="1:8" x14ac:dyDescent="0.3">
      <c r="A553" t="s">
        <v>1034</v>
      </c>
      <c r="B553" t="s">
        <v>1033</v>
      </c>
      <c r="C553">
        <v>1.8791884260934681E-5</v>
      </c>
      <c r="D553">
        <v>735.70471000097177</v>
      </c>
      <c r="E553">
        <v>1.2658303900000001</v>
      </c>
      <c r="F553">
        <v>3.3253461</v>
      </c>
      <c r="G553">
        <v>-13.722096710000001</v>
      </c>
      <c r="H553">
        <v>409.2366679402009</v>
      </c>
    </row>
    <row r="554" spans="1:8" x14ac:dyDescent="0.3">
      <c r="A554" t="s">
        <v>1007</v>
      </c>
      <c r="B554" t="s">
        <v>1006</v>
      </c>
      <c r="C554">
        <v>6.5104250652984295E-5</v>
      </c>
      <c r="D554">
        <v>56.523744416771358</v>
      </c>
      <c r="E554">
        <v>-4.8727806500000002</v>
      </c>
      <c r="F554">
        <v>-4.6577224700000004</v>
      </c>
      <c r="G554">
        <v>18.563838820000001</v>
      </c>
      <c r="H554">
        <v>408.12576081617158</v>
      </c>
    </row>
    <row r="555" spans="1:8" x14ac:dyDescent="0.3">
      <c r="A555" t="s">
        <v>1064</v>
      </c>
      <c r="B555" t="s">
        <v>1063</v>
      </c>
      <c r="C555">
        <v>1.5253319772916041E-6</v>
      </c>
      <c r="D555">
        <v>342.64019130511912</v>
      </c>
      <c r="E555">
        <v>-1.0698310499999999</v>
      </c>
      <c r="F555">
        <v>-7.2679279599999997</v>
      </c>
      <c r="G555">
        <v>1.53021056</v>
      </c>
      <c r="H555">
        <v>402.71798028052763</v>
      </c>
    </row>
    <row r="556" spans="1:8" x14ac:dyDescent="0.3">
      <c r="A556" t="s">
        <v>1032</v>
      </c>
      <c r="B556" t="s">
        <v>1032</v>
      </c>
      <c r="C556">
        <v>4.6982317489807809E-6</v>
      </c>
      <c r="D556">
        <v>0.24276440618344908</v>
      </c>
      <c r="E556">
        <v>0.15261590999999999</v>
      </c>
      <c r="F556">
        <v>1.13123599</v>
      </c>
      <c r="G556">
        <v>-7.2729199299999996</v>
      </c>
      <c r="H556">
        <v>400.21095031819908</v>
      </c>
    </row>
    <row r="557" spans="1:8" x14ac:dyDescent="0.3">
      <c r="A557" t="s">
        <v>1027</v>
      </c>
      <c r="B557" t="s">
        <v>1026</v>
      </c>
      <c r="C557">
        <v>3.81721625345835E-7</v>
      </c>
      <c r="D557">
        <v>51.703976988268479</v>
      </c>
      <c r="E557">
        <v>-0.45103671000000001</v>
      </c>
      <c r="F557">
        <v>5.5697751899999997</v>
      </c>
      <c r="G557">
        <v>56.934162819999997</v>
      </c>
      <c r="H557">
        <v>406.6641483398376</v>
      </c>
    </row>
    <row r="558" spans="1:8" x14ac:dyDescent="0.3">
      <c r="A558" t="s">
        <v>1008</v>
      </c>
      <c r="B558" t="s">
        <v>1008</v>
      </c>
      <c r="C558">
        <v>2.7142372665430289E-5</v>
      </c>
      <c r="D558">
        <v>49.678992379852325</v>
      </c>
      <c r="E558">
        <v>1.3576247100000001</v>
      </c>
      <c r="F558">
        <v>-0.72079088999999996</v>
      </c>
      <c r="G558">
        <v>-12.86239874</v>
      </c>
      <c r="H558">
        <v>397.84828698453072</v>
      </c>
    </row>
    <row r="559" spans="1:8" x14ac:dyDescent="0.3">
      <c r="A559" t="s">
        <v>1127</v>
      </c>
      <c r="B559" t="s">
        <v>1126</v>
      </c>
      <c r="C559">
        <v>6.9195165494297441E-6</v>
      </c>
      <c r="D559">
        <v>719.2232246327992</v>
      </c>
      <c r="E559">
        <v>-2.7894015099999998</v>
      </c>
      <c r="F559">
        <v>9.4870652399999997</v>
      </c>
      <c r="G559">
        <v>5.53862962</v>
      </c>
      <c r="H559">
        <v>393.87115148623263</v>
      </c>
    </row>
    <row r="560" spans="1:8" x14ac:dyDescent="0.3">
      <c r="A560" t="s">
        <v>1012</v>
      </c>
      <c r="B560" t="s">
        <v>1011</v>
      </c>
      <c r="C560">
        <v>3.5255370939479566E-5</v>
      </c>
      <c r="D560">
        <v>72.244945737698146</v>
      </c>
      <c r="E560">
        <v>2.3977998299999999</v>
      </c>
      <c r="F560">
        <v>-3.5818316000000001</v>
      </c>
      <c r="G560">
        <v>-7.79185499</v>
      </c>
      <c r="H560">
        <v>395.47754657806337</v>
      </c>
    </row>
    <row r="561" spans="1:8" x14ac:dyDescent="0.3">
      <c r="A561" t="s">
        <v>1156</v>
      </c>
      <c r="B561" t="s">
        <v>1155</v>
      </c>
      <c r="C561">
        <v>1.283353415844367E-5</v>
      </c>
      <c r="D561">
        <v>1E-8</v>
      </c>
      <c r="E561">
        <v>-2.014022E-2</v>
      </c>
      <c r="F561">
        <v>-5.88058309</v>
      </c>
      <c r="G561">
        <v>-15.011444040000001</v>
      </c>
      <c r="H561">
        <v>396.65004429767595</v>
      </c>
    </row>
    <row r="562" spans="1:8" x14ac:dyDescent="0.3">
      <c r="A562" t="s">
        <v>1084</v>
      </c>
      <c r="B562" t="s">
        <v>1083</v>
      </c>
      <c r="C562">
        <v>7.2272194764185181E-6</v>
      </c>
      <c r="D562">
        <v>47.034848153712659</v>
      </c>
      <c r="E562">
        <v>-0.53781347999999995</v>
      </c>
      <c r="F562">
        <v>4.3779778499999997</v>
      </c>
      <c r="G562">
        <v>-0.57650491999999998</v>
      </c>
      <c r="H562">
        <v>392.08782264979709</v>
      </c>
    </row>
    <row r="563" spans="1:8" x14ac:dyDescent="0.3">
      <c r="A563" t="s">
        <v>906</v>
      </c>
      <c r="B563" t="s">
        <v>905</v>
      </c>
      <c r="C563">
        <v>7.1520326816252185E-6</v>
      </c>
      <c r="D563">
        <v>18.08482413070865</v>
      </c>
      <c r="E563">
        <v>-1.5992798100000001</v>
      </c>
      <c r="F563">
        <v>-16.70490251</v>
      </c>
      <c r="G563">
        <v>102.47900441</v>
      </c>
      <c r="H563">
        <v>386.10638217534893</v>
      </c>
    </row>
    <row r="564" spans="1:8" x14ac:dyDescent="0.3">
      <c r="A564" t="s">
        <v>1092</v>
      </c>
      <c r="B564" t="s">
        <v>1091</v>
      </c>
      <c r="C564">
        <v>2.6209866683920872E-7</v>
      </c>
      <c r="D564">
        <v>160.06553060081399</v>
      </c>
      <c r="E564">
        <v>-1.02791451</v>
      </c>
      <c r="F564">
        <v>-8.0661809099999999</v>
      </c>
      <c r="G564">
        <v>-8.0806799599999994</v>
      </c>
      <c r="H564">
        <v>381.95171671321833</v>
      </c>
    </row>
    <row r="565" spans="1:8" x14ac:dyDescent="0.3">
      <c r="A565" t="s">
        <v>1113</v>
      </c>
      <c r="B565" t="s">
        <v>1112</v>
      </c>
      <c r="C565">
        <v>3.8659793124756602E-7</v>
      </c>
      <c r="D565">
        <v>262.86385408644452</v>
      </c>
      <c r="E565">
        <v>2.31581854</v>
      </c>
      <c r="F565">
        <v>2.4248989999999999</v>
      </c>
      <c r="G565">
        <v>32.756628040000002</v>
      </c>
      <c r="H565">
        <v>386.59793124756601</v>
      </c>
    </row>
    <row r="566" spans="1:8" x14ac:dyDescent="0.3">
      <c r="A566" t="s">
        <v>1066</v>
      </c>
      <c r="B566" t="s">
        <v>1065</v>
      </c>
      <c r="C566">
        <v>3.8379841480768292E-7</v>
      </c>
      <c r="D566">
        <v>2.6502218746871971</v>
      </c>
      <c r="E566">
        <v>2.11953835</v>
      </c>
      <c r="F566">
        <v>6.7454503800000003</v>
      </c>
      <c r="G566">
        <v>-6.3657736800000002</v>
      </c>
      <c r="H566">
        <v>383.79845280372587</v>
      </c>
    </row>
    <row r="567" spans="1:8" x14ac:dyDescent="0.3">
      <c r="A567" t="s">
        <v>1060</v>
      </c>
      <c r="B567" t="s">
        <v>1059</v>
      </c>
      <c r="C567">
        <v>6.3636879774231112E-5</v>
      </c>
      <c r="D567">
        <v>85.431562286432992</v>
      </c>
      <c r="E567">
        <v>0.82599107000000005</v>
      </c>
      <c r="F567">
        <v>3.3890688600000001</v>
      </c>
      <c r="G567">
        <v>-6.0820792800000003</v>
      </c>
      <c r="H567">
        <v>387.1041801296322</v>
      </c>
    </row>
    <row r="568" spans="1:8" x14ac:dyDescent="0.3">
      <c r="A568" t="s">
        <v>305</v>
      </c>
      <c r="B568" t="s">
        <v>1021</v>
      </c>
      <c r="C568">
        <v>4.0884168926248644E-8</v>
      </c>
      <c r="D568">
        <v>53.70524176080955</v>
      </c>
      <c r="E568">
        <v>0.53157045000000003</v>
      </c>
      <c r="F568">
        <v>-1.9806944500000001</v>
      </c>
      <c r="G568">
        <v>-20.275660670000001</v>
      </c>
      <c r="H568">
        <v>386.31782519186817</v>
      </c>
    </row>
    <row r="569" spans="1:8" x14ac:dyDescent="0.3">
      <c r="A569" t="s">
        <v>1016</v>
      </c>
      <c r="B569" t="s">
        <v>1015</v>
      </c>
      <c r="C569">
        <v>2.6168781119041551E-8</v>
      </c>
      <c r="D569">
        <v>49.712623089637475</v>
      </c>
      <c r="E569">
        <v>4.6848311799999998</v>
      </c>
      <c r="F569">
        <v>-1.322136E-2</v>
      </c>
      <c r="G569">
        <v>-5.5834591600000003</v>
      </c>
      <c r="H569">
        <v>384.29107683173538</v>
      </c>
    </row>
    <row r="570" spans="1:8" x14ac:dyDescent="0.3">
      <c r="A570" t="s">
        <v>1044</v>
      </c>
      <c r="B570" t="s">
        <v>1043</v>
      </c>
      <c r="C570">
        <v>4.7932914773892047E-6</v>
      </c>
      <c r="D570">
        <v>599.95142212668168</v>
      </c>
      <c r="E570">
        <v>2.6708102999999999</v>
      </c>
      <c r="F570">
        <v>-2.1801369500000001</v>
      </c>
      <c r="G570">
        <v>-2.6852860199999999</v>
      </c>
      <c r="H570">
        <v>381.42877187878651</v>
      </c>
    </row>
    <row r="571" spans="1:8" x14ac:dyDescent="0.3">
      <c r="A571" t="s">
        <v>1226</v>
      </c>
      <c r="B571" t="s">
        <v>1225</v>
      </c>
      <c r="C571">
        <v>3.9130870371609298E-5</v>
      </c>
      <c r="D571">
        <v>47.283427314440218</v>
      </c>
      <c r="E571">
        <v>24.54160061</v>
      </c>
      <c r="F571">
        <v>-25.265422869999998</v>
      </c>
      <c r="G571">
        <v>-21.910162199999998</v>
      </c>
      <c r="H571">
        <v>384.63031953481669</v>
      </c>
    </row>
    <row r="572" spans="1:8" x14ac:dyDescent="0.3">
      <c r="A572" t="s">
        <v>1046</v>
      </c>
      <c r="B572" t="s">
        <v>1045</v>
      </c>
      <c r="C572">
        <v>5.4490628687552554E-8</v>
      </c>
      <c r="D572">
        <v>31.821204854356001</v>
      </c>
      <c r="E572">
        <v>1.97192437</v>
      </c>
      <c r="F572">
        <v>-1.24904061</v>
      </c>
      <c r="G572">
        <v>-9.9667071800000002</v>
      </c>
      <c r="H572">
        <v>376.25455399055096</v>
      </c>
    </row>
    <row r="573" spans="1:8" x14ac:dyDescent="0.3">
      <c r="A573" t="s">
        <v>1010</v>
      </c>
      <c r="B573" t="s">
        <v>1009</v>
      </c>
      <c r="C573">
        <v>6.4396317455764785E-5</v>
      </c>
      <c r="D573">
        <v>10.994814617979491</v>
      </c>
      <c r="E573">
        <v>1.1699991300000001</v>
      </c>
      <c r="F573">
        <v>-2.0018436099999999</v>
      </c>
      <c r="G573">
        <v>-6.0033267700000001</v>
      </c>
      <c r="H573">
        <v>375.76906220797366</v>
      </c>
    </row>
    <row r="574" spans="1:8" x14ac:dyDescent="0.3">
      <c r="A574" t="s">
        <v>1025</v>
      </c>
      <c r="B574" t="s">
        <v>1024</v>
      </c>
      <c r="C574">
        <v>4.8303557740908236E-7</v>
      </c>
      <c r="D574">
        <v>4.5001506528525228</v>
      </c>
      <c r="E574">
        <v>6.6459894500000001</v>
      </c>
      <c r="F574">
        <v>1.87029545</v>
      </c>
      <c r="G574">
        <v>-22.39517841</v>
      </c>
      <c r="H574">
        <v>362.75921531114915</v>
      </c>
    </row>
    <row r="575" spans="1:8" x14ac:dyDescent="0.3">
      <c r="A575" t="s">
        <v>1054</v>
      </c>
      <c r="B575" t="s">
        <v>1053</v>
      </c>
      <c r="C575">
        <v>4.3511543300906216E-6</v>
      </c>
      <c r="D575">
        <v>29.928472205926983</v>
      </c>
      <c r="E575">
        <v>2.4974194500000002</v>
      </c>
      <c r="F575">
        <v>1.1848186599999999</v>
      </c>
      <c r="G575">
        <v>-10.3337328</v>
      </c>
      <c r="H575">
        <v>371.94200142996982</v>
      </c>
    </row>
    <row r="576" spans="1:8" x14ac:dyDescent="0.3">
      <c r="A576" t="s">
        <v>1233</v>
      </c>
      <c r="B576" t="s">
        <v>1232</v>
      </c>
      <c r="C576">
        <v>3.5148436724466306E-5</v>
      </c>
      <c r="D576">
        <v>1015.7416402936784</v>
      </c>
      <c r="E576">
        <v>-7.29667843</v>
      </c>
      <c r="F576">
        <v>56.646919590000003</v>
      </c>
      <c r="G576">
        <v>40.114713569999999</v>
      </c>
      <c r="H576">
        <v>367.31661847487953</v>
      </c>
    </row>
    <row r="577" spans="1:8" x14ac:dyDescent="0.3">
      <c r="A577" t="s">
        <v>1284</v>
      </c>
      <c r="B577" t="s">
        <v>1283</v>
      </c>
      <c r="C577">
        <v>9.3627498335773084E-7</v>
      </c>
      <c r="D577">
        <v>1E-8</v>
      </c>
      <c r="E577">
        <v>3.05478915</v>
      </c>
      <c r="F577">
        <v>15.157207720000001</v>
      </c>
      <c r="G577">
        <v>12.327866200000001</v>
      </c>
      <c r="H577">
        <v>371.39677041552977</v>
      </c>
    </row>
    <row r="578" spans="1:8" x14ac:dyDescent="0.3">
      <c r="A578" t="s">
        <v>1072</v>
      </c>
      <c r="B578" t="s">
        <v>1071</v>
      </c>
      <c r="C578">
        <v>7.4033889338738694E-5</v>
      </c>
      <c r="D578">
        <v>14.549865528520805</v>
      </c>
      <c r="E578">
        <v>-1.7479176000000001</v>
      </c>
      <c r="F578">
        <v>8.4726574299999999</v>
      </c>
      <c r="G578">
        <v>-11.79344702</v>
      </c>
      <c r="H578">
        <v>370.2488850569539</v>
      </c>
    </row>
    <row r="579" spans="1:8" x14ac:dyDescent="0.3">
      <c r="A579" t="s">
        <v>1048</v>
      </c>
      <c r="B579" t="s">
        <v>1047</v>
      </c>
      <c r="C579">
        <v>8.5995556473051306E-8</v>
      </c>
      <c r="D579">
        <v>13.828666435032527</v>
      </c>
      <c r="E579">
        <v>1.05622875</v>
      </c>
      <c r="F579">
        <v>-5.9919498600000001</v>
      </c>
      <c r="G579">
        <v>-16.339584339999998</v>
      </c>
      <c r="H579">
        <v>366.61429596715283</v>
      </c>
    </row>
    <row r="580" spans="1:8" x14ac:dyDescent="0.3">
      <c r="A580" t="s">
        <v>1104</v>
      </c>
      <c r="B580" t="s">
        <v>1103</v>
      </c>
      <c r="C580">
        <v>1.4899884565545776E-6</v>
      </c>
      <c r="D580">
        <v>18.385982676190217</v>
      </c>
      <c r="E580">
        <v>-1.8574340199999999</v>
      </c>
      <c r="F580">
        <v>1.3598504300000001</v>
      </c>
      <c r="G580">
        <v>36.699297530000003</v>
      </c>
      <c r="H580">
        <v>365.86827191492296</v>
      </c>
    </row>
    <row r="581" spans="1:8" x14ac:dyDescent="0.3">
      <c r="A581" t="s">
        <v>1074</v>
      </c>
      <c r="B581" t="s">
        <v>1073</v>
      </c>
      <c r="C581">
        <v>1.8594992348248982E-5</v>
      </c>
      <c r="D581">
        <v>103.12076616707732</v>
      </c>
      <c r="E581">
        <v>2.1528972999999998</v>
      </c>
      <c r="F581">
        <v>-6.5394615900000002</v>
      </c>
      <c r="G581">
        <v>-5.03998846</v>
      </c>
      <c r="H581">
        <v>364.9990221646363</v>
      </c>
    </row>
    <row r="582" spans="1:8" x14ac:dyDescent="0.3">
      <c r="A582" t="s">
        <v>1111</v>
      </c>
      <c r="B582" t="s">
        <v>1110</v>
      </c>
      <c r="C582">
        <v>7.3357405473504954E-7</v>
      </c>
      <c r="D582">
        <v>89.450140667792823</v>
      </c>
      <c r="E582">
        <v>-0.29722855999999998</v>
      </c>
      <c r="F582">
        <v>-5.2377235799999999</v>
      </c>
      <c r="G582">
        <v>-10.38174804</v>
      </c>
      <c r="H582">
        <v>360.78705649591024</v>
      </c>
    </row>
    <row r="583" spans="1:8" x14ac:dyDescent="0.3">
      <c r="A583" t="s">
        <v>1109</v>
      </c>
      <c r="B583" t="s">
        <v>1108</v>
      </c>
      <c r="C583">
        <v>1.9021546143666495E-5</v>
      </c>
      <c r="D583">
        <v>8.1979441261525388</v>
      </c>
      <c r="E583">
        <v>1.7657579800000001</v>
      </c>
      <c r="F583">
        <v>-8.0906013199999993</v>
      </c>
      <c r="G583">
        <v>3.2378832100000001</v>
      </c>
      <c r="H583">
        <v>362.89323735375331</v>
      </c>
    </row>
    <row r="584" spans="1:8" x14ac:dyDescent="0.3">
      <c r="A584" t="s">
        <v>1245</v>
      </c>
      <c r="B584" t="s">
        <v>1244</v>
      </c>
      <c r="C584">
        <v>1.5690356418116175E-5</v>
      </c>
      <c r="D584">
        <v>34.122619602791573</v>
      </c>
      <c r="E584">
        <v>-2.8778884100000002</v>
      </c>
      <c r="F584">
        <v>18.365669329999999</v>
      </c>
      <c r="G584">
        <v>60.403421979999997</v>
      </c>
      <c r="H584">
        <v>363.59686287273325</v>
      </c>
    </row>
    <row r="585" spans="1:8" x14ac:dyDescent="0.3">
      <c r="A585" t="s">
        <v>1056</v>
      </c>
      <c r="B585" t="s">
        <v>1055</v>
      </c>
      <c r="C585">
        <v>3.7693136015315018E-5</v>
      </c>
      <c r="D585">
        <v>1.7140040114160144</v>
      </c>
      <c r="E585">
        <v>-2.8701844799999998</v>
      </c>
      <c r="F585">
        <v>-6.2537350700000003</v>
      </c>
      <c r="G585">
        <v>-12.30603954</v>
      </c>
      <c r="H585">
        <v>362.252965833122</v>
      </c>
    </row>
    <row r="586" spans="1:8" x14ac:dyDescent="0.3">
      <c r="A586" t="s">
        <v>1082</v>
      </c>
      <c r="B586" t="s">
        <v>1081</v>
      </c>
      <c r="C586">
        <v>8.0534951142056983E-7</v>
      </c>
      <c r="D586">
        <v>413.43997358017822</v>
      </c>
      <c r="E586">
        <v>-0.96223022000000002</v>
      </c>
      <c r="F586">
        <v>-7.2556782799999997</v>
      </c>
      <c r="G586">
        <v>-4.6828813900000004</v>
      </c>
      <c r="H586">
        <v>361.31008666252558</v>
      </c>
    </row>
    <row r="587" spans="1:8" x14ac:dyDescent="0.3">
      <c r="A587" t="s">
        <v>1165</v>
      </c>
      <c r="B587" t="s">
        <v>1165</v>
      </c>
      <c r="C587">
        <v>4.7733558100374248E-6</v>
      </c>
      <c r="D587">
        <v>35.808155340072211</v>
      </c>
      <c r="E587">
        <v>0.28921460999999998</v>
      </c>
      <c r="F587">
        <v>-1.3541486</v>
      </c>
      <c r="G587">
        <v>26.069277190000001</v>
      </c>
      <c r="H587">
        <v>361.17832338437381</v>
      </c>
    </row>
    <row r="588" spans="1:8" x14ac:dyDescent="0.3">
      <c r="A588" t="s">
        <v>1102</v>
      </c>
      <c r="B588" t="s">
        <v>1101</v>
      </c>
      <c r="C588">
        <v>1.3093149026742217E-7</v>
      </c>
      <c r="D588">
        <v>2.2991713069817408</v>
      </c>
      <c r="E588">
        <v>-1.08361379</v>
      </c>
      <c r="F588">
        <v>-4.2280175299999998</v>
      </c>
      <c r="G588">
        <v>-6.7315718799999997</v>
      </c>
      <c r="H588">
        <v>358.50763667927674</v>
      </c>
    </row>
    <row r="589" spans="1:8" x14ac:dyDescent="0.3">
      <c r="A589" t="s">
        <v>1131</v>
      </c>
      <c r="B589" t="s">
        <v>1130</v>
      </c>
      <c r="C589">
        <v>6.9981275252477738E-6</v>
      </c>
      <c r="D589">
        <v>27.304354041499376</v>
      </c>
      <c r="E589">
        <v>0.70218707999999996</v>
      </c>
      <c r="F589">
        <v>-2.3107406799999999</v>
      </c>
      <c r="G589">
        <v>14.24213864</v>
      </c>
      <c r="H589">
        <v>356.84636261994706</v>
      </c>
    </row>
    <row r="590" spans="1:8" x14ac:dyDescent="0.3">
      <c r="A590" t="s">
        <v>4341</v>
      </c>
      <c r="B590" t="s">
        <v>4340</v>
      </c>
      <c r="C590">
        <v>5.4293763466875978E-4</v>
      </c>
      <c r="D590">
        <v>464.18265121035017</v>
      </c>
      <c r="E590">
        <v>2.3736650400000001</v>
      </c>
      <c r="F590">
        <v>-2.5068615799999998</v>
      </c>
      <c r="G590">
        <v>-3.11707527</v>
      </c>
      <c r="H590">
        <v>351.53691619425126</v>
      </c>
    </row>
    <row r="591" spans="1:8" x14ac:dyDescent="0.3">
      <c r="A591" t="s">
        <v>1117</v>
      </c>
      <c r="B591" t="s">
        <v>1116</v>
      </c>
      <c r="C591">
        <v>3.6931904423301119E-5</v>
      </c>
      <c r="D591">
        <v>21.732933909288935</v>
      </c>
      <c r="E591">
        <v>-2.6155206400000002</v>
      </c>
      <c r="F591">
        <v>1.3567964100000001</v>
      </c>
      <c r="G591">
        <v>-26.090224939999999</v>
      </c>
      <c r="H591">
        <v>350.06238027001905</v>
      </c>
    </row>
    <row r="592" spans="1:8" x14ac:dyDescent="0.3">
      <c r="A592" t="s">
        <v>1115</v>
      </c>
      <c r="B592" t="s">
        <v>1114</v>
      </c>
      <c r="C592">
        <v>7.608758821428266E-8</v>
      </c>
      <c r="D592">
        <v>17.745978618597992</v>
      </c>
      <c r="E592">
        <v>1.39583711</v>
      </c>
      <c r="F592">
        <v>-1.0087409000000001</v>
      </c>
      <c r="G592">
        <v>0.65221695999999996</v>
      </c>
      <c r="H592">
        <v>351.51716283121692</v>
      </c>
    </row>
    <row r="593" spans="1:8" x14ac:dyDescent="0.3">
      <c r="A593" t="s">
        <v>1483</v>
      </c>
      <c r="B593" t="s">
        <v>1482</v>
      </c>
      <c r="C593">
        <v>2.0002851767618403E-8</v>
      </c>
      <c r="D593">
        <v>1.6355355604692128E-2</v>
      </c>
      <c r="E593">
        <v>-1.234916E-2</v>
      </c>
      <c r="F593">
        <v>100.02356248</v>
      </c>
      <c r="G593">
        <v>99.466436509999994</v>
      </c>
      <c r="H593">
        <v>350.48950828788895</v>
      </c>
    </row>
    <row r="594" spans="1:8" x14ac:dyDescent="0.3">
      <c r="A594" t="s">
        <v>1235</v>
      </c>
      <c r="B594" t="s">
        <v>1234</v>
      </c>
      <c r="C594">
        <v>3.761652851823826E-6</v>
      </c>
      <c r="D594">
        <v>134.0130097504227</v>
      </c>
      <c r="E594">
        <v>-1.7007862600000001</v>
      </c>
      <c r="F594">
        <v>12.99048185</v>
      </c>
      <c r="G594">
        <v>39.812434199999998</v>
      </c>
      <c r="H594">
        <v>348.70521687475923</v>
      </c>
    </row>
    <row r="595" spans="1:8" x14ac:dyDescent="0.3">
      <c r="A595" t="s">
        <v>1154</v>
      </c>
      <c r="B595" t="s">
        <v>1153</v>
      </c>
      <c r="C595">
        <v>9.1345980087219342E-7</v>
      </c>
      <c r="D595">
        <v>2.5712779307664384</v>
      </c>
      <c r="E595">
        <v>-1.00210409</v>
      </c>
      <c r="F595">
        <v>-0.47222113999999998</v>
      </c>
      <c r="G595">
        <v>-10.737884859999999</v>
      </c>
      <c r="H595">
        <v>347.21014616915215</v>
      </c>
    </row>
    <row r="596" spans="1:8" x14ac:dyDescent="0.3">
      <c r="A596" t="s">
        <v>1129</v>
      </c>
      <c r="B596" t="s">
        <v>1128</v>
      </c>
      <c r="C596">
        <v>1.3740000000000048E-5</v>
      </c>
      <c r="D596">
        <v>7.0773940966574012</v>
      </c>
      <c r="E596">
        <v>0</v>
      </c>
      <c r="F596">
        <v>1.93634543</v>
      </c>
      <c r="G596">
        <v>-1.29310345</v>
      </c>
      <c r="H596">
        <v>346.71738813783412</v>
      </c>
    </row>
    <row r="597" spans="1:8" x14ac:dyDescent="0.3">
      <c r="A597" t="s">
        <v>1464</v>
      </c>
      <c r="B597" t="s">
        <v>1464</v>
      </c>
      <c r="C597">
        <v>3.0718712714773879E-7</v>
      </c>
      <c r="D597">
        <v>1.5883850849959773</v>
      </c>
      <c r="E597">
        <v>-13.27803009</v>
      </c>
      <c r="F597">
        <v>113.56713637</v>
      </c>
      <c r="G597">
        <v>-23.70707526</v>
      </c>
      <c r="H597">
        <v>346.68247460197153</v>
      </c>
    </row>
    <row r="598" spans="1:8" x14ac:dyDescent="0.3">
      <c r="A598" t="s">
        <v>1100</v>
      </c>
      <c r="B598" t="s">
        <v>1099</v>
      </c>
      <c r="C598">
        <v>1.6928128930850592E-5</v>
      </c>
      <c r="D598">
        <v>77.040129558230149</v>
      </c>
      <c r="E598">
        <v>1.56305823</v>
      </c>
      <c r="F598">
        <v>-2.56539508</v>
      </c>
      <c r="G598">
        <v>-16.654080159999999</v>
      </c>
      <c r="H598">
        <v>341.56864494335764</v>
      </c>
    </row>
    <row r="599" spans="1:8" x14ac:dyDescent="0.3">
      <c r="A599" t="s">
        <v>1119</v>
      </c>
      <c r="B599" t="s">
        <v>1118</v>
      </c>
      <c r="C599">
        <v>3.062884632949372E-6</v>
      </c>
      <c r="D599">
        <v>68.689758258224913</v>
      </c>
      <c r="E599">
        <v>3.1239355199999999</v>
      </c>
      <c r="F599">
        <v>-0.68674049000000004</v>
      </c>
      <c r="G599">
        <v>-16.616586099999999</v>
      </c>
      <c r="H599">
        <v>341.83404879511295</v>
      </c>
    </row>
    <row r="600" spans="1:8" x14ac:dyDescent="0.3">
      <c r="A600" t="s">
        <v>1142</v>
      </c>
      <c r="B600" t="s">
        <v>1141</v>
      </c>
      <c r="C600">
        <v>4.884691881485729E-6</v>
      </c>
      <c r="D600">
        <v>2.1043524875086672</v>
      </c>
      <c r="E600">
        <v>1.62599447</v>
      </c>
      <c r="F600">
        <v>6.1627438999999997</v>
      </c>
      <c r="G600">
        <v>-20.319148040000002</v>
      </c>
      <c r="H600">
        <v>338.96732171606067</v>
      </c>
    </row>
    <row r="601" spans="1:8" x14ac:dyDescent="0.3">
      <c r="A601" t="s">
        <v>1368</v>
      </c>
      <c r="B601" t="s">
        <v>1367</v>
      </c>
      <c r="C601">
        <v>2.3040373343907875E-6</v>
      </c>
      <c r="D601">
        <v>6.912360215856638</v>
      </c>
      <c r="E601">
        <v>19.26761922</v>
      </c>
      <c r="F601">
        <v>43.64447809</v>
      </c>
      <c r="G601">
        <v>41.099025279999999</v>
      </c>
      <c r="H601">
        <v>338.2857380124546</v>
      </c>
    </row>
    <row r="602" spans="1:8" x14ac:dyDescent="0.3">
      <c r="A602" t="s">
        <v>1050</v>
      </c>
      <c r="B602" t="s">
        <v>1049</v>
      </c>
      <c r="C602">
        <v>2.2325952840195081E-7</v>
      </c>
      <c r="D602">
        <v>15.21726931276967</v>
      </c>
      <c r="E602">
        <v>2.63591431</v>
      </c>
      <c r="F602">
        <v>-4.0999579500000003</v>
      </c>
      <c r="G602">
        <v>-10.76868213</v>
      </c>
      <c r="H602">
        <v>335.34295188458071</v>
      </c>
    </row>
    <row r="603" spans="1:8" x14ac:dyDescent="0.3">
      <c r="A603" t="s">
        <v>1125</v>
      </c>
      <c r="B603" t="s">
        <v>1124</v>
      </c>
      <c r="C603">
        <v>7.5484528534847057E-5</v>
      </c>
      <c r="D603">
        <v>15.443104647523221</v>
      </c>
      <c r="E603">
        <v>2.3739600200000002</v>
      </c>
      <c r="F603">
        <v>-0.69042965999999995</v>
      </c>
      <c r="G603">
        <v>1.9538254399999999</v>
      </c>
      <c r="H603">
        <v>334.16119967684125</v>
      </c>
    </row>
    <row r="604" spans="1:8" x14ac:dyDescent="0.3">
      <c r="A604" t="s">
        <v>1098</v>
      </c>
      <c r="B604" t="s">
        <v>1097</v>
      </c>
      <c r="C604">
        <v>2.1999680412331353E-5</v>
      </c>
      <c r="D604">
        <v>1.8911308666630204</v>
      </c>
      <c r="E604">
        <v>2.27444055</v>
      </c>
      <c r="F604">
        <v>-1.0593032499999999</v>
      </c>
      <c r="G604">
        <v>-8.5176669999999994</v>
      </c>
      <c r="H604">
        <v>336.08014638869793</v>
      </c>
    </row>
    <row r="605" spans="1:8" x14ac:dyDescent="0.3">
      <c r="A605" t="s">
        <v>1076</v>
      </c>
      <c r="B605" t="s">
        <v>1075</v>
      </c>
      <c r="C605">
        <v>3.4704439285835546E-7</v>
      </c>
      <c r="D605">
        <v>32.592301159641551</v>
      </c>
      <c r="E605">
        <v>-1.8054084100000001</v>
      </c>
      <c r="F605">
        <v>-5.1228990999999997</v>
      </c>
      <c r="G605">
        <v>-24.343590299999999</v>
      </c>
      <c r="H605">
        <v>335.54486624504744</v>
      </c>
    </row>
    <row r="606" spans="1:8" x14ac:dyDescent="0.3">
      <c r="A606" t="s">
        <v>1121</v>
      </c>
      <c r="B606" t="s">
        <v>1120</v>
      </c>
      <c r="C606">
        <v>1.605545933750767E-6</v>
      </c>
      <c r="D606">
        <v>16.340772664770498</v>
      </c>
      <c r="E606">
        <v>1.00290806</v>
      </c>
      <c r="F606">
        <v>-10.907987589999999</v>
      </c>
      <c r="G606">
        <v>-45.47028263</v>
      </c>
      <c r="H606">
        <v>335.57114014286748</v>
      </c>
    </row>
    <row r="607" spans="1:8" x14ac:dyDescent="0.3">
      <c r="A607" t="s">
        <v>1096</v>
      </c>
      <c r="B607" t="s">
        <v>1095</v>
      </c>
      <c r="C607">
        <v>6.0999444099568978E-5</v>
      </c>
      <c r="D607">
        <v>7.0926157695580896</v>
      </c>
      <c r="E607">
        <v>0.78234488000000002</v>
      </c>
      <c r="F607">
        <v>-1.76896476</v>
      </c>
      <c r="G607">
        <v>-14.42905745</v>
      </c>
      <c r="H607">
        <v>335.00041919662169</v>
      </c>
    </row>
    <row r="608" spans="1:8" x14ac:dyDescent="0.3">
      <c r="A608" t="s">
        <v>1146</v>
      </c>
      <c r="B608" t="s">
        <v>1145</v>
      </c>
      <c r="C608">
        <v>1.1996785038577644E-4</v>
      </c>
      <c r="D608">
        <v>140.0044594257628</v>
      </c>
      <c r="E608">
        <v>0.20198959</v>
      </c>
      <c r="F608">
        <v>1.5970504800000001</v>
      </c>
      <c r="G608">
        <v>-0.99443088999999996</v>
      </c>
      <c r="H608">
        <v>334.12961565390123</v>
      </c>
    </row>
    <row r="609" spans="1:8" x14ac:dyDescent="0.3">
      <c r="A609" t="s">
        <v>1150</v>
      </c>
      <c r="B609" t="s">
        <v>1149</v>
      </c>
      <c r="C609">
        <v>3.3971634103327678E-6</v>
      </c>
      <c r="D609">
        <v>270.28044728170471</v>
      </c>
      <c r="E609">
        <v>-0.51835246999999995</v>
      </c>
      <c r="F609">
        <v>6.4091883300000001</v>
      </c>
      <c r="G609">
        <v>-0.27645724999999999</v>
      </c>
      <c r="H609">
        <v>334.80508037252395</v>
      </c>
    </row>
    <row r="610" spans="1:8" x14ac:dyDescent="0.3">
      <c r="A610" t="s">
        <v>1185</v>
      </c>
      <c r="B610" t="s">
        <v>1184</v>
      </c>
      <c r="C610">
        <v>8.1436347831448709E-7</v>
      </c>
      <c r="D610">
        <v>33.374157800567318</v>
      </c>
      <c r="E610">
        <v>2.15073318</v>
      </c>
      <c r="F610">
        <v>0.82518340000000001</v>
      </c>
      <c r="G610">
        <v>23.803149980000001</v>
      </c>
      <c r="H610">
        <v>331.77474225763706</v>
      </c>
    </row>
    <row r="611" spans="1:8" x14ac:dyDescent="0.3">
      <c r="A611" t="s">
        <v>2328</v>
      </c>
      <c r="B611" t="s">
        <v>2327</v>
      </c>
      <c r="C611">
        <v>1E-8</v>
      </c>
      <c r="D611">
        <v>5.8993344627419645E-3</v>
      </c>
      <c r="E611">
        <v>9.38506003</v>
      </c>
      <c r="F611">
        <v>1460.1236067699999</v>
      </c>
      <c r="G611">
        <v>689.76529259999995</v>
      </c>
      <c r="H611">
        <v>331.45880027341173</v>
      </c>
    </row>
    <row r="612" spans="1:8" x14ac:dyDescent="0.3">
      <c r="A612" t="s">
        <v>1062</v>
      </c>
      <c r="B612" t="s">
        <v>1061</v>
      </c>
      <c r="C612">
        <v>4.4384138866211474E-8</v>
      </c>
      <c r="D612">
        <v>34.479036030015827</v>
      </c>
      <c r="E612">
        <v>-0.82823674999999997</v>
      </c>
      <c r="F612">
        <v>-17.884619220000001</v>
      </c>
      <c r="G612">
        <v>-40.565076159999997</v>
      </c>
      <c r="H612">
        <v>326.59315384074114</v>
      </c>
    </row>
    <row r="613" spans="1:8" x14ac:dyDescent="0.3">
      <c r="A613" t="s">
        <v>1181</v>
      </c>
      <c r="B613" t="s">
        <v>1180</v>
      </c>
      <c r="C613">
        <v>7.9133437783955384E-5</v>
      </c>
      <c r="D613">
        <v>1E-8</v>
      </c>
      <c r="E613">
        <v>-0.16295195000000001</v>
      </c>
      <c r="F613">
        <v>-4.3464259900000002</v>
      </c>
      <c r="G613">
        <v>-3.1595601699999998</v>
      </c>
      <c r="H613">
        <v>327.80061174062553</v>
      </c>
    </row>
    <row r="614" spans="1:8" x14ac:dyDescent="0.3">
      <c r="A614" t="s">
        <v>1090</v>
      </c>
      <c r="B614" t="s">
        <v>1089</v>
      </c>
      <c r="C614">
        <v>8.1143064721854631E-6</v>
      </c>
      <c r="D614">
        <v>1.32815371090959</v>
      </c>
      <c r="E614">
        <v>0.55165929999999996</v>
      </c>
      <c r="F614">
        <v>0.37587029</v>
      </c>
      <c r="G614">
        <v>-18.651511289999998</v>
      </c>
      <c r="H614">
        <v>328.56302447197248</v>
      </c>
    </row>
    <row r="615" spans="1:8" x14ac:dyDescent="0.3">
      <c r="A615" t="s">
        <v>1164</v>
      </c>
      <c r="B615" t="s">
        <v>1163</v>
      </c>
      <c r="C615">
        <v>1.2007298994467614E-5</v>
      </c>
      <c r="D615">
        <v>36.442415505630755</v>
      </c>
      <c r="E615">
        <v>3.6269664599999998</v>
      </c>
      <c r="F615">
        <v>6.5781099200000002</v>
      </c>
      <c r="G615">
        <v>-3.4115874700000002</v>
      </c>
      <c r="H615">
        <v>324.90268177603548</v>
      </c>
    </row>
    <row r="616" spans="1:8" x14ac:dyDescent="0.3">
      <c r="A616" t="s">
        <v>1160</v>
      </c>
      <c r="B616" t="s">
        <v>1159</v>
      </c>
      <c r="C616">
        <v>7.302410425343263E-7</v>
      </c>
      <c r="D616">
        <v>56.816648337395904</v>
      </c>
      <c r="E616">
        <v>0.28452205000000003</v>
      </c>
      <c r="F616">
        <v>-3.8129517399999999</v>
      </c>
      <c r="G616">
        <v>7.2388166199999997</v>
      </c>
      <c r="H616">
        <v>319.84557663003494</v>
      </c>
    </row>
    <row r="617" spans="1:8" x14ac:dyDescent="0.3">
      <c r="A617" t="s">
        <v>1237</v>
      </c>
      <c r="B617" t="s">
        <v>1236</v>
      </c>
      <c r="C617">
        <v>8.0011407083566691E-8</v>
      </c>
      <c r="D617">
        <v>0.14306978783212143</v>
      </c>
      <c r="E617">
        <v>-2.1886570000000001E-2</v>
      </c>
      <c r="F617">
        <v>-7.4271166400000004</v>
      </c>
      <c r="G617">
        <v>1.425884E-2</v>
      </c>
      <c r="H617">
        <v>315.72112226891221</v>
      </c>
    </row>
    <row r="618" spans="1:8" x14ac:dyDescent="0.3">
      <c r="A618" t="s">
        <v>1152</v>
      </c>
      <c r="B618" t="s">
        <v>1151</v>
      </c>
      <c r="C618">
        <v>9.1599574632887103E-6</v>
      </c>
      <c r="D618">
        <v>3.1871939611519329</v>
      </c>
      <c r="E618">
        <v>-1.11721906</v>
      </c>
      <c r="F618">
        <v>2.7494190700000001</v>
      </c>
      <c r="G618">
        <v>-31.859552959999998</v>
      </c>
      <c r="H618">
        <v>310.63328190102226</v>
      </c>
    </row>
    <row r="619" spans="1:8" x14ac:dyDescent="0.3">
      <c r="A619" t="s">
        <v>1088</v>
      </c>
      <c r="B619" t="s">
        <v>1087</v>
      </c>
      <c r="C619">
        <v>2.1258924021393666E-6</v>
      </c>
      <c r="D619">
        <v>1038.6783126599887</v>
      </c>
      <c r="E619">
        <v>-8.6859169999999999E-2</v>
      </c>
      <c r="F619">
        <v>1.9783314599999999</v>
      </c>
      <c r="G619">
        <v>41.320146430000001</v>
      </c>
      <c r="H619">
        <v>311.38560309999428</v>
      </c>
    </row>
    <row r="620" spans="1:8" x14ac:dyDescent="0.3">
      <c r="A620" t="s">
        <v>1158</v>
      </c>
      <c r="B620" t="s">
        <v>1157</v>
      </c>
      <c r="C620">
        <v>3.975530131946049E-6</v>
      </c>
      <c r="D620">
        <v>61.133186132999086</v>
      </c>
      <c r="E620">
        <v>1.4408279399999999</v>
      </c>
      <c r="F620">
        <v>-1.72918638</v>
      </c>
      <c r="G620">
        <v>-11.870795810000001</v>
      </c>
      <c r="H620">
        <v>310.73066521136474</v>
      </c>
    </row>
    <row r="621" spans="1:8" x14ac:dyDescent="0.3">
      <c r="A621" t="s">
        <v>1133</v>
      </c>
      <c r="B621" t="s">
        <v>1132</v>
      </c>
      <c r="C621">
        <v>4.3717871667366235E-6</v>
      </c>
      <c r="D621">
        <v>6.5183596254876592</v>
      </c>
      <c r="E621">
        <v>-2.8166762599999999</v>
      </c>
      <c r="F621">
        <v>-5.8510524500000001</v>
      </c>
      <c r="G621">
        <v>54.605155170000003</v>
      </c>
      <c r="H621">
        <v>306.46405533382699</v>
      </c>
    </row>
    <row r="622" spans="1:8" x14ac:dyDescent="0.3">
      <c r="A622" t="s">
        <v>1304</v>
      </c>
      <c r="B622" t="s">
        <v>1303</v>
      </c>
      <c r="C622">
        <v>3.0919082438160004E-5</v>
      </c>
      <c r="D622">
        <v>58.759814659583789</v>
      </c>
      <c r="E622">
        <v>-0.50578548000000001</v>
      </c>
      <c r="F622">
        <v>24.825357480000001</v>
      </c>
      <c r="G622">
        <v>8.0175699399999996</v>
      </c>
      <c r="H622">
        <v>308.88163355721844</v>
      </c>
    </row>
    <row r="623" spans="1:8" x14ac:dyDescent="0.3">
      <c r="A623" t="s">
        <v>1288</v>
      </c>
      <c r="B623" t="s">
        <v>1287</v>
      </c>
      <c r="C623">
        <v>6.3408734085639679E-6</v>
      </c>
      <c r="D623">
        <v>0.14408366893491489</v>
      </c>
      <c r="E623">
        <v>-2.1418739999999999E-2</v>
      </c>
      <c r="F623">
        <v>-6.4791101800000002</v>
      </c>
      <c r="G623">
        <v>45.051922660000002</v>
      </c>
      <c r="H623">
        <v>304.04681390703189</v>
      </c>
    </row>
    <row r="624" spans="1:8" x14ac:dyDescent="0.3">
      <c r="A624" t="s">
        <v>1148</v>
      </c>
      <c r="B624" t="s">
        <v>1147</v>
      </c>
      <c r="C624">
        <v>2.0642682898872711E-5</v>
      </c>
      <c r="D624">
        <v>1.8137373814547657</v>
      </c>
      <c r="E624">
        <v>0.73647172999999999</v>
      </c>
      <c r="F624">
        <v>0.27372351</v>
      </c>
      <c r="G624">
        <v>-14.108298359999999</v>
      </c>
      <c r="H624">
        <v>304.19883227094778</v>
      </c>
    </row>
    <row r="625" spans="1:8" x14ac:dyDescent="0.3">
      <c r="A625" t="s">
        <v>1254</v>
      </c>
      <c r="B625" t="s">
        <v>1253</v>
      </c>
      <c r="C625">
        <v>4.4134437682777263E-5</v>
      </c>
      <c r="D625">
        <v>5.3704801654176118</v>
      </c>
      <c r="E625">
        <v>-0.95157636000000001</v>
      </c>
      <c r="F625">
        <v>-7.9961308999999998</v>
      </c>
      <c r="G625">
        <v>26.003542079999999</v>
      </c>
      <c r="H625">
        <v>299.90740640234156</v>
      </c>
    </row>
    <row r="626" spans="1:8" x14ac:dyDescent="0.3">
      <c r="A626" t="s">
        <v>1220</v>
      </c>
      <c r="B626" t="s">
        <v>1219</v>
      </c>
      <c r="C626">
        <v>4.2644783519080626E-8</v>
      </c>
      <c r="D626">
        <v>22.919411211312525</v>
      </c>
      <c r="E626">
        <v>-4.4812441999999999</v>
      </c>
      <c r="F626">
        <v>3.9950574799999998</v>
      </c>
      <c r="G626">
        <v>44.364302309999999</v>
      </c>
      <c r="H626">
        <v>302.872600629705</v>
      </c>
    </row>
    <row r="627" spans="1:8" x14ac:dyDescent="0.3">
      <c r="A627" t="s">
        <v>1173</v>
      </c>
      <c r="B627" t="s">
        <v>1172</v>
      </c>
      <c r="C627">
        <v>4.6442767239741634E-8</v>
      </c>
      <c r="D627">
        <v>318.80305347737499</v>
      </c>
      <c r="E627">
        <v>-3.4943250000000002E-2</v>
      </c>
      <c r="F627">
        <v>-7.47743497</v>
      </c>
      <c r="G627">
        <v>-3.6953592999999998</v>
      </c>
      <c r="H627">
        <v>301.5087344619015</v>
      </c>
    </row>
    <row r="628" spans="1:8" x14ac:dyDescent="0.3">
      <c r="A628" t="s">
        <v>1224</v>
      </c>
      <c r="B628" t="s">
        <v>1223</v>
      </c>
      <c r="C628">
        <v>4.7093449888396674E-8</v>
      </c>
      <c r="D628">
        <v>14.126787056776161</v>
      </c>
      <c r="E628">
        <v>-3.0691228599999998</v>
      </c>
      <c r="F628">
        <v>11.13804936</v>
      </c>
      <c r="G628">
        <v>3.9860250700000002</v>
      </c>
      <c r="H628">
        <v>299.398991255677</v>
      </c>
    </row>
    <row r="629" spans="1:8" x14ac:dyDescent="0.3">
      <c r="A629" t="s">
        <v>1187</v>
      </c>
      <c r="B629" t="s">
        <v>1186</v>
      </c>
      <c r="C629">
        <v>2.3760441210946358E-7</v>
      </c>
      <c r="D629">
        <v>48.781269351548232</v>
      </c>
      <c r="E629">
        <v>1.6271938800000001</v>
      </c>
      <c r="F629">
        <v>-3.9514093300000002</v>
      </c>
      <c r="G629">
        <v>-11.53531723</v>
      </c>
      <c r="H629">
        <v>295.91973517196584</v>
      </c>
    </row>
    <row r="630" spans="1:8" x14ac:dyDescent="0.3">
      <c r="A630" t="s">
        <v>1179</v>
      </c>
      <c r="B630" t="s">
        <v>1178</v>
      </c>
      <c r="C630">
        <v>6.8541718494347585E-6</v>
      </c>
      <c r="D630">
        <v>15.831674589690948</v>
      </c>
      <c r="E630">
        <v>-4.2472858899999997</v>
      </c>
      <c r="F630">
        <v>-5.7548444600000002</v>
      </c>
      <c r="G630">
        <v>-8.0504494799999993</v>
      </c>
      <c r="H630">
        <v>293.47005196928245</v>
      </c>
    </row>
    <row r="631" spans="1:8" x14ac:dyDescent="0.3">
      <c r="A631" t="s">
        <v>1463</v>
      </c>
      <c r="B631" t="s">
        <v>1462</v>
      </c>
      <c r="C631">
        <v>7.4107968982242272E-7</v>
      </c>
      <c r="D631">
        <v>10.719155373944805</v>
      </c>
      <c r="E631">
        <v>-14.35216628</v>
      </c>
      <c r="F631">
        <v>-3.7256657500000001</v>
      </c>
      <c r="G631">
        <v>-1.90879329</v>
      </c>
      <c r="H631">
        <v>293.48388400056945</v>
      </c>
    </row>
    <row r="632" spans="1:8" x14ac:dyDescent="0.3">
      <c r="A632" t="s">
        <v>1205</v>
      </c>
      <c r="B632" t="s">
        <v>1204</v>
      </c>
      <c r="C632">
        <v>6.0557430577768206E-7</v>
      </c>
      <c r="D632">
        <v>81.153226709528326</v>
      </c>
      <c r="E632">
        <v>2.7050704099999998</v>
      </c>
      <c r="F632">
        <v>-6.2578478899999999</v>
      </c>
      <c r="G632">
        <v>-12.893152219999999</v>
      </c>
      <c r="H632">
        <v>292.71848146325686</v>
      </c>
    </row>
    <row r="633" spans="1:8" x14ac:dyDescent="0.3">
      <c r="A633" t="s">
        <v>1169</v>
      </c>
      <c r="B633" t="s">
        <v>1168</v>
      </c>
      <c r="C633">
        <v>1.0941902564711633E-5</v>
      </c>
      <c r="D633">
        <v>2.4311435638479395</v>
      </c>
      <c r="E633">
        <v>0.95033816000000004</v>
      </c>
      <c r="F633">
        <v>-5.2371054299999997</v>
      </c>
      <c r="G633">
        <v>-2.7137044399999999</v>
      </c>
      <c r="H633">
        <v>292.74388668779585</v>
      </c>
    </row>
    <row r="634" spans="1:8" x14ac:dyDescent="0.3">
      <c r="A634" t="s">
        <v>1171</v>
      </c>
      <c r="B634" t="s">
        <v>1170</v>
      </c>
      <c r="C634">
        <v>1.1011191046669029E-6</v>
      </c>
      <c r="D634">
        <v>120.44954005822322</v>
      </c>
      <c r="E634">
        <v>1.5446207599999999</v>
      </c>
      <c r="F634">
        <v>-1.05917365</v>
      </c>
      <c r="G634">
        <v>-15.559891029999999</v>
      </c>
      <c r="H634">
        <v>290.71299720172311</v>
      </c>
    </row>
    <row r="635" spans="1:8" x14ac:dyDescent="0.3">
      <c r="A635" t="s">
        <v>1329</v>
      </c>
      <c r="B635" t="s">
        <v>1328</v>
      </c>
      <c r="C635">
        <v>5.4355373624467062E-6</v>
      </c>
      <c r="D635">
        <v>57.490615866934512</v>
      </c>
      <c r="E635">
        <v>3.6880881200000002</v>
      </c>
      <c r="F635">
        <v>10.83110456</v>
      </c>
      <c r="G635">
        <v>118.95188302</v>
      </c>
      <c r="H635">
        <v>290.93639265634135</v>
      </c>
    </row>
    <row r="636" spans="1:8" x14ac:dyDescent="0.3">
      <c r="A636" t="s">
        <v>1207</v>
      </c>
      <c r="B636" t="s">
        <v>1206</v>
      </c>
      <c r="C636">
        <v>1E-8</v>
      </c>
      <c r="D636">
        <v>4.0231073055376623</v>
      </c>
      <c r="E636">
        <v>3.6196724499999999</v>
      </c>
      <c r="F636">
        <v>4.5176807099999996</v>
      </c>
      <c r="G636">
        <v>1.4887405899999999</v>
      </c>
      <c r="H636">
        <v>290.98755813514651</v>
      </c>
    </row>
    <row r="637" spans="1:8" x14ac:dyDescent="0.3">
      <c r="A637" t="s">
        <v>1197</v>
      </c>
      <c r="B637" t="s">
        <v>1196</v>
      </c>
      <c r="C637">
        <v>3.1793781021248777E-4</v>
      </c>
      <c r="D637">
        <v>64.928815718616562</v>
      </c>
      <c r="E637">
        <v>16.295859020000002</v>
      </c>
      <c r="F637">
        <v>10.121425370000001</v>
      </c>
      <c r="G637">
        <v>-7.7159398799999996</v>
      </c>
      <c r="H637">
        <v>292.3042697974966</v>
      </c>
    </row>
    <row r="638" spans="1:8" x14ac:dyDescent="0.3">
      <c r="A638" t="s">
        <v>1222</v>
      </c>
      <c r="B638" t="s">
        <v>1221</v>
      </c>
      <c r="C638">
        <v>3.6385997811361607E-6</v>
      </c>
      <c r="D638">
        <v>16.879047978646831</v>
      </c>
      <c r="E638">
        <v>0.93073119000000004</v>
      </c>
      <c r="F638">
        <v>2.2594348399999999</v>
      </c>
      <c r="G638">
        <v>4.0244733899999998</v>
      </c>
      <c r="H638">
        <v>290.24373080010406</v>
      </c>
    </row>
    <row r="639" spans="1:8" x14ac:dyDescent="0.3">
      <c r="A639" t="s">
        <v>1189</v>
      </c>
      <c r="B639" t="s">
        <v>1188</v>
      </c>
      <c r="C639">
        <v>7.9842292781829921E-8</v>
      </c>
      <c r="D639">
        <v>85.559608381515616</v>
      </c>
      <c r="E639">
        <v>10.38697082</v>
      </c>
      <c r="F639">
        <v>-11.12722173</v>
      </c>
      <c r="G639">
        <v>15.7237621</v>
      </c>
      <c r="H639">
        <v>290.20497070756147</v>
      </c>
    </row>
    <row r="640" spans="1:8" x14ac:dyDescent="0.3">
      <c r="A640" t="s">
        <v>1370</v>
      </c>
      <c r="B640" t="s">
        <v>1369</v>
      </c>
      <c r="C640">
        <v>5.3120802781849185E-6</v>
      </c>
      <c r="D640">
        <v>40.934601287107533</v>
      </c>
      <c r="E640">
        <v>18.985056369999999</v>
      </c>
      <c r="F640">
        <v>17.498576530000001</v>
      </c>
      <c r="G640">
        <v>112.99094841</v>
      </c>
      <c r="H640">
        <v>287.2533811467477</v>
      </c>
    </row>
    <row r="641" spans="1:8" x14ac:dyDescent="0.3">
      <c r="A641" t="s">
        <v>1228</v>
      </c>
      <c r="B641" t="s">
        <v>1227</v>
      </c>
      <c r="C641">
        <v>1.7896089405984894E-6</v>
      </c>
      <c r="D641">
        <v>2.0125395771952026</v>
      </c>
      <c r="E641">
        <v>-0.58530609</v>
      </c>
      <c r="F641">
        <v>1.9458003399999999</v>
      </c>
      <c r="G641">
        <v>32.354724079999997</v>
      </c>
      <c r="H641">
        <v>287.1598606009062</v>
      </c>
    </row>
    <row r="642" spans="1:8" x14ac:dyDescent="0.3">
      <c r="A642" t="s">
        <v>1144</v>
      </c>
      <c r="B642" t="s">
        <v>1143</v>
      </c>
      <c r="C642">
        <v>3.8365389028883329E-5</v>
      </c>
      <c r="D642">
        <v>1.0166543125379111</v>
      </c>
      <c r="E642">
        <v>-1.3706252000000001</v>
      </c>
      <c r="F642">
        <v>-10.23209269</v>
      </c>
      <c r="G642">
        <v>-11.14924525</v>
      </c>
      <c r="H642">
        <v>287.35714231283401</v>
      </c>
    </row>
    <row r="643" spans="1:8" x14ac:dyDescent="0.3">
      <c r="A643" t="s">
        <v>1212</v>
      </c>
      <c r="B643" t="s">
        <v>1211</v>
      </c>
      <c r="C643">
        <v>4.1099171368859411E-5</v>
      </c>
      <c r="D643">
        <v>1.9045808293716979</v>
      </c>
      <c r="E643">
        <v>-1.1637844100000001</v>
      </c>
      <c r="F643">
        <v>1.9349810599999999</v>
      </c>
      <c r="G643">
        <v>-21.353381030000001</v>
      </c>
      <c r="H643">
        <v>285.72400006484219</v>
      </c>
    </row>
    <row r="644" spans="1:8" x14ac:dyDescent="0.3">
      <c r="A644" t="s">
        <v>1177</v>
      </c>
      <c r="B644" t="s">
        <v>1176</v>
      </c>
      <c r="C644">
        <v>2.191254031049139E-4</v>
      </c>
      <c r="D644">
        <v>79.556302618513726</v>
      </c>
      <c r="E644">
        <v>1.28819716</v>
      </c>
      <c r="F644">
        <v>-0.32114723000000001</v>
      </c>
      <c r="G644">
        <v>-19.382531749999998</v>
      </c>
      <c r="H644">
        <v>282.32029285875865</v>
      </c>
    </row>
    <row r="645" spans="1:8" x14ac:dyDescent="0.3">
      <c r="A645" t="s">
        <v>1183</v>
      </c>
      <c r="B645" t="s">
        <v>1182</v>
      </c>
      <c r="C645">
        <v>1.0693100738308119E-6</v>
      </c>
      <c r="D645">
        <v>11.527425740867102</v>
      </c>
      <c r="E645">
        <v>2.7309329999999998</v>
      </c>
      <c r="F645">
        <v>-1.4813000999999999</v>
      </c>
      <c r="G645">
        <v>-12.27329589</v>
      </c>
      <c r="H645">
        <v>285.35451527213002</v>
      </c>
    </row>
    <row r="646" spans="1:8" x14ac:dyDescent="0.3">
      <c r="A646" t="s">
        <v>1123</v>
      </c>
      <c r="B646" t="s">
        <v>1122</v>
      </c>
      <c r="C646">
        <v>7.9917309988889072E-8</v>
      </c>
      <c r="D646">
        <v>2.4515109277326181</v>
      </c>
      <c r="E646">
        <v>-0.16493587000000001</v>
      </c>
      <c r="F646">
        <v>0.93822331999999997</v>
      </c>
      <c r="G646">
        <v>-44.498009250000003</v>
      </c>
      <c r="H646">
        <v>288.23297343920012</v>
      </c>
    </row>
    <row r="647" spans="1:8" x14ac:dyDescent="0.3">
      <c r="A647" t="s">
        <v>1167</v>
      </c>
      <c r="B647" t="s">
        <v>1166</v>
      </c>
      <c r="C647">
        <v>3.4281153261745216E-6</v>
      </c>
      <c r="D647">
        <v>8.1274152947739449</v>
      </c>
      <c r="E647">
        <v>-4.2071650099999998</v>
      </c>
      <c r="F647">
        <v>5.7830612600000002</v>
      </c>
      <c r="G647">
        <v>9.9388079499999993</v>
      </c>
      <c r="H647">
        <v>283.93066596380152</v>
      </c>
    </row>
    <row r="648" spans="1:8" x14ac:dyDescent="0.3">
      <c r="A648" t="s">
        <v>1070</v>
      </c>
      <c r="B648" t="s">
        <v>1069</v>
      </c>
      <c r="C648">
        <v>1.2485643117051662E-4</v>
      </c>
      <c r="D648">
        <v>52.571554941527182</v>
      </c>
      <c r="E648">
        <v>0.77540584999999995</v>
      </c>
      <c r="F648">
        <v>-12.540420320000001</v>
      </c>
      <c r="G648">
        <v>-15.33461702</v>
      </c>
      <c r="H648">
        <v>283.03966580549877</v>
      </c>
    </row>
    <row r="649" spans="1:8" x14ac:dyDescent="0.3">
      <c r="A649" t="s">
        <v>1191</v>
      </c>
      <c r="B649" t="s">
        <v>1190</v>
      </c>
      <c r="C649">
        <v>3.8069481522418822E-6</v>
      </c>
      <c r="D649">
        <v>0.73710468896113701</v>
      </c>
      <c r="E649">
        <v>1.7286042500000001</v>
      </c>
      <c r="F649">
        <v>3.4348246900000001</v>
      </c>
      <c r="G649">
        <v>-9.6464205399999994</v>
      </c>
      <c r="H649">
        <v>280.87847876123641</v>
      </c>
    </row>
    <row r="650" spans="1:8" x14ac:dyDescent="0.3">
      <c r="A650" t="s">
        <v>1086</v>
      </c>
      <c r="B650" t="s">
        <v>1085</v>
      </c>
      <c r="C650">
        <v>1.5802110517160282E-5</v>
      </c>
      <c r="D650">
        <v>1.2650518158388744E-3</v>
      </c>
      <c r="E650">
        <v>-6.4355458499999996</v>
      </c>
      <c r="F650">
        <v>-13.17736781</v>
      </c>
      <c r="G650">
        <v>-27.007567309999999</v>
      </c>
      <c r="H650">
        <v>281.7887022722411</v>
      </c>
    </row>
    <row r="651" spans="1:8" x14ac:dyDescent="0.3">
      <c r="A651" t="s">
        <v>1214</v>
      </c>
      <c r="B651" t="s">
        <v>1213</v>
      </c>
      <c r="C651">
        <v>6.0192577820848131E-7</v>
      </c>
      <c r="D651">
        <v>87.757523009641687</v>
      </c>
      <c r="E651">
        <v>1.18297283</v>
      </c>
      <c r="F651">
        <v>-4.7626851300000004</v>
      </c>
      <c r="G651">
        <v>-10.178827760000001</v>
      </c>
      <c r="H651">
        <v>281.53402766722661</v>
      </c>
    </row>
    <row r="652" spans="1:8" x14ac:dyDescent="0.3">
      <c r="A652" t="s">
        <v>1457</v>
      </c>
      <c r="B652" t="s">
        <v>1456</v>
      </c>
      <c r="C652">
        <v>3.9340143674470907E-4</v>
      </c>
      <c r="D652">
        <v>108.04054531505172</v>
      </c>
      <c r="E652">
        <v>-1.7300430099999999</v>
      </c>
      <c r="F652">
        <v>3.7501583300000001</v>
      </c>
      <c r="G652">
        <v>23.654006389999999</v>
      </c>
      <c r="H652">
        <v>278.76583168304779</v>
      </c>
    </row>
    <row r="653" spans="1:8" x14ac:dyDescent="0.3">
      <c r="A653" t="s">
        <v>1436</v>
      </c>
      <c r="B653" t="s">
        <v>1435</v>
      </c>
      <c r="C653">
        <v>1.0133943367491618E-5</v>
      </c>
      <c r="D653">
        <v>115.10876919893788</v>
      </c>
      <c r="E653">
        <v>3.5808848900000001</v>
      </c>
      <c r="F653">
        <v>-15.862166670000001</v>
      </c>
      <c r="G653">
        <v>125.43573981</v>
      </c>
      <c r="H653">
        <v>276.86976289770183</v>
      </c>
    </row>
    <row r="654" spans="1:8" x14ac:dyDescent="0.3">
      <c r="A654" t="s">
        <v>1175</v>
      </c>
      <c r="B654" t="s">
        <v>1174</v>
      </c>
      <c r="C654">
        <v>2.1065396125095767E-4</v>
      </c>
      <c r="D654">
        <v>29.480157115329384</v>
      </c>
      <c r="E654">
        <v>2.28186606</v>
      </c>
      <c r="F654">
        <v>-1.3896508700000001</v>
      </c>
      <c r="G654">
        <v>-21.45624475</v>
      </c>
      <c r="H654">
        <v>277.20628853689522</v>
      </c>
    </row>
    <row r="655" spans="1:8" x14ac:dyDescent="0.3">
      <c r="A655" t="s">
        <v>1239</v>
      </c>
      <c r="B655" t="s">
        <v>1238</v>
      </c>
      <c r="C655">
        <v>9.6153313331085484E-8</v>
      </c>
      <c r="D655">
        <v>22.179365823330382</v>
      </c>
      <c r="E655">
        <v>2.0097410999999998</v>
      </c>
      <c r="F655">
        <v>4.8983349699999996</v>
      </c>
      <c r="G655">
        <v>-11.32496482</v>
      </c>
      <c r="H655">
        <v>278.59517337890389</v>
      </c>
    </row>
    <row r="656" spans="1:8" x14ac:dyDescent="0.3">
      <c r="A656" t="s">
        <v>1210</v>
      </c>
      <c r="B656" t="s">
        <v>1210</v>
      </c>
      <c r="C656">
        <v>1E-8</v>
      </c>
      <c r="D656">
        <v>3.5338660976119987</v>
      </c>
      <c r="E656">
        <v>0.19362652</v>
      </c>
      <c r="F656">
        <v>-9.4013159999999998E-2</v>
      </c>
      <c r="G656">
        <v>26.17851125</v>
      </c>
      <c r="H656">
        <v>274.99648170039092</v>
      </c>
    </row>
    <row r="657" spans="1:8" x14ac:dyDescent="0.3">
      <c r="A657" t="s">
        <v>1195</v>
      </c>
      <c r="B657" t="s">
        <v>1194</v>
      </c>
      <c r="C657">
        <v>2.1421486259692021E-5</v>
      </c>
      <c r="D657">
        <v>0.18654603231662145</v>
      </c>
      <c r="E657">
        <v>0.76627619000000002</v>
      </c>
      <c r="F657">
        <v>-1.1487415299999999</v>
      </c>
      <c r="G657">
        <v>-14.761182809999999</v>
      </c>
      <c r="H657">
        <v>274.78377228753766</v>
      </c>
    </row>
    <row r="658" spans="1:8" x14ac:dyDescent="0.3">
      <c r="A658" t="s">
        <v>1258</v>
      </c>
      <c r="B658" t="s">
        <v>1257</v>
      </c>
      <c r="C658">
        <v>7.628220349441616E-7</v>
      </c>
      <c r="D658">
        <v>2.4960635485520606</v>
      </c>
      <c r="E658">
        <v>-2.24281241</v>
      </c>
      <c r="F658">
        <v>-2.4194754199999999</v>
      </c>
      <c r="G658">
        <v>-28.88905106</v>
      </c>
      <c r="H658">
        <v>274.44222570710281</v>
      </c>
    </row>
    <row r="659" spans="1:8" x14ac:dyDescent="0.3">
      <c r="A659" t="s">
        <v>1423</v>
      </c>
      <c r="B659" t="s">
        <v>1422</v>
      </c>
      <c r="C659">
        <v>2.8232284895245913E-7</v>
      </c>
      <c r="D659">
        <v>21.774224772386503</v>
      </c>
      <c r="E659">
        <v>3.93032256</v>
      </c>
      <c r="F659">
        <v>32.460988929999999</v>
      </c>
      <c r="G659">
        <v>3.4543317400000002</v>
      </c>
      <c r="H659">
        <v>276.81755339788612</v>
      </c>
    </row>
    <row r="660" spans="1:8" x14ac:dyDescent="0.3">
      <c r="A660" t="s">
        <v>1269</v>
      </c>
      <c r="B660" t="s">
        <v>1268</v>
      </c>
      <c r="C660">
        <v>7.4554644485081359E-7</v>
      </c>
      <c r="D660">
        <v>271.94944892694906</v>
      </c>
      <c r="E660">
        <v>2.69589926</v>
      </c>
      <c r="F660">
        <v>-4.88853984</v>
      </c>
      <c r="G660">
        <v>-11.007871229999999</v>
      </c>
      <c r="H660">
        <v>273.76069483099269</v>
      </c>
    </row>
    <row r="661" spans="1:8" x14ac:dyDescent="0.3">
      <c r="A661" t="s">
        <v>1273</v>
      </c>
      <c r="B661" t="s">
        <v>1272</v>
      </c>
      <c r="C661">
        <v>6.1482319443979379E-7</v>
      </c>
      <c r="D661">
        <v>93.452700266820145</v>
      </c>
      <c r="E661">
        <v>8.6932783199999992</v>
      </c>
      <c r="F661">
        <v>11.122895160000001</v>
      </c>
      <c r="G661">
        <v>4.9900641999999999</v>
      </c>
      <c r="H661">
        <v>273.90316963501118</v>
      </c>
    </row>
    <row r="662" spans="1:8" x14ac:dyDescent="0.3">
      <c r="A662" t="s">
        <v>1201</v>
      </c>
      <c r="B662" t="s">
        <v>1200</v>
      </c>
      <c r="C662">
        <v>1.410601018540095E-7</v>
      </c>
      <c r="D662">
        <v>7.4373814095005608</v>
      </c>
      <c r="E662">
        <v>1.6022536000000001</v>
      </c>
      <c r="F662">
        <v>-0.86006225999999997</v>
      </c>
      <c r="G662">
        <v>-14.69833315</v>
      </c>
      <c r="H662">
        <v>282.11597178571913</v>
      </c>
    </row>
    <row r="663" spans="1:8" x14ac:dyDescent="0.3">
      <c r="A663" t="s">
        <v>1278</v>
      </c>
      <c r="B663" t="s">
        <v>1277</v>
      </c>
      <c r="C663">
        <v>3.9505691074489963E-7</v>
      </c>
      <c r="D663">
        <v>1.7190452823485671</v>
      </c>
      <c r="E663">
        <v>0.49906741999999998</v>
      </c>
      <c r="F663">
        <v>-2.5764753300000001</v>
      </c>
      <c r="G663">
        <v>31.4718728</v>
      </c>
      <c r="H663">
        <v>273.77134563096638</v>
      </c>
    </row>
    <row r="664" spans="1:8" x14ac:dyDescent="0.3">
      <c r="A664" t="s">
        <v>1384</v>
      </c>
      <c r="B664" t="s">
        <v>1383</v>
      </c>
      <c r="C664">
        <v>7.8889420143240809E-6</v>
      </c>
      <c r="D664">
        <v>93.360405574208556</v>
      </c>
      <c r="E664">
        <v>9.8225821500000006</v>
      </c>
      <c r="F664">
        <v>15.36422142</v>
      </c>
      <c r="G664">
        <v>20.099536969999999</v>
      </c>
      <c r="H664">
        <v>257.92883293525358</v>
      </c>
    </row>
    <row r="665" spans="1:8" x14ac:dyDescent="0.3">
      <c r="A665" t="s">
        <v>1209</v>
      </c>
      <c r="B665" t="s">
        <v>1208</v>
      </c>
      <c r="C665">
        <v>6.3673337824985407E-6</v>
      </c>
      <c r="D665">
        <v>1.0338226813291429</v>
      </c>
      <c r="E665">
        <v>1.6531449300000001</v>
      </c>
      <c r="F665">
        <v>-2.7633388999999999</v>
      </c>
      <c r="G665">
        <v>-21.996082170000001</v>
      </c>
      <c r="H665">
        <v>271.30635775834639</v>
      </c>
    </row>
    <row r="666" spans="1:8" x14ac:dyDescent="0.3">
      <c r="A666" t="s">
        <v>1094</v>
      </c>
      <c r="B666" t="s">
        <v>1093</v>
      </c>
      <c r="C666">
        <v>3.3771845836073969E-7</v>
      </c>
      <c r="D666">
        <v>1.7531390161403355</v>
      </c>
      <c r="E666">
        <v>3.3803970799999998</v>
      </c>
      <c r="F666">
        <v>-11.566973320000001</v>
      </c>
      <c r="G666">
        <v>9.7609320000000004</v>
      </c>
      <c r="H666">
        <v>271.69957701051806</v>
      </c>
    </row>
    <row r="667" spans="1:8" x14ac:dyDescent="0.3">
      <c r="A667" t="s">
        <v>1231</v>
      </c>
      <c r="B667" t="s">
        <v>1230</v>
      </c>
      <c r="C667">
        <v>1E-8</v>
      </c>
      <c r="D667">
        <v>9.1097710911915524</v>
      </c>
      <c r="E667">
        <v>4.5645310500000003</v>
      </c>
      <c r="F667">
        <v>2.0351053600000002</v>
      </c>
      <c r="G667">
        <v>88.302566709999994</v>
      </c>
      <c r="H667">
        <v>267.04457916018453</v>
      </c>
    </row>
    <row r="668" spans="1:8" x14ac:dyDescent="0.3">
      <c r="A668" t="s">
        <v>1353</v>
      </c>
      <c r="B668" t="s">
        <v>1352</v>
      </c>
      <c r="C668">
        <v>5.6642184652775925E-6</v>
      </c>
      <c r="D668">
        <v>13.093128332948149</v>
      </c>
      <c r="E668">
        <v>3.2996330500000002</v>
      </c>
      <c r="F668">
        <v>27.978464169999999</v>
      </c>
      <c r="G668">
        <v>-11.499482309999999</v>
      </c>
      <c r="H668">
        <v>262.66348950786454</v>
      </c>
    </row>
    <row r="669" spans="1:8" x14ac:dyDescent="0.3">
      <c r="A669" t="s">
        <v>1282</v>
      </c>
      <c r="B669" t="s">
        <v>1281</v>
      </c>
      <c r="C669">
        <v>2.1395041398484809E-7</v>
      </c>
      <c r="D669">
        <v>0.60599819573141955</v>
      </c>
      <c r="E669">
        <v>-0.86401254999999999</v>
      </c>
      <c r="F669">
        <v>6.8249668400000001</v>
      </c>
      <c r="G669">
        <v>16.401204830000001</v>
      </c>
      <c r="H669">
        <v>263.5678719042059</v>
      </c>
    </row>
    <row r="670" spans="1:8" x14ac:dyDescent="0.3">
      <c r="A670" t="s">
        <v>1300</v>
      </c>
      <c r="B670" t="s">
        <v>1299</v>
      </c>
      <c r="C670">
        <v>8.2428165658535E-7</v>
      </c>
      <c r="D670">
        <v>28.840377534311394</v>
      </c>
      <c r="E670">
        <v>-1.5575336399999999</v>
      </c>
      <c r="F670">
        <v>-15.788518939999999</v>
      </c>
      <c r="G670">
        <v>8.5915499999999998</v>
      </c>
      <c r="H670">
        <v>262.51300908575462</v>
      </c>
    </row>
    <row r="671" spans="1:8" x14ac:dyDescent="0.3">
      <c r="A671" t="s">
        <v>1203</v>
      </c>
      <c r="B671" t="s">
        <v>1202</v>
      </c>
      <c r="C671">
        <v>2.10189661340369E-6</v>
      </c>
      <c r="D671">
        <v>54.332587248000813</v>
      </c>
      <c r="E671">
        <v>0.25780785000000001</v>
      </c>
      <c r="F671">
        <v>-4.2609412400000002</v>
      </c>
      <c r="G671">
        <v>-13.98860386</v>
      </c>
      <c r="H671">
        <v>262.83492984172909</v>
      </c>
    </row>
    <row r="672" spans="1:8" x14ac:dyDescent="0.3">
      <c r="A672" t="s">
        <v>1295</v>
      </c>
      <c r="B672" t="s">
        <v>1294</v>
      </c>
      <c r="C672">
        <v>1.8970631448959717E-6</v>
      </c>
      <c r="D672">
        <v>6.6841573344073488</v>
      </c>
      <c r="E672">
        <v>-0.64775996999999996</v>
      </c>
      <c r="F672">
        <v>0.97788238999999999</v>
      </c>
      <c r="G672">
        <v>-6.7423205299999998</v>
      </c>
      <c r="H672">
        <v>257.88489983066205</v>
      </c>
    </row>
    <row r="673" spans="1:8" x14ac:dyDescent="0.3">
      <c r="A673" t="s">
        <v>1298</v>
      </c>
      <c r="B673" t="s">
        <v>1298</v>
      </c>
      <c r="C673">
        <v>2.339023684656259E-6</v>
      </c>
      <c r="D673">
        <v>221.09889572901324</v>
      </c>
      <c r="E673">
        <v>0.84440486000000003</v>
      </c>
      <c r="F673">
        <v>-7.30608434</v>
      </c>
      <c r="G673">
        <v>-8.8617618500000006</v>
      </c>
      <c r="H673">
        <v>258.12856977609033</v>
      </c>
    </row>
    <row r="674" spans="1:8" x14ac:dyDescent="0.3">
      <c r="A674" t="s">
        <v>1250</v>
      </c>
      <c r="B674" t="s">
        <v>1249</v>
      </c>
      <c r="C674">
        <v>3.0778633285510159E-7</v>
      </c>
      <c r="D674">
        <v>0.50519216978713144</v>
      </c>
      <c r="E674">
        <v>4.1126832999999996</v>
      </c>
      <c r="F674">
        <v>8.8123523099999996</v>
      </c>
      <c r="G674">
        <v>2.3070883499999999</v>
      </c>
      <c r="H674">
        <v>257.70512435787515</v>
      </c>
    </row>
    <row r="675" spans="1:8" x14ac:dyDescent="0.3">
      <c r="A675" t="s">
        <v>1340</v>
      </c>
      <c r="B675" t="s">
        <v>1339</v>
      </c>
      <c r="C675">
        <v>2.8923034242890097E-6</v>
      </c>
      <c r="D675">
        <v>206.77236630730008</v>
      </c>
      <c r="E675">
        <v>-1.32881111</v>
      </c>
      <c r="F675">
        <v>4.0178033600000003</v>
      </c>
      <c r="G675">
        <v>21.75819211</v>
      </c>
      <c r="H675">
        <v>256.64558753226208</v>
      </c>
    </row>
    <row r="676" spans="1:8" x14ac:dyDescent="0.3">
      <c r="A676" t="s">
        <v>1302</v>
      </c>
      <c r="B676" t="s">
        <v>1301</v>
      </c>
      <c r="C676">
        <v>1.1322932668038274E-5</v>
      </c>
      <c r="D676">
        <v>55.630494314485965</v>
      </c>
      <c r="E676">
        <v>1.6235365399999999</v>
      </c>
      <c r="F676">
        <v>1.6215834499999999</v>
      </c>
      <c r="G676">
        <v>23.937086239999999</v>
      </c>
      <c r="H676">
        <v>257.0305715644688</v>
      </c>
    </row>
    <row r="677" spans="1:8" x14ac:dyDescent="0.3">
      <c r="A677" t="s">
        <v>1229</v>
      </c>
      <c r="B677" t="s">
        <v>1229</v>
      </c>
      <c r="C677">
        <v>8.0351475396108642E-7</v>
      </c>
      <c r="D677">
        <v>23.594372968930134</v>
      </c>
      <c r="E677">
        <v>0.29449424000000002</v>
      </c>
      <c r="F677">
        <v>-2.6622724400000002</v>
      </c>
      <c r="G677">
        <v>-14.82896085</v>
      </c>
      <c r="H677">
        <v>253.02564450535212</v>
      </c>
    </row>
    <row r="678" spans="1:8" x14ac:dyDescent="0.3">
      <c r="A678" t="s">
        <v>1216</v>
      </c>
      <c r="B678" t="s">
        <v>1215</v>
      </c>
      <c r="C678">
        <v>5.333687086769816E-7</v>
      </c>
      <c r="D678">
        <v>1.5469015013071796</v>
      </c>
      <c r="E678">
        <v>-0.45269412999999997</v>
      </c>
      <c r="F678">
        <v>-2.8395565</v>
      </c>
      <c r="G678">
        <v>11.817642469999999</v>
      </c>
      <c r="H678">
        <v>252.31353346951516</v>
      </c>
    </row>
    <row r="679" spans="1:8" x14ac:dyDescent="0.3">
      <c r="A679" t="s">
        <v>1247</v>
      </c>
      <c r="B679" t="s">
        <v>1246</v>
      </c>
      <c r="C679">
        <v>3.5460739502191385E-7</v>
      </c>
      <c r="D679">
        <v>0.25740930831032205</v>
      </c>
      <c r="E679">
        <v>0.12600546000000001</v>
      </c>
      <c r="F679">
        <v>-5.4531571100000003</v>
      </c>
      <c r="G679">
        <v>17.52618567</v>
      </c>
      <c r="H679">
        <v>250.11282385377385</v>
      </c>
    </row>
    <row r="680" spans="1:8" x14ac:dyDescent="0.3">
      <c r="A680" t="s">
        <v>1525</v>
      </c>
      <c r="B680" t="s">
        <v>1524</v>
      </c>
      <c r="C680">
        <v>4.6864451964076352E-4</v>
      </c>
      <c r="D680">
        <v>179.77561166173425</v>
      </c>
      <c r="E680">
        <v>-16.333988600000001</v>
      </c>
      <c r="F680">
        <v>-28.19792271</v>
      </c>
      <c r="G680">
        <v>-12.622975220000001</v>
      </c>
      <c r="H680">
        <v>247.44430637032312</v>
      </c>
    </row>
    <row r="681" spans="1:8" x14ac:dyDescent="0.3">
      <c r="A681" t="s">
        <v>1193</v>
      </c>
      <c r="B681" t="s">
        <v>1192</v>
      </c>
      <c r="C681">
        <v>3.9074380699027962E-7</v>
      </c>
      <c r="D681">
        <v>63.118703768000181</v>
      </c>
      <c r="E681">
        <v>1.05266602</v>
      </c>
      <c r="F681">
        <v>-6.2539307300000004</v>
      </c>
      <c r="G681">
        <v>-12.068920289999999</v>
      </c>
      <c r="H681">
        <v>248.5565265661142</v>
      </c>
    </row>
    <row r="682" spans="1:8" x14ac:dyDescent="0.3">
      <c r="A682" t="s">
        <v>1332</v>
      </c>
      <c r="B682" t="s">
        <v>1332</v>
      </c>
      <c r="C682">
        <v>8.8162122261801256E-7</v>
      </c>
      <c r="D682">
        <v>25.124441534248053</v>
      </c>
      <c r="E682">
        <v>2.34407495</v>
      </c>
      <c r="F682">
        <v>-1.9727782199999999</v>
      </c>
      <c r="G682">
        <v>30.684709219999998</v>
      </c>
      <c r="H682">
        <v>250.57297393408589</v>
      </c>
    </row>
    <row r="683" spans="1:8" x14ac:dyDescent="0.3">
      <c r="A683" t="s">
        <v>1751</v>
      </c>
      <c r="B683" t="s">
        <v>1750</v>
      </c>
      <c r="C683">
        <v>1.0914897975905623E-5</v>
      </c>
      <c r="D683">
        <v>100.04717032488584</v>
      </c>
      <c r="E683">
        <v>-0.88797691999999995</v>
      </c>
      <c r="F683">
        <v>12.8663028</v>
      </c>
      <c r="G683">
        <v>176.51193364</v>
      </c>
      <c r="H683">
        <v>246.30420153224335</v>
      </c>
    </row>
    <row r="684" spans="1:8" x14ac:dyDescent="0.3">
      <c r="A684" t="s">
        <v>1265</v>
      </c>
      <c r="B684" t="s">
        <v>1264</v>
      </c>
      <c r="C684">
        <v>2.9790277647505684E-7</v>
      </c>
      <c r="D684">
        <v>4.9618662318180062</v>
      </c>
      <c r="E684">
        <v>0.84795286000000003</v>
      </c>
      <c r="F684">
        <v>1.59919652</v>
      </c>
      <c r="G684">
        <v>-3.13477783</v>
      </c>
      <c r="H684">
        <v>247.25900657152073</v>
      </c>
    </row>
    <row r="685" spans="1:8" x14ac:dyDescent="0.3">
      <c r="A685" t="s">
        <v>1372</v>
      </c>
      <c r="B685" t="s">
        <v>1371</v>
      </c>
      <c r="C685">
        <v>3.6552637867832718E-7</v>
      </c>
      <c r="D685">
        <v>29.194116712964657</v>
      </c>
      <c r="E685">
        <v>-1.03198915</v>
      </c>
      <c r="F685">
        <v>-5.1714143100000003</v>
      </c>
      <c r="G685">
        <v>38.390872819999998</v>
      </c>
      <c r="H685">
        <v>246.57648632144043</v>
      </c>
    </row>
    <row r="686" spans="1:8" x14ac:dyDescent="0.3">
      <c r="A686" t="s">
        <v>1056</v>
      </c>
      <c r="B686" t="s">
        <v>1293</v>
      </c>
      <c r="C686">
        <v>1.3237830603215317E-6</v>
      </c>
      <c r="D686">
        <v>251.98727528618411</v>
      </c>
      <c r="E686">
        <v>0.17706313000000001</v>
      </c>
      <c r="F686">
        <v>1.53013409</v>
      </c>
      <c r="G686">
        <v>-11.35698404</v>
      </c>
      <c r="H686">
        <v>243.94018056140629</v>
      </c>
    </row>
    <row r="687" spans="1:8" x14ac:dyDescent="0.3">
      <c r="A687" t="s">
        <v>1342</v>
      </c>
      <c r="B687" t="s">
        <v>1341</v>
      </c>
      <c r="C687">
        <v>4.9584897174198536E-7</v>
      </c>
      <c r="D687">
        <v>18.86717337593447</v>
      </c>
      <c r="E687">
        <v>11.78251094</v>
      </c>
      <c r="F687">
        <v>9.5412402299999997</v>
      </c>
      <c r="G687">
        <v>3.3095209300000001</v>
      </c>
      <c r="H687">
        <v>241.22632397233497</v>
      </c>
    </row>
    <row r="688" spans="1:8" x14ac:dyDescent="0.3">
      <c r="A688" t="s">
        <v>1785</v>
      </c>
      <c r="B688" t="s">
        <v>1784</v>
      </c>
      <c r="C688">
        <v>4.3764506743036269E-5</v>
      </c>
      <c r="D688">
        <v>0.56555687966946733</v>
      </c>
      <c r="E688">
        <v>-3.8919491000000002</v>
      </c>
      <c r="F688">
        <v>30.789958559999999</v>
      </c>
      <c r="G688">
        <v>70.729152760000005</v>
      </c>
      <c r="H688">
        <v>243.87748075532485</v>
      </c>
    </row>
    <row r="689" spans="1:8" x14ac:dyDescent="0.3">
      <c r="A689" t="s">
        <v>1105</v>
      </c>
      <c r="B689" t="s">
        <v>1105</v>
      </c>
      <c r="C689">
        <v>1.2759946659823314E-6</v>
      </c>
      <c r="D689">
        <v>73.505547189933395</v>
      </c>
      <c r="E689">
        <v>-0.73226197999999998</v>
      </c>
      <c r="F689">
        <v>-20.290691519999999</v>
      </c>
      <c r="G689">
        <v>-46.299301880000002</v>
      </c>
      <c r="H689">
        <v>243.98736368822875</v>
      </c>
    </row>
    <row r="690" spans="1:8" x14ac:dyDescent="0.3">
      <c r="A690" t="s">
        <v>1276</v>
      </c>
      <c r="B690" t="s">
        <v>1275</v>
      </c>
      <c r="C690">
        <v>1.6320675849014289E-5</v>
      </c>
      <c r="D690">
        <v>0.12537596838144868</v>
      </c>
      <c r="E690">
        <v>2.0806595200000002</v>
      </c>
      <c r="F690">
        <v>2.5128433700000001</v>
      </c>
      <c r="G690">
        <v>-19.358802399999998</v>
      </c>
      <c r="H690">
        <v>244.02940502319703</v>
      </c>
    </row>
    <row r="691" spans="1:8" x14ac:dyDescent="0.3">
      <c r="A691" t="s">
        <v>1310</v>
      </c>
      <c r="B691" t="s">
        <v>1309</v>
      </c>
      <c r="C691">
        <v>3.521050949703108E-7</v>
      </c>
      <c r="D691">
        <v>18.854628304236883</v>
      </c>
      <c r="E691">
        <v>-2.1264191000000001</v>
      </c>
      <c r="F691">
        <v>-7.3765711700000001</v>
      </c>
      <c r="G691">
        <v>5.7975057100000003</v>
      </c>
      <c r="H691">
        <v>242.50925588940729</v>
      </c>
    </row>
    <row r="692" spans="1:8" x14ac:dyDescent="0.3">
      <c r="A692" t="s">
        <v>1306</v>
      </c>
      <c r="B692" t="s">
        <v>1305</v>
      </c>
      <c r="C692">
        <v>5.0007129418909624E-8</v>
      </c>
      <c r="D692">
        <v>1.7946424372044838</v>
      </c>
      <c r="E692">
        <v>25.017823549999999</v>
      </c>
      <c r="F692">
        <v>25.017823549999999</v>
      </c>
      <c r="G692">
        <v>150.03564709</v>
      </c>
      <c r="H692">
        <v>242.57587256482665</v>
      </c>
    </row>
    <row r="693" spans="1:8" x14ac:dyDescent="0.3">
      <c r="A693" t="s">
        <v>1379</v>
      </c>
      <c r="B693" t="s">
        <v>1378</v>
      </c>
      <c r="C693">
        <v>3.4220814733970343E-6</v>
      </c>
      <c r="D693">
        <v>3.8129163239567121</v>
      </c>
      <c r="E693">
        <v>-2.06017063</v>
      </c>
      <c r="F693">
        <v>-9.1004193099999995</v>
      </c>
      <c r="G693">
        <v>8.1881853600000003</v>
      </c>
      <c r="H693">
        <v>241.00256321010593</v>
      </c>
    </row>
    <row r="694" spans="1:8" x14ac:dyDescent="0.3">
      <c r="A694" t="s">
        <v>1290</v>
      </c>
      <c r="B694" t="s">
        <v>1289</v>
      </c>
      <c r="C694">
        <v>4.8039161911101952E-7</v>
      </c>
      <c r="D694">
        <v>0.9958040746735376</v>
      </c>
      <c r="E694">
        <v>-0.80194007</v>
      </c>
      <c r="F694">
        <v>-1.10974632</v>
      </c>
      <c r="G694">
        <v>-41.766559890000003</v>
      </c>
      <c r="H694">
        <v>241.06497493435344</v>
      </c>
    </row>
    <row r="695" spans="1:8" x14ac:dyDescent="0.3">
      <c r="A695" t="s">
        <v>1274</v>
      </c>
      <c r="B695" t="s">
        <v>1274</v>
      </c>
      <c r="C695">
        <v>2.6797922495295132E-8</v>
      </c>
      <c r="D695">
        <v>17.684848807052621</v>
      </c>
      <c r="E695">
        <v>1.68813094</v>
      </c>
      <c r="F695">
        <v>-1.19211409</v>
      </c>
      <c r="G695">
        <v>-13.262088540000001</v>
      </c>
      <c r="H695">
        <v>243.00186438947424</v>
      </c>
    </row>
    <row r="696" spans="1:8" x14ac:dyDescent="0.3">
      <c r="A696" t="s">
        <v>1286</v>
      </c>
      <c r="B696" t="s">
        <v>1285</v>
      </c>
      <c r="C696">
        <v>6.4575170110755734E-5</v>
      </c>
      <c r="D696">
        <v>34.903812966144081</v>
      </c>
      <c r="E696">
        <v>4.3592802900000001</v>
      </c>
      <c r="F696">
        <v>1.2658972399999999</v>
      </c>
      <c r="G696">
        <v>-14.256309910000001</v>
      </c>
      <c r="H696">
        <v>245.64359124641601</v>
      </c>
    </row>
    <row r="697" spans="1:8" x14ac:dyDescent="0.3">
      <c r="A697" t="s">
        <v>1356</v>
      </c>
      <c r="B697" t="s">
        <v>1356</v>
      </c>
      <c r="C697">
        <v>1.2200008672096549E-6</v>
      </c>
      <c r="D697">
        <v>5.0978502079531554</v>
      </c>
      <c r="E697">
        <v>-2.2506169999999999E-2</v>
      </c>
      <c r="F697">
        <v>-8.3325732299999995</v>
      </c>
      <c r="G697">
        <v>-3.00620822</v>
      </c>
      <c r="H697">
        <v>233.68176052952359</v>
      </c>
    </row>
    <row r="698" spans="1:8" x14ac:dyDescent="0.3">
      <c r="A698" t="s">
        <v>1259</v>
      </c>
      <c r="B698" t="s">
        <v>1259</v>
      </c>
      <c r="C698">
        <v>4.1047374726811619E-7</v>
      </c>
      <c r="D698">
        <v>18.977549660334802</v>
      </c>
      <c r="E698">
        <v>2.1098334400000001</v>
      </c>
      <c r="F698">
        <v>-7.9340872500000001</v>
      </c>
      <c r="G698">
        <v>-17.209898979999998</v>
      </c>
      <c r="H698">
        <v>233.01053132156969</v>
      </c>
    </row>
    <row r="699" spans="1:8" x14ac:dyDescent="0.3">
      <c r="A699" t="s">
        <v>1381</v>
      </c>
      <c r="B699" t="s">
        <v>1380</v>
      </c>
      <c r="C699">
        <v>1.5219009594046098E-6</v>
      </c>
      <c r="D699">
        <v>13.0841178031329</v>
      </c>
      <c r="E699">
        <v>14.198824699999999</v>
      </c>
      <c r="F699">
        <v>21.129019880000001</v>
      </c>
      <c r="G699">
        <v>1.6572059400000001</v>
      </c>
      <c r="H699">
        <v>232.0603556994887</v>
      </c>
    </row>
    <row r="700" spans="1:8" x14ac:dyDescent="0.3">
      <c r="A700" t="s">
        <v>1321</v>
      </c>
      <c r="B700" t="s">
        <v>1320</v>
      </c>
      <c r="C700">
        <v>1.2635521407209856E-8</v>
      </c>
      <c r="D700">
        <v>9.4553355998092314</v>
      </c>
      <c r="E700">
        <v>2.7263354</v>
      </c>
      <c r="F700">
        <v>5.1287501300000002</v>
      </c>
      <c r="G700">
        <v>-7.79106115</v>
      </c>
      <c r="H700">
        <v>232.94153469135205</v>
      </c>
    </row>
    <row r="701" spans="1:8" x14ac:dyDescent="0.3">
      <c r="A701" t="s">
        <v>1446</v>
      </c>
      <c r="B701" t="s">
        <v>1445</v>
      </c>
      <c r="C701">
        <v>4.6370822993546173E-3</v>
      </c>
      <c r="D701">
        <v>0.11116583584489161</v>
      </c>
      <c r="E701">
        <v>37.344220530000001</v>
      </c>
      <c r="F701">
        <v>18.041496840000001</v>
      </c>
      <c r="G701">
        <v>106.53339536</v>
      </c>
      <c r="H701">
        <v>231.92367120222119</v>
      </c>
    </row>
    <row r="702" spans="1:8" x14ac:dyDescent="0.3">
      <c r="A702" t="s">
        <v>1315</v>
      </c>
      <c r="B702" t="s">
        <v>1314</v>
      </c>
      <c r="C702">
        <v>4.4615481442487437E-7</v>
      </c>
      <c r="D702">
        <v>1.6505082866107632</v>
      </c>
      <c r="E702">
        <v>-0.35839017000000001</v>
      </c>
      <c r="F702">
        <v>-2.8682346600000002</v>
      </c>
      <c r="G702">
        <v>9.0720317500000007</v>
      </c>
      <c r="H702">
        <v>238.53445905053437</v>
      </c>
    </row>
    <row r="703" spans="1:8" x14ac:dyDescent="0.3">
      <c r="A703" t="s">
        <v>1351</v>
      </c>
      <c r="B703" t="s">
        <v>1350</v>
      </c>
      <c r="C703">
        <v>1.6127155887214464E-7</v>
      </c>
      <c r="D703">
        <v>67.421911714189591</v>
      </c>
      <c r="E703">
        <v>4.7740888500000001</v>
      </c>
      <c r="F703">
        <v>8.2828069299999996</v>
      </c>
      <c r="G703">
        <v>5.6177193599999997</v>
      </c>
      <c r="H703">
        <v>227.86892677427176</v>
      </c>
    </row>
    <row r="704" spans="1:8" x14ac:dyDescent="0.3">
      <c r="A704" t="s">
        <v>1523</v>
      </c>
      <c r="B704" t="s">
        <v>1522</v>
      </c>
      <c r="C704">
        <v>5.2739023362768925E-5</v>
      </c>
      <c r="D704">
        <v>172.9218061377166</v>
      </c>
      <c r="E704">
        <v>-3.5004230500000002</v>
      </c>
      <c r="F704">
        <v>-10.90193408</v>
      </c>
      <c r="G704">
        <v>-12.22980196</v>
      </c>
      <c r="H704">
        <v>229.9421418616725</v>
      </c>
    </row>
    <row r="705" spans="1:8" x14ac:dyDescent="0.3">
      <c r="A705" t="s">
        <v>1554</v>
      </c>
      <c r="B705" t="s">
        <v>1553</v>
      </c>
      <c r="C705">
        <v>1.7977095130048063E-6</v>
      </c>
      <c r="D705">
        <v>1.1800201033507323E-2</v>
      </c>
      <c r="E705">
        <v>3.4700299999999998E-3</v>
      </c>
      <c r="F705">
        <v>8.9520917000000004</v>
      </c>
      <c r="G705">
        <v>79.303899509999994</v>
      </c>
      <c r="H705">
        <v>230.2174067315284</v>
      </c>
    </row>
    <row r="706" spans="1:8" x14ac:dyDescent="0.3">
      <c r="A706" t="s">
        <v>1382</v>
      </c>
      <c r="B706" t="s">
        <v>1382</v>
      </c>
      <c r="C706">
        <v>5.233506034310335E-5</v>
      </c>
      <c r="D706">
        <v>3.2866009351793708</v>
      </c>
      <c r="E706">
        <v>1.5956020099999999</v>
      </c>
      <c r="F706">
        <v>14.546646750000001</v>
      </c>
      <c r="G706">
        <v>17.833557580000001</v>
      </c>
      <c r="H706">
        <v>227.90406296177591</v>
      </c>
    </row>
    <row r="707" spans="1:8" x14ac:dyDescent="0.3">
      <c r="A707" t="s">
        <v>1513</v>
      </c>
      <c r="B707" t="s">
        <v>1512</v>
      </c>
      <c r="C707">
        <v>1.16505603948858E-6</v>
      </c>
      <c r="D707">
        <v>218.16620785570555</v>
      </c>
      <c r="E707">
        <v>1.1783368400000001</v>
      </c>
      <c r="F707">
        <v>-3.6613434499999999</v>
      </c>
      <c r="G707">
        <v>104.24750376</v>
      </c>
      <c r="H707">
        <v>226.90024947188911</v>
      </c>
    </row>
    <row r="708" spans="1:8" x14ac:dyDescent="0.3">
      <c r="A708" t="s">
        <v>1162</v>
      </c>
      <c r="B708" t="s">
        <v>1161</v>
      </c>
      <c r="C708">
        <v>3.0278328078657728E-3</v>
      </c>
      <c r="D708">
        <v>67.586830811563019</v>
      </c>
      <c r="E708">
        <v>-3.32122721</v>
      </c>
      <c r="F708">
        <v>-12.07122378</v>
      </c>
      <c r="G708">
        <v>-29.2162708</v>
      </c>
      <c r="H708">
        <v>241.21474713704296</v>
      </c>
    </row>
    <row r="709" spans="1:8" x14ac:dyDescent="0.3">
      <c r="A709" t="s">
        <v>1319</v>
      </c>
      <c r="B709" t="s">
        <v>1318</v>
      </c>
      <c r="C709">
        <v>9.9370037102660192E-8</v>
      </c>
      <c r="D709">
        <v>86.798137011985148</v>
      </c>
      <c r="E709">
        <v>1.4981400899999999</v>
      </c>
      <c r="F709">
        <v>-0.58571490000000004</v>
      </c>
      <c r="G709">
        <v>-10.949509989999999</v>
      </c>
      <c r="H709">
        <v>228.24475891266263</v>
      </c>
    </row>
    <row r="710" spans="1:8" x14ac:dyDescent="0.3">
      <c r="A710" t="s">
        <v>1313</v>
      </c>
      <c r="B710" t="s">
        <v>1312</v>
      </c>
      <c r="C710">
        <v>9.6421435000546009E-8</v>
      </c>
      <c r="D710">
        <v>0.99643540346038639</v>
      </c>
      <c r="E710">
        <v>1.49430902</v>
      </c>
      <c r="F710">
        <v>4.8005904199999998</v>
      </c>
      <c r="G710">
        <v>-6.8891459199999998</v>
      </c>
      <c r="H710">
        <v>227.04705252579569</v>
      </c>
    </row>
    <row r="711" spans="1:8" x14ac:dyDescent="0.3">
      <c r="A711" t="s">
        <v>1334</v>
      </c>
      <c r="B711" t="s">
        <v>1333</v>
      </c>
      <c r="C711">
        <v>3.1808982140907048E-7</v>
      </c>
      <c r="D711">
        <v>22.011190569257732</v>
      </c>
      <c r="E711">
        <v>0.12859092</v>
      </c>
      <c r="F711">
        <v>-1.80827859</v>
      </c>
      <c r="G711">
        <v>-9.7702270500000008</v>
      </c>
      <c r="H711">
        <v>225.4091296102643</v>
      </c>
    </row>
    <row r="712" spans="1:8" x14ac:dyDescent="0.3">
      <c r="A712" t="s">
        <v>1761</v>
      </c>
      <c r="B712" t="s">
        <v>1760</v>
      </c>
      <c r="C712">
        <v>2.237870015159073E-7</v>
      </c>
      <c r="D712">
        <v>5.6410383143677638</v>
      </c>
      <c r="E712">
        <v>-2.0069465399999999</v>
      </c>
      <c r="F712">
        <v>82.980818499999998</v>
      </c>
      <c r="G712">
        <v>43.975559930000003</v>
      </c>
      <c r="H712">
        <v>224.02014281408657</v>
      </c>
    </row>
    <row r="713" spans="1:8" x14ac:dyDescent="0.3">
      <c r="A713" t="s">
        <v>1241</v>
      </c>
      <c r="B713" t="s">
        <v>1240</v>
      </c>
      <c r="C713">
        <v>2.8426104300547658E-4</v>
      </c>
      <c r="D713">
        <v>89.319135572213952</v>
      </c>
      <c r="E713">
        <v>1.3693093999999999</v>
      </c>
      <c r="F713">
        <v>-10.83718414</v>
      </c>
      <c r="G713">
        <v>-23.84923212</v>
      </c>
      <c r="H713">
        <v>226.19952230927061</v>
      </c>
    </row>
    <row r="714" spans="1:8" x14ac:dyDescent="0.3">
      <c r="A714" t="s">
        <v>1331</v>
      </c>
      <c r="B714" t="s">
        <v>1330</v>
      </c>
      <c r="C714">
        <v>6.6874743812130822E-6</v>
      </c>
      <c r="D714">
        <v>5.7700413236553105</v>
      </c>
      <c r="E714">
        <v>-1.62900706</v>
      </c>
      <c r="F714">
        <v>0.21066064000000001</v>
      </c>
      <c r="G714">
        <v>-9.4535823800000003</v>
      </c>
      <c r="H714">
        <v>221.84102634529356</v>
      </c>
    </row>
    <row r="715" spans="1:8" x14ac:dyDescent="0.3">
      <c r="A715" t="s">
        <v>1343</v>
      </c>
      <c r="B715" t="s">
        <v>1343</v>
      </c>
      <c r="C715">
        <v>4.5042060900771961E-7</v>
      </c>
      <c r="D715">
        <v>24.66190116805663</v>
      </c>
      <c r="E715">
        <v>-2.0075004999999999</v>
      </c>
      <c r="F715">
        <v>-11.664630349999999</v>
      </c>
      <c r="G715">
        <v>28.527524669999998</v>
      </c>
      <c r="H715">
        <v>221.37952097042745</v>
      </c>
    </row>
    <row r="716" spans="1:8" x14ac:dyDescent="0.3">
      <c r="A716" t="s">
        <v>1218</v>
      </c>
      <c r="B716" t="s">
        <v>1217</v>
      </c>
      <c r="C716">
        <v>1.7235213042951131E-4</v>
      </c>
      <c r="D716">
        <v>4.7183607865256976</v>
      </c>
      <c r="E716">
        <v>2.30305603</v>
      </c>
      <c r="F716">
        <v>-22.191040000000001</v>
      </c>
      <c r="G716">
        <v>-17.902275249999999</v>
      </c>
      <c r="H716">
        <v>211.59553697489909</v>
      </c>
    </row>
    <row r="717" spans="1:8" x14ac:dyDescent="0.3">
      <c r="A717" t="s">
        <v>1325</v>
      </c>
      <c r="B717" t="s">
        <v>1324</v>
      </c>
      <c r="C717">
        <v>1.0985116728397201E-5</v>
      </c>
      <c r="D717">
        <v>0.43704283286747519</v>
      </c>
      <c r="E717">
        <v>0.80110004000000001</v>
      </c>
      <c r="F717">
        <v>0.80578875000000005</v>
      </c>
      <c r="G717">
        <v>8.0502646299999991</v>
      </c>
      <c r="H717">
        <v>220.07174207328657</v>
      </c>
    </row>
    <row r="718" spans="1:8" x14ac:dyDescent="0.3">
      <c r="A718" t="s">
        <v>2927</v>
      </c>
      <c r="B718" t="s">
        <v>2926</v>
      </c>
      <c r="C718">
        <v>8.7686447030735075E-5</v>
      </c>
      <c r="D718">
        <v>147.45969634720657</v>
      </c>
      <c r="E718">
        <v>29.475391500000001</v>
      </c>
      <c r="F718">
        <v>228.67480774000001</v>
      </c>
      <c r="G718">
        <v>10427.02644444</v>
      </c>
      <c r="H718">
        <v>221.11750749667956</v>
      </c>
    </row>
    <row r="719" spans="1:8" x14ac:dyDescent="0.3">
      <c r="A719" t="s">
        <v>1323</v>
      </c>
      <c r="B719" t="s">
        <v>1322</v>
      </c>
      <c r="C719">
        <v>1.699753597177538E-6</v>
      </c>
      <c r="D719">
        <v>1.8274202568058699</v>
      </c>
      <c r="E719">
        <v>3.1166964300000002</v>
      </c>
      <c r="F719">
        <v>-9.9373227699999997</v>
      </c>
      <c r="G719">
        <v>34.461852</v>
      </c>
      <c r="H719">
        <v>219.1251369921734</v>
      </c>
    </row>
    <row r="720" spans="1:8" x14ac:dyDescent="0.3">
      <c r="A720" t="s">
        <v>1297</v>
      </c>
      <c r="B720" t="s">
        <v>1296</v>
      </c>
      <c r="C720">
        <v>7.0314414649271662E-8</v>
      </c>
      <c r="D720">
        <v>38.452030603981051</v>
      </c>
      <c r="E720">
        <v>1.38830286</v>
      </c>
      <c r="F720">
        <v>-3.328068</v>
      </c>
      <c r="G720">
        <v>-21.958223390000001</v>
      </c>
      <c r="H720">
        <v>218.7367074224438</v>
      </c>
    </row>
    <row r="721" spans="1:8" x14ac:dyDescent="0.3">
      <c r="A721" t="s">
        <v>1398</v>
      </c>
      <c r="B721" t="s">
        <v>1397</v>
      </c>
      <c r="C721">
        <v>1.5352412193118272E-5</v>
      </c>
      <c r="D721">
        <v>31.47298210685835</v>
      </c>
      <c r="E721">
        <v>4.0730896799999998</v>
      </c>
      <c r="F721">
        <v>2.45454916</v>
      </c>
      <c r="G721">
        <v>9.2607332899999992</v>
      </c>
      <c r="H721">
        <v>216.22797905153573</v>
      </c>
    </row>
    <row r="722" spans="1:8" x14ac:dyDescent="0.3">
      <c r="A722" t="s">
        <v>1362</v>
      </c>
      <c r="B722" t="s">
        <v>1361</v>
      </c>
      <c r="C722">
        <v>7.7289548155294093E-6</v>
      </c>
      <c r="D722">
        <v>1.7273508783985745</v>
      </c>
      <c r="E722">
        <v>3.0164100700000001</v>
      </c>
      <c r="F722">
        <v>1.3038859700000001</v>
      </c>
      <c r="G722">
        <v>1.4232886899999999</v>
      </c>
      <c r="H722">
        <v>217.21995640400939</v>
      </c>
    </row>
    <row r="723" spans="1:8" x14ac:dyDescent="0.3">
      <c r="A723" t="s">
        <v>1252</v>
      </c>
      <c r="B723" t="s">
        <v>1251</v>
      </c>
      <c r="C723">
        <v>2.1964140292517931E-7</v>
      </c>
      <c r="D723">
        <v>106.0720511779931</v>
      </c>
      <c r="E723">
        <v>1.7161034900000001</v>
      </c>
      <c r="F723">
        <v>-3.8677748599999999</v>
      </c>
      <c r="G723">
        <v>7.2030410500000004</v>
      </c>
      <c r="H723">
        <v>216.56642283629671</v>
      </c>
    </row>
    <row r="724" spans="1:8" x14ac:dyDescent="0.3">
      <c r="A724" t="s">
        <v>1280</v>
      </c>
      <c r="B724" t="s">
        <v>1279</v>
      </c>
      <c r="C724">
        <v>1.2342435537452361E-4</v>
      </c>
      <c r="D724">
        <v>29.67214469582856</v>
      </c>
      <c r="E724">
        <v>2.0234272500000001</v>
      </c>
      <c r="F724">
        <v>-10.747404059999999</v>
      </c>
      <c r="G724">
        <v>23.436817390000002</v>
      </c>
      <c r="H724">
        <v>216.17134037199867</v>
      </c>
    </row>
    <row r="725" spans="1:8" x14ac:dyDescent="0.3">
      <c r="A725" t="s">
        <v>1407</v>
      </c>
      <c r="B725" t="s">
        <v>1406</v>
      </c>
      <c r="C725">
        <v>9.0232008338454989E-8</v>
      </c>
      <c r="D725">
        <v>103.743821372802</v>
      </c>
      <c r="E725">
        <v>-3.7353739199999998</v>
      </c>
      <c r="F725">
        <v>17.794309850000001</v>
      </c>
      <c r="G725">
        <v>-9.7679915299999998</v>
      </c>
      <c r="H725">
        <v>214.56660987019009</v>
      </c>
    </row>
    <row r="726" spans="1:8" x14ac:dyDescent="0.3">
      <c r="A726" t="s">
        <v>1560</v>
      </c>
      <c r="B726" t="s">
        <v>1559</v>
      </c>
      <c r="C726">
        <v>2.3423000629315074E-7</v>
      </c>
      <c r="D726">
        <v>156.88700470739977</v>
      </c>
      <c r="E726">
        <v>-3.3412267999999998</v>
      </c>
      <c r="F726">
        <v>23.103366600000001</v>
      </c>
      <c r="G726">
        <v>43.205054629999999</v>
      </c>
      <c r="H726">
        <v>218.07650138359807</v>
      </c>
    </row>
    <row r="727" spans="1:8" x14ac:dyDescent="0.3">
      <c r="A727" t="s">
        <v>726</v>
      </c>
      <c r="B727" t="s">
        <v>1248</v>
      </c>
      <c r="C727">
        <v>2.6888063818441777E-5</v>
      </c>
      <c r="D727">
        <v>0.9177222971173904</v>
      </c>
      <c r="E727">
        <v>5.0136840000000002E-2</v>
      </c>
      <c r="F727">
        <v>-24.418551430000001</v>
      </c>
      <c r="G727">
        <v>35.270242090000004</v>
      </c>
      <c r="H727">
        <v>216.53408845292392</v>
      </c>
    </row>
    <row r="728" spans="1:8" x14ac:dyDescent="0.3">
      <c r="A728" t="s">
        <v>1721</v>
      </c>
      <c r="B728" t="s">
        <v>1721</v>
      </c>
      <c r="C728">
        <v>4.4066938279102955E-6</v>
      </c>
      <c r="D728">
        <v>3.0937829563062973</v>
      </c>
      <c r="E728">
        <v>3.8332483499999999</v>
      </c>
      <c r="F728">
        <v>-12.45893629</v>
      </c>
      <c r="G728">
        <v>79.014139920000005</v>
      </c>
      <c r="H728">
        <v>214.61852871018024</v>
      </c>
    </row>
    <row r="729" spans="1:8" x14ac:dyDescent="0.3">
      <c r="A729" t="s">
        <v>1140</v>
      </c>
      <c r="B729" t="s">
        <v>1139</v>
      </c>
      <c r="C729">
        <v>1.0632225398348314E-5</v>
      </c>
      <c r="D729">
        <v>31.651665289235979</v>
      </c>
      <c r="E729">
        <v>-3.4988692000000001</v>
      </c>
      <c r="F729">
        <v>-9.2506000999999998</v>
      </c>
      <c r="G729">
        <v>163.57928544999999</v>
      </c>
      <c r="H729">
        <v>212.64448670251548</v>
      </c>
    </row>
    <row r="730" spans="1:8" x14ac:dyDescent="0.3">
      <c r="A730" t="s">
        <v>1364</v>
      </c>
      <c r="B730" t="s">
        <v>1363</v>
      </c>
      <c r="C730">
        <v>7.081051551944595E-6</v>
      </c>
      <c r="D730">
        <v>3.2989996016719942</v>
      </c>
      <c r="E730">
        <v>-8.8432960000000005E-2</v>
      </c>
      <c r="F730">
        <v>-0.96844262999999997</v>
      </c>
      <c r="G730">
        <v>-2.7052401599999998</v>
      </c>
      <c r="H730">
        <v>212.43468346417535</v>
      </c>
    </row>
    <row r="731" spans="1:8" x14ac:dyDescent="0.3">
      <c r="A731" t="s">
        <v>1355</v>
      </c>
      <c r="B731" t="s">
        <v>1354</v>
      </c>
      <c r="C731">
        <v>3.7526480739744539E-7</v>
      </c>
      <c r="D731">
        <v>94.248124199999324</v>
      </c>
      <c r="E731">
        <v>-0.53734305000000004</v>
      </c>
      <c r="F731">
        <v>-4.8526192400000001</v>
      </c>
      <c r="G731">
        <v>-9.5050275600000003</v>
      </c>
      <c r="H731">
        <v>209.23921502297316</v>
      </c>
    </row>
    <row r="732" spans="1:8" x14ac:dyDescent="0.3">
      <c r="A732" t="s">
        <v>1469</v>
      </c>
      <c r="B732" t="s">
        <v>1469</v>
      </c>
      <c r="C732">
        <v>6.8428847638620126E-7</v>
      </c>
      <c r="D732">
        <v>0.74222507944199889</v>
      </c>
      <c r="E732">
        <v>1.9289003</v>
      </c>
      <c r="F732">
        <v>6.5538720899999996</v>
      </c>
      <c r="G732">
        <v>-5.7791205999999997</v>
      </c>
      <c r="H732">
        <v>210.89667195498464</v>
      </c>
    </row>
    <row r="733" spans="1:8" x14ac:dyDescent="0.3">
      <c r="A733" t="s">
        <v>1349</v>
      </c>
      <c r="B733" t="s">
        <v>1348</v>
      </c>
      <c r="C733">
        <v>2.8411861509946256E-7</v>
      </c>
      <c r="D733">
        <v>56.505348563660739</v>
      </c>
      <c r="E733">
        <v>3.1983451399999998</v>
      </c>
      <c r="F733">
        <v>4.9683048699999999</v>
      </c>
      <c r="G733">
        <v>2.6807203400000001</v>
      </c>
      <c r="H733">
        <v>210.6673118146941</v>
      </c>
    </row>
    <row r="734" spans="1:8" x14ac:dyDescent="0.3">
      <c r="A734" t="s">
        <v>1509</v>
      </c>
      <c r="B734" t="s">
        <v>1508</v>
      </c>
      <c r="C734">
        <v>1.0377588569551229E-6</v>
      </c>
      <c r="D734">
        <v>235.27217879623987</v>
      </c>
      <c r="E734">
        <v>-0.61623368000000001</v>
      </c>
      <c r="F734">
        <v>16.96989482</v>
      </c>
      <c r="G734">
        <v>8.0283888500000007</v>
      </c>
      <c r="H734">
        <v>205.07954758137467</v>
      </c>
    </row>
    <row r="735" spans="1:8" x14ac:dyDescent="0.3">
      <c r="A735" t="s">
        <v>1704</v>
      </c>
      <c r="B735" t="s">
        <v>1703</v>
      </c>
      <c r="C735">
        <v>6.9350444754280819E-7</v>
      </c>
      <c r="D735">
        <v>1.3557449897850975</v>
      </c>
      <c r="E735">
        <v>-1.1505383</v>
      </c>
      <c r="F735">
        <v>-14.507522310000001</v>
      </c>
      <c r="G735">
        <v>-17.100257119999998</v>
      </c>
      <c r="H735">
        <v>208.08142264680356</v>
      </c>
    </row>
    <row r="736" spans="1:8" x14ac:dyDescent="0.3">
      <c r="A736" t="s">
        <v>1256</v>
      </c>
      <c r="B736" t="s">
        <v>1255</v>
      </c>
      <c r="C736">
        <v>4.5364577158721427E-7</v>
      </c>
      <c r="D736">
        <v>6.3227684270969595</v>
      </c>
      <c r="E736">
        <v>12.143969</v>
      </c>
      <c r="F736">
        <v>-4.0455852200000004</v>
      </c>
      <c r="G736">
        <v>-54.029475959999999</v>
      </c>
      <c r="H736">
        <v>198.63007006226709</v>
      </c>
    </row>
    <row r="737" spans="1:8" x14ac:dyDescent="0.3">
      <c r="A737" t="s">
        <v>1338</v>
      </c>
      <c r="B737" t="s">
        <v>1337</v>
      </c>
      <c r="C737">
        <v>1.2319620177730859E-6</v>
      </c>
      <c r="D737">
        <v>2.2026074564153033</v>
      </c>
      <c r="E737">
        <v>0.70461578999999996</v>
      </c>
      <c r="F737">
        <v>4.0050072800000001</v>
      </c>
      <c r="G737">
        <v>-16.73172967</v>
      </c>
      <c r="H737">
        <v>207.30889071554975</v>
      </c>
    </row>
    <row r="738" spans="1:8" x14ac:dyDescent="0.3">
      <c r="A738" t="s">
        <v>1327</v>
      </c>
      <c r="B738" t="s">
        <v>1326</v>
      </c>
      <c r="C738">
        <v>1.923988267402455E-7</v>
      </c>
      <c r="D738">
        <v>4.7362810493134599</v>
      </c>
      <c r="E738">
        <v>1.1755864499999999</v>
      </c>
      <c r="F738">
        <v>-1.5029859400000001</v>
      </c>
      <c r="G738">
        <v>-19.40609736</v>
      </c>
      <c r="H738">
        <v>205.6556657152982</v>
      </c>
    </row>
    <row r="739" spans="1:8" x14ac:dyDescent="0.3">
      <c r="A739" t="s">
        <v>1347</v>
      </c>
      <c r="B739" t="s">
        <v>1346</v>
      </c>
      <c r="C739">
        <v>2.7785336005080661E-6</v>
      </c>
      <c r="D739">
        <v>8.3033685474069117</v>
      </c>
      <c r="E739">
        <v>-0.41016448</v>
      </c>
      <c r="F739">
        <v>-3.3182355000000001</v>
      </c>
      <c r="G739">
        <v>-8.9736667699999995</v>
      </c>
      <c r="H739">
        <v>203.02731126244436</v>
      </c>
    </row>
    <row r="740" spans="1:8" x14ac:dyDescent="0.3">
      <c r="A740" t="s">
        <v>1475</v>
      </c>
      <c r="B740" t="s">
        <v>1474</v>
      </c>
      <c r="C740">
        <v>2.0986943833154361E-5</v>
      </c>
      <c r="D740">
        <v>0.55286159195901641</v>
      </c>
      <c r="E740">
        <v>2.1725604399999998</v>
      </c>
      <c r="F740">
        <v>19.76178006</v>
      </c>
      <c r="G740">
        <v>-18.271059730000001</v>
      </c>
      <c r="H740">
        <v>206.34133510239241</v>
      </c>
    </row>
    <row r="741" spans="1:8" x14ac:dyDescent="0.3">
      <c r="A741" t="s">
        <v>1292</v>
      </c>
      <c r="B741" t="s">
        <v>1291</v>
      </c>
      <c r="C741">
        <v>2.5584852435195288E-7</v>
      </c>
      <c r="D741">
        <v>73.877666945892074</v>
      </c>
      <c r="E741">
        <v>0.49103388999999997</v>
      </c>
      <c r="F741">
        <v>-6.22634518</v>
      </c>
      <c r="G741">
        <v>-18.771729659999998</v>
      </c>
      <c r="H741">
        <v>204.6788194815623</v>
      </c>
    </row>
    <row r="742" spans="1:8" x14ac:dyDescent="0.3">
      <c r="A742" t="s">
        <v>1366</v>
      </c>
      <c r="B742" t="s">
        <v>1365</v>
      </c>
      <c r="C742">
        <v>3.8197376762599274E-7</v>
      </c>
      <c r="D742">
        <v>50.899681810984212</v>
      </c>
      <c r="E742">
        <v>0.73451864</v>
      </c>
      <c r="F742">
        <v>-1.80580761</v>
      </c>
      <c r="G742">
        <v>-13.61637754</v>
      </c>
      <c r="H742">
        <v>202.52928041507337</v>
      </c>
    </row>
    <row r="743" spans="1:8" x14ac:dyDescent="0.3">
      <c r="A743" t="s">
        <v>1261</v>
      </c>
      <c r="B743" t="s">
        <v>1260</v>
      </c>
      <c r="C743">
        <v>9.9201941912177765E-6</v>
      </c>
      <c r="D743">
        <v>9.8353225218403022</v>
      </c>
      <c r="E743">
        <v>-1.8255983099999999</v>
      </c>
      <c r="F743">
        <v>-1.05249803</v>
      </c>
      <c r="G743">
        <v>-50.518034329999999</v>
      </c>
      <c r="H743">
        <v>202.00812200147041</v>
      </c>
    </row>
    <row r="744" spans="1:8" x14ac:dyDescent="0.3">
      <c r="A744" t="s">
        <v>1345</v>
      </c>
      <c r="B744" t="s">
        <v>1344</v>
      </c>
      <c r="C744">
        <v>9.866688831116795E-7</v>
      </c>
      <c r="D744">
        <v>0.45969929905507506</v>
      </c>
      <c r="E744">
        <v>-0.90335352999999996</v>
      </c>
      <c r="F744">
        <v>-7.3673799500000001</v>
      </c>
      <c r="G744">
        <v>-21.55630738</v>
      </c>
      <c r="H744">
        <v>200.61732186513217</v>
      </c>
    </row>
    <row r="745" spans="1:8" x14ac:dyDescent="0.3">
      <c r="A745" t="s">
        <v>1396</v>
      </c>
      <c r="B745" t="s">
        <v>1395</v>
      </c>
      <c r="C745">
        <v>5.5722324789374711E-8</v>
      </c>
      <c r="D745">
        <v>12.62767456504486</v>
      </c>
      <c r="E745">
        <v>5.90303296</v>
      </c>
      <c r="F745">
        <v>9.3656165700000003</v>
      </c>
      <c r="G745">
        <v>-1.4825000399999999</v>
      </c>
      <c r="H745">
        <v>201.50386193745965</v>
      </c>
    </row>
    <row r="746" spans="1:8" x14ac:dyDescent="0.3">
      <c r="A746" t="s">
        <v>1358</v>
      </c>
      <c r="B746" t="s">
        <v>1357</v>
      </c>
      <c r="C746">
        <v>1.4989370003160999E-6</v>
      </c>
      <c r="D746">
        <v>2.6928590139171189</v>
      </c>
      <c r="E746">
        <v>1.66923606</v>
      </c>
      <c r="F746">
        <v>-3.8475801999999999</v>
      </c>
      <c r="G746">
        <v>-4.7071009300000002</v>
      </c>
      <c r="H746">
        <v>199.7217299635814</v>
      </c>
    </row>
    <row r="747" spans="1:8" x14ac:dyDescent="0.3">
      <c r="A747" t="s">
        <v>1417</v>
      </c>
      <c r="B747" t="s">
        <v>1416</v>
      </c>
      <c r="C747">
        <v>2.0657129194671365E-6</v>
      </c>
      <c r="D747">
        <v>33.385945654664212</v>
      </c>
      <c r="E747">
        <v>-1.9220701499999999</v>
      </c>
      <c r="F747">
        <v>-14.148721889999999</v>
      </c>
      <c r="G747">
        <v>34.309760869999998</v>
      </c>
      <c r="H747">
        <v>198.52780194169895</v>
      </c>
    </row>
    <row r="748" spans="1:8" x14ac:dyDescent="0.3">
      <c r="A748" t="s">
        <v>1409</v>
      </c>
      <c r="B748" t="s">
        <v>1408</v>
      </c>
      <c r="C748">
        <v>7.2140926846750645E-5</v>
      </c>
      <c r="D748">
        <v>399.3122267101275</v>
      </c>
      <c r="E748">
        <v>-0.85250811000000004</v>
      </c>
      <c r="F748">
        <v>2.9682712499999999</v>
      </c>
      <c r="G748">
        <v>-4.28374772</v>
      </c>
      <c r="H748">
        <v>196.7528354262169</v>
      </c>
    </row>
    <row r="749" spans="1:8" x14ac:dyDescent="0.3">
      <c r="A749" t="s">
        <v>1403</v>
      </c>
      <c r="B749" t="s">
        <v>1402</v>
      </c>
      <c r="C749">
        <v>1.0101391392192776E-6</v>
      </c>
      <c r="D749">
        <v>2.4189496911760245E-2</v>
      </c>
      <c r="E749">
        <v>3.6643021600000001</v>
      </c>
      <c r="F749">
        <v>-0.25598082</v>
      </c>
      <c r="G749">
        <v>-13.24252486</v>
      </c>
      <c r="H749">
        <v>196.65050290677624</v>
      </c>
    </row>
    <row r="750" spans="1:8" x14ac:dyDescent="0.3">
      <c r="A750" t="s">
        <v>1461</v>
      </c>
      <c r="B750" t="s">
        <v>1460</v>
      </c>
      <c r="C750">
        <v>1E-8</v>
      </c>
      <c r="D750">
        <v>4.0713197454221323E-3</v>
      </c>
      <c r="E750">
        <v>-0.87611455000000005</v>
      </c>
      <c r="F750">
        <v>1.27316958</v>
      </c>
      <c r="G750">
        <v>105.15744467</v>
      </c>
      <c r="H750">
        <v>195.69263348149912</v>
      </c>
    </row>
    <row r="751" spans="1:8" x14ac:dyDescent="0.3">
      <c r="A751" t="s">
        <v>1425</v>
      </c>
      <c r="B751" t="s">
        <v>1424</v>
      </c>
      <c r="C751">
        <v>2.001596958189845E-5</v>
      </c>
      <c r="D751">
        <v>0.64701968157474521</v>
      </c>
      <c r="E751">
        <v>3.7127469500000001</v>
      </c>
      <c r="F751">
        <v>-0.76503114999999999</v>
      </c>
      <c r="G751">
        <v>8.4959038800000002</v>
      </c>
      <c r="H751">
        <v>194.62304310374955</v>
      </c>
    </row>
    <row r="752" spans="1:8" x14ac:dyDescent="0.3">
      <c r="A752" t="s">
        <v>1452</v>
      </c>
      <c r="B752" t="s">
        <v>1451</v>
      </c>
      <c r="C752">
        <v>2.8998077545223988E-5</v>
      </c>
      <c r="D752">
        <v>10.050065494555174</v>
      </c>
      <c r="E752">
        <v>-3.1288391600000001</v>
      </c>
      <c r="F752">
        <v>5.5672904499999998</v>
      </c>
      <c r="G752">
        <v>-4.2463732600000004</v>
      </c>
      <c r="H752">
        <v>190.474309626326</v>
      </c>
    </row>
    <row r="753" spans="1:8" x14ac:dyDescent="0.3">
      <c r="A753" t="s">
        <v>1360</v>
      </c>
      <c r="B753" t="s">
        <v>1359</v>
      </c>
      <c r="C753">
        <v>4.7662930901826555E-8</v>
      </c>
      <c r="D753">
        <v>188.02484233022855</v>
      </c>
      <c r="E753">
        <v>9.5621447499999999</v>
      </c>
      <c r="F753">
        <v>2.3681606799999999</v>
      </c>
      <c r="G753">
        <v>85.047686659999997</v>
      </c>
      <c r="H753">
        <v>190.89003821415241</v>
      </c>
    </row>
    <row r="754" spans="1:8" x14ac:dyDescent="0.3">
      <c r="A754" t="s">
        <v>1411</v>
      </c>
      <c r="B754" t="s">
        <v>1410</v>
      </c>
      <c r="C754">
        <v>7.9216202664663608E-7</v>
      </c>
      <c r="D754">
        <v>27.532799227483611</v>
      </c>
      <c r="E754">
        <v>-0.29138568999999997</v>
      </c>
      <c r="F754">
        <v>-10.19537079</v>
      </c>
      <c r="G754">
        <v>42.45657885</v>
      </c>
      <c r="H754">
        <v>190.11888639519267</v>
      </c>
    </row>
    <row r="755" spans="1:8" x14ac:dyDescent="0.3">
      <c r="A755" t="s">
        <v>1619</v>
      </c>
      <c r="B755" t="s">
        <v>1618</v>
      </c>
      <c r="C755">
        <v>7.9432161234524254E-8</v>
      </c>
      <c r="D755">
        <v>2.7195646242680009</v>
      </c>
      <c r="E755">
        <v>-6.4048867200000004</v>
      </c>
      <c r="F755">
        <v>27.471473369999998</v>
      </c>
      <c r="G755">
        <v>22.047419059999999</v>
      </c>
      <c r="H755">
        <v>187.29967927527579</v>
      </c>
    </row>
    <row r="756" spans="1:8" x14ac:dyDescent="0.3">
      <c r="A756" t="s">
        <v>1377</v>
      </c>
      <c r="B756" t="s">
        <v>1376</v>
      </c>
      <c r="C756">
        <v>1.8319641076280211E-5</v>
      </c>
      <c r="D756">
        <v>5.0282992162748519</v>
      </c>
      <c r="E756">
        <v>-0.66205875999999997</v>
      </c>
      <c r="F756">
        <v>2.7472531</v>
      </c>
      <c r="G756">
        <v>-4.7967793800000003</v>
      </c>
      <c r="H756">
        <v>189.6085782537574</v>
      </c>
    </row>
    <row r="757" spans="1:8" x14ac:dyDescent="0.3">
      <c r="A757" t="s">
        <v>1419</v>
      </c>
      <c r="B757" t="s">
        <v>1418</v>
      </c>
      <c r="C757">
        <v>2.5708832413870511E-5</v>
      </c>
      <c r="D757">
        <v>11.881827239971988</v>
      </c>
      <c r="E757">
        <v>0.72719844</v>
      </c>
      <c r="F757">
        <v>-1.87974649</v>
      </c>
      <c r="G757">
        <v>-14.875102999999999</v>
      </c>
      <c r="H757">
        <v>187.96030959206368</v>
      </c>
    </row>
    <row r="758" spans="1:8" x14ac:dyDescent="0.3">
      <c r="A758" t="s">
        <v>1432</v>
      </c>
      <c r="B758" t="s">
        <v>1432</v>
      </c>
      <c r="C758">
        <v>1.588913570034261E-6</v>
      </c>
      <c r="D758">
        <v>27.269221383533591</v>
      </c>
      <c r="E758">
        <v>0.79499713000000005</v>
      </c>
      <c r="F758">
        <v>3.6274635399999999</v>
      </c>
      <c r="G758">
        <v>-4.9028279000000001</v>
      </c>
      <c r="H758">
        <v>187.8313768449708</v>
      </c>
    </row>
    <row r="759" spans="1:8" x14ac:dyDescent="0.3">
      <c r="A759" t="s">
        <v>1375</v>
      </c>
      <c r="B759" t="s">
        <v>1374</v>
      </c>
      <c r="C759">
        <v>5.3032969029841278E-8</v>
      </c>
      <c r="D759">
        <v>0.42996448600654913</v>
      </c>
      <c r="E759">
        <v>1.5661138800000001</v>
      </c>
      <c r="F759">
        <v>-2.19076359</v>
      </c>
      <c r="G759">
        <v>-8.6308465600000002</v>
      </c>
      <c r="H759">
        <v>187.78509292660425</v>
      </c>
    </row>
    <row r="760" spans="1:8" x14ac:dyDescent="0.3">
      <c r="A760" t="s">
        <v>1336</v>
      </c>
      <c r="B760" t="s">
        <v>1335</v>
      </c>
      <c r="C760">
        <v>1.8674043489964886E-7</v>
      </c>
      <c r="D760">
        <v>21.931910173885203</v>
      </c>
      <c r="E760">
        <v>-1.0494585599999999</v>
      </c>
      <c r="F760">
        <v>-5.82709615</v>
      </c>
      <c r="G760">
        <v>-28.933872409999999</v>
      </c>
      <c r="H760">
        <v>186.74043489964879</v>
      </c>
    </row>
    <row r="761" spans="1:8" x14ac:dyDescent="0.3">
      <c r="A761" t="s">
        <v>1394</v>
      </c>
      <c r="B761" t="s">
        <v>1393</v>
      </c>
      <c r="C761">
        <v>1.5069671405032E-5</v>
      </c>
      <c r="D761">
        <v>20.615116051722296</v>
      </c>
      <c r="E761">
        <v>1.63353886</v>
      </c>
      <c r="F761">
        <v>1.45436571</v>
      </c>
      <c r="G761">
        <v>-31.095294840000001</v>
      </c>
      <c r="H761">
        <v>185.99561095603889</v>
      </c>
    </row>
    <row r="762" spans="1:8" x14ac:dyDescent="0.3">
      <c r="A762" t="s">
        <v>1450</v>
      </c>
      <c r="B762" t="s">
        <v>1449</v>
      </c>
      <c r="C762">
        <v>3.6760528665814387E-5</v>
      </c>
      <c r="D762">
        <v>0.6677354011194635</v>
      </c>
      <c r="E762">
        <v>-2.167927E-2</v>
      </c>
      <c r="F762">
        <v>3.3165168899999999</v>
      </c>
      <c r="G762">
        <v>3.3152928699999999</v>
      </c>
      <c r="H762">
        <v>185.14166430418541</v>
      </c>
    </row>
    <row r="763" spans="1:8" x14ac:dyDescent="0.3">
      <c r="A763" t="s">
        <v>1440</v>
      </c>
      <c r="B763" t="s">
        <v>1439</v>
      </c>
      <c r="C763">
        <v>1.0085152162439728E-5</v>
      </c>
      <c r="D763">
        <v>2.9190888335962102</v>
      </c>
      <c r="E763">
        <v>1.1102240699999999</v>
      </c>
      <c r="F763">
        <v>-2.2878533299999999</v>
      </c>
      <c r="G763">
        <v>4.4461605100000003</v>
      </c>
      <c r="H763">
        <v>181.53273892391513</v>
      </c>
    </row>
    <row r="764" spans="1:8" x14ac:dyDescent="0.3">
      <c r="A764" t="s">
        <v>1468</v>
      </c>
      <c r="B764" t="s">
        <v>1467</v>
      </c>
      <c r="C764">
        <v>3.2044986122036115E-6</v>
      </c>
      <c r="D764">
        <v>5.8272487921951246</v>
      </c>
      <c r="E764">
        <v>-0.23949644</v>
      </c>
      <c r="F764">
        <v>-11.14772269</v>
      </c>
      <c r="G764">
        <v>-7.5441220400000004</v>
      </c>
      <c r="H764">
        <v>181.19079642449063</v>
      </c>
    </row>
    <row r="765" spans="1:8" x14ac:dyDescent="0.3">
      <c r="A765" t="s">
        <v>1421</v>
      </c>
      <c r="B765" t="s">
        <v>1420</v>
      </c>
      <c r="C765">
        <v>1.2062378856934601E-7</v>
      </c>
      <c r="D765">
        <v>13.872644395290084</v>
      </c>
      <c r="E765">
        <v>0.58059179000000005</v>
      </c>
      <c r="F765">
        <v>-0.45157297000000002</v>
      </c>
      <c r="G765">
        <v>-11.80609759</v>
      </c>
      <c r="H765">
        <v>178.82848785216831</v>
      </c>
    </row>
    <row r="766" spans="1:8" x14ac:dyDescent="0.3">
      <c r="A766" t="s">
        <v>1400</v>
      </c>
      <c r="B766" t="s">
        <v>1399</v>
      </c>
      <c r="C766">
        <v>1.1868015794144413E-4</v>
      </c>
      <c r="D766">
        <v>15.968863898607417</v>
      </c>
      <c r="E766">
        <v>0.74251688999999998</v>
      </c>
      <c r="F766">
        <v>-1.4987682600000001</v>
      </c>
      <c r="G766">
        <v>-16.268130249999999</v>
      </c>
      <c r="H766">
        <v>179.64128918948836</v>
      </c>
    </row>
    <row r="767" spans="1:8" x14ac:dyDescent="0.3">
      <c r="A767" t="s">
        <v>1844</v>
      </c>
      <c r="B767" t="s">
        <v>1843</v>
      </c>
      <c r="C767">
        <v>4.6759679571357704E-6</v>
      </c>
      <c r="D767">
        <v>42.406841310352632</v>
      </c>
      <c r="E767">
        <v>3.7624712300000001</v>
      </c>
      <c r="F767">
        <v>52.573981689999997</v>
      </c>
      <c r="G767">
        <v>169.98911745000001</v>
      </c>
      <c r="H767">
        <v>176.91545521912786</v>
      </c>
    </row>
    <row r="768" spans="1:8" x14ac:dyDescent="0.3">
      <c r="A768" t="s">
        <v>1477</v>
      </c>
      <c r="B768" t="s">
        <v>1476</v>
      </c>
      <c r="C768">
        <v>4.5048265365968501E-6</v>
      </c>
      <c r="D768">
        <v>2.4494721740436955</v>
      </c>
      <c r="E768">
        <v>-3.42815732</v>
      </c>
      <c r="F768">
        <v>-4.1309489399999997</v>
      </c>
      <c r="G768">
        <v>-15.806901229999999</v>
      </c>
      <c r="H768">
        <v>176.75358585974345</v>
      </c>
    </row>
    <row r="769" spans="1:8" x14ac:dyDescent="0.3">
      <c r="A769" t="s">
        <v>1607</v>
      </c>
      <c r="B769" t="s">
        <v>1606</v>
      </c>
      <c r="C769">
        <v>1.5771636380107482E-4</v>
      </c>
      <c r="D769">
        <v>10.232544034604199</v>
      </c>
      <c r="E769">
        <v>4.6770270000000003E-2</v>
      </c>
      <c r="F769">
        <v>11.547252609999999</v>
      </c>
      <c r="G769">
        <v>5.0706987899999998</v>
      </c>
      <c r="H769">
        <v>177.11596799312309</v>
      </c>
    </row>
    <row r="770" spans="1:8" x14ac:dyDescent="0.3">
      <c r="A770" t="s">
        <v>1427</v>
      </c>
      <c r="B770" t="s">
        <v>1426</v>
      </c>
      <c r="C770">
        <v>6.3063833847690375E-5</v>
      </c>
      <c r="D770">
        <v>32.288586125314275</v>
      </c>
      <c r="E770">
        <v>0.35358249000000003</v>
      </c>
      <c r="F770">
        <v>-1.97934794</v>
      </c>
      <c r="G770">
        <v>-15.860461799999999</v>
      </c>
      <c r="H770">
        <v>177.12486757465405</v>
      </c>
    </row>
    <row r="771" spans="1:8" x14ac:dyDescent="0.3">
      <c r="A771" t="s">
        <v>1532</v>
      </c>
      <c r="B771" t="s">
        <v>1531</v>
      </c>
      <c r="C771">
        <v>1.0001301777762339E-7</v>
      </c>
      <c r="D771">
        <v>2.0759775311699058</v>
      </c>
      <c r="E771">
        <v>1.4296970000000001E-2</v>
      </c>
      <c r="F771">
        <v>1.90316335</v>
      </c>
      <c r="G771">
        <v>96.240115209999999</v>
      </c>
      <c r="H771">
        <v>176.73255365625832</v>
      </c>
    </row>
    <row r="772" spans="1:8" x14ac:dyDescent="0.3">
      <c r="A772" t="s">
        <v>1718</v>
      </c>
      <c r="B772" t="s">
        <v>1717</v>
      </c>
      <c r="C772">
        <v>1.0604587062295768E-5</v>
      </c>
      <c r="D772">
        <v>1E-8</v>
      </c>
      <c r="E772">
        <v>-1.61175242</v>
      </c>
      <c r="F772">
        <v>-5.737606E-2</v>
      </c>
      <c r="G772">
        <v>-2.0451028899999999</v>
      </c>
      <c r="H772">
        <v>176.55834691481837</v>
      </c>
    </row>
    <row r="773" spans="1:8" x14ac:dyDescent="0.3">
      <c r="A773" t="s">
        <v>1576</v>
      </c>
      <c r="B773" t="s">
        <v>1575</v>
      </c>
      <c r="C773">
        <v>5.6098220600538747E-6</v>
      </c>
      <c r="D773">
        <v>0.31223356387174822</v>
      </c>
      <c r="E773">
        <v>-1.5030984300000001</v>
      </c>
      <c r="F773">
        <v>0.90172368999999997</v>
      </c>
      <c r="G773">
        <v>38.002884909999999</v>
      </c>
      <c r="H773">
        <v>175.42757065469451</v>
      </c>
    </row>
    <row r="774" spans="1:8" x14ac:dyDescent="0.3">
      <c r="A774" t="s">
        <v>1484</v>
      </c>
      <c r="B774" t="s">
        <v>1484</v>
      </c>
      <c r="C774">
        <v>3.416364037885259E-8</v>
      </c>
      <c r="D774">
        <v>7.4174961110666819</v>
      </c>
      <c r="E774">
        <v>0.87435342000000005</v>
      </c>
      <c r="F774">
        <v>-5.3558599200000003</v>
      </c>
      <c r="G774">
        <v>5.3580980699999996</v>
      </c>
      <c r="H774">
        <v>175.9518400512099</v>
      </c>
    </row>
    <row r="775" spans="1:8" x14ac:dyDescent="0.3">
      <c r="A775" t="s">
        <v>1536</v>
      </c>
      <c r="B775" t="s">
        <v>1535</v>
      </c>
      <c r="C775">
        <v>6.7298740422231333E-7</v>
      </c>
      <c r="D775">
        <v>2.9442009027751639</v>
      </c>
      <c r="E775">
        <v>0.65690663999999999</v>
      </c>
      <c r="F775">
        <v>19.456792960000001</v>
      </c>
      <c r="G775">
        <v>-13.64599933</v>
      </c>
      <c r="H775">
        <v>174.53807258071677</v>
      </c>
    </row>
    <row r="776" spans="1:8" x14ac:dyDescent="0.3">
      <c r="A776" t="s">
        <v>1459</v>
      </c>
      <c r="B776" t="s">
        <v>1458</v>
      </c>
      <c r="C776">
        <v>6.8954111228135743E-7</v>
      </c>
      <c r="D776">
        <v>1.7440529695092772</v>
      </c>
      <c r="E776">
        <v>2.3937780200000001</v>
      </c>
      <c r="F776">
        <v>-1.9484899899999999</v>
      </c>
      <c r="G776">
        <v>-23.073867870000001</v>
      </c>
      <c r="H776">
        <v>173.88056680782651</v>
      </c>
    </row>
    <row r="777" spans="1:8" x14ac:dyDescent="0.3">
      <c r="A777" t="s">
        <v>1496</v>
      </c>
      <c r="B777" t="s">
        <v>1495</v>
      </c>
      <c r="C777">
        <v>1.1530887643038432E-4</v>
      </c>
      <c r="D777">
        <v>3.9752465678762143</v>
      </c>
      <c r="E777">
        <v>-1.2203169999999999E-2</v>
      </c>
      <c r="F777">
        <v>1.9994419999999999E-2</v>
      </c>
      <c r="G777">
        <v>0.85407244999999998</v>
      </c>
      <c r="H777">
        <v>172.96735045625155</v>
      </c>
    </row>
    <row r="778" spans="1:8" x14ac:dyDescent="0.3">
      <c r="A778" t="s">
        <v>1481</v>
      </c>
      <c r="B778" t="s">
        <v>1480</v>
      </c>
      <c r="C778">
        <v>1.18532702363552E-7</v>
      </c>
      <c r="D778">
        <v>9.5877806799729086</v>
      </c>
      <c r="E778">
        <v>1.8717590500000001</v>
      </c>
      <c r="F778">
        <v>-0.48235159999999999</v>
      </c>
      <c r="G778">
        <v>-11.66519624</v>
      </c>
      <c r="H778">
        <v>172.40582732887728</v>
      </c>
    </row>
    <row r="779" spans="1:8" x14ac:dyDescent="0.3">
      <c r="A779" t="s">
        <v>1596</v>
      </c>
      <c r="B779" t="s">
        <v>1595</v>
      </c>
      <c r="C779">
        <v>3.2552056445879702E-4</v>
      </c>
      <c r="D779">
        <v>311.8202732787131</v>
      </c>
      <c r="E779">
        <v>2.61848583</v>
      </c>
      <c r="F779">
        <v>-3.00360016</v>
      </c>
      <c r="G779">
        <v>36.417794209999997</v>
      </c>
      <c r="H779">
        <v>173.05487008040797</v>
      </c>
    </row>
    <row r="780" spans="1:8" x14ac:dyDescent="0.3">
      <c r="A780" t="s">
        <v>818</v>
      </c>
      <c r="B780" t="s">
        <v>2090</v>
      </c>
      <c r="C780">
        <v>1E-8</v>
      </c>
      <c r="D780">
        <v>21.359591596183517</v>
      </c>
      <c r="E780">
        <v>17.925160030000001</v>
      </c>
      <c r="F780">
        <v>70.152394610000002</v>
      </c>
      <c r="G780">
        <v>8.4362688200000004</v>
      </c>
      <c r="H780">
        <v>174.88457101712802</v>
      </c>
    </row>
    <row r="781" spans="1:8" x14ac:dyDescent="0.3">
      <c r="A781" t="s">
        <v>1431</v>
      </c>
      <c r="B781" t="s">
        <v>1430</v>
      </c>
      <c r="C781">
        <v>1E-8</v>
      </c>
      <c r="D781">
        <v>23.142942351718681</v>
      </c>
      <c r="E781">
        <v>1.6479433800000001</v>
      </c>
      <c r="F781">
        <v>-0.88946137000000003</v>
      </c>
      <c r="G781">
        <v>-3.7787929299999998</v>
      </c>
      <c r="H781">
        <v>172.58496708563484</v>
      </c>
    </row>
    <row r="782" spans="1:8" x14ac:dyDescent="0.3">
      <c r="A782" t="s">
        <v>1386</v>
      </c>
      <c r="B782" t="s">
        <v>1385</v>
      </c>
      <c r="C782">
        <v>5.0226321071361284E-8</v>
      </c>
      <c r="D782">
        <v>2.6079528661963702</v>
      </c>
      <c r="E782">
        <v>1.15587438</v>
      </c>
      <c r="F782">
        <v>-8.2366810899999994</v>
      </c>
      <c r="G782">
        <v>-17.40104152</v>
      </c>
      <c r="H782">
        <v>171.13041060257797</v>
      </c>
    </row>
    <row r="783" spans="1:8" x14ac:dyDescent="0.3">
      <c r="A783" t="s">
        <v>1466</v>
      </c>
      <c r="B783" t="s">
        <v>1465</v>
      </c>
      <c r="C783">
        <v>1.3626973371982387E-5</v>
      </c>
      <c r="D783">
        <v>17.091504988902056</v>
      </c>
      <c r="E783">
        <v>0.32296404000000001</v>
      </c>
      <c r="F783">
        <v>0.24758245000000001</v>
      </c>
      <c r="G783">
        <v>-7.7041238600000002</v>
      </c>
      <c r="H783">
        <v>170.77436133647316</v>
      </c>
    </row>
    <row r="784" spans="1:8" x14ac:dyDescent="0.3">
      <c r="A784" t="s">
        <v>1503</v>
      </c>
      <c r="B784" t="s">
        <v>1503</v>
      </c>
      <c r="C784">
        <v>6.990348365529925E-8</v>
      </c>
      <c r="D784">
        <v>12.024849139667287</v>
      </c>
      <c r="E784">
        <v>2.6458999599999999</v>
      </c>
      <c r="F784">
        <v>8.5875595199999992</v>
      </c>
      <c r="G784">
        <v>6.7897778799999999</v>
      </c>
      <c r="H784">
        <v>171.57496869329273</v>
      </c>
    </row>
    <row r="785" spans="1:8" x14ac:dyDescent="0.3">
      <c r="A785" t="s">
        <v>1429</v>
      </c>
      <c r="B785" t="s">
        <v>1428</v>
      </c>
      <c r="C785">
        <v>1.8345552051479091E-6</v>
      </c>
      <c r="D785">
        <v>32.413505753866765</v>
      </c>
      <c r="E785">
        <v>1.3683543199999999</v>
      </c>
      <c r="F785">
        <v>-0.60123013000000003</v>
      </c>
      <c r="G785">
        <v>-10.68669326</v>
      </c>
      <c r="H785">
        <v>170.5112594311943</v>
      </c>
    </row>
    <row r="786" spans="1:8" x14ac:dyDescent="0.3">
      <c r="A786" t="s">
        <v>1453</v>
      </c>
      <c r="B786" t="s">
        <v>1453</v>
      </c>
      <c r="C786">
        <v>6.2175505801548212E-7</v>
      </c>
      <c r="D786">
        <v>14.432237653648929</v>
      </c>
      <c r="E786">
        <v>0.44546057</v>
      </c>
      <c r="F786">
        <v>-4.48167165</v>
      </c>
      <c r="G786">
        <v>51.481747030000001</v>
      </c>
      <c r="H786">
        <v>170.22198332926123</v>
      </c>
    </row>
    <row r="787" spans="1:8" x14ac:dyDescent="0.3">
      <c r="A787" t="s">
        <v>1405</v>
      </c>
      <c r="B787" t="s">
        <v>1404</v>
      </c>
      <c r="C787">
        <v>3.4014842022912588E-7</v>
      </c>
      <c r="D787">
        <v>188.61213699100452</v>
      </c>
      <c r="E787">
        <v>0.29471356999999998</v>
      </c>
      <c r="F787">
        <v>-8.6417059100000007</v>
      </c>
      <c r="G787">
        <v>-25.334972459999999</v>
      </c>
      <c r="H787">
        <v>170.07421011456293</v>
      </c>
    </row>
    <row r="788" spans="1:8" x14ac:dyDescent="0.3">
      <c r="A788" t="s">
        <v>1605</v>
      </c>
      <c r="B788" t="s">
        <v>1604</v>
      </c>
      <c r="C788">
        <v>7.3406752025080054E-7</v>
      </c>
      <c r="D788">
        <v>3.1738609049142723</v>
      </c>
      <c r="E788">
        <v>13.70774256</v>
      </c>
      <c r="F788">
        <v>-0.97622960999999997</v>
      </c>
      <c r="G788">
        <v>62.651122299999997</v>
      </c>
      <c r="H788">
        <v>173.68054999940924</v>
      </c>
    </row>
    <row r="789" spans="1:8" x14ac:dyDescent="0.3">
      <c r="A789" t="s">
        <v>1413</v>
      </c>
      <c r="B789" t="s">
        <v>1412</v>
      </c>
      <c r="C789">
        <v>8.0011020928202904E-8</v>
      </c>
      <c r="D789">
        <v>0.21397029080199001</v>
      </c>
      <c r="E789">
        <v>-1.283171E-2</v>
      </c>
      <c r="F789">
        <v>-10.992530670000001</v>
      </c>
      <c r="G789">
        <v>12.83769266</v>
      </c>
      <c r="H789">
        <v>169.18716396440072</v>
      </c>
    </row>
    <row r="790" spans="1:8" x14ac:dyDescent="0.3">
      <c r="A790" t="s">
        <v>1373</v>
      </c>
      <c r="B790" t="s">
        <v>1373</v>
      </c>
      <c r="C790">
        <v>2.7595651927769569E-8</v>
      </c>
      <c r="D790">
        <v>0.12494511198766887</v>
      </c>
      <c r="E790">
        <v>31.390478470000001</v>
      </c>
      <c r="F790">
        <v>28.642798320000001</v>
      </c>
      <c r="G790">
        <v>-8.3121760600000005</v>
      </c>
      <c r="H790">
        <v>168.61111542271399</v>
      </c>
    </row>
    <row r="791" spans="1:8" x14ac:dyDescent="0.3">
      <c r="A791" t="s">
        <v>1448</v>
      </c>
      <c r="B791" t="s">
        <v>1447</v>
      </c>
      <c r="C791">
        <v>1.0590294072561756E-3</v>
      </c>
      <c r="D791">
        <v>39.844589549448841</v>
      </c>
      <c r="E791">
        <v>0.77322915000000003</v>
      </c>
      <c r="F791">
        <v>-4.3330290199999997</v>
      </c>
      <c r="G791">
        <v>-27.178866889999998</v>
      </c>
      <c r="H791">
        <v>167.81531244340894</v>
      </c>
    </row>
    <row r="792" spans="1:8" x14ac:dyDescent="0.3">
      <c r="A792" t="s">
        <v>1488</v>
      </c>
      <c r="B792" t="s">
        <v>1487</v>
      </c>
      <c r="C792">
        <v>2.0538059111063289E-5</v>
      </c>
      <c r="D792">
        <v>0.1591328039492462</v>
      </c>
      <c r="E792">
        <v>1.72549318</v>
      </c>
      <c r="F792">
        <v>-1.98442502</v>
      </c>
      <c r="G792">
        <v>-23.40624266</v>
      </c>
      <c r="H792">
        <v>168.39177082628444</v>
      </c>
    </row>
    <row r="793" spans="1:8" x14ac:dyDescent="0.3">
      <c r="A793" t="s">
        <v>1507</v>
      </c>
      <c r="B793" t="s">
        <v>1506</v>
      </c>
      <c r="C793">
        <v>4.3004472116841284E-7</v>
      </c>
      <c r="D793">
        <v>32.75712770880056</v>
      </c>
      <c r="E793">
        <v>11.717120639999999</v>
      </c>
      <c r="F793">
        <v>19.459273280000001</v>
      </c>
      <c r="G793">
        <v>54.339879580000002</v>
      </c>
      <c r="H793">
        <v>173.04999579816931</v>
      </c>
    </row>
    <row r="794" spans="1:8" x14ac:dyDescent="0.3">
      <c r="A794" t="s">
        <v>1505</v>
      </c>
      <c r="B794" t="s">
        <v>1504</v>
      </c>
      <c r="C794">
        <v>8.3377769504507777E-7</v>
      </c>
      <c r="D794">
        <v>3.9103874162836409</v>
      </c>
      <c r="E794">
        <v>1.92758093</v>
      </c>
      <c r="F794">
        <v>-6.0194464099999996</v>
      </c>
      <c r="G794">
        <v>-2.6563538699999998</v>
      </c>
      <c r="H794">
        <v>166.75553900901556</v>
      </c>
    </row>
    <row r="795" spans="1:8" x14ac:dyDescent="0.3">
      <c r="A795" t="s">
        <v>1486</v>
      </c>
      <c r="B795" t="s">
        <v>1485</v>
      </c>
      <c r="C795">
        <v>2.3680020301612213E-7</v>
      </c>
      <c r="D795">
        <v>216.76355872259063</v>
      </c>
      <c r="E795">
        <v>1.9351105799999999</v>
      </c>
      <c r="F795">
        <v>-1.04596829</v>
      </c>
      <c r="G795">
        <v>-11.913606919999999</v>
      </c>
      <c r="H795">
        <v>165.66354332581685</v>
      </c>
    </row>
    <row r="796" spans="1:8" x14ac:dyDescent="0.3">
      <c r="A796" t="s">
        <v>1471</v>
      </c>
      <c r="B796" t="s">
        <v>1470</v>
      </c>
      <c r="C796">
        <v>3.4009404876401301E-7</v>
      </c>
      <c r="D796">
        <v>1.3683295135518638</v>
      </c>
      <c r="E796">
        <v>1.3017029099999999</v>
      </c>
      <c r="F796">
        <v>-0.55567493000000001</v>
      </c>
      <c r="G796">
        <v>-11.28040111</v>
      </c>
      <c r="H796">
        <v>165.06194724114869</v>
      </c>
    </row>
    <row r="797" spans="1:8" x14ac:dyDescent="0.3">
      <c r="A797" t="s">
        <v>1574</v>
      </c>
      <c r="B797" t="s">
        <v>1573</v>
      </c>
      <c r="C797">
        <v>3.138134808860949E-3</v>
      </c>
      <c r="D797">
        <v>55.393251121324397</v>
      </c>
      <c r="E797">
        <v>4.1706252800000003</v>
      </c>
      <c r="F797">
        <v>7.9697181700000002</v>
      </c>
      <c r="G797">
        <v>-5.6792508799999997</v>
      </c>
      <c r="H797">
        <v>165.21443919448515</v>
      </c>
    </row>
    <row r="798" spans="1:8" x14ac:dyDescent="0.3">
      <c r="A798" t="s">
        <v>1317</v>
      </c>
      <c r="B798" t="s">
        <v>1316</v>
      </c>
      <c r="C798">
        <v>1.4946414276697474E-5</v>
      </c>
      <c r="D798">
        <v>0.16334937819828493</v>
      </c>
      <c r="E798">
        <v>1.4571280000000001E-2</v>
      </c>
      <c r="F798">
        <v>-1.1471155</v>
      </c>
      <c r="G798">
        <v>-35.842652459999996</v>
      </c>
      <c r="H798">
        <v>164.13654861423888</v>
      </c>
    </row>
    <row r="799" spans="1:8" x14ac:dyDescent="0.3">
      <c r="A799" t="s">
        <v>1550</v>
      </c>
      <c r="B799" t="s">
        <v>1549</v>
      </c>
      <c r="C799">
        <v>1.3576072248005824E-4</v>
      </c>
      <c r="D799">
        <v>106.848336760238</v>
      </c>
      <c r="E799">
        <v>2.3102006500000001</v>
      </c>
      <c r="F799">
        <v>6.6026145600000001</v>
      </c>
      <c r="G799">
        <v>-6.8544117900000003</v>
      </c>
      <c r="H799">
        <v>166.14247880314798</v>
      </c>
    </row>
    <row r="800" spans="1:8" x14ac:dyDescent="0.3">
      <c r="A800" t="s">
        <v>1519</v>
      </c>
      <c r="B800" t="s">
        <v>1518</v>
      </c>
      <c r="C800">
        <v>4.2169777818228617E-5</v>
      </c>
      <c r="D800">
        <v>11.689299511040332</v>
      </c>
      <c r="E800">
        <v>1.7709631100000001</v>
      </c>
      <c r="F800">
        <v>7.1626499999999996E-2</v>
      </c>
      <c r="G800">
        <v>-9.2874643300000006</v>
      </c>
      <c r="H800">
        <v>162.80939961866358</v>
      </c>
    </row>
    <row r="801" spans="1:8" x14ac:dyDescent="0.3">
      <c r="A801" t="s">
        <v>1548</v>
      </c>
      <c r="B801" t="s">
        <v>1547</v>
      </c>
      <c r="C801">
        <v>1.6210917241153838E-6</v>
      </c>
      <c r="D801">
        <v>11.498280351469116</v>
      </c>
      <c r="E801">
        <v>-10.848755069999999</v>
      </c>
      <c r="F801">
        <v>-13.20177181</v>
      </c>
      <c r="G801">
        <v>27.258404380000002</v>
      </c>
      <c r="H801">
        <v>158.57731499699398</v>
      </c>
    </row>
    <row r="802" spans="1:8" x14ac:dyDescent="0.3">
      <c r="A802" t="s">
        <v>1755</v>
      </c>
      <c r="B802" t="s">
        <v>1754</v>
      </c>
      <c r="C802">
        <v>1.9025402041258107E-4</v>
      </c>
      <c r="D802">
        <v>871.79931652209325</v>
      </c>
      <c r="E802">
        <v>1.13784478</v>
      </c>
      <c r="F802">
        <v>34.130193689999999</v>
      </c>
      <c r="G802">
        <v>12.849320649999999</v>
      </c>
      <c r="H802">
        <v>162.73005396674407</v>
      </c>
    </row>
    <row r="803" spans="1:8" x14ac:dyDescent="0.3">
      <c r="A803" t="s">
        <v>1552</v>
      </c>
      <c r="B803" t="s">
        <v>1551</v>
      </c>
      <c r="C803">
        <v>1.0201553149585989E-7</v>
      </c>
      <c r="D803">
        <v>2.640561340449926</v>
      </c>
      <c r="E803">
        <v>0.47465709</v>
      </c>
      <c r="F803">
        <v>3.9281315800000001</v>
      </c>
      <c r="G803">
        <v>17.734547549999998</v>
      </c>
      <c r="H803">
        <v>162.91918266219605</v>
      </c>
    </row>
    <row r="804" spans="1:8" x14ac:dyDescent="0.3">
      <c r="A804" t="s">
        <v>1390</v>
      </c>
      <c r="B804" t="s">
        <v>1389</v>
      </c>
      <c r="C804">
        <v>0.10675661297869396</v>
      </c>
      <c r="D804">
        <v>7.1521883900149614</v>
      </c>
      <c r="E804">
        <v>6.3401383100000004</v>
      </c>
      <c r="F804">
        <v>2.1546717200000001</v>
      </c>
      <c r="G804">
        <v>5.1774610299999999</v>
      </c>
      <c r="H804">
        <v>162.31779050926696</v>
      </c>
    </row>
    <row r="805" spans="1:8" x14ac:dyDescent="0.3">
      <c r="A805" t="s">
        <v>1511</v>
      </c>
      <c r="B805" t="s">
        <v>1510</v>
      </c>
      <c r="C805">
        <v>1.3104431836305011E-6</v>
      </c>
      <c r="D805">
        <v>2.2255092078822871</v>
      </c>
      <c r="E805">
        <v>4.60232E-2</v>
      </c>
      <c r="F805">
        <v>-1.74095563</v>
      </c>
      <c r="G805">
        <v>-4.9530369199999997</v>
      </c>
      <c r="H805">
        <v>160.71990887973325</v>
      </c>
    </row>
    <row r="806" spans="1:8" x14ac:dyDescent="0.3">
      <c r="A806" t="s">
        <v>1528</v>
      </c>
      <c r="B806" t="s">
        <v>1527</v>
      </c>
      <c r="C806">
        <v>5.0925851995802323E-5</v>
      </c>
      <c r="D806">
        <v>97.871565903730243</v>
      </c>
      <c r="E806">
        <v>-0.40295177999999998</v>
      </c>
      <c r="F806">
        <v>3.9467505200000002</v>
      </c>
      <c r="G806">
        <v>-10.01662962</v>
      </c>
      <c r="H806">
        <v>160.72754650827662</v>
      </c>
    </row>
    <row r="807" spans="1:8" x14ac:dyDescent="0.3">
      <c r="A807" t="s">
        <v>1597</v>
      </c>
      <c r="B807" t="s">
        <v>1597</v>
      </c>
      <c r="C807">
        <v>2.2630551853334913E-7</v>
      </c>
      <c r="D807">
        <v>0.12371061949242552</v>
      </c>
      <c r="E807">
        <v>-0.93070889999999995</v>
      </c>
      <c r="F807">
        <v>1.2648318599999999</v>
      </c>
      <c r="G807">
        <v>2.2734309399999999</v>
      </c>
      <c r="H807">
        <v>159.50495085222497</v>
      </c>
    </row>
    <row r="808" spans="1:8" x14ac:dyDescent="0.3">
      <c r="A808" t="s">
        <v>1492</v>
      </c>
      <c r="B808" t="s">
        <v>1491</v>
      </c>
      <c r="C808">
        <v>3.0733053598087444E-7</v>
      </c>
      <c r="D808">
        <v>1.4780889130140504</v>
      </c>
      <c r="E808">
        <v>-1.5114588499999999</v>
      </c>
      <c r="F808">
        <v>-1.82033143</v>
      </c>
      <c r="G808">
        <v>4.8338924099999998</v>
      </c>
      <c r="H808">
        <v>158.91535988698439</v>
      </c>
    </row>
    <row r="809" spans="1:8" x14ac:dyDescent="0.3">
      <c r="A809" t="s">
        <v>1580</v>
      </c>
      <c r="B809" t="s">
        <v>1579</v>
      </c>
      <c r="C809">
        <v>4.3863246849045971E-3</v>
      </c>
      <c r="D809">
        <v>9.5372935964269487</v>
      </c>
      <c r="E809">
        <v>5.2821146299999997</v>
      </c>
      <c r="F809">
        <v>3.8408090000000001</v>
      </c>
      <c r="G809">
        <v>0.64797894</v>
      </c>
      <c r="H809">
        <v>158.40663419921356</v>
      </c>
    </row>
    <row r="810" spans="1:8" x14ac:dyDescent="0.3">
      <c r="A810" t="s">
        <v>1415</v>
      </c>
      <c r="B810" t="s">
        <v>1414</v>
      </c>
      <c r="C810">
        <v>6.5341993577162074E-8</v>
      </c>
      <c r="D810">
        <v>8.7868714371752468</v>
      </c>
      <c r="E810">
        <v>3.8095747599999998</v>
      </c>
      <c r="F810">
        <v>1.91246698</v>
      </c>
      <c r="G810">
        <v>-16.04831111</v>
      </c>
      <c r="H810">
        <v>158.6822244285174</v>
      </c>
    </row>
    <row r="811" spans="1:8" x14ac:dyDescent="0.3">
      <c r="A811" t="s">
        <v>1515</v>
      </c>
      <c r="B811" t="s">
        <v>1514</v>
      </c>
      <c r="C811">
        <v>3.1611291008176357E-7</v>
      </c>
      <c r="D811">
        <v>4.8940970751261785</v>
      </c>
      <c r="E811">
        <v>0.95298159000000005</v>
      </c>
      <c r="F811">
        <v>-6.4641495100000004</v>
      </c>
      <c r="G811">
        <v>-25.731233069999998</v>
      </c>
      <c r="H811">
        <v>157.52994621549928</v>
      </c>
    </row>
    <row r="812" spans="1:8" x14ac:dyDescent="0.3">
      <c r="A812" t="s">
        <v>1494</v>
      </c>
      <c r="B812" t="s">
        <v>1493</v>
      </c>
      <c r="C812">
        <v>2.0792701631519828E-5</v>
      </c>
      <c r="D812">
        <v>4.3094104208264286</v>
      </c>
      <c r="E812">
        <v>-2.8979100000000001E-2</v>
      </c>
      <c r="F812">
        <v>-10.153192219999999</v>
      </c>
      <c r="G812">
        <v>-2.4279687399999998</v>
      </c>
      <c r="H812">
        <v>158.48658781520635</v>
      </c>
    </row>
    <row r="813" spans="1:8" x14ac:dyDescent="0.3">
      <c r="A813" t="s">
        <v>1534</v>
      </c>
      <c r="B813" t="s">
        <v>1533</v>
      </c>
      <c r="C813">
        <v>1.279347630160982E-6</v>
      </c>
      <c r="D813">
        <v>12.375423118926468</v>
      </c>
      <c r="E813">
        <v>-0.67592953</v>
      </c>
      <c r="F813">
        <v>-1.5369761099999999</v>
      </c>
      <c r="G813">
        <v>-2.6146310700000002</v>
      </c>
      <c r="H813">
        <v>156.98555277321347</v>
      </c>
    </row>
    <row r="814" spans="1:8" x14ac:dyDescent="0.3">
      <c r="A814" t="s">
        <v>1500</v>
      </c>
      <c r="B814" t="s">
        <v>1499</v>
      </c>
      <c r="C814">
        <v>2.4648181259725604E-6</v>
      </c>
      <c r="D814">
        <v>1.2613444720377196</v>
      </c>
      <c r="E814">
        <v>3.1916814499999999</v>
      </c>
      <c r="F814">
        <v>-1.85133554</v>
      </c>
      <c r="G814">
        <v>13.51718473</v>
      </c>
      <c r="H814">
        <v>156.0071606708386</v>
      </c>
    </row>
    <row r="815" spans="1:8" x14ac:dyDescent="0.3">
      <c r="A815" t="s">
        <v>1517</v>
      </c>
      <c r="B815" t="s">
        <v>1516</v>
      </c>
      <c r="C815">
        <v>5.1754668424883852E-8</v>
      </c>
      <c r="D815">
        <v>27.72536976449053</v>
      </c>
      <c r="E815">
        <v>0.72255183999999995</v>
      </c>
      <c r="F815">
        <v>-2.8985241799999999</v>
      </c>
      <c r="G815">
        <v>-17.971659320000001</v>
      </c>
      <c r="H815">
        <v>155.56704935312797</v>
      </c>
    </row>
    <row r="816" spans="1:8" x14ac:dyDescent="0.3">
      <c r="A816" t="s">
        <v>1521</v>
      </c>
      <c r="B816" t="s">
        <v>1520</v>
      </c>
      <c r="C816">
        <v>1.0157356351409016E-2</v>
      </c>
      <c r="D816">
        <v>6.8484111038355753</v>
      </c>
      <c r="E816">
        <v>1.62719222</v>
      </c>
      <c r="F816">
        <v>-4.9116899999999998E-3</v>
      </c>
      <c r="G816">
        <v>1.10544149</v>
      </c>
      <c r="H816">
        <v>155.45921732586282</v>
      </c>
    </row>
    <row r="817" spans="1:8" x14ac:dyDescent="0.3">
      <c r="A817" t="s">
        <v>1572</v>
      </c>
      <c r="B817" t="s">
        <v>1571</v>
      </c>
      <c r="C817">
        <v>4.3005923748946568E-7</v>
      </c>
      <c r="D817">
        <v>44.498117950234537</v>
      </c>
      <c r="E817">
        <v>2.35902367</v>
      </c>
      <c r="F817">
        <v>-2.2603970599999998</v>
      </c>
      <c r="G817">
        <v>38.338957690000001</v>
      </c>
      <c r="H817">
        <v>154.64930180121186</v>
      </c>
    </row>
    <row r="818" spans="1:8" x14ac:dyDescent="0.3">
      <c r="A818" t="s">
        <v>1442</v>
      </c>
      <c r="B818" t="s">
        <v>1441</v>
      </c>
      <c r="C818">
        <v>4.0485872089917148E-7</v>
      </c>
      <c r="D818">
        <v>2.6274905961950375E-2</v>
      </c>
      <c r="E818">
        <v>-18.568531740000001</v>
      </c>
      <c r="F818">
        <v>-12.46799719</v>
      </c>
      <c r="G818">
        <v>-8.8765147100000004</v>
      </c>
      <c r="H818">
        <v>144.25818789012547</v>
      </c>
    </row>
    <row r="819" spans="1:8" x14ac:dyDescent="0.3">
      <c r="A819" t="s">
        <v>1556</v>
      </c>
      <c r="B819" t="s">
        <v>1555</v>
      </c>
      <c r="C819">
        <v>3.67052328933852</v>
      </c>
      <c r="D819">
        <v>0.11855732039680074</v>
      </c>
      <c r="E819">
        <v>-1.234916E-2</v>
      </c>
      <c r="F819">
        <v>1.178124E-2</v>
      </c>
      <c r="G819">
        <v>1.425911E-2</v>
      </c>
      <c r="H819">
        <v>154.16180240756273</v>
      </c>
    </row>
    <row r="820" spans="1:8" x14ac:dyDescent="0.3">
      <c r="A820" t="s">
        <v>1546</v>
      </c>
      <c r="B820" t="s">
        <v>1545</v>
      </c>
      <c r="C820">
        <v>1.0677533789610478E-7</v>
      </c>
      <c r="D820">
        <v>1.868480770453979</v>
      </c>
      <c r="E820">
        <v>-2.0697297200000002</v>
      </c>
      <c r="F820">
        <v>-2.7985620199999999</v>
      </c>
      <c r="G820">
        <v>-2.8990138600000002</v>
      </c>
      <c r="H820">
        <v>150.9653042306042</v>
      </c>
    </row>
    <row r="821" spans="1:8" x14ac:dyDescent="0.3">
      <c r="A821" t="s">
        <v>1639</v>
      </c>
      <c r="B821" t="s">
        <v>1638</v>
      </c>
      <c r="C821">
        <v>9.6124045864716691E-8</v>
      </c>
      <c r="D821">
        <v>2.0602273467469203</v>
      </c>
      <c r="E821">
        <v>11.0846809</v>
      </c>
      <c r="F821">
        <v>1.8681588600000001</v>
      </c>
      <c r="G821">
        <v>2.41955068</v>
      </c>
      <c r="H821">
        <v>148.65171604480352</v>
      </c>
    </row>
    <row r="822" spans="1:8" x14ac:dyDescent="0.3">
      <c r="A822" t="s">
        <v>1568</v>
      </c>
      <c r="B822" t="s">
        <v>1567</v>
      </c>
      <c r="C822">
        <v>4.6527337306945557E-6</v>
      </c>
      <c r="D822">
        <v>0.69295360528163752</v>
      </c>
      <c r="E822">
        <v>-6.2902452899999997</v>
      </c>
      <c r="F822">
        <v>-13.25634337</v>
      </c>
      <c r="G822">
        <v>-17.03061834</v>
      </c>
      <c r="H822">
        <v>149.46551363792105</v>
      </c>
    </row>
    <row r="823" spans="1:8" x14ac:dyDescent="0.3">
      <c r="A823" t="s">
        <v>1267</v>
      </c>
      <c r="B823" t="s">
        <v>1961</v>
      </c>
      <c r="C823">
        <v>1.0001425883672814E-8</v>
      </c>
      <c r="D823">
        <v>4.8106626333188719E-2</v>
      </c>
      <c r="E823">
        <v>1.425884E-2</v>
      </c>
      <c r="F823">
        <v>96.117616229999996</v>
      </c>
      <c r="G823">
        <v>96.159955519999997</v>
      </c>
      <c r="H823">
        <v>150.02138825509223</v>
      </c>
    </row>
    <row r="824" spans="1:8" x14ac:dyDescent="0.3">
      <c r="A824" t="s">
        <v>1401</v>
      </c>
      <c r="B824" t="s">
        <v>1401</v>
      </c>
      <c r="C824">
        <v>5.6007263791466895E-7</v>
      </c>
      <c r="D824">
        <v>53.423136994121748</v>
      </c>
      <c r="E824">
        <v>-5.0785278800000002</v>
      </c>
      <c r="F824">
        <v>-13.830346970000001</v>
      </c>
      <c r="G824">
        <v>-15.37896501</v>
      </c>
      <c r="H824">
        <v>145.69529464112887</v>
      </c>
    </row>
    <row r="825" spans="1:8" x14ac:dyDescent="0.3">
      <c r="A825" t="s">
        <v>1540</v>
      </c>
      <c r="B825" t="s">
        <v>1539</v>
      </c>
      <c r="C825">
        <v>9.6786862785344043E-7</v>
      </c>
      <c r="D825">
        <v>14.494454946660724</v>
      </c>
      <c r="E825">
        <v>2.8381672899999999</v>
      </c>
      <c r="F825">
        <v>-0.67894606000000002</v>
      </c>
      <c r="G825">
        <v>-15.948294280000001</v>
      </c>
      <c r="H825">
        <v>148.43228437417224</v>
      </c>
    </row>
    <row r="826" spans="1:8" x14ac:dyDescent="0.3">
      <c r="A826" t="s">
        <v>1542</v>
      </c>
      <c r="B826" t="s">
        <v>1541</v>
      </c>
      <c r="C826">
        <v>1.8002479708852474E-7</v>
      </c>
      <c r="D826">
        <v>4.0010163020328539E-2</v>
      </c>
      <c r="E826">
        <v>-1.283171E-2</v>
      </c>
      <c r="F826">
        <v>1.1298570000000001E-2</v>
      </c>
      <c r="G826">
        <v>5.8969394599999996</v>
      </c>
      <c r="H826">
        <v>147.56667215107768</v>
      </c>
    </row>
    <row r="827" spans="1:8" x14ac:dyDescent="0.3">
      <c r="A827" t="s">
        <v>1644</v>
      </c>
      <c r="B827" t="s">
        <v>1643</v>
      </c>
      <c r="C827">
        <v>1.14717356682434E-4</v>
      </c>
      <c r="D827">
        <v>139.61465041057721</v>
      </c>
      <c r="E827">
        <v>6.9643354999999998</v>
      </c>
      <c r="F827">
        <v>-7.9738714499999999</v>
      </c>
      <c r="G827">
        <v>-0.46843939000000001</v>
      </c>
      <c r="H827">
        <v>146.21128619924605</v>
      </c>
    </row>
    <row r="828" spans="1:8" x14ac:dyDescent="0.3">
      <c r="A828" t="s">
        <v>1544</v>
      </c>
      <c r="B828" t="s">
        <v>1543</v>
      </c>
      <c r="C828">
        <v>3.1117039205674439E-6</v>
      </c>
      <c r="D828">
        <v>1.1891437891600818</v>
      </c>
      <c r="E828">
        <v>1.48564955</v>
      </c>
      <c r="F828">
        <v>-1.77520996</v>
      </c>
      <c r="G828">
        <v>26.771264299999999</v>
      </c>
      <c r="H828">
        <v>145.85144099324231</v>
      </c>
    </row>
    <row r="829" spans="1:8" x14ac:dyDescent="0.3">
      <c r="A829" t="s">
        <v>1657</v>
      </c>
      <c r="B829" t="s">
        <v>1656</v>
      </c>
      <c r="C829">
        <v>5.5365339155167678E-5</v>
      </c>
      <c r="D829">
        <v>0.26433495528134493</v>
      </c>
      <c r="E829">
        <v>2.02677584</v>
      </c>
      <c r="F829">
        <v>-1.9575948400000001</v>
      </c>
      <c r="G829">
        <v>2.8467037099999999</v>
      </c>
      <c r="H829">
        <v>144.78954893712586</v>
      </c>
    </row>
    <row r="830" spans="1:8" x14ac:dyDescent="0.3">
      <c r="A830" t="s">
        <v>1627</v>
      </c>
      <c r="B830" t="s">
        <v>1626</v>
      </c>
      <c r="C830">
        <v>1.3775993902751592E-5</v>
      </c>
      <c r="D830">
        <v>1.4908989192980244</v>
      </c>
      <c r="E830">
        <v>3.5236597500000002</v>
      </c>
      <c r="F830">
        <v>3.86999154</v>
      </c>
      <c r="G830">
        <v>5.2530994199999999</v>
      </c>
      <c r="H830">
        <v>144.60113713672484</v>
      </c>
    </row>
    <row r="831" spans="1:8" x14ac:dyDescent="0.3">
      <c r="A831" t="s">
        <v>2799</v>
      </c>
      <c r="B831" t="s">
        <v>2799</v>
      </c>
      <c r="C831">
        <v>0.26009547573782649</v>
      </c>
      <c r="D831">
        <v>121.95137612287428</v>
      </c>
      <c r="E831">
        <v>48.243736509999998</v>
      </c>
      <c r="F831">
        <v>169.09180900000001</v>
      </c>
      <c r="G831">
        <v>2537.9682471699998</v>
      </c>
      <c r="H831">
        <v>147.99432569482329</v>
      </c>
    </row>
    <row r="832" spans="1:8" x14ac:dyDescent="0.3">
      <c r="A832" t="s">
        <v>1625</v>
      </c>
      <c r="B832" t="s">
        <v>1624</v>
      </c>
      <c r="C832">
        <v>3.4165290364829012E-6</v>
      </c>
      <c r="D832">
        <v>0.29005950458919716</v>
      </c>
      <c r="E832">
        <v>0.20818739</v>
      </c>
      <c r="F832">
        <v>0.78256745000000005</v>
      </c>
      <c r="G832">
        <v>6.3241594399999999</v>
      </c>
      <c r="H832">
        <v>142.33967870794376</v>
      </c>
    </row>
    <row r="833" spans="1:8" x14ac:dyDescent="0.3">
      <c r="A833" t="s">
        <v>1631</v>
      </c>
      <c r="B833" t="s">
        <v>1630</v>
      </c>
      <c r="C833">
        <v>1.1444997397532968E-3</v>
      </c>
      <c r="D833">
        <v>5.1928540498369866</v>
      </c>
      <c r="E833">
        <v>2.6543395599999999</v>
      </c>
      <c r="F833">
        <v>0.13267049</v>
      </c>
      <c r="G833">
        <v>1.03244398</v>
      </c>
      <c r="H833">
        <v>142.31893510330622</v>
      </c>
    </row>
    <row r="834" spans="1:8" x14ac:dyDescent="0.3">
      <c r="A834" t="s">
        <v>1609</v>
      </c>
      <c r="B834" t="s">
        <v>1608</v>
      </c>
      <c r="C834">
        <v>5.4752576427472292E-4</v>
      </c>
      <c r="D834">
        <v>19.053033332600275</v>
      </c>
      <c r="E834">
        <v>2.4665665400000001</v>
      </c>
      <c r="F834">
        <v>1.39077088</v>
      </c>
      <c r="G834">
        <v>-2.7887755200000002</v>
      </c>
      <c r="H834">
        <v>142.29567750650253</v>
      </c>
    </row>
    <row r="835" spans="1:8" x14ac:dyDescent="0.3">
      <c r="A835" t="s">
        <v>1590</v>
      </c>
      <c r="B835" t="s">
        <v>1589</v>
      </c>
      <c r="C835">
        <v>2.7609910997018938E-2</v>
      </c>
      <c r="D835">
        <v>15.725896823906863</v>
      </c>
      <c r="E835">
        <v>2.4665665400000001</v>
      </c>
      <c r="F835">
        <v>0.31603715999999998</v>
      </c>
      <c r="G835">
        <v>6.8930876999999997</v>
      </c>
      <c r="H835">
        <v>141.87010712152821</v>
      </c>
    </row>
    <row r="836" spans="1:8" x14ac:dyDescent="0.3">
      <c r="A836" t="s">
        <v>1984</v>
      </c>
      <c r="B836" t="s">
        <v>1983</v>
      </c>
      <c r="C836">
        <v>1.077362692809536E-4</v>
      </c>
      <c r="D836">
        <v>1E-8</v>
      </c>
      <c r="E836">
        <v>-1.1857722399999999</v>
      </c>
      <c r="F836">
        <v>1.1989526800000001</v>
      </c>
      <c r="G836">
        <v>156.26631712</v>
      </c>
      <c r="H836">
        <v>140.93099864205141</v>
      </c>
    </row>
    <row r="837" spans="1:8" x14ac:dyDescent="0.3">
      <c r="A837" t="s">
        <v>1502</v>
      </c>
      <c r="B837" t="s">
        <v>1501</v>
      </c>
      <c r="C837">
        <v>7.6606399755216597E-4</v>
      </c>
      <c r="D837">
        <v>14.595192844981389</v>
      </c>
      <c r="E837">
        <v>1.1593157700000001</v>
      </c>
      <c r="F837">
        <v>-0.19387020999999999</v>
      </c>
      <c r="G837">
        <v>1.76829657</v>
      </c>
      <c r="H837">
        <v>142.79748063295347</v>
      </c>
    </row>
    <row r="838" spans="1:8" x14ac:dyDescent="0.3">
      <c r="A838" t="s">
        <v>1479</v>
      </c>
      <c r="B838" t="s">
        <v>1478</v>
      </c>
      <c r="C838">
        <v>8.1220394468512243E-7</v>
      </c>
      <c r="D838">
        <v>21.077788202099143</v>
      </c>
      <c r="E838">
        <v>0.90688531999999999</v>
      </c>
      <c r="F838">
        <v>-2.9411119399999999</v>
      </c>
      <c r="G838">
        <v>-17.478662450000002</v>
      </c>
      <c r="H838">
        <v>141.02846616670001</v>
      </c>
    </row>
    <row r="839" spans="1:8" x14ac:dyDescent="0.3">
      <c r="A839" t="s">
        <v>1916</v>
      </c>
      <c r="B839" t="s">
        <v>1915</v>
      </c>
      <c r="C839">
        <v>1.5888186015381017E-4</v>
      </c>
      <c r="D839">
        <v>36.292309074712648</v>
      </c>
      <c r="E839">
        <v>0.85034463000000005</v>
      </c>
      <c r="F839">
        <v>27.497646339999999</v>
      </c>
      <c r="G839">
        <v>109.93484169</v>
      </c>
      <c r="H839">
        <v>135.58882616410065</v>
      </c>
    </row>
    <row r="840" spans="1:8" x14ac:dyDescent="0.3">
      <c r="A840" t="s">
        <v>542</v>
      </c>
      <c r="B840" t="s">
        <v>1930</v>
      </c>
      <c r="C840">
        <v>2.314936439467404E-6</v>
      </c>
      <c r="D840">
        <v>89.36363806424572</v>
      </c>
      <c r="E840">
        <v>0.22156803999999999</v>
      </c>
      <c r="F840">
        <v>27.487327409999999</v>
      </c>
      <c r="G840">
        <v>186.19584985</v>
      </c>
      <c r="H840">
        <v>138.89618636804423</v>
      </c>
    </row>
    <row r="841" spans="1:8" x14ac:dyDescent="0.3">
      <c r="A841" t="s">
        <v>1613</v>
      </c>
      <c r="B841" t="s">
        <v>1612</v>
      </c>
      <c r="C841">
        <v>1.8538631723835354E-7</v>
      </c>
      <c r="D841">
        <v>6.9820288709582385</v>
      </c>
      <c r="E841">
        <v>1.5409265999999999</v>
      </c>
      <c r="F841">
        <v>2.1335017600000001</v>
      </c>
      <c r="G841">
        <v>-3.9422037200000002</v>
      </c>
      <c r="H841">
        <v>138.58090679360024</v>
      </c>
    </row>
    <row r="842" spans="1:8" x14ac:dyDescent="0.3">
      <c r="A842" t="s">
        <v>1582</v>
      </c>
      <c r="B842" t="s">
        <v>1581</v>
      </c>
      <c r="C842">
        <v>1.7113444997962881E-2</v>
      </c>
      <c r="D842">
        <v>6.1124808185848725</v>
      </c>
      <c r="E842">
        <v>3.3407168999999999</v>
      </c>
      <c r="F842">
        <v>1.3457835899999999</v>
      </c>
      <c r="G842">
        <v>3.36231518</v>
      </c>
      <c r="H842">
        <v>139.58816275796229</v>
      </c>
    </row>
    <row r="843" spans="1:8" x14ac:dyDescent="0.3">
      <c r="A843" t="s">
        <v>1629</v>
      </c>
      <c r="B843" t="s">
        <v>1628</v>
      </c>
      <c r="C843">
        <v>2.3858126086870971E-7</v>
      </c>
      <c r="D843">
        <v>32.836287800778216</v>
      </c>
      <c r="E843">
        <v>0.17345746000000001</v>
      </c>
      <c r="F843">
        <v>-3.10354237</v>
      </c>
      <c r="G843">
        <v>26.140697769999999</v>
      </c>
      <c r="H843">
        <v>143.14875652122581</v>
      </c>
    </row>
    <row r="844" spans="1:8" x14ac:dyDescent="0.3">
      <c r="A844" t="s">
        <v>1530</v>
      </c>
      <c r="B844" t="s">
        <v>1529</v>
      </c>
      <c r="C844">
        <v>1.0029334415406038E-6</v>
      </c>
      <c r="D844">
        <v>18.590342600813372</v>
      </c>
      <c r="E844">
        <v>0.11844916</v>
      </c>
      <c r="F844">
        <v>-2.4994360499999999</v>
      </c>
      <c r="G844">
        <v>-12.14627436</v>
      </c>
      <c r="H844">
        <v>137.64067524655562</v>
      </c>
    </row>
    <row r="845" spans="1:8" x14ac:dyDescent="0.3">
      <c r="A845" t="s">
        <v>1642</v>
      </c>
      <c r="B845" t="s">
        <v>1642</v>
      </c>
      <c r="C845">
        <v>4.2342490761758971E-8</v>
      </c>
      <c r="D845">
        <v>31.751058486992303</v>
      </c>
      <c r="E845">
        <v>3.2590767600000001</v>
      </c>
      <c r="F845">
        <v>7.1910009500000003</v>
      </c>
      <c r="G845">
        <v>-8.6219070500000008</v>
      </c>
      <c r="H845">
        <v>138.32673226439144</v>
      </c>
    </row>
    <row r="846" spans="1:8" x14ac:dyDescent="0.3">
      <c r="A846" t="s">
        <v>1490</v>
      </c>
      <c r="B846" t="s">
        <v>1489</v>
      </c>
      <c r="C846">
        <v>4.1963672443462345E-8</v>
      </c>
      <c r="D846">
        <v>4.6752234157971104</v>
      </c>
      <c r="E846">
        <v>0.86398792000000002</v>
      </c>
      <c r="F846">
        <v>-15.36786936</v>
      </c>
      <c r="G846">
        <v>-5.6822834599999998</v>
      </c>
      <c r="H846">
        <v>136.94478414514123</v>
      </c>
    </row>
    <row r="847" spans="1:8" x14ac:dyDescent="0.3">
      <c r="A847" t="s">
        <v>1586</v>
      </c>
      <c r="B847" t="s">
        <v>1585</v>
      </c>
      <c r="C847">
        <v>1.6594338187469759E-6</v>
      </c>
      <c r="D847">
        <v>37.751064932619173</v>
      </c>
      <c r="E847">
        <v>1.9824245199999999</v>
      </c>
      <c r="F847">
        <v>-3.7485295299999999</v>
      </c>
      <c r="G847">
        <v>-8.1178344899999999</v>
      </c>
      <c r="H847">
        <v>136.78800133011518</v>
      </c>
    </row>
    <row r="848" spans="1:8" x14ac:dyDescent="0.3">
      <c r="A848" t="s">
        <v>1729</v>
      </c>
      <c r="B848" t="s">
        <v>1728</v>
      </c>
      <c r="C848">
        <v>1E-8</v>
      </c>
      <c r="D848">
        <v>2.6927048385112724</v>
      </c>
      <c r="E848">
        <v>2.2081552599999998</v>
      </c>
      <c r="F848">
        <v>8.4095327700000002</v>
      </c>
      <c r="G848">
        <v>10.092051120000001</v>
      </c>
      <c r="H848">
        <v>136.724577224608</v>
      </c>
    </row>
    <row r="849" spans="1:8" x14ac:dyDescent="0.3">
      <c r="A849" t="s">
        <v>1653</v>
      </c>
      <c r="B849" t="s">
        <v>1652</v>
      </c>
      <c r="C849">
        <v>1.9995988947399132E-6</v>
      </c>
      <c r="D849">
        <v>1.3291164036216879E-3</v>
      </c>
      <c r="E849">
        <v>-0.87611455000000005</v>
      </c>
      <c r="F849">
        <v>14.067300850000001</v>
      </c>
      <c r="G849">
        <v>11.007527189999999</v>
      </c>
      <c r="H849">
        <v>136.72095675233572</v>
      </c>
    </row>
    <row r="850" spans="1:8" x14ac:dyDescent="0.3">
      <c r="A850" t="s">
        <v>1564</v>
      </c>
      <c r="B850" t="s">
        <v>1563</v>
      </c>
      <c r="C850">
        <v>8.6089947301681412E-3</v>
      </c>
      <c r="D850">
        <v>8.2396107890068055</v>
      </c>
      <c r="E850">
        <v>8.0981105299999996</v>
      </c>
      <c r="F850">
        <v>7.2432908500000002</v>
      </c>
      <c r="G850">
        <v>6.1473362800000002</v>
      </c>
      <c r="H850">
        <v>136.50616750344821</v>
      </c>
    </row>
    <row r="851" spans="1:8" x14ac:dyDescent="0.3">
      <c r="A851" t="s">
        <v>1623</v>
      </c>
      <c r="B851" t="s">
        <v>1622</v>
      </c>
      <c r="C851">
        <v>2.2340000000000071E-5</v>
      </c>
      <c r="D851">
        <v>2.2036395485878564</v>
      </c>
      <c r="E851">
        <v>0</v>
      </c>
      <c r="F851">
        <v>-0.13410817999999999</v>
      </c>
      <c r="G851">
        <v>-42.154324189999997</v>
      </c>
      <c r="H851">
        <v>136.00867899000045</v>
      </c>
    </row>
    <row r="852" spans="1:8" x14ac:dyDescent="0.3">
      <c r="A852" t="s">
        <v>1588</v>
      </c>
      <c r="B852" t="s">
        <v>1587</v>
      </c>
      <c r="C852">
        <v>3.7708036215530424E-5</v>
      </c>
      <c r="D852">
        <v>4.5301508640154892E-2</v>
      </c>
      <c r="E852">
        <v>1.657316E-2</v>
      </c>
      <c r="F852">
        <v>5.0314595400000002</v>
      </c>
      <c r="G852">
        <v>-1.62369338</v>
      </c>
      <c r="H852">
        <v>134.58240799853752</v>
      </c>
    </row>
    <row r="853" spans="1:8" x14ac:dyDescent="0.3">
      <c r="A853" t="s">
        <v>1720</v>
      </c>
      <c r="B853" t="s">
        <v>1719</v>
      </c>
      <c r="C853">
        <v>7.5512614271546832E-3</v>
      </c>
      <c r="D853">
        <v>4.9651666187356112</v>
      </c>
      <c r="E853">
        <v>3.6020396200000002</v>
      </c>
      <c r="F853">
        <v>0.63364458999999995</v>
      </c>
      <c r="G853">
        <v>2.9304247499999998</v>
      </c>
      <c r="H853">
        <v>135.51079136284983</v>
      </c>
    </row>
    <row r="854" spans="1:8" x14ac:dyDescent="0.3">
      <c r="A854" t="s">
        <v>1646</v>
      </c>
      <c r="B854" t="s">
        <v>1645</v>
      </c>
      <c r="C854">
        <v>6.7757579106610512E-6</v>
      </c>
      <c r="D854">
        <v>14.899231182780884</v>
      </c>
      <c r="E854">
        <v>1.29774857</v>
      </c>
      <c r="F854">
        <v>-5.4308322899999997</v>
      </c>
      <c r="G854">
        <v>-1.73602068</v>
      </c>
      <c r="H854">
        <v>135.75908549935997</v>
      </c>
    </row>
    <row r="855" spans="1:8" x14ac:dyDescent="0.3">
      <c r="A855" t="s">
        <v>1538</v>
      </c>
      <c r="B855" t="s">
        <v>1537</v>
      </c>
      <c r="C855">
        <v>8.2095836992738178E-7</v>
      </c>
      <c r="D855">
        <v>0.18639344375057079</v>
      </c>
      <c r="E855">
        <v>2.2318608599999998</v>
      </c>
      <c r="F855">
        <v>-1.71401435</v>
      </c>
      <c r="G855">
        <v>-16.453440029999999</v>
      </c>
      <c r="H855">
        <v>135.2651301393598</v>
      </c>
    </row>
    <row r="856" spans="1:8" x14ac:dyDescent="0.3">
      <c r="A856" t="s">
        <v>1672</v>
      </c>
      <c r="B856" t="s">
        <v>1671</v>
      </c>
      <c r="C856">
        <v>1E-8</v>
      </c>
      <c r="D856">
        <v>1E-8</v>
      </c>
      <c r="E856">
        <v>-0.87506470000000003</v>
      </c>
      <c r="F856">
        <v>1.2742421900000001</v>
      </c>
      <c r="G856">
        <v>2.5798087700000001</v>
      </c>
      <c r="H856">
        <v>135.24784816575348</v>
      </c>
    </row>
    <row r="857" spans="1:8" x14ac:dyDescent="0.3">
      <c r="A857" t="s">
        <v>1392</v>
      </c>
      <c r="B857" t="s">
        <v>1391</v>
      </c>
      <c r="C857">
        <v>2.7261104146305511E-5</v>
      </c>
      <c r="D857">
        <v>0.16239354456494071</v>
      </c>
      <c r="E857">
        <v>2.20240181</v>
      </c>
      <c r="F857">
        <v>0.36630235</v>
      </c>
      <c r="G857">
        <v>-12.66862725</v>
      </c>
      <c r="H857">
        <v>135.18379407810016</v>
      </c>
    </row>
    <row r="858" spans="1:8" x14ac:dyDescent="0.3">
      <c r="A858" t="s">
        <v>1578</v>
      </c>
      <c r="B858" t="s">
        <v>1577</v>
      </c>
      <c r="C858">
        <v>1.1204637765054576E-6</v>
      </c>
      <c r="D858">
        <v>50.808767875280594</v>
      </c>
      <c r="E858">
        <v>-0.88457021999999996</v>
      </c>
      <c r="F858">
        <v>-1.08974247</v>
      </c>
      <c r="G858">
        <v>-7.0852316699999998</v>
      </c>
      <c r="H858">
        <v>134.06943867276601</v>
      </c>
    </row>
    <row r="859" spans="1:8" x14ac:dyDescent="0.3">
      <c r="A859" t="s">
        <v>1594</v>
      </c>
      <c r="B859" t="s">
        <v>1593</v>
      </c>
      <c r="C859">
        <v>1.520086044469874E-7</v>
      </c>
      <c r="D859">
        <v>21.416950294193771</v>
      </c>
      <c r="E859">
        <v>2.3332180199999999</v>
      </c>
      <c r="F859">
        <v>1.21309494</v>
      </c>
      <c r="G859">
        <v>-10.48134456</v>
      </c>
      <c r="H859">
        <v>134.18879035075437</v>
      </c>
    </row>
    <row r="860" spans="1:8" x14ac:dyDescent="0.3">
      <c r="A860" t="s">
        <v>1743</v>
      </c>
      <c r="B860" t="s">
        <v>1742</v>
      </c>
      <c r="C860">
        <v>3.554722606394105E-6</v>
      </c>
      <c r="D860">
        <v>2.1649304241435696E-2</v>
      </c>
      <c r="E860">
        <v>3.4322121499999998</v>
      </c>
      <c r="F860">
        <v>27.278329360000001</v>
      </c>
      <c r="G860">
        <v>7.57976516</v>
      </c>
      <c r="H860">
        <v>133.4762748102163</v>
      </c>
    </row>
    <row r="861" spans="1:8" x14ac:dyDescent="0.3">
      <c r="A861" t="s">
        <v>1526</v>
      </c>
      <c r="B861" t="s">
        <v>640</v>
      </c>
      <c r="C861">
        <v>1.1569558177289406E-8</v>
      </c>
      <c r="D861">
        <v>11.526740732877821</v>
      </c>
      <c r="E861">
        <v>-2.2476651699999999</v>
      </c>
      <c r="F861">
        <v>-4.5602700499999997</v>
      </c>
      <c r="G861">
        <v>10.441318040000001</v>
      </c>
      <c r="H861">
        <v>133.04984203648718</v>
      </c>
    </row>
    <row r="862" spans="1:8" x14ac:dyDescent="0.3">
      <c r="A862" t="s">
        <v>1558</v>
      </c>
      <c r="B862" t="s">
        <v>1557</v>
      </c>
      <c r="C862">
        <v>7.8687542167064016E-7</v>
      </c>
      <c r="D862">
        <v>2.6453366604154889</v>
      </c>
      <c r="E862">
        <v>2.69164789</v>
      </c>
      <c r="F862">
        <v>-3.6574811399999998</v>
      </c>
      <c r="G862">
        <v>-22.942327500000001</v>
      </c>
      <c r="H862">
        <v>133.64533645960969</v>
      </c>
    </row>
    <row r="863" spans="1:8" x14ac:dyDescent="0.3">
      <c r="A863" t="s">
        <v>1473</v>
      </c>
      <c r="B863" t="s">
        <v>1472</v>
      </c>
      <c r="C863">
        <v>3.1518443178718318E-5</v>
      </c>
      <c r="D863">
        <v>21.437811058585183</v>
      </c>
      <c r="E863">
        <v>-6.4664629800000002</v>
      </c>
      <c r="F863">
        <v>6.3132959800000004</v>
      </c>
      <c r="G863">
        <v>53.57151099</v>
      </c>
      <c r="H863">
        <v>132.66694153726829</v>
      </c>
    </row>
    <row r="864" spans="1:8" x14ac:dyDescent="0.3">
      <c r="A864" t="s">
        <v>1611</v>
      </c>
      <c r="B864" t="s">
        <v>1610</v>
      </c>
      <c r="C864">
        <v>1.1725454114253909E-7</v>
      </c>
      <c r="D864">
        <v>0.70507093552460798</v>
      </c>
      <c r="E864">
        <v>2.0804380099999999</v>
      </c>
      <c r="F864">
        <v>0.18662997000000001</v>
      </c>
      <c r="G864">
        <v>-10.2024112</v>
      </c>
      <c r="H864">
        <v>132.65913981153335</v>
      </c>
    </row>
    <row r="865" spans="1:8" x14ac:dyDescent="0.3">
      <c r="A865" t="s">
        <v>1697</v>
      </c>
      <c r="B865" t="s">
        <v>1696</v>
      </c>
      <c r="C865">
        <v>1E-8</v>
      </c>
      <c r="D865">
        <v>2.2654524145604698</v>
      </c>
      <c r="E865">
        <v>-2.28219196</v>
      </c>
      <c r="F865">
        <v>72.475562510000003</v>
      </c>
      <c r="G865">
        <v>59.886110209999998</v>
      </c>
      <c r="H865">
        <v>131.4475526459332</v>
      </c>
    </row>
    <row r="866" spans="1:8" x14ac:dyDescent="0.3">
      <c r="A866" t="s">
        <v>1388</v>
      </c>
      <c r="B866" t="s">
        <v>1387</v>
      </c>
      <c r="C866">
        <v>6.2559789482419292E-8</v>
      </c>
      <c r="D866">
        <v>0.15030786647335526</v>
      </c>
      <c r="E866">
        <v>-0.32184605999999999</v>
      </c>
      <c r="F866">
        <v>23.973731019999999</v>
      </c>
      <c r="G866">
        <v>-13.56129982</v>
      </c>
      <c r="H866">
        <v>130.77031555295872</v>
      </c>
    </row>
    <row r="867" spans="1:8" x14ac:dyDescent="0.3">
      <c r="A867" t="s">
        <v>2014</v>
      </c>
      <c r="B867" t="s">
        <v>2013</v>
      </c>
      <c r="C867">
        <v>1E-8</v>
      </c>
      <c r="D867">
        <v>9.3307143175570297E-3</v>
      </c>
      <c r="E867">
        <v>46.456130850000001</v>
      </c>
      <c r="F867">
        <v>58.191454579999998</v>
      </c>
      <c r="G867">
        <v>52.968260039999997</v>
      </c>
      <c r="H867">
        <v>130.5875831899148</v>
      </c>
    </row>
    <row r="868" spans="1:8" x14ac:dyDescent="0.3">
      <c r="A868" t="s">
        <v>1825</v>
      </c>
      <c r="B868" t="s">
        <v>1824</v>
      </c>
      <c r="C868">
        <v>1.1783846667932124E-4</v>
      </c>
      <c r="D868">
        <v>54.433509651452155</v>
      </c>
      <c r="E868">
        <v>1.0598316000000001</v>
      </c>
      <c r="F868">
        <v>6.7956777900000001</v>
      </c>
      <c r="G868">
        <v>33.509520219999999</v>
      </c>
      <c r="H868">
        <v>130.40299318900389</v>
      </c>
    </row>
    <row r="869" spans="1:8" x14ac:dyDescent="0.3">
      <c r="A869" t="s">
        <v>1601</v>
      </c>
      <c r="B869" t="s">
        <v>1600</v>
      </c>
      <c r="C869">
        <v>1.7223213392678831E-3</v>
      </c>
      <c r="D869">
        <v>6.1167205253849337</v>
      </c>
      <c r="E869">
        <v>1.77761883</v>
      </c>
      <c r="F869">
        <v>3.3917176599999999</v>
      </c>
      <c r="G869">
        <v>12.894641610000001</v>
      </c>
      <c r="H869">
        <v>130.60677982283707</v>
      </c>
    </row>
    <row r="870" spans="1:8" x14ac:dyDescent="0.3">
      <c r="A870" t="s">
        <v>1691</v>
      </c>
      <c r="B870" t="s">
        <v>1690</v>
      </c>
      <c r="C870">
        <v>7.2252586389233042E-6</v>
      </c>
      <c r="D870">
        <v>1.8748044791174881E-2</v>
      </c>
      <c r="E870">
        <v>4.4112520100000001</v>
      </c>
      <c r="F870">
        <v>6.5672365599999996</v>
      </c>
      <c r="G870">
        <v>-2.4196616899999999</v>
      </c>
      <c r="H870">
        <v>130.24395578822492</v>
      </c>
    </row>
    <row r="871" spans="1:8" x14ac:dyDescent="0.3">
      <c r="A871" t="s">
        <v>1637</v>
      </c>
      <c r="B871" t="s">
        <v>1636</v>
      </c>
      <c r="C871">
        <v>1.0526372200315104E-4</v>
      </c>
      <c r="D871">
        <v>122.30660722953418</v>
      </c>
      <c r="E871">
        <v>4.1641757100000003</v>
      </c>
      <c r="F871">
        <v>0.52757482</v>
      </c>
      <c r="G871">
        <v>-34.911173050000002</v>
      </c>
      <c r="H871">
        <v>128.4227934810643</v>
      </c>
    </row>
    <row r="872" spans="1:8" x14ac:dyDescent="0.3">
      <c r="A872" t="s">
        <v>1662</v>
      </c>
      <c r="B872" t="s">
        <v>1661</v>
      </c>
      <c r="C872">
        <v>3.4673616600969451E-7</v>
      </c>
      <c r="D872">
        <v>7.0364321900778606</v>
      </c>
      <c r="E872">
        <v>-1.3920638299999999</v>
      </c>
      <c r="F872">
        <v>-2.0082651899999999</v>
      </c>
      <c r="G872">
        <v>-2.9787187400000001</v>
      </c>
      <c r="H872">
        <v>125.4751500747582</v>
      </c>
    </row>
    <row r="873" spans="1:8" x14ac:dyDescent="0.3">
      <c r="A873" t="s">
        <v>1635</v>
      </c>
      <c r="B873" t="s">
        <v>1634</v>
      </c>
      <c r="C873">
        <v>1.1933626463454124E-7</v>
      </c>
      <c r="D873">
        <v>8.4458805522886209</v>
      </c>
      <c r="E873">
        <v>-0.63283579999999995</v>
      </c>
      <c r="F873">
        <v>3.7167353799999998</v>
      </c>
      <c r="G873">
        <v>-13.07753451</v>
      </c>
      <c r="H873">
        <v>130.98945087610417</v>
      </c>
    </row>
    <row r="874" spans="1:8" x14ac:dyDescent="0.3">
      <c r="A874" t="s">
        <v>1666</v>
      </c>
      <c r="B874" t="s">
        <v>1665</v>
      </c>
      <c r="C874">
        <v>8.2227801994898791E-7</v>
      </c>
      <c r="D874">
        <v>0.88462909208290996</v>
      </c>
      <c r="E874">
        <v>7.2602200000000006E-2</v>
      </c>
      <c r="F874">
        <v>-12.63334731</v>
      </c>
      <c r="G874">
        <v>-7.5642780500000004</v>
      </c>
      <c r="H874">
        <v>130.19056380430155</v>
      </c>
    </row>
    <row r="875" spans="1:8" x14ac:dyDescent="0.3">
      <c r="A875" t="s">
        <v>1615</v>
      </c>
      <c r="B875" t="s">
        <v>1614</v>
      </c>
      <c r="C875">
        <v>8.6613470538176829E-8</v>
      </c>
      <c r="D875">
        <v>4.7876980073303281</v>
      </c>
      <c r="E875">
        <v>4.6256630599999999</v>
      </c>
      <c r="F875">
        <v>-0.50220485999999998</v>
      </c>
      <c r="G875">
        <v>-2.1892284200000001</v>
      </c>
      <c r="H875">
        <v>129.90858935560621</v>
      </c>
    </row>
    <row r="876" spans="1:8" x14ac:dyDescent="0.3">
      <c r="A876" t="s">
        <v>1660</v>
      </c>
      <c r="B876" t="s">
        <v>1660</v>
      </c>
      <c r="C876">
        <v>1.1672428440745405E-7</v>
      </c>
      <c r="D876">
        <v>14.150459505566952</v>
      </c>
      <c r="E876">
        <v>1.3464075499999999</v>
      </c>
      <c r="F876">
        <v>-1.4921446899999999</v>
      </c>
      <c r="G876">
        <v>-9.1358413200000008</v>
      </c>
      <c r="H876">
        <v>126.8234445497929</v>
      </c>
    </row>
    <row r="877" spans="1:8" x14ac:dyDescent="0.3">
      <c r="A877" t="s">
        <v>1599</v>
      </c>
      <c r="B877" t="s">
        <v>1598</v>
      </c>
      <c r="C877">
        <v>7.2036424733315577E-6</v>
      </c>
      <c r="D877">
        <v>58.583750015817863</v>
      </c>
      <c r="E877">
        <v>-6.8172099999999999E-2</v>
      </c>
      <c r="F877">
        <v>1.0955636799999999</v>
      </c>
      <c r="G877">
        <v>14.842981379999999</v>
      </c>
      <c r="H877">
        <v>126.4939730753064</v>
      </c>
    </row>
    <row r="878" spans="1:8" x14ac:dyDescent="0.3">
      <c r="A878" t="s">
        <v>1592</v>
      </c>
      <c r="B878" t="s">
        <v>1591</v>
      </c>
      <c r="C878">
        <v>1.4702910850880733E-6</v>
      </c>
      <c r="D878">
        <v>31.11173836789397</v>
      </c>
      <c r="E878">
        <v>0.44534342999999998</v>
      </c>
      <c r="F878">
        <v>-1.1773209200000001</v>
      </c>
      <c r="G878">
        <v>-5.5303492399999996</v>
      </c>
      <c r="H878">
        <v>128.23093337538458</v>
      </c>
    </row>
    <row r="879" spans="1:8" x14ac:dyDescent="0.3">
      <c r="A879" t="s">
        <v>1584</v>
      </c>
      <c r="B879" t="s">
        <v>1583</v>
      </c>
      <c r="C879">
        <v>1.0001377616059459E-8</v>
      </c>
      <c r="D879">
        <v>1.8556713601107665E-4</v>
      </c>
      <c r="E879">
        <v>-1.283171E-2</v>
      </c>
      <c r="F879">
        <v>1.1298570000000001E-2</v>
      </c>
      <c r="G879">
        <v>-0.2482046</v>
      </c>
      <c r="H879">
        <v>126.15215419309118</v>
      </c>
    </row>
    <row r="880" spans="1:8" x14ac:dyDescent="0.3">
      <c r="A880" t="s">
        <v>1757</v>
      </c>
      <c r="B880" t="s">
        <v>1756</v>
      </c>
      <c r="C880">
        <v>7.1619623313273579E-3</v>
      </c>
      <c r="D880">
        <v>7.2938552464775453E-4</v>
      </c>
      <c r="E880">
        <v>2.1968453000000001</v>
      </c>
      <c r="F880">
        <v>22.09599279</v>
      </c>
      <c r="G880">
        <v>-9.0212042300000004</v>
      </c>
      <c r="H880">
        <v>125.69243891479512</v>
      </c>
    </row>
    <row r="881" spans="1:8" x14ac:dyDescent="0.3">
      <c r="A881" t="s">
        <v>1712</v>
      </c>
      <c r="B881" t="s">
        <v>1711</v>
      </c>
      <c r="C881">
        <v>1.5002138825645608E-7</v>
      </c>
      <c r="D881">
        <v>9.811351441321324E-2</v>
      </c>
      <c r="E881">
        <v>1.425884E-2</v>
      </c>
      <c r="F881">
        <v>7.1581344700000002</v>
      </c>
      <c r="G881">
        <v>25.017823549999999</v>
      </c>
      <c r="H881">
        <v>124.2362017930583</v>
      </c>
    </row>
    <row r="882" spans="1:8" x14ac:dyDescent="0.3">
      <c r="A882" t="s">
        <v>1793</v>
      </c>
      <c r="B882" t="s">
        <v>1792</v>
      </c>
      <c r="C882">
        <v>7.1852372566547251E-8</v>
      </c>
      <c r="D882">
        <v>0.79025202995785537</v>
      </c>
      <c r="E882">
        <v>2.60216088</v>
      </c>
      <c r="F882">
        <v>-2.0117965199999999</v>
      </c>
      <c r="G882">
        <v>3.4728271400000001</v>
      </c>
      <c r="H882">
        <v>123.41807702228526</v>
      </c>
    </row>
    <row r="883" spans="1:8" x14ac:dyDescent="0.3">
      <c r="A883" t="s">
        <v>1434</v>
      </c>
      <c r="B883" t="s">
        <v>1433</v>
      </c>
      <c r="C883">
        <v>2.5491278791857241E-6</v>
      </c>
      <c r="D883">
        <v>1.4187848467516666</v>
      </c>
      <c r="E883">
        <v>-4.5452151699999996</v>
      </c>
      <c r="F883">
        <v>-37.619168809999998</v>
      </c>
      <c r="G883">
        <v>-23.690267030000001</v>
      </c>
      <c r="H883">
        <v>122.8244730882612</v>
      </c>
    </row>
    <row r="884" spans="1:8" x14ac:dyDescent="0.3">
      <c r="A884" t="s">
        <v>1874</v>
      </c>
      <c r="B884" t="s">
        <v>1873</v>
      </c>
      <c r="C884">
        <v>1.2845083669819181E-5</v>
      </c>
      <c r="D884">
        <v>2.0588679472412617</v>
      </c>
      <c r="E884">
        <v>-26.878401839999999</v>
      </c>
      <c r="F884">
        <v>2.3586909199999999</v>
      </c>
      <c r="G884">
        <v>44.282825989999999</v>
      </c>
      <c r="H884">
        <v>122.62752602639408</v>
      </c>
    </row>
    <row r="885" spans="1:8" x14ac:dyDescent="0.3">
      <c r="A885" t="s">
        <v>1648</v>
      </c>
      <c r="B885" t="s">
        <v>1647</v>
      </c>
      <c r="C885">
        <v>3.6166270617631399E-6</v>
      </c>
      <c r="D885">
        <v>0.40418617182474181</v>
      </c>
      <c r="E885">
        <v>1.89551673</v>
      </c>
      <c r="F885">
        <v>-2.7234466500000001</v>
      </c>
      <c r="G885">
        <v>-0.89166287</v>
      </c>
      <c r="H885">
        <v>122.08609180417253</v>
      </c>
    </row>
    <row r="886" spans="1:8" x14ac:dyDescent="0.3">
      <c r="A886" t="s">
        <v>1641</v>
      </c>
      <c r="B886" t="s">
        <v>1640</v>
      </c>
      <c r="C886">
        <v>1.2180344531469425E-5</v>
      </c>
      <c r="D886">
        <v>9.8876829909419275E-3</v>
      </c>
      <c r="E886">
        <v>2.0246018100000001</v>
      </c>
      <c r="F886">
        <v>-0.53941178999999995</v>
      </c>
      <c r="G886">
        <v>-13.04163132</v>
      </c>
      <c r="H886">
        <v>121.80344531469422</v>
      </c>
    </row>
    <row r="887" spans="1:8" x14ac:dyDescent="0.3">
      <c r="A887" t="s">
        <v>1706</v>
      </c>
      <c r="B887" t="s">
        <v>1705</v>
      </c>
      <c r="C887">
        <v>1.7252053423426586E-4</v>
      </c>
      <c r="D887">
        <v>12.290549328890981</v>
      </c>
      <c r="E887">
        <v>0.51073842000000003</v>
      </c>
      <c r="F887">
        <v>-9.3951445299999996</v>
      </c>
      <c r="G887">
        <v>11.68282812</v>
      </c>
      <c r="H887">
        <v>121.59471529525564</v>
      </c>
    </row>
    <row r="888" spans="1:8" x14ac:dyDescent="0.3">
      <c r="A888" t="s">
        <v>1651</v>
      </c>
      <c r="B888" t="s">
        <v>1650</v>
      </c>
      <c r="C888">
        <v>4.2774980737951482E-6</v>
      </c>
      <c r="D888">
        <v>1000.807747013115</v>
      </c>
      <c r="E888">
        <v>2.0905804200000002</v>
      </c>
      <c r="F888">
        <v>-7.128574E-2</v>
      </c>
      <c r="G888">
        <v>-12.30688408</v>
      </c>
      <c r="H888">
        <v>120.82049959318825</v>
      </c>
    </row>
    <row r="889" spans="1:8" x14ac:dyDescent="0.3">
      <c r="A889" t="s">
        <v>1813</v>
      </c>
      <c r="B889" t="s">
        <v>1812</v>
      </c>
      <c r="C889">
        <v>1E-8</v>
      </c>
      <c r="D889">
        <v>8.9919156397787622E-2</v>
      </c>
      <c r="E889">
        <v>60.45188117</v>
      </c>
      <c r="F889">
        <v>5.8072884299999998</v>
      </c>
      <c r="G889">
        <v>17.670541929999999</v>
      </c>
      <c r="H889">
        <v>118.96295109440754</v>
      </c>
    </row>
    <row r="890" spans="1:8" x14ac:dyDescent="0.3">
      <c r="A890" t="s">
        <v>1570</v>
      </c>
      <c r="B890" t="s">
        <v>1569</v>
      </c>
      <c r="C890">
        <v>5.5979470810477543E-6</v>
      </c>
      <c r="D890">
        <v>5.0891165856586413</v>
      </c>
      <c r="E890">
        <v>1.69696538</v>
      </c>
      <c r="F890">
        <v>-3.3347936300000001</v>
      </c>
      <c r="G890">
        <v>-35.552098180000002</v>
      </c>
      <c r="H890">
        <v>120.74140082916342</v>
      </c>
    </row>
    <row r="891" spans="1:8" x14ac:dyDescent="0.3">
      <c r="A891" t="s">
        <v>1676</v>
      </c>
      <c r="B891" t="s">
        <v>1675</v>
      </c>
      <c r="C891">
        <v>4.8117121563967882E-4</v>
      </c>
      <c r="D891">
        <v>16.085683975190868</v>
      </c>
      <c r="E891">
        <v>-0.19730740999999999</v>
      </c>
      <c r="F891">
        <v>-2.4079618100000002</v>
      </c>
      <c r="G891">
        <v>-10.77558075</v>
      </c>
      <c r="H891">
        <v>120.41702677404292</v>
      </c>
    </row>
    <row r="892" spans="1:8" x14ac:dyDescent="0.3">
      <c r="A892" t="s">
        <v>1668</v>
      </c>
      <c r="B892" t="s">
        <v>1667</v>
      </c>
      <c r="C892">
        <v>7.7041215277228748E-7</v>
      </c>
      <c r="D892">
        <v>1.9515680266236111</v>
      </c>
      <c r="E892">
        <v>-0.47982343999999999</v>
      </c>
      <c r="F892">
        <v>7.5255597600000002</v>
      </c>
      <c r="G892">
        <v>-7.5688696599999998</v>
      </c>
      <c r="H892">
        <v>120.080059674484</v>
      </c>
    </row>
    <row r="893" spans="1:8" x14ac:dyDescent="0.3">
      <c r="A893" t="s">
        <v>795</v>
      </c>
      <c r="B893" t="s">
        <v>1679</v>
      </c>
      <c r="C893">
        <v>2.8476159274570617E-5</v>
      </c>
      <c r="D893">
        <v>9.9170371291709761E-2</v>
      </c>
      <c r="E893">
        <v>3.3636907699999998</v>
      </c>
      <c r="F893">
        <v>1.9116521200000001</v>
      </c>
      <c r="G893">
        <v>-7.5192895499999999</v>
      </c>
      <c r="H893">
        <v>119.86482265199837</v>
      </c>
    </row>
    <row r="894" spans="1:8" x14ac:dyDescent="0.3">
      <c r="A894" t="s">
        <v>449</v>
      </c>
      <c r="B894" t="s">
        <v>1698</v>
      </c>
      <c r="C894">
        <v>1.5358401778482141E-7</v>
      </c>
      <c r="D894">
        <v>4.8523960731270943</v>
      </c>
      <c r="E894">
        <v>2.4981816000000001</v>
      </c>
      <c r="F894">
        <v>-3.8016485900000001</v>
      </c>
      <c r="G894">
        <v>-16.23373484</v>
      </c>
      <c r="H894">
        <v>119.89190485227192</v>
      </c>
    </row>
    <row r="895" spans="1:8" x14ac:dyDescent="0.3">
      <c r="A895" t="s">
        <v>1655</v>
      </c>
      <c r="B895" t="s">
        <v>1654</v>
      </c>
      <c r="C895">
        <v>4.6241705189495035E-8</v>
      </c>
      <c r="D895">
        <v>1.6533412140823505</v>
      </c>
      <c r="E895">
        <v>2.5862768100000002</v>
      </c>
      <c r="F895">
        <v>-0.61716453000000004</v>
      </c>
      <c r="G895">
        <v>-12.67173713</v>
      </c>
      <c r="H895">
        <v>119.07745949053792</v>
      </c>
    </row>
    <row r="896" spans="1:8" x14ac:dyDescent="0.3">
      <c r="A896" t="s">
        <v>1683</v>
      </c>
      <c r="B896" t="s">
        <v>1682</v>
      </c>
      <c r="C896">
        <v>2.1865072867307791E-6</v>
      </c>
      <c r="D896">
        <v>21.356376752329265</v>
      </c>
      <c r="E896">
        <v>10.1979548</v>
      </c>
      <c r="F896">
        <v>6.1871376900000001</v>
      </c>
      <c r="G896">
        <v>-22.462468820000002</v>
      </c>
      <c r="H896">
        <v>119.24103667021072</v>
      </c>
    </row>
    <row r="897" spans="1:8" x14ac:dyDescent="0.3">
      <c r="A897" t="s">
        <v>251</v>
      </c>
      <c r="B897" t="s">
        <v>1649</v>
      </c>
      <c r="C897">
        <v>1.680973096704637E-7</v>
      </c>
      <c r="D897">
        <v>9.0341374916561179</v>
      </c>
      <c r="E897">
        <v>-0.50273736000000002</v>
      </c>
      <c r="F897">
        <v>0.67491095999999995</v>
      </c>
      <c r="G897">
        <v>-18.05892382</v>
      </c>
      <c r="H897">
        <v>118.00431138866549</v>
      </c>
    </row>
    <row r="898" spans="1:8" x14ac:dyDescent="0.3">
      <c r="A898" t="s">
        <v>1670</v>
      </c>
      <c r="B898" t="s">
        <v>1669</v>
      </c>
      <c r="C898">
        <v>6.6992591819085831E-2</v>
      </c>
      <c r="D898">
        <v>0.14459586883500261</v>
      </c>
      <c r="E898">
        <v>0.49219615</v>
      </c>
      <c r="F898">
        <v>-2.4673317799999999</v>
      </c>
      <c r="G898">
        <v>12.61151898</v>
      </c>
      <c r="H898">
        <v>117.7059838261338</v>
      </c>
    </row>
    <row r="899" spans="1:8" x14ac:dyDescent="0.3">
      <c r="A899" t="s">
        <v>1659</v>
      </c>
      <c r="B899" t="s">
        <v>1658</v>
      </c>
      <c r="C899">
        <v>2.0475748697592585E-7</v>
      </c>
      <c r="D899">
        <v>8.6909952704296786E-2</v>
      </c>
      <c r="E899">
        <v>2.2108820300000001</v>
      </c>
      <c r="F899">
        <v>-3.2782553600000002</v>
      </c>
      <c r="G899">
        <v>-15.99665347</v>
      </c>
      <c r="H899">
        <v>117.30857258550655</v>
      </c>
    </row>
    <row r="900" spans="1:8" x14ac:dyDescent="0.3">
      <c r="A900" t="s">
        <v>1455</v>
      </c>
      <c r="B900" t="s">
        <v>1454</v>
      </c>
      <c r="C900">
        <v>1.3001790900850019E-7</v>
      </c>
      <c r="D900">
        <v>4.1954833312109863E-2</v>
      </c>
      <c r="E900">
        <v>-2.1418739999999999E-2</v>
      </c>
      <c r="F900">
        <v>8.2896896099999999</v>
      </c>
      <c r="G900">
        <v>-7.3733328499999997</v>
      </c>
      <c r="H900">
        <v>117.0161181076502</v>
      </c>
    </row>
    <row r="901" spans="1:8" x14ac:dyDescent="0.3">
      <c r="A901" t="s">
        <v>1888</v>
      </c>
      <c r="B901" t="s">
        <v>1887</v>
      </c>
      <c r="C901">
        <v>3.1897545209010594E-6</v>
      </c>
      <c r="D901">
        <v>1.422531864286082</v>
      </c>
      <c r="E901">
        <v>-0.45072779000000002</v>
      </c>
      <c r="F901">
        <v>14.79208491</v>
      </c>
      <c r="G901">
        <v>35.039122999999996</v>
      </c>
      <c r="H901">
        <v>116.68774959425158</v>
      </c>
    </row>
    <row r="902" spans="1:8" x14ac:dyDescent="0.3">
      <c r="A902" t="s">
        <v>1617</v>
      </c>
      <c r="B902" t="s">
        <v>1616</v>
      </c>
      <c r="C902">
        <v>1.3386736351548388E-4</v>
      </c>
      <c r="D902">
        <v>7.3259070805157274</v>
      </c>
      <c r="E902">
        <v>0.56658965999999999</v>
      </c>
      <c r="F902">
        <v>-8.01587447</v>
      </c>
      <c r="G902">
        <v>3.54208736</v>
      </c>
      <c r="H902">
        <v>114.05492678151052</v>
      </c>
    </row>
    <row r="903" spans="1:8" x14ac:dyDescent="0.3">
      <c r="A903" t="s">
        <v>1566</v>
      </c>
      <c r="B903" t="s">
        <v>1565</v>
      </c>
      <c r="C903">
        <v>3.0236501920100895E-6</v>
      </c>
      <c r="D903">
        <v>9.3196195271894897</v>
      </c>
      <c r="E903">
        <v>7.916919E-2</v>
      </c>
      <c r="F903">
        <v>-2.0262561799999999</v>
      </c>
      <c r="G903">
        <v>1.5364024999999999</v>
      </c>
      <c r="H903">
        <v>115.76422414019608</v>
      </c>
    </row>
    <row r="904" spans="1:8" x14ac:dyDescent="0.3">
      <c r="A904" t="s">
        <v>1776</v>
      </c>
      <c r="B904" t="s">
        <v>1775</v>
      </c>
      <c r="C904">
        <v>1.4991291103289076E-3</v>
      </c>
      <c r="D904">
        <v>3.284146715971437</v>
      </c>
      <c r="E904">
        <v>-5.7225779999999997E-2</v>
      </c>
      <c r="F904">
        <v>-6.3927449799999998</v>
      </c>
      <c r="G904">
        <v>-12.59624767</v>
      </c>
      <c r="H904">
        <v>114.92069438726736</v>
      </c>
    </row>
    <row r="905" spans="1:8" x14ac:dyDescent="0.3">
      <c r="A905" t="s">
        <v>1886</v>
      </c>
      <c r="B905" t="s">
        <v>1885</v>
      </c>
      <c r="C905">
        <v>4.4006273888542267E-7</v>
      </c>
      <c r="D905">
        <v>0.11668577260476622</v>
      </c>
      <c r="E905">
        <v>-1.234916E-2</v>
      </c>
      <c r="F905">
        <v>25.72909641</v>
      </c>
      <c r="G905">
        <v>21.919449440000001</v>
      </c>
      <c r="H905">
        <v>112.01919179744748</v>
      </c>
    </row>
    <row r="906" spans="1:8" x14ac:dyDescent="0.3">
      <c r="A906" t="s">
        <v>1444</v>
      </c>
      <c r="B906" t="s">
        <v>1443</v>
      </c>
      <c r="C906">
        <v>1.9137118119184033E-8</v>
      </c>
      <c r="D906">
        <v>3.0700474755115569E-2</v>
      </c>
      <c r="E906">
        <v>38.046018949999997</v>
      </c>
      <c r="F906">
        <v>3.13195764</v>
      </c>
      <c r="G906">
        <v>-3.8865103200000002</v>
      </c>
      <c r="H906">
        <v>114.28538390947379</v>
      </c>
    </row>
    <row r="907" spans="1:8" x14ac:dyDescent="0.3">
      <c r="A907" t="s">
        <v>1700</v>
      </c>
      <c r="B907" t="s">
        <v>1699</v>
      </c>
      <c r="C907">
        <v>7.9837943173342495E-7</v>
      </c>
      <c r="D907">
        <v>0.99931980109896479</v>
      </c>
      <c r="E907">
        <v>-1.190345</v>
      </c>
      <c r="F907">
        <v>-4.1652031999999997</v>
      </c>
      <c r="G907">
        <v>9.9052852199999997</v>
      </c>
      <c r="H907">
        <v>113.54211225588742</v>
      </c>
    </row>
    <row r="908" spans="1:8" x14ac:dyDescent="0.3">
      <c r="A908" t="s">
        <v>1714</v>
      </c>
      <c r="B908" t="s">
        <v>1713</v>
      </c>
      <c r="C908">
        <v>1.137687319157684E-7</v>
      </c>
      <c r="D908">
        <v>5.8933866890459594</v>
      </c>
      <c r="E908">
        <v>0.23238307999999999</v>
      </c>
      <c r="F908">
        <v>1.37561044</v>
      </c>
      <c r="G908">
        <v>2.93829582</v>
      </c>
      <c r="H908">
        <v>113.768731915063</v>
      </c>
    </row>
    <row r="909" spans="1:8" x14ac:dyDescent="0.3">
      <c r="A909" t="s">
        <v>1562</v>
      </c>
      <c r="B909" t="s">
        <v>1561</v>
      </c>
      <c r="C909">
        <v>5.939159919326708E-6</v>
      </c>
      <c r="D909">
        <v>0.33206188365045269</v>
      </c>
      <c r="E909">
        <v>0.47596506999999999</v>
      </c>
      <c r="F909">
        <v>-19.771037060000001</v>
      </c>
      <c r="G909">
        <v>-25.954830749999999</v>
      </c>
      <c r="H909">
        <v>113.8919212214644</v>
      </c>
    </row>
    <row r="910" spans="1:8" x14ac:dyDescent="0.3">
      <c r="A910" t="s">
        <v>1716</v>
      </c>
      <c r="B910" t="s">
        <v>1715</v>
      </c>
      <c r="C910">
        <v>6.6254740863747767E-7</v>
      </c>
      <c r="D910">
        <v>0.1065400179640166</v>
      </c>
      <c r="E910">
        <v>-0.41678249000000001</v>
      </c>
      <c r="F910">
        <v>-25.623704979999999</v>
      </c>
      <c r="G910">
        <v>-16.086729829999999</v>
      </c>
      <c r="H910">
        <v>111.60591570575993</v>
      </c>
    </row>
    <row r="911" spans="1:8" x14ac:dyDescent="0.3">
      <c r="A911" t="s">
        <v>1695</v>
      </c>
      <c r="B911" t="s">
        <v>1694</v>
      </c>
      <c r="C911">
        <v>8.2714986778377061E-8</v>
      </c>
      <c r="D911">
        <v>8.7264816659413071</v>
      </c>
      <c r="E911">
        <v>2.2473080799999998</v>
      </c>
      <c r="F911">
        <v>-3.4900899399999998</v>
      </c>
      <c r="G911">
        <v>4.5106550500000004</v>
      </c>
      <c r="H911">
        <v>110.88103971269608</v>
      </c>
    </row>
    <row r="912" spans="1:8" x14ac:dyDescent="0.3">
      <c r="A912" t="s">
        <v>1678</v>
      </c>
      <c r="B912" t="s">
        <v>1677</v>
      </c>
      <c r="C912">
        <v>4.0995722590738377E-7</v>
      </c>
      <c r="D912">
        <v>41.120777016516165</v>
      </c>
      <c r="E912">
        <v>1.4992865399999999</v>
      </c>
      <c r="F912">
        <v>-3.7006037699999998</v>
      </c>
      <c r="G912">
        <v>30.773457960000002</v>
      </c>
      <c r="H912">
        <v>111.40168502222892</v>
      </c>
    </row>
    <row r="913" spans="1:8" x14ac:dyDescent="0.3">
      <c r="A913" t="s">
        <v>1621</v>
      </c>
      <c r="B913" t="s">
        <v>1620</v>
      </c>
      <c r="C913">
        <v>1.842113283150217E-8</v>
      </c>
      <c r="D913">
        <v>3.5151698085349152</v>
      </c>
      <c r="E913">
        <v>0.10017724</v>
      </c>
      <c r="F913">
        <v>-7.96189473</v>
      </c>
      <c r="G913">
        <v>-31.48638979</v>
      </c>
      <c r="H913">
        <v>112.32205704186296</v>
      </c>
    </row>
    <row r="914" spans="1:8" x14ac:dyDescent="0.3">
      <c r="A914" t="s">
        <v>1741</v>
      </c>
      <c r="B914" t="s">
        <v>1740</v>
      </c>
      <c r="C914">
        <v>4.8876551710964613E-7</v>
      </c>
      <c r="D914">
        <v>0.202436010906725</v>
      </c>
      <c r="E914">
        <v>0.18873375000000001</v>
      </c>
      <c r="F914">
        <v>1.8367165400000001</v>
      </c>
      <c r="G914">
        <v>26.298317390000001</v>
      </c>
      <c r="H914">
        <v>110.27946614797747</v>
      </c>
    </row>
    <row r="915" spans="1:8" x14ac:dyDescent="0.3">
      <c r="A915" t="s">
        <v>1860</v>
      </c>
      <c r="B915" t="s">
        <v>1859</v>
      </c>
      <c r="C915">
        <v>5.5979475580341292E-7</v>
      </c>
      <c r="D915">
        <v>0.41357544696877041</v>
      </c>
      <c r="E915">
        <v>1.0291349999999999E-2</v>
      </c>
      <c r="F915">
        <v>0.29197705000000002</v>
      </c>
      <c r="G915">
        <v>3.6091723199999999</v>
      </c>
      <c r="H915">
        <v>110.1415819083454</v>
      </c>
    </row>
    <row r="916" spans="1:8" x14ac:dyDescent="0.3">
      <c r="A916" t="s">
        <v>1633</v>
      </c>
      <c r="B916" t="s">
        <v>1632</v>
      </c>
      <c r="C916">
        <v>1.6415620087094372E-6</v>
      </c>
      <c r="D916">
        <v>0.1814610380800972</v>
      </c>
      <c r="E916">
        <v>-0.84360895000000002</v>
      </c>
      <c r="F916">
        <v>-24.323968239999999</v>
      </c>
      <c r="G916">
        <v>-31.338427200000002</v>
      </c>
      <c r="H916">
        <v>109.93386629654483</v>
      </c>
    </row>
    <row r="917" spans="1:8" x14ac:dyDescent="0.3">
      <c r="A917" t="s">
        <v>1639</v>
      </c>
      <c r="B917" t="s">
        <v>4436</v>
      </c>
      <c r="C917">
        <v>3.1087143184381503E-6</v>
      </c>
      <c r="D917">
        <v>77.49983973879111</v>
      </c>
      <c r="E917">
        <v>-11.47432665</v>
      </c>
      <c r="F917">
        <v>-42.008886339999997</v>
      </c>
      <c r="G917">
        <v>-12.622975220000001</v>
      </c>
      <c r="H917">
        <v>105.60334462272591</v>
      </c>
    </row>
    <row r="918" spans="1:8" x14ac:dyDescent="0.3">
      <c r="A918" t="s">
        <v>1681</v>
      </c>
      <c r="B918" t="s">
        <v>1680</v>
      </c>
      <c r="C918">
        <v>2.150603186913745E-5</v>
      </c>
      <c r="D918">
        <v>5.2066365794212652</v>
      </c>
      <c r="E918">
        <v>-0.48689157</v>
      </c>
      <c r="F918">
        <v>-2.8419627599999999</v>
      </c>
      <c r="G918">
        <v>16.1936137</v>
      </c>
      <c r="H918">
        <v>109.70002441004458</v>
      </c>
    </row>
    <row r="919" spans="1:8" x14ac:dyDescent="0.3">
      <c r="A919" t="s">
        <v>1674</v>
      </c>
      <c r="B919" t="s">
        <v>1673</v>
      </c>
      <c r="C919">
        <v>3.4604493853227091E-7</v>
      </c>
      <c r="D919">
        <v>0.15714553138648937</v>
      </c>
      <c r="E919">
        <v>4.0931372599999998</v>
      </c>
      <c r="F919">
        <v>-1.4837095499999999</v>
      </c>
      <c r="G919">
        <v>-8.0606697599999997</v>
      </c>
      <c r="H919">
        <v>109.6304065479454</v>
      </c>
    </row>
    <row r="920" spans="1:8" x14ac:dyDescent="0.3">
      <c r="A920" t="s">
        <v>1921</v>
      </c>
      <c r="B920" t="s">
        <v>1920</v>
      </c>
      <c r="C920">
        <v>2.8387922953553317E-5</v>
      </c>
      <c r="D920">
        <v>1.5782876885025441E-3</v>
      </c>
      <c r="E920">
        <v>2.20240181</v>
      </c>
      <c r="F920">
        <v>69.724894059999997</v>
      </c>
      <c r="G920">
        <v>51.402751309999999</v>
      </c>
      <c r="H920">
        <v>108.88530391687252</v>
      </c>
    </row>
    <row r="921" spans="1:8" x14ac:dyDescent="0.3">
      <c r="A921" t="s">
        <v>1725</v>
      </c>
      <c r="B921" t="s">
        <v>1724</v>
      </c>
      <c r="C921">
        <v>5.2569482499508915E-6</v>
      </c>
      <c r="D921">
        <v>2.5870048915583497</v>
      </c>
      <c r="E921">
        <v>-5.5455741500000002</v>
      </c>
      <c r="F921">
        <v>-13.67626988</v>
      </c>
      <c r="G921">
        <v>-10.74877231</v>
      </c>
      <c r="H921">
        <v>109.53114184483545</v>
      </c>
    </row>
    <row r="922" spans="1:8" x14ac:dyDescent="0.3">
      <c r="A922" t="s">
        <v>1830</v>
      </c>
      <c r="B922" t="s">
        <v>1829</v>
      </c>
      <c r="C922">
        <v>1.9153225217710751E-5</v>
      </c>
      <c r="D922">
        <v>136.67042320488017</v>
      </c>
      <c r="E922">
        <v>-5.5394780199999998</v>
      </c>
      <c r="F922">
        <v>15.73827885</v>
      </c>
      <c r="G922">
        <v>-4.3532661600000004</v>
      </c>
      <c r="H922">
        <v>108.5789442430944</v>
      </c>
    </row>
    <row r="923" spans="1:8" x14ac:dyDescent="0.3">
      <c r="A923" t="s">
        <v>1735</v>
      </c>
      <c r="B923" t="s">
        <v>1734</v>
      </c>
      <c r="C923">
        <v>8.8988879988908453E-8</v>
      </c>
      <c r="D923">
        <v>4.1910529409436323</v>
      </c>
      <c r="E923">
        <v>2.0960130299999999</v>
      </c>
      <c r="F923">
        <v>-1.3399438800000001</v>
      </c>
      <c r="G923">
        <v>5.3511289800000004</v>
      </c>
      <c r="H923">
        <v>106.78662253334964</v>
      </c>
    </row>
    <row r="924" spans="1:8" x14ac:dyDescent="0.3">
      <c r="A924" t="s">
        <v>1805</v>
      </c>
      <c r="B924" t="s">
        <v>1804</v>
      </c>
      <c r="C924">
        <v>1.4029067774725842E-8</v>
      </c>
      <c r="D924">
        <v>3.3258282910864665</v>
      </c>
      <c r="E924">
        <v>1.64907782</v>
      </c>
      <c r="F924">
        <v>3.9918469399999998</v>
      </c>
      <c r="G924">
        <v>-7.57138577</v>
      </c>
      <c r="H924">
        <v>106.97835036623133</v>
      </c>
    </row>
    <row r="925" spans="1:8" x14ac:dyDescent="0.3">
      <c r="A925" t="s">
        <v>1710</v>
      </c>
      <c r="B925" t="s">
        <v>1709</v>
      </c>
      <c r="C925">
        <v>4.784946461741664E-7</v>
      </c>
      <c r="D925">
        <v>1.4037145058467249</v>
      </c>
      <c r="E925">
        <v>-2.3425649999999999E-2</v>
      </c>
      <c r="F925">
        <v>-11.612503869999999</v>
      </c>
      <c r="G925">
        <v>-19.079807049999999</v>
      </c>
      <c r="H925">
        <v>106.92270205872984</v>
      </c>
    </row>
    <row r="926" spans="1:8" x14ac:dyDescent="0.3">
      <c r="A926" t="s">
        <v>1603</v>
      </c>
      <c r="B926" t="s">
        <v>1602</v>
      </c>
      <c r="C926">
        <v>1.1841631081845101E-5</v>
      </c>
      <c r="D926">
        <v>0.70346761990075024</v>
      </c>
      <c r="E926">
        <v>-4.3050604899999998</v>
      </c>
      <c r="F926">
        <v>-10.33916614</v>
      </c>
      <c r="G926">
        <v>-31.966517329999999</v>
      </c>
      <c r="H926">
        <v>106.57035754126102</v>
      </c>
    </row>
    <row r="927" spans="1:8" x14ac:dyDescent="0.3">
      <c r="A927" t="s">
        <v>1685</v>
      </c>
      <c r="B927" t="s">
        <v>1684</v>
      </c>
      <c r="C927">
        <v>1E-8</v>
      </c>
      <c r="D927">
        <v>6.502869918274766</v>
      </c>
      <c r="E927">
        <v>-0.80987805999999996</v>
      </c>
      <c r="F927">
        <v>-13.38000373</v>
      </c>
      <c r="G927">
        <v>-15.223683019999999</v>
      </c>
      <c r="H927">
        <v>106.49901149480122</v>
      </c>
    </row>
    <row r="928" spans="1:8" x14ac:dyDescent="0.3">
      <c r="A928" t="s">
        <v>1727</v>
      </c>
      <c r="B928" t="s">
        <v>1726</v>
      </c>
      <c r="C928">
        <v>1.3955573157517069E-7</v>
      </c>
      <c r="D928">
        <v>3.9632264821725411</v>
      </c>
      <c r="E928">
        <v>-0.17533894999999999</v>
      </c>
      <c r="F928">
        <v>-4.1743454299999998</v>
      </c>
      <c r="G928">
        <v>-1.85534763</v>
      </c>
      <c r="H928">
        <v>106.26390095588344</v>
      </c>
    </row>
    <row r="929" spans="1:8" x14ac:dyDescent="0.3">
      <c r="A929" t="s">
        <v>1779</v>
      </c>
      <c r="B929" t="s">
        <v>1779</v>
      </c>
      <c r="C929">
        <v>1E-8</v>
      </c>
      <c r="D929">
        <v>0.63425841538784711</v>
      </c>
      <c r="E929">
        <v>-1.16045511</v>
      </c>
      <c r="F929">
        <v>-2.7214126699999999</v>
      </c>
      <c r="G929">
        <v>1.9292883199999999</v>
      </c>
      <c r="H929">
        <v>105.91744368624281</v>
      </c>
    </row>
    <row r="930" spans="1:8" x14ac:dyDescent="0.3">
      <c r="A930" t="s">
        <v>1811</v>
      </c>
      <c r="B930" t="s">
        <v>1810</v>
      </c>
      <c r="C930">
        <v>1.1604194708426975E-7</v>
      </c>
      <c r="D930">
        <v>3.5053328383579811E-4</v>
      </c>
      <c r="E930">
        <v>-0.64539285999999996</v>
      </c>
      <c r="F930">
        <v>1.40049943</v>
      </c>
      <c r="G930">
        <v>3.0125135900000002</v>
      </c>
      <c r="H930">
        <v>105.87384964778109</v>
      </c>
    </row>
    <row r="931" spans="1:8" x14ac:dyDescent="0.3">
      <c r="A931" t="s">
        <v>1731</v>
      </c>
      <c r="B931" t="s">
        <v>1730</v>
      </c>
      <c r="C931">
        <v>1.9219103839068397E-4</v>
      </c>
      <c r="D931">
        <v>11.538402748924607</v>
      </c>
      <c r="E931">
        <v>0.12690380000000001</v>
      </c>
      <c r="F931">
        <v>-1.7887409999999999E-2</v>
      </c>
      <c r="G931">
        <v>-12.415346339999999</v>
      </c>
      <c r="H931">
        <v>105.29801049556472</v>
      </c>
    </row>
    <row r="932" spans="1:8" x14ac:dyDescent="0.3">
      <c r="A932" t="s">
        <v>1745</v>
      </c>
      <c r="B932" t="s">
        <v>1744</v>
      </c>
      <c r="C932">
        <v>2.8536417209870935E-6</v>
      </c>
      <c r="D932">
        <v>0.15969525713248811</v>
      </c>
      <c r="E932">
        <v>2.2165492800000002</v>
      </c>
      <c r="F932">
        <v>-0.26105772999999999</v>
      </c>
      <c r="G932">
        <v>-9.1492952800000005</v>
      </c>
      <c r="H932">
        <v>105.07041470729862</v>
      </c>
    </row>
    <row r="933" spans="1:8" x14ac:dyDescent="0.3">
      <c r="A933" t="s">
        <v>499</v>
      </c>
      <c r="B933" t="s">
        <v>499</v>
      </c>
      <c r="C933">
        <v>3.3748642652997162E-7</v>
      </c>
      <c r="D933">
        <v>0.41077455228274651</v>
      </c>
      <c r="E933">
        <v>-0.62339491000000002</v>
      </c>
      <c r="F933">
        <v>-18.293124049999999</v>
      </c>
      <c r="G933">
        <v>47.559263219999998</v>
      </c>
      <c r="H933">
        <v>105.00045323244098</v>
      </c>
    </row>
    <row r="934" spans="1:8" x14ac:dyDescent="0.3">
      <c r="A934" t="s">
        <v>2188</v>
      </c>
      <c r="B934" t="s">
        <v>2187</v>
      </c>
      <c r="C934">
        <v>1.2292420827980327E-6</v>
      </c>
      <c r="D934">
        <v>4.7244108337464825E-3</v>
      </c>
      <c r="E934">
        <v>-7.3462410000000006E-2</v>
      </c>
      <c r="F934">
        <v>200.96809883</v>
      </c>
      <c r="G934">
        <v>203.73835561999999</v>
      </c>
      <c r="H934">
        <v>104.76049344654692</v>
      </c>
    </row>
    <row r="935" spans="1:8" x14ac:dyDescent="0.3">
      <c r="A935" t="s">
        <v>1723</v>
      </c>
      <c r="B935" t="s">
        <v>1722</v>
      </c>
      <c r="C935">
        <v>1.2998828257998906E-7</v>
      </c>
      <c r="D935">
        <v>1.138061117933876E-2</v>
      </c>
      <c r="E935">
        <v>-0.45685626000000001</v>
      </c>
      <c r="F935">
        <v>24.560247390000001</v>
      </c>
      <c r="G935">
        <v>4.1676915499999998</v>
      </c>
      <c r="H935">
        <v>104.6251004128992</v>
      </c>
    </row>
    <row r="936" spans="1:8" x14ac:dyDescent="0.3">
      <c r="A936" t="s">
        <v>1708</v>
      </c>
      <c r="B936" t="s">
        <v>1707</v>
      </c>
      <c r="C936">
        <v>2.5381517509619896E-7</v>
      </c>
      <c r="D936">
        <v>0.43964819112399461</v>
      </c>
      <c r="E936">
        <v>0.41497472000000002</v>
      </c>
      <c r="F936">
        <v>-11.77368832</v>
      </c>
      <c r="G936">
        <v>-15.320144300000001</v>
      </c>
      <c r="H936">
        <v>104.62206954369898</v>
      </c>
    </row>
    <row r="937" spans="1:8" x14ac:dyDescent="0.3">
      <c r="A937" t="s">
        <v>1765</v>
      </c>
      <c r="B937" t="s">
        <v>1764</v>
      </c>
      <c r="C937">
        <v>2.5911680141843851E-7</v>
      </c>
      <c r="D937">
        <v>0.11073439652922924</v>
      </c>
      <c r="E937">
        <v>-0.98514959999999996</v>
      </c>
      <c r="F937">
        <v>37.539534160000002</v>
      </c>
      <c r="G937">
        <v>-10.490273630000001</v>
      </c>
      <c r="H937">
        <v>103.63020408404761</v>
      </c>
    </row>
    <row r="938" spans="1:8" x14ac:dyDescent="0.3">
      <c r="A938" t="s">
        <v>1880</v>
      </c>
      <c r="B938" t="s">
        <v>1879</v>
      </c>
      <c r="C938">
        <v>3.6702055830727171E-7</v>
      </c>
      <c r="D938">
        <v>1.1363151539258314</v>
      </c>
      <c r="E938">
        <v>0.94486261000000005</v>
      </c>
      <c r="F938">
        <v>4.7232555100000004</v>
      </c>
      <c r="G938">
        <v>11.647517499999999</v>
      </c>
      <c r="H938">
        <v>104.50639829984894</v>
      </c>
    </row>
    <row r="939" spans="1:8" x14ac:dyDescent="0.3">
      <c r="A939" t="s">
        <v>1862</v>
      </c>
      <c r="B939" t="s">
        <v>1861</v>
      </c>
      <c r="C939">
        <v>8.5123831066038103E-7</v>
      </c>
      <c r="D939">
        <v>22.258039121373336</v>
      </c>
      <c r="E939">
        <v>3.0519208299999998</v>
      </c>
      <c r="F939">
        <v>10.890152970000001</v>
      </c>
      <c r="G939">
        <v>-2.1795557200000002</v>
      </c>
      <c r="H939">
        <v>103.11530606674719</v>
      </c>
    </row>
    <row r="940" spans="1:8" x14ac:dyDescent="0.3">
      <c r="A940" t="s">
        <v>1791</v>
      </c>
      <c r="B940" t="s">
        <v>1790</v>
      </c>
      <c r="C940">
        <v>1.7191813782373318E-5</v>
      </c>
      <c r="D940">
        <v>2.9291401257222551</v>
      </c>
      <c r="E940">
        <v>-13.8373858</v>
      </c>
      <c r="F940">
        <v>29.638235349999999</v>
      </c>
      <c r="G940">
        <v>43.762663799999999</v>
      </c>
      <c r="H940">
        <v>103.1508826942399</v>
      </c>
    </row>
    <row r="941" spans="1:8" x14ac:dyDescent="0.3">
      <c r="A941" t="s">
        <v>1763</v>
      </c>
      <c r="B941" t="s">
        <v>1762</v>
      </c>
      <c r="C941">
        <v>1.4329551583798219E-6</v>
      </c>
      <c r="D941">
        <v>1.162707342110898</v>
      </c>
      <c r="E941">
        <v>1.04624092</v>
      </c>
      <c r="F941">
        <v>1.90271513</v>
      </c>
      <c r="G941">
        <v>-12.34470056</v>
      </c>
      <c r="H941">
        <v>103.11568936832684</v>
      </c>
    </row>
    <row r="942" spans="1:8" x14ac:dyDescent="0.3">
      <c r="A942" t="s">
        <v>1759</v>
      </c>
      <c r="B942" t="s">
        <v>1758</v>
      </c>
      <c r="C942">
        <v>8.6197056307656933E-6</v>
      </c>
      <c r="D942">
        <v>0.92456144133882201</v>
      </c>
      <c r="E942">
        <v>1.9728005900000001</v>
      </c>
      <c r="F942">
        <v>2.9585157899999999</v>
      </c>
      <c r="G942">
        <v>-6.0002006000000003</v>
      </c>
      <c r="H942">
        <v>102.9285686543067</v>
      </c>
    </row>
    <row r="943" spans="1:8" x14ac:dyDescent="0.3">
      <c r="A943" t="s">
        <v>1737</v>
      </c>
      <c r="B943" t="s">
        <v>1736</v>
      </c>
      <c r="C943">
        <v>4.4429274970825071E-7</v>
      </c>
      <c r="D943">
        <v>2.418176615528798</v>
      </c>
      <c r="E943">
        <v>-1.63001307</v>
      </c>
      <c r="F943">
        <v>-3.50956519</v>
      </c>
      <c r="G943">
        <v>-6.5625547099999997</v>
      </c>
      <c r="H943">
        <v>101.59415862088532</v>
      </c>
    </row>
    <row r="944" spans="1:8" x14ac:dyDescent="0.3">
      <c r="A944" t="s">
        <v>1438</v>
      </c>
      <c r="B944" t="s">
        <v>1437</v>
      </c>
      <c r="C944">
        <v>1.0957924757176725E-6</v>
      </c>
      <c r="D944">
        <v>2.460904232771469</v>
      </c>
      <c r="E944">
        <v>-1.06878574</v>
      </c>
      <c r="F944">
        <v>-32.809875560000002</v>
      </c>
      <c r="G944">
        <v>-83.967251899999994</v>
      </c>
      <c r="H944">
        <v>103.18406411001696</v>
      </c>
    </row>
    <row r="945" spans="1:8" x14ac:dyDescent="0.3">
      <c r="A945" t="s">
        <v>1815</v>
      </c>
      <c r="B945" t="s">
        <v>1814</v>
      </c>
      <c r="C945">
        <v>4.1964656537017633E-7</v>
      </c>
      <c r="D945">
        <v>1E-8</v>
      </c>
      <c r="E945">
        <v>9.29858911</v>
      </c>
      <c r="F945">
        <v>-3.2845989100000001</v>
      </c>
      <c r="G945">
        <v>1.99680349</v>
      </c>
      <c r="H945">
        <v>101.05838813299778</v>
      </c>
    </row>
    <row r="946" spans="1:8" x14ac:dyDescent="0.3">
      <c r="A946" t="s">
        <v>1687</v>
      </c>
      <c r="B946" t="s">
        <v>1686</v>
      </c>
      <c r="C946">
        <v>8.7946131584548001E-6</v>
      </c>
      <c r="D946">
        <v>1.3809422132482412</v>
      </c>
      <c r="E946">
        <v>0.32877120999999998</v>
      </c>
      <c r="F946">
        <v>-21.035893089999998</v>
      </c>
      <c r="G946">
        <v>-19.12545038</v>
      </c>
      <c r="H946">
        <v>100.15532059132384</v>
      </c>
    </row>
    <row r="947" spans="1:8" x14ac:dyDescent="0.3">
      <c r="A947" t="s">
        <v>1964</v>
      </c>
      <c r="B947" t="s">
        <v>1964</v>
      </c>
      <c r="C947">
        <v>6.5955180997979901E-7</v>
      </c>
      <c r="D947">
        <v>1.7667617812228078</v>
      </c>
      <c r="E947">
        <v>-1.4467103800000001</v>
      </c>
      <c r="F947">
        <v>6.4048741900000001</v>
      </c>
      <c r="G947">
        <v>70.004042530000007</v>
      </c>
      <c r="H947">
        <v>100.48338330817086</v>
      </c>
    </row>
    <row r="948" spans="1:8" x14ac:dyDescent="0.3">
      <c r="A948" t="s">
        <v>1787</v>
      </c>
      <c r="B948" t="s">
        <v>1786</v>
      </c>
      <c r="C948">
        <v>1.4107168067623038E-7</v>
      </c>
      <c r="D948">
        <v>7.8465246789536064E-2</v>
      </c>
      <c r="E948">
        <v>-2.37438832</v>
      </c>
      <c r="F948">
        <v>-1.1932799300000001</v>
      </c>
      <c r="G948">
        <v>-6.7023846899999997</v>
      </c>
      <c r="H948">
        <v>100.12690557960136</v>
      </c>
    </row>
    <row r="949" spans="1:8" x14ac:dyDescent="0.3">
      <c r="A949" t="s">
        <v>1749</v>
      </c>
      <c r="B949" t="s">
        <v>1748</v>
      </c>
      <c r="C949">
        <v>1E-8</v>
      </c>
      <c r="D949">
        <v>28.600851410435411</v>
      </c>
      <c r="E949">
        <v>1.62641316</v>
      </c>
      <c r="F949">
        <v>-1.88846599</v>
      </c>
      <c r="G949">
        <v>11.99959116</v>
      </c>
      <c r="H949">
        <v>99.558083225711243</v>
      </c>
    </row>
    <row r="950" spans="1:8" x14ac:dyDescent="0.3">
      <c r="A950" t="s">
        <v>1739</v>
      </c>
      <c r="B950" t="s">
        <v>1738</v>
      </c>
      <c r="C950">
        <v>1.5936284972860586E-7</v>
      </c>
      <c r="D950">
        <v>0.22788707363038835</v>
      </c>
      <c r="E950">
        <v>3.32526783</v>
      </c>
      <c r="F950">
        <v>-1.5821803699999999</v>
      </c>
      <c r="G950">
        <v>-32.208489559999997</v>
      </c>
      <c r="H950">
        <v>99.496060813084355</v>
      </c>
    </row>
    <row r="951" spans="1:8" x14ac:dyDescent="0.3">
      <c r="A951" t="s">
        <v>1936</v>
      </c>
      <c r="B951" t="s">
        <v>1935</v>
      </c>
      <c r="C951">
        <v>3.3577836600326209E-7</v>
      </c>
      <c r="D951">
        <v>8.8636875111868463E-2</v>
      </c>
      <c r="E951">
        <v>-1.1173895700000001</v>
      </c>
      <c r="F951">
        <v>1.97293249</v>
      </c>
      <c r="G951">
        <v>13.319442970000001</v>
      </c>
      <c r="H951">
        <v>99.133007354149385</v>
      </c>
    </row>
    <row r="952" spans="1:8" x14ac:dyDescent="0.3">
      <c r="A952" t="s">
        <v>1693</v>
      </c>
      <c r="B952" t="s">
        <v>1692</v>
      </c>
      <c r="C952">
        <v>1.779636840019017E-7</v>
      </c>
      <c r="D952">
        <v>35.488501990015344</v>
      </c>
      <c r="E952">
        <v>4.2582385299999999</v>
      </c>
      <c r="F952">
        <v>-4.2225954699999999</v>
      </c>
      <c r="G952">
        <v>-4.8132052600000002</v>
      </c>
      <c r="H952">
        <v>98.969199256946283</v>
      </c>
    </row>
    <row r="953" spans="1:8" x14ac:dyDescent="0.3">
      <c r="A953" t="s">
        <v>1894</v>
      </c>
      <c r="B953" t="s">
        <v>1893</v>
      </c>
      <c r="C953">
        <v>1.1919740612378233E-7</v>
      </c>
      <c r="D953">
        <v>4.3556771488531636</v>
      </c>
      <c r="E953">
        <v>0.57525152999999996</v>
      </c>
      <c r="F953">
        <v>-0.84022744000000005</v>
      </c>
      <c r="G953">
        <v>11.830581280000001</v>
      </c>
      <c r="H953">
        <v>98.537274811458104</v>
      </c>
    </row>
    <row r="954" spans="1:8" x14ac:dyDescent="0.3">
      <c r="A954" t="s">
        <v>1770</v>
      </c>
      <c r="B954" t="s">
        <v>1769</v>
      </c>
      <c r="C954">
        <v>1.2103074141278341E-4</v>
      </c>
      <c r="D954">
        <v>1E-8</v>
      </c>
      <c r="E954">
        <v>1.33042685</v>
      </c>
      <c r="F954">
        <v>-36.430095369999997</v>
      </c>
      <c r="G954">
        <v>-8.0676766900000008</v>
      </c>
      <c r="H954">
        <v>97.874523047794554</v>
      </c>
    </row>
    <row r="955" spans="1:8" x14ac:dyDescent="0.3">
      <c r="A955" t="s">
        <v>1819</v>
      </c>
      <c r="B955" t="s">
        <v>1818</v>
      </c>
      <c r="C955">
        <v>4.0958762607858914E-8</v>
      </c>
      <c r="D955">
        <v>23.834580119566983</v>
      </c>
      <c r="E955">
        <v>4.733536</v>
      </c>
      <c r="F955">
        <v>10.39847054</v>
      </c>
      <c r="G955">
        <v>-9.1733885399999995</v>
      </c>
      <c r="H955">
        <v>96.563358381979199</v>
      </c>
    </row>
    <row r="956" spans="1:8" x14ac:dyDescent="0.3">
      <c r="A956" t="s">
        <v>1766</v>
      </c>
      <c r="B956" t="s">
        <v>1766</v>
      </c>
      <c r="C956">
        <v>1.2097732882549542E-7</v>
      </c>
      <c r="D956">
        <v>31.815671076267439</v>
      </c>
      <c r="E956">
        <v>7.4696631299999998</v>
      </c>
      <c r="F956">
        <v>3.21056667</v>
      </c>
      <c r="G956">
        <v>8.9092351999999995</v>
      </c>
      <c r="H956">
        <v>102.19089589461116</v>
      </c>
    </row>
    <row r="957" spans="1:8" x14ac:dyDescent="0.3">
      <c r="A957" t="s">
        <v>1882</v>
      </c>
      <c r="B957" t="s">
        <v>1881</v>
      </c>
      <c r="C957">
        <v>8.6118574568731515E-6</v>
      </c>
      <c r="D957">
        <v>1.4520298940898662</v>
      </c>
      <c r="E957">
        <v>-0.26358352000000002</v>
      </c>
      <c r="F957">
        <v>2.2612020400000001</v>
      </c>
      <c r="G957">
        <v>6.61573324</v>
      </c>
      <c r="H957">
        <v>97.313252616780844</v>
      </c>
    </row>
    <row r="958" spans="1:8" x14ac:dyDescent="0.3">
      <c r="A958" t="s">
        <v>1789</v>
      </c>
      <c r="B958" t="s">
        <v>1788</v>
      </c>
      <c r="C958">
        <v>1.8853753379927455E-7</v>
      </c>
      <c r="D958">
        <v>1.0395794013277587E-2</v>
      </c>
      <c r="E958">
        <v>2.2788260000000001E-2</v>
      </c>
      <c r="F958">
        <v>-0.80123378000000001</v>
      </c>
      <c r="G958">
        <v>-22.960291600000001</v>
      </c>
      <c r="H958">
        <v>96.774918847504622</v>
      </c>
    </row>
    <row r="959" spans="1:8" x14ac:dyDescent="0.3">
      <c r="A959" t="s">
        <v>1982</v>
      </c>
      <c r="B959" t="s">
        <v>1981</v>
      </c>
      <c r="C959">
        <v>1.4802110307963967E-6</v>
      </c>
      <c r="D959">
        <v>5.3473999569696833E-3</v>
      </c>
      <c r="E959">
        <v>1.425884E-2</v>
      </c>
      <c r="F959">
        <v>38.337479520000002</v>
      </c>
      <c r="G959">
        <v>20.34236022</v>
      </c>
      <c r="H959">
        <v>95.716846113658505</v>
      </c>
    </row>
    <row r="960" spans="1:8" x14ac:dyDescent="0.3">
      <c r="A960" t="s">
        <v>1783</v>
      </c>
      <c r="B960" t="s">
        <v>1782</v>
      </c>
      <c r="C960">
        <v>2.9398901333629673E-6</v>
      </c>
      <c r="D960">
        <v>0.10609243294429264</v>
      </c>
      <c r="E960">
        <v>-5.10008032</v>
      </c>
      <c r="F960">
        <v>-0.92482611999999997</v>
      </c>
      <c r="G960">
        <v>-8.3690860100000002</v>
      </c>
      <c r="H960">
        <v>95.588184138177624</v>
      </c>
    </row>
    <row r="961" spans="1:8" x14ac:dyDescent="0.3">
      <c r="A961" t="s">
        <v>1778</v>
      </c>
      <c r="B961" t="s">
        <v>1777</v>
      </c>
      <c r="C961">
        <v>1.7908003619059976E-5</v>
      </c>
      <c r="D961">
        <v>97.673104287627993</v>
      </c>
      <c r="E961">
        <v>-9.8840848799999996</v>
      </c>
      <c r="F961">
        <v>-5.4224142200000003</v>
      </c>
      <c r="G961">
        <v>-16.67547772</v>
      </c>
      <c r="H961">
        <v>93.382556339845195</v>
      </c>
    </row>
    <row r="962" spans="1:8" x14ac:dyDescent="0.3">
      <c r="A962" t="s">
        <v>1856</v>
      </c>
      <c r="B962" t="s">
        <v>1855</v>
      </c>
      <c r="C962">
        <v>2.5272386789169278E-8</v>
      </c>
      <c r="D962">
        <v>49.829305895774709</v>
      </c>
      <c r="E962">
        <v>3.2094478999999998</v>
      </c>
      <c r="F962">
        <v>1.7625886500000001</v>
      </c>
      <c r="G962">
        <v>2.6869010699999998</v>
      </c>
      <c r="H962">
        <v>94.771450459384781</v>
      </c>
    </row>
    <row r="963" spans="1:8" x14ac:dyDescent="0.3">
      <c r="A963" t="s">
        <v>1838</v>
      </c>
      <c r="B963" t="s">
        <v>1837</v>
      </c>
      <c r="C963">
        <v>2.4793921040777476E-7</v>
      </c>
      <c r="D963">
        <v>1.6188689513507464</v>
      </c>
      <c r="E963">
        <v>0.30068859999999997</v>
      </c>
      <c r="F963">
        <v>-2.9464496699999998</v>
      </c>
      <c r="G963">
        <v>-2.3889914800000001</v>
      </c>
      <c r="H963">
        <v>93.415027919674898</v>
      </c>
    </row>
    <row r="964" spans="1:8" x14ac:dyDescent="0.3">
      <c r="A964" t="s">
        <v>1897</v>
      </c>
      <c r="B964" t="s">
        <v>1896</v>
      </c>
      <c r="C964">
        <v>2.1435374508799949E-7</v>
      </c>
      <c r="D964">
        <v>37.231272742441959</v>
      </c>
      <c r="E964">
        <v>4.2654071499999997</v>
      </c>
      <c r="F964">
        <v>-7.3852513399999999</v>
      </c>
      <c r="G964">
        <v>10.661338219999999</v>
      </c>
      <c r="H964">
        <v>94.426427814836757</v>
      </c>
    </row>
    <row r="965" spans="1:8" x14ac:dyDescent="0.3">
      <c r="A965" t="s">
        <v>1828</v>
      </c>
      <c r="B965" t="s">
        <v>1827</v>
      </c>
      <c r="C965">
        <v>4.0443351730553409E-6</v>
      </c>
      <c r="D965">
        <v>0.11819082658286992</v>
      </c>
      <c r="E965">
        <v>-0.21625121</v>
      </c>
      <c r="F965">
        <v>-7.5641677100000004</v>
      </c>
      <c r="G965">
        <v>1.1284781399999999</v>
      </c>
      <c r="H965">
        <v>93.779664833674218</v>
      </c>
    </row>
    <row r="966" spans="1:8" x14ac:dyDescent="0.3">
      <c r="A966" t="s">
        <v>1807</v>
      </c>
      <c r="B966" t="s">
        <v>1806</v>
      </c>
      <c r="C966">
        <v>2.4303464897537702E-6</v>
      </c>
      <c r="D966">
        <v>0.18465589498809767</v>
      </c>
      <c r="E966">
        <v>-8.3132107400000006</v>
      </c>
      <c r="F966">
        <v>-5.0669420299999999</v>
      </c>
      <c r="G966">
        <v>56.385827519999999</v>
      </c>
      <c r="H966">
        <v>93.512392676273137</v>
      </c>
    </row>
    <row r="967" spans="1:8" x14ac:dyDescent="0.3">
      <c r="A967" t="s">
        <v>1914</v>
      </c>
      <c r="B967" t="s">
        <v>1913</v>
      </c>
      <c r="C967">
        <v>9.1430549214485192E-8</v>
      </c>
      <c r="D967">
        <v>13.445462789329987</v>
      </c>
      <c r="E967">
        <v>3.11630501</v>
      </c>
      <c r="F967">
        <v>-7.6484770299999996</v>
      </c>
      <c r="G967">
        <v>41.635541760000002</v>
      </c>
      <c r="H967">
        <v>93.412854617400981</v>
      </c>
    </row>
    <row r="968" spans="1:8" x14ac:dyDescent="0.3">
      <c r="A968" t="s">
        <v>1799</v>
      </c>
      <c r="B968" t="s">
        <v>1798</v>
      </c>
      <c r="C968">
        <v>1.4957256869634105E-7</v>
      </c>
      <c r="D968">
        <v>5.0509042873362262E-2</v>
      </c>
      <c r="E968">
        <v>-1.234916E-2</v>
      </c>
      <c r="F968">
        <v>-4.7038343899999999</v>
      </c>
      <c r="G968">
        <v>54.090467619999998</v>
      </c>
      <c r="H968">
        <v>93.043431156138922</v>
      </c>
    </row>
    <row r="969" spans="1:8" x14ac:dyDescent="0.3">
      <c r="A969" t="s">
        <v>1664</v>
      </c>
      <c r="B969" t="s">
        <v>1663</v>
      </c>
      <c r="C969">
        <v>5.3745769378319465E-5</v>
      </c>
      <c r="D969">
        <v>8.6072403139184919E-2</v>
      </c>
      <c r="E969">
        <v>3.7281612399999999</v>
      </c>
      <c r="F969">
        <v>-20.221717340000001</v>
      </c>
      <c r="G969">
        <v>-9.0299489800000003</v>
      </c>
      <c r="H969">
        <v>92.608621773035296</v>
      </c>
    </row>
    <row r="970" spans="1:8" x14ac:dyDescent="0.3">
      <c r="A970" t="s">
        <v>2391</v>
      </c>
      <c r="B970" t="s">
        <v>2390</v>
      </c>
      <c r="C970">
        <v>3.7005097179310891E-7</v>
      </c>
      <c r="D970">
        <v>1E-8</v>
      </c>
      <c r="E970">
        <v>-2.1418739999999999E-2</v>
      </c>
      <c r="F970">
        <v>1.1298570000000001E-2</v>
      </c>
      <c r="G970">
        <v>184.65459369000001</v>
      </c>
      <c r="H970">
        <v>92.512742948277236</v>
      </c>
    </row>
    <row r="971" spans="1:8" x14ac:dyDescent="0.3">
      <c r="A971" t="s">
        <v>1929</v>
      </c>
      <c r="B971" t="s">
        <v>1928</v>
      </c>
      <c r="C971">
        <v>1.8971218094594052E-7</v>
      </c>
      <c r="D971">
        <v>38.148288593388699</v>
      </c>
      <c r="E971">
        <v>2.6613076100000002</v>
      </c>
      <c r="F971">
        <v>-8.1954288799999997</v>
      </c>
      <c r="G971">
        <v>70.322302429999993</v>
      </c>
      <c r="H971">
        <v>91.885122972757543</v>
      </c>
    </row>
    <row r="972" spans="1:8" x14ac:dyDescent="0.3">
      <c r="A972" t="s">
        <v>2004</v>
      </c>
      <c r="B972" t="s">
        <v>2003</v>
      </c>
      <c r="C972">
        <v>3.1483436678112408E-6</v>
      </c>
      <c r="D972">
        <v>47.085542713321885</v>
      </c>
      <c r="E972">
        <v>1.3064662499999999</v>
      </c>
      <c r="F972">
        <v>33.165035639999999</v>
      </c>
      <c r="G972">
        <v>1.99910626</v>
      </c>
      <c r="H972">
        <v>91.320479223274162</v>
      </c>
    </row>
    <row r="973" spans="1:8" x14ac:dyDescent="0.3">
      <c r="A973" t="s">
        <v>1797</v>
      </c>
      <c r="B973" t="s">
        <v>1796</v>
      </c>
      <c r="C973">
        <v>3.4983710121782232E-8</v>
      </c>
      <c r="D973">
        <v>6.7450037673645378</v>
      </c>
      <c r="E973">
        <v>1.18053743</v>
      </c>
      <c r="F973">
        <v>-3.1882694300000001</v>
      </c>
      <c r="G973">
        <v>-7.3271618700000003</v>
      </c>
      <c r="H973">
        <v>90.120370784081018</v>
      </c>
    </row>
    <row r="974" spans="1:8" x14ac:dyDescent="0.3">
      <c r="A974" t="s">
        <v>1848</v>
      </c>
      <c r="B974" t="s">
        <v>1847</v>
      </c>
      <c r="C974">
        <v>1.0001425883672814E-8</v>
      </c>
      <c r="D974">
        <v>1E-8</v>
      </c>
      <c r="E974">
        <v>1.425884E-2</v>
      </c>
      <c r="F974">
        <v>1.425884E-2</v>
      </c>
      <c r="G974">
        <v>-0.24772319000000001</v>
      </c>
      <c r="H974">
        <v>89.953036273976636</v>
      </c>
    </row>
    <row r="975" spans="1:8" x14ac:dyDescent="0.3">
      <c r="A975" t="s">
        <v>1801</v>
      </c>
      <c r="B975" t="s">
        <v>1800</v>
      </c>
      <c r="C975">
        <v>6.7756305277199959E-8</v>
      </c>
      <c r="D975">
        <v>9.5938977526203484</v>
      </c>
      <c r="E975">
        <v>1.6727508900000001</v>
      </c>
      <c r="F975">
        <v>0.96928623000000003</v>
      </c>
      <c r="G975">
        <v>-0.21043269000000001</v>
      </c>
      <c r="H975">
        <v>89.972130836883849</v>
      </c>
    </row>
    <row r="976" spans="1:8" x14ac:dyDescent="0.3">
      <c r="A976" t="s">
        <v>1795</v>
      </c>
      <c r="B976" t="s">
        <v>1794</v>
      </c>
      <c r="C976">
        <v>3.1799932923932768E-6</v>
      </c>
      <c r="D976">
        <v>1E-8</v>
      </c>
      <c r="E976">
        <v>2.2048139299999998</v>
      </c>
      <c r="F976">
        <v>-0.28684683999999999</v>
      </c>
      <c r="G976">
        <v>-12.64942643</v>
      </c>
      <c r="H976">
        <v>89.836103766209689</v>
      </c>
    </row>
    <row r="977" spans="1:8" x14ac:dyDescent="0.3">
      <c r="A977" t="s">
        <v>1803</v>
      </c>
      <c r="B977" t="s">
        <v>1802</v>
      </c>
      <c r="C977">
        <v>1E-8</v>
      </c>
      <c r="D977">
        <v>3.5868515672129857</v>
      </c>
      <c r="E977">
        <v>-0.92931333000000005</v>
      </c>
      <c r="F977">
        <v>1.17884871</v>
      </c>
      <c r="G977">
        <v>-1.69296509</v>
      </c>
      <c r="H977">
        <v>89.677113352059237</v>
      </c>
    </row>
    <row r="978" spans="1:8" x14ac:dyDescent="0.3">
      <c r="A978" t="s">
        <v>1753</v>
      </c>
      <c r="B978" t="s">
        <v>1752</v>
      </c>
      <c r="C978">
        <v>3.1865971122806201E-7</v>
      </c>
      <c r="D978">
        <v>1.21741493993205</v>
      </c>
      <c r="E978">
        <v>10.824493800000001</v>
      </c>
      <c r="F978">
        <v>2.88675726</v>
      </c>
      <c r="G978">
        <v>0.9861415</v>
      </c>
      <c r="H978">
        <v>91.772931158138476</v>
      </c>
    </row>
    <row r="979" spans="1:8" x14ac:dyDescent="0.3">
      <c r="A979" t="s">
        <v>1854</v>
      </c>
      <c r="B979" t="s">
        <v>1853</v>
      </c>
      <c r="C979">
        <v>5.2007414595551435E-6</v>
      </c>
      <c r="D979">
        <v>1.3261826718849564E-2</v>
      </c>
      <c r="E979">
        <v>-1.234916E-2</v>
      </c>
      <c r="F979">
        <v>1.178124E-2</v>
      </c>
      <c r="G979">
        <v>1.425884E-2</v>
      </c>
      <c r="H979">
        <v>89.199789039755714</v>
      </c>
    </row>
    <row r="980" spans="1:8" x14ac:dyDescent="0.3">
      <c r="A980" t="s">
        <v>1899</v>
      </c>
      <c r="B980" t="s">
        <v>1898</v>
      </c>
      <c r="C980">
        <v>1E-8</v>
      </c>
      <c r="D980">
        <v>0.3186041968825245</v>
      </c>
      <c r="E980">
        <v>1.51053992</v>
      </c>
      <c r="F980">
        <v>-1.5520412100000001</v>
      </c>
      <c r="G980">
        <v>41.415047399999999</v>
      </c>
      <c r="H980">
        <v>88.88002230357867</v>
      </c>
    </row>
    <row r="981" spans="1:8" x14ac:dyDescent="0.3">
      <c r="A981" t="s">
        <v>1774</v>
      </c>
      <c r="B981" t="s">
        <v>1773</v>
      </c>
      <c r="C981">
        <v>3.2597879620169866E-8</v>
      </c>
      <c r="D981">
        <v>1.9868387787952932</v>
      </c>
      <c r="E981">
        <v>-12.541588320000001</v>
      </c>
      <c r="F981">
        <v>-12.872170179999999</v>
      </c>
      <c r="G981">
        <v>7.3945299200000001</v>
      </c>
      <c r="H981">
        <v>88.588424537838847</v>
      </c>
    </row>
    <row r="982" spans="1:8" x14ac:dyDescent="0.3">
      <c r="A982" t="s">
        <v>1852</v>
      </c>
      <c r="B982" t="s">
        <v>1851</v>
      </c>
      <c r="C982">
        <v>2.4337075654834561E-5</v>
      </c>
      <c r="D982">
        <v>51.833344724916117</v>
      </c>
      <c r="E982">
        <v>-0.87876202999999997</v>
      </c>
      <c r="F982">
        <v>8.0261466499999994</v>
      </c>
      <c r="G982">
        <v>-22.641835239999999</v>
      </c>
      <c r="H982">
        <v>88.366437919875779</v>
      </c>
    </row>
    <row r="983" spans="1:8" x14ac:dyDescent="0.3">
      <c r="A983" t="s">
        <v>1836</v>
      </c>
      <c r="B983" t="s">
        <v>1835</v>
      </c>
      <c r="C983">
        <v>5.5270303913810492E-6</v>
      </c>
      <c r="D983">
        <v>0.21066458947700512</v>
      </c>
      <c r="E983">
        <v>0.22291441000000001</v>
      </c>
      <c r="F983">
        <v>0.27869084999999999</v>
      </c>
      <c r="G983">
        <v>-1.79856796</v>
      </c>
      <c r="H983">
        <v>87.500956752975682</v>
      </c>
    </row>
    <row r="984" spans="1:8" x14ac:dyDescent="0.3">
      <c r="A984" t="s">
        <v>1817</v>
      </c>
      <c r="B984" t="s">
        <v>1816</v>
      </c>
      <c r="C984">
        <v>1E-8</v>
      </c>
      <c r="D984">
        <v>44.255928957117973</v>
      </c>
      <c r="E984">
        <v>1.88813907</v>
      </c>
      <c r="F984">
        <v>-0.23624751999999999</v>
      </c>
      <c r="G984">
        <v>-12.424471309999999</v>
      </c>
      <c r="H984">
        <v>87.242369258502947</v>
      </c>
    </row>
    <row r="985" spans="1:8" x14ac:dyDescent="0.3">
      <c r="A985" t="s">
        <v>1842</v>
      </c>
      <c r="B985" t="s">
        <v>1841</v>
      </c>
      <c r="C985">
        <v>3.0887604466867131E-7</v>
      </c>
      <c r="D985">
        <v>11.270797370903081</v>
      </c>
      <c r="E985">
        <v>2.8353592600000002</v>
      </c>
      <c r="F985">
        <v>2.0222745500000001</v>
      </c>
      <c r="G985">
        <v>-9.5929217500000004</v>
      </c>
      <c r="H985">
        <v>87.743596901126693</v>
      </c>
    </row>
    <row r="986" spans="1:8" x14ac:dyDescent="0.3">
      <c r="A986" t="s">
        <v>1689</v>
      </c>
      <c r="B986" t="s">
        <v>1688</v>
      </c>
      <c r="C986">
        <v>1.6016097264540075E-6</v>
      </c>
      <c r="D986">
        <v>2.8560499376170059</v>
      </c>
      <c r="E986">
        <v>-2.0372893300000001</v>
      </c>
      <c r="F986">
        <v>-1.3755460500000001</v>
      </c>
      <c r="G986">
        <v>-20.435258569999998</v>
      </c>
      <c r="H986">
        <v>86.855541726495787</v>
      </c>
    </row>
    <row r="987" spans="1:8" x14ac:dyDescent="0.3">
      <c r="A987" t="s">
        <v>1876</v>
      </c>
      <c r="B987" t="s">
        <v>1875</v>
      </c>
      <c r="C987">
        <v>2.2230712276995652E-8</v>
      </c>
      <c r="D987">
        <v>16.506235992581935</v>
      </c>
      <c r="E987">
        <v>-9.3570998099999994</v>
      </c>
      <c r="F987">
        <v>0.75866942000000004</v>
      </c>
      <c r="G987">
        <v>10.569436059999999</v>
      </c>
      <c r="H987">
        <v>86.274929830093782</v>
      </c>
    </row>
    <row r="988" spans="1:8" x14ac:dyDescent="0.3">
      <c r="A988" t="s">
        <v>1768</v>
      </c>
      <c r="B988" t="s">
        <v>1767</v>
      </c>
      <c r="C988">
        <v>1.7067166163888272E-8</v>
      </c>
      <c r="D988">
        <v>0.79327754370293257</v>
      </c>
      <c r="E988">
        <v>2.0595466899999999</v>
      </c>
      <c r="F988">
        <v>-12.809652229999999</v>
      </c>
      <c r="G988">
        <v>-23.858836289999999</v>
      </c>
      <c r="H988">
        <v>87.042547435830173</v>
      </c>
    </row>
    <row r="989" spans="1:8" x14ac:dyDescent="0.3">
      <c r="A989" t="s">
        <v>1892</v>
      </c>
      <c r="B989" t="s">
        <v>1891</v>
      </c>
      <c r="C989">
        <v>4.8316435119972632E-8</v>
      </c>
      <c r="D989">
        <v>4.0278325484402853</v>
      </c>
      <c r="E989">
        <v>1.02634059</v>
      </c>
      <c r="F989">
        <v>-1.26342961</v>
      </c>
      <c r="G989">
        <v>-1.7733281400000001</v>
      </c>
      <c r="H989">
        <v>86.248410024895463</v>
      </c>
    </row>
    <row r="990" spans="1:8" x14ac:dyDescent="0.3">
      <c r="A990" t="s">
        <v>1832</v>
      </c>
      <c r="B990" t="s">
        <v>1831</v>
      </c>
      <c r="C990">
        <v>1.0630360835040487E-6</v>
      </c>
      <c r="D990">
        <v>117.63030534298234</v>
      </c>
      <c r="E990">
        <v>0.86086803000000001</v>
      </c>
      <c r="F990">
        <v>-0.42262277999999998</v>
      </c>
      <c r="G990">
        <v>-1.4791606799999999</v>
      </c>
      <c r="H990">
        <v>85.594738846650742</v>
      </c>
    </row>
    <row r="991" spans="1:8" x14ac:dyDescent="0.3">
      <c r="A991" t="s">
        <v>1938</v>
      </c>
      <c r="B991" t="s">
        <v>1937</v>
      </c>
      <c r="C991">
        <v>1.4802110307963967E-6</v>
      </c>
      <c r="D991">
        <v>1.7847789580043307</v>
      </c>
      <c r="E991">
        <v>-0.68340721999999998</v>
      </c>
      <c r="F991">
        <v>-0.65943876999999995</v>
      </c>
      <c r="G991">
        <v>-8.6289487200000003</v>
      </c>
      <c r="H991">
        <v>85.7112843956224</v>
      </c>
    </row>
    <row r="992" spans="1:8" x14ac:dyDescent="0.3">
      <c r="A992" t="s">
        <v>1823</v>
      </c>
      <c r="B992" t="s">
        <v>1822</v>
      </c>
      <c r="C992">
        <v>1.2005885392473041E-7</v>
      </c>
      <c r="D992">
        <v>0.14564549103376234</v>
      </c>
      <c r="E992">
        <v>-2.04693952</v>
      </c>
      <c r="F992">
        <v>-3.3493277300000002</v>
      </c>
      <c r="G992">
        <v>-8.7100917199999994</v>
      </c>
      <c r="H992">
        <v>84.68290757645029</v>
      </c>
    </row>
    <row r="993" spans="1:8" x14ac:dyDescent="0.3">
      <c r="A993" t="s">
        <v>1498</v>
      </c>
      <c r="B993" t="s">
        <v>1497</v>
      </c>
      <c r="C993">
        <v>1.0400293632565775E-7</v>
      </c>
      <c r="D993">
        <v>2.0072075004128132</v>
      </c>
      <c r="E993">
        <v>-27.724835760000001</v>
      </c>
      <c r="F993">
        <v>-29.630503310000002</v>
      </c>
      <c r="G993">
        <v>362.79858209000002</v>
      </c>
      <c r="H993">
        <v>81.562674231417162</v>
      </c>
    </row>
    <row r="994" spans="1:8" x14ac:dyDescent="0.3">
      <c r="A994" t="s">
        <v>1972</v>
      </c>
      <c r="B994" t="s">
        <v>1971</v>
      </c>
      <c r="C994">
        <v>2.4250717469485505E-7</v>
      </c>
      <c r="D994">
        <v>5.1594602792219921E-3</v>
      </c>
      <c r="E994">
        <v>0.40440220999999998</v>
      </c>
      <c r="F994">
        <v>-9.7023472399999999</v>
      </c>
      <c r="G994">
        <v>-38.76081447</v>
      </c>
      <c r="H994">
        <v>84.551941385327126</v>
      </c>
    </row>
    <row r="995" spans="1:8" x14ac:dyDescent="0.3">
      <c r="A995" t="s">
        <v>1864</v>
      </c>
      <c r="B995" t="s">
        <v>1863</v>
      </c>
      <c r="C995">
        <v>5.8657145648883016E-7</v>
      </c>
      <c r="D995">
        <v>50.213389693051745</v>
      </c>
      <c r="E995">
        <v>0.32007205999999999</v>
      </c>
      <c r="F995">
        <v>-2.0669455399999999</v>
      </c>
      <c r="G995">
        <v>-13.22471007</v>
      </c>
      <c r="H995">
        <v>84.080912287478384</v>
      </c>
    </row>
    <row r="996" spans="1:8" x14ac:dyDescent="0.3">
      <c r="A996" t="s">
        <v>1956</v>
      </c>
      <c r="B996" t="s">
        <v>1955</v>
      </c>
      <c r="C996">
        <v>1.4204424136244058E-7</v>
      </c>
      <c r="D996">
        <v>2.3404783490163132</v>
      </c>
      <c r="E996">
        <v>1.92148549</v>
      </c>
      <c r="F996">
        <v>-8.6138984599999997</v>
      </c>
      <c r="G996">
        <v>-8.2904093000000003</v>
      </c>
      <c r="H996">
        <v>83.763409296730572</v>
      </c>
    </row>
    <row r="997" spans="1:8" x14ac:dyDescent="0.3">
      <c r="A997" t="s">
        <v>2309</v>
      </c>
      <c r="B997" t="s">
        <v>2309</v>
      </c>
      <c r="C997">
        <v>8.5127918045458273E-8</v>
      </c>
      <c r="D997">
        <v>5.4684620134560449</v>
      </c>
      <c r="E997">
        <v>1.9000327100000001</v>
      </c>
      <c r="F997">
        <v>7.5329775799999998</v>
      </c>
      <c r="G997">
        <v>-14.818448070000001</v>
      </c>
      <c r="H997">
        <v>84.385866496647807</v>
      </c>
    </row>
    <row r="998" spans="1:8" x14ac:dyDescent="0.3">
      <c r="A998" t="s">
        <v>1870</v>
      </c>
      <c r="B998" t="s">
        <v>1869</v>
      </c>
      <c r="C998">
        <v>3.580675423581945E-8</v>
      </c>
      <c r="D998">
        <v>15.92301489026123</v>
      </c>
      <c r="E998">
        <v>-3.2833025899999999</v>
      </c>
      <c r="F998">
        <v>-4.6830251599999997</v>
      </c>
      <c r="G998">
        <v>-7.7374160600000002</v>
      </c>
      <c r="H998">
        <v>82.493900233702178</v>
      </c>
    </row>
    <row r="999" spans="1:8" x14ac:dyDescent="0.3">
      <c r="A999" t="s">
        <v>2044</v>
      </c>
      <c r="B999" t="s">
        <v>2044</v>
      </c>
      <c r="C999">
        <v>2.5462921524653345E-6</v>
      </c>
      <c r="D999">
        <v>8.4178846050606868</v>
      </c>
      <c r="E999">
        <v>4.8879013999999996</v>
      </c>
      <c r="F999">
        <v>28.590786390000002</v>
      </c>
      <c r="G999">
        <v>57.537875120000002</v>
      </c>
      <c r="H999">
        <v>82.329894372969392</v>
      </c>
    </row>
    <row r="1000" spans="1:8" x14ac:dyDescent="0.3">
      <c r="A1000" t="s">
        <v>1954</v>
      </c>
      <c r="B1000" t="s">
        <v>1953</v>
      </c>
      <c r="C1000">
        <v>1E-8</v>
      </c>
      <c r="D1000">
        <v>0.88615998322356104</v>
      </c>
      <c r="E1000">
        <v>-0.14240728</v>
      </c>
      <c r="F1000">
        <v>-8.6176991300000001</v>
      </c>
      <c r="G1000">
        <v>-12.39215572</v>
      </c>
      <c r="H1000">
        <v>82.568904503924216</v>
      </c>
    </row>
    <row r="1001" spans="1:8" x14ac:dyDescent="0.3">
      <c r="A1001" t="s">
        <v>1850</v>
      </c>
      <c r="B1001" t="s">
        <v>1849</v>
      </c>
      <c r="C1001">
        <v>1.2780759900499558E-4</v>
      </c>
      <c r="D1001">
        <v>13.910873995577289</v>
      </c>
      <c r="E1001">
        <v>1.4901624499999999</v>
      </c>
      <c r="F1001">
        <v>1.30948591</v>
      </c>
      <c r="G1001">
        <v>-21.195573880000001</v>
      </c>
      <c r="H1001">
        <v>82.239573549238614</v>
      </c>
    </row>
    <row r="1002" spans="1:8" x14ac:dyDescent="0.3">
      <c r="A1002" t="s">
        <v>1884</v>
      </c>
      <c r="B1002" t="s">
        <v>1883</v>
      </c>
      <c r="C1002">
        <v>1.171739789315344E-8</v>
      </c>
      <c r="D1002">
        <v>73.675747245877119</v>
      </c>
      <c r="E1002">
        <v>0.14400868999999999</v>
      </c>
      <c r="F1002">
        <v>3.3231537200000001</v>
      </c>
      <c r="G1002">
        <v>9.3643571699999999</v>
      </c>
      <c r="H1002">
        <v>81.958511303451061</v>
      </c>
    </row>
    <row r="1003" spans="1:8" x14ac:dyDescent="0.3">
      <c r="A1003" t="s">
        <v>2204</v>
      </c>
      <c r="B1003" t="s">
        <v>2203</v>
      </c>
      <c r="C1003">
        <v>1E-8</v>
      </c>
      <c r="D1003">
        <v>12.60765073458909</v>
      </c>
      <c r="E1003">
        <v>-0.25165147999999998</v>
      </c>
      <c r="F1003">
        <v>-3.7168509200000002</v>
      </c>
      <c r="G1003">
        <v>68.215654150000006</v>
      </c>
      <c r="H1003">
        <v>81.534500115214911</v>
      </c>
    </row>
    <row r="1004" spans="1:8" x14ac:dyDescent="0.3">
      <c r="A1004" t="s">
        <v>1834</v>
      </c>
      <c r="B1004" t="s">
        <v>1833</v>
      </c>
      <c r="C1004">
        <v>5.5554569895901788E-7</v>
      </c>
      <c r="D1004">
        <v>11.959946828345156</v>
      </c>
      <c r="E1004">
        <v>-1.2698189</v>
      </c>
      <c r="F1004">
        <v>-6.0832025099999996</v>
      </c>
      <c r="G1004">
        <v>-16.671435930000001</v>
      </c>
      <c r="H1004">
        <v>82.513274947066179</v>
      </c>
    </row>
    <row r="1005" spans="1:8" x14ac:dyDescent="0.3">
      <c r="A1005" t="s">
        <v>1927</v>
      </c>
      <c r="B1005" t="s">
        <v>1926</v>
      </c>
      <c r="C1005">
        <v>5.9768521081350277E-5</v>
      </c>
      <c r="D1005">
        <v>6.1119194291518866E-2</v>
      </c>
      <c r="E1005">
        <v>-1.234916E-2</v>
      </c>
      <c r="F1005">
        <v>2.7278110500000001</v>
      </c>
      <c r="G1005">
        <v>-1.50210764</v>
      </c>
      <c r="H1005">
        <v>80.376920584186323</v>
      </c>
    </row>
    <row r="1006" spans="1:8" x14ac:dyDescent="0.3">
      <c r="A1006" t="s">
        <v>1846</v>
      </c>
      <c r="B1006" t="s">
        <v>1845</v>
      </c>
      <c r="C1006">
        <v>1.1135608838844075E-6</v>
      </c>
      <c r="D1006">
        <v>3.5819711353007294E-2</v>
      </c>
      <c r="E1006">
        <v>2.0377758300000002</v>
      </c>
      <c r="F1006">
        <v>-3.6691885499999999</v>
      </c>
      <c r="G1006">
        <v>-7.4858248400000003</v>
      </c>
      <c r="H1006">
        <v>80.319499323891961</v>
      </c>
    </row>
    <row r="1007" spans="1:8" x14ac:dyDescent="0.3">
      <c r="A1007" t="s">
        <v>1925</v>
      </c>
      <c r="B1007" t="s">
        <v>1924</v>
      </c>
      <c r="C1007">
        <v>1.0187431083893696E-6</v>
      </c>
      <c r="D1007">
        <v>0.806328293865752</v>
      </c>
      <c r="E1007">
        <v>-1.6950703300000001</v>
      </c>
      <c r="F1007">
        <v>-6.4315810200000003</v>
      </c>
      <c r="G1007">
        <v>12.055771910000001</v>
      </c>
      <c r="H1007">
        <v>80.445293061785947</v>
      </c>
    </row>
    <row r="1008" spans="1:8" x14ac:dyDescent="0.3">
      <c r="A1008" t="s">
        <v>1901</v>
      </c>
      <c r="B1008" t="s">
        <v>1900</v>
      </c>
      <c r="C1008">
        <v>1.904104946440203E-8</v>
      </c>
      <c r="D1008">
        <v>32.382698600497491</v>
      </c>
      <c r="E1008">
        <v>0.16445413</v>
      </c>
      <c r="F1008">
        <v>-3.67468554</v>
      </c>
      <c r="G1008">
        <v>0.84920753000000004</v>
      </c>
      <c r="H1008">
        <v>80.328505495893111</v>
      </c>
    </row>
    <row r="1009" spans="1:8" x14ac:dyDescent="0.3">
      <c r="A1009" t="s">
        <v>2155</v>
      </c>
      <c r="B1009" t="s">
        <v>2154</v>
      </c>
      <c r="C1009">
        <v>6.4879924658453487E-6</v>
      </c>
      <c r="D1009">
        <v>10.991843536536216</v>
      </c>
      <c r="E1009">
        <v>-9.8908024999999995</v>
      </c>
      <c r="F1009">
        <v>13.68324964</v>
      </c>
      <c r="G1009">
        <v>2.26872439</v>
      </c>
      <c r="H1009">
        <v>79.458573489057301</v>
      </c>
    </row>
    <row r="1010" spans="1:8" x14ac:dyDescent="0.3">
      <c r="A1010" t="s">
        <v>2082</v>
      </c>
      <c r="B1010" t="s">
        <v>2091</v>
      </c>
      <c r="C1010">
        <v>1.5882829938402447E-8</v>
      </c>
      <c r="D1010">
        <v>2.4019493700743459</v>
      </c>
      <c r="E1010">
        <v>-4.4397908700000004</v>
      </c>
      <c r="F1010">
        <v>7.9895285200000004</v>
      </c>
      <c r="G1010">
        <v>193.72842277000001</v>
      </c>
      <c r="H1010">
        <v>79.414149533183945</v>
      </c>
    </row>
    <row r="1011" spans="1:8" x14ac:dyDescent="0.3">
      <c r="A1011" t="s">
        <v>1895</v>
      </c>
      <c r="B1011" t="s">
        <v>1895</v>
      </c>
      <c r="C1011">
        <v>1E-8</v>
      </c>
      <c r="D1011">
        <v>72.379832845275402</v>
      </c>
      <c r="E1011">
        <v>1.7192750699999999</v>
      </c>
      <c r="F1011">
        <v>-5.4481330000000001E-2</v>
      </c>
      <c r="G1011">
        <v>-12.054401560000001</v>
      </c>
      <c r="H1011">
        <v>79.227243662809585</v>
      </c>
    </row>
    <row r="1012" spans="1:8" x14ac:dyDescent="0.3">
      <c r="A1012" t="s">
        <v>2039</v>
      </c>
      <c r="B1012" t="s">
        <v>2038</v>
      </c>
      <c r="C1012">
        <v>3.0372759616050146E-7</v>
      </c>
      <c r="D1012">
        <v>0.26890155258071341</v>
      </c>
      <c r="E1012">
        <v>0.12785837</v>
      </c>
      <c r="F1012">
        <v>-23.799229400000002</v>
      </c>
      <c r="G1012">
        <v>202.93199788999999</v>
      </c>
      <c r="H1012">
        <v>79.070090647656073</v>
      </c>
    </row>
    <row r="1013" spans="1:8" x14ac:dyDescent="0.3">
      <c r="A1013" t="s">
        <v>1990</v>
      </c>
      <c r="B1013" t="s">
        <v>1989</v>
      </c>
      <c r="C1013">
        <v>4.4810066073701179E-7</v>
      </c>
      <c r="D1013">
        <v>1E-8</v>
      </c>
      <c r="E1013">
        <v>-0.53517851999999999</v>
      </c>
      <c r="F1013">
        <v>1.33598686</v>
      </c>
      <c r="G1013">
        <v>1.82870446</v>
      </c>
      <c r="H1013">
        <v>78.927040427394644</v>
      </c>
    </row>
    <row r="1014" spans="1:8" x14ac:dyDescent="0.3">
      <c r="A1014" t="s">
        <v>1945</v>
      </c>
      <c r="B1014" t="s">
        <v>1944</v>
      </c>
      <c r="C1014">
        <v>1.6665155826077973E-7</v>
      </c>
      <c r="D1014">
        <v>9.3644380808327394</v>
      </c>
      <c r="E1014">
        <v>1.10820633</v>
      </c>
      <c r="F1014">
        <v>3.3459941999999998</v>
      </c>
      <c r="G1014">
        <v>-12.801420609999999</v>
      </c>
      <c r="H1014">
        <v>78.799963876061696</v>
      </c>
    </row>
    <row r="1015" spans="1:8" x14ac:dyDescent="0.3">
      <c r="A1015" t="s">
        <v>2131</v>
      </c>
      <c r="B1015" t="s">
        <v>2130</v>
      </c>
      <c r="C1015">
        <v>2.5715090461636612E-7</v>
      </c>
      <c r="D1015">
        <v>0.10502748440733908</v>
      </c>
      <c r="E1015">
        <v>11.0105796</v>
      </c>
      <c r="F1015">
        <v>104.70400221</v>
      </c>
      <c r="G1015">
        <v>11.30404633</v>
      </c>
      <c r="H1015">
        <v>78.417518553814659</v>
      </c>
    </row>
    <row r="1016" spans="1:8" x14ac:dyDescent="0.3">
      <c r="A1016" t="s">
        <v>2026</v>
      </c>
      <c r="B1016" t="s">
        <v>2025</v>
      </c>
      <c r="C1016">
        <v>1E-8</v>
      </c>
      <c r="D1016">
        <v>12.924194268913812</v>
      </c>
      <c r="E1016">
        <v>-1.75357286</v>
      </c>
      <c r="F1016">
        <v>-0.22684598</v>
      </c>
      <c r="G1016">
        <v>137.48501573999999</v>
      </c>
      <c r="H1016">
        <v>78.017798238081795</v>
      </c>
    </row>
    <row r="1017" spans="1:8" x14ac:dyDescent="0.3">
      <c r="A1017" t="s">
        <v>1904</v>
      </c>
      <c r="B1017" t="s">
        <v>1903</v>
      </c>
      <c r="C1017">
        <v>4.2938368531039433E-5</v>
      </c>
      <c r="D1017">
        <v>6.2399993978395685</v>
      </c>
      <c r="E1017">
        <v>-4.5576919299999998</v>
      </c>
      <c r="F1017">
        <v>-2.8994165000000001</v>
      </c>
      <c r="G1017">
        <v>-26.827106109999999</v>
      </c>
      <c r="H1017">
        <v>77.08394676939821</v>
      </c>
    </row>
    <row r="1018" spans="1:8" x14ac:dyDescent="0.3">
      <c r="A1018" t="s">
        <v>1872</v>
      </c>
      <c r="B1018" t="s">
        <v>1871</v>
      </c>
      <c r="C1018">
        <v>7.6210583651761884E-7</v>
      </c>
      <c r="D1018">
        <v>0.36961554926515744</v>
      </c>
      <c r="E1018">
        <v>-0.25642807000000001</v>
      </c>
      <c r="F1018">
        <v>-7.8056088299999997</v>
      </c>
      <c r="G1018">
        <v>-8.8249219399999994</v>
      </c>
      <c r="H1018">
        <v>76.210578961806988</v>
      </c>
    </row>
    <row r="1019" spans="1:8" x14ac:dyDescent="0.3">
      <c r="A1019" t="s">
        <v>2253</v>
      </c>
      <c r="B1019" t="s">
        <v>2252</v>
      </c>
      <c r="C1019">
        <v>1.1980151292321944E-7</v>
      </c>
      <c r="D1019">
        <v>29.209929161166443</v>
      </c>
      <c r="E1019">
        <v>-7.8310669999999999E-2</v>
      </c>
      <c r="F1019">
        <v>108.94348816</v>
      </c>
      <c r="G1019">
        <v>59.803046019999996</v>
      </c>
      <c r="H1019">
        <v>76.912571176905359</v>
      </c>
    </row>
    <row r="1020" spans="1:8" x14ac:dyDescent="0.3">
      <c r="A1020" t="s">
        <v>1958</v>
      </c>
      <c r="B1020" t="s">
        <v>1957</v>
      </c>
      <c r="C1020">
        <v>1.9877526690201858E-7</v>
      </c>
      <c r="D1020">
        <v>0.23148073982196496</v>
      </c>
      <c r="E1020">
        <v>-0.64263634999999997</v>
      </c>
      <c r="F1020">
        <v>-0.75822902999999997</v>
      </c>
      <c r="G1020">
        <v>-20.3405317</v>
      </c>
      <c r="H1020">
        <v>76.467814974379863</v>
      </c>
    </row>
    <row r="1021" spans="1:8" x14ac:dyDescent="0.3">
      <c r="A1021" t="s">
        <v>1919</v>
      </c>
      <c r="B1021" t="s">
        <v>1919</v>
      </c>
      <c r="C1021">
        <v>2.7834104686607184E-7</v>
      </c>
      <c r="D1021">
        <v>0.8793664109822602</v>
      </c>
      <c r="E1021">
        <v>4.4357799800000004</v>
      </c>
      <c r="F1021">
        <v>-10.49391323</v>
      </c>
      <c r="G1021">
        <v>44.804166559999999</v>
      </c>
      <c r="H1021">
        <v>77.844754331141402</v>
      </c>
    </row>
    <row r="1022" spans="1:8" x14ac:dyDescent="0.3">
      <c r="A1022" t="s">
        <v>1902</v>
      </c>
      <c r="B1022" t="s">
        <v>1902</v>
      </c>
      <c r="C1022">
        <v>6.1984685532002375E-6</v>
      </c>
      <c r="D1022">
        <v>4.9641005962006162</v>
      </c>
      <c r="E1022">
        <v>1.9873371399999999</v>
      </c>
      <c r="F1022">
        <v>-0.65361844999999996</v>
      </c>
      <c r="G1022">
        <v>-33.608302350000002</v>
      </c>
      <c r="H1022">
        <v>75.877523848220875</v>
      </c>
    </row>
    <row r="1023" spans="1:8" x14ac:dyDescent="0.3">
      <c r="A1023" t="s">
        <v>1966</v>
      </c>
      <c r="B1023" t="s">
        <v>1965</v>
      </c>
      <c r="C1023">
        <v>1.0001377616032182E-7</v>
      </c>
      <c r="D1023">
        <v>1E-8</v>
      </c>
      <c r="E1023">
        <v>-2.1418739999999999E-2</v>
      </c>
      <c r="F1023">
        <v>1.1298570000000001E-2</v>
      </c>
      <c r="G1023">
        <v>149.33184234000001</v>
      </c>
      <c r="H1023">
        <v>75.507239000454732</v>
      </c>
    </row>
    <row r="1024" spans="1:8" x14ac:dyDescent="0.3">
      <c r="A1024" t="s">
        <v>1910</v>
      </c>
      <c r="B1024" t="s">
        <v>1909</v>
      </c>
      <c r="C1024">
        <v>1E-8</v>
      </c>
      <c r="D1024">
        <v>1.2559259235308662</v>
      </c>
      <c r="E1024">
        <v>2.0677325500000001</v>
      </c>
      <c r="F1024">
        <v>-1.5111371499999999</v>
      </c>
      <c r="G1024">
        <v>-14.16405336</v>
      </c>
      <c r="H1024">
        <v>75.488194623207079</v>
      </c>
    </row>
    <row r="1025" spans="1:8" x14ac:dyDescent="0.3">
      <c r="A1025" t="s">
        <v>1781</v>
      </c>
      <c r="B1025" t="s">
        <v>1780</v>
      </c>
      <c r="C1025">
        <v>8.4398526856029778E-6</v>
      </c>
      <c r="D1025">
        <v>0.87341426086280027</v>
      </c>
      <c r="E1025">
        <v>-1.6541245600000001</v>
      </c>
      <c r="F1025">
        <v>7.5152872899999998</v>
      </c>
      <c r="G1025">
        <v>-55.627466249999998</v>
      </c>
      <c r="H1025">
        <v>76.864568205993251</v>
      </c>
    </row>
    <row r="1026" spans="1:8" x14ac:dyDescent="0.3">
      <c r="A1026" t="s">
        <v>2115</v>
      </c>
      <c r="B1026" t="s">
        <v>2114</v>
      </c>
      <c r="C1026">
        <v>1.0584087698350617E-6</v>
      </c>
      <c r="D1026">
        <v>0.86022877750772375</v>
      </c>
      <c r="E1026">
        <v>-5.3261730099999998</v>
      </c>
      <c r="F1026">
        <v>-3.8117907999999998</v>
      </c>
      <c r="G1026">
        <v>-2.2536364500000001</v>
      </c>
      <c r="H1026">
        <v>75.344098892140167</v>
      </c>
    </row>
    <row r="1027" spans="1:8" x14ac:dyDescent="0.3">
      <c r="A1027" t="s">
        <v>1906</v>
      </c>
      <c r="B1027" t="s">
        <v>1905</v>
      </c>
      <c r="C1027">
        <v>1.0557390226303357E-7</v>
      </c>
      <c r="D1027">
        <v>0.51157235233484777</v>
      </c>
      <c r="E1027">
        <v>-1.4052644000000001</v>
      </c>
      <c r="F1027">
        <v>-3.75067671</v>
      </c>
      <c r="G1027">
        <v>-11.64249848</v>
      </c>
      <c r="H1027">
        <v>75.333692196030185</v>
      </c>
    </row>
    <row r="1028" spans="1:8" x14ac:dyDescent="0.3">
      <c r="A1028" t="s">
        <v>1878</v>
      </c>
      <c r="B1028" t="s">
        <v>1877</v>
      </c>
      <c r="C1028">
        <v>2.9862087951054834E-7</v>
      </c>
      <c r="D1028">
        <v>1.2298769863628525</v>
      </c>
      <c r="E1028">
        <v>1.3713014100000001</v>
      </c>
      <c r="F1028">
        <v>-5.4985257399999998</v>
      </c>
      <c r="G1028">
        <v>-18.20555031</v>
      </c>
      <c r="H1028">
        <v>75.364868333481965</v>
      </c>
    </row>
    <row r="1029" spans="1:8" x14ac:dyDescent="0.3">
      <c r="A1029" t="s">
        <v>1923</v>
      </c>
      <c r="B1029" t="s">
        <v>1922</v>
      </c>
      <c r="C1029">
        <v>3.0161492696695729E-7</v>
      </c>
      <c r="D1029">
        <v>9.0255460104085792</v>
      </c>
      <c r="E1029">
        <v>1.5681744</v>
      </c>
      <c r="F1029">
        <v>0.25429448999999998</v>
      </c>
      <c r="G1029">
        <v>20.75626909</v>
      </c>
      <c r="H1029">
        <v>75.403731741739321</v>
      </c>
    </row>
    <row r="1030" spans="1:8" x14ac:dyDescent="0.3">
      <c r="A1030" t="s">
        <v>2002</v>
      </c>
      <c r="B1030" t="s">
        <v>2001</v>
      </c>
      <c r="C1030">
        <v>6.2929890981645681E-6</v>
      </c>
      <c r="D1030">
        <v>35.474585200582041</v>
      </c>
      <c r="E1030">
        <v>0.95040274000000002</v>
      </c>
      <c r="F1030">
        <v>5.7782309600000001</v>
      </c>
      <c r="G1030">
        <v>8.2859706299999996</v>
      </c>
      <c r="H1030">
        <v>75.0102353064445</v>
      </c>
    </row>
    <row r="1031" spans="1:8" x14ac:dyDescent="0.3">
      <c r="A1031" t="s">
        <v>3533</v>
      </c>
      <c r="B1031" t="s">
        <v>3532</v>
      </c>
      <c r="C1031">
        <v>1.0000000000022863E-8</v>
      </c>
      <c r="D1031">
        <v>7.5010694128228037E-3</v>
      </c>
      <c r="E1031">
        <v>975.83409591999998</v>
      </c>
      <c r="F1031">
        <v>10.35995973</v>
      </c>
      <c r="G1031">
        <v>2284.25380731</v>
      </c>
      <c r="H1031">
        <v>75.000000000171497</v>
      </c>
    </row>
    <row r="1032" spans="1:8" x14ac:dyDescent="0.3">
      <c r="A1032" t="s">
        <v>1980</v>
      </c>
      <c r="B1032" t="s">
        <v>1979</v>
      </c>
      <c r="C1032">
        <v>6.0332462677854794E-5</v>
      </c>
      <c r="D1032">
        <v>0.78127359615161851</v>
      </c>
      <c r="E1032">
        <v>0.23062495</v>
      </c>
      <c r="F1032">
        <v>-2.46948021</v>
      </c>
      <c r="G1032">
        <v>-35.942608159999999</v>
      </c>
      <c r="H1032">
        <v>74.850866496653779</v>
      </c>
    </row>
    <row r="1033" spans="1:8" x14ac:dyDescent="0.3">
      <c r="A1033" t="s">
        <v>2251</v>
      </c>
      <c r="B1033" t="s">
        <v>2250</v>
      </c>
      <c r="C1033">
        <v>4.6154329798452557E-5</v>
      </c>
      <c r="D1033">
        <v>26.7288953946316</v>
      </c>
      <c r="E1033">
        <v>6.9463174099999998</v>
      </c>
      <c r="F1033">
        <v>92.664586220000004</v>
      </c>
      <c r="G1033">
        <v>61.874475959999998</v>
      </c>
      <c r="H1033">
        <v>74.594552119063621</v>
      </c>
    </row>
    <row r="1034" spans="1:8" x14ac:dyDescent="0.3">
      <c r="A1034" t="s">
        <v>2012</v>
      </c>
      <c r="B1034" t="s">
        <v>2011</v>
      </c>
      <c r="C1034">
        <v>2.8291293035866777E-6</v>
      </c>
      <c r="D1034">
        <v>2.3776619374454235E-3</v>
      </c>
      <c r="E1034">
        <v>-0.25650451000000002</v>
      </c>
      <c r="F1034">
        <v>-8.9139382499999993</v>
      </c>
      <c r="G1034">
        <v>195.59474908999999</v>
      </c>
      <c r="H1034">
        <v>74.25228548903516</v>
      </c>
    </row>
    <row r="1035" spans="1:8" x14ac:dyDescent="0.3">
      <c r="A1035" t="s">
        <v>1912</v>
      </c>
      <c r="B1035" t="s">
        <v>1911</v>
      </c>
      <c r="C1035">
        <v>1.8062465927874541E-7</v>
      </c>
      <c r="D1035">
        <v>5.1327989226859385</v>
      </c>
      <c r="E1035">
        <v>2.5687165599999999</v>
      </c>
      <c r="F1035">
        <v>9.5709079799999994</v>
      </c>
      <c r="G1035">
        <v>4.5057614700000004</v>
      </c>
      <c r="H1035">
        <v>70.264797769224344</v>
      </c>
    </row>
    <row r="1036" spans="1:8" x14ac:dyDescent="0.3">
      <c r="A1036" t="s">
        <v>1994</v>
      </c>
      <c r="B1036" t="s">
        <v>1993</v>
      </c>
      <c r="C1036">
        <v>2.7442925758132243E-7</v>
      </c>
      <c r="D1036">
        <v>1.3758341499994688E-2</v>
      </c>
      <c r="E1036">
        <v>-0.47623687999999997</v>
      </c>
      <c r="F1036">
        <v>15.81435467</v>
      </c>
      <c r="G1036">
        <v>-11.474433039999999</v>
      </c>
      <c r="H1036">
        <v>73.650744517867949</v>
      </c>
    </row>
    <row r="1037" spans="1:8" x14ac:dyDescent="0.3">
      <c r="A1037" t="s">
        <v>2105</v>
      </c>
      <c r="B1037" t="s">
        <v>2104</v>
      </c>
      <c r="C1037">
        <v>1.6784466802050435E-8</v>
      </c>
      <c r="D1037">
        <v>0.30010711439758891</v>
      </c>
      <c r="E1037">
        <v>-1.5579140499999999</v>
      </c>
      <c r="F1037">
        <v>12.62195455</v>
      </c>
      <c r="G1037">
        <v>26.688837060000001</v>
      </c>
      <c r="H1037">
        <v>73.655312477000706</v>
      </c>
    </row>
    <row r="1038" spans="1:8" x14ac:dyDescent="0.3">
      <c r="A1038" t="s">
        <v>1976</v>
      </c>
      <c r="B1038" t="s">
        <v>1975</v>
      </c>
      <c r="C1038">
        <v>3.143290844591216E-7</v>
      </c>
      <c r="D1038">
        <v>12.139846949969897</v>
      </c>
      <c r="E1038">
        <v>1.82181042</v>
      </c>
      <c r="F1038">
        <v>3.53925461</v>
      </c>
      <c r="G1038">
        <v>-5.81817049</v>
      </c>
      <c r="H1038">
        <v>73.659477837891274</v>
      </c>
    </row>
    <row r="1039" spans="1:8" x14ac:dyDescent="0.3">
      <c r="A1039" t="s">
        <v>1992</v>
      </c>
      <c r="B1039" t="s">
        <v>1991</v>
      </c>
      <c r="C1039">
        <v>2.3020636283317474E-8</v>
      </c>
      <c r="D1039">
        <v>12.499839446333077</v>
      </c>
      <c r="E1039">
        <v>-1.23359902</v>
      </c>
      <c r="F1039">
        <v>3.0607789400000001</v>
      </c>
      <c r="G1039">
        <v>14.977158579999999</v>
      </c>
      <c r="H1039">
        <v>73.66603610661592</v>
      </c>
    </row>
    <row r="1040" spans="1:8" x14ac:dyDescent="0.3">
      <c r="A1040" t="s">
        <v>1939</v>
      </c>
      <c r="B1040" t="s">
        <v>1939</v>
      </c>
      <c r="C1040">
        <v>1.6331894026220469E-7</v>
      </c>
      <c r="D1040">
        <v>25.478196058771371</v>
      </c>
      <c r="E1040">
        <v>1.32072415</v>
      </c>
      <c r="F1040">
        <v>-1.4062204300000001</v>
      </c>
      <c r="G1040">
        <v>-8.3424010800000001</v>
      </c>
      <c r="H1040">
        <v>73.421724355517213</v>
      </c>
    </row>
    <row r="1041" spans="1:8" x14ac:dyDescent="0.3">
      <c r="A1041" t="s">
        <v>1908</v>
      </c>
      <c r="B1041" t="s">
        <v>1907</v>
      </c>
      <c r="C1041">
        <v>1E-8</v>
      </c>
      <c r="D1041">
        <v>1.6672605859412637</v>
      </c>
      <c r="E1041">
        <v>-1.2235531399999999</v>
      </c>
      <c r="F1041">
        <v>0.75992212000000003</v>
      </c>
      <c r="G1041">
        <v>-27.884095070000001</v>
      </c>
      <c r="H1041">
        <v>75.755501223034102</v>
      </c>
    </row>
    <row r="1042" spans="1:8" x14ac:dyDescent="0.3">
      <c r="A1042" t="s">
        <v>1949</v>
      </c>
      <c r="B1042" t="s">
        <v>1948</v>
      </c>
      <c r="C1042">
        <v>1.2033101261726413E-6</v>
      </c>
      <c r="D1042">
        <v>8.8454575062877296</v>
      </c>
      <c r="E1042">
        <v>2.25920502</v>
      </c>
      <c r="F1042">
        <v>-0.36169441000000002</v>
      </c>
      <c r="G1042">
        <v>-13.0348735</v>
      </c>
      <c r="H1042">
        <v>72.758363791772197</v>
      </c>
    </row>
    <row r="1043" spans="1:8" x14ac:dyDescent="0.3">
      <c r="A1043" t="s">
        <v>2066</v>
      </c>
      <c r="B1043" t="s">
        <v>2065</v>
      </c>
      <c r="C1043">
        <v>2.726621099629314E-6</v>
      </c>
      <c r="D1043">
        <v>1.9083531584338821E-5</v>
      </c>
      <c r="E1043">
        <v>-1.234916E-2</v>
      </c>
      <c r="F1043">
        <v>-5.5067981399999999</v>
      </c>
      <c r="G1043">
        <v>-32.955788849999998</v>
      </c>
      <c r="H1043">
        <v>72.74824627245475</v>
      </c>
    </row>
    <row r="1044" spans="1:8" x14ac:dyDescent="0.3">
      <c r="A1044" t="s">
        <v>2315</v>
      </c>
      <c r="B1044" t="s">
        <v>2314</v>
      </c>
      <c r="C1044">
        <v>4.0444188790950957E-6</v>
      </c>
      <c r="D1044">
        <v>1.0906536616141047</v>
      </c>
      <c r="E1044">
        <v>12.652138170000001</v>
      </c>
      <c r="F1044">
        <v>8.6206425200000005</v>
      </c>
      <c r="G1044">
        <v>10.09432331</v>
      </c>
      <c r="H1044">
        <v>72.599659430997136</v>
      </c>
    </row>
    <row r="1045" spans="1:8" x14ac:dyDescent="0.3">
      <c r="A1045" t="s">
        <v>2762</v>
      </c>
      <c r="B1045" t="s">
        <v>2761</v>
      </c>
      <c r="C1045">
        <v>5.9819841936115826E-7</v>
      </c>
      <c r="D1045">
        <v>63.118138994939628</v>
      </c>
      <c r="E1045">
        <v>-4.3064296100000004</v>
      </c>
      <c r="F1045">
        <v>105.28191183</v>
      </c>
      <c r="G1045">
        <v>133.02826138</v>
      </c>
      <c r="H1045">
        <v>75.912192320727016</v>
      </c>
    </row>
    <row r="1046" spans="1:8" x14ac:dyDescent="0.3">
      <c r="A1046" t="s">
        <v>1840</v>
      </c>
      <c r="B1046" t="s">
        <v>1839</v>
      </c>
      <c r="C1046">
        <v>1.9610693267256363E-6</v>
      </c>
      <c r="D1046">
        <v>28.497119372158775</v>
      </c>
      <c r="E1046">
        <v>-2.1614840399999999</v>
      </c>
      <c r="F1046">
        <v>-12.264516739999999</v>
      </c>
      <c r="G1046">
        <v>-20.41468996</v>
      </c>
      <c r="H1046">
        <v>69.700382234340168</v>
      </c>
    </row>
    <row r="1047" spans="1:8" x14ac:dyDescent="0.3">
      <c r="A1047" t="s">
        <v>1733</v>
      </c>
      <c r="B1047" t="s">
        <v>1732</v>
      </c>
      <c r="C1047">
        <v>6.303192688383293E-7</v>
      </c>
      <c r="D1047">
        <v>45.561326584540168</v>
      </c>
      <c r="E1047">
        <v>6.0992669999999999E-2</v>
      </c>
      <c r="F1047">
        <v>-1.5240205</v>
      </c>
      <c r="G1047">
        <v>-7.3405162099999997</v>
      </c>
      <c r="H1047">
        <v>73.217046052674974</v>
      </c>
    </row>
    <row r="1048" spans="1:8" x14ac:dyDescent="0.3">
      <c r="A1048" t="s">
        <v>1998</v>
      </c>
      <c r="B1048" t="s">
        <v>1997</v>
      </c>
      <c r="C1048">
        <v>6.0008555302555158E-7</v>
      </c>
      <c r="D1048">
        <v>6.2666841895351086E-2</v>
      </c>
      <c r="E1048">
        <v>-1.234916E-2</v>
      </c>
      <c r="F1048">
        <v>1.178124E-2</v>
      </c>
      <c r="G1048">
        <v>1.425884E-2</v>
      </c>
      <c r="H1048">
        <v>72.045146647880287</v>
      </c>
    </row>
    <row r="1049" spans="1:8" x14ac:dyDescent="0.3">
      <c r="A1049" t="s">
        <v>1918</v>
      </c>
      <c r="B1049" t="s">
        <v>1917</v>
      </c>
      <c r="C1049">
        <v>1.6576610219335658E-7</v>
      </c>
      <c r="D1049">
        <v>0.62842862142523326</v>
      </c>
      <c r="E1049">
        <v>0.51263035000000001</v>
      </c>
      <c r="F1049">
        <v>0.14910524999999999</v>
      </c>
      <c r="G1049">
        <v>-15.60268316</v>
      </c>
      <c r="H1049">
        <v>71.02766990777998</v>
      </c>
    </row>
    <row r="1050" spans="1:8" x14ac:dyDescent="0.3">
      <c r="A1050" t="s">
        <v>2022</v>
      </c>
      <c r="B1050" t="s">
        <v>2021</v>
      </c>
      <c r="C1050">
        <v>1.8489579674765208E-5</v>
      </c>
      <c r="D1050">
        <v>2.7918439937373951</v>
      </c>
      <c r="E1050">
        <v>-11.308028759999999</v>
      </c>
      <c r="F1050">
        <v>-13.013151929999999</v>
      </c>
      <c r="G1050">
        <v>5.4739613800000004</v>
      </c>
      <c r="H1050">
        <v>62.074515012084952</v>
      </c>
    </row>
    <row r="1051" spans="1:8" x14ac:dyDescent="0.3">
      <c r="A1051" t="s">
        <v>2088</v>
      </c>
      <c r="B1051" t="s">
        <v>2087</v>
      </c>
      <c r="C1051">
        <v>1.0442976346063841E-6</v>
      </c>
      <c r="D1051">
        <v>8.8931918336766884</v>
      </c>
      <c r="E1051">
        <v>-2.2444103499999999</v>
      </c>
      <c r="F1051">
        <v>0.80501270000000003</v>
      </c>
      <c r="G1051">
        <v>4.0264259899999999</v>
      </c>
      <c r="H1051">
        <v>71.192296951392947</v>
      </c>
    </row>
    <row r="1052" spans="1:8" x14ac:dyDescent="0.3">
      <c r="A1052" t="s">
        <v>1941</v>
      </c>
      <c r="B1052" t="s">
        <v>1940</v>
      </c>
      <c r="C1052">
        <v>1E-8</v>
      </c>
      <c r="D1052">
        <v>1.1739231472243226</v>
      </c>
      <c r="E1052">
        <v>-21.838674170000001</v>
      </c>
      <c r="F1052">
        <v>-21.35950622</v>
      </c>
      <c r="G1052">
        <v>-0.10878669000000001</v>
      </c>
      <c r="H1052">
        <v>70.717310409994425</v>
      </c>
    </row>
    <row r="1053" spans="1:8" x14ac:dyDescent="0.3">
      <c r="A1053" t="s">
        <v>2165</v>
      </c>
      <c r="B1053" t="s">
        <v>2164</v>
      </c>
      <c r="C1053">
        <v>6.7404556443913459E-6</v>
      </c>
      <c r="D1053">
        <v>14.590573936299821</v>
      </c>
      <c r="E1053">
        <v>12.93493713</v>
      </c>
      <c r="F1053">
        <v>39.557246839999998</v>
      </c>
      <c r="G1053">
        <v>156.67306662999999</v>
      </c>
      <c r="H1053">
        <v>69.595204528340645</v>
      </c>
    </row>
    <row r="1054" spans="1:8" x14ac:dyDescent="0.3">
      <c r="A1054" t="s">
        <v>1866</v>
      </c>
      <c r="B1054" t="s">
        <v>1865</v>
      </c>
      <c r="C1054">
        <v>7.9668712228883242E-8</v>
      </c>
      <c r="D1054">
        <v>0.20011153943839588</v>
      </c>
      <c r="E1054">
        <v>0.11651294</v>
      </c>
      <c r="F1054">
        <v>-9.8694802599999996</v>
      </c>
      <c r="G1054">
        <v>-27.063293430000002</v>
      </c>
      <c r="H1054">
        <v>69.980892057494444</v>
      </c>
    </row>
    <row r="1055" spans="1:8" x14ac:dyDescent="0.3">
      <c r="A1055" t="s">
        <v>1978</v>
      </c>
      <c r="B1055" t="s">
        <v>1977</v>
      </c>
      <c r="C1055">
        <v>2.5814044298113491E-7</v>
      </c>
      <c r="D1055">
        <v>1E-8</v>
      </c>
      <c r="E1055">
        <v>-0.64625856999999998</v>
      </c>
      <c r="F1055">
        <v>1.4010359299999999</v>
      </c>
      <c r="G1055">
        <v>38.308389660000003</v>
      </c>
      <c r="H1055">
        <v>70.120911620734532</v>
      </c>
    </row>
    <row r="1056" spans="1:8" x14ac:dyDescent="0.3">
      <c r="A1056" t="s">
        <v>2006</v>
      </c>
      <c r="B1056" t="s">
        <v>2005</v>
      </c>
      <c r="C1056">
        <v>1.4000000000004736E-7</v>
      </c>
      <c r="D1056">
        <v>0.13756990145689171</v>
      </c>
      <c r="E1056">
        <v>0</v>
      </c>
      <c r="F1056">
        <v>-12.5</v>
      </c>
      <c r="G1056">
        <v>-22.222222219999999</v>
      </c>
      <c r="H1056">
        <v>70.000000000023675</v>
      </c>
    </row>
    <row r="1057" spans="1:8" x14ac:dyDescent="0.3">
      <c r="A1057" t="s">
        <v>1963</v>
      </c>
      <c r="B1057" t="s">
        <v>1962</v>
      </c>
      <c r="C1057">
        <v>2.2491969724738027E-6</v>
      </c>
      <c r="D1057">
        <v>2.781416452279438</v>
      </c>
      <c r="E1057">
        <v>2.86645496</v>
      </c>
      <c r="F1057">
        <v>0.43226769999999998</v>
      </c>
      <c r="G1057">
        <v>-12.54612552</v>
      </c>
      <c r="H1057">
        <v>69.906123225115508</v>
      </c>
    </row>
    <row r="1058" spans="1:8" x14ac:dyDescent="0.3">
      <c r="A1058" t="s">
        <v>1952</v>
      </c>
      <c r="B1058" t="s">
        <v>1952</v>
      </c>
      <c r="C1058">
        <v>2.6362503553183332E-5</v>
      </c>
      <c r="D1058">
        <v>1.3605753628654269</v>
      </c>
      <c r="E1058">
        <v>-0.77914916999999995</v>
      </c>
      <c r="F1058">
        <v>-3.1181687299999998</v>
      </c>
      <c r="G1058">
        <v>-14.57710792</v>
      </c>
      <c r="H1058">
        <v>69.663055184143985</v>
      </c>
    </row>
    <row r="1059" spans="1:8" x14ac:dyDescent="0.3">
      <c r="A1059" t="s">
        <v>2008</v>
      </c>
      <c r="B1059" t="s">
        <v>2007</v>
      </c>
      <c r="C1059">
        <v>2.5003444040066822E-7</v>
      </c>
      <c r="D1059">
        <v>2.4896323949804807E-4</v>
      </c>
      <c r="E1059">
        <v>-1.283171E-2</v>
      </c>
      <c r="F1059">
        <v>-13.7833633</v>
      </c>
      <c r="G1059">
        <v>-12.622975220000001</v>
      </c>
      <c r="H1059">
        <v>69.461557169862019</v>
      </c>
    </row>
    <row r="1060" spans="1:8" x14ac:dyDescent="0.3">
      <c r="A1060" t="s">
        <v>1970</v>
      </c>
      <c r="B1060" t="s">
        <v>1969</v>
      </c>
      <c r="C1060">
        <v>2.1835157156649058E-7</v>
      </c>
      <c r="D1060">
        <v>3.0500725275337559E-6</v>
      </c>
      <c r="E1060">
        <v>2.2096023499999999</v>
      </c>
      <c r="F1060">
        <v>-0.28217515999999998</v>
      </c>
      <c r="G1060">
        <v>-12.64816652</v>
      </c>
      <c r="H1060">
        <v>69.242602384712001</v>
      </c>
    </row>
    <row r="1061" spans="1:8" x14ac:dyDescent="0.3">
      <c r="A1061" t="s">
        <v>2070</v>
      </c>
      <c r="B1061" t="s">
        <v>2069</v>
      </c>
      <c r="C1061">
        <v>1.3353430042924662E-6</v>
      </c>
      <c r="D1061">
        <v>4.2043974630983998</v>
      </c>
      <c r="E1061">
        <v>6.5640328400000003</v>
      </c>
      <c r="F1061">
        <v>8.5855743499999999</v>
      </c>
      <c r="G1061">
        <v>-20.505385390000001</v>
      </c>
      <c r="H1061">
        <v>69.14722686052707</v>
      </c>
    </row>
    <row r="1062" spans="1:8" x14ac:dyDescent="0.3">
      <c r="A1062" t="s">
        <v>2068</v>
      </c>
      <c r="B1062" t="s">
        <v>2067</v>
      </c>
      <c r="C1062">
        <v>1.0569793313617771E-5</v>
      </c>
      <c r="D1062">
        <v>3.9596163896983505</v>
      </c>
      <c r="E1062">
        <v>-35.229325070000002</v>
      </c>
      <c r="F1062">
        <v>-0.85780182999999999</v>
      </c>
      <c r="G1062">
        <v>-3.83172202</v>
      </c>
      <c r="H1062">
        <v>68.843131092404917</v>
      </c>
    </row>
    <row r="1063" spans="1:8" x14ac:dyDescent="0.3">
      <c r="A1063" t="s">
        <v>465</v>
      </c>
      <c r="B1063" t="s">
        <v>2073</v>
      </c>
      <c r="C1063">
        <v>8.9869427707421651E-8</v>
      </c>
      <c r="D1063">
        <v>0.15587350953819634</v>
      </c>
      <c r="E1063">
        <v>12.43328245</v>
      </c>
      <c r="F1063">
        <v>12.466006309999999</v>
      </c>
      <c r="G1063">
        <v>-0.14324588999999999</v>
      </c>
      <c r="H1063">
        <v>68.459380129450096</v>
      </c>
    </row>
    <row r="1064" spans="1:8" x14ac:dyDescent="0.3">
      <c r="A1064" t="s">
        <v>1932</v>
      </c>
      <c r="B1064" t="s">
        <v>1931</v>
      </c>
      <c r="C1064">
        <v>1.0317180341836427E-7</v>
      </c>
      <c r="D1064">
        <v>1.7821074102254855E-3</v>
      </c>
      <c r="E1064">
        <v>0.43012540999999999</v>
      </c>
      <c r="F1064">
        <v>2.8517169299999998</v>
      </c>
      <c r="G1064">
        <v>-8.1629393100000005</v>
      </c>
      <c r="H1064">
        <v>68.22091151132733</v>
      </c>
    </row>
    <row r="1065" spans="1:8" x14ac:dyDescent="0.3">
      <c r="A1065" t="s">
        <v>2393</v>
      </c>
      <c r="B1065" t="s">
        <v>2392</v>
      </c>
      <c r="C1065">
        <v>1.3592893149405564E-7</v>
      </c>
      <c r="D1065">
        <v>3.0236637364247014E-3</v>
      </c>
      <c r="E1065">
        <v>-0.92960014000000002</v>
      </c>
      <c r="F1065">
        <v>-41.830081</v>
      </c>
      <c r="G1065">
        <v>83.101170870000004</v>
      </c>
      <c r="H1065">
        <v>67.963659997021651</v>
      </c>
    </row>
    <row r="1066" spans="1:8" x14ac:dyDescent="0.3">
      <c r="A1066" t="s">
        <v>1858</v>
      </c>
      <c r="B1066" t="s">
        <v>1857</v>
      </c>
      <c r="C1066">
        <v>1.8879621610167321E-5</v>
      </c>
      <c r="D1066">
        <v>2.5688950676226838</v>
      </c>
      <c r="E1066">
        <v>-0.24821398</v>
      </c>
      <c r="F1066">
        <v>0.45336963000000002</v>
      </c>
      <c r="G1066">
        <v>-46.109571760000001</v>
      </c>
      <c r="H1066">
        <v>67.724696865951969</v>
      </c>
    </row>
    <row r="1067" spans="1:8" x14ac:dyDescent="0.3">
      <c r="A1067" t="s">
        <v>2062</v>
      </c>
      <c r="B1067" t="s">
        <v>2061</v>
      </c>
      <c r="C1067">
        <v>6.190869009521504E-5</v>
      </c>
      <c r="D1067">
        <v>2.1986507769135499E-3</v>
      </c>
      <c r="E1067">
        <v>111.30953416</v>
      </c>
      <c r="F1067">
        <v>88.873077359999996</v>
      </c>
      <c r="G1067">
        <v>-29.732987739999999</v>
      </c>
      <c r="H1067">
        <v>67.621820094699444</v>
      </c>
    </row>
    <row r="1068" spans="1:8" x14ac:dyDescent="0.3">
      <c r="A1068" t="s">
        <v>2030</v>
      </c>
      <c r="B1068" t="s">
        <v>2029</v>
      </c>
      <c r="C1068">
        <v>1.1124293167765849E-7</v>
      </c>
      <c r="D1068">
        <v>5.0618896689389556</v>
      </c>
      <c r="E1068">
        <v>-6.47771221</v>
      </c>
      <c r="F1068">
        <v>-15.330086639999999</v>
      </c>
      <c r="G1068">
        <v>-20.323016389999999</v>
      </c>
      <c r="H1068">
        <v>65.645444156321133</v>
      </c>
    </row>
    <row r="1069" spans="1:8" x14ac:dyDescent="0.3">
      <c r="A1069" t="s">
        <v>2224</v>
      </c>
      <c r="B1069" t="s">
        <v>2223</v>
      </c>
      <c r="C1069">
        <v>4.109861038074547E-7</v>
      </c>
      <c r="D1069">
        <v>0.16521199685172822</v>
      </c>
      <c r="E1069">
        <v>-3.73774864</v>
      </c>
      <c r="F1069">
        <v>-2.9934050399999999</v>
      </c>
      <c r="G1069">
        <v>21.192086199999999</v>
      </c>
      <c r="H1069">
        <v>66.978428485660572</v>
      </c>
    </row>
    <row r="1070" spans="1:8" x14ac:dyDescent="0.3">
      <c r="A1070" t="s">
        <v>2075</v>
      </c>
      <c r="B1070" t="s">
        <v>2074</v>
      </c>
      <c r="C1070">
        <v>6.939801735268196E-8</v>
      </c>
      <c r="D1070">
        <v>1.7032489250047729</v>
      </c>
      <c r="E1070">
        <v>2.1267450999999999</v>
      </c>
      <c r="F1070">
        <v>17.414572679999999</v>
      </c>
      <c r="G1070">
        <v>1.1263510000000001</v>
      </c>
      <c r="H1070">
        <v>66.904555263952247</v>
      </c>
    </row>
    <row r="1071" spans="1:8" x14ac:dyDescent="0.3">
      <c r="A1071" t="s">
        <v>4960</v>
      </c>
      <c r="B1071" t="s">
        <v>4959</v>
      </c>
      <c r="C1071">
        <v>2.215638788663913E-6</v>
      </c>
      <c r="D1071">
        <v>15.287494140236509</v>
      </c>
      <c r="E1071">
        <v>-7.3114651500000001</v>
      </c>
      <c r="F1071">
        <v>-15.972283150000001</v>
      </c>
      <c r="G1071">
        <v>-14.680413400000001</v>
      </c>
      <c r="H1071">
        <v>66.469163659917385</v>
      </c>
    </row>
    <row r="1072" spans="1:8" x14ac:dyDescent="0.3">
      <c r="A1072" t="s">
        <v>2020</v>
      </c>
      <c r="B1072" t="s">
        <v>2019</v>
      </c>
      <c r="C1072">
        <v>2.8381496514674005E-5</v>
      </c>
      <c r="D1072">
        <v>3.1320720985395724E-3</v>
      </c>
      <c r="E1072">
        <v>0.54098431999999996</v>
      </c>
      <c r="F1072">
        <v>-4.2189768000000001</v>
      </c>
      <c r="G1072">
        <v>2.9992104999999998</v>
      </c>
      <c r="H1072">
        <v>66.235799976561211</v>
      </c>
    </row>
    <row r="1073" spans="1:8" x14ac:dyDescent="0.3">
      <c r="A1073" t="s">
        <v>2304</v>
      </c>
      <c r="B1073" t="s">
        <v>2303</v>
      </c>
      <c r="C1073">
        <v>6.2297823264441355E-6</v>
      </c>
      <c r="D1073">
        <v>4.4418889326016657</v>
      </c>
      <c r="E1073">
        <v>2.2469665499999998</v>
      </c>
      <c r="F1073">
        <v>15.12775195</v>
      </c>
      <c r="G1073">
        <v>56.698650440000002</v>
      </c>
      <c r="H1073">
        <v>66.020432624610933</v>
      </c>
    </row>
    <row r="1074" spans="1:8" x14ac:dyDescent="0.3">
      <c r="A1074" t="s">
        <v>2016</v>
      </c>
      <c r="B1074" t="s">
        <v>2015</v>
      </c>
      <c r="C1074">
        <v>6.5364137342524165E-6</v>
      </c>
      <c r="D1074">
        <v>22.981582049859071</v>
      </c>
      <c r="E1074">
        <v>0.63976451000000001</v>
      </c>
      <c r="F1074">
        <v>-9.1463927700000003</v>
      </c>
      <c r="G1074">
        <v>-5.9602828399999996</v>
      </c>
      <c r="H1074">
        <v>65.48165552505229</v>
      </c>
    </row>
    <row r="1075" spans="1:8" x14ac:dyDescent="0.3">
      <c r="A1075" t="s">
        <v>2277</v>
      </c>
      <c r="B1075" t="s">
        <v>2276</v>
      </c>
      <c r="C1075">
        <v>1.9017984274632631E-6</v>
      </c>
      <c r="D1075">
        <v>18.594139796869769</v>
      </c>
      <c r="E1075">
        <v>0.84423530999999996</v>
      </c>
      <c r="F1075">
        <v>-8.1828940400000008</v>
      </c>
      <c r="G1075">
        <v>23.986618849999999</v>
      </c>
      <c r="H1075">
        <v>66.005792192106142</v>
      </c>
    </row>
    <row r="1076" spans="1:8" x14ac:dyDescent="0.3">
      <c r="A1076" t="s">
        <v>1934</v>
      </c>
      <c r="B1076" t="s">
        <v>1933</v>
      </c>
      <c r="C1076">
        <v>1.1342898002027393E-7</v>
      </c>
      <c r="D1076">
        <v>0.90511450383814918</v>
      </c>
      <c r="E1076">
        <v>2.6345197300000001</v>
      </c>
      <c r="F1076">
        <v>-18.764679340000001</v>
      </c>
      <c r="G1076">
        <v>-13.125206220000001</v>
      </c>
      <c r="H1076">
        <v>65.134228338137603</v>
      </c>
    </row>
    <row r="1077" spans="1:8" x14ac:dyDescent="0.3">
      <c r="A1077" t="s">
        <v>1988</v>
      </c>
      <c r="B1077" t="s">
        <v>1987</v>
      </c>
      <c r="C1077">
        <v>1.5748845356461001E-3</v>
      </c>
      <c r="D1077">
        <v>3.572941210529974</v>
      </c>
      <c r="E1077">
        <v>0.94002911</v>
      </c>
      <c r="F1077">
        <v>-2.24539036</v>
      </c>
      <c r="G1077">
        <v>-15.63373071</v>
      </c>
      <c r="H1077">
        <v>64.860978340926266</v>
      </c>
    </row>
    <row r="1078" spans="1:8" x14ac:dyDescent="0.3">
      <c r="A1078" t="s">
        <v>2520</v>
      </c>
      <c r="B1078" t="s">
        <v>2519</v>
      </c>
      <c r="C1078">
        <v>7.9871290551899825E-7</v>
      </c>
      <c r="D1078">
        <v>6.0751325787193116</v>
      </c>
      <c r="E1078">
        <v>-1.83588485</v>
      </c>
      <c r="F1078">
        <v>71.220063260000003</v>
      </c>
      <c r="G1078">
        <v>111.39567784</v>
      </c>
      <c r="H1078">
        <v>64.261325397727077</v>
      </c>
    </row>
    <row r="1079" spans="1:8" x14ac:dyDescent="0.3">
      <c r="A1079" t="s">
        <v>2018</v>
      </c>
      <c r="B1079" t="s">
        <v>2017</v>
      </c>
      <c r="C1079">
        <v>2.4287965537642004E-6</v>
      </c>
      <c r="D1079">
        <v>0.24692325216097297</v>
      </c>
      <c r="E1079">
        <v>2.4390459400000002</v>
      </c>
      <c r="F1079">
        <v>1.3337065100000001</v>
      </c>
      <c r="G1079">
        <v>8.9677162700000004</v>
      </c>
      <c r="H1079">
        <v>64.299581279570333</v>
      </c>
    </row>
    <row r="1080" spans="1:8" x14ac:dyDescent="0.3">
      <c r="A1080" t="s">
        <v>2000</v>
      </c>
      <c r="B1080" t="s">
        <v>1999</v>
      </c>
      <c r="C1080">
        <v>8.0350071499219625E-7</v>
      </c>
      <c r="D1080">
        <v>0.14788828812264687</v>
      </c>
      <c r="E1080">
        <v>-0.33610679999999998</v>
      </c>
      <c r="F1080">
        <v>15.20850484</v>
      </c>
      <c r="G1080">
        <v>-6.5334967099999997</v>
      </c>
      <c r="H1080">
        <v>64.195673741783608</v>
      </c>
    </row>
    <row r="1081" spans="1:8" x14ac:dyDescent="0.3">
      <c r="A1081" t="s">
        <v>1986</v>
      </c>
      <c r="B1081" t="s">
        <v>1985</v>
      </c>
      <c r="C1081">
        <v>2.9901267978659265E-7</v>
      </c>
      <c r="D1081">
        <v>3.9003627046889063E-3</v>
      </c>
      <c r="E1081">
        <v>-1.4433470900000001</v>
      </c>
      <c r="F1081">
        <v>0.38991449</v>
      </c>
      <c r="G1081">
        <v>-47.961889030000002</v>
      </c>
      <c r="H1081">
        <v>64.18453197450782</v>
      </c>
    </row>
    <row r="1082" spans="1:8" x14ac:dyDescent="0.3">
      <c r="A1082" t="s">
        <v>1943</v>
      </c>
      <c r="B1082" t="s">
        <v>1942</v>
      </c>
      <c r="C1082">
        <v>4.2084099285904027E-7</v>
      </c>
      <c r="D1082">
        <v>4.2603861958191036</v>
      </c>
      <c r="E1082">
        <v>39.196237600000003</v>
      </c>
      <c r="F1082">
        <v>19.26059974</v>
      </c>
      <c r="G1082">
        <v>-2.64814207</v>
      </c>
      <c r="H1082">
        <v>90.187084067671236</v>
      </c>
    </row>
    <row r="1083" spans="1:8" x14ac:dyDescent="0.3">
      <c r="A1083" t="s">
        <v>1951</v>
      </c>
      <c r="B1083" t="s">
        <v>1950</v>
      </c>
      <c r="C1083">
        <v>1E-8</v>
      </c>
      <c r="D1083">
        <v>4.8958921825494999</v>
      </c>
      <c r="E1083">
        <v>2.3814220000000001</v>
      </c>
      <c r="F1083">
        <v>-3.0102920000000002</v>
      </c>
      <c r="G1083">
        <v>5.06129213</v>
      </c>
      <c r="H1083">
        <v>64.177126836052693</v>
      </c>
    </row>
    <row r="1084" spans="1:8" x14ac:dyDescent="0.3">
      <c r="A1084" t="s">
        <v>1890</v>
      </c>
      <c r="B1084" t="s">
        <v>1889</v>
      </c>
      <c r="C1084">
        <v>2.9118897154248138E-7</v>
      </c>
      <c r="D1084">
        <v>0.66733134136689132</v>
      </c>
      <c r="E1084">
        <v>2.2877960000000002</v>
      </c>
      <c r="F1084">
        <v>-0.47700864999999998</v>
      </c>
      <c r="G1084">
        <v>-51.937284660000003</v>
      </c>
      <c r="H1084">
        <v>63.802444179583397</v>
      </c>
    </row>
    <row r="1085" spans="1:8" x14ac:dyDescent="0.3">
      <c r="A1085" t="s">
        <v>2086</v>
      </c>
      <c r="B1085" t="s">
        <v>2085</v>
      </c>
      <c r="C1085">
        <v>1.500201275146439E-7</v>
      </c>
      <c r="D1085">
        <v>0.55584072566669118</v>
      </c>
      <c r="E1085">
        <v>7.1577466300000001</v>
      </c>
      <c r="F1085">
        <v>1.3697829999999999E-2</v>
      </c>
      <c r="G1085">
        <v>87.499590909999995</v>
      </c>
      <c r="H1085">
        <v>63.733914160199454</v>
      </c>
    </row>
    <row r="1086" spans="1:8" x14ac:dyDescent="0.3">
      <c r="A1086" t="s">
        <v>2670</v>
      </c>
      <c r="B1086" t="s">
        <v>2669</v>
      </c>
      <c r="C1086">
        <v>6.6151174763360924E-6</v>
      </c>
      <c r="D1086">
        <v>1E-8</v>
      </c>
      <c r="E1086">
        <v>335.20509713000001</v>
      </c>
      <c r="F1086">
        <v>341.00783175999999</v>
      </c>
      <c r="G1086">
        <v>175.62989485</v>
      </c>
      <c r="H1086">
        <v>62.876562287027888</v>
      </c>
    </row>
    <row r="1087" spans="1:8" x14ac:dyDescent="0.3">
      <c r="A1087" t="s">
        <v>2110</v>
      </c>
      <c r="B1087" t="s">
        <v>2109</v>
      </c>
      <c r="C1087">
        <v>1E-8</v>
      </c>
      <c r="D1087">
        <v>1.0441692309413635</v>
      </c>
      <c r="E1087">
        <v>-0.64625856000000004</v>
      </c>
      <c r="F1087">
        <v>3.2332954200000001</v>
      </c>
      <c r="G1087">
        <v>5.1961389499999999</v>
      </c>
      <c r="H1087">
        <v>62.878709573717749</v>
      </c>
    </row>
    <row r="1088" spans="1:8" x14ac:dyDescent="0.3">
      <c r="A1088" t="s">
        <v>2192</v>
      </c>
      <c r="B1088" t="s">
        <v>2191</v>
      </c>
      <c r="C1088">
        <v>8.1955778168708445E-7</v>
      </c>
      <c r="D1088">
        <v>1.7441584907465215</v>
      </c>
      <c r="E1088">
        <v>18.938939789999999</v>
      </c>
      <c r="F1088">
        <v>34.360161499999997</v>
      </c>
      <c r="G1088">
        <v>6.6146633100000001</v>
      </c>
      <c r="H1088">
        <v>63.120363992022334</v>
      </c>
    </row>
    <row r="1089" spans="1:8" x14ac:dyDescent="0.3">
      <c r="A1089" t="s">
        <v>2056</v>
      </c>
      <c r="B1089" t="s">
        <v>2055</v>
      </c>
      <c r="C1089">
        <v>1.1551190976603777E-6</v>
      </c>
      <c r="D1089">
        <v>4.9846618119046631E-4</v>
      </c>
      <c r="E1089">
        <v>-3.3406272700000001</v>
      </c>
      <c r="F1089">
        <v>6.9337552699999998</v>
      </c>
      <c r="G1089">
        <v>-13.4062248</v>
      </c>
      <c r="H1089">
        <v>62.376431273660387</v>
      </c>
    </row>
    <row r="1090" spans="1:8" x14ac:dyDescent="0.3">
      <c r="A1090" t="s">
        <v>2046</v>
      </c>
      <c r="B1090" t="s">
        <v>2045</v>
      </c>
      <c r="C1090">
        <v>8.9265050707956972E-7</v>
      </c>
      <c r="D1090">
        <v>1.8416332520394425</v>
      </c>
      <c r="E1090">
        <v>9.4074270900000005</v>
      </c>
      <c r="F1090">
        <v>-9.2176093300000002</v>
      </c>
      <c r="G1090">
        <v>1.77733662</v>
      </c>
      <c r="H1090">
        <v>62.485535495569891</v>
      </c>
    </row>
    <row r="1091" spans="1:8" x14ac:dyDescent="0.3">
      <c r="A1091" t="s">
        <v>1461</v>
      </c>
      <c r="B1091" t="s">
        <v>2176</v>
      </c>
      <c r="C1091">
        <v>3.9307512352122774E-6</v>
      </c>
      <c r="D1091">
        <v>0.31085972588717409</v>
      </c>
      <c r="E1091">
        <v>-8.7494835000000002</v>
      </c>
      <c r="F1091">
        <v>-1.59744994</v>
      </c>
      <c r="G1091">
        <v>-5.7400603500000003</v>
      </c>
      <c r="H1091">
        <v>54.644293518934234</v>
      </c>
    </row>
    <row r="1092" spans="1:8" x14ac:dyDescent="0.3">
      <c r="A1092" t="s">
        <v>2032</v>
      </c>
      <c r="B1092" t="s">
        <v>2031</v>
      </c>
      <c r="C1092">
        <v>1.4628959900085805E-4</v>
      </c>
      <c r="D1092">
        <v>22.541228668629831</v>
      </c>
      <c r="E1092">
        <v>5.6972843500000003</v>
      </c>
      <c r="F1092">
        <v>7.4132630199999996</v>
      </c>
      <c r="G1092">
        <v>-11.927951159999999</v>
      </c>
      <c r="H1092">
        <v>62.173079575364667</v>
      </c>
    </row>
    <row r="1093" spans="1:8" x14ac:dyDescent="0.3">
      <c r="A1093" t="s">
        <v>2129</v>
      </c>
      <c r="B1093" t="s">
        <v>2128</v>
      </c>
      <c r="C1093">
        <v>1.309367940695211E-3</v>
      </c>
      <c r="D1093">
        <v>3.0598592111334879</v>
      </c>
      <c r="E1093">
        <v>0.18643145</v>
      </c>
      <c r="F1093">
        <v>-1.6816422099999999</v>
      </c>
      <c r="G1093">
        <v>7.7712645699999996</v>
      </c>
      <c r="H1093">
        <v>61.53132810620572</v>
      </c>
    </row>
    <row r="1094" spans="1:8" x14ac:dyDescent="0.3">
      <c r="A1094" t="s">
        <v>2123</v>
      </c>
      <c r="B1094" t="s">
        <v>2122</v>
      </c>
      <c r="C1094">
        <v>8.1949175687561627E-6</v>
      </c>
      <c r="D1094">
        <v>8.0796060297442596E-4</v>
      </c>
      <c r="E1094">
        <v>14.62264618</v>
      </c>
      <c r="F1094">
        <v>3.3023690499999998</v>
      </c>
      <c r="G1094">
        <v>20.188020689999998</v>
      </c>
      <c r="H1094">
        <v>61.457455525576137</v>
      </c>
    </row>
    <row r="1095" spans="1:8" x14ac:dyDescent="0.3">
      <c r="A1095" t="s">
        <v>1974</v>
      </c>
      <c r="B1095" t="s">
        <v>1973</v>
      </c>
      <c r="C1095">
        <v>1E-8</v>
      </c>
      <c r="D1095">
        <v>0.25345479838067042</v>
      </c>
      <c r="E1095">
        <v>-9.0895655200000007</v>
      </c>
      <c r="F1095">
        <v>-12.94640435</v>
      </c>
      <c r="G1095">
        <v>81.057428680000001</v>
      </c>
      <c r="H1095">
        <v>57.699830850741421</v>
      </c>
    </row>
    <row r="1096" spans="1:8" x14ac:dyDescent="0.3">
      <c r="A1096" t="s">
        <v>1960</v>
      </c>
      <c r="B1096" t="s">
        <v>1959</v>
      </c>
      <c r="C1096">
        <v>2.72131764308451E-6</v>
      </c>
      <c r="D1096">
        <v>11.224155359264667</v>
      </c>
      <c r="E1096">
        <v>1.12381299</v>
      </c>
      <c r="F1096">
        <v>-10.23560689</v>
      </c>
      <c r="G1096">
        <v>-25.312767430000001</v>
      </c>
      <c r="H1096">
        <v>61.006827814947911</v>
      </c>
    </row>
    <row r="1097" spans="1:8" x14ac:dyDescent="0.3">
      <c r="A1097" t="s">
        <v>2108</v>
      </c>
      <c r="B1097" t="s">
        <v>2107</v>
      </c>
      <c r="C1097">
        <v>1.4294836283743739E-8</v>
      </c>
      <c r="D1097">
        <v>7.6705563224509401</v>
      </c>
      <c r="E1097">
        <v>-3.6359753299999999</v>
      </c>
      <c r="F1097">
        <v>-6.6540883500000003</v>
      </c>
      <c r="G1097">
        <v>32.532904709999997</v>
      </c>
      <c r="H1097">
        <v>61.313386048397525</v>
      </c>
    </row>
    <row r="1098" spans="1:8" x14ac:dyDescent="0.3">
      <c r="A1098" t="s">
        <v>2133</v>
      </c>
      <c r="B1098" t="s">
        <v>2132</v>
      </c>
      <c r="C1098">
        <v>8.579055425867928E-5</v>
      </c>
      <c r="D1098">
        <v>1.645462358246859</v>
      </c>
      <c r="E1098">
        <v>-0.26604392999999998</v>
      </c>
      <c r="F1098">
        <v>-0.27114292000000001</v>
      </c>
      <c r="G1098">
        <v>-4.4891186899999997</v>
      </c>
      <c r="H1098">
        <v>60.92090206573927</v>
      </c>
    </row>
    <row r="1099" spans="1:8" x14ac:dyDescent="0.3">
      <c r="A1099" t="s">
        <v>2079</v>
      </c>
      <c r="B1099" t="s">
        <v>2078</v>
      </c>
      <c r="C1099">
        <v>1E-8</v>
      </c>
      <c r="D1099">
        <v>1E-8</v>
      </c>
      <c r="E1099">
        <v>-5.0562059999999999E-2</v>
      </c>
      <c r="F1099">
        <v>6.2848029999999999E-2</v>
      </c>
      <c r="G1099">
        <v>-0.13419120000000001</v>
      </c>
      <c r="H1099">
        <v>60.252809748383939</v>
      </c>
    </row>
    <row r="1100" spans="1:8" x14ac:dyDescent="0.3">
      <c r="A1100" t="s">
        <v>2242</v>
      </c>
      <c r="B1100" t="s">
        <v>2241</v>
      </c>
      <c r="C1100">
        <v>2.1305056694718824E-6</v>
      </c>
      <c r="D1100">
        <v>7.4945837093935375E-2</v>
      </c>
      <c r="E1100">
        <v>-8.8246811800000007</v>
      </c>
      <c r="F1100">
        <v>10.426708400000001</v>
      </c>
      <c r="G1100">
        <v>37.641223459999999</v>
      </c>
      <c r="H1100">
        <v>60.2487274844149</v>
      </c>
    </row>
    <row r="1101" spans="1:8" x14ac:dyDescent="0.3">
      <c r="A1101" t="s">
        <v>2035</v>
      </c>
      <c r="B1101" t="s">
        <v>2034</v>
      </c>
      <c r="C1101">
        <v>1.8351599685589532E-8</v>
      </c>
      <c r="D1101">
        <v>1E-8</v>
      </c>
      <c r="E1101">
        <v>6.2256499999999999E-2</v>
      </c>
      <c r="F1101">
        <v>-17.8521161</v>
      </c>
      <c r="G1101">
        <v>6.0379552700000003</v>
      </c>
      <c r="H1101">
        <v>59.892987012828712</v>
      </c>
    </row>
    <row r="1102" spans="1:8" x14ac:dyDescent="0.3">
      <c r="A1102" t="s">
        <v>2041</v>
      </c>
      <c r="B1102" t="s">
        <v>2040</v>
      </c>
      <c r="C1102">
        <v>5.0438942042085137E-8</v>
      </c>
      <c r="D1102">
        <v>0.71708137054762533</v>
      </c>
      <c r="E1102">
        <v>0.30386634000000001</v>
      </c>
      <c r="F1102">
        <v>-6.4914847599999996</v>
      </c>
      <c r="G1102">
        <v>17.603583279999999</v>
      </c>
      <c r="H1102">
        <v>60.035462593287647</v>
      </c>
    </row>
    <row r="1103" spans="1:8" x14ac:dyDescent="0.3">
      <c r="A1103" t="s">
        <v>2050</v>
      </c>
      <c r="B1103" t="s">
        <v>2049</v>
      </c>
      <c r="C1103">
        <v>8.2676259412973182E-8</v>
      </c>
      <c r="D1103">
        <v>4.1907087316399352</v>
      </c>
      <c r="E1103">
        <v>3.3221112599999998</v>
      </c>
      <c r="F1103">
        <v>4.65946309</v>
      </c>
      <c r="G1103">
        <v>11.120932440000001</v>
      </c>
      <c r="H1103">
        <v>59.882241773353002</v>
      </c>
    </row>
    <row r="1104" spans="1:8" x14ac:dyDescent="0.3">
      <c r="A1104" t="s">
        <v>2458</v>
      </c>
      <c r="B1104" t="s">
        <v>2457</v>
      </c>
      <c r="C1104">
        <v>2.6595981507062774E-8</v>
      </c>
      <c r="D1104">
        <v>8.9698704390705046</v>
      </c>
      <c r="E1104">
        <v>18.464687300000001</v>
      </c>
      <c r="F1104">
        <v>75.981791869999995</v>
      </c>
      <c r="G1104">
        <v>69.846964400000005</v>
      </c>
      <c r="H1104">
        <v>61.170757473528802</v>
      </c>
    </row>
    <row r="1105" spans="1:8" x14ac:dyDescent="0.3">
      <c r="A1105" t="s">
        <v>1947</v>
      </c>
      <c r="B1105" t="s">
        <v>1946</v>
      </c>
      <c r="C1105">
        <v>1.3325205514876201E-7</v>
      </c>
      <c r="D1105">
        <v>0.39497021711003416</v>
      </c>
      <c r="E1105">
        <v>0.53049102999999997</v>
      </c>
      <c r="F1105">
        <v>-13.36493729</v>
      </c>
      <c r="G1105">
        <v>-30.244646209999999</v>
      </c>
      <c r="H1105">
        <v>59.835009278387822</v>
      </c>
    </row>
    <row r="1106" spans="1:8" x14ac:dyDescent="0.3">
      <c r="A1106" t="s">
        <v>2084</v>
      </c>
      <c r="B1106" t="s">
        <v>2083</v>
      </c>
      <c r="C1106">
        <v>5.1313315639219414E-5</v>
      </c>
      <c r="D1106">
        <v>0.88956615918003112</v>
      </c>
      <c r="E1106">
        <v>-2.8489051299999999</v>
      </c>
      <c r="F1106">
        <v>-0.87885239999999998</v>
      </c>
      <c r="G1106">
        <v>-2.24731747</v>
      </c>
      <c r="H1106">
        <v>59.028734465416811</v>
      </c>
    </row>
    <row r="1107" spans="1:8" x14ac:dyDescent="0.3">
      <c r="A1107" t="s">
        <v>2024</v>
      </c>
      <c r="B1107" t="s">
        <v>2023</v>
      </c>
      <c r="C1107">
        <v>2.9485182361104983E-5</v>
      </c>
      <c r="D1107">
        <v>1.1463266639933487</v>
      </c>
      <c r="E1107">
        <v>0.24655763</v>
      </c>
      <c r="F1107">
        <v>-3.5730363500000002</v>
      </c>
      <c r="G1107">
        <v>-18.10893351</v>
      </c>
      <c r="H1107">
        <v>58.970364722209972</v>
      </c>
    </row>
    <row r="1108" spans="1:8" x14ac:dyDescent="0.3">
      <c r="A1108" t="s">
        <v>2157</v>
      </c>
      <c r="B1108" t="s">
        <v>2156</v>
      </c>
      <c r="C1108">
        <v>2.5753811528099498E-7</v>
      </c>
      <c r="D1108">
        <v>2.8334849574541083</v>
      </c>
      <c r="E1108">
        <v>-0.73055440999999999</v>
      </c>
      <c r="F1108">
        <v>1.57117975</v>
      </c>
      <c r="G1108">
        <v>1.87644677</v>
      </c>
      <c r="H1108">
        <v>58.901648735110605</v>
      </c>
    </row>
    <row r="1109" spans="1:8" x14ac:dyDescent="0.3">
      <c r="A1109" t="s">
        <v>2089</v>
      </c>
      <c r="B1109" t="s">
        <v>2089</v>
      </c>
      <c r="C1109">
        <v>8.4282926109558097E-8</v>
      </c>
      <c r="D1109">
        <v>0.37795691415889843</v>
      </c>
      <c r="E1109">
        <v>4.3888206199999997</v>
      </c>
      <c r="F1109">
        <v>4.3935756699999997</v>
      </c>
      <c r="G1109">
        <v>7.98705541</v>
      </c>
      <c r="H1109">
        <v>58.504994844608269</v>
      </c>
    </row>
    <row r="1110" spans="1:8" x14ac:dyDescent="0.3">
      <c r="A1110" t="s">
        <v>2151</v>
      </c>
      <c r="B1110" t="s">
        <v>2150</v>
      </c>
      <c r="C1110">
        <v>4.3368053741750211E-7</v>
      </c>
      <c r="D1110">
        <v>1E-8</v>
      </c>
      <c r="E1110">
        <v>-0.93070889999999995</v>
      </c>
      <c r="F1110">
        <v>1.2742421900000001</v>
      </c>
      <c r="G1110">
        <v>2.57980878</v>
      </c>
      <c r="H1110">
        <v>58.275344880998155</v>
      </c>
    </row>
    <row r="1111" spans="1:8" x14ac:dyDescent="0.3">
      <c r="A1111" t="s">
        <v>2064</v>
      </c>
      <c r="B1111" t="s">
        <v>2063</v>
      </c>
      <c r="C1111">
        <v>2.1646985211350004E-6</v>
      </c>
      <c r="D1111">
        <v>0.18023175047113499</v>
      </c>
      <c r="E1111">
        <v>1.53386472</v>
      </c>
      <c r="F1111">
        <v>-13.615780900000001</v>
      </c>
      <c r="G1111">
        <v>-86.506499349999999</v>
      </c>
      <c r="H1111">
        <v>59.300120369070079</v>
      </c>
    </row>
    <row r="1112" spans="1:8" x14ac:dyDescent="0.3">
      <c r="A1112" t="s">
        <v>2137</v>
      </c>
      <c r="B1112" t="s">
        <v>2136</v>
      </c>
      <c r="C1112">
        <v>3.0983032434001679E-7</v>
      </c>
      <c r="D1112">
        <v>7.1971388998268868E-2</v>
      </c>
      <c r="E1112">
        <v>10.51998592</v>
      </c>
      <c r="F1112">
        <v>-10.950693340000001</v>
      </c>
      <c r="G1112">
        <v>-13.71102846</v>
      </c>
      <c r="H1112">
        <v>58.991268440826047</v>
      </c>
    </row>
    <row r="1113" spans="1:8" x14ac:dyDescent="0.3">
      <c r="A1113" t="s">
        <v>2350</v>
      </c>
      <c r="B1113" t="s">
        <v>2349</v>
      </c>
      <c r="C1113">
        <v>7.1321123203296439E-7</v>
      </c>
      <c r="D1113">
        <v>0.40812775543647761</v>
      </c>
      <c r="E1113">
        <v>9.7132447099999997</v>
      </c>
      <c r="F1113">
        <v>44.16710732</v>
      </c>
      <c r="G1113">
        <v>87.249633650000007</v>
      </c>
      <c r="H1113">
        <v>57.899526965201126</v>
      </c>
    </row>
    <row r="1114" spans="1:8" x14ac:dyDescent="0.3">
      <c r="A1114" t="s">
        <v>2033</v>
      </c>
      <c r="B1114" t="s">
        <v>2033</v>
      </c>
      <c r="C1114">
        <v>3.3585894426255541E-7</v>
      </c>
      <c r="D1114">
        <v>295.37160160867751</v>
      </c>
      <c r="E1114">
        <v>-1.27050595</v>
      </c>
      <c r="F1114">
        <v>-5.1165802999999999</v>
      </c>
      <c r="G1114">
        <v>-17.88027057</v>
      </c>
      <c r="H1114">
        <v>57.673503167002643</v>
      </c>
    </row>
    <row r="1115" spans="1:8" x14ac:dyDescent="0.3">
      <c r="A1115" t="s">
        <v>2112</v>
      </c>
      <c r="B1115" t="s">
        <v>2111</v>
      </c>
      <c r="C1115">
        <v>3.4133026710992605E-6</v>
      </c>
      <c r="D1115">
        <v>5.3356802908012062</v>
      </c>
      <c r="E1115">
        <v>-0.31660576000000001</v>
      </c>
      <c r="F1115">
        <v>0.20226263</v>
      </c>
      <c r="G1115">
        <v>25.754708180000002</v>
      </c>
      <c r="H1115">
        <v>57.598496130328073</v>
      </c>
    </row>
    <row r="1116" spans="1:8" x14ac:dyDescent="0.3">
      <c r="A1116" t="s">
        <v>2244</v>
      </c>
      <c r="B1116" t="s">
        <v>2243</v>
      </c>
      <c r="C1116">
        <v>4.0787045604458867E-6</v>
      </c>
      <c r="D1116">
        <v>3.7297351603256512</v>
      </c>
      <c r="E1116">
        <v>12.430747909999999</v>
      </c>
      <c r="F1116">
        <v>-0.27201286000000002</v>
      </c>
      <c r="G1116">
        <v>2.5449179100000001</v>
      </c>
      <c r="H1116">
        <v>57.073384795000692</v>
      </c>
    </row>
    <row r="1117" spans="1:8" x14ac:dyDescent="0.3">
      <c r="A1117" t="s">
        <v>2358</v>
      </c>
      <c r="B1117" t="s">
        <v>2357</v>
      </c>
      <c r="C1117">
        <v>2.0195961792530001E-7</v>
      </c>
      <c r="D1117">
        <v>0.58373255860380968</v>
      </c>
      <c r="E1117">
        <v>3.6633744400000001</v>
      </c>
      <c r="F1117">
        <v>29.640041570000001</v>
      </c>
      <c r="G1117">
        <v>101.95961792</v>
      </c>
      <c r="H1117">
        <v>57.016574185004004</v>
      </c>
    </row>
    <row r="1118" spans="1:8" x14ac:dyDescent="0.3">
      <c r="A1118" t="s">
        <v>2208</v>
      </c>
      <c r="B1118" t="s">
        <v>2207</v>
      </c>
      <c r="C1118">
        <v>1.2974871633475736E-6</v>
      </c>
      <c r="D1118">
        <v>11.272684175767951</v>
      </c>
      <c r="E1118">
        <v>-5.1986985299999997</v>
      </c>
      <c r="F1118">
        <v>-5.4254879999999998E-2</v>
      </c>
      <c r="G1118">
        <v>55.422972799999997</v>
      </c>
      <c r="H1118">
        <v>57.011810312983926</v>
      </c>
    </row>
    <row r="1119" spans="1:8" x14ac:dyDescent="0.3">
      <c r="A1119" t="s">
        <v>2198</v>
      </c>
      <c r="B1119" t="s">
        <v>2197</v>
      </c>
      <c r="C1119">
        <v>5.9131086682384646E-7</v>
      </c>
      <c r="D1119">
        <v>0.13593780553235885</v>
      </c>
      <c r="E1119">
        <v>0.45405547000000002</v>
      </c>
      <c r="F1119">
        <v>13.26826947</v>
      </c>
      <c r="G1119">
        <v>22.717068269999999</v>
      </c>
      <c r="H1119">
        <v>56.663536421279197</v>
      </c>
    </row>
    <row r="1120" spans="1:8" x14ac:dyDescent="0.3">
      <c r="A1120" t="s">
        <v>1747</v>
      </c>
      <c r="B1120" t="s">
        <v>1746</v>
      </c>
      <c r="C1120">
        <v>1E-8</v>
      </c>
      <c r="D1120">
        <v>1E-8</v>
      </c>
      <c r="E1120">
        <v>-4.8271050000000003E-2</v>
      </c>
      <c r="F1120">
        <v>48.911405960000003</v>
      </c>
      <c r="G1120">
        <v>0.11748757</v>
      </c>
      <c r="H1120">
        <v>56.800388457768683</v>
      </c>
    </row>
    <row r="1121" spans="1:8" x14ac:dyDescent="0.3">
      <c r="A1121" t="s">
        <v>2149</v>
      </c>
      <c r="B1121" t="s">
        <v>2148</v>
      </c>
      <c r="C1121">
        <v>3.0404334686629943E-6</v>
      </c>
      <c r="D1121">
        <v>0.96934053951279442</v>
      </c>
      <c r="E1121">
        <v>8.5869096000000003</v>
      </c>
      <c r="F1121">
        <v>-5.2824464500000001</v>
      </c>
      <c r="G1121">
        <v>100.02851767999999</v>
      </c>
      <c r="H1121">
        <v>56.774166104017112</v>
      </c>
    </row>
    <row r="1122" spans="1:8" x14ac:dyDescent="0.3">
      <c r="A1122" t="s">
        <v>2103</v>
      </c>
      <c r="B1122" t="s">
        <v>2102</v>
      </c>
      <c r="C1122">
        <v>1E-8</v>
      </c>
      <c r="D1122">
        <v>1E-8</v>
      </c>
      <c r="E1122">
        <v>-1.315654E-2</v>
      </c>
      <c r="F1122">
        <v>7.0703459999999996E-2</v>
      </c>
      <c r="G1122">
        <v>0.11568833000000001</v>
      </c>
      <c r="H1122">
        <v>56.751071821196938</v>
      </c>
    </row>
    <row r="1123" spans="1:8" x14ac:dyDescent="0.3">
      <c r="A1123" t="s">
        <v>2117</v>
      </c>
      <c r="B1123" t="s">
        <v>2116</v>
      </c>
      <c r="C1123">
        <v>1.5099999999988156E-7</v>
      </c>
      <c r="D1123">
        <v>3.6861664703549734E-6</v>
      </c>
      <c r="E1123">
        <v>1.34228188</v>
      </c>
      <c r="F1123">
        <v>2.7210884399999999</v>
      </c>
      <c r="G1123">
        <v>0</v>
      </c>
      <c r="H1123">
        <v>56.661964799955555</v>
      </c>
    </row>
    <row r="1124" spans="1:8" x14ac:dyDescent="0.3">
      <c r="A1124" t="s">
        <v>2043</v>
      </c>
      <c r="B1124" t="s">
        <v>2042</v>
      </c>
      <c r="C1124">
        <v>9.8217520228191754E-8</v>
      </c>
      <c r="D1124">
        <v>4.2464611555493956</v>
      </c>
      <c r="E1124">
        <v>-0.1488758</v>
      </c>
      <c r="F1124">
        <v>-7.7747007799999999</v>
      </c>
      <c r="G1124">
        <v>-0.84146226000000002</v>
      </c>
      <c r="H1124">
        <v>56.697252500839589</v>
      </c>
    </row>
    <row r="1125" spans="1:8" x14ac:dyDescent="0.3">
      <c r="A1125" t="s">
        <v>2831</v>
      </c>
      <c r="B1125" t="s">
        <v>2830</v>
      </c>
      <c r="C1125">
        <v>1E-8</v>
      </c>
      <c r="D1125">
        <v>15.642289650794416</v>
      </c>
      <c r="E1125">
        <v>11.384402339999999</v>
      </c>
      <c r="F1125">
        <v>12.47445892</v>
      </c>
      <c r="G1125">
        <v>138.07036489000001</v>
      </c>
      <c r="H1125">
        <v>53.491404561709999</v>
      </c>
    </row>
    <row r="1126" spans="1:8" x14ac:dyDescent="0.3">
      <c r="A1126" t="s">
        <v>2932</v>
      </c>
      <c r="B1126" t="s">
        <v>2931</v>
      </c>
      <c r="C1126">
        <v>1.9116867740359633E-7</v>
      </c>
      <c r="D1126">
        <v>52.591378271005254</v>
      </c>
      <c r="E1126">
        <v>-11.026573880000001</v>
      </c>
      <c r="F1126">
        <v>143.52637128999999</v>
      </c>
      <c r="G1126">
        <v>179.75790796999999</v>
      </c>
      <c r="H1126">
        <v>56.857069737529748</v>
      </c>
    </row>
    <row r="1127" spans="1:8" x14ac:dyDescent="0.3">
      <c r="A1127" t="s">
        <v>2163</v>
      </c>
      <c r="B1127" t="s">
        <v>2162</v>
      </c>
      <c r="C1127">
        <v>1.6802395484717623E-6</v>
      </c>
      <c r="D1127">
        <v>10.871947437798644</v>
      </c>
      <c r="E1127">
        <v>1.21924991</v>
      </c>
      <c r="F1127">
        <v>1.8326999100000001</v>
      </c>
      <c r="G1127">
        <v>10.542075560000001</v>
      </c>
      <c r="H1127">
        <v>56.193340614252094</v>
      </c>
    </row>
    <row r="1128" spans="1:8" x14ac:dyDescent="0.3">
      <c r="A1128" t="s">
        <v>2081</v>
      </c>
      <c r="B1128" t="s">
        <v>2080</v>
      </c>
      <c r="C1128">
        <v>2.5131095343783796E-8</v>
      </c>
      <c r="D1128">
        <v>4.5896672658738877</v>
      </c>
      <c r="E1128">
        <v>2.1307177099999999</v>
      </c>
      <c r="F1128">
        <v>1.90089358</v>
      </c>
      <c r="G1128">
        <v>-6.1163124900000003</v>
      </c>
      <c r="H1128">
        <v>56.053730427945574</v>
      </c>
    </row>
    <row r="1129" spans="1:8" x14ac:dyDescent="0.3">
      <c r="A1129" t="s">
        <v>2060</v>
      </c>
      <c r="B1129" t="s">
        <v>2059</v>
      </c>
      <c r="C1129">
        <v>2.9445063261939678E-6</v>
      </c>
      <c r="D1129">
        <v>6.5241342500971147E-2</v>
      </c>
      <c r="E1129">
        <v>12.84952146</v>
      </c>
      <c r="F1129">
        <v>26.980708</v>
      </c>
      <c r="G1129">
        <v>-3.5811438099999999</v>
      </c>
      <c r="H1129">
        <v>55.955092674536758</v>
      </c>
    </row>
    <row r="1130" spans="1:8" x14ac:dyDescent="0.3">
      <c r="A1130" t="s">
        <v>2082</v>
      </c>
      <c r="B1130" t="s">
        <v>2082</v>
      </c>
      <c r="C1130">
        <v>1.0861618993172288E-7</v>
      </c>
      <c r="D1130">
        <v>0.61959729244195316</v>
      </c>
      <c r="E1130">
        <v>3.0917869699999998</v>
      </c>
      <c r="F1130">
        <v>0.37369719000000001</v>
      </c>
      <c r="G1130">
        <v>-10.924411729999999</v>
      </c>
      <c r="H1130">
        <v>56.193335204271165</v>
      </c>
    </row>
    <row r="1131" spans="1:8" x14ac:dyDescent="0.3">
      <c r="A1131" t="s">
        <v>2097</v>
      </c>
      <c r="B1131" t="s">
        <v>2096</v>
      </c>
      <c r="C1131">
        <v>2.3270793901842018E-8</v>
      </c>
      <c r="D1131">
        <v>4.5231826662723655</v>
      </c>
      <c r="E1131">
        <v>3.5731765900000001</v>
      </c>
      <c r="F1131">
        <v>3.5379053300000001</v>
      </c>
      <c r="G1131">
        <v>-9.0351552500000007</v>
      </c>
      <c r="H1131">
        <v>56.585669504445967</v>
      </c>
    </row>
    <row r="1132" spans="1:8" x14ac:dyDescent="0.3">
      <c r="A1132" t="s">
        <v>2446</v>
      </c>
      <c r="B1132" t="s">
        <v>2445</v>
      </c>
      <c r="C1132">
        <v>2.7003719563278712E-7</v>
      </c>
      <c r="D1132">
        <v>2.2903732799465919</v>
      </c>
      <c r="E1132">
        <v>-2.1418739999999999E-2</v>
      </c>
      <c r="F1132">
        <v>49.939570230000001</v>
      </c>
      <c r="G1132">
        <v>145.48835965999999</v>
      </c>
      <c r="H1132">
        <v>57.562944001109003</v>
      </c>
    </row>
    <row r="1133" spans="1:8" x14ac:dyDescent="0.3">
      <c r="A1133" t="s">
        <v>2167</v>
      </c>
      <c r="B1133" t="s">
        <v>2166</v>
      </c>
      <c r="C1133">
        <v>4.660664461832175E-6</v>
      </c>
      <c r="D1133">
        <v>0.23693072546057711</v>
      </c>
      <c r="E1133">
        <v>5.6558850100000004</v>
      </c>
      <c r="F1133">
        <v>-10.028011469999999</v>
      </c>
      <c r="G1133">
        <v>36.693175619999998</v>
      </c>
      <c r="H1133">
        <v>58.18533839759133</v>
      </c>
    </row>
    <row r="1134" spans="1:8" x14ac:dyDescent="0.3">
      <c r="A1134" t="s">
        <v>2125</v>
      </c>
      <c r="B1134" t="s">
        <v>2124</v>
      </c>
      <c r="C1134">
        <v>5.5007842360680556E-6</v>
      </c>
      <c r="D1134">
        <v>1E-8</v>
      </c>
      <c r="E1134">
        <v>1.425884E-2</v>
      </c>
      <c r="F1134">
        <v>1.425884E-2</v>
      </c>
      <c r="G1134">
        <v>1.425884E-2</v>
      </c>
      <c r="H1134">
        <v>55.007560665519819</v>
      </c>
    </row>
    <row r="1135" spans="1:8" x14ac:dyDescent="0.3">
      <c r="A1135" t="s">
        <v>2411</v>
      </c>
      <c r="B1135" t="s">
        <v>2410</v>
      </c>
      <c r="C1135">
        <v>5.5039905225026034E-7</v>
      </c>
      <c r="D1135">
        <v>8.1787250266799951</v>
      </c>
      <c r="E1135">
        <v>35.817188880000003</v>
      </c>
      <c r="F1135">
        <v>41.33649123</v>
      </c>
      <c r="G1135">
        <v>71.413295180000006</v>
      </c>
      <c r="H1135">
        <v>54.885249840933739</v>
      </c>
    </row>
    <row r="1136" spans="1:8" x14ac:dyDescent="0.3">
      <c r="A1136" t="s">
        <v>2119</v>
      </c>
      <c r="B1136" t="s">
        <v>2118</v>
      </c>
      <c r="C1136">
        <v>1.2395731488294365E-7</v>
      </c>
      <c r="D1136">
        <v>2.4749889344028473</v>
      </c>
      <c r="E1136">
        <v>-5.6314399999999997E-3</v>
      </c>
      <c r="F1136">
        <v>-2.5735975799999999</v>
      </c>
      <c r="G1136">
        <v>-11.849592019999999</v>
      </c>
      <c r="H1136">
        <v>54.926871233876035</v>
      </c>
    </row>
    <row r="1137" spans="1:8" x14ac:dyDescent="0.3">
      <c r="A1137" t="s">
        <v>1968</v>
      </c>
      <c r="B1137" t="s">
        <v>1967</v>
      </c>
      <c r="C1137">
        <v>9.4330097352651723E-7</v>
      </c>
      <c r="D1137">
        <v>0.24801881979003657</v>
      </c>
      <c r="E1137">
        <v>1.8915143299999999</v>
      </c>
      <c r="F1137">
        <v>-34.74466563</v>
      </c>
      <c r="G1137">
        <v>-50.528258000000001</v>
      </c>
      <c r="H1137">
        <v>54.412279127774333</v>
      </c>
    </row>
    <row r="1138" spans="1:8" x14ac:dyDescent="0.3">
      <c r="A1138" t="s">
        <v>2121</v>
      </c>
      <c r="B1138" t="s">
        <v>2120</v>
      </c>
      <c r="C1138">
        <v>1.0109877792706416E-5</v>
      </c>
      <c r="D1138">
        <v>1.1082525085827919</v>
      </c>
      <c r="E1138">
        <v>1.7025807399999999</v>
      </c>
      <c r="F1138">
        <v>0.44155758000000001</v>
      </c>
      <c r="G1138">
        <v>12.976914669999999</v>
      </c>
      <c r="H1138">
        <v>53.936245823073001</v>
      </c>
    </row>
    <row r="1139" spans="1:8" x14ac:dyDescent="0.3">
      <c r="A1139" t="s">
        <v>2180</v>
      </c>
      <c r="B1139" t="s">
        <v>2179</v>
      </c>
      <c r="C1139">
        <v>1.1703058030019385E-6</v>
      </c>
      <c r="D1139">
        <v>10.799895070670178</v>
      </c>
      <c r="E1139">
        <v>1.90900889</v>
      </c>
      <c r="F1139">
        <v>1.49915251</v>
      </c>
      <c r="G1139">
        <v>20.618971559999999</v>
      </c>
      <c r="H1139">
        <v>53.864154329978547</v>
      </c>
    </row>
    <row r="1140" spans="1:8" x14ac:dyDescent="0.3">
      <c r="A1140" t="s">
        <v>2099</v>
      </c>
      <c r="B1140" t="s">
        <v>2098</v>
      </c>
      <c r="C1140">
        <v>2.970829428044601E-6</v>
      </c>
      <c r="D1140">
        <v>1.5623720785312652E-2</v>
      </c>
      <c r="E1140">
        <v>2.01291149</v>
      </c>
      <c r="F1140">
        <v>-0.64188495999999995</v>
      </c>
      <c r="G1140">
        <v>-9.9329215699999995</v>
      </c>
      <c r="H1140">
        <v>53.70760433302376</v>
      </c>
    </row>
    <row r="1141" spans="1:8" x14ac:dyDescent="0.3">
      <c r="A1141" t="s">
        <v>1916</v>
      </c>
      <c r="B1141" t="s">
        <v>2106</v>
      </c>
      <c r="C1141">
        <v>1.1813151669902298E-6</v>
      </c>
      <c r="D1141">
        <v>7.2524706313936108E-2</v>
      </c>
      <c r="E1141">
        <v>-3.86798617</v>
      </c>
      <c r="F1141">
        <v>-7.2305084600000002</v>
      </c>
      <c r="G1141">
        <v>-5.8404571699999996</v>
      </c>
      <c r="H1141">
        <v>53.74226596232544</v>
      </c>
    </row>
    <row r="1142" spans="1:8" x14ac:dyDescent="0.3">
      <c r="A1142" t="s">
        <v>2141</v>
      </c>
      <c r="B1142" t="s">
        <v>2140</v>
      </c>
      <c r="C1142">
        <v>9.9573150276342093E-8</v>
      </c>
      <c r="D1142">
        <v>3.5554731430454032</v>
      </c>
      <c r="E1142">
        <v>-0.20592251</v>
      </c>
      <c r="F1142">
        <v>-0.44713118000000002</v>
      </c>
      <c r="G1142">
        <v>-2.39077552</v>
      </c>
      <c r="H1142">
        <v>53.278313884138598</v>
      </c>
    </row>
    <row r="1143" spans="1:8" x14ac:dyDescent="0.3">
      <c r="A1143" t="s">
        <v>2028</v>
      </c>
      <c r="B1143" t="s">
        <v>2027</v>
      </c>
      <c r="C1143">
        <v>5.1072682500213757E-6</v>
      </c>
      <c r="D1143">
        <v>6.7736033980216677</v>
      </c>
      <c r="E1143">
        <v>-18.33960209</v>
      </c>
      <c r="F1143">
        <v>-6.3262589</v>
      </c>
      <c r="G1143">
        <v>-40.997132280000002</v>
      </c>
      <c r="H1143">
        <v>52.726089094402674</v>
      </c>
    </row>
    <row r="1144" spans="1:8" x14ac:dyDescent="0.3">
      <c r="A1144" t="s">
        <v>2101</v>
      </c>
      <c r="B1144" t="s">
        <v>2100</v>
      </c>
      <c r="C1144">
        <v>1E-8</v>
      </c>
      <c r="D1144">
        <v>8.2667994862056524</v>
      </c>
      <c r="E1144">
        <v>2.00644936</v>
      </c>
      <c r="F1144">
        <v>-2.1764686800000002</v>
      </c>
      <c r="G1144">
        <v>4.9992175999999997</v>
      </c>
      <c r="H1144">
        <v>53.411475189785186</v>
      </c>
    </row>
    <row r="1145" spans="1:8" x14ac:dyDescent="0.3">
      <c r="A1145" t="s">
        <v>3153</v>
      </c>
      <c r="B1145" t="s">
        <v>3152</v>
      </c>
      <c r="C1145">
        <v>4.280589619661447E-6</v>
      </c>
      <c r="D1145">
        <v>0.41586320451735859</v>
      </c>
      <c r="E1145">
        <v>-2.1418739999999999E-2</v>
      </c>
      <c r="F1145">
        <v>0.90272965000000005</v>
      </c>
      <c r="G1145">
        <v>50.861372549999999</v>
      </c>
      <c r="H1145">
        <v>52.997509216170208</v>
      </c>
    </row>
    <row r="1146" spans="1:8" x14ac:dyDescent="0.3">
      <c r="A1146" t="s">
        <v>2236</v>
      </c>
      <c r="B1146" t="s">
        <v>2235</v>
      </c>
      <c r="C1146">
        <v>2.1253959123365313E-6</v>
      </c>
      <c r="D1146">
        <v>0.14342903779789115</v>
      </c>
      <c r="E1146">
        <v>0.46051843999999997</v>
      </c>
      <c r="F1146">
        <v>7.4246885200000001</v>
      </c>
      <c r="G1146">
        <v>29.59738278</v>
      </c>
      <c r="H1146">
        <v>52.901617317860115</v>
      </c>
    </row>
    <row r="1147" spans="1:8" x14ac:dyDescent="0.3">
      <c r="A1147" t="s">
        <v>1996</v>
      </c>
      <c r="B1147" t="s">
        <v>1995</v>
      </c>
      <c r="C1147">
        <v>3.8793463087463598E-6</v>
      </c>
      <c r="D1147">
        <v>2.2427546642090963</v>
      </c>
      <c r="E1147">
        <v>-5.9562320000000002E-2</v>
      </c>
      <c r="F1147">
        <v>-1.5550624900000001</v>
      </c>
      <c r="G1147">
        <v>57.224313860000002</v>
      </c>
      <c r="H1147">
        <v>52.584395924816455</v>
      </c>
    </row>
    <row r="1148" spans="1:8" x14ac:dyDescent="0.3">
      <c r="A1148" t="s">
        <v>2175</v>
      </c>
      <c r="B1148" t="s">
        <v>2174</v>
      </c>
      <c r="C1148">
        <v>1E-8</v>
      </c>
      <c r="D1148">
        <v>1.5863139647905183E-3</v>
      </c>
      <c r="E1148">
        <v>1.9839496299999999</v>
      </c>
      <c r="F1148">
        <v>17.745688439999999</v>
      </c>
      <c r="G1148">
        <v>-22.77763122</v>
      </c>
      <c r="H1148">
        <v>52.771008866112531</v>
      </c>
    </row>
    <row r="1149" spans="1:8" x14ac:dyDescent="0.3">
      <c r="A1149" t="s">
        <v>2159</v>
      </c>
      <c r="B1149" t="s">
        <v>2158</v>
      </c>
      <c r="C1149">
        <v>2.1500000000000061E-6</v>
      </c>
      <c r="D1149">
        <v>1E-8</v>
      </c>
      <c r="E1149">
        <v>8.7108140000000001E-2</v>
      </c>
      <c r="F1149">
        <v>0.12953824999999999</v>
      </c>
      <c r="G1149">
        <v>0</v>
      </c>
      <c r="H1149">
        <v>52.73408608981682</v>
      </c>
    </row>
    <row r="1150" spans="1:8" x14ac:dyDescent="0.3">
      <c r="A1150" t="s">
        <v>2169</v>
      </c>
      <c r="B1150" t="s">
        <v>2168</v>
      </c>
      <c r="C1150">
        <v>2.130303713240858E-6</v>
      </c>
      <c r="D1150">
        <v>0.11231443776016894</v>
      </c>
      <c r="E1150">
        <v>1.425884E-2</v>
      </c>
      <c r="F1150">
        <v>1.4430339700000001</v>
      </c>
      <c r="G1150">
        <v>1.4430339700000001</v>
      </c>
      <c r="H1150">
        <v>52.525494488990283</v>
      </c>
    </row>
    <row r="1151" spans="1:8" x14ac:dyDescent="0.3">
      <c r="A1151" t="s">
        <v>2113</v>
      </c>
      <c r="B1151" t="s">
        <v>2113</v>
      </c>
      <c r="C1151">
        <v>3.8167540646588464E-8</v>
      </c>
      <c r="D1151">
        <v>8.413706684331304</v>
      </c>
      <c r="E1151">
        <v>0.58964446000000004</v>
      </c>
      <c r="F1151">
        <v>-1.7707296699999999</v>
      </c>
      <c r="G1151">
        <v>8.7861109299999995</v>
      </c>
      <c r="H1151">
        <v>52.107018277396776</v>
      </c>
    </row>
    <row r="1152" spans="1:8" x14ac:dyDescent="0.3">
      <c r="A1152" t="s">
        <v>2218</v>
      </c>
      <c r="B1152" t="s">
        <v>2217</v>
      </c>
      <c r="C1152">
        <v>9.1434211202932476E-7</v>
      </c>
      <c r="D1152">
        <v>3.282244930333027</v>
      </c>
      <c r="E1152">
        <v>-6.4859506400000004</v>
      </c>
      <c r="F1152">
        <v>-4.7305340500000002</v>
      </c>
      <c r="G1152">
        <v>10.928730809999999</v>
      </c>
      <c r="H1152">
        <v>51.969155954446151</v>
      </c>
    </row>
    <row r="1153" spans="1:8" x14ac:dyDescent="0.3">
      <c r="A1153" t="s">
        <v>2139</v>
      </c>
      <c r="B1153" t="s">
        <v>2138</v>
      </c>
      <c r="C1153">
        <v>7.0048087557029901E-8</v>
      </c>
      <c r="D1153">
        <v>3.2477782903471253</v>
      </c>
      <c r="E1153">
        <v>0.67643184999999995</v>
      </c>
      <c r="F1153">
        <v>0.50258950000000002</v>
      </c>
      <c r="G1153">
        <v>-10.1122326</v>
      </c>
      <c r="H1153">
        <v>51.390238594930963</v>
      </c>
    </row>
    <row r="1154" spans="1:8" x14ac:dyDescent="0.3">
      <c r="A1154" t="s">
        <v>2143</v>
      </c>
      <c r="B1154" t="s">
        <v>2142</v>
      </c>
      <c r="C1154">
        <v>1.2275112660231005E-5</v>
      </c>
      <c r="D1154">
        <v>0.96032214816512018</v>
      </c>
      <c r="E1154">
        <v>-3.58422383</v>
      </c>
      <c r="F1154">
        <v>3.0394853400000001</v>
      </c>
      <c r="G1154">
        <v>-7.6195918699999998</v>
      </c>
      <c r="H1154">
        <v>51.419017392868184</v>
      </c>
    </row>
    <row r="1155" spans="1:8" x14ac:dyDescent="0.3">
      <c r="A1155" t="s">
        <v>2095</v>
      </c>
      <c r="B1155" t="s">
        <v>2094</v>
      </c>
      <c r="C1155">
        <v>1.4398279255858044E-7</v>
      </c>
      <c r="D1155">
        <v>0.43160989451810777</v>
      </c>
      <c r="E1155">
        <v>3.2747795800000001</v>
      </c>
      <c r="F1155">
        <v>-0.82413988000000005</v>
      </c>
      <c r="G1155">
        <v>29.52588531</v>
      </c>
      <c r="H1155">
        <v>51.065902117602306</v>
      </c>
    </row>
    <row r="1156" spans="1:8" x14ac:dyDescent="0.3">
      <c r="A1156" t="s">
        <v>2178</v>
      </c>
      <c r="B1156" t="s">
        <v>2177</v>
      </c>
      <c r="C1156">
        <v>3.7862519290849802E-7</v>
      </c>
      <c r="D1156">
        <v>1.6640541810490479</v>
      </c>
      <c r="E1156">
        <v>0.19197982999999999</v>
      </c>
      <c r="F1156">
        <v>0.30053512999999998</v>
      </c>
      <c r="G1156">
        <v>1.8653660000000001</v>
      </c>
      <c r="H1156">
        <v>50.788092842087941</v>
      </c>
    </row>
    <row r="1157" spans="1:8" x14ac:dyDescent="0.3">
      <c r="A1157" t="s">
        <v>2052</v>
      </c>
      <c r="B1157" t="s">
        <v>2051</v>
      </c>
      <c r="C1157">
        <v>4.0005703534964035E-8</v>
      </c>
      <c r="D1157">
        <v>4.4139079821216379E-4</v>
      </c>
      <c r="E1157">
        <v>1.425884E-2</v>
      </c>
      <c r="F1157">
        <v>-33.323827440000002</v>
      </c>
      <c r="G1157">
        <v>-19.988592929999999</v>
      </c>
      <c r="H1157">
        <v>50.70654224191712</v>
      </c>
    </row>
    <row r="1158" spans="1:8" x14ac:dyDescent="0.3">
      <c r="A1158" t="s">
        <v>795</v>
      </c>
      <c r="B1158" t="s">
        <v>1826</v>
      </c>
      <c r="C1158">
        <v>1.0485029113851726E-5</v>
      </c>
      <c r="D1158">
        <v>0.11137099122971772</v>
      </c>
      <c r="E1158">
        <v>-1.1857722399999999</v>
      </c>
      <c r="F1158">
        <v>-26.308224970000001</v>
      </c>
      <c r="G1158">
        <v>-58.023998829999996</v>
      </c>
      <c r="H1158">
        <v>50.467711456157346</v>
      </c>
    </row>
    <row r="1159" spans="1:8" x14ac:dyDescent="0.3">
      <c r="A1159" t="s">
        <v>2360</v>
      </c>
      <c r="B1159" t="s">
        <v>2359</v>
      </c>
      <c r="C1159">
        <v>3.0102153003440512E-7</v>
      </c>
      <c r="D1159">
        <v>3.2831979370330847E-2</v>
      </c>
      <c r="E1159">
        <v>-0.33659273000000001</v>
      </c>
      <c r="F1159">
        <v>-1.0700322600000001</v>
      </c>
      <c r="G1159">
        <v>33.755147940000001</v>
      </c>
      <c r="H1159">
        <v>50.352118373584865</v>
      </c>
    </row>
    <row r="1160" spans="1:8" x14ac:dyDescent="0.3">
      <c r="A1160" t="s">
        <v>2190</v>
      </c>
      <c r="B1160" t="s">
        <v>2189</v>
      </c>
      <c r="C1160">
        <v>2.6668474903476612E-7</v>
      </c>
      <c r="D1160">
        <v>23.16921898188831</v>
      </c>
      <c r="E1160">
        <v>-0.29410574</v>
      </c>
      <c r="F1160">
        <v>-7.4041580099999997</v>
      </c>
      <c r="G1160">
        <v>20.042909699999999</v>
      </c>
      <c r="H1160">
        <v>54.512764732240754</v>
      </c>
    </row>
    <row r="1161" spans="1:8" x14ac:dyDescent="0.3">
      <c r="A1161" t="s">
        <v>2298</v>
      </c>
      <c r="B1161" t="s">
        <v>2297</v>
      </c>
      <c r="C1161">
        <v>1E-8</v>
      </c>
      <c r="D1161">
        <v>1.81119388706878</v>
      </c>
      <c r="E1161">
        <v>-1.31477852</v>
      </c>
      <c r="F1161">
        <v>1.76472713</v>
      </c>
      <c r="G1161">
        <v>39.225384980000001</v>
      </c>
      <c r="H1161">
        <v>50.204547193134317</v>
      </c>
    </row>
    <row r="1162" spans="1:8" x14ac:dyDescent="0.3">
      <c r="A1162" t="s">
        <v>2127</v>
      </c>
      <c r="B1162" t="s">
        <v>2126</v>
      </c>
      <c r="C1162">
        <v>4.8456507741371953E-2</v>
      </c>
      <c r="D1162">
        <v>0.81765327802493193</v>
      </c>
      <c r="E1162">
        <v>1.2869398700000001</v>
      </c>
      <c r="F1162">
        <v>-3.27804831</v>
      </c>
      <c r="G1162">
        <v>-16.13867819</v>
      </c>
      <c r="H1162">
        <v>49.838002777078465</v>
      </c>
    </row>
    <row r="1163" spans="1:8" x14ac:dyDescent="0.3">
      <c r="A1163" t="s">
        <v>2247</v>
      </c>
      <c r="B1163" t="s">
        <v>2247</v>
      </c>
      <c r="C1163">
        <v>1.9945511536187316E-5</v>
      </c>
      <c r="D1163">
        <v>0.25649984989912983</v>
      </c>
      <c r="E1163">
        <v>-1.1578316900000001</v>
      </c>
      <c r="F1163">
        <v>-2.8113845999999998</v>
      </c>
      <c r="G1163">
        <v>-3.0349535099999998</v>
      </c>
      <c r="H1163">
        <v>49.419288826724568</v>
      </c>
    </row>
    <row r="1164" spans="1:8" x14ac:dyDescent="0.3">
      <c r="A1164" t="s">
        <v>2194</v>
      </c>
      <c r="B1164" t="s">
        <v>2193</v>
      </c>
      <c r="C1164">
        <v>9.9091026600777818E-6</v>
      </c>
      <c r="D1164">
        <v>1.555550841336891</v>
      </c>
      <c r="E1164">
        <v>-0.24054168000000001</v>
      </c>
      <c r="F1164">
        <v>-2.1840590099999999</v>
      </c>
      <c r="G1164">
        <v>-2.2624298999999999</v>
      </c>
      <c r="H1164">
        <v>49.435452897143435</v>
      </c>
    </row>
    <row r="1165" spans="1:8" x14ac:dyDescent="0.3">
      <c r="A1165" t="s">
        <v>2093</v>
      </c>
      <c r="B1165" t="s">
        <v>2092</v>
      </c>
      <c r="C1165">
        <v>9.0582002890402216E-7</v>
      </c>
      <c r="D1165">
        <v>4.6511285249396872</v>
      </c>
      <c r="E1165">
        <v>4.6662759100000004</v>
      </c>
      <c r="F1165">
        <v>3.6841026800000001</v>
      </c>
      <c r="G1165">
        <v>-16.377491809999999</v>
      </c>
      <c r="H1165">
        <v>50.188179746826307</v>
      </c>
    </row>
    <row r="1166" spans="1:8" x14ac:dyDescent="0.3">
      <c r="A1166" t="s">
        <v>2212</v>
      </c>
      <c r="B1166" t="s">
        <v>2211</v>
      </c>
      <c r="C1166">
        <v>1.8134510201172733E-6</v>
      </c>
      <c r="D1166">
        <v>1.9141773195162095</v>
      </c>
      <c r="E1166">
        <v>1.9435666899999999</v>
      </c>
      <c r="F1166">
        <v>3.6339078599999999</v>
      </c>
      <c r="G1166">
        <v>-5.6878580300000001</v>
      </c>
      <c r="H1166">
        <v>49.123399748830359</v>
      </c>
    </row>
    <row r="1167" spans="1:8" x14ac:dyDescent="0.3">
      <c r="A1167" t="s">
        <v>2184</v>
      </c>
      <c r="B1167" t="s">
        <v>2183</v>
      </c>
      <c r="C1167">
        <v>6.7217884203191706E-8</v>
      </c>
      <c r="D1167">
        <v>4.395433215278989</v>
      </c>
      <c r="E1167">
        <v>3.74647255</v>
      </c>
      <c r="F1167">
        <v>-1.28870784</v>
      </c>
      <c r="G1167">
        <v>4.2441451700000004</v>
      </c>
      <c r="H1167">
        <v>49.05411798111782</v>
      </c>
    </row>
    <row r="1168" spans="1:8" x14ac:dyDescent="0.3">
      <c r="A1168" t="s">
        <v>2173</v>
      </c>
      <c r="B1168" t="s">
        <v>2172</v>
      </c>
      <c r="C1168">
        <v>2.8782331094909219E-7</v>
      </c>
      <c r="D1168">
        <v>2.0237636857600867</v>
      </c>
      <c r="E1168">
        <v>1.86546203</v>
      </c>
      <c r="F1168">
        <v>-1.0748582200000001</v>
      </c>
      <c r="G1168">
        <v>14.047760569999999</v>
      </c>
      <c r="H1168">
        <v>48.776094821898759</v>
      </c>
    </row>
    <row r="1169" spans="1:8" x14ac:dyDescent="0.3">
      <c r="A1169" t="s">
        <v>2214</v>
      </c>
      <c r="B1169" t="s">
        <v>2213</v>
      </c>
      <c r="C1169">
        <v>3.6865520533815181E-6</v>
      </c>
      <c r="D1169">
        <v>3.3717094280554202E-3</v>
      </c>
      <c r="E1169">
        <v>-1.234916E-2</v>
      </c>
      <c r="F1169">
        <v>-1.69855416</v>
      </c>
      <c r="G1169">
        <v>-2.2134733899999999</v>
      </c>
      <c r="H1169">
        <v>48.689964977079583</v>
      </c>
    </row>
    <row r="1170" spans="1:8" x14ac:dyDescent="0.3">
      <c r="A1170" t="s">
        <v>2234</v>
      </c>
      <c r="B1170" t="s">
        <v>2233</v>
      </c>
      <c r="C1170">
        <v>7.1209808626145131E-4</v>
      </c>
      <c r="D1170">
        <v>1E-8</v>
      </c>
      <c r="E1170">
        <v>14.07812476</v>
      </c>
      <c r="F1170">
        <v>14.05659616</v>
      </c>
      <c r="G1170">
        <v>9.5567539900000007</v>
      </c>
      <c r="H1170">
        <v>48.446295462401238</v>
      </c>
    </row>
    <row r="1171" spans="1:8" x14ac:dyDescent="0.3">
      <c r="A1171" t="s">
        <v>2356</v>
      </c>
      <c r="B1171" t="s">
        <v>2355</v>
      </c>
      <c r="C1171">
        <v>1.283381298812871E-7</v>
      </c>
      <c r="D1171">
        <v>2.5883755750970558</v>
      </c>
      <c r="E1171">
        <v>4.8141440099999997</v>
      </c>
      <c r="F1171">
        <v>13.26905687</v>
      </c>
      <c r="G1171">
        <v>11.314131789999999</v>
      </c>
      <c r="H1171">
        <v>48.083231251459502</v>
      </c>
    </row>
    <row r="1172" spans="1:8" x14ac:dyDescent="0.3">
      <c r="A1172" t="s">
        <v>2222</v>
      </c>
      <c r="B1172" t="s">
        <v>2221</v>
      </c>
      <c r="C1172">
        <v>3.7714168896969924E-8</v>
      </c>
      <c r="D1172">
        <v>65.451557567323306</v>
      </c>
      <c r="E1172">
        <v>-0.19392424</v>
      </c>
      <c r="F1172">
        <v>-5.2231565599999996</v>
      </c>
      <c r="G1172">
        <v>5.9771816500000003</v>
      </c>
      <c r="H1172">
        <v>48.02456154402072</v>
      </c>
    </row>
    <row r="1173" spans="1:8" x14ac:dyDescent="0.3">
      <c r="A1173" t="s">
        <v>2171</v>
      </c>
      <c r="B1173" t="s">
        <v>2170</v>
      </c>
      <c r="C1173">
        <v>2.954807169643882E-7</v>
      </c>
      <c r="D1173">
        <v>3.5129208115781312</v>
      </c>
      <c r="E1173">
        <v>1.4598472</v>
      </c>
      <c r="F1173">
        <v>-5.8371986600000003</v>
      </c>
      <c r="G1173">
        <v>-21.107140520000002</v>
      </c>
      <c r="H1173">
        <v>47.864921341061248</v>
      </c>
    </row>
    <row r="1174" spans="1:8" x14ac:dyDescent="0.3">
      <c r="A1174" t="s">
        <v>2279</v>
      </c>
      <c r="B1174" t="s">
        <v>2278</v>
      </c>
      <c r="C1174">
        <v>9.4327421147093492E-8</v>
      </c>
      <c r="D1174">
        <v>1.8258566245425004E-2</v>
      </c>
      <c r="E1174">
        <v>-2.3913179999999999E-2</v>
      </c>
      <c r="F1174">
        <v>20.582314069999999</v>
      </c>
      <c r="G1174">
        <v>19.69169978</v>
      </c>
      <c r="H1174">
        <v>47.163710573546744</v>
      </c>
    </row>
    <row r="1175" spans="1:8" x14ac:dyDescent="0.3">
      <c r="A1175" t="s">
        <v>2135</v>
      </c>
      <c r="B1175" t="s">
        <v>2134</v>
      </c>
      <c r="C1175">
        <v>8.2269033152225937E-6</v>
      </c>
      <c r="D1175">
        <v>55.615107332226827</v>
      </c>
      <c r="E1175">
        <v>-3.1460076699999999</v>
      </c>
      <c r="F1175">
        <v>-24.332132260000002</v>
      </c>
      <c r="G1175">
        <v>-17.784874110000001</v>
      </c>
      <c r="H1175">
        <v>47.194042212940175</v>
      </c>
    </row>
    <row r="1176" spans="1:8" x14ac:dyDescent="0.3">
      <c r="A1176" t="s">
        <v>2161</v>
      </c>
      <c r="B1176" t="s">
        <v>2160</v>
      </c>
      <c r="C1176">
        <v>4.5981777338011402E-8</v>
      </c>
      <c r="D1176">
        <v>3.1096191499526742</v>
      </c>
      <c r="E1176">
        <v>3.4118948800000002</v>
      </c>
      <c r="F1176">
        <v>-2.91452125</v>
      </c>
      <c r="G1176">
        <v>-7.0985960199999996</v>
      </c>
      <c r="H1176">
        <v>46.956590765137285</v>
      </c>
    </row>
    <row r="1177" spans="1:8" x14ac:dyDescent="0.3">
      <c r="A1177" t="s">
        <v>2182</v>
      </c>
      <c r="B1177" t="s">
        <v>2181</v>
      </c>
      <c r="C1177">
        <v>2.6241533528625071E-8</v>
      </c>
      <c r="D1177">
        <v>4.7880948486849455</v>
      </c>
      <c r="E1177">
        <v>1.9728205400000001</v>
      </c>
      <c r="F1177">
        <v>-3.40304107</v>
      </c>
      <c r="G1177">
        <v>-13.715959209999999</v>
      </c>
      <c r="H1177">
        <v>46.920859715266083</v>
      </c>
    </row>
    <row r="1178" spans="1:8" x14ac:dyDescent="0.3">
      <c r="A1178" t="s">
        <v>2281</v>
      </c>
      <c r="B1178" t="s">
        <v>2280</v>
      </c>
      <c r="C1178">
        <v>2.0939063275239757E-7</v>
      </c>
      <c r="D1178">
        <v>2.5735035272426483</v>
      </c>
      <c r="E1178">
        <v>0.38752180000000003</v>
      </c>
      <c r="F1178">
        <v>3.5684498200000001</v>
      </c>
      <c r="G1178">
        <v>175.78061718000001</v>
      </c>
      <c r="H1178">
        <v>47.154485432600282</v>
      </c>
    </row>
    <row r="1179" spans="1:8" x14ac:dyDescent="0.3">
      <c r="A1179" t="s">
        <v>2286</v>
      </c>
      <c r="B1179" t="s">
        <v>2285</v>
      </c>
      <c r="C1179">
        <v>5.8683927371079415E-7</v>
      </c>
      <c r="D1179">
        <v>1E-8</v>
      </c>
      <c r="E1179">
        <v>-13.017648700000001</v>
      </c>
      <c r="F1179">
        <v>-10.129296289999999</v>
      </c>
      <c r="G1179">
        <v>-27.798173609999999</v>
      </c>
      <c r="H1179">
        <v>44.959500727254493</v>
      </c>
    </row>
    <row r="1180" spans="1:8" x14ac:dyDescent="0.3">
      <c r="A1180" t="s">
        <v>2147</v>
      </c>
      <c r="B1180" t="s">
        <v>2146</v>
      </c>
      <c r="C1180">
        <v>1E-8</v>
      </c>
      <c r="D1180">
        <v>1.5437139656767731</v>
      </c>
      <c r="E1180">
        <v>0.70817437999999999</v>
      </c>
      <c r="F1180">
        <v>1.7834877899999999</v>
      </c>
      <c r="G1180">
        <v>6.0650788499999999</v>
      </c>
      <c r="H1180">
        <v>46.448274393683917</v>
      </c>
    </row>
    <row r="1181" spans="1:8" x14ac:dyDescent="0.3">
      <c r="A1181" t="s">
        <v>2072</v>
      </c>
      <c r="B1181" t="s">
        <v>2071</v>
      </c>
      <c r="C1181">
        <v>8.2428607660966824E-5</v>
      </c>
      <c r="D1181">
        <v>19.020082960440657</v>
      </c>
      <c r="E1181">
        <v>2.2589680699999999</v>
      </c>
      <c r="F1181">
        <v>-3.5364905599999998</v>
      </c>
      <c r="G1181">
        <v>-32.815298370000001</v>
      </c>
      <c r="H1181">
        <v>46.393780021904099</v>
      </c>
    </row>
    <row r="1182" spans="1:8" x14ac:dyDescent="0.3">
      <c r="A1182" t="s">
        <v>2257</v>
      </c>
      <c r="B1182" t="s">
        <v>2256</v>
      </c>
      <c r="C1182">
        <v>1.796659905652773E-6</v>
      </c>
      <c r="D1182">
        <v>0.14033493021513702</v>
      </c>
      <c r="E1182">
        <v>0.27586779</v>
      </c>
      <c r="F1182">
        <v>11.29413495</v>
      </c>
      <c r="G1182">
        <v>4.1290642200000001</v>
      </c>
      <c r="H1182">
        <v>46.280455365274399</v>
      </c>
    </row>
    <row r="1183" spans="1:8" x14ac:dyDescent="0.3">
      <c r="A1183" t="s">
        <v>2196</v>
      </c>
      <c r="B1183" t="s">
        <v>2195</v>
      </c>
      <c r="C1183">
        <v>4.0841866688939401E-6</v>
      </c>
      <c r="D1183">
        <v>592.33764350940146</v>
      </c>
      <c r="E1183">
        <v>-0.19953983</v>
      </c>
      <c r="F1183">
        <v>-2.4992879600000002</v>
      </c>
      <c r="G1183">
        <v>-13.56219911</v>
      </c>
      <c r="H1183">
        <v>45.702565666383308</v>
      </c>
    </row>
    <row r="1184" spans="1:8" x14ac:dyDescent="0.3">
      <c r="A1184" t="s">
        <v>2186</v>
      </c>
      <c r="B1184" t="s">
        <v>2185</v>
      </c>
      <c r="C1184">
        <v>2.6775690114140411E-5</v>
      </c>
      <c r="D1184">
        <v>0.9839525193363694</v>
      </c>
      <c r="E1184">
        <v>0.85952141000000004</v>
      </c>
      <c r="F1184">
        <v>-0.98225127000000001</v>
      </c>
      <c r="G1184">
        <v>-20.45547998</v>
      </c>
      <c r="H1184">
        <v>45.786430095180108</v>
      </c>
    </row>
    <row r="1185" spans="1:8" x14ac:dyDescent="0.3">
      <c r="A1185" t="s">
        <v>1868</v>
      </c>
      <c r="B1185" t="s">
        <v>1867</v>
      </c>
      <c r="C1185">
        <v>9.9000000000008158E-7</v>
      </c>
      <c r="D1185">
        <v>1.4555075075797064E-4</v>
      </c>
      <c r="E1185">
        <v>0</v>
      </c>
      <c r="F1185">
        <v>-50.5</v>
      </c>
      <c r="G1185">
        <v>-72.263855399999997</v>
      </c>
      <c r="H1185">
        <v>45.556261927732201</v>
      </c>
    </row>
    <row r="1186" spans="1:8" x14ac:dyDescent="0.3">
      <c r="A1186" t="s">
        <v>2284</v>
      </c>
      <c r="B1186" t="s">
        <v>2283</v>
      </c>
      <c r="C1186">
        <v>5.4807813843004378E-6</v>
      </c>
      <c r="D1186">
        <v>1E-8</v>
      </c>
      <c r="E1186">
        <v>1.425884E-2</v>
      </c>
      <c r="F1186">
        <v>7.0465114099999999</v>
      </c>
      <c r="G1186">
        <v>7.0465114099999999</v>
      </c>
      <c r="H1186">
        <v>45.470935542495511</v>
      </c>
    </row>
    <row r="1187" spans="1:8" x14ac:dyDescent="0.3">
      <c r="A1187" t="s">
        <v>2255</v>
      </c>
      <c r="B1187" t="s">
        <v>2254</v>
      </c>
      <c r="C1187">
        <v>2.4003422121024782E-6</v>
      </c>
      <c r="D1187">
        <v>1E-8</v>
      </c>
      <c r="E1187">
        <v>1.425884E-2</v>
      </c>
      <c r="F1187">
        <v>1.425884E-2</v>
      </c>
      <c r="G1187">
        <v>1.425884E-2</v>
      </c>
      <c r="H1187">
        <v>45.45493445117333</v>
      </c>
    </row>
    <row r="1188" spans="1:8" x14ac:dyDescent="0.3">
      <c r="A1188" t="s">
        <v>2240</v>
      </c>
      <c r="B1188" t="s">
        <v>2239</v>
      </c>
      <c r="C1188">
        <v>3.6289874726163201E-8</v>
      </c>
      <c r="D1188">
        <v>8.1017672018459983</v>
      </c>
      <c r="E1188">
        <v>1.3533255500000001</v>
      </c>
      <c r="F1188">
        <v>-0.25031883999999999</v>
      </c>
      <c r="G1188">
        <v>0.33498528999999999</v>
      </c>
      <c r="H1188">
        <v>45.253473311757141</v>
      </c>
    </row>
    <row r="1189" spans="1:8" x14ac:dyDescent="0.3">
      <c r="A1189" t="s">
        <v>2246</v>
      </c>
      <c r="B1189" t="s">
        <v>2245</v>
      </c>
      <c r="C1189">
        <v>1.162785982701697E-5</v>
      </c>
      <c r="D1189">
        <v>1.3995479826482362</v>
      </c>
      <c r="E1189">
        <v>0</v>
      </c>
      <c r="F1189">
        <v>-2.9679658099999999</v>
      </c>
      <c r="G1189">
        <v>-4.4650467000000003</v>
      </c>
      <c r="H1189">
        <v>45.169988294019817</v>
      </c>
    </row>
    <row r="1190" spans="1:8" x14ac:dyDescent="0.3">
      <c r="A1190" t="s">
        <v>2145</v>
      </c>
      <c r="B1190" t="s">
        <v>2144</v>
      </c>
      <c r="C1190">
        <v>3.2374667318241925E-8</v>
      </c>
      <c r="D1190">
        <v>7.9495795459000859E-2</v>
      </c>
      <c r="E1190">
        <v>2.1247734500000002</v>
      </c>
      <c r="F1190">
        <v>8.1036016899999996</v>
      </c>
      <c r="G1190">
        <v>-12.12953817</v>
      </c>
      <c r="H1190">
        <v>45.094820078672882</v>
      </c>
    </row>
    <row r="1191" spans="1:8" x14ac:dyDescent="0.3">
      <c r="A1191" t="s">
        <v>2206</v>
      </c>
      <c r="B1191" t="s">
        <v>2205</v>
      </c>
      <c r="C1191">
        <v>5.6240928901196639E-7</v>
      </c>
      <c r="D1191">
        <v>0.20372355719931567</v>
      </c>
      <c r="E1191">
        <v>14.123179739999999</v>
      </c>
      <c r="F1191">
        <v>-25.305943920000001</v>
      </c>
      <c r="G1191">
        <v>43.363996440000001</v>
      </c>
      <c r="H1191">
        <v>52.503905333186779</v>
      </c>
    </row>
    <row r="1192" spans="1:8" x14ac:dyDescent="0.3">
      <c r="A1192" t="s">
        <v>2216</v>
      </c>
      <c r="B1192" t="s">
        <v>2215</v>
      </c>
      <c r="C1192">
        <v>1.0337509707732879E-7</v>
      </c>
      <c r="D1192">
        <v>3.0286506452719646</v>
      </c>
      <c r="E1192">
        <v>6.8081154100000001</v>
      </c>
      <c r="F1192">
        <v>-9.8516584700000003</v>
      </c>
      <c r="G1192">
        <v>-7.93170237</v>
      </c>
      <c r="H1192">
        <v>44.565677425293508</v>
      </c>
    </row>
    <row r="1193" spans="1:8" x14ac:dyDescent="0.3">
      <c r="A1193" t="s">
        <v>2220</v>
      </c>
      <c r="B1193" t="s">
        <v>2219</v>
      </c>
      <c r="C1193">
        <v>1.8923552053071332E-5</v>
      </c>
      <c r="D1193">
        <v>18.500724258280584</v>
      </c>
      <c r="E1193">
        <v>1.9353745</v>
      </c>
      <c r="F1193">
        <v>-0.50613777999999998</v>
      </c>
      <c r="G1193">
        <v>-12.925137830000001</v>
      </c>
      <c r="H1193">
        <v>44.588430289528787</v>
      </c>
    </row>
    <row r="1194" spans="1:8" x14ac:dyDescent="0.3">
      <c r="A1194" t="s">
        <v>2267</v>
      </c>
      <c r="B1194" t="s">
        <v>2266</v>
      </c>
      <c r="C1194">
        <v>1.0001425883672814E-8</v>
      </c>
      <c r="D1194">
        <v>1E-8</v>
      </c>
      <c r="E1194">
        <v>-1.234916E-2</v>
      </c>
      <c r="F1194">
        <v>1.178124E-2</v>
      </c>
      <c r="G1194">
        <v>1.425884E-2</v>
      </c>
      <c r="H1194">
        <v>44.352351506467677</v>
      </c>
    </row>
    <row r="1195" spans="1:8" x14ac:dyDescent="0.3">
      <c r="A1195" t="s">
        <v>2271</v>
      </c>
      <c r="B1195" t="s">
        <v>2270</v>
      </c>
      <c r="C1195">
        <v>5.54894010965721E-3</v>
      </c>
      <c r="D1195">
        <v>49.340381762621327</v>
      </c>
      <c r="E1195">
        <v>4.0030736400000002</v>
      </c>
      <c r="F1195">
        <v>-0.45596618999999999</v>
      </c>
      <c r="G1195">
        <v>-4.1641868000000004</v>
      </c>
      <c r="H1195">
        <v>44.33769037986071</v>
      </c>
    </row>
    <row r="1196" spans="1:8" x14ac:dyDescent="0.3">
      <c r="A1196" t="s">
        <v>2348</v>
      </c>
      <c r="B1196" t="s">
        <v>2347</v>
      </c>
      <c r="C1196">
        <v>1.3045039032175105E-6</v>
      </c>
      <c r="D1196">
        <v>1.2451717513876308</v>
      </c>
      <c r="E1196">
        <v>1.2232727699999999</v>
      </c>
      <c r="F1196">
        <v>9.5111793299999992</v>
      </c>
      <c r="G1196">
        <v>11.647734440000001</v>
      </c>
      <c r="H1196">
        <v>43.839549522698611</v>
      </c>
    </row>
    <row r="1197" spans="1:8" x14ac:dyDescent="0.3">
      <c r="A1197" t="s">
        <v>2228</v>
      </c>
      <c r="B1197" t="s">
        <v>2227</v>
      </c>
      <c r="C1197">
        <v>5.2636349630632954E-8</v>
      </c>
      <c r="D1197">
        <v>13.496515403931861</v>
      </c>
      <c r="E1197">
        <v>4.6214009699999998</v>
      </c>
      <c r="F1197">
        <v>-1.9702396099999999</v>
      </c>
      <c r="G1197">
        <v>-1.19212601</v>
      </c>
      <c r="H1197">
        <v>44.236125374118203</v>
      </c>
    </row>
    <row r="1198" spans="1:8" x14ac:dyDescent="0.3">
      <c r="A1198" t="s">
        <v>2689</v>
      </c>
      <c r="B1198" t="s">
        <v>2688</v>
      </c>
      <c r="C1198">
        <v>1E-8</v>
      </c>
      <c r="D1198">
        <v>1E-8</v>
      </c>
      <c r="E1198">
        <v>-0.13425042000000001</v>
      </c>
      <c r="F1198">
        <v>1586.85442042</v>
      </c>
      <c r="G1198">
        <v>146.29861704999999</v>
      </c>
      <c r="H1198">
        <v>43.800124512097739</v>
      </c>
    </row>
    <row r="1199" spans="1:8" x14ac:dyDescent="0.3">
      <c r="A1199" t="s">
        <v>2311</v>
      </c>
      <c r="B1199" t="s">
        <v>2310</v>
      </c>
      <c r="C1199">
        <v>2.1781027752831569E-7</v>
      </c>
      <c r="D1199">
        <v>6.0382210191909405</v>
      </c>
      <c r="E1199">
        <v>2.8490547500000001</v>
      </c>
      <c r="F1199">
        <v>-0.38686651</v>
      </c>
      <c r="G1199">
        <v>2.6712907299999999</v>
      </c>
      <c r="H1199">
        <v>43.561962718484907</v>
      </c>
    </row>
    <row r="1200" spans="1:8" x14ac:dyDescent="0.3">
      <c r="A1200" t="s">
        <v>2342</v>
      </c>
      <c r="B1200" t="s">
        <v>2341</v>
      </c>
      <c r="C1200">
        <v>1E-8</v>
      </c>
      <c r="D1200">
        <v>8.2486751238279143E-4</v>
      </c>
      <c r="E1200">
        <v>-0.36504069</v>
      </c>
      <c r="F1200">
        <v>57.494972230000002</v>
      </c>
      <c r="G1200">
        <v>-43.590634710000003</v>
      </c>
      <c r="H1200">
        <v>42.970561926266249</v>
      </c>
    </row>
    <row r="1201" spans="1:8" x14ac:dyDescent="0.3">
      <c r="A1201" t="s">
        <v>2292</v>
      </c>
      <c r="B1201" t="s">
        <v>2291</v>
      </c>
      <c r="C1201">
        <v>1E-8</v>
      </c>
      <c r="D1201">
        <v>0.16464831998716259</v>
      </c>
      <c r="E1201">
        <v>-1.1816673099999999</v>
      </c>
      <c r="F1201">
        <v>6.8825251700000001</v>
      </c>
      <c r="G1201">
        <v>-3.7351731199999998</v>
      </c>
      <c r="H1201">
        <v>42.767673971398779</v>
      </c>
    </row>
    <row r="1202" spans="1:8" x14ac:dyDescent="0.3">
      <c r="A1202" t="s">
        <v>2428</v>
      </c>
      <c r="B1202" t="s">
        <v>2427</v>
      </c>
      <c r="C1202">
        <v>1E-8</v>
      </c>
      <c r="D1202">
        <v>9.6378708921118328</v>
      </c>
      <c r="E1202">
        <v>0.62457839999999998</v>
      </c>
      <c r="F1202">
        <v>11.97453104</v>
      </c>
      <c r="G1202">
        <v>19.20583946</v>
      </c>
      <c r="H1202">
        <v>43.064837196411951</v>
      </c>
    </row>
    <row r="1203" spans="1:8" x14ac:dyDescent="0.3">
      <c r="A1203" t="s">
        <v>2232</v>
      </c>
      <c r="B1203" t="s">
        <v>2231</v>
      </c>
      <c r="C1203">
        <v>6.4257763613727977E-7</v>
      </c>
      <c r="D1203">
        <v>1.98478900354661</v>
      </c>
      <c r="E1203">
        <v>-0.72463095</v>
      </c>
      <c r="F1203">
        <v>-6.22030496</v>
      </c>
      <c r="G1203">
        <v>-18.785344210000002</v>
      </c>
      <c r="H1203">
        <v>42.724658059146911</v>
      </c>
    </row>
    <row r="1204" spans="1:8" x14ac:dyDescent="0.3">
      <c r="A1204" t="s">
        <v>2226</v>
      </c>
      <c r="B1204" t="s">
        <v>2225</v>
      </c>
      <c r="C1204">
        <v>2.3466142243925666E-7</v>
      </c>
      <c r="D1204">
        <v>0.29624881336971554</v>
      </c>
      <c r="E1204">
        <v>-2.7296591100000001</v>
      </c>
      <c r="F1204">
        <v>0.94702562000000001</v>
      </c>
      <c r="G1204">
        <v>-12.01378231</v>
      </c>
      <c r="H1204">
        <v>43.010074496022682</v>
      </c>
    </row>
    <row r="1205" spans="1:8" x14ac:dyDescent="0.3">
      <c r="A1205" t="s">
        <v>1858</v>
      </c>
      <c r="B1205" t="s">
        <v>1858</v>
      </c>
      <c r="C1205">
        <v>2.8044808823663781E-6</v>
      </c>
      <c r="D1205">
        <v>5.7028633965273876</v>
      </c>
      <c r="E1205">
        <v>2.7987348399999998</v>
      </c>
      <c r="F1205">
        <v>3.9462240500000001</v>
      </c>
      <c r="G1205">
        <v>26.42771767</v>
      </c>
      <c r="H1205">
        <v>42.751747756148951</v>
      </c>
    </row>
    <row r="1206" spans="1:8" x14ac:dyDescent="0.3">
      <c r="A1206" t="s">
        <v>2656</v>
      </c>
      <c r="B1206" t="s">
        <v>2655</v>
      </c>
      <c r="C1206">
        <v>2.0999999999998918E-6</v>
      </c>
      <c r="D1206">
        <v>4.7865493118454047E-3</v>
      </c>
      <c r="E1206">
        <v>0</v>
      </c>
      <c r="F1206">
        <v>-4.1095890400000004</v>
      </c>
      <c r="G1206">
        <v>46.468472849999998</v>
      </c>
      <c r="H1206">
        <v>42.012247112165824</v>
      </c>
    </row>
    <row r="1207" spans="1:8" x14ac:dyDescent="0.3">
      <c r="A1207" t="s">
        <v>2294</v>
      </c>
      <c r="B1207" t="s">
        <v>2293</v>
      </c>
      <c r="C1207">
        <v>4.1869870491755598E-5</v>
      </c>
      <c r="D1207">
        <v>0.12549303163983189</v>
      </c>
      <c r="E1207">
        <v>2.2254117500000001</v>
      </c>
      <c r="F1207">
        <v>14.62299198</v>
      </c>
      <c r="G1207">
        <v>24.601541529999999</v>
      </c>
      <c r="H1207">
        <v>41.848027566498246</v>
      </c>
    </row>
    <row r="1208" spans="1:8" x14ac:dyDescent="0.3">
      <c r="A1208" t="s">
        <v>2010</v>
      </c>
      <c r="B1208" t="s">
        <v>2009</v>
      </c>
      <c r="C1208">
        <v>5.1923836177754265E-7</v>
      </c>
      <c r="D1208">
        <v>6.3702280504865328E-3</v>
      </c>
      <c r="E1208">
        <v>1.1876819000000001</v>
      </c>
      <c r="F1208">
        <v>-16.503483410000001</v>
      </c>
      <c r="G1208">
        <v>134.04746986999999</v>
      </c>
      <c r="H1208">
        <v>41.272421801604807</v>
      </c>
    </row>
    <row r="1209" spans="1:8" x14ac:dyDescent="0.3">
      <c r="A1209" t="s">
        <v>2389</v>
      </c>
      <c r="B1209" t="s">
        <v>2388</v>
      </c>
      <c r="C1209">
        <v>5.4217465019321554E-7</v>
      </c>
      <c r="D1209">
        <v>0.16081207416208038</v>
      </c>
      <c r="E1209">
        <v>2.2067825999999999</v>
      </c>
      <c r="F1209">
        <v>0.89510586000000003</v>
      </c>
      <c r="G1209">
        <v>27.26415566</v>
      </c>
      <c r="H1209">
        <v>41.189123840345829</v>
      </c>
    </row>
    <row r="1210" spans="1:8" x14ac:dyDescent="0.3">
      <c r="A1210" t="s">
        <v>2336</v>
      </c>
      <c r="B1210" t="s">
        <v>2335</v>
      </c>
      <c r="C1210">
        <v>1E-8</v>
      </c>
      <c r="D1210">
        <v>1.2414995632496904</v>
      </c>
      <c r="E1210">
        <v>5.2055345099999997</v>
      </c>
      <c r="F1210">
        <v>12.00432414</v>
      </c>
      <c r="G1210">
        <v>43.74282359</v>
      </c>
      <c r="H1210">
        <v>41.038208822957515</v>
      </c>
    </row>
    <row r="1211" spans="1:8" x14ac:dyDescent="0.3">
      <c r="A1211" t="s">
        <v>2466</v>
      </c>
      <c r="B1211" t="s">
        <v>2465</v>
      </c>
      <c r="C1211">
        <v>2.9482586771411781E-6</v>
      </c>
      <c r="D1211">
        <v>2.7390320416563009E-2</v>
      </c>
      <c r="E1211">
        <v>1.8633228799999999</v>
      </c>
      <c r="F1211">
        <v>11.771960959999999</v>
      </c>
      <c r="G1211">
        <v>20.454572769999999</v>
      </c>
      <c r="H1211">
        <v>40.559825345315794</v>
      </c>
    </row>
    <row r="1212" spans="1:8" x14ac:dyDescent="0.3">
      <c r="A1212" t="s">
        <v>2552</v>
      </c>
      <c r="B1212" t="s">
        <v>2551</v>
      </c>
      <c r="C1212">
        <v>5.073602027490715E-5</v>
      </c>
      <c r="D1212">
        <v>43.343225477843319</v>
      </c>
      <c r="E1212">
        <v>13.858465669999999</v>
      </c>
      <c r="F1212">
        <v>47.36620903</v>
      </c>
      <c r="G1212">
        <v>49.367291909999999</v>
      </c>
      <c r="H1212">
        <v>40.532905125582772</v>
      </c>
    </row>
    <row r="1213" spans="1:8" x14ac:dyDescent="0.3">
      <c r="A1213" t="s">
        <v>2210</v>
      </c>
      <c r="B1213" t="s">
        <v>2209</v>
      </c>
      <c r="C1213">
        <v>5.1198845746683796E-7</v>
      </c>
      <c r="D1213">
        <v>0.16327985482035023</v>
      </c>
      <c r="E1213">
        <v>-1.63066746</v>
      </c>
      <c r="F1213">
        <v>-21.46081478</v>
      </c>
      <c r="G1213">
        <v>-2.80684362</v>
      </c>
      <c r="H1213">
        <v>40.032208596798327</v>
      </c>
    </row>
    <row r="1214" spans="1:8" x14ac:dyDescent="0.3">
      <c r="A1214" t="s">
        <v>2324</v>
      </c>
      <c r="B1214" t="s">
        <v>2323</v>
      </c>
      <c r="C1214">
        <v>1.0033121820475862E-8</v>
      </c>
      <c r="D1214">
        <v>5.0527589101239528E-3</v>
      </c>
      <c r="E1214">
        <v>-0.41572668000000002</v>
      </c>
      <c r="F1214">
        <v>0.32873275000000002</v>
      </c>
      <c r="G1214">
        <v>6.8405919999999995E-2</v>
      </c>
      <c r="H1214">
        <v>40.265034854273807</v>
      </c>
    </row>
    <row r="1215" spans="1:8" x14ac:dyDescent="0.3">
      <c r="A1215" t="s">
        <v>2487</v>
      </c>
      <c r="B1215" t="s">
        <v>2486</v>
      </c>
      <c r="C1215">
        <v>9.1695998984879564E-3</v>
      </c>
      <c r="D1215">
        <v>41.55978601081172</v>
      </c>
      <c r="E1215">
        <v>-2.9038354800000001</v>
      </c>
      <c r="F1215">
        <v>30.957150259999999</v>
      </c>
      <c r="G1215">
        <v>32.059987999999997</v>
      </c>
      <c r="H1215">
        <v>38.503149973750922</v>
      </c>
    </row>
    <row r="1216" spans="1:8" x14ac:dyDescent="0.3">
      <c r="A1216" t="s">
        <v>2273</v>
      </c>
      <c r="B1216" t="s">
        <v>2272</v>
      </c>
      <c r="C1216">
        <v>1.12913312593004E-6</v>
      </c>
      <c r="D1216">
        <v>9.270829777491846</v>
      </c>
      <c r="E1216">
        <v>0.88403467000000002</v>
      </c>
      <c r="F1216">
        <v>-1.54845834</v>
      </c>
      <c r="G1216">
        <v>-27.4643488</v>
      </c>
      <c r="H1216">
        <v>40.189379872477012</v>
      </c>
    </row>
    <row r="1217" spans="1:8" x14ac:dyDescent="0.3">
      <c r="A1217" t="s">
        <v>2340</v>
      </c>
      <c r="B1217" t="s">
        <v>2339</v>
      </c>
      <c r="C1217">
        <v>1.1295932282108948E-6</v>
      </c>
      <c r="D1217">
        <v>0.24050379868483832</v>
      </c>
      <c r="E1217">
        <v>6.3284987900000003</v>
      </c>
      <c r="F1217">
        <v>2.5578024799999999</v>
      </c>
      <c r="G1217">
        <v>3.2706645399999998</v>
      </c>
      <c r="H1217">
        <v>39.525348725514888</v>
      </c>
    </row>
    <row r="1218" spans="1:8" x14ac:dyDescent="0.3">
      <c r="A1218" t="s">
        <v>2628</v>
      </c>
      <c r="B1218" t="s">
        <v>2627</v>
      </c>
      <c r="C1218">
        <v>1E-8</v>
      </c>
      <c r="D1218">
        <v>3.1838086754860062</v>
      </c>
      <c r="E1218">
        <v>-6.5653221100000003</v>
      </c>
      <c r="F1218">
        <v>76.668244110000003</v>
      </c>
      <c r="G1218">
        <v>17.061871929999999</v>
      </c>
      <c r="H1218">
        <v>41.193187810874228</v>
      </c>
    </row>
    <row r="1219" spans="1:8" x14ac:dyDescent="0.3">
      <c r="A1219" t="s">
        <v>2313</v>
      </c>
      <c r="B1219" t="s">
        <v>2312</v>
      </c>
      <c r="C1219">
        <v>2.3715941792027921E-7</v>
      </c>
      <c r="D1219">
        <v>6.9887432389390478E-2</v>
      </c>
      <c r="E1219">
        <v>-0.63501582000000001</v>
      </c>
      <c r="F1219">
        <v>4.06762538</v>
      </c>
      <c r="G1219">
        <v>-7.1002483300000003</v>
      </c>
      <c r="H1219">
        <v>39.700444012491936</v>
      </c>
    </row>
    <row r="1220" spans="1:8" x14ac:dyDescent="0.3">
      <c r="A1220" t="s">
        <v>2825</v>
      </c>
      <c r="B1220" t="s">
        <v>2824</v>
      </c>
      <c r="C1220">
        <v>2.0002851767618403E-8</v>
      </c>
      <c r="D1220">
        <v>1E-8</v>
      </c>
      <c r="E1220">
        <v>-1.234916E-2</v>
      </c>
      <c r="F1220">
        <v>33.349041640000003</v>
      </c>
      <c r="G1220">
        <v>196.07907466</v>
      </c>
      <c r="H1220">
        <v>39.391202096799958</v>
      </c>
    </row>
    <row r="1221" spans="1:8" x14ac:dyDescent="0.3">
      <c r="A1221" t="s">
        <v>2334</v>
      </c>
      <c r="B1221" t="s">
        <v>2333</v>
      </c>
      <c r="C1221">
        <v>1E-8</v>
      </c>
      <c r="D1221">
        <v>1E-8</v>
      </c>
      <c r="E1221">
        <v>-1.315654E-2</v>
      </c>
      <c r="F1221">
        <v>7.0703459999999996E-2</v>
      </c>
      <c r="G1221">
        <v>0.11568833000000001</v>
      </c>
      <c r="H1221">
        <v>39.216835231386959</v>
      </c>
    </row>
    <row r="1222" spans="1:8" x14ac:dyDescent="0.3">
      <c r="A1222" t="s">
        <v>2587</v>
      </c>
      <c r="B1222" t="s">
        <v>2586</v>
      </c>
      <c r="C1222">
        <v>4.7366600412955479E-7</v>
      </c>
      <c r="D1222">
        <v>2.2401833661161972E-2</v>
      </c>
      <c r="E1222">
        <v>-0.76023883000000003</v>
      </c>
      <c r="F1222">
        <v>31.052003299999999</v>
      </c>
      <c r="G1222">
        <v>2.1965357700000001</v>
      </c>
      <c r="H1222">
        <v>39.077445340688271</v>
      </c>
    </row>
    <row r="1223" spans="1:8" x14ac:dyDescent="0.3">
      <c r="A1223" t="s">
        <v>2054</v>
      </c>
      <c r="B1223" t="s">
        <v>2053</v>
      </c>
      <c r="C1223">
        <v>1E-8</v>
      </c>
      <c r="D1223">
        <v>5.9242881737395287E-8</v>
      </c>
      <c r="E1223">
        <v>-0.87506468999999998</v>
      </c>
      <c r="F1223">
        <v>-39.609278330000002</v>
      </c>
      <c r="G1223">
        <v>2.57980878</v>
      </c>
      <c r="H1223">
        <v>39.02640640469442</v>
      </c>
    </row>
    <row r="1224" spans="1:8" x14ac:dyDescent="0.3">
      <c r="A1224" t="s">
        <v>2322</v>
      </c>
      <c r="B1224" t="s">
        <v>2321</v>
      </c>
      <c r="C1224">
        <v>3.8883455639348431E-6</v>
      </c>
      <c r="D1224">
        <v>16.835554236819984</v>
      </c>
      <c r="E1224">
        <v>10.91494163</v>
      </c>
      <c r="F1224">
        <v>-6.5771749000000002</v>
      </c>
      <c r="G1224">
        <v>-11.577650370000001</v>
      </c>
      <c r="H1224">
        <v>42.568458392821263</v>
      </c>
    </row>
    <row r="1225" spans="1:8" x14ac:dyDescent="0.3">
      <c r="A1225" t="s">
        <v>2381</v>
      </c>
      <c r="B1225" t="s">
        <v>2380</v>
      </c>
      <c r="C1225">
        <v>2.0892624097654447E-7</v>
      </c>
      <c r="D1225">
        <v>1.3017349740633897</v>
      </c>
      <c r="E1225">
        <v>-15.18766589</v>
      </c>
      <c r="F1225">
        <v>-0.49563319</v>
      </c>
      <c r="G1225">
        <v>22.586311349999999</v>
      </c>
      <c r="H1225">
        <v>38.820938973267623</v>
      </c>
    </row>
    <row r="1226" spans="1:8" x14ac:dyDescent="0.3">
      <c r="A1226" t="s">
        <v>2397</v>
      </c>
      <c r="B1226" t="s">
        <v>2396</v>
      </c>
      <c r="C1226">
        <v>1.1536376472357492E-4</v>
      </c>
      <c r="D1226">
        <v>5.7861855735432443E-3</v>
      </c>
      <c r="E1226">
        <v>-1.1857722399999999</v>
      </c>
      <c r="F1226">
        <v>0.7596058</v>
      </c>
      <c r="G1226">
        <v>13.177398719999999</v>
      </c>
      <c r="H1226">
        <v>38.664165747106132</v>
      </c>
    </row>
    <row r="1227" spans="1:8" x14ac:dyDescent="0.3">
      <c r="A1227" t="s">
        <v>2330</v>
      </c>
      <c r="B1227" t="s">
        <v>2329</v>
      </c>
      <c r="C1227">
        <v>1E-8</v>
      </c>
      <c r="D1227">
        <v>2.0565165724305457E-3</v>
      </c>
      <c r="E1227">
        <v>0.84136904999999995</v>
      </c>
      <c r="F1227">
        <v>-0.30091807999999998</v>
      </c>
      <c r="G1227">
        <v>-0.28663897999999999</v>
      </c>
      <c r="H1227">
        <v>38.391636553980014</v>
      </c>
    </row>
    <row r="1228" spans="1:8" x14ac:dyDescent="0.3">
      <c r="A1228" t="s">
        <v>2290</v>
      </c>
      <c r="B1228" t="s">
        <v>2289</v>
      </c>
      <c r="C1228">
        <v>1E-8</v>
      </c>
      <c r="D1228">
        <v>4.184333390651454E-2</v>
      </c>
      <c r="E1228">
        <v>1.59449201</v>
      </c>
      <c r="F1228">
        <v>6.8831379300000002</v>
      </c>
      <c r="G1228">
        <v>13.686088590000001</v>
      </c>
      <c r="H1228">
        <v>38.385453991536515</v>
      </c>
    </row>
    <row r="1229" spans="1:8" x14ac:dyDescent="0.3">
      <c r="A1229" t="s">
        <v>2481</v>
      </c>
      <c r="B1229" t="s">
        <v>2480</v>
      </c>
      <c r="C1229">
        <v>1.0500669476533922E-5</v>
      </c>
      <c r="D1229">
        <v>17.241930343952724</v>
      </c>
      <c r="E1229">
        <v>3.49709907</v>
      </c>
      <c r="F1229">
        <v>18.86234443</v>
      </c>
      <c r="G1229">
        <v>24.44734566</v>
      </c>
      <c r="H1229">
        <v>38.452957934091778</v>
      </c>
    </row>
    <row r="1230" spans="1:8" x14ac:dyDescent="0.3">
      <c r="A1230" t="s">
        <v>2318</v>
      </c>
      <c r="B1230" t="s">
        <v>2318</v>
      </c>
      <c r="C1230">
        <v>1.500578696140351E-7</v>
      </c>
      <c r="D1230">
        <v>3.3822450118190864E-2</v>
      </c>
      <c r="E1230">
        <v>1.0307373</v>
      </c>
      <c r="F1230">
        <v>2.219646</v>
      </c>
      <c r="G1230">
        <v>-11.78886245</v>
      </c>
      <c r="H1230">
        <v>37.864501427762256</v>
      </c>
    </row>
    <row r="1231" spans="1:8" x14ac:dyDescent="0.3">
      <c r="A1231" t="s">
        <v>2037</v>
      </c>
      <c r="B1231" t="s">
        <v>2036</v>
      </c>
      <c r="C1231">
        <v>1.910815103093024E-7</v>
      </c>
      <c r="D1231">
        <v>1E-8</v>
      </c>
      <c r="E1231">
        <v>2.2108820300000001</v>
      </c>
      <c r="F1231">
        <v>-0.28221158000000002</v>
      </c>
      <c r="G1231">
        <v>-31.209361850000001</v>
      </c>
      <c r="H1231">
        <v>37.962747980407627</v>
      </c>
    </row>
    <row r="1232" spans="1:8" x14ac:dyDescent="0.3">
      <c r="A1232" t="s">
        <v>1852</v>
      </c>
      <c r="B1232" t="s">
        <v>2282</v>
      </c>
      <c r="C1232">
        <v>3.5589370161462453E-8</v>
      </c>
      <c r="D1232">
        <v>2.0932740702819577</v>
      </c>
      <c r="E1232">
        <v>0.63511348000000001</v>
      </c>
      <c r="F1232">
        <v>2.2035533799999998</v>
      </c>
      <c r="G1232">
        <v>-27.28882033</v>
      </c>
      <c r="H1232">
        <v>37.769269676230799</v>
      </c>
    </row>
    <row r="1233" spans="1:8" x14ac:dyDescent="0.3">
      <c r="A1233" t="s">
        <v>2306</v>
      </c>
      <c r="B1233" t="s">
        <v>2305</v>
      </c>
      <c r="C1233">
        <v>2.1030747897442482E-6</v>
      </c>
      <c r="D1233">
        <v>3.5581386499035269E-4</v>
      </c>
      <c r="E1233">
        <v>2.08433622</v>
      </c>
      <c r="F1233">
        <v>-5.0113562600000003</v>
      </c>
      <c r="G1233">
        <v>-18.242583119999999</v>
      </c>
      <c r="H1233">
        <v>37.855346215396466</v>
      </c>
    </row>
    <row r="1234" spans="1:8" x14ac:dyDescent="0.3">
      <c r="A1234" t="s">
        <v>2379</v>
      </c>
      <c r="B1234" t="s">
        <v>2378</v>
      </c>
      <c r="C1234">
        <v>5.6091166569617053E-8</v>
      </c>
      <c r="D1234">
        <v>8.0072735120549137</v>
      </c>
      <c r="E1234">
        <v>-0.74638724000000001</v>
      </c>
      <c r="F1234">
        <v>0.3534678</v>
      </c>
      <c r="G1234">
        <v>-17.168784859999999</v>
      </c>
      <c r="H1234">
        <v>37.228663180605309</v>
      </c>
    </row>
    <row r="1235" spans="1:8" x14ac:dyDescent="0.3">
      <c r="A1235" t="s">
        <v>2288</v>
      </c>
      <c r="B1235" t="s">
        <v>2287</v>
      </c>
      <c r="C1235">
        <v>1.8839019240303849E-7</v>
      </c>
      <c r="D1235">
        <v>2.4195569521062774</v>
      </c>
      <c r="E1235">
        <v>1.75688351</v>
      </c>
      <c r="F1235">
        <v>-4.3473715300000002</v>
      </c>
      <c r="G1235">
        <v>230.98032126000001</v>
      </c>
      <c r="H1235">
        <v>37.562636488837555</v>
      </c>
    </row>
    <row r="1236" spans="1:8" x14ac:dyDescent="0.3">
      <c r="A1236" t="s">
        <v>2300</v>
      </c>
      <c r="B1236" t="s">
        <v>2299</v>
      </c>
      <c r="C1236">
        <v>1.6604629970129687E-5</v>
      </c>
      <c r="D1236">
        <v>7.2490382109638238</v>
      </c>
      <c r="E1236">
        <v>-7.0023168099999999</v>
      </c>
      <c r="F1236">
        <v>-13.31063647</v>
      </c>
      <c r="G1236">
        <v>-40.541948230000003</v>
      </c>
      <c r="H1236">
        <v>37.47947341749326</v>
      </c>
    </row>
    <row r="1237" spans="1:8" x14ac:dyDescent="0.3">
      <c r="A1237" t="s">
        <v>2308</v>
      </c>
      <c r="B1237" t="s">
        <v>2307</v>
      </c>
      <c r="C1237">
        <v>1E-8</v>
      </c>
      <c r="D1237">
        <v>7.5205792589533099E-7</v>
      </c>
      <c r="E1237">
        <v>2.7409084500000001</v>
      </c>
      <c r="F1237">
        <v>-8.6303421799999995</v>
      </c>
      <c r="G1237">
        <v>-38.31166202</v>
      </c>
      <c r="H1237">
        <v>35.790389661916464</v>
      </c>
    </row>
    <row r="1238" spans="1:8" x14ac:dyDescent="0.3">
      <c r="A1238" t="s">
        <v>2568</v>
      </c>
      <c r="B1238" t="s">
        <v>2567</v>
      </c>
      <c r="C1238">
        <v>4.922512781673626E-4</v>
      </c>
      <c r="D1238">
        <v>8.3086384866102598</v>
      </c>
      <c r="E1238">
        <v>-10.613166359999999</v>
      </c>
      <c r="F1238">
        <v>27.604273339999999</v>
      </c>
      <c r="G1238">
        <v>33.098434529999999</v>
      </c>
      <c r="H1238">
        <v>36.753566140274039</v>
      </c>
    </row>
    <row r="1239" spans="1:8" x14ac:dyDescent="0.3">
      <c r="A1239" t="s">
        <v>2058</v>
      </c>
      <c r="B1239" t="s">
        <v>2057</v>
      </c>
      <c r="C1239">
        <v>1.683318211473054E-7</v>
      </c>
      <c r="D1239">
        <v>0.11311952307222851</v>
      </c>
      <c r="E1239">
        <v>-1.1578316900000001</v>
      </c>
      <c r="F1239">
        <v>-27.423565740000001</v>
      </c>
      <c r="G1239">
        <v>1.56091369</v>
      </c>
      <c r="H1239">
        <v>37.335014817651583</v>
      </c>
    </row>
    <row r="1240" spans="1:8" x14ac:dyDescent="0.3">
      <c r="A1240" t="s">
        <v>2346</v>
      </c>
      <c r="B1240" t="s">
        <v>2345</v>
      </c>
      <c r="C1240">
        <v>2.768627362633389E-5</v>
      </c>
      <c r="D1240">
        <v>1E-8</v>
      </c>
      <c r="E1240">
        <v>0.65780779</v>
      </c>
      <c r="F1240">
        <v>-5.4137089999999999E-2</v>
      </c>
      <c r="G1240">
        <v>46.488220249999998</v>
      </c>
      <c r="H1240">
        <v>37.442606595485294</v>
      </c>
    </row>
    <row r="1241" spans="1:8" x14ac:dyDescent="0.3">
      <c r="A1241" t="s">
        <v>2296</v>
      </c>
      <c r="B1241" t="s">
        <v>2295</v>
      </c>
      <c r="C1241">
        <v>9.5891743802743199E-7</v>
      </c>
      <c r="D1241">
        <v>8.4475397612119174</v>
      </c>
      <c r="E1241">
        <v>-1.92063626</v>
      </c>
      <c r="F1241">
        <v>1.0474036600000001</v>
      </c>
      <c r="G1241">
        <v>-11.79867486</v>
      </c>
      <c r="H1241">
        <v>38.001559828525828</v>
      </c>
    </row>
    <row r="1242" spans="1:8" x14ac:dyDescent="0.3">
      <c r="A1242" t="s">
        <v>2332</v>
      </c>
      <c r="B1242" t="s">
        <v>2331</v>
      </c>
      <c r="C1242">
        <v>3.0540028128127075E-5</v>
      </c>
      <c r="D1242">
        <v>38.860834581894046</v>
      </c>
      <c r="E1242">
        <v>1.9305567100000001</v>
      </c>
      <c r="F1242">
        <v>-0.94099820000000001</v>
      </c>
      <c r="G1242">
        <v>-9.9421761499999999</v>
      </c>
      <c r="H1242">
        <v>36.97404855402025</v>
      </c>
    </row>
    <row r="1243" spans="1:8" x14ac:dyDescent="0.3">
      <c r="A1243" t="s">
        <v>2259</v>
      </c>
      <c r="B1243" t="s">
        <v>2258</v>
      </c>
      <c r="C1243">
        <v>4.49775525521988E-6</v>
      </c>
      <c r="D1243">
        <v>0.51634904583304519</v>
      </c>
      <c r="E1243">
        <v>-1.1578316900000001</v>
      </c>
      <c r="F1243">
        <v>-37.662280129999999</v>
      </c>
      <c r="G1243">
        <v>-21.31114286</v>
      </c>
      <c r="H1243">
        <v>36.782971032333258</v>
      </c>
    </row>
    <row r="1244" spans="1:8" x14ac:dyDescent="0.3">
      <c r="A1244" t="s">
        <v>2364</v>
      </c>
      <c r="B1244" t="s">
        <v>2363</v>
      </c>
      <c r="C1244">
        <v>1E-8</v>
      </c>
      <c r="D1244">
        <v>1E-8</v>
      </c>
      <c r="E1244">
        <v>8.7108149999999995E-2</v>
      </c>
      <c r="F1244">
        <v>0.12953824999999999</v>
      </c>
      <c r="G1244">
        <v>-3.5731579999999999E-2</v>
      </c>
      <c r="H1244">
        <v>36.862804387561809</v>
      </c>
    </row>
    <row r="1245" spans="1:8" x14ac:dyDescent="0.3">
      <c r="A1245" t="s">
        <v>2370</v>
      </c>
      <c r="B1245" t="s">
        <v>2369</v>
      </c>
      <c r="C1245">
        <v>1E-8</v>
      </c>
      <c r="D1245">
        <v>1E-8</v>
      </c>
      <c r="E1245">
        <v>-3.325736E-2</v>
      </c>
      <c r="F1245">
        <v>4.7342049999999997E-2</v>
      </c>
      <c r="G1245">
        <v>-0.15787444</v>
      </c>
      <c r="H1245">
        <v>36.822502153526479</v>
      </c>
    </row>
    <row r="1246" spans="1:8" x14ac:dyDescent="0.3">
      <c r="A1246" t="s">
        <v>2426</v>
      </c>
      <c r="B1246" t="s">
        <v>2425</v>
      </c>
      <c r="C1246">
        <v>1.4146205061616162E-8</v>
      </c>
      <c r="D1246">
        <v>37.406311077284933</v>
      </c>
      <c r="E1246">
        <v>-26.368587659999999</v>
      </c>
      <c r="F1246">
        <v>4.7771416699999998</v>
      </c>
      <c r="G1246">
        <v>167.19028068</v>
      </c>
      <c r="H1246">
        <v>40.316684425606063</v>
      </c>
    </row>
    <row r="1247" spans="1:8" x14ac:dyDescent="0.3">
      <c r="A1247" t="s">
        <v>2894</v>
      </c>
      <c r="B1247" t="s">
        <v>2893</v>
      </c>
      <c r="C1247">
        <v>3.6673674940163679E-6</v>
      </c>
      <c r="D1247">
        <v>3.0867193203584016</v>
      </c>
      <c r="E1247">
        <v>6.9960241500000002</v>
      </c>
      <c r="F1247">
        <v>-12.04561026</v>
      </c>
      <c r="G1247">
        <v>125.68563843</v>
      </c>
      <c r="H1247">
        <v>36.673672636186119</v>
      </c>
    </row>
    <row r="1248" spans="1:8" x14ac:dyDescent="0.3">
      <c r="A1248" t="s">
        <v>2354</v>
      </c>
      <c r="B1248" t="s">
        <v>2353</v>
      </c>
      <c r="C1248">
        <v>7.5241293698201306E-7</v>
      </c>
      <c r="D1248">
        <v>5.4848473891908593</v>
      </c>
      <c r="E1248">
        <v>-0.30923935000000002</v>
      </c>
      <c r="F1248">
        <v>-2.7463941300000001</v>
      </c>
      <c r="G1248">
        <v>57.192223329999997</v>
      </c>
      <c r="H1248">
        <v>36.179956284201772</v>
      </c>
    </row>
    <row r="1249" spans="1:8" x14ac:dyDescent="0.3">
      <c r="A1249" t="s">
        <v>2263</v>
      </c>
      <c r="B1249" t="s">
        <v>2262</v>
      </c>
      <c r="C1249">
        <v>1.0558122114214017E-6</v>
      </c>
      <c r="D1249">
        <v>1.1134129505686204E-2</v>
      </c>
      <c r="E1249">
        <v>6.3373670000000007E-2</v>
      </c>
      <c r="F1249">
        <v>-10.97636441</v>
      </c>
      <c r="G1249">
        <v>-37.865242250000001</v>
      </c>
      <c r="H1249">
        <v>36.572085146184975</v>
      </c>
    </row>
    <row r="1250" spans="1:8" x14ac:dyDescent="0.3">
      <c r="A1250" t="s">
        <v>2265</v>
      </c>
      <c r="B1250" t="s">
        <v>2264</v>
      </c>
      <c r="C1250">
        <v>1.9020767698996865E-6</v>
      </c>
      <c r="D1250">
        <v>2.8732679349177743E-2</v>
      </c>
      <c r="E1250">
        <v>-1.17876716</v>
      </c>
      <c r="F1250">
        <v>-4.9389212799999997</v>
      </c>
      <c r="G1250">
        <v>-17.45968512</v>
      </c>
      <c r="H1250">
        <v>36.438254683351843</v>
      </c>
    </row>
    <row r="1251" spans="1:8" x14ac:dyDescent="0.3">
      <c r="A1251" t="s">
        <v>2366</v>
      </c>
      <c r="B1251" t="s">
        <v>2365</v>
      </c>
      <c r="C1251">
        <v>1.7225720496266712E-6</v>
      </c>
      <c r="D1251">
        <v>19.050828198946235</v>
      </c>
      <c r="E1251">
        <v>1.60604484</v>
      </c>
      <c r="F1251">
        <v>1.7034482799999999</v>
      </c>
      <c r="G1251">
        <v>-2.3436394699999998</v>
      </c>
      <c r="H1251">
        <v>36.585979008851588</v>
      </c>
    </row>
    <row r="1252" spans="1:8" x14ac:dyDescent="0.3">
      <c r="A1252" t="s">
        <v>2202</v>
      </c>
      <c r="B1252" t="s">
        <v>2201</v>
      </c>
      <c r="C1252">
        <v>1.9357513088612971E-6</v>
      </c>
      <c r="D1252">
        <v>0.4197220251705629</v>
      </c>
      <c r="E1252">
        <v>-7.8093956200000001</v>
      </c>
      <c r="F1252">
        <v>-3.1490905599999999</v>
      </c>
      <c r="G1252">
        <v>90.430950100000004</v>
      </c>
      <c r="H1252">
        <v>36.401997306060331</v>
      </c>
    </row>
    <row r="1253" spans="1:8" x14ac:dyDescent="0.3">
      <c r="A1253" t="s">
        <v>2352</v>
      </c>
      <c r="B1253" t="s">
        <v>2351</v>
      </c>
      <c r="C1253">
        <v>1.1820539733720055E-6</v>
      </c>
      <c r="D1253">
        <v>1.7372820699599991</v>
      </c>
      <c r="E1253">
        <v>-1.9302783800000001</v>
      </c>
      <c r="F1253">
        <v>-9.9766077299999996</v>
      </c>
      <c r="G1253">
        <v>-0.78812437000000002</v>
      </c>
      <c r="H1253">
        <v>36.152773727347807</v>
      </c>
    </row>
    <row r="1254" spans="1:8" x14ac:dyDescent="0.3">
      <c r="A1254" t="s">
        <v>2344</v>
      </c>
      <c r="B1254" t="s">
        <v>2343</v>
      </c>
      <c r="C1254">
        <v>1.119955840410668E-7</v>
      </c>
      <c r="D1254">
        <v>2.0629157398431768</v>
      </c>
      <c r="E1254">
        <v>-0.41918159999999999</v>
      </c>
      <c r="F1254">
        <v>-1.5903847</v>
      </c>
      <c r="G1254">
        <v>-21.123549709999999</v>
      </c>
      <c r="H1254">
        <v>34.718631052730714</v>
      </c>
    </row>
    <row r="1255" spans="1:8" x14ac:dyDescent="0.3">
      <c r="A1255" t="s">
        <v>2320</v>
      </c>
      <c r="B1255" t="s">
        <v>2319</v>
      </c>
      <c r="C1255">
        <v>4.6470699155198482E-7</v>
      </c>
      <c r="D1255">
        <v>0.36167654265652149</v>
      </c>
      <c r="E1255">
        <v>7.4787307399999996</v>
      </c>
      <c r="F1255">
        <v>-0.67480859999999998</v>
      </c>
      <c r="G1255">
        <v>1.59544664</v>
      </c>
      <c r="H1255">
        <v>35.546751710300448</v>
      </c>
    </row>
    <row r="1256" spans="1:8" x14ac:dyDescent="0.3">
      <c r="A1256" t="s">
        <v>2326</v>
      </c>
      <c r="B1256" t="s">
        <v>2325</v>
      </c>
      <c r="C1256">
        <v>1.4925556622040447E-6</v>
      </c>
      <c r="D1256">
        <v>1.3954260586996647</v>
      </c>
      <c r="E1256">
        <v>-3.30915106</v>
      </c>
      <c r="F1256">
        <v>-11.13358829</v>
      </c>
      <c r="G1256">
        <v>-28.133898519999999</v>
      </c>
      <c r="H1256">
        <v>35.051789543976966</v>
      </c>
    </row>
    <row r="1257" spans="1:8" x14ac:dyDescent="0.3">
      <c r="A1257" t="s">
        <v>2261</v>
      </c>
      <c r="B1257" t="s">
        <v>2260</v>
      </c>
      <c r="C1257">
        <v>1.5977196787752222E-8</v>
      </c>
      <c r="D1257">
        <v>3.0681206876604965</v>
      </c>
      <c r="E1257">
        <v>31.775426880000001</v>
      </c>
      <c r="F1257">
        <v>-20.432208939999999</v>
      </c>
      <c r="G1257">
        <v>-12.97917861</v>
      </c>
      <c r="H1257">
        <v>35.351140660629973</v>
      </c>
    </row>
    <row r="1258" spans="1:8" x14ac:dyDescent="0.3">
      <c r="A1258" t="s">
        <v>2430</v>
      </c>
      <c r="B1258" t="s">
        <v>2429</v>
      </c>
      <c r="C1258">
        <v>9.4858928237529259E-5</v>
      </c>
      <c r="D1258">
        <v>1.9728547205081008</v>
      </c>
      <c r="E1258">
        <v>1.16224171</v>
      </c>
      <c r="F1258">
        <v>10.725639790000001</v>
      </c>
      <c r="G1258">
        <v>15.12625016</v>
      </c>
      <c r="H1258">
        <v>35.178243819031252</v>
      </c>
    </row>
    <row r="1259" spans="1:8" x14ac:dyDescent="0.3">
      <c r="A1259" t="s">
        <v>2462</v>
      </c>
      <c r="B1259" t="s">
        <v>2461</v>
      </c>
      <c r="C1259">
        <v>1E-8</v>
      </c>
      <c r="D1259">
        <v>2.6554926531802515E-2</v>
      </c>
      <c r="E1259">
        <v>2.0874882499999998</v>
      </c>
      <c r="F1259">
        <v>-6.0498978299999999</v>
      </c>
      <c r="G1259">
        <v>-1.9786956</v>
      </c>
      <c r="H1259">
        <v>34.960739729589498</v>
      </c>
    </row>
    <row r="1260" spans="1:8" x14ac:dyDescent="0.3">
      <c r="A1260" t="s">
        <v>3563</v>
      </c>
      <c r="B1260" t="s">
        <v>3562</v>
      </c>
      <c r="C1260">
        <v>3.8000000000005057E-7</v>
      </c>
      <c r="D1260">
        <v>12.100325042661495</v>
      </c>
      <c r="E1260">
        <v>-17.31934545</v>
      </c>
      <c r="F1260">
        <v>1168.3074844600001</v>
      </c>
      <c r="G1260">
        <v>3700.00000004</v>
      </c>
      <c r="H1260">
        <v>34.969940528746832</v>
      </c>
    </row>
    <row r="1261" spans="1:8" x14ac:dyDescent="0.3">
      <c r="A1261" t="s">
        <v>1018</v>
      </c>
      <c r="B1261" t="s">
        <v>2564</v>
      </c>
      <c r="C1261">
        <v>1.1699999999999475E-6</v>
      </c>
      <c r="D1261">
        <v>3.4648839217350065</v>
      </c>
      <c r="E1261">
        <v>-7.0619710099999997</v>
      </c>
      <c r="F1261">
        <v>-12.573462879999999</v>
      </c>
      <c r="G1261">
        <v>457.14285713999999</v>
      </c>
      <c r="H1261">
        <v>34.952372675367982</v>
      </c>
    </row>
    <row r="1262" spans="1:8" x14ac:dyDescent="0.3">
      <c r="A1262" t="s">
        <v>2368</v>
      </c>
      <c r="B1262" t="s">
        <v>2367</v>
      </c>
      <c r="C1262">
        <v>1.5188250333713733E-8</v>
      </c>
      <c r="D1262">
        <v>0.27351468627414294</v>
      </c>
      <c r="E1262">
        <v>3.2675190500000002</v>
      </c>
      <c r="F1262">
        <v>-12.23821933</v>
      </c>
      <c r="G1262">
        <v>27.165254180000002</v>
      </c>
      <c r="H1262">
        <v>34.932975767541585</v>
      </c>
    </row>
    <row r="1263" spans="1:8" x14ac:dyDescent="0.3">
      <c r="A1263" t="s">
        <v>2452</v>
      </c>
      <c r="B1263" t="s">
        <v>2451</v>
      </c>
      <c r="C1263">
        <v>2.2496482850736597E-7</v>
      </c>
      <c r="D1263">
        <v>7.2131962146791508</v>
      </c>
      <c r="E1263">
        <v>0.67637833000000003</v>
      </c>
      <c r="F1263">
        <v>-1.20155189</v>
      </c>
      <c r="G1263">
        <v>0.46033056</v>
      </c>
      <c r="H1263">
        <v>35.043528625233812</v>
      </c>
    </row>
    <row r="1264" spans="1:8" x14ac:dyDescent="0.3">
      <c r="A1264" t="s">
        <v>2375</v>
      </c>
      <c r="B1264" t="s">
        <v>2374</v>
      </c>
      <c r="C1264">
        <v>7.5526737163818671E-8</v>
      </c>
      <c r="D1264">
        <v>3.764025880312611</v>
      </c>
      <c r="E1264">
        <v>10.3592859</v>
      </c>
      <c r="F1264">
        <v>28.173424019999999</v>
      </c>
      <c r="G1264">
        <v>27.660263759999999</v>
      </c>
      <c r="H1264">
        <v>41.237610066672723</v>
      </c>
    </row>
    <row r="1265" spans="1:8" x14ac:dyDescent="0.3">
      <c r="A1265" t="s">
        <v>2485</v>
      </c>
      <c r="B1265" t="s">
        <v>2484</v>
      </c>
      <c r="C1265">
        <v>6.7009230027407442E-7</v>
      </c>
      <c r="D1265">
        <v>0.21218757797325496</v>
      </c>
      <c r="E1265">
        <v>-2.1418739999999999E-2</v>
      </c>
      <c r="F1265">
        <v>-6.9819332899999997</v>
      </c>
      <c r="G1265">
        <v>-9.7014408799999998</v>
      </c>
      <c r="H1265">
        <v>34.703858945008179</v>
      </c>
    </row>
    <row r="1266" spans="1:8" x14ac:dyDescent="0.3">
      <c r="A1266" t="s">
        <v>2399</v>
      </c>
      <c r="B1266" t="s">
        <v>2398</v>
      </c>
      <c r="C1266">
        <v>8.0011407070200842E-8</v>
      </c>
      <c r="D1266">
        <v>5.2281601405120099E-3</v>
      </c>
      <c r="E1266">
        <v>1.425884E-2</v>
      </c>
      <c r="F1266">
        <v>-11.09843658</v>
      </c>
      <c r="G1266">
        <v>-22.31721847</v>
      </c>
      <c r="H1266">
        <v>34.404905040186357</v>
      </c>
    </row>
    <row r="1267" spans="1:8" x14ac:dyDescent="0.3">
      <c r="A1267" t="s">
        <v>2913</v>
      </c>
      <c r="B1267" t="s">
        <v>2912</v>
      </c>
      <c r="C1267">
        <v>2.6173576295657108E-7</v>
      </c>
      <c r="D1267">
        <v>1.7136196590919537</v>
      </c>
      <c r="E1267">
        <v>-3.0695003399999998</v>
      </c>
      <c r="F1267">
        <v>-24.860797059999999</v>
      </c>
      <c r="G1267">
        <v>115.78974194</v>
      </c>
      <c r="H1267">
        <v>34.201226518037828</v>
      </c>
    </row>
    <row r="1268" spans="1:8" x14ac:dyDescent="0.3">
      <c r="A1268" t="s">
        <v>2432</v>
      </c>
      <c r="B1268" t="s">
        <v>2431</v>
      </c>
      <c r="C1268">
        <v>1E-8</v>
      </c>
      <c r="D1268">
        <v>1E-8</v>
      </c>
      <c r="E1268">
        <v>6.0981532100000004</v>
      </c>
      <c r="F1268">
        <v>-0.48380891999999998</v>
      </c>
      <c r="G1268">
        <v>7.6839348799999998</v>
      </c>
      <c r="H1268">
        <v>34.250458356364547</v>
      </c>
    </row>
    <row r="1269" spans="1:8" x14ac:dyDescent="0.3">
      <c r="A1269" t="s">
        <v>2419</v>
      </c>
      <c r="B1269" t="s">
        <v>2418</v>
      </c>
      <c r="C1269">
        <v>8.6012262600349967E-7</v>
      </c>
      <c r="D1269">
        <v>1.2656411088652817E-3</v>
      </c>
      <c r="E1269">
        <v>1.425884E-2</v>
      </c>
      <c r="F1269">
        <v>1.425884E-2</v>
      </c>
      <c r="G1269">
        <v>-17.29590134</v>
      </c>
      <c r="H1269">
        <v>33.890936608729888</v>
      </c>
    </row>
    <row r="1270" spans="1:8" x14ac:dyDescent="0.3">
      <c r="A1270" t="s">
        <v>2230</v>
      </c>
      <c r="B1270" t="s">
        <v>2229</v>
      </c>
      <c r="C1270">
        <v>1E-8</v>
      </c>
      <c r="D1270">
        <v>1E-8</v>
      </c>
      <c r="E1270">
        <v>-0.87611455000000005</v>
      </c>
      <c r="F1270">
        <v>1.2731695700000001</v>
      </c>
      <c r="G1270">
        <v>2.2723477399999998</v>
      </c>
      <c r="H1270">
        <v>33.876460925547597</v>
      </c>
    </row>
    <row r="1271" spans="1:8" x14ac:dyDescent="0.3">
      <c r="A1271" t="s">
        <v>2417</v>
      </c>
      <c r="B1271" t="s">
        <v>2416</v>
      </c>
      <c r="C1271">
        <v>4.9285961342289455E-7</v>
      </c>
      <c r="D1271">
        <v>0.24643705987342041</v>
      </c>
      <c r="E1271">
        <v>-5.2640500000000002E-3</v>
      </c>
      <c r="F1271">
        <v>4.7240757000000002</v>
      </c>
      <c r="G1271">
        <v>39.110058189999997</v>
      </c>
      <c r="H1271">
        <v>33.671501898980132</v>
      </c>
    </row>
    <row r="1272" spans="1:8" x14ac:dyDescent="0.3">
      <c r="A1272" t="s">
        <v>2444</v>
      </c>
      <c r="B1272" t="s">
        <v>2443</v>
      </c>
      <c r="C1272">
        <v>1.1454268233874701E-7</v>
      </c>
      <c r="D1272">
        <v>1E-8</v>
      </c>
      <c r="E1272">
        <v>-0.53577456000000001</v>
      </c>
      <c r="F1272">
        <v>0.69087730000000003</v>
      </c>
      <c r="G1272">
        <v>1.14847261</v>
      </c>
      <c r="H1272">
        <v>33.578276944105411</v>
      </c>
    </row>
    <row r="1273" spans="1:8" x14ac:dyDescent="0.3">
      <c r="A1273" t="s">
        <v>2678</v>
      </c>
      <c r="B1273" t="s">
        <v>2677</v>
      </c>
      <c r="C1273">
        <v>2.5106761632754689E-4</v>
      </c>
      <c r="D1273">
        <v>12.112441283071718</v>
      </c>
      <c r="E1273">
        <v>2.37693938</v>
      </c>
      <c r="F1273">
        <v>40.910990699999999</v>
      </c>
      <c r="G1273">
        <v>56.955701939999997</v>
      </c>
      <c r="H1273">
        <v>33.391992971563731</v>
      </c>
    </row>
    <row r="1274" spans="1:8" x14ac:dyDescent="0.3">
      <c r="A1274" t="s">
        <v>2269</v>
      </c>
      <c r="B1274" t="s">
        <v>2268</v>
      </c>
      <c r="C1274">
        <v>3.4803254009285432E-7</v>
      </c>
      <c r="D1274">
        <v>59.95581785718084</v>
      </c>
      <c r="E1274">
        <v>2.2094119499999998</v>
      </c>
      <c r="F1274">
        <v>-21.652063380000001</v>
      </c>
      <c r="G1274">
        <v>44.957074159999998</v>
      </c>
      <c r="H1274">
        <v>34.802167103662718</v>
      </c>
    </row>
    <row r="1275" spans="1:8" x14ac:dyDescent="0.3">
      <c r="A1275" t="s">
        <v>1725</v>
      </c>
      <c r="B1275" t="s">
        <v>2614</v>
      </c>
      <c r="C1275">
        <v>1.2032175436759111E-6</v>
      </c>
      <c r="D1275">
        <v>6.8058025227310647E-3</v>
      </c>
      <c r="E1275">
        <v>-0.76722170000000001</v>
      </c>
      <c r="F1275">
        <v>-6.92225337</v>
      </c>
      <c r="G1275">
        <v>33.473064430000001</v>
      </c>
      <c r="H1275">
        <v>33.371313907301811</v>
      </c>
    </row>
    <row r="1276" spans="1:8" x14ac:dyDescent="0.3">
      <c r="A1276" t="s">
        <v>2373</v>
      </c>
      <c r="B1276" t="s">
        <v>2372</v>
      </c>
      <c r="C1276">
        <v>7.4861521340052621E-8</v>
      </c>
      <c r="D1276">
        <v>2.733414412453742E-2</v>
      </c>
      <c r="E1276">
        <v>-0.87506470000000003</v>
      </c>
      <c r="F1276">
        <v>-14.04838662</v>
      </c>
      <c r="G1276">
        <v>2.57980878</v>
      </c>
      <c r="H1276">
        <v>33.339395524697323</v>
      </c>
    </row>
    <row r="1277" spans="1:8" x14ac:dyDescent="0.3">
      <c r="A1277" t="s">
        <v>2473</v>
      </c>
      <c r="B1277" t="s">
        <v>2472</v>
      </c>
      <c r="C1277">
        <v>4.8318446505658837E-8</v>
      </c>
      <c r="D1277">
        <v>33.315840640615349</v>
      </c>
      <c r="E1277">
        <v>3.56718957</v>
      </c>
      <c r="F1277">
        <v>20.342700610000001</v>
      </c>
      <c r="G1277">
        <v>17.48993226</v>
      </c>
      <c r="H1277">
        <v>33.339759012710353</v>
      </c>
    </row>
    <row r="1278" spans="1:8" x14ac:dyDescent="0.3">
      <c r="A1278" t="s">
        <v>2395</v>
      </c>
      <c r="B1278" t="s">
        <v>2394</v>
      </c>
      <c r="C1278">
        <v>5.9857023479774365E-5</v>
      </c>
      <c r="D1278">
        <v>19.795555124123844</v>
      </c>
      <c r="E1278">
        <v>1.26466137</v>
      </c>
      <c r="F1278">
        <v>-2.1021763600000001</v>
      </c>
      <c r="G1278">
        <v>-23.70002951</v>
      </c>
      <c r="H1278">
        <v>33.023658567002833</v>
      </c>
    </row>
    <row r="1279" spans="1:8" x14ac:dyDescent="0.3">
      <c r="A1279" t="s">
        <v>2153</v>
      </c>
      <c r="B1279" t="s">
        <v>2152</v>
      </c>
      <c r="C1279">
        <v>2.732937797567371E-7</v>
      </c>
      <c r="D1279">
        <v>2.0803167138544838</v>
      </c>
      <c r="E1279">
        <v>-1.4670814000000001</v>
      </c>
      <c r="F1279">
        <v>-9.4396813999999996</v>
      </c>
      <c r="G1279">
        <v>166.62463242000001</v>
      </c>
      <c r="H1279">
        <v>32.892524095723971</v>
      </c>
    </row>
    <row r="1280" spans="1:8" x14ac:dyDescent="0.3">
      <c r="A1280" t="s">
        <v>2491</v>
      </c>
      <c r="B1280" t="s">
        <v>2490</v>
      </c>
      <c r="C1280">
        <v>4.3581484541541181E-6</v>
      </c>
      <c r="D1280">
        <v>901.15767996585237</v>
      </c>
      <c r="E1280">
        <v>1.5497977000000001</v>
      </c>
      <c r="F1280">
        <v>22.98994763</v>
      </c>
      <c r="G1280">
        <v>49.104950109999997</v>
      </c>
      <c r="H1280">
        <v>32.801427438970407</v>
      </c>
    </row>
    <row r="1281" spans="1:8" x14ac:dyDescent="0.3">
      <c r="A1281" t="s">
        <v>4825</v>
      </c>
      <c r="B1281" t="s">
        <v>4824</v>
      </c>
      <c r="C1281">
        <v>5.9811562755831454E-7</v>
      </c>
      <c r="D1281">
        <v>10.372251248398216</v>
      </c>
      <c r="E1281">
        <v>0.11065266</v>
      </c>
      <c r="F1281">
        <v>-4.0827389900000002</v>
      </c>
      <c r="G1281">
        <v>-38.759662849999998</v>
      </c>
      <c r="H1281">
        <v>32.75882124520362</v>
      </c>
    </row>
    <row r="1282" spans="1:8" x14ac:dyDescent="0.3">
      <c r="A1282" t="s">
        <v>2471</v>
      </c>
      <c r="B1282" t="s">
        <v>2470</v>
      </c>
      <c r="C1282">
        <v>1.1191824214700554E-4</v>
      </c>
      <c r="D1282">
        <v>0.20878249698092696</v>
      </c>
      <c r="E1282">
        <v>-1.1578316900000001</v>
      </c>
      <c r="F1282">
        <v>0.77743057999999998</v>
      </c>
      <c r="G1282">
        <v>-18.201939580000001</v>
      </c>
      <c r="H1282">
        <v>32.531946954322983</v>
      </c>
    </row>
    <row r="1283" spans="1:8" x14ac:dyDescent="0.3">
      <c r="A1283" t="s">
        <v>2302</v>
      </c>
      <c r="B1283" t="s">
        <v>2301</v>
      </c>
      <c r="C1283">
        <v>2.9570066750517643E-6</v>
      </c>
      <c r="D1283">
        <v>16.769677338262266</v>
      </c>
      <c r="E1283">
        <v>2.3303012999999999</v>
      </c>
      <c r="F1283">
        <v>6.9306510399999999</v>
      </c>
      <c r="G1283">
        <v>-11.131143270000001</v>
      </c>
      <c r="H1283">
        <v>31.869527547496489</v>
      </c>
    </row>
    <row r="1284" spans="1:8" x14ac:dyDescent="0.3">
      <c r="A1284" t="s">
        <v>2440</v>
      </c>
      <c r="B1284" t="s">
        <v>2439</v>
      </c>
      <c r="C1284">
        <v>1.0001377616059459E-8</v>
      </c>
      <c r="D1284">
        <v>1.0229744176083236E-3</v>
      </c>
      <c r="E1284">
        <v>-2.1418739999999999E-2</v>
      </c>
      <c r="F1284">
        <v>-4.0286509999999998E-2</v>
      </c>
      <c r="G1284">
        <v>-0.2482046</v>
      </c>
      <c r="H1284">
        <v>32.521174872167343</v>
      </c>
    </row>
    <row r="1285" spans="1:8" x14ac:dyDescent="0.3">
      <c r="A1285" t="s">
        <v>2438</v>
      </c>
      <c r="B1285" t="s">
        <v>2437</v>
      </c>
      <c r="C1285">
        <v>1.0001425883672814E-8</v>
      </c>
      <c r="D1285">
        <v>1E-8</v>
      </c>
      <c r="E1285">
        <v>-1.234916E-2</v>
      </c>
      <c r="F1285">
        <v>1.178124E-2</v>
      </c>
      <c r="G1285">
        <v>-0.24772319000000001</v>
      </c>
      <c r="H1285">
        <v>32.476994462566026</v>
      </c>
    </row>
    <row r="1286" spans="1:8" x14ac:dyDescent="0.3">
      <c r="A1286" t="s">
        <v>2405</v>
      </c>
      <c r="B1286" t="s">
        <v>2404</v>
      </c>
      <c r="C1286">
        <v>9.0045259554657806E-7</v>
      </c>
      <c r="D1286">
        <v>1E-8</v>
      </c>
      <c r="E1286">
        <v>1.55036314</v>
      </c>
      <c r="F1286">
        <v>-6.4516299999999999E-3</v>
      </c>
      <c r="G1286">
        <v>-9.6721635199999998</v>
      </c>
      <c r="H1286">
        <v>32.405262277867472</v>
      </c>
    </row>
    <row r="1287" spans="1:8" x14ac:dyDescent="0.3">
      <c r="A1287" t="s">
        <v>2371</v>
      </c>
      <c r="B1287" t="s">
        <v>2371</v>
      </c>
      <c r="C1287">
        <v>4.1138419451100133E-8</v>
      </c>
      <c r="D1287">
        <v>0.14788297366125672</v>
      </c>
      <c r="E1287">
        <v>1.06248692</v>
      </c>
      <c r="F1287">
        <v>-3.7447155200000002</v>
      </c>
      <c r="G1287">
        <v>-11.108952110000001</v>
      </c>
      <c r="H1287">
        <v>32.178347533955574</v>
      </c>
    </row>
    <row r="1288" spans="1:8" x14ac:dyDescent="0.3">
      <c r="A1288" t="s">
        <v>1809</v>
      </c>
      <c r="B1288" t="s">
        <v>1808</v>
      </c>
      <c r="C1288">
        <v>1E-8</v>
      </c>
      <c r="D1288">
        <v>5.5067518832697466</v>
      </c>
      <c r="E1288">
        <v>-2.05773165</v>
      </c>
      <c r="F1288">
        <v>-25.594426210000002</v>
      </c>
      <c r="G1288">
        <v>-8.70087397</v>
      </c>
      <c r="H1288">
        <v>31.210028969925368</v>
      </c>
    </row>
    <row r="1289" spans="1:8" x14ac:dyDescent="0.3">
      <c r="A1289" t="s">
        <v>2489</v>
      </c>
      <c r="B1289" t="s">
        <v>2488</v>
      </c>
      <c r="C1289">
        <v>2.125485089881175E-7</v>
      </c>
      <c r="D1289">
        <v>0.90233613378331523</v>
      </c>
      <c r="E1289">
        <v>6.8428235400000004</v>
      </c>
      <c r="F1289">
        <v>3.1926739099999999</v>
      </c>
      <c r="G1289">
        <v>-9.1760352399999991</v>
      </c>
      <c r="H1289">
        <v>32.186706814510686</v>
      </c>
    </row>
    <row r="1290" spans="1:8" x14ac:dyDescent="0.3">
      <c r="A1290" t="s">
        <v>2385</v>
      </c>
      <c r="B1290" t="s">
        <v>2384</v>
      </c>
      <c r="C1290">
        <v>3.7298630663750691E-7</v>
      </c>
      <c r="D1290">
        <v>2.2175367776436829E-2</v>
      </c>
      <c r="E1290">
        <v>1.61465923</v>
      </c>
      <c r="F1290">
        <v>-0.17131400999999999</v>
      </c>
      <c r="G1290">
        <v>-14.223931070000001</v>
      </c>
      <c r="H1290">
        <v>32.073403391845801</v>
      </c>
    </row>
    <row r="1291" spans="1:8" x14ac:dyDescent="0.3">
      <c r="A1291" t="s">
        <v>2362</v>
      </c>
      <c r="B1291" t="s">
        <v>2361</v>
      </c>
      <c r="C1291">
        <v>5.7163820295820225E-6</v>
      </c>
      <c r="D1291">
        <v>0.37369941888491859</v>
      </c>
      <c r="E1291">
        <v>5.7109773300000004</v>
      </c>
      <c r="F1291">
        <v>4.6927900400000002</v>
      </c>
      <c r="G1291">
        <v>-8.8610202400000002</v>
      </c>
      <c r="H1291">
        <v>31.917599769001864</v>
      </c>
    </row>
    <row r="1292" spans="1:8" x14ac:dyDescent="0.3">
      <c r="A1292" t="s">
        <v>2338</v>
      </c>
      <c r="B1292" t="s">
        <v>2337</v>
      </c>
      <c r="C1292">
        <v>5.0309283684852463E-7</v>
      </c>
      <c r="D1292">
        <v>0.15482437808499466</v>
      </c>
      <c r="E1292">
        <v>-6.7508698799999998</v>
      </c>
      <c r="F1292">
        <v>-14.277534299999999</v>
      </c>
      <c r="G1292">
        <v>-17.41700569</v>
      </c>
      <c r="H1292">
        <v>31.695386333681569</v>
      </c>
    </row>
    <row r="1293" spans="1:8" x14ac:dyDescent="0.3">
      <c r="A1293" t="s">
        <v>2525</v>
      </c>
      <c r="B1293" t="s">
        <v>2524</v>
      </c>
      <c r="C1293">
        <v>2.5696332124313974E-6</v>
      </c>
      <c r="D1293">
        <v>0.8546819201127861</v>
      </c>
      <c r="E1293">
        <v>-0.68671179000000004</v>
      </c>
      <c r="F1293">
        <v>6.3088441199999998</v>
      </c>
      <c r="G1293">
        <v>-0.15222672000000001</v>
      </c>
      <c r="H1293">
        <v>31.521916102210341</v>
      </c>
    </row>
    <row r="1294" spans="1:8" x14ac:dyDescent="0.3">
      <c r="A1294" t="s">
        <v>2403</v>
      </c>
      <c r="B1294" t="s">
        <v>2402</v>
      </c>
      <c r="C1294">
        <v>3.4923396058705993E-7</v>
      </c>
      <c r="D1294">
        <v>8.2651612798637308E-2</v>
      </c>
      <c r="E1294">
        <v>4.3244205899999999</v>
      </c>
      <c r="F1294">
        <v>-8.0986028399999999</v>
      </c>
      <c r="G1294">
        <v>5.8284729000000004</v>
      </c>
      <c r="H1294">
        <v>31.451327212043186</v>
      </c>
    </row>
    <row r="1295" spans="1:8" x14ac:dyDescent="0.3">
      <c r="A1295" t="s">
        <v>2238</v>
      </c>
      <c r="B1295" t="s">
        <v>2237</v>
      </c>
      <c r="C1295">
        <v>1E-8</v>
      </c>
      <c r="D1295">
        <v>1.6531137396027571</v>
      </c>
      <c r="E1295">
        <v>-0.29263041000000001</v>
      </c>
      <c r="F1295">
        <v>-5.8795334099999996</v>
      </c>
      <c r="G1295">
        <v>3.6688071799999999</v>
      </c>
      <c r="H1295">
        <v>31.394681178157189</v>
      </c>
    </row>
    <row r="1296" spans="1:8" x14ac:dyDescent="0.3">
      <c r="A1296" t="s">
        <v>2518</v>
      </c>
      <c r="B1296" t="s">
        <v>2517</v>
      </c>
      <c r="C1296">
        <v>9.701778315377073E-7</v>
      </c>
      <c r="D1296">
        <v>0.11745716078838492</v>
      </c>
      <c r="E1296">
        <v>1.01113027</v>
      </c>
      <c r="F1296">
        <v>-6.1479010000000001E-2</v>
      </c>
      <c r="G1296">
        <v>-6.3161295800000001</v>
      </c>
      <c r="H1296">
        <v>31.378183754375108</v>
      </c>
    </row>
    <row r="1297" spans="1:8" x14ac:dyDescent="0.3">
      <c r="A1297" t="s">
        <v>2117</v>
      </c>
      <c r="B1297" t="s">
        <v>2447</v>
      </c>
      <c r="C1297">
        <v>1.0638121755154133E-7</v>
      </c>
      <c r="D1297">
        <v>5.851033034071864E-2</v>
      </c>
      <c r="E1297">
        <v>2.21674916</v>
      </c>
      <c r="F1297">
        <v>29.732719750000001</v>
      </c>
      <c r="G1297">
        <v>-55.161789919999997</v>
      </c>
      <c r="H1297">
        <v>31.357019453507437</v>
      </c>
    </row>
    <row r="1298" spans="1:8" x14ac:dyDescent="0.3">
      <c r="A1298" t="s">
        <v>2415</v>
      </c>
      <c r="B1298" t="s">
        <v>2414</v>
      </c>
      <c r="C1298">
        <v>2.708266489011302E-7</v>
      </c>
      <c r="D1298">
        <v>1E-8</v>
      </c>
      <c r="E1298">
        <v>2.2096023499999999</v>
      </c>
      <c r="F1298">
        <v>-0.28221158000000002</v>
      </c>
      <c r="G1298">
        <v>140.73692165</v>
      </c>
      <c r="H1298">
        <v>31.021349968459489</v>
      </c>
    </row>
    <row r="1299" spans="1:8" x14ac:dyDescent="0.3">
      <c r="A1299" t="s">
        <v>2436</v>
      </c>
      <c r="B1299" t="s">
        <v>2435</v>
      </c>
      <c r="C1299">
        <v>5.1387054714054061E-8</v>
      </c>
      <c r="D1299">
        <v>5.9110638341845734</v>
      </c>
      <c r="E1299">
        <v>-0.85340369999999999</v>
      </c>
      <c r="F1299">
        <v>-7.5044764300000004</v>
      </c>
      <c r="G1299">
        <v>-9.3346731300000005</v>
      </c>
      <c r="H1299">
        <v>31.019973389962075</v>
      </c>
    </row>
    <row r="1300" spans="1:8" x14ac:dyDescent="0.3">
      <c r="A1300" t="s">
        <v>2498</v>
      </c>
      <c r="B1300" t="s">
        <v>2497</v>
      </c>
      <c r="C1300">
        <v>1.6969350737151698E-8</v>
      </c>
      <c r="D1300">
        <v>8.8368801265934263</v>
      </c>
      <c r="E1300">
        <v>0.16455228999999999</v>
      </c>
      <c r="F1300">
        <v>-3.4177568100000002</v>
      </c>
      <c r="G1300">
        <v>-5.1972953500000001</v>
      </c>
      <c r="H1300">
        <v>30.969065095301847</v>
      </c>
    </row>
    <row r="1301" spans="1:8" x14ac:dyDescent="0.3">
      <c r="A1301" t="s">
        <v>2477</v>
      </c>
      <c r="B1301" t="s">
        <v>2476</v>
      </c>
      <c r="C1301">
        <v>1E-8</v>
      </c>
      <c r="D1301">
        <v>3.1353640044884702E-3</v>
      </c>
      <c r="E1301">
        <v>-0.64625856999999998</v>
      </c>
      <c r="F1301">
        <v>-34.880068659999999</v>
      </c>
      <c r="G1301">
        <v>-34.453824760000003</v>
      </c>
      <c r="H1301">
        <v>30.857851976093524</v>
      </c>
    </row>
    <row r="1302" spans="1:8" x14ac:dyDescent="0.3">
      <c r="A1302" t="s">
        <v>2317</v>
      </c>
      <c r="B1302" t="s">
        <v>2316</v>
      </c>
      <c r="C1302">
        <v>8.9376620436965273E-7</v>
      </c>
      <c r="D1302">
        <v>1.6329980485722926</v>
      </c>
      <c r="E1302">
        <v>-1.2247211600000001</v>
      </c>
      <c r="F1302">
        <v>-13.930715620000001</v>
      </c>
      <c r="G1302">
        <v>-41.741112430000001</v>
      </c>
      <c r="H1302">
        <v>30.787923735935586</v>
      </c>
    </row>
    <row r="1303" spans="1:8" x14ac:dyDescent="0.3">
      <c r="A1303" t="s">
        <v>2275</v>
      </c>
      <c r="B1303" t="s">
        <v>2274</v>
      </c>
      <c r="C1303">
        <v>2.5849183146848852E-8</v>
      </c>
      <c r="D1303">
        <v>2.9543943695084591</v>
      </c>
      <c r="E1303">
        <v>0.96138776999999997</v>
      </c>
      <c r="F1303">
        <v>-24.6501664</v>
      </c>
      <c r="G1303">
        <v>-30.713034919999998</v>
      </c>
      <c r="H1303">
        <v>30.664891602228721</v>
      </c>
    </row>
    <row r="1304" spans="1:8" x14ac:dyDescent="0.3">
      <c r="A1304" t="s">
        <v>2529</v>
      </c>
      <c r="B1304" t="s">
        <v>2528</v>
      </c>
      <c r="C1304">
        <v>1E-8</v>
      </c>
      <c r="D1304">
        <v>1E-8</v>
      </c>
      <c r="E1304">
        <v>-0.93070889999999995</v>
      </c>
      <c r="F1304">
        <v>1.2648318599999999</v>
      </c>
      <c r="G1304">
        <v>2.57980878</v>
      </c>
      <c r="H1304">
        <v>30.599884861290249</v>
      </c>
    </row>
    <row r="1305" spans="1:8" x14ac:dyDescent="0.3">
      <c r="A1305" t="s">
        <v>2377</v>
      </c>
      <c r="B1305" t="s">
        <v>2376</v>
      </c>
      <c r="C1305">
        <v>1.2675424080878496E-6</v>
      </c>
      <c r="D1305">
        <v>2.2623036097708602</v>
      </c>
      <c r="E1305">
        <v>0.92224649000000003</v>
      </c>
      <c r="F1305">
        <v>-1.6254811</v>
      </c>
      <c r="G1305">
        <v>-8.7721446099999998</v>
      </c>
      <c r="H1305">
        <v>30.421017801444975</v>
      </c>
    </row>
    <row r="1306" spans="1:8" x14ac:dyDescent="0.3">
      <c r="A1306" t="s">
        <v>2475</v>
      </c>
      <c r="B1306" t="s">
        <v>2474</v>
      </c>
      <c r="C1306">
        <v>6.301604716188999E-6</v>
      </c>
      <c r="D1306">
        <v>0.38686497744083242</v>
      </c>
      <c r="E1306">
        <v>0.83567970000000003</v>
      </c>
      <c r="F1306">
        <v>2.2348686199999999</v>
      </c>
      <c r="G1306">
        <v>-12.86743585</v>
      </c>
      <c r="H1306">
        <v>30.157974088153381</v>
      </c>
    </row>
    <row r="1307" spans="1:8" x14ac:dyDescent="0.3">
      <c r="A1307" t="s">
        <v>2464</v>
      </c>
      <c r="B1307" t="s">
        <v>2463</v>
      </c>
      <c r="C1307">
        <v>4.789961575572612E-7</v>
      </c>
      <c r="D1307">
        <v>8.6703139418385214E-2</v>
      </c>
      <c r="E1307">
        <v>4.507162E-2</v>
      </c>
      <c r="F1307">
        <v>-0.14152618</v>
      </c>
      <c r="G1307">
        <v>16.807201129999999</v>
      </c>
      <c r="H1307">
        <v>30.041499949128752</v>
      </c>
    </row>
    <row r="1308" spans="1:8" x14ac:dyDescent="0.3">
      <c r="A1308" t="s">
        <v>2758</v>
      </c>
      <c r="B1308" t="s">
        <v>2757</v>
      </c>
      <c r="C1308">
        <v>7.6839210833418453E-8</v>
      </c>
      <c r="D1308">
        <v>0.57792681648005373</v>
      </c>
      <c r="E1308">
        <v>-1.1474216399999999</v>
      </c>
      <c r="F1308">
        <v>-6.0641158600000002</v>
      </c>
      <c r="G1308">
        <v>6.5965261899999996</v>
      </c>
      <c r="H1308">
        <v>29.647683094059389</v>
      </c>
    </row>
    <row r="1309" spans="1:8" x14ac:dyDescent="0.3">
      <c r="A1309" t="s">
        <v>2523</v>
      </c>
      <c r="B1309" t="s">
        <v>2522</v>
      </c>
      <c r="C1309">
        <v>8.8564141918551651E-8</v>
      </c>
      <c r="D1309">
        <v>1E-8</v>
      </c>
      <c r="E1309">
        <v>-0.35772469000000001</v>
      </c>
      <c r="F1309">
        <v>0.89470802000000005</v>
      </c>
      <c r="G1309">
        <v>-9.5854000900000003</v>
      </c>
      <c r="H1309">
        <v>29.674978298185607</v>
      </c>
    </row>
    <row r="1310" spans="1:8" x14ac:dyDescent="0.3">
      <c r="A1310" t="s">
        <v>2539</v>
      </c>
      <c r="B1310" t="s">
        <v>2538</v>
      </c>
      <c r="C1310">
        <v>1E-8</v>
      </c>
      <c r="D1310">
        <v>1.6150368033236176E-2</v>
      </c>
      <c r="E1310">
        <v>14.43331981</v>
      </c>
      <c r="F1310">
        <v>9.6722522699999995</v>
      </c>
      <c r="G1310">
        <v>51.712442179999996</v>
      </c>
      <c r="H1310">
        <v>29.38554965826566</v>
      </c>
    </row>
    <row r="1311" spans="1:8" x14ac:dyDescent="0.3">
      <c r="A1311" t="s">
        <v>2468</v>
      </c>
      <c r="B1311" t="s">
        <v>2467</v>
      </c>
      <c r="C1311">
        <v>1.3890449515441513E-5</v>
      </c>
      <c r="D1311">
        <v>2.8098943733893109</v>
      </c>
      <c r="E1311">
        <v>2.38920756</v>
      </c>
      <c r="F1311">
        <v>-6.9386507699999997</v>
      </c>
      <c r="G1311">
        <v>-6.7144595799999998</v>
      </c>
      <c r="H1311">
        <v>28.9532668604358</v>
      </c>
    </row>
    <row r="1312" spans="1:8" x14ac:dyDescent="0.3">
      <c r="A1312" t="s">
        <v>2494</v>
      </c>
      <c r="B1312" t="s">
        <v>2494</v>
      </c>
      <c r="C1312">
        <v>1.4948276723867668E-6</v>
      </c>
      <c r="D1312">
        <v>0.10731790885994832</v>
      </c>
      <c r="E1312">
        <v>0.41818006000000002</v>
      </c>
      <c r="F1312">
        <v>0.75548822999999998</v>
      </c>
      <c r="G1312">
        <v>-9.8899904599999999</v>
      </c>
      <c r="H1312">
        <v>28.8916009420576</v>
      </c>
    </row>
    <row r="1313" spans="1:8" x14ac:dyDescent="0.3">
      <c r="A1313" t="s">
        <v>2605</v>
      </c>
      <c r="B1313" t="s">
        <v>2604</v>
      </c>
      <c r="C1313">
        <v>2.9000000000011761E-7</v>
      </c>
      <c r="D1313">
        <v>0.31120562797872264</v>
      </c>
      <c r="E1313">
        <v>7.5009680000000003</v>
      </c>
      <c r="F1313">
        <v>-9.2576059599999994</v>
      </c>
      <c r="G1313">
        <v>70.58823529</v>
      </c>
      <c r="H1313">
        <v>29.000000000011756</v>
      </c>
    </row>
    <row r="1314" spans="1:8" x14ac:dyDescent="0.3">
      <c r="A1314" t="s">
        <v>2502</v>
      </c>
      <c r="B1314" t="s">
        <v>2501</v>
      </c>
      <c r="C1314">
        <v>1.276171114434335E-8</v>
      </c>
      <c r="D1314">
        <v>8.9719372366754022E-2</v>
      </c>
      <c r="E1314">
        <v>-4.9668584400000002</v>
      </c>
      <c r="F1314">
        <v>-4.2230304399999996</v>
      </c>
      <c r="G1314">
        <v>23.100411250000001</v>
      </c>
      <c r="H1314">
        <v>28.432524520745496</v>
      </c>
    </row>
    <row r="1315" spans="1:8" x14ac:dyDescent="0.3">
      <c r="A1315" t="s">
        <v>2510</v>
      </c>
      <c r="B1315" t="s">
        <v>2509</v>
      </c>
      <c r="C1315">
        <v>1.8619798913960432E-4</v>
      </c>
      <c r="D1315">
        <v>1.4235070539585013</v>
      </c>
      <c r="E1315">
        <v>-1.25546168</v>
      </c>
      <c r="F1315">
        <v>-0.70714924000000001</v>
      </c>
      <c r="G1315">
        <v>3.0575301800000001</v>
      </c>
      <c r="H1315">
        <v>28.654586414655736</v>
      </c>
    </row>
    <row r="1316" spans="1:8" x14ac:dyDescent="0.3">
      <c r="A1316" t="s">
        <v>2622</v>
      </c>
      <c r="B1316" t="s">
        <v>2621</v>
      </c>
      <c r="C1316">
        <v>1.3722341741354819E-6</v>
      </c>
      <c r="D1316">
        <v>18.586254575536003</v>
      </c>
      <c r="E1316">
        <v>-3.0134760599999999</v>
      </c>
      <c r="F1316">
        <v>1.6814186499999999</v>
      </c>
      <c r="G1316">
        <v>58.725341909999997</v>
      </c>
      <c r="H1316">
        <v>28.91707350600403</v>
      </c>
    </row>
    <row r="1317" spans="1:8" x14ac:dyDescent="0.3">
      <c r="A1317" t="s">
        <v>2521</v>
      </c>
      <c r="B1317" t="s">
        <v>2521</v>
      </c>
      <c r="C1317">
        <v>2.1222878341956477E-8</v>
      </c>
      <c r="D1317">
        <v>1E-8</v>
      </c>
      <c r="E1317">
        <v>-0.36130845</v>
      </c>
      <c r="F1317">
        <v>6.05703134</v>
      </c>
      <c r="G1317">
        <v>-12.699146320000001</v>
      </c>
      <c r="H1317">
        <v>28.850809732426921</v>
      </c>
    </row>
    <row r="1318" spans="1:8" x14ac:dyDescent="0.3">
      <c r="A1318" t="s">
        <v>2559</v>
      </c>
      <c r="B1318" t="s">
        <v>2558</v>
      </c>
      <c r="C1318">
        <v>1.4302303424144154E-4</v>
      </c>
      <c r="D1318">
        <v>6.5785932095061795E-3</v>
      </c>
      <c r="E1318">
        <v>-1.17876716</v>
      </c>
      <c r="F1318">
        <v>1.09574159</v>
      </c>
      <c r="G1318">
        <v>-2.8507251500000002</v>
      </c>
      <c r="H1318">
        <v>28.604606848288309</v>
      </c>
    </row>
    <row r="1319" spans="1:8" x14ac:dyDescent="0.3">
      <c r="A1319" t="s">
        <v>2506</v>
      </c>
      <c r="B1319" t="s">
        <v>2505</v>
      </c>
      <c r="C1319">
        <v>2.9649521891773256E-6</v>
      </c>
      <c r="D1319">
        <v>6.7509782889837888</v>
      </c>
      <c r="E1319">
        <v>5.1908794199999999</v>
      </c>
      <c r="F1319">
        <v>-7.5316622500000001</v>
      </c>
      <c r="G1319">
        <v>-11.132554320000001</v>
      </c>
      <c r="H1319">
        <v>28.500139792935094</v>
      </c>
    </row>
    <row r="1320" spans="1:8" x14ac:dyDescent="0.3">
      <c r="A1320" t="s">
        <v>2479</v>
      </c>
      <c r="B1320" t="s">
        <v>2478</v>
      </c>
      <c r="C1320">
        <v>6.2485910017599239E-7</v>
      </c>
      <c r="D1320">
        <v>10.978465004592335</v>
      </c>
      <c r="E1320">
        <v>4.0703310999999998</v>
      </c>
      <c r="F1320">
        <v>-8.1292351400000005</v>
      </c>
      <c r="G1320">
        <v>25.58092152</v>
      </c>
      <c r="H1320">
        <v>28.578319608909322</v>
      </c>
    </row>
    <row r="1321" spans="1:8" x14ac:dyDescent="0.3">
      <c r="A1321" t="s">
        <v>2516</v>
      </c>
      <c r="B1321" t="s">
        <v>2515</v>
      </c>
      <c r="C1321">
        <v>1E-8</v>
      </c>
      <c r="D1321">
        <v>1E-8</v>
      </c>
      <c r="E1321">
        <v>-5.9251140000000001E-2</v>
      </c>
      <c r="F1321">
        <v>-46.208589119999999</v>
      </c>
      <c r="G1321">
        <v>-0.14666397</v>
      </c>
      <c r="H1321">
        <v>28.535980929568201</v>
      </c>
    </row>
    <row r="1322" spans="1:8" x14ac:dyDescent="0.3">
      <c r="A1322" t="s">
        <v>2456</v>
      </c>
      <c r="B1322" t="s">
        <v>2455</v>
      </c>
      <c r="C1322">
        <v>1.0223985978716825E-6</v>
      </c>
      <c r="D1322">
        <v>1.234681301854387</v>
      </c>
      <c r="E1322">
        <v>0.34574059000000001</v>
      </c>
      <c r="F1322">
        <v>-6.6506621399999997</v>
      </c>
      <c r="G1322">
        <v>-12.965751709999999</v>
      </c>
      <c r="H1322">
        <v>28.187553701073956</v>
      </c>
    </row>
    <row r="1323" spans="1:8" x14ac:dyDescent="0.3">
      <c r="A1323" t="s">
        <v>2607</v>
      </c>
      <c r="B1323" t="s">
        <v>2606</v>
      </c>
      <c r="C1323">
        <v>6.3267454514501152E-8</v>
      </c>
      <c r="D1323">
        <v>1.740072275907812</v>
      </c>
      <c r="E1323">
        <v>1.35494263</v>
      </c>
      <c r="F1323">
        <v>6.9460257600000004</v>
      </c>
      <c r="G1323">
        <v>20.902905969999999</v>
      </c>
      <c r="H1323">
        <v>27.841290913079469</v>
      </c>
    </row>
    <row r="1324" spans="1:8" x14ac:dyDescent="0.3">
      <c r="A1324" t="s">
        <v>2666</v>
      </c>
      <c r="B1324" t="s">
        <v>2665</v>
      </c>
      <c r="C1324">
        <v>4.5410814817256147E-6</v>
      </c>
      <c r="D1324">
        <v>2.4803251064974159</v>
      </c>
      <c r="E1324">
        <v>4.3689831000000003</v>
      </c>
      <c r="F1324">
        <v>3.8705009700000002</v>
      </c>
      <c r="G1324">
        <v>83.641428390000002</v>
      </c>
      <c r="H1324">
        <v>27.953610659012643</v>
      </c>
    </row>
    <row r="1325" spans="1:8" x14ac:dyDescent="0.3">
      <c r="A1325" t="s">
        <v>2574</v>
      </c>
      <c r="B1325" t="s">
        <v>2573</v>
      </c>
      <c r="C1325">
        <v>5.2318931531898998E-7</v>
      </c>
      <c r="D1325">
        <v>1.966964613139192</v>
      </c>
      <c r="E1325">
        <v>-1.3215099299999999</v>
      </c>
      <c r="F1325">
        <v>8.0090140699999992</v>
      </c>
      <c r="G1325">
        <v>-10.89856775</v>
      </c>
      <c r="H1325">
        <v>27.904116645125203</v>
      </c>
    </row>
    <row r="1326" spans="1:8" x14ac:dyDescent="0.3">
      <c r="A1326" t="s">
        <v>2413</v>
      </c>
      <c r="B1326" t="s">
        <v>2412</v>
      </c>
      <c r="C1326">
        <v>1.9947393321030002E-6</v>
      </c>
      <c r="D1326">
        <v>48.853945287015641</v>
      </c>
      <c r="E1326">
        <v>4.5672013400000004</v>
      </c>
      <c r="F1326">
        <v>-14.98086468</v>
      </c>
      <c r="G1326">
        <v>13.403492030000001</v>
      </c>
      <c r="H1326">
        <v>28.268826822652905</v>
      </c>
    </row>
    <row r="1327" spans="1:8" x14ac:dyDescent="0.3">
      <c r="A1327" t="s">
        <v>2514</v>
      </c>
      <c r="B1327" t="s">
        <v>2513</v>
      </c>
      <c r="C1327">
        <v>1E-8</v>
      </c>
      <c r="D1327">
        <v>3.288904071661845</v>
      </c>
      <c r="E1327">
        <v>3.18077291</v>
      </c>
      <c r="F1327">
        <v>0.84672789999999998</v>
      </c>
      <c r="G1327">
        <v>-14.62526796</v>
      </c>
      <c r="H1327">
        <v>27.897626999932218</v>
      </c>
    </row>
    <row r="1328" spans="1:8" x14ac:dyDescent="0.3">
      <c r="A1328" t="s">
        <v>2576</v>
      </c>
      <c r="B1328" t="s">
        <v>2575</v>
      </c>
      <c r="C1328">
        <v>2.646956123846756E-6</v>
      </c>
      <c r="D1328">
        <v>0.20585133724716881</v>
      </c>
      <c r="E1328">
        <v>3.6305463200000001</v>
      </c>
      <c r="F1328">
        <v>-1.2702929599999999</v>
      </c>
      <c r="G1328">
        <v>9.2653234900000001</v>
      </c>
      <c r="H1328">
        <v>28.191951961718335</v>
      </c>
    </row>
    <row r="1329" spans="1:8" x14ac:dyDescent="0.3">
      <c r="A1329" t="s">
        <v>2685</v>
      </c>
      <c r="B1329" t="s">
        <v>2684</v>
      </c>
      <c r="C1329">
        <v>1.1878884075292129E-5</v>
      </c>
      <c r="D1329">
        <v>6.5116704943127246</v>
      </c>
      <c r="E1329">
        <v>5.1556692000000002</v>
      </c>
      <c r="F1329">
        <v>25.654782220000001</v>
      </c>
      <c r="G1329">
        <v>26.343369920000001</v>
      </c>
      <c r="H1329">
        <v>27.539268349344603</v>
      </c>
    </row>
    <row r="1330" spans="1:8" x14ac:dyDescent="0.3">
      <c r="A1330" t="s">
        <v>2401</v>
      </c>
      <c r="B1330" t="s">
        <v>2400</v>
      </c>
      <c r="C1330">
        <v>1.2487460738577131E-6</v>
      </c>
      <c r="D1330">
        <v>10.356121291284571</v>
      </c>
      <c r="E1330">
        <v>0.34776210000000002</v>
      </c>
      <c r="F1330">
        <v>-3.20712113</v>
      </c>
      <c r="G1330">
        <v>20.567888490000001</v>
      </c>
      <c r="H1330">
        <v>27.398113165219613</v>
      </c>
    </row>
    <row r="1331" spans="1:8" x14ac:dyDescent="0.3">
      <c r="A1331" t="s">
        <v>2541</v>
      </c>
      <c r="B1331" t="s">
        <v>2540</v>
      </c>
      <c r="C1331">
        <v>1.3001853648889224E-6</v>
      </c>
      <c r="D1331">
        <v>1E-8</v>
      </c>
      <c r="E1331">
        <v>1.425884E-2</v>
      </c>
      <c r="F1331">
        <v>1.425884E-2</v>
      </c>
      <c r="G1331">
        <v>-23.518507939999999</v>
      </c>
      <c r="H1331">
        <v>27.52570038536135</v>
      </c>
    </row>
    <row r="1332" spans="1:8" x14ac:dyDescent="0.3">
      <c r="A1332" t="s">
        <v>2422</v>
      </c>
      <c r="B1332" t="s">
        <v>2421</v>
      </c>
      <c r="C1332">
        <v>1.8586111894661353E-7</v>
      </c>
      <c r="D1332">
        <v>0.88852092412140693</v>
      </c>
      <c r="E1332">
        <v>-3.5551384800000001</v>
      </c>
      <c r="F1332">
        <v>-10.164252039999999</v>
      </c>
      <c r="G1332">
        <v>-13.78597656</v>
      </c>
      <c r="H1332">
        <v>27.43053105440347</v>
      </c>
    </row>
    <row r="1333" spans="1:8" x14ac:dyDescent="0.3">
      <c r="A1333" t="s">
        <v>2500</v>
      </c>
      <c r="B1333" t="s">
        <v>2499</v>
      </c>
      <c r="C1333">
        <v>5.2530437460417125E-8</v>
      </c>
      <c r="D1333">
        <v>1.7483385170152434E-2</v>
      </c>
      <c r="E1333">
        <v>0.13039384000000001</v>
      </c>
      <c r="F1333">
        <v>-12.33585922</v>
      </c>
      <c r="G1333">
        <v>-12.4492709</v>
      </c>
      <c r="H1333">
        <v>27.365678713937697</v>
      </c>
    </row>
    <row r="1334" spans="1:8" x14ac:dyDescent="0.3">
      <c r="A1334" t="s">
        <v>2639</v>
      </c>
      <c r="B1334" t="s">
        <v>2638</v>
      </c>
      <c r="C1334">
        <v>1.1021177682537598E-7</v>
      </c>
      <c r="D1334">
        <v>7.5915117863905493E-2</v>
      </c>
      <c r="E1334">
        <v>-6.7628419999999995E-2</v>
      </c>
      <c r="F1334">
        <v>1.3187044800000001</v>
      </c>
      <c r="G1334">
        <v>23.089345000000002</v>
      </c>
      <c r="H1334">
        <v>27.357403339061875</v>
      </c>
    </row>
    <row r="1335" spans="1:8" x14ac:dyDescent="0.3">
      <c r="A1335" t="s">
        <v>2550</v>
      </c>
      <c r="B1335" t="s">
        <v>2549</v>
      </c>
      <c r="C1335">
        <v>1.9211385924247127E-7</v>
      </c>
      <c r="D1335">
        <v>6.3490768607979017E-2</v>
      </c>
      <c r="E1335">
        <v>0.97473505999999999</v>
      </c>
      <c r="F1335">
        <v>-1.2799638900000001</v>
      </c>
      <c r="G1335">
        <v>-4.27692329</v>
      </c>
      <c r="H1335">
        <v>27.32311506566457</v>
      </c>
    </row>
    <row r="1336" spans="1:8" x14ac:dyDescent="0.3">
      <c r="A1336" t="s">
        <v>2230</v>
      </c>
      <c r="B1336" t="s">
        <v>2469</v>
      </c>
      <c r="C1336">
        <v>7.2608185676319181E-8</v>
      </c>
      <c r="D1336">
        <v>0.35873898294197387</v>
      </c>
      <c r="E1336">
        <v>5.4177488299999998</v>
      </c>
      <c r="F1336">
        <v>-1.0436168800000001</v>
      </c>
      <c r="G1336">
        <v>-18.600944200000001</v>
      </c>
      <c r="H1336">
        <v>27.15546144294337</v>
      </c>
    </row>
    <row r="1337" spans="1:8" x14ac:dyDescent="0.3">
      <c r="A1337" t="s">
        <v>2557</v>
      </c>
      <c r="B1337" t="s">
        <v>2556</v>
      </c>
      <c r="C1337">
        <v>1.5673832725198522E-8</v>
      </c>
      <c r="D1337">
        <v>1.2386259381878153E-2</v>
      </c>
      <c r="E1337">
        <v>-1.1857722399999999</v>
      </c>
      <c r="F1337">
        <v>-2.9203105200000001</v>
      </c>
      <c r="G1337">
        <v>6.0633465199999996</v>
      </c>
      <c r="H1337">
        <v>27.034703952881749</v>
      </c>
    </row>
    <row r="1338" spans="1:8" x14ac:dyDescent="0.3">
      <c r="A1338" t="s">
        <v>2578</v>
      </c>
      <c r="B1338" t="s">
        <v>2577</v>
      </c>
      <c r="C1338">
        <v>2.681212357618004E-4</v>
      </c>
      <c r="D1338">
        <v>0.11840903282610341</v>
      </c>
      <c r="E1338">
        <v>-1.1578316900000001</v>
      </c>
      <c r="F1338">
        <v>0.19562394</v>
      </c>
      <c r="G1338">
        <v>-5.1310659699999999</v>
      </c>
      <c r="H1338">
        <v>26.812123576180038</v>
      </c>
    </row>
    <row r="1339" spans="1:8" x14ac:dyDescent="0.3">
      <c r="A1339" t="s">
        <v>2632</v>
      </c>
      <c r="B1339" t="s">
        <v>2631</v>
      </c>
      <c r="C1339">
        <v>2.9576015977975724E-7</v>
      </c>
      <c r="D1339">
        <v>0.7206683131183802</v>
      </c>
      <c r="E1339">
        <v>-0.80408506999999996</v>
      </c>
      <c r="F1339">
        <v>4.9583760200000002</v>
      </c>
      <c r="G1339">
        <v>17.955024590000001</v>
      </c>
      <c r="H1339">
        <v>26.796442035512385</v>
      </c>
    </row>
    <row r="1340" spans="1:8" x14ac:dyDescent="0.3">
      <c r="A1340" t="s">
        <v>1687</v>
      </c>
      <c r="B1340" t="s">
        <v>2548</v>
      </c>
      <c r="C1340">
        <v>4.4311668561341142E-8</v>
      </c>
      <c r="D1340">
        <v>1.879914535526662</v>
      </c>
      <c r="E1340">
        <v>-8.6224339999999997E-2</v>
      </c>
      <c r="F1340">
        <v>-1.41974548</v>
      </c>
      <c r="G1340">
        <v>-11.04291224</v>
      </c>
      <c r="H1340">
        <v>26.586997148754516</v>
      </c>
    </row>
    <row r="1341" spans="1:8" x14ac:dyDescent="0.3">
      <c r="A1341" t="s">
        <v>2737</v>
      </c>
      <c r="B1341" t="s">
        <v>2736</v>
      </c>
      <c r="C1341">
        <v>4.9006986830433231E-7</v>
      </c>
      <c r="D1341">
        <v>1E-8</v>
      </c>
      <c r="E1341">
        <v>-1.234916E-2</v>
      </c>
      <c r="F1341">
        <v>33.287852350000001</v>
      </c>
      <c r="G1341">
        <v>6.5369278900000003</v>
      </c>
      <c r="H1341">
        <v>26.549555050329182</v>
      </c>
    </row>
    <row r="1342" spans="1:8" x14ac:dyDescent="0.3">
      <c r="A1342" t="s">
        <v>2508</v>
      </c>
      <c r="B1342" t="s">
        <v>2507</v>
      </c>
      <c r="C1342">
        <v>1E-8</v>
      </c>
      <c r="D1342">
        <v>0.19090484714017708</v>
      </c>
      <c r="E1342">
        <v>-0.87496788000000003</v>
      </c>
      <c r="F1342">
        <v>-15.209988279999999</v>
      </c>
      <c r="G1342">
        <v>-14.81201027</v>
      </c>
      <c r="H1342">
        <v>26.512342900485404</v>
      </c>
    </row>
    <row r="1343" spans="1:8" x14ac:dyDescent="0.3">
      <c r="A1343" t="s">
        <v>2449</v>
      </c>
      <c r="B1343" t="s">
        <v>2448</v>
      </c>
      <c r="C1343">
        <v>1.2379631913583626E-7</v>
      </c>
      <c r="D1343">
        <v>2.8077216178236291</v>
      </c>
      <c r="E1343">
        <v>-0.48626879000000001</v>
      </c>
      <c r="F1343">
        <v>-3.0976237599999998</v>
      </c>
      <c r="G1343">
        <v>-16.904128589999999</v>
      </c>
      <c r="H1343">
        <v>26.49842674543034</v>
      </c>
    </row>
    <row r="1344" spans="1:8" x14ac:dyDescent="0.3">
      <c r="A1344" t="s">
        <v>2512</v>
      </c>
      <c r="B1344" t="s">
        <v>2511</v>
      </c>
      <c r="C1344">
        <v>2.6460832027098384E-8</v>
      </c>
      <c r="D1344">
        <v>0.22632869013500664</v>
      </c>
      <c r="E1344">
        <v>6.13953E-2</v>
      </c>
      <c r="F1344">
        <v>0.56053909000000002</v>
      </c>
      <c r="G1344">
        <v>-12.38298228</v>
      </c>
      <c r="H1344">
        <v>26.460832027098384</v>
      </c>
    </row>
    <row r="1345" spans="1:8" x14ac:dyDescent="0.3">
      <c r="A1345" t="s">
        <v>2938</v>
      </c>
      <c r="B1345" t="s">
        <v>2937</v>
      </c>
      <c r="C1345">
        <v>4.4289716080499131E-7</v>
      </c>
      <c r="D1345">
        <v>1.0457088574777689</v>
      </c>
      <c r="E1345">
        <v>1.5389070899999999</v>
      </c>
      <c r="F1345">
        <v>19.605305619999999</v>
      </c>
      <c r="G1345">
        <v>80.556722120000003</v>
      </c>
      <c r="H1345">
        <v>26.314955372014641</v>
      </c>
    </row>
    <row r="1346" spans="1:8" x14ac:dyDescent="0.3">
      <c r="A1346" t="s">
        <v>2407</v>
      </c>
      <c r="B1346" t="s">
        <v>2406</v>
      </c>
      <c r="C1346">
        <v>1E-8</v>
      </c>
      <c r="D1346">
        <v>6.5785621838332386E-4</v>
      </c>
      <c r="E1346">
        <v>-1.8323889999999999E-2</v>
      </c>
      <c r="F1346">
        <v>-4.1762953700000001</v>
      </c>
      <c r="G1346">
        <v>-32.506495919999999</v>
      </c>
      <c r="H1346">
        <v>26.206643208347728</v>
      </c>
    </row>
    <row r="1347" spans="1:8" x14ac:dyDescent="0.3">
      <c r="A1347" t="s">
        <v>2434</v>
      </c>
      <c r="B1347" t="s">
        <v>2433</v>
      </c>
      <c r="C1347">
        <v>3.3993112793639181E-8</v>
      </c>
      <c r="D1347">
        <v>2.9245670969235245</v>
      </c>
      <c r="E1347">
        <v>0.71289776000000005</v>
      </c>
      <c r="F1347">
        <v>-4.7625769800000004</v>
      </c>
      <c r="G1347">
        <v>10.255229610000001</v>
      </c>
      <c r="H1347">
        <v>26.439087673868627</v>
      </c>
    </row>
    <row r="1348" spans="1:8" x14ac:dyDescent="0.3">
      <c r="A1348" t="s">
        <v>2222</v>
      </c>
      <c r="B1348" t="s">
        <v>2635</v>
      </c>
      <c r="C1348">
        <v>2.6211625880546994E-7</v>
      </c>
      <c r="D1348">
        <v>6.6438139568172861E-4</v>
      </c>
      <c r="E1348">
        <v>-6.4142420000000006E-2</v>
      </c>
      <c r="F1348">
        <v>-17.026099339999998</v>
      </c>
      <c r="G1348">
        <v>5.5587811199999999</v>
      </c>
      <c r="H1348">
        <v>26.153109328482341</v>
      </c>
    </row>
    <row r="1349" spans="1:8" x14ac:dyDescent="0.3">
      <c r="A1349" t="s">
        <v>2566</v>
      </c>
      <c r="B1349" t="s">
        <v>2565</v>
      </c>
      <c r="C1349">
        <v>1.435459875390593E-7</v>
      </c>
      <c r="D1349">
        <v>2.0054679396997424</v>
      </c>
      <c r="E1349">
        <v>1.76761992</v>
      </c>
      <c r="F1349">
        <v>2.3984877299999998</v>
      </c>
      <c r="G1349">
        <v>-11.39490679</v>
      </c>
      <c r="H1349">
        <v>25.646501524756701</v>
      </c>
    </row>
    <row r="1350" spans="1:8" x14ac:dyDescent="0.3">
      <c r="A1350" t="s">
        <v>2709</v>
      </c>
      <c r="B1350" t="s">
        <v>2708</v>
      </c>
      <c r="C1350">
        <v>1.1767009533637517E-5</v>
      </c>
      <c r="D1350">
        <v>8.0350990337826861E-2</v>
      </c>
      <c r="E1350">
        <v>2.2040299800000001</v>
      </c>
      <c r="F1350">
        <v>3.8768209300000001</v>
      </c>
      <c r="G1350">
        <v>2.1740228899999998</v>
      </c>
      <c r="H1350">
        <v>26.054138098004561</v>
      </c>
    </row>
    <row r="1351" spans="1:8" x14ac:dyDescent="0.3">
      <c r="A1351" t="s">
        <v>2383</v>
      </c>
      <c r="B1351" t="s">
        <v>2382</v>
      </c>
      <c r="C1351">
        <v>1.9480693179426373E-8</v>
      </c>
      <c r="D1351">
        <v>5.5428323135773434</v>
      </c>
      <c r="E1351">
        <v>4.8595672399999996</v>
      </c>
      <c r="F1351">
        <v>-0.33846373000000002</v>
      </c>
      <c r="G1351">
        <v>-29.158741840000001</v>
      </c>
      <c r="H1351">
        <v>25.933996720077541</v>
      </c>
    </row>
    <row r="1352" spans="1:8" x14ac:dyDescent="0.3">
      <c r="A1352" t="s">
        <v>2531</v>
      </c>
      <c r="B1352" t="s">
        <v>2530</v>
      </c>
      <c r="C1352">
        <v>7.188612140869829E-7</v>
      </c>
      <c r="D1352">
        <v>0.34582836897197977</v>
      </c>
      <c r="E1352">
        <v>1.39929221</v>
      </c>
      <c r="F1352">
        <v>2.4023604000000001</v>
      </c>
      <c r="G1352">
        <v>-11.07560827</v>
      </c>
      <c r="H1352">
        <v>25.810710454070691</v>
      </c>
    </row>
    <row r="1353" spans="1:8" x14ac:dyDescent="0.3">
      <c r="A1353" t="s">
        <v>2496</v>
      </c>
      <c r="B1353" t="s">
        <v>2495</v>
      </c>
      <c r="C1353">
        <v>3.0454106143639242E-7</v>
      </c>
      <c r="D1353">
        <v>7.5047390824849805E-2</v>
      </c>
      <c r="E1353">
        <v>0.63962587999999998</v>
      </c>
      <c r="F1353">
        <v>7.9575674100000002</v>
      </c>
      <c r="G1353">
        <v>5.0143890899999999</v>
      </c>
      <c r="H1353">
        <v>25.762236063653091</v>
      </c>
    </row>
    <row r="1354" spans="1:8" x14ac:dyDescent="0.3">
      <c r="A1354" t="s">
        <v>2454</v>
      </c>
      <c r="B1354" t="s">
        <v>2453</v>
      </c>
      <c r="C1354">
        <v>1.3257166398051078E-6</v>
      </c>
      <c r="D1354">
        <v>13.482400620716383</v>
      </c>
      <c r="E1354">
        <v>-11.247443369999999</v>
      </c>
      <c r="F1354">
        <v>0.32196217999999999</v>
      </c>
      <c r="G1354">
        <v>-42.8849795</v>
      </c>
      <c r="H1354">
        <v>25.56823776753852</v>
      </c>
    </row>
    <row r="1355" spans="1:8" x14ac:dyDescent="0.3">
      <c r="A1355" t="s">
        <v>2535</v>
      </c>
      <c r="B1355" t="s">
        <v>2534</v>
      </c>
      <c r="C1355">
        <v>1E-8</v>
      </c>
      <c r="D1355">
        <v>1.145779089124076E-4</v>
      </c>
      <c r="E1355">
        <v>2.0012685600000002</v>
      </c>
      <c r="F1355">
        <v>-0.53958578000000001</v>
      </c>
      <c r="G1355">
        <v>-13.04363888</v>
      </c>
      <c r="H1355">
        <v>25.695396117227361</v>
      </c>
    </row>
    <row r="1356" spans="1:8" x14ac:dyDescent="0.3">
      <c r="A1356" t="s">
        <v>2664</v>
      </c>
      <c r="B1356" t="s">
        <v>2663</v>
      </c>
      <c r="C1356">
        <v>2.2731045523741389E-4</v>
      </c>
      <c r="D1356">
        <v>1E-8</v>
      </c>
      <c r="E1356">
        <v>-0.31356408000000002</v>
      </c>
      <c r="F1356">
        <v>-4.6685235299999999</v>
      </c>
      <c r="G1356">
        <v>-8.0604865799999992</v>
      </c>
      <c r="H1356">
        <v>25.64539287034027</v>
      </c>
    </row>
    <row r="1357" spans="1:8" x14ac:dyDescent="0.3">
      <c r="A1357" t="s">
        <v>2703</v>
      </c>
      <c r="B1357" t="s">
        <v>2702</v>
      </c>
      <c r="C1357">
        <v>1.8418320233515624E-6</v>
      </c>
      <c r="D1357">
        <v>0.18085189501351867</v>
      </c>
      <c r="E1357">
        <v>-1.2374899999999999E-2</v>
      </c>
      <c r="F1357">
        <v>-5.3992452499999999</v>
      </c>
      <c r="G1357">
        <v>-3.3084373999999999</v>
      </c>
      <c r="H1357">
        <v>25.518181226624058</v>
      </c>
    </row>
    <row r="1358" spans="1:8" x14ac:dyDescent="0.3">
      <c r="A1358" t="s">
        <v>2581</v>
      </c>
      <c r="B1358" t="s">
        <v>2580</v>
      </c>
      <c r="C1358">
        <v>1E-8</v>
      </c>
      <c r="D1358">
        <v>1.234497930205215E-2</v>
      </c>
      <c r="E1358">
        <v>15.37036425</v>
      </c>
      <c r="F1358">
        <v>15.40953987</v>
      </c>
      <c r="G1358">
        <v>87.525668940000003</v>
      </c>
      <c r="H1358">
        <v>25.388943585292559</v>
      </c>
    </row>
    <row r="1359" spans="1:8" x14ac:dyDescent="0.3">
      <c r="A1359" t="s">
        <v>2533</v>
      </c>
      <c r="B1359" t="s">
        <v>2532</v>
      </c>
      <c r="C1359">
        <v>5.5035041848748491E-7</v>
      </c>
      <c r="D1359">
        <v>0.21375134956574179</v>
      </c>
      <c r="E1359">
        <v>4.0027796599999999</v>
      </c>
      <c r="F1359">
        <v>5.5681854800000004</v>
      </c>
      <c r="G1359">
        <v>-15.795330740000001</v>
      </c>
      <c r="H1359">
        <v>25.368948370805569</v>
      </c>
    </row>
    <row r="1360" spans="1:8" x14ac:dyDescent="0.3">
      <c r="A1360" t="s">
        <v>2563</v>
      </c>
      <c r="B1360" t="s">
        <v>2562</v>
      </c>
      <c r="C1360">
        <v>4.1581406640595682E-4</v>
      </c>
      <c r="D1360">
        <v>3.3142773892716195</v>
      </c>
      <c r="E1360">
        <v>0.49568740999999999</v>
      </c>
      <c r="F1360">
        <v>-7.7920200700000004</v>
      </c>
      <c r="G1360">
        <v>-12.900131010000001</v>
      </c>
      <c r="H1360">
        <v>24.887785502373507</v>
      </c>
    </row>
    <row r="1361" spans="1:8" x14ac:dyDescent="0.3">
      <c r="A1361" t="s">
        <v>2599</v>
      </c>
      <c r="B1361" t="s">
        <v>2598</v>
      </c>
      <c r="C1361">
        <v>8.3736724407759192E-7</v>
      </c>
      <c r="D1361">
        <v>12.094227114961972</v>
      </c>
      <c r="E1361">
        <v>2.3169938499999998</v>
      </c>
      <c r="F1361">
        <v>-1.2778477100000001</v>
      </c>
      <c r="G1361">
        <v>-15.07076964</v>
      </c>
      <c r="H1361">
        <v>25.123557894546288</v>
      </c>
    </row>
    <row r="1362" spans="1:8" x14ac:dyDescent="0.3">
      <c r="A1362" t="s">
        <v>2200</v>
      </c>
      <c r="B1362" t="s">
        <v>2199</v>
      </c>
      <c r="C1362">
        <v>1E-8</v>
      </c>
      <c r="D1362">
        <v>5.0006888160765143E-5</v>
      </c>
      <c r="E1362">
        <v>1.425884E-2</v>
      </c>
      <c r="F1362">
        <v>-49.992870580000002</v>
      </c>
      <c r="G1362">
        <v>-49.992870580000002</v>
      </c>
      <c r="H1362">
        <v>24.950817995127473</v>
      </c>
    </row>
    <row r="1363" spans="1:8" x14ac:dyDescent="0.3">
      <c r="A1363" t="s">
        <v>2662</v>
      </c>
      <c r="B1363" t="s">
        <v>2661</v>
      </c>
      <c r="C1363">
        <v>1E-8</v>
      </c>
      <c r="D1363">
        <v>0.17200787045236521</v>
      </c>
      <c r="E1363">
        <v>-18.85565746</v>
      </c>
      <c r="F1363">
        <v>-10.67067336</v>
      </c>
      <c r="G1363">
        <v>-28.339985989999999</v>
      </c>
      <c r="H1363">
        <v>21.007089392589677</v>
      </c>
    </row>
    <row r="1364" spans="1:8" x14ac:dyDescent="0.3">
      <c r="A1364" t="s">
        <v>2812</v>
      </c>
      <c r="B1364" t="s">
        <v>2811</v>
      </c>
      <c r="C1364">
        <v>5.5763235764035657E-3</v>
      </c>
      <c r="D1364">
        <v>0.12813750970834048</v>
      </c>
      <c r="E1364">
        <v>-1.1578316900000001</v>
      </c>
      <c r="F1364">
        <v>14.32866632</v>
      </c>
      <c r="G1364">
        <v>25.551005480000001</v>
      </c>
      <c r="H1364">
        <v>24.636197560550951</v>
      </c>
    </row>
    <row r="1365" spans="1:8" x14ac:dyDescent="0.3">
      <c r="A1365" t="s">
        <v>2543</v>
      </c>
      <c r="B1365" t="s">
        <v>2542</v>
      </c>
      <c r="C1365">
        <v>1E-8</v>
      </c>
      <c r="D1365">
        <v>13.5190007308357</v>
      </c>
      <c r="E1365">
        <v>1.0774999599999999</v>
      </c>
      <c r="F1365">
        <v>-2.0670806900000001</v>
      </c>
      <c r="G1365">
        <v>-7.4178501299999997</v>
      </c>
      <c r="H1365">
        <v>24.591820558437743</v>
      </c>
    </row>
    <row r="1366" spans="1:8" x14ac:dyDescent="0.3">
      <c r="A1366" t="s">
        <v>2660</v>
      </c>
      <c r="B1366" t="s">
        <v>2659</v>
      </c>
      <c r="C1366">
        <v>7.0969335645108223E-8</v>
      </c>
      <c r="D1366">
        <v>0.75056565007338449</v>
      </c>
      <c r="E1366">
        <v>3.4255588100000001</v>
      </c>
      <c r="F1366">
        <v>4.5768080600000003</v>
      </c>
      <c r="G1366">
        <v>8.4899147599999996</v>
      </c>
      <c r="H1366">
        <v>24.679326300500861</v>
      </c>
    </row>
    <row r="1367" spans="1:8" x14ac:dyDescent="0.3">
      <c r="A1367" t="s">
        <v>2707</v>
      </c>
      <c r="B1367" t="s">
        <v>2706</v>
      </c>
      <c r="C1367">
        <v>5.9152394401743199E-6</v>
      </c>
      <c r="D1367">
        <v>14.875658985588991</v>
      </c>
      <c r="E1367">
        <v>-0.54203570000000001</v>
      </c>
      <c r="F1367">
        <v>6.9164416199999996</v>
      </c>
      <c r="G1367">
        <v>-6.9592390100000001</v>
      </c>
      <c r="H1367">
        <v>24.474066574143642</v>
      </c>
    </row>
    <row r="1368" spans="1:8" x14ac:dyDescent="0.3">
      <c r="A1368" t="s">
        <v>2603</v>
      </c>
      <c r="B1368" t="s">
        <v>2602</v>
      </c>
      <c r="C1368">
        <v>3.9404611330305738E-6</v>
      </c>
      <c r="D1368">
        <v>2.7645145396716003E-2</v>
      </c>
      <c r="E1368">
        <v>-0.81417002999999999</v>
      </c>
      <c r="F1368">
        <v>5.4763199999999998E-3</v>
      </c>
      <c r="G1368">
        <v>-12.29271788</v>
      </c>
      <c r="H1368">
        <v>24.617112801164513</v>
      </c>
    </row>
    <row r="1369" spans="1:8" x14ac:dyDescent="0.3">
      <c r="A1369" t="s">
        <v>2589</v>
      </c>
      <c r="B1369" t="s">
        <v>2588</v>
      </c>
      <c r="C1369">
        <v>1.3200000000000181E-6</v>
      </c>
      <c r="D1369">
        <v>6.8737368066790708E-3</v>
      </c>
      <c r="E1369">
        <v>-1.4067293000000001</v>
      </c>
      <c r="F1369">
        <v>-9.0360585800000006</v>
      </c>
      <c r="G1369">
        <v>-45.901639340000003</v>
      </c>
      <c r="H1369">
        <v>24.312989250000328</v>
      </c>
    </row>
    <row r="1370" spans="1:8" x14ac:dyDescent="0.3">
      <c r="A1370" t="s">
        <v>2611</v>
      </c>
      <c r="B1370" t="s">
        <v>2610</v>
      </c>
      <c r="C1370">
        <v>3.6792330843481334E-8</v>
      </c>
      <c r="D1370">
        <v>0.28749422421227566</v>
      </c>
      <c r="E1370">
        <v>-0.15036205</v>
      </c>
      <c r="F1370">
        <v>3.9646115000000002</v>
      </c>
      <c r="G1370">
        <v>-2.1740247799999999</v>
      </c>
      <c r="H1370">
        <v>24.310723070798321</v>
      </c>
    </row>
    <row r="1371" spans="1:8" x14ac:dyDescent="0.3">
      <c r="A1371" t="s">
        <v>2652</v>
      </c>
      <c r="B1371" t="s">
        <v>2652</v>
      </c>
      <c r="C1371">
        <v>2.1723087886892801E-7</v>
      </c>
      <c r="D1371">
        <v>0.8723653928239502</v>
      </c>
      <c r="E1371">
        <v>1.4376144399999999</v>
      </c>
      <c r="F1371">
        <v>-3.0231361699999999</v>
      </c>
      <c r="G1371">
        <v>35.367702880000003</v>
      </c>
      <c r="H1371">
        <v>24.179538916468815</v>
      </c>
    </row>
    <row r="1372" spans="1:8" x14ac:dyDescent="0.3">
      <c r="A1372" t="s">
        <v>2641</v>
      </c>
      <c r="B1372" t="s">
        <v>2640</v>
      </c>
      <c r="C1372">
        <v>5.0006888080024526E-8</v>
      </c>
      <c r="D1372">
        <v>1.3978822029908401E-3</v>
      </c>
      <c r="E1372">
        <v>-2.1418739999999999E-2</v>
      </c>
      <c r="F1372">
        <v>8.7079332300000001</v>
      </c>
      <c r="G1372">
        <v>2.0548736399999998</v>
      </c>
      <c r="H1372">
        <v>24.027340787928502</v>
      </c>
    </row>
    <row r="1373" spans="1:8" x14ac:dyDescent="0.3">
      <c r="A1373" t="s">
        <v>2803</v>
      </c>
      <c r="B1373" t="s">
        <v>2802</v>
      </c>
      <c r="C1373">
        <v>5.579999999999939E-6</v>
      </c>
      <c r="D1373">
        <v>0.49744690103330241</v>
      </c>
      <c r="E1373">
        <v>5.1762831299999998</v>
      </c>
      <c r="F1373">
        <v>16.400588209999999</v>
      </c>
      <c r="G1373">
        <v>13.18458418</v>
      </c>
      <c r="H1373">
        <v>23.788500044579735</v>
      </c>
    </row>
    <row r="1374" spans="1:8" x14ac:dyDescent="0.3">
      <c r="A1374" t="s">
        <v>2668</v>
      </c>
      <c r="B1374" t="s">
        <v>2667</v>
      </c>
      <c r="C1374">
        <v>2.6356245806134031E-6</v>
      </c>
      <c r="D1374">
        <v>7.8000429399777103</v>
      </c>
      <c r="E1374">
        <v>-2.2057898200000001</v>
      </c>
      <c r="F1374">
        <v>3.68294729</v>
      </c>
      <c r="G1374">
        <v>-4.2169731600000002</v>
      </c>
      <c r="H1374">
        <v>23.792573205627569</v>
      </c>
    </row>
    <row r="1375" spans="1:8" x14ac:dyDescent="0.3">
      <c r="A1375" t="s">
        <v>1016</v>
      </c>
      <c r="B1375" t="s">
        <v>2420</v>
      </c>
      <c r="C1375">
        <v>9.4594600103795401E-5</v>
      </c>
      <c r="D1375">
        <v>19.16804698478246</v>
      </c>
      <c r="E1375">
        <v>4.0852693699999998</v>
      </c>
      <c r="F1375">
        <v>-22.387389290000002</v>
      </c>
      <c r="G1375">
        <v>-45.244354749999999</v>
      </c>
      <c r="H1375">
        <v>23.649595971949879</v>
      </c>
    </row>
    <row r="1376" spans="1:8" x14ac:dyDescent="0.3">
      <c r="A1376" t="s">
        <v>2601</v>
      </c>
      <c r="B1376" t="s">
        <v>2600</v>
      </c>
      <c r="C1376">
        <v>1E-8</v>
      </c>
      <c r="D1376">
        <v>3.9510405545166662</v>
      </c>
      <c r="E1376">
        <v>5.0047821399999997</v>
      </c>
      <c r="F1376">
        <v>4.7337141899999997</v>
      </c>
      <c r="G1376">
        <v>13.701628919999999</v>
      </c>
      <c r="H1376">
        <v>24.73719531684231</v>
      </c>
    </row>
    <row r="1377" spans="1:8" x14ac:dyDescent="0.3">
      <c r="A1377" t="s">
        <v>2593</v>
      </c>
      <c r="B1377" t="s">
        <v>2592</v>
      </c>
      <c r="C1377">
        <v>6.4218845672539131E-5</v>
      </c>
      <c r="D1377">
        <v>1.555473596747449E-4</v>
      </c>
      <c r="E1377">
        <v>-1.283171E-2</v>
      </c>
      <c r="F1377">
        <v>-3.1097681499999998</v>
      </c>
      <c r="G1377">
        <v>-35.328453500000002</v>
      </c>
      <c r="H1377">
        <v>23.47419618428745</v>
      </c>
    </row>
    <row r="1378" spans="1:8" x14ac:dyDescent="0.3">
      <c r="A1378" t="s">
        <v>2796</v>
      </c>
      <c r="B1378" t="s">
        <v>2795</v>
      </c>
      <c r="C1378">
        <v>2.3177028951692931E-7</v>
      </c>
      <c r="D1378">
        <v>21.296105555679205</v>
      </c>
      <c r="E1378">
        <v>-4.6375647200000003</v>
      </c>
      <c r="F1378">
        <v>4.0109169500000004</v>
      </c>
      <c r="G1378">
        <v>12.47442358</v>
      </c>
      <c r="H1378">
        <v>23.177028951692925</v>
      </c>
    </row>
    <row r="1379" spans="1:8" x14ac:dyDescent="0.3">
      <c r="A1379" t="s">
        <v>2637</v>
      </c>
      <c r="B1379" t="s">
        <v>2636</v>
      </c>
      <c r="C1379">
        <v>1.3200401096144968E-6</v>
      </c>
      <c r="D1379">
        <v>0.28561680192966082</v>
      </c>
      <c r="E1379">
        <v>2.2432324399999999</v>
      </c>
      <c r="F1379">
        <v>-18.914209419999999</v>
      </c>
      <c r="G1379">
        <v>18.973706709999998</v>
      </c>
      <c r="H1379">
        <v>23.283766400695143</v>
      </c>
    </row>
    <row r="1380" spans="1:8" x14ac:dyDescent="0.3">
      <c r="A1380" t="s">
        <v>2624</v>
      </c>
      <c r="B1380" t="s">
        <v>2623</v>
      </c>
      <c r="C1380">
        <v>2.9999999999986769E-7</v>
      </c>
      <c r="D1380">
        <v>1E-8</v>
      </c>
      <c r="E1380">
        <v>0</v>
      </c>
      <c r="F1380">
        <v>-3.2258064499999999</v>
      </c>
      <c r="G1380">
        <v>-11.99583354</v>
      </c>
      <c r="H1380">
        <v>23.16935265977223</v>
      </c>
    </row>
    <row r="1381" spans="1:8" x14ac:dyDescent="0.3">
      <c r="A1381" t="s">
        <v>2409</v>
      </c>
      <c r="B1381" t="s">
        <v>2408</v>
      </c>
      <c r="C1381">
        <v>3.2553078116536217E-7</v>
      </c>
      <c r="D1381">
        <v>0.20301451572330004</v>
      </c>
      <c r="E1381">
        <v>1.22452542</v>
      </c>
      <c r="F1381">
        <v>-4.8936411900000003</v>
      </c>
      <c r="G1381">
        <v>10.948515240000001</v>
      </c>
      <c r="H1381">
        <v>22.787154681575352</v>
      </c>
    </row>
    <row r="1382" spans="1:8" x14ac:dyDescent="0.3">
      <c r="A1382" t="s">
        <v>2745</v>
      </c>
      <c r="B1382" t="s">
        <v>2744</v>
      </c>
      <c r="C1382">
        <v>2.836861135953676E-5</v>
      </c>
      <c r="D1382">
        <v>0.12964222734149417</v>
      </c>
      <c r="E1382">
        <v>1.8203155900000001</v>
      </c>
      <c r="F1382">
        <v>11.023482469999999</v>
      </c>
      <c r="G1382">
        <v>12.732922589999999</v>
      </c>
      <c r="H1382">
        <v>22.757895773458941</v>
      </c>
    </row>
    <row r="1383" spans="1:8" x14ac:dyDescent="0.3">
      <c r="A1383" t="s">
        <v>2504</v>
      </c>
      <c r="B1383" t="s">
        <v>2503</v>
      </c>
      <c r="C1383">
        <v>9.9567601321849967E-4</v>
      </c>
      <c r="D1383">
        <v>14.53233908374628</v>
      </c>
      <c r="E1383">
        <v>10.086065059999999</v>
      </c>
      <c r="F1383">
        <v>8.9888370999999996</v>
      </c>
      <c r="G1383">
        <v>-63.141221829999999</v>
      </c>
      <c r="H1383">
        <v>22.501282222724875</v>
      </c>
    </row>
    <row r="1384" spans="1:8" x14ac:dyDescent="0.3">
      <c r="A1384" t="s">
        <v>2701</v>
      </c>
      <c r="B1384" t="s">
        <v>2700</v>
      </c>
      <c r="C1384">
        <v>4.8152325675913652E-8</v>
      </c>
      <c r="D1384">
        <v>5.8850073439577514E-3</v>
      </c>
      <c r="E1384">
        <v>-1.1857722399999999</v>
      </c>
      <c r="F1384">
        <v>1.3424458800000001</v>
      </c>
      <c r="G1384">
        <v>4.5150896100000004</v>
      </c>
      <c r="H1384">
        <v>22.435608790667359</v>
      </c>
    </row>
    <row r="1385" spans="1:8" x14ac:dyDescent="0.3">
      <c r="A1385" t="s">
        <v>2877</v>
      </c>
      <c r="B1385" t="s">
        <v>2876</v>
      </c>
      <c r="C1385">
        <v>3.6288156629074882E-7</v>
      </c>
      <c r="D1385">
        <v>5.2415043927800831E-2</v>
      </c>
      <c r="E1385">
        <v>2.5969662200000001</v>
      </c>
      <c r="F1385">
        <v>15.85060172</v>
      </c>
      <c r="G1385">
        <v>392.60003004999999</v>
      </c>
      <c r="H1385">
        <v>22.511872803068776</v>
      </c>
    </row>
    <row r="1386" spans="1:8" x14ac:dyDescent="0.3">
      <c r="A1386" t="s">
        <v>3016</v>
      </c>
      <c r="B1386" t="s">
        <v>3015</v>
      </c>
      <c r="C1386">
        <v>1E-8</v>
      </c>
      <c r="D1386">
        <v>1E-8</v>
      </c>
      <c r="E1386">
        <v>-0.42741077999999999</v>
      </c>
      <c r="F1386">
        <v>113.96000364</v>
      </c>
      <c r="G1386">
        <v>-2.0551509100000001</v>
      </c>
      <c r="H1386">
        <v>22.357536977872233</v>
      </c>
    </row>
    <row r="1387" spans="1:8" x14ac:dyDescent="0.3">
      <c r="A1387" t="s">
        <v>2687</v>
      </c>
      <c r="B1387" t="s">
        <v>2686</v>
      </c>
      <c r="C1387">
        <v>1.0207384724945463E-3</v>
      </c>
      <c r="D1387">
        <v>0.31769558872239528</v>
      </c>
      <c r="E1387">
        <v>-7.3709731600000001</v>
      </c>
      <c r="F1387">
        <v>-5.2868536099999996</v>
      </c>
      <c r="G1387">
        <v>-31.28786092</v>
      </c>
      <c r="H1387">
        <v>22.221476546206276</v>
      </c>
    </row>
    <row r="1388" spans="1:8" x14ac:dyDescent="0.3">
      <c r="A1388" t="s">
        <v>1570</v>
      </c>
      <c r="B1388" t="s">
        <v>2579</v>
      </c>
      <c r="C1388">
        <v>7.0009981186320718E-6</v>
      </c>
      <c r="D1388">
        <v>0.14054095848076606</v>
      </c>
      <c r="E1388">
        <v>-6.6781925600000003</v>
      </c>
      <c r="F1388">
        <v>-0.13088891999999999</v>
      </c>
      <c r="G1388">
        <v>-0.39002315999999998</v>
      </c>
      <c r="H1388">
        <v>22.267032478035787</v>
      </c>
    </row>
    <row r="1389" spans="1:8" x14ac:dyDescent="0.3">
      <c r="A1389" t="s">
        <v>2595</v>
      </c>
      <c r="B1389" t="s">
        <v>2594</v>
      </c>
      <c r="C1389">
        <v>1E-8</v>
      </c>
      <c r="D1389">
        <v>1.2193634741104911</v>
      </c>
      <c r="E1389">
        <v>1.2104558700000001</v>
      </c>
      <c r="F1389">
        <v>-3.1833898</v>
      </c>
      <c r="G1389">
        <v>-6.5207703199999996</v>
      </c>
      <c r="H1389">
        <v>22.067067856837259</v>
      </c>
    </row>
    <row r="1390" spans="1:8" x14ac:dyDescent="0.3">
      <c r="A1390" t="s">
        <v>2711</v>
      </c>
      <c r="B1390" t="s">
        <v>2710</v>
      </c>
      <c r="C1390">
        <v>4.0823402017914347E-8</v>
      </c>
      <c r="D1390">
        <v>1.6993926791921925</v>
      </c>
      <c r="E1390">
        <v>10.81205347</v>
      </c>
      <c r="F1390">
        <v>6.7365005099999999</v>
      </c>
      <c r="G1390">
        <v>-3.1590613400000001</v>
      </c>
      <c r="H1390">
        <v>21.990146426526454</v>
      </c>
    </row>
    <row r="1391" spans="1:8" x14ac:dyDescent="0.3">
      <c r="A1391" t="s">
        <v>2658</v>
      </c>
      <c r="B1391" t="s">
        <v>2657</v>
      </c>
      <c r="C1391">
        <v>1.1001515377638129E-7</v>
      </c>
      <c r="D1391">
        <v>8.4399581885052824E-2</v>
      </c>
      <c r="E1391">
        <v>-2.1418739999999999E-2</v>
      </c>
      <c r="F1391">
        <v>1.1298570000000001E-2</v>
      </c>
      <c r="G1391">
        <v>-0.2482046</v>
      </c>
      <c r="H1391">
        <v>21.945328599229651</v>
      </c>
    </row>
    <row r="1392" spans="1:8" x14ac:dyDescent="0.3">
      <c r="A1392" t="s">
        <v>2620</v>
      </c>
      <c r="B1392" t="s">
        <v>2619</v>
      </c>
      <c r="C1392">
        <v>1.6191517769124769E-3</v>
      </c>
      <c r="D1392">
        <v>24.898418043678763</v>
      </c>
      <c r="E1392">
        <v>-0.23237364999999999</v>
      </c>
      <c r="F1392">
        <v>-5.2502645599999997</v>
      </c>
      <c r="G1392">
        <v>-14.15270767</v>
      </c>
      <c r="H1392">
        <v>21.907246597160857</v>
      </c>
    </row>
    <row r="1393" spans="1:8" x14ac:dyDescent="0.3">
      <c r="A1393" t="s">
        <v>2752</v>
      </c>
      <c r="B1393" t="s">
        <v>2751</v>
      </c>
      <c r="C1393">
        <v>5.9673465735821021E-7</v>
      </c>
      <c r="D1393">
        <v>1E-8</v>
      </c>
      <c r="E1393">
        <v>-4.3694383300000004</v>
      </c>
      <c r="F1393">
        <v>-13.55670754</v>
      </c>
      <c r="G1393">
        <v>-32.538317749999997</v>
      </c>
      <c r="H1393">
        <v>21.867507642420708</v>
      </c>
    </row>
    <row r="1394" spans="1:8" x14ac:dyDescent="0.3">
      <c r="A1394" t="s">
        <v>2679</v>
      </c>
      <c r="B1394" t="s">
        <v>2679</v>
      </c>
      <c r="C1394">
        <v>4.5999999999996071E-7</v>
      </c>
      <c r="D1394">
        <v>1E-8</v>
      </c>
      <c r="E1394">
        <v>0</v>
      </c>
      <c r="F1394">
        <v>2.2222222199999999</v>
      </c>
      <c r="G1394">
        <v>-0.26194466999999999</v>
      </c>
      <c r="H1394">
        <v>21.666050064124004</v>
      </c>
    </row>
    <row r="1395" spans="1:8" x14ac:dyDescent="0.3">
      <c r="A1395" t="s">
        <v>2626</v>
      </c>
      <c r="B1395" t="s">
        <v>2625</v>
      </c>
      <c r="C1395">
        <v>2.1607375410211393E-8</v>
      </c>
      <c r="D1395">
        <v>2.1555170005987248</v>
      </c>
      <c r="E1395">
        <v>1.53692506</v>
      </c>
      <c r="F1395">
        <v>-0.35619627999999998</v>
      </c>
      <c r="G1395">
        <v>18.61263692</v>
      </c>
      <c r="H1395">
        <v>21.649188369264039</v>
      </c>
    </row>
    <row r="1396" spans="1:8" x14ac:dyDescent="0.3">
      <c r="A1396" t="s">
        <v>2674</v>
      </c>
      <c r="B1396" t="s">
        <v>2673</v>
      </c>
      <c r="C1396">
        <v>9.6484816542899244E-8</v>
      </c>
      <c r="D1396">
        <v>0.14082217855258225</v>
      </c>
      <c r="E1396">
        <v>-16.501679809999999</v>
      </c>
      <c r="F1396">
        <v>29.04404748</v>
      </c>
      <c r="G1396">
        <v>75.558069759999995</v>
      </c>
      <c r="H1396">
        <v>21.621114580259352</v>
      </c>
    </row>
    <row r="1397" spans="1:8" x14ac:dyDescent="0.3">
      <c r="A1397" t="s">
        <v>2585</v>
      </c>
      <c r="B1397" t="s">
        <v>2584</v>
      </c>
      <c r="C1397">
        <v>1.9002709179060182E-8</v>
      </c>
      <c r="D1397">
        <v>0.24617119807489399</v>
      </c>
      <c r="E1397">
        <v>1.425884E-2</v>
      </c>
      <c r="F1397">
        <v>-9.5109086699999992</v>
      </c>
      <c r="G1397">
        <v>-13.624049189999999</v>
      </c>
      <c r="H1397">
        <v>21.574345812262393</v>
      </c>
    </row>
    <row r="1398" spans="1:8" x14ac:dyDescent="0.3">
      <c r="A1398" t="s">
        <v>2782</v>
      </c>
      <c r="B1398" t="s">
        <v>2781</v>
      </c>
      <c r="C1398">
        <v>3.5801303496543556E-8</v>
      </c>
      <c r="D1398">
        <v>2.721996319876915</v>
      </c>
      <c r="E1398">
        <v>-0.10099289</v>
      </c>
      <c r="F1398">
        <v>-25.16052771</v>
      </c>
      <c r="G1398">
        <v>-25.265424169999999</v>
      </c>
      <c r="H1398">
        <v>21.480782097926134</v>
      </c>
    </row>
    <row r="1399" spans="1:8" x14ac:dyDescent="0.3">
      <c r="A1399" t="s">
        <v>2715</v>
      </c>
      <c r="B1399" t="s">
        <v>2714</v>
      </c>
      <c r="C1399">
        <v>1.1281189546566549E-6</v>
      </c>
      <c r="D1399">
        <v>1.6814876322616377E-2</v>
      </c>
      <c r="E1399">
        <v>-1.283171E-2</v>
      </c>
      <c r="F1399">
        <v>-14.18716616</v>
      </c>
      <c r="G1399">
        <v>1.38079836</v>
      </c>
      <c r="H1399">
        <v>21.49964591308834</v>
      </c>
    </row>
    <row r="1400" spans="1:8" x14ac:dyDescent="0.3">
      <c r="A1400" t="s">
        <v>2743</v>
      </c>
      <c r="B1400" t="s">
        <v>2742</v>
      </c>
      <c r="C1400">
        <v>7.1868721461462121E-8</v>
      </c>
      <c r="D1400">
        <v>23.107879519576723</v>
      </c>
      <c r="E1400">
        <v>-0.20886334000000001</v>
      </c>
      <c r="F1400">
        <v>0.75890570999999996</v>
      </c>
      <c r="G1400">
        <v>4.4893891999999997</v>
      </c>
      <c r="H1400">
        <v>21.560605658130417</v>
      </c>
    </row>
    <row r="1401" spans="1:8" x14ac:dyDescent="0.3">
      <c r="A1401" t="s">
        <v>2460</v>
      </c>
      <c r="B1401" t="s">
        <v>2459</v>
      </c>
      <c r="C1401">
        <v>2.480086069880268E-7</v>
      </c>
      <c r="D1401">
        <v>2.9378829858461037E-2</v>
      </c>
      <c r="E1401">
        <v>0.42886829999999998</v>
      </c>
      <c r="F1401">
        <v>-0.21589343999999999</v>
      </c>
      <c r="G1401">
        <v>-19.900222599999999</v>
      </c>
      <c r="H1401">
        <v>21.348055062028319</v>
      </c>
    </row>
    <row r="1402" spans="1:8" x14ac:dyDescent="0.3">
      <c r="A1402" t="s">
        <v>2645</v>
      </c>
      <c r="B1402" t="s">
        <v>2644</v>
      </c>
      <c r="C1402">
        <v>2.657651162912219E-6</v>
      </c>
      <c r="D1402">
        <v>1.6198969214701555</v>
      </c>
      <c r="E1402">
        <v>0.29432185999999999</v>
      </c>
      <c r="F1402">
        <v>0.73194627000000001</v>
      </c>
      <c r="G1402">
        <v>-9.5868975400000007</v>
      </c>
      <c r="H1402">
        <v>21.35474016311904</v>
      </c>
    </row>
    <row r="1403" spans="1:8" x14ac:dyDescent="0.3">
      <c r="A1403" t="s">
        <v>2676</v>
      </c>
      <c r="B1403" t="s">
        <v>2675</v>
      </c>
      <c r="C1403">
        <v>2.5732049081400023E-8</v>
      </c>
      <c r="D1403">
        <v>1.2802636246611847</v>
      </c>
      <c r="E1403">
        <v>-0.82976961999999999</v>
      </c>
      <c r="F1403">
        <v>-2.33815478</v>
      </c>
      <c r="G1403">
        <v>7.0640733300000003</v>
      </c>
      <c r="H1403">
        <v>21.34934503923159</v>
      </c>
    </row>
    <row r="1404" spans="1:8" x14ac:dyDescent="0.3">
      <c r="A1404" t="s">
        <v>2733</v>
      </c>
      <c r="B1404" t="s">
        <v>2733</v>
      </c>
      <c r="C1404">
        <v>6.9696506212950934E-6</v>
      </c>
      <c r="D1404">
        <v>5.5158446394588472</v>
      </c>
      <c r="E1404">
        <v>0.96207659000000001</v>
      </c>
      <c r="F1404">
        <v>1.2851297500000001</v>
      </c>
      <c r="G1404">
        <v>1.9943857599999999</v>
      </c>
      <c r="H1404">
        <v>21.162214749375877</v>
      </c>
    </row>
    <row r="1405" spans="1:8" x14ac:dyDescent="0.3">
      <c r="A1405" t="s">
        <v>2788</v>
      </c>
      <c r="B1405" t="s">
        <v>2787</v>
      </c>
      <c r="C1405">
        <v>1E-8</v>
      </c>
      <c r="D1405">
        <v>0.93223682728149604</v>
      </c>
      <c r="E1405">
        <v>-0.48769368000000002</v>
      </c>
      <c r="F1405">
        <v>4.7728828700000001</v>
      </c>
      <c r="G1405">
        <v>19.968176920000001</v>
      </c>
      <c r="H1405">
        <v>21.166543266633472</v>
      </c>
    </row>
    <row r="1406" spans="1:8" x14ac:dyDescent="0.3">
      <c r="A1406" t="s">
        <v>2527</v>
      </c>
      <c r="B1406" t="s">
        <v>2526</v>
      </c>
      <c r="C1406">
        <v>3.33592601624118E-5</v>
      </c>
      <c r="D1406">
        <v>2.7955211539585965</v>
      </c>
      <c r="E1406">
        <v>17.445333609999999</v>
      </c>
      <c r="F1406">
        <v>14.71547511</v>
      </c>
      <c r="G1406">
        <v>-43.169263239999999</v>
      </c>
      <c r="H1406">
        <v>21.003308545674201</v>
      </c>
    </row>
    <row r="1407" spans="1:8" x14ac:dyDescent="0.3">
      <c r="A1407" t="s">
        <v>2630</v>
      </c>
      <c r="B1407" t="s">
        <v>2629</v>
      </c>
      <c r="C1407">
        <v>1.6101315396053289E-7</v>
      </c>
      <c r="D1407">
        <v>5.1039726071654405E-2</v>
      </c>
      <c r="E1407">
        <v>-10.20661891</v>
      </c>
      <c r="F1407">
        <v>-9.39995431</v>
      </c>
      <c r="G1407">
        <v>21.466170999999999</v>
      </c>
      <c r="H1407">
        <v>24.269277233251255</v>
      </c>
    </row>
    <row r="1408" spans="1:8" x14ac:dyDescent="0.3">
      <c r="A1408" t="s">
        <v>2171</v>
      </c>
      <c r="B1408" t="s">
        <v>2724</v>
      </c>
      <c r="C1408">
        <v>1E-8</v>
      </c>
      <c r="D1408">
        <v>0.30782152950290737</v>
      </c>
      <c r="E1408">
        <v>5.5222203500000004</v>
      </c>
      <c r="F1408">
        <v>8.8607167600000007</v>
      </c>
      <c r="G1408">
        <v>1.79100543</v>
      </c>
      <c r="H1408">
        <v>21.90408900411667</v>
      </c>
    </row>
    <row r="1409" spans="1:8" x14ac:dyDescent="0.3">
      <c r="A1409" t="s">
        <v>2613</v>
      </c>
      <c r="B1409" t="s">
        <v>2612</v>
      </c>
      <c r="C1409">
        <v>1.1617211547157483E-7</v>
      </c>
      <c r="D1409">
        <v>1E-8</v>
      </c>
      <c r="E1409">
        <v>-1.9644606600000001</v>
      </c>
      <c r="F1409">
        <v>13.591857559999999</v>
      </c>
      <c r="G1409">
        <v>-12.91825105</v>
      </c>
      <c r="H1409">
        <v>19.944680112076295</v>
      </c>
    </row>
    <row r="1410" spans="1:8" x14ac:dyDescent="0.3">
      <c r="A1410" t="s">
        <v>2697</v>
      </c>
      <c r="B1410" t="s">
        <v>2696</v>
      </c>
      <c r="C1410">
        <v>6.5150053366626371E-8</v>
      </c>
      <c r="D1410">
        <v>2.2048482038984578</v>
      </c>
      <c r="E1410">
        <v>0.65368484000000004</v>
      </c>
      <c r="F1410">
        <v>-11.12932262</v>
      </c>
      <c r="G1410">
        <v>4.5673084599999996</v>
      </c>
      <c r="H1410">
        <v>20.501950851798856</v>
      </c>
    </row>
    <row r="1411" spans="1:8" x14ac:dyDescent="0.3">
      <c r="A1411" t="s">
        <v>170</v>
      </c>
      <c r="B1411" t="s">
        <v>2847</v>
      </c>
      <c r="C1411">
        <v>3.9899042716640382E-7</v>
      </c>
      <c r="D1411">
        <v>0.17503322568997373</v>
      </c>
      <c r="E1411">
        <v>-13.37575485</v>
      </c>
      <c r="F1411">
        <v>22.696603769999999</v>
      </c>
      <c r="G1411">
        <v>3.5975313199999999</v>
      </c>
      <c r="H1411">
        <v>20.497341190660418</v>
      </c>
    </row>
    <row r="1412" spans="1:8" x14ac:dyDescent="0.3">
      <c r="A1412" t="s">
        <v>2856</v>
      </c>
      <c r="B1412" t="s">
        <v>2855</v>
      </c>
      <c r="C1412">
        <v>2.9462786067076882E-5</v>
      </c>
      <c r="D1412">
        <v>9.92332137420604E-2</v>
      </c>
      <c r="E1412">
        <v>1.9217907000000001</v>
      </c>
      <c r="F1412">
        <v>0.33119047000000001</v>
      </c>
      <c r="G1412">
        <v>-9.4354019600000001</v>
      </c>
      <c r="H1412">
        <v>20.38001349817829</v>
      </c>
    </row>
    <row r="1413" spans="1:8" x14ac:dyDescent="0.3">
      <c r="A1413" t="s">
        <v>2643</v>
      </c>
      <c r="B1413" t="s">
        <v>2642</v>
      </c>
      <c r="C1413">
        <v>3.9117252668102612E-7</v>
      </c>
      <c r="D1413">
        <v>161.06227928304574</v>
      </c>
      <c r="E1413">
        <v>-3.9592487200000002</v>
      </c>
      <c r="F1413">
        <v>-12.6901677</v>
      </c>
      <c r="G1413">
        <v>-2.1143516600000001</v>
      </c>
      <c r="H1413">
        <v>20.611883691891052</v>
      </c>
    </row>
    <row r="1414" spans="1:8" x14ac:dyDescent="0.3">
      <c r="A1414" t="s">
        <v>2672</v>
      </c>
      <c r="B1414" t="s">
        <v>2671</v>
      </c>
      <c r="C1414">
        <v>1.5211906919486181E-7</v>
      </c>
      <c r="D1414">
        <v>0.9723352280581532</v>
      </c>
      <c r="E1414">
        <v>-1.9489106</v>
      </c>
      <c r="F1414">
        <v>3.4879464800000002</v>
      </c>
      <c r="G1414">
        <v>-2.3449747799999998</v>
      </c>
      <c r="H1414">
        <v>20.334153227699741</v>
      </c>
    </row>
    <row r="1415" spans="1:8" x14ac:dyDescent="0.3">
      <c r="A1415" t="s">
        <v>2554</v>
      </c>
      <c r="B1415" t="s">
        <v>2553</v>
      </c>
      <c r="C1415">
        <v>1.4787917327409141E-7</v>
      </c>
      <c r="D1415">
        <v>1.6773419374196394E-2</v>
      </c>
      <c r="E1415">
        <v>0.77167856000000001</v>
      </c>
      <c r="F1415">
        <v>-17.787531640000001</v>
      </c>
      <c r="G1415">
        <v>-45.214850730000002</v>
      </c>
      <c r="H1415">
        <v>20.293497702950621</v>
      </c>
    </row>
    <row r="1416" spans="1:8" x14ac:dyDescent="0.3">
      <c r="A1416" t="s">
        <v>2387</v>
      </c>
      <c r="B1416" t="s">
        <v>2386</v>
      </c>
      <c r="C1416">
        <v>1E-8</v>
      </c>
      <c r="D1416">
        <v>0.2227427826013989</v>
      </c>
      <c r="E1416">
        <v>-0.87506468999999998</v>
      </c>
      <c r="F1416">
        <v>-44.837907319999999</v>
      </c>
      <c r="G1416">
        <v>-42.676913509999999</v>
      </c>
      <c r="H1416">
        <v>20.286477414259352</v>
      </c>
    </row>
    <row r="1417" spans="1:8" x14ac:dyDescent="0.3">
      <c r="A1417" t="s">
        <v>2647</v>
      </c>
      <c r="B1417" t="s">
        <v>2646</v>
      </c>
      <c r="C1417">
        <v>2.3056299772412546E-7</v>
      </c>
      <c r="D1417">
        <v>7.1791836786956109E-2</v>
      </c>
      <c r="E1417">
        <v>-3.6266164700000001</v>
      </c>
      <c r="F1417">
        <v>-10.449867770000001</v>
      </c>
      <c r="G1417">
        <v>-8.6842682500000006</v>
      </c>
      <c r="H1417">
        <v>20.191134189210743</v>
      </c>
    </row>
    <row r="1418" spans="1:8" x14ac:dyDescent="0.3">
      <c r="A1418" t="s">
        <v>2719</v>
      </c>
      <c r="B1418" t="s">
        <v>2718</v>
      </c>
      <c r="C1418">
        <v>1E-8</v>
      </c>
      <c r="D1418">
        <v>2.9965611384712147E-6</v>
      </c>
      <c r="E1418">
        <v>1.425884E-2</v>
      </c>
      <c r="F1418">
        <v>1.425883E-2</v>
      </c>
      <c r="G1418">
        <v>-0.24772317999999999</v>
      </c>
      <c r="H1418">
        <v>20.002851765708996</v>
      </c>
    </row>
    <row r="1419" spans="1:8" x14ac:dyDescent="0.3">
      <c r="A1419" t="s">
        <v>2774</v>
      </c>
      <c r="B1419" t="s">
        <v>2773</v>
      </c>
      <c r="C1419">
        <v>3.0069136036079792E-8</v>
      </c>
      <c r="D1419">
        <v>5.0989628784253718</v>
      </c>
      <c r="E1419">
        <v>-0.70449558999999995</v>
      </c>
      <c r="F1419">
        <v>1.1104079</v>
      </c>
      <c r="G1419">
        <v>19.01660794</v>
      </c>
      <c r="H1419">
        <v>19.943986671095718</v>
      </c>
    </row>
    <row r="1420" spans="1:8" x14ac:dyDescent="0.3">
      <c r="A1420" t="s">
        <v>2683</v>
      </c>
      <c r="B1420" t="s">
        <v>2682</v>
      </c>
      <c r="C1420">
        <v>6.4403315573012032E-6</v>
      </c>
      <c r="D1420">
        <v>1.6049954168339102E-3</v>
      </c>
      <c r="E1420">
        <v>-14.520262110000001</v>
      </c>
      <c r="F1420">
        <v>-17.365349909999999</v>
      </c>
      <c r="G1420">
        <v>-16.39541354</v>
      </c>
      <c r="H1420">
        <v>20.445206067882996</v>
      </c>
    </row>
    <row r="1421" spans="1:8" x14ac:dyDescent="0.3">
      <c r="A1421" t="s">
        <v>2721</v>
      </c>
      <c r="B1421" t="s">
        <v>2720</v>
      </c>
      <c r="C1421">
        <v>2.9004135062896653E-7</v>
      </c>
      <c r="D1421">
        <v>6.4660306480256204E-3</v>
      </c>
      <c r="E1421">
        <v>1.425884E-2</v>
      </c>
      <c r="F1421">
        <v>1.425884E-2</v>
      </c>
      <c r="G1421">
        <v>1.425884E-2</v>
      </c>
      <c r="H1421">
        <v>19.895313936056304</v>
      </c>
    </row>
    <row r="1422" spans="1:8" x14ac:dyDescent="0.3">
      <c r="A1422" t="s">
        <v>2249</v>
      </c>
      <c r="B1422" t="s">
        <v>2248</v>
      </c>
      <c r="C1422">
        <v>2.5939207266948112E-8</v>
      </c>
      <c r="D1422">
        <v>1E-8</v>
      </c>
      <c r="E1422">
        <v>-8.6313000000000001E-2</v>
      </c>
      <c r="F1422">
        <v>-4.1759229299999996</v>
      </c>
      <c r="G1422">
        <v>-5.5590255900000001</v>
      </c>
      <c r="H1422">
        <v>19.863706031155292</v>
      </c>
    </row>
    <row r="1423" spans="1:8" x14ac:dyDescent="0.3">
      <c r="A1423" t="s">
        <v>2764</v>
      </c>
      <c r="B1423" t="s">
        <v>2763</v>
      </c>
      <c r="C1423">
        <v>5.1454957894589006E-8</v>
      </c>
      <c r="D1423">
        <v>0.17698626296025857</v>
      </c>
      <c r="E1423">
        <v>6.9731057700000001</v>
      </c>
      <c r="F1423">
        <v>3.7667686300000001</v>
      </c>
      <c r="G1423">
        <v>6.5036991999999998</v>
      </c>
      <c r="H1423">
        <v>19.708329425685175</v>
      </c>
    </row>
    <row r="1424" spans="1:8" x14ac:dyDescent="0.3">
      <c r="A1424" t="s">
        <v>2770</v>
      </c>
      <c r="B1424" t="s">
        <v>2769</v>
      </c>
      <c r="C1424">
        <v>2.1603326008619744E-8</v>
      </c>
      <c r="D1424">
        <v>1.2733551011797272E-3</v>
      </c>
      <c r="E1424">
        <v>-0.18790991000000001</v>
      </c>
      <c r="F1424">
        <v>-26.798860059999999</v>
      </c>
      <c r="G1424">
        <v>-36.120944029999997</v>
      </c>
      <c r="H1424">
        <v>19.676744639106342</v>
      </c>
    </row>
    <row r="1425" spans="1:8" x14ac:dyDescent="0.3">
      <c r="A1425" t="s">
        <v>2728</v>
      </c>
      <c r="B1425" t="s">
        <v>2727</v>
      </c>
      <c r="C1425">
        <v>2.0002755232118919E-8</v>
      </c>
      <c r="D1425">
        <v>1E-8</v>
      </c>
      <c r="E1425">
        <v>-2.1418739999999999E-2</v>
      </c>
      <c r="F1425">
        <v>-4.0286509999999998E-2</v>
      </c>
      <c r="G1425">
        <v>100.02755233000001</v>
      </c>
      <c r="H1425">
        <v>19.617367563100704</v>
      </c>
    </row>
    <row r="1426" spans="1:8" x14ac:dyDescent="0.3">
      <c r="A1426" t="s">
        <v>2768</v>
      </c>
      <c r="B1426" t="s">
        <v>2767</v>
      </c>
      <c r="C1426">
        <v>9.7554267002497038E-5</v>
      </c>
      <c r="D1426">
        <v>4.2086664730180852</v>
      </c>
      <c r="E1426">
        <v>-2.3815366999999998</v>
      </c>
      <c r="F1426">
        <v>8.2113028799999999</v>
      </c>
      <c r="G1426">
        <v>3.2623074299999999</v>
      </c>
      <c r="H1426">
        <v>19.499537105527121</v>
      </c>
    </row>
    <row r="1427" spans="1:8" x14ac:dyDescent="0.3">
      <c r="A1427" t="s">
        <v>2583</v>
      </c>
      <c r="B1427" t="s">
        <v>2582</v>
      </c>
      <c r="C1427">
        <v>1E-8</v>
      </c>
      <c r="D1427">
        <v>0.91678830148666879</v>
      </c>
      <c r="E1427">
        <v>-10.816639049999999</v>
      </c>
      <c r="F1427">
        <v>-15.670892540000001</v>
      </c>
      <c r="G1427">
        <v>-27.603244530000001</v>
      </c>
      <c r="H1427">
        <v>19.558936771622665</v>
      </c>
    </row>
    <row r="1428" spans="1:8" x14ac:dyDescent="0.3">
      <c r="A1428" t="s">
        <v>2732</v>
      </c>
      <c r="B1428" t="s">
        <v>2731</v>
      </c>
      <c r="C1428">
        <v>2.9743241402363651E-7</v>
      </c>
      <c r="D1428">
        <v>5.7904065399432457E-2</v>
      </c>
      <c r="E1428">
        <v>-13.608503170000001</v>
      </c>
      <c r="F1428">
        <v>-11.89580393</v>
      </c>
      <c r="G1428">
        <v>-36.588145590000003</v>
      </c>
      <c r="H1428">
        <v>17.034746649489467</v>
      </c>
    </row>
    <row r="1429" spans="1:8" x14ac:dyDescent="0.3">
      <c r="A1429" t="s">
        <v>2766</v>
      </c>
      <c r="B1429" t="s">
        <v>2765</v>
      </c>
      <c r="C1429">
        <v>2.220076092614681E-6</v>
      </c>
      <c r="D1429">
        <v>0.41553628351364574</v>
      </c>
      <c r="E1429">
        <v>-7.5074765399999999</v>
      </c>
      <c r="F1429">
        <v>4.7299251800000004</v>
      </c>
      <c r="G1429">
        <v>-1.1996303100000001</v>
      </c>
      <c r="H1429">
        <v>19.426075879102829</v>
      </c>
    </row>
    <row r="1430" spans="1:8" x14ac:dyDescent="0.3">
      <c r="A1430" t="s">
        <v>2651</v>
      </c>
      <c r="B1430" t="s">
        <v>2650</v>
      </c>
      <c r="C1430">
        <v>1.9619901101476487E-8</v>
      </c>
      <c r="D1430">
        <v>0.96697147256698979</v>
      </c>
      <c r="E1430">
        <v>5.4292604500000001</v>
      </c>
      <c r="F1430">
        <v>0.25660727</v>
      </c>
      <c r="G1430">
        <v>8.3871703899999996</v>
      </c>
      <c r="H1430">
        <v>19.40528166491417</v>
      </c>
    </row>
    <row r="1431" spans="1:8" x14ac:dyDescent="0.3">
      <c r="A1431" t="s">
        <v>2713</v>
      </c>
      <c r="B1431" t="s">
        <v>2712</v>
      </c>
      <c r="C1431">
        <v>9.5999562413055819E-7</v>
      </c>
      <c r="D1431">
        <v>1.2746208477644788E-2</v>
      </c>
      <c r="E1431">
        <v>2.1809042000000001</v>
      </c>
      <c r="F1431">
        <v>5.2026923600000003</v>
      </c>
      <c r="G1431">
        <v>21.86913358</v>
      </c>
      <c r="H1431">
        <v>19.361858097170519</v>
      </c>
    </row>
    <row r="1432" spans="1:8" x14ac:dyDescent="0.3">
      <c r="A1432" t="s">
        <v>2747</v>
      </c>
      <c r="B1432" t="s">
        <v>2746</v>
      </c>
      <c r="C1432">
        <v>2.9999999999986769E-7</v>
      </c>
      <c r="D1432">
        <v>1E-8</v>
      </c>
      <c r="E1432">
        <v>8.7108140000000001E-2</v>
      </c>
      <c r="F1432">
        <v>0.12953824999999999</v>
      </c>
      <c r="G1432">
        <v>49.94640261</v>
      </c>
      <c r="H1432">
        <v>19.197982466168561</v>
      </c>
    </row>
    <row r="1433" spans="1:8" x14ac:dyDescent="0.3">
      <c r="A1433" t="s">
        <v>3082</v>
      </c>
      <c r="B1433" t="s">
        <v>3081</v>
      </c>
      <c r="C1433">
        <v>4.8006612556949022E-7</v>
      </c>
      <c r="D1433">
        <v>1.103177317594774E-5</v>
      </c>
      <c r="E1433">
        <v>-2.1418739999999999E-2</v>
      </c>
      <c r="F1433">
        <v>-4.0286509999999998E-2</v>
      </c>
      <c r="G1433">
        <v>6.4019150900000001</v>
      </c>
      <c r="H1433">
        <v>19.20264502277961</v>
      </c>
    </row>
    <row r="1434" spans="1:8" x14ac:dyDescent="0.3">
      <c r="A1434" t="s">
        <v>2903</v>
      </c>
      <c r="B1434" t="s">
        <v>2902</v>
      </c>
      <c r="C1434">
        <v>6.3913982130465501E-6</v>
      </c>
      <c r="D1434">
        <v>1E-8</v>
      </c>
      <c r="E1434">
        <v>0.28892155000000003</v>
      </c>
      <c r="F1434">
        <v>43.767878690000003</v>
      </c>
      <c r="G1434">
        <v>27.192420559999999</v>
      </c>
      <c r="H1434">
        <v>19.17419463913965</v>
      </c>
    </row>
    <row r="1435" spans="1:8" x14ac:dyDescent="0.3">
      <c r="A1435" t="s">
        <v>2730</v>
      </c>
      <c r="B1435" t="s">
        <v>2729</v>
      </c>
      <c r="C1435">
        <v>3.8470180330517984E-8</v>
      </c>
      <c r="D1435">
        <v>6.8122901679129626</v>
      </c>
      <c r="E1435">
        <v>0.17160404000000001</v>
      </c>
      <c r="F1435">
        <v>1.5812957700000001</v>
      </c>
      <c r="G1435">
        <v>25.92874235</v>
      </c>
      <c r="H1435">
        <v>19.235090165258995</v>
      </c>
    </row>
    <row r="1436" spans="1:8" x14ac:dyDescent="0.3">
      <c r="A1436" t="s">
        <v>3174</v>
      </c>
      <c r="B1436" t="s">
        <v>3173</v>
      </c>
      <c r="C1436">
        <v>3.1004420239658499E-7</v>
      </c>
      <c r="D1436">
        <v>1E-8</v>
      </c>
      <c r="E1436">
        <v>1.425884E-2</v>
      </c>
      <c r="F1436">
        <v>10.730072290000001</v>
      </c>
      <c r="G1436">
        <v>-7.2005774799999998</v>
      </c>
      <c r="H1436">
        <v>19.050915601841098</v>
      </c>
    </row>
    <row r="1437" spans="1:8" x14ac:dyDescent="0.3">
      <c r="A1437" t="s">
        <v>2858</v>
      </c>
      <c r="B1437" t="s">
        <v>2857</v>
      </c>
      <c r="C1437">
        <v>1E-8</v>
      </c>
      <c r="D1437">
        <v>0.77803023186200193</v>
      </c>
      <c r="E1437">
        <v>-0.71744176999999998</v>
      </c>
      <c r="F1437">
        <v>-1.48891335</v>
      </c>
      <c r="G1437">
        <v>-2.79174729</v>
      </c>
      <c r="H1437">
        <v>19.047140454952036</v>
      </c>
    </row>
    <row r="1438" spans="1:8" x14ac:dyDescent="0.3">
      <c r="A1438" t="s">
        <v>2838</v>
      </c>
      <c r="B1438" t="s">
        <v>2837</v>
      </c>
      <c r="C1438">
        <v>2.2275437395205393E-7</v>
      </c>
      <c r="D1438">
        <v>0.14229165644835437</v>
      </c>
      <c r="E1438">
        <v>-1.1578316900000001</v>
      </c>
      <c r="F1438">
        <v>5.5332618599999996</v>
      </c>
      <c r="G1438">
        <v>24.47094817</v>
      </c>
      <c r="H1438">
        <v>18.934121785924585</v>
      </c>
    </row>
    <row r="1439" spans="1:8" x14ac:dyDescent="0.3">
      <c r="A1439" t="s">
        <v>2493</v>
      </c>
      <c r="B1439" t="s">
        <v>2492</v>
      </c>
      <c r="C1439">
        <v>3.0148352117433316E-8</v>
      </c>
      <c r="D1439">
        <v>1.934286975136772E-3</v>
      </c>
      <c r="E1439">
        <v>2.0404039999999998E-2</v>
      </c>
      <c r="F1439">
        <v>50.738026339999998</v>
      </c>
      <c r="G1439">
        <v>75.409168269999995</v>
      </c>
      <c r="H1439">
        <v>18.971784045943053</v>
      </c>
    </row>
    <row r="1440" spans="1:8" x14ac:dyDescent="0.3">
      <c r="A1440" t="s">
        <v>2756</v>
      </c>
      <c r="B1440" t="s">
        <v>2755</v>
      </c>
      <c r="C1440">
        <v>1E-8</v>
      </c>
      <c r="D1440">
        <v>7.9908481957164614</v>
      </c>
      <c r="E1440">
        <v>-0.50487943000000002</v>
      </c>
      <c r="F1440">
        <v>-1.7658699099999999</v>
      </c>
      <c r="G1440">
        <v>1.16244518</v>
      </c>
      <c r="H1440">
        <v>19.009116858062519</v>
      </c>
    </row>
    <row r="1441" spans="1:8" x14ac:dyDescent="0.3">
      <c r="A1441" t="s">
        <v>2691</v>
      </c>
      <c r="B1441" t="s">
        <v>2690</v>
      </c>
      <c r="C1441">
        <v>2.0204559013730251E-7</v>
      </c>
      <c r="D1441">
        <v>0.30417593864613596</v>
      </c>
      <c r="E1441">
        <v>2.9739971199999999</v>
      </c>
      <c r="F1441">
        <v>1.6190364900000001</v>
      </c>
      <c r="G1441">
        <v>-12.18849453</v>
      </c>
      <c r="H1441">
        <v>19.004731877058369</v>
      </c>
    </row>
    <row r="1442" spans="1:8" x14ac:dyDescent="0.3">
      <c r="A1442" t="s">
        <v>2483</v>
      </c>
      <c r="B1442" t="s">
        <v>2482</v>
      </c>
      <c r="C1442">
        <v>1.076306628218962E-4</v>
      </c>
      <c r="D1442">
        <v>2.786641563064268</v>
      </c>
      <c r="E1442">
        <v>-0.52657620000000005</v>
      </c>
      <c r="F1442">
        <v>-5.3699931400000001</v>
      </c>
      <c r="G1442">
        <v>-58.44883608</v>
      </c>
      <c r="H1442">
        <v>18.77132574945281</v>
      </c>
    </row>
    <row r="1443" spans="1:8" x14ac:dyDescent="0.3">
      <c r="A1443" t="s">
        <v>1162</v>
      </c>
      <c r="B1443" t="s">
        <v>2555</v>
      </c>
      <c r="C1443">
        <v>6.7146241713585578E-8</v>
      </c>
      <c r="D1443">
        <v>3.797124576782912E-2</v>
      </c>
      <c r="E1443">
        <v>-0.10923726</v>
      </c>
      <c r="F1443">
        <v>-33.815882100000003</v>
      </c>
      <c r="G1443">
        <v>-28.160395950000002</v>
      </c>
      <c r="H1443">
        <v>18.745423213230321</v>
      </c>
    </row>
    <row r="1444" spans="1:8" x14ac:dyDescent="0.3">
      <c r="A1444" t="s">
        <v>2618</v>
      </c>
      <c r="B1444" t="s">
        <v>2617</v>
      </c>
      <c r="C1444">
        <v>3.1841375594122142E-8</v>
      </c>
      <c r="D1444">
        <v>3.372998773703928E-2</v>
      </c>
      <c r="E1444">
        <v>-15.067887929999999</v>
      </c>
      <c r="F1444">
        <v>-18.642971719999998</v>
      </c>
      <c r="G1444">
        <v>-24.730550210000001</v>
      </c>
      <c r="H1444">
        <v>18.611466702771569</v>
      </c>
    </row>
    <row r="1445" spans="1:8" x14ac:dyDescent="0.3">
      <c r="A1445" t="s">
        <v>2809</v>
      </c>
      <c r="B1445" t="s">
        <v>2808</v>
      </c>
      <c r="C1445">
        <v>3.6529581336856135E-8</v>
      </c>
      <c r="D1445">
        <v>6.6333430745192934E-3</v>
      </c>
      <c r="E1445">
        <v>-1.1857722399999999</v>
      </c>
      <c r="F1445">
        <v>0.68679780000000001</v>
      </c>
      <c r="G1445">
        <v>0.33288499999999999</v>
      </c>
      <c r="H1445">
        <v>18.458793649352582</v>
      </c>
    </row>
    <row r="1446" spans="1:8" x14ac:dyDescent="0.3">
      <c r="A1446" t="s">
        <v>2790</v>
      </c>
      <c r="B1446" t="s">
        <v>2789</v>
      </c>
      <c r="C1446">
        <v>3.6852806490680102E-8</v>
      </c>
      <c r="D1446">
        <v>9.9518700766967519E-2</v>
      </c>
      <c r="E1446">
        <v>-2.80202273</v>
      </c>
      <c r="F1446">
        <v>-11.331465870000001</v>
      </c>
      <c r="G1446">
        <v>33.227439519999997</v>
      </c>
      <c r="H1446">
        <v>18.451579250777023</v>
      </c>
    </row>
    <row r="1447" spans="1:8" x14ac:dyDescent="0.3">
      <c r="A1447" t="s">
        <v>2778</v>
      </c>
      <c r="B1447" t="s">
        <v>2777</v>
      </c>
      <c r="C1447">
        <v>2.0567009751433899E-6</v>
      </c>
      <c r="D1447">
        <v>2.4269614865253392E-3</v>
      </c>
      <c r="E1447">
        <v>-1.03271906</v>
      </c>
      <c r="F1447">
        <v>5.62468228</v>
      </c>
      <c r="G1447">
        <v>-7.3757499099999997</v>
      </c>
      <c r="H1447">
        <v>18.338858247617353</v>
      </c>
    </row>
    <row r="1448" spans="1:8" x14ac:dyDescent="0.3">
      <c r="A1448" t="s">
        <v>2815</v>
      </c>
      <c r="B1448" t="s">
        <v>2814</v>
      </c>
      <c r="C1448">
        <v>1E-8</v>
      </c>
      <c r="D1448">
        <v>4.3050444310613729E-2</v>
      </c>
      <c r="E1448">
        <v>-0.87611455000000005</v>
      </c>
      <c r="F1448">
        <v>1.27316951</v>
      </c>
      <c r="G1448">
        <v>105.15744528</v>
      </c>
      <c r="H1448">
        <v>18.265145718535507</v>
      </c>
    </row>
    <row r="1449" spans="1:8" x14ac:dyDescent="0.3">
      <c r="A1449" t="s">
        <v>2450</v>
      </c>
      <c r="B1449" t="s">
        <v>2450</v>
      </c>
      <c r="C1449">
        <v>2.5084526423010902E-7</v>
      </c>
      <c r="D1449">
        <v>0.25268431331003277</v>
      </c>
      <c r="E1449">
        <v>-7.6685445400000001</v>
      </c>
      <c r="F1449">
        <v>-29.564136909999998</v>
      </c>
      <c r="G1449">
        <v>15.063236290000001</v>
      </c>
      <c r="H1449">
        <v>21.146888948381022</v>
      </c>
    </row>
    <row r="1450" spans="1:8" x14ac:dyDescent="0.3">
      <c r="A1450" t="s">
        <v>2591</v>
      </c>
      <c r="B1450" t="s">
        <v>2590</v>
      </c>
      <c r="C1450">
        <v>4.6004743796311134E-8</v>
      </c>
      <c r="D1450">
        <v>0.24093592379002016</v>
      </c>
      <c r="E1450">
        <v>-1.7157809100000001</v>
      </c>
      <c r="F1450">
        <v>1.6861758499999999</v>
      </c>
      <c r="G1450">
        <v>-27.57462722</v>
      </c>
      <c r="H1450">
        <v>18.123060697357751</v>
      </c>
    </row>
    <row r="1451" spans="1:8" x14ac:dyDescent="0.3">
      <c r="A1451" t="s">
        <v>2735</v>
      </c>
      <c r="B1451" t="s">
        <v>2734</v>
      </c>
      <c r="C1451">
        <v>7.9704072800052642E-8</v>
      </c>
      <c r="D1451">
        <v>3.7879299630220458</v>
      </c>
      <c r="E1451">
        <v>-3.2126015300000001</v>
      </c>
      <c r="F1451">
        <v>0.14644560000000001</v>
      </c>
      <c r="G1451">
        <v>-3.8416958399999999</v>
      </c>
      <c r="H1451">
        <v>18.041445384405943</v>
      </c>
    </row>
    <row r="1452" spans="1:8" x14ac:dyDescent="0.3">
      <c r="A1452" t="s">
        <v>2739</v>
      </c>
      <c r="B1452" t="s">
        <v>2738</v>
      </c>
      <c r="C1452">
        <v>4.0005529447873373E-6</v>
      </c>
      <c r="D1452">
        <v>1.5091017612193915</v>
      </c>
      <c r="E1452">
        <v>-4.7823292100000003</v>
      </c>
      <c r="F1452">
        <v>-7.0141758899999997</v>
      </c>
      <c r="G1452">
        <v>-9.0783421700000009</v>
      </c>
      <c r="H1452">
        <v>18.008652915164888</v>
      </c>
    </row>
    <row r="1453" spans="1:8" x14ac:dyDescent="0.3">
      <c r="A1453" t="s">
        <v>2780</v>
      </c>
      <c r="B1453" t="s">
        <v>2779</v>
      </c>
      <c r="C1453">
        <v>2.0758351993863153E-8</v>
      </c>
      <c r="D1453">
        <v>1.2619817782845296E-3</v>
      </c>
      <c r="E1453">
        <v>2.0246842300000001</v>
      </c>
      <c r="F1453">
        <v>-1.00435407</v>
      </c>
      <c r="G1453">
        <v>17.600183380000001</v>
      </c>
      <c r="H1453">
        <v>17.973463401713509</v>
      </c>
    </row>
    <row r="1454" spans="1:8" x14ac:dyDescent="0.3">
      <c r="A1454" t="s">
        <v>2915</v>
      </c>
      <c r="B1454" t="s">
        <v>2914</v>
      </c>
      <c r="C1454">
        <v>1E-8</v>
      </c>
      <c r="D1454">
        <v>0.24077680233621496</v>
      </c>
      <c r="E1454">
        <v>-44.905103140000001</v>
      </c>
      <c r="F1454">
        <v>85.319195579999999</v>
      </c>
      <c r="G1454">
        <v>59.147573729999998</v>
      </c>
      <c r="H1454">
        <v>17.843776180314105</v>
      </c>
    </row>
    <row r="1455" spans="1:8" x14ac:dyDescent="0.3">
      <c r="A1455" t="s">
        <v>2609</v>
      </c>
      <c r="B1455" t="s">
        <v>2608</v>
      </c>
      <c r="C1455">
        <v>3.0004132848178385E-8</v>
      </c>
      <c r="D1455">
        <v>6.5956753675135271E-5</v>
      </c>
      <c r="E1455">
        <v>-1.283171E-2</v>
      </c>
      <c r="F1455">
        <v>1.1298570000000001E-2</v>
      </c>
      <c r="G1455">
        <v>50.020664240000002</v>
      </c>
      <c r="H1455">
        <v>17.786754344327885</v>
      </c>
    </row>
    <row r="1456" spans="1:8" x14ac:dyDescent="0.3">
      <c r="A1456" t="s">
        <v>2572</v>
      </c>
      <c r="B1456" t="s">
        <v>2571</v>
      </c>
      <c r="C1456">
        <v>7.8561573544109522E-7</v>
      </c>
      <c r="D1456">
        <v>6.7078518824664852E-3</v>
      </c>
      <c r="E1456">
        <v>-0.93070889999999995</v>
      </c>
      <c r="F1456">
        <v>-10.23806652</v>
      </c>
      <c r="G1456">
        <v>-52.864390479999997</v>
      </c>
      <c r="H1456">
        <v>17.783551314525578</v>
      </c>
    </row>
    <row r="1457" spans="1:8" x14ac:dyDescent="0.3">
      <c r="A1457" t="s">
        <v>2717</v>
      </c>
      <c r="B1457" t="s">
        <v>2716</v>
      </c>
      <c r="C1457">
        <v>3.0999999999989057E-7</v>
      </c>
      <c r="D1457">
        <v>1E-8</v>
      </c>
      <c r="E1457">
        <v>8.7108140000000001E-2</v>
      </c>
      <c r="F1457">
        <v>0.12953824999999999</v>
      </c>
      <c r="G1457">
        <v>23.955692819999999</v>
      </c>
      <c r="H1457">
        <v>17.741990453980453</v>
      </c>
    </row>
    <row r="1458" spans="1:8" x14ac:dyDescent="0.3">
      <c r="A1458" t="s">
        <v>2776</v>
      </c>
      <c r="B1458" t="s">
        <v>2775</v>
      </c>
      <c r="C1458">
        <v>3.0104146624254414E-6</v>
      </c>
      <c r="D1458">
        <v>0.11339913462457492</v>
      </c>
      <c r="E1458">
        <v>5.9632146400000003</v>
      </c>
      <c r="F1458">
        <v>1.9927923999999999</v>
      </c>
      <c r="G1458">
        <v>-24.55101097</v>
      </c>
      <c r="H1458">
        <v>17.615823719844599</v>
      </c>
    </row>
    <row r="1459" spans="1:8" x14ac:dyDescent="0.3">
      <c r="A1459" t="s">
        <v>2813</v>
      </c>
      <c r="B1459" t="s">
        <v>2813</v>
      </c>
      <c r="C1459">
        <v>2.9384987092697268E-5</v>
      </c>
      <c r="D1459">
        <v>0.31429448395747484</v>
      </c>
      <c r="E1459">
        <v>-0.64625856999999998</v>
      </c>
      <c r="F1459">
        <v>-2.8654873099999998</v>
      </c>
      <c r="G1459">
        <v>13.002044120000001</v>
      </c>
      <c r="H1459">
        <v>17.585371203773899</v>
      </c>
    </row>
    <row r="1460" spans="1:8" x14ac:dyDescent="0.3">
      <c r="A1460" t="s">
        <v>2792</v>
      </c>
      <c r="B1460" t="s">
        <v>2791</v>
      </c>
      <c r="C1460">
        <v>1E-8</v>
      </c>
      <c r="D1460">
        <v>0.88703163895071313</v>
      </c>
      <c r="E1460">
        <v>-3.8134498699999999</v>
      </c>
      <c r="F1460">
        <v>-19.635754030000001</v>
      </c>
      <c r="G1460">
        <v>8.7381681499999999</v>
      </c>
      <c r="H1460">
        <v>17.19438339106787</v>
      </c>
    </row>
    <row r="1461" spans="1:8" x14ac:dyDescent="0.3">
      <c r="A1461" t="s">
        <v>2760</v>
      </c>
      <c r="B1461" t="s">
        <v>2759</v>
      </c>
      <c r="C1461">
        <v>1.9846653770924632E-7</v>
      </c>
      <c r="D1461">
        <v>0.15252577091406111</v>
      </c>
      <c r="E1461">
        <v>3.9625276600000001</v>
      </c>
      <c r="F1461">
        <v>-0.57908472</v>
      </c>
      <c r="G1461">
        <v>-8.2394434299999997</v>
      </c>
      <c r="H1461">
        <v>17.598952333984528</v>
      </c>
    </row>
    <row r="1462" spans="1:8" x14ac:dyDescent="0.3">
      <c r="A1462" t="s">
        <v>2754</v>
      </c>
      <c r="B1462" t="s">
        <v>2753</v>
      </c>
      <c r="C1462">
        <v>5.4554470539251969E-6</v>
      </c>
      <c r="D1462">
        <v>1E-8</v>
      </c>
      <c r="E1462">
        <v>2.21674916</v>
      </c>
      <c r="F1462">
        <v>-0.20560018999999999</v>
      </c>
      <c r="G1462">
        <v>-12.622975220000001</v>
      </c>
      <c r="H1462">
        <v>17.564644300518971</v>
      </c>
    </row>
    <row r="1463" spans="1:8" x14ac:dyDescent="0.3">
      <c r="A1463" t="s">
        <v>2654</v>
      </c>
      <c r="B1463" t="s">
        <v>2653</v>
      </c>
      <c r="C1463">
        <v>2.2211936842520169E-7</v>
      </c>
      <c r="D1463">
        <v>7.0475560480091876E-2</v>
      </c>
      <c r="E1463">
        <v>5.5074435199999998</v>
      </c>
      <c r="F1463">
        <v>-19.324884770000001</v>
      </c>
      <c r="G1463">
        <v>-25.091218699999999</v>
      </c>
      <c r="H1463">
        <v>17.526688092668497</v>
      </c>
    </row>
    <row r="1464" spans="1:8" x14ac:dyDescent="0.3">
      <c r="A1464" t="s">
        <v>795</v>
      </c>
      <c r="B1464" t="s">
        <v>2750</v>
      </c>
      <c r="C1464">
        <v>4.6336865284986801E-6</v>
      </c>
      <c r="D1464">
        <v>3.3119763448317061E-2</v>
      </c>
      <c r="E1464">
        <v>2.0414475599999999</v>
      </c>
      <c r="F1464">
        <v>-0.62193816999999996</v>
      </c>
      <c r="G1464">
        <v>-13.71473366</v>
      </c>
      <c r="H1464">
        <v>17.481326830502073</v>
      </c>
    </row>
    <row r="1465" spans="1:8" x14ac:dyDescent="0.3">
      <c r="A1465" t="s">
        <v>2786</v>
      </c>
      <c r="B1465" t="s">
        <v>2785</v>
      </c>
      <c r="C1465">
        <v>3.180453431036869E-7</v>
      </c>
      <c r="D1465">
        <v>2.5761580328999211E-5</v>
      </c>
      <c r="E1465">
        <v>0.10137939999999999</v>
      </c>
      <c r="F1465">
        <v>-0.17011490000000001</v>
      </c>
      <c r="G1465">
        <v>-26.717662879999999</v>
      </c>
      <c r="H1465">
        <v>17.27528119506858</v>
      </c>
    </row>
    <row r="1466" spans="1:8" x14ac:dyDescent="0.3">
      <c r="A1466" t="s">
        <v>3041</v>
      </c>
      <c r="B1466" t="s">
        <v>3040</v>
      </c>
      <c r="C1466">
        <v>3.6018754979768232E-8</v>
      </c>
      <c r="D1466">
        <v>9.7201606852714714E-2</v>
      </c>
      <c r="E1466">
        <v>-15.809888689999999</v>
      </c>
      <c r="F1466">
        <v>62.706162169999999</v>
      </c>
      <c r="G1466">
        <v>75.940306559999996</v>
      </c>
      <c r="H1466">
        <v>17.23851344920535</v>
      </c>
    </row>
    <row r="1467" spans="1:8" x14ac:dyDescent="0.3">
      <c r="A1467" t="s">
        <v>3012</v>
      </c>
      <c r="B1467" t="s">
        <v>3011</v>
      </c>
      <c r="C1467">
        <v>1E-8</v>
      </c>
      <c r="D1467">
        <v>0.29996418362200533</v>
      </c>
      <c r="E1467">
        <v>4.3287922400000003</v>
      </c>
      <c r="F1467">
        <v>-27.164695080000001</v>
      </c>
      <c r="G1467">
        <v>-10.085978900000001</v>
      </c>
      <c r="H1467">
        <v>17.201700319877407</v>
      </c>
    </row>
    <row r="1468" spans="1:8" x14ac:dyDescent="0.3">
      <c r="A1468" t="s">
        <v>2726</v>
      </c>
      <c r="B1468" t="s">
        <v>2725</v>
      </c>
      <c r="C1468">
        <v>7.315908037271005E-7</v>
      </c>
      <c r="D1468">
        <v>3.1442671966961089</v>
      </c>
      <c r="E1468">
        <v>-2.9939749099999999</v>
      </c>
      <c r="F1468">
        <v>1.45818461</v>
      </c>
      <c r="G1468">
        <v>2.0902804100000001</v>
      </c>
      <c r="H1468">
        <v>16.990686570930791</v>
      </c>
    </row>
    <row r="1469" spans="1:8" x14ac:dyDescent="0.3">
      <c r="A1469" t="s">
        <v>2983</v>
      </c>
      <c r="B1469" t="s">
        <v>2982</v>
      </c>
      <c r="C1469">
        <v>3.212005342351961E-8</v>
      </c>
      <c r="D1469">
        <v>2.0769290385606331E-2</v>
      </c>
      <c r="E1469">
        <v>18.720946919999999</v>
      </c>
      <c r="F1469">
        <v>47.820292029999997</v>
      </c>
      <c r="G1469">
        <v>184.24489385000001</v>
      </c>
      <c r="H1469">
        <v>17.165156009957279</v>
      </c>
    </row>
    <row r="1470" spans="1:8" x14ac:dyDescent="0.3">
      <c r="A1470" t="s">
        <v>2695</v>
      </c>
      <c r="B1470" t="s">
        <v>2694</v>
      </c>
      <c r="C1470">
        <v>5.8951343464223156E-7</v>
      </c>
      <c r="D1470">
        <v>5.0703610866362638E-2</v>
      </c>
      <c r="E1470">
        <v>2.0583209899999999</v>
      </c>
      <c r="F1470">
        <v>4.204074E-2</v>
      </c>
      <c r="G1470">
        <v>-35.366801479999999</v>
      </c>
      <c r="H1470">
        <v>16.827731733473772</v>
      </c>
    </row>
    <row r="1471" spans="1:8" x14ac:dyDescent="0.3">
      <c r="A1471" t="s">
        <v>2944</v>
      </c>
      <c r="B1471" t="s">
        <v>2943</v>
      </c>
      <c r="C1471">
        <v>4.4188207371458024E-6</v>
      </c>
      <c r="D1471">
        <v>1.2055016367161542</v>
      </c>
      <c r="E1471">
        <v>-0.76846159999999997</v>
      </c>
      <c r="F1471">
        <v>16.141904329999999</v>
      </c>
      <c r="G1471">
        <v>48.71178939</v>
      </c>
      <c r="H1471">
        <v>16.565084493019505</v>
      </c>
    </row>
    <row r="1472" spans="1:8" x14ac:dyDescent="0.3">
      <c r="A1472" t="s">
        <v>2772</v>
      </c>
      <c r="B1472" t="s">
        <v>2771</v>
      </c>
      <c r="C1472">
        <v>4.9465677006106255E-8</v>
      </c>
      <c r="D1472">
        <v>1.3375064263689131</v>
      </c>
      <c r="E1472">
        <v>2.56667362</v>
      </c>
      <c r="F1472">
        <v>-5.7501526600000004</v>
      </c>
      <c r="G1472">
        <v>-23.574151050000001</v>
      </c>
      <c r="H1472">
        <v>16.59331612490384</v>
      </c>
    </row>
    <row r="1473" spans="1:8" x14ac:dyDescent="0.3">
      <c r="A1473" t="s">
        <v>2967</v>
      </c>
      <c r="B1473" t="s">
        <v>2966</v>
      </c>
      <c r="C1473">
        <v>1.2896404311790382E-5</v>
      </c>
      <c r="D1473">
        <v>0.37677951998187825</v>
      </c>
      <c r="E1473">
        <v>-37.288240160000001</v>
      </c>
      <c r="F1473">
        <v>-27.836310600000001</v>
      </c>
      <c r="G1473">
        <v>0.35962820000000001</v>
      </c>
      <c r="H1473">
        <v>11.107223056984031</v>
      </c>
    </row>
    <row r="1474" spans="1:8" x14ac:dyDescent="0.3">
      <c r="A1474" t="s">
        <v>3122</v>
      </c>
      <c r="B1474" t="s">
        <v>3121</v>
      </c>
      <c r="C1474">
        <v>4.0005510464237838E-8</v>
      </c>
      <c r="D1474">
        <v>8.0020325540392582E-6</v>
      </c>
      <c r="E1474">
        <v>-2.1418739999999999E-2</v>
      </c>
      <c r="F1474">
        <v>33.279617979999998</v>
      </c>
      <c r="G1474">
        <v>33.002393869999999</v>
      </c>
      <c r="H1474">
        <v>16.344403012490229</v>
      </c>
    </row>
    <row r="1475" spans="1:8" x14ac:dyDescent="0.3">
      <c r="A1475" t="s">
        <v>2883</v>
      </c>
      <c r="B1475" t="s">
        <v>2882</v>
      </c>
      <c r="C1475">
        <v>1.7214820538845232E-5</v>
      </c>
      <c r="D1475">
        <v>1E-8</v>
      </c>
      <c r="E1475">
        <v>-1.1578316900000001</v>
      </c>
      <c r="F1475">
        <v>1.04605456</v>
      </c>
      <c r="G1475">
        <v>2.4020296499999998</v>
      </c>
      <c r="H1475">
        <v>16.221272457047782</v>
      </c>
    </row>
    <row r="1476" spans="1:8" x14ac:dyDescent="0.3">
      <c r="A1476" t="s">
        <v>3110</v>
      </c>
      <c r="B1476" t="s">
        <v>3109</v>
      </c>
      <c r="C1476">
        <v>1.0001377616059459E-8</v>
      </c>
      <c r="D1476">
        <v>2.3205894551555969E-2</v>
      </c>
      <c r="E1476">
        <v>-2.1418739999999999E-2</v>
      </c>
      <c r="F1476">
        <v>2254.0141578399998</v>
      </c>
      <c r="G1476">
        <v>91.470026599999997</v>
      </c>
      <c r="H1476">
        <v>16.210651652817067</v>
      </c>
    </row>
    <row r="1477" spans="1:8" x14ac:dyDescent="0.3">
      <c r="A1477" t="s">
        <v>2597</v>
      </c>
      <c r="B1477" t="s">
        <v>2596</v>
      </c>
      <c r="C1477">
        <v>4.0005703534964035E-8</v>
      </c>
      <c r="D1477">
        <v>9.6225254319841514E-3</v>
      </c>
      <c r="E1477">
        <v>1.425884E-2</v>
      </c>
      <c r="F1477">
        <v>1.425884E-2</v>
      </c>
      <c r="G1477">
        <v>33.352345110000002</v>
      </c>
      <c r="H1477">
        <v>16.166304798478965</v>
      </c>
    </row>
    <row r="1478" spans="1:8" x14ac:dyDescent="0.3">
      <c r="A1478" t="s">
        <v>2864</v>
      </c>
      <c r="B1478" t="s">
        <v>2863</v>
      </c>
      <c r="C1478">
        <v>1E-8</v>
      </c>
      <c r="D1478">
        <v>9.6103056644277873E-2</v>
      </c>
      <c r="E1478">
        <v>2.2098511699999999</v>
      </c>
      <c r="F1478">
        <v>0.49787007999999999</v>
      </c>
      <c r="G1478">
        <v>-3.3440798599999999</v>
      </c>
      <c r="H1478">
        <v>16.167754098286192</v>
      </c>
    </row>
    <row r="1479" spans="1:8" x14ac:dyDescent="0.3">
      <c r="A1479" t="s">
        <v>2798</v>
      </c>
      <c r="B1479" t="s">
        <v>2797</v>
      </c>
      <c r="C1479">
        <v>1.5134578387543851E-7</v>
      </c>
      <c r="D1479">
        <v>7.8703035285775533E-2</v>
      </c>
      <c r="E1479">
        <v>-18.254188979999999</v>
      </c>
      <c r="F1479">
        <v>-13.688774779999999</v>
      </c>
      <c r="G1479">
        <v>-11.33645842</v>
      </c>
      <c r="H1479">
        <v>13.36926769464597</v>
      </c>
    </row>
    <row r="1480" spans="1:8" x14ac:dyDescent="0.3">
      <c r="A1480" t="s">
        <v>2836</v>
      </c>
      <c r="B1480" t="s">
        <v>2835</v>
      </c>
      <c r="C1480">
        <v>2.000000000004573E-8</v>
      </c>
      <c r="D1480">
        <v>1E-8</v>
      </c>
      <c r="E1480">
        <v>0</v>
      </c>
      <c r="F1480">
        <v>0.12953824999999999</v>
      </c>
      <c r="G1480">
        <v>0</v>
      </c>
      <c r="H1480">
        <v>16.099966984793934</v>
      </c>
    </row>
    <row r="1481" spans="1:8" x14ac:dyDescent="0.3">
      <c r="A1481" t="s">
        <v>2850</v>
      </c>
      <c r="B1481" t="s">
        <v>2850</v>
      </c>
      <c r="C1481">
        <v>1.9600756805486226E-8</v>
      </c>
      <c r="D1481">
        <v>7.1416745939410567E-2</v>
      </c>
      <c r="E1481">
        <v>1.2374951300000001</v>
      </c>
      <c r="F1481">
        <v>-1.8801706899999999</v>
      </c>
      <c r="G1481">
        <v>-3.0376657100000002</v>
      </c>
      <c r="H1481">
        <v>16.038311325911032</v>
      </c>
    </row>
    <row r="1482" spans="1:8" x14ac:dyDescent="0.3">
      <c r="A1482" t="s">
        <v>2844</v>
      </c>
      <c r="B1482" t="s">
        <v>2843</v>
      </c>
      <c r="C1482">
        <v>6.8732274356792311E-8</v>
      </c>
      <c r="D1482">
        <v>1.5688623697042738</v>
      </c>
      <c r="E1482">
        <v>8.7656149600000006</v>
      </c>
      <c r="F1482">
        <v>7.34114837</v>
      </c>
      <c r="G1482">
        <v>13.089820420000001</v>
      </c>
      <c r="H1482">
        <v>15.995381533100586</v>
      </c>
    </row>
    <row r="1483" spans="1:8" x14ac:dyDescent="0.3">
      <c r="A1483" t="s">
        <v>491</v>
      </c>
      <c r="B1483" t="s">
        <v>2984</v>
      </c>
      <c r="C1483">
        <v>1.3394017902781218E-7</v>
      </c>
      <c r="D1483">
        <v>1.3637525465496462E-2</v>
      </c>
      <c r="E1483">
        <v>12.77635669</v>
      </c>
      <c r="F1483">
        <v>6.3044338499999997</v>
      </c>
      <c r="G1483">
        <v>51.045974749999999</v>
      </c>
      <c r="H1483">
        <v>15.958566090600826</v>
      </c>
    </row>
    <row r="1484" spans="1:8" x14ac:dyDescent="0.3">
      <c r="A1484" t="s">
        <v>2801</v>
      </c>
      <c r="B1484" t="s">
        <v>2800</v>
      </c>
      <c r="C1484">
        <v>2.4308482504003327E-7</v>
      </c>
      <c r="D1484">
        <v>1E-8</v>
      </c>
      <c r="E1484">
        <v>-13.30404266</v>
      </c>
      <c r="F1484">
        <v>0.91701381999999998</v>
      </c>
      <c r="G1484">
        <v>-5.78135815</v>
      </c>
      <c r="H1484">
        <v>16.969961581688519</v>
      </c>
    </row>
    <row r="1485" spans="1:8" x14ac:dyDescent="0.3">
      <c r="A1485" t="s">
        <v>2875</v>
      </c>
      <c r="B1485" t="s">
        <v>2874</v>
      </c>
      <c r="C1485">
        <v>2.8054092662209373E-8</v>
      </c>
      <c r="D1485">
        <v>2.6287183399002094</v>
      </c>
      <c r="E1485">
        <v>-1.0238034499999999</v>
      </c>
      <c r="F1485">
        <v>1.0782166200000001</v>
      </c>
      <c r="G1485">
        <v>3.5947440799999999</v>
      </c>
      <c r="H1485">
        <v>15.920697305262889</v>
      </c>
    </row>
    <row r="1486" spans="1:8" x14ac:dyDescent="0.3">
      <c r="A1486" t="s">
        <v>2892</v>
      </c>
      <c r="B1486" t="s">
        <v>2891</v>
      </c>
      <c r="C1486">
        <v>8.9041459167544752E-8</v>
      </c>
      <c r="D1486">
        <v>2.6383887650768423</v>
      </c>
      <c r="E1486">
        <v>-5.5037020500000002</v>
      </c>
      <c r="F1486">
        <v>10.364211989999999</v>
      </c>
      <c r="G1486">
        <v>-16.75370345</v>
      </c>
      <c r="H1486">
        <v>15.649023893850249</v>
      </c>
    </row>
    <row r="1487" spans="1:8" x14ac:dyDescent="0.3">
      <c r="A1487" t="s">
        <v>2956</v>
      </c>
      <c r="B1487" t="s">
        <v>2955</v>
      </c>
      <c r="C1487">
        <v>1.9549346288462559E-7</v>
      </c>
      <c r="D1487">
        <v>2.8115872660700199E-2</v>
      </c>
      <c r="E1487">
        <v>-0.49876228</v>
      </c>
      <c r="F1487">
        <v>-4.2567017299999996</v>
      </c>
      <c r="G1487">
        <v>143.36910545999999</v>
      </c>
      <c r="H1487">
        <v>15.623332969649256</v>
      </c>
    </row>
    <row r="1488" spans="1:8" x14ac:dyDescent="0.3">
      <c r="A1488" t="s">
        <v>2852</v>
      </c>
      <c r="B1488" t="s">
        <v>2851</v>
      </c>
      <c r="C1488">
        <v>9.7013831072471894E-7</v>
      </c>
      <c r="D1488">
        <v>1E-8</v>
      </c>
      <c r="E1488">
        <v>1.425884E-2</v>
      </c>
      <c r="F1488">
        <v>1.425884E-2</v>
      </c>
      <c r="G1488">
        <v>1.425884E-2</v>
      </c>
      <c r="H1488">
        <v>15.588182909185196</v>
      </c>
    </row>
    <row r="1489" spans="1:8" x14ac:dyDescent="0.3">
      <c r="A1489" t="s">
        <v>1409</v>
      </c>
      <c r="B1489" t="s">
        <v>2895</v>
      </c>
      <c r="C1489">
        <v>3.4766632930724385E-7</v>
      </c>
      <c r="D1489">
        <v>1.8489840511045184</v>
      </c>
      <c r="E1489">
        <v>2.9748499499999999</v>
      </c>
      <c r="F1489">
        <v>-1.67733701</v>
      </c>
      <c r="G1489">
        <v>-4.8321280800000004</v>
      </c>
      <c r="H1489">
        <v>15.585076625758129</v>
      </c>
    </row>
    <row r="1490" spans="1:8" x14ac:dyDescent="0.3">
      <c r="A1490" t="s">
        <v>2723</v>
      </c>
      <c r="B1490" t="s">
        <v>2722</v>
      </c>
      <c r="C1490">
        <v>1E-8</v>
      </c>
      <c r="D1490">
        <v>1.7409463095814122</v>
      </c>
      <c r="E1490">
        <v>1.6911624599999999</v>
      </c>
      <c r="F1490">
        <v>-13.28873316</v>
      </c>
      <c r="G1490">
        <v>16.703182819999999</v>
      </c>
      <c r="H1490">
        <v>15.491250972533962</v>
      </c>
    </row>
    <row r="1491" spans="1:8" x14ac:dyDescent="0.3">
      <c r="A1491" t="s">
        <v>3198</v>
      </c>
      <c r="B1491" t="s">
        <v>3197</v>
      </c>
      <c r="C1491">
        <v>2.2277635514625037E-8</v>
      </c>
      <c r="D1491">
        <v>11.135025859383632</v>
      </c>
      <c r="E1491">
        <v>2.2906186599999998</v>
      </c>
      <c r="F1491">
        <v>220.66717799</v>
      </c>
      <c r="G1491">
        <v>49.495724539999998</v>
      </c>
      <c r="H1491">
        <v>15.452899993707163</v>
      </c>
    </row>
    <row r="1492" spans="1:8" x14ac:dyDescent="0.3">
      <c r="A1492" t="s">
        <v>2648</v>
      </c>
      <c r="B1492" t="s">
        <v>2648</v>
      </c>
      <c r="C1492">
        <v>1E-8</v>
      </c>
      <c r="D1492">
        <v>3.4290065351317011E-4</v>
      </c>
      <c r="E1492">
        <v>-6.9026970000000007E-2</v>
      </c>
      <c r="F1492">
        <v>-95.326875009999995</v>
      </c>
      <c r="G1492">
        <v>-79.124523800000006</v>
      </c>
      <c r="H1492">
        <v>15.434937605665398</v>
      </c>
    </row>
    <row r="1493" spans="1:8" x14ac:dyDescent="0.3">
      <c r="A1493" t="s">
        <v>2693</v>
      </c>
      <c r="B1493" t="s">
        <v>2692</v>
      </c>
      <c r="C1493">
        <v>3.5279193873989334E-8</v>
      </c>
      <c r="D1493">
        <v>1.1113234877197482</v>
      </c>
      <c r="E1493">
        <v>-1.8432915999999999</v>
      </c>
      <c r="F1493">
        <v>-17.76526106</v>
      </c>
      <c r="G1493">
        <v>-8.5167462500000006</v>
      </c>
      <c r="H1493">
        <v>15.068215808311455</v>
      </c>
    </row>
    <row r="1494" spans="1:8" x14ac:dyDescent="0.3">
      <c r="A1494" t="s">
        <v>2868</v>
      </c>
      <c r="B1494" t="s">
        <v>2867</v>
      </c>
      <c r="C1494">
        <v>5.0006888080024526E-8</v>
      </c>
      <c r="D1494">
        <v>1E-8</v>
      </c>
      <c r="E1494">
        <v>-1.283171E-2</v>
      </c>
      <c r="F1494">
        <v>-4.0286509999999998E-2</v>
      </c>
      <c r="G1494">
        <v>-0.2482046</v>
      </c>
      <c r="H1494">
        <v>15.352457100339167</v>
      </c>
    </row>
    <row r="1495" spans="1:8" x14ac:dyDescent="0.3">
      <c r="A1495" t="s">
        <v>2871</v>
      </c>
      <c r="B1495" t="s">
        <v>2870</v>
      </c>
      <c r="C1495">
        <v>1.8383057169984519E-8</v>
      </c>
      <c r="D1495">
        <v>0.16712172280303794</v>
      </c>
      <c r="E1495">
        <v>1.30518567</v>
      </c>
      <c r="F1495">
        <v>-2.5047134299999998</v>
      </c>
      <c r="G1495">
        <v>12.950474639999999</v>
      </c>
      <c r="H1495">
        <v>15.227672850332995</v>
      </c>
    </row>
    <row r="1496" spans="1:8" x14ac:dyDescent="0.3">
      <c r="A1496" t="s">
        <v>2869</v>
      </c>
      <c r="B1496" t="s">
        <v>2869</v>
      </c>
      <c r="C1496">
        <v>1E-8</v>
      </c>
      <c r="D1496">
        <v>4.3973754244753991</v>
      </c>
      <c r="E1496">
        <v>-1.13455141</v>
      </c>
      <c r="F1496">
        <v>7.2776251099999998</v>
      </c>
      <c r="G1496">
        <v>11.486671149999999</v>
      </c>
      <c r="H1496">
        <v>15.569435810766027</v>
      </c>
    </row>
    <row r="1497" spans="1:8" x14ac:dyDescent="0.3">
      <c r="A1497" t="s">
        <v>2807</v>
      </c>
      <c r="B1497" t="s">
        <v>2806</v>
      </c>
      <c r="C1497">
        <v>1.6482349856439004E-7</v>
      </c>
      <c r="D1497">
        <v>5.0815999424722777E-5</v>
      </c>
      <c r="E1497">
        <v>-1.234916E-2</v>
      </c>
      <c r="F1497">
        <v>-14.022214140000001</v>
      </c>
      <c r="G1497">
        <v>-26.016313149999998</v>
      </c>
      <c r="H1497">
        <v>15.18807333396213</v>
      </c>
    </row>
    <row r="1498" spans="1:8" x14ac:dyDescent="0.3">
      <c r="A1498" t="s">
        <v>2649</v>
      </c>
      <c r="B1498" t="s">
        <v>2649</v>
      </c>
      <c r="C1498">
        <v>4.4306316664946064E-8</v>
      </c>
      <c r="D1498">
        <v>2.1070775324956856</v>
      </c>
      <c r="E1498">
        <v>-4.1260036099999997</v>
      </c>
      <c r="F1498">
        <v>3.2730393900000001</v>
      </c>
      <c r="G1498">
        <v>31.518626869999999</v>
      </c>
      <c r="H1498">
        <v>15.126831444096211</v>
      </c>
    </row>
    <row r="1499" spans="1:8" x14ac:dyDescent="0.3">
      <c r="A1499" t="s">
        <v>2905</v>
      </c>
      <c r="B1499" t="s">
        <v>2904</v>
      </c>
      <c r="C1499">
        <v>5.645248045020882E-8</v>
      </c>
      <c r="D1499">
        <v>3.577151914675976</v>
      </c>
      <c r="E1499">
        <v>4.0326559700000004</v>
      </c>
      <c r="F1499">
        <v>18.921454629999999</v>
      </c>
      <c r="G1499">
        <v>-0.82709390000000005</v>
      </c>
      <c r="H1499">
        <v>15.992014763600212</v>
      </c>
    </row>
    <row r="1500" spans="1:8" x14ac:dyDescent="0.3">
      <c r="A1500" t="s">
        <v>2888</v>
      </c>
      <c r="B1500" t="s">
        <v>2888</v>
      </c>
      <c r="C1500">
        <v>1.4837862311954802E-6</v>
      </c>
      <c r="D1500">
        <v>1E-8</v>
      </c>
      <c r="E1500">
        <v>-0.78588522000000005</v>
      </c>
      <c r="F1500">
        <v>1.81267333</v>
      </c>
      <c r="G1500">
        <v>-4.2507611000000001</v>
      </c>
      <c r="H1500">
        <v>14.920682808021439</v>
      </c>
    </row>
    <row r="1501" spans="1:8" x14ac:dyDescent="0.3">
      <c r="A1501" t="s">
        <v>2784</v>
      </c>
      <c r="B1501" t="s">
        <v>2783</v>
      </c>
      <c r="C1501">
        <v>5.1854608039444337E-5</v>
      </c>
      <c r="D1501">
        <v>20.445141787447785</v>
      </c>
      <c r="E1501">
        <v>1.7536359800000001</v>
      </c>
      <c r="F1501">
        <v>-0.79784060999999995</v>
      </c>
      <c r="G1501">
        <v>-27.956770349999999</v>
      </c>
      <c r="H1501">
        <v>14.896169542275096</v>
      </c>
    </row>
    <row r="1502" spans="1:8" x14ac:dyDescent="0.3">
      <c r="A1502" t="s">
        <v>2885</v>
      </c>
      <c r="B1502" t="s">
        <v>2884</v>
      </c>
      <c r="C1502">
        <v>8.0011407070200842E-8</v>
      </c>
      <c r="D1502">
        <v>9.830154032002983E-4</v>
      </c>
      <c r="E1502">
        <v>-1.234916E-2</v>
      </c>
      <c r="F1502">
        <v>-11.1006389</v>
      </c>
      <c r="G1502">
        <v>-0.24772319000000001</v>
      </c>
      <c r="H1502">
        <v>14.849328586781311</v>
      </c>
    </row>
    <row r="1503" spans="1:8" x14ac:dyDescent="0.3">
      <c r="A1503" t="s">
        <v>2827</v>
      </c>
      <c r="B1503" t="s">
        <v>2826</v>
      </c>
      <c r="C1503">
        <v>1E-8</v>
      </c>
      <c r="D1503">
        <v>1.3229119935827194</v>
      </c>
      <c r="E1503">
        <v>2.5833326699999999</v>
      </c>
      <c r="F1503">
        <v>-12.61207787</v>
      </c>
      <c r="G1503">
        <v>80.314229339999997</v>
      </c>
      <c r="H1503">
        <v>14.535298885168514</v>
      </c>
    </row>
    <row r="1504" spans="1:8" x14ac:dyDescent="0.3">
      <c r="A1504" t="s">
        <v>2866</v>
      </c>
      <c r="B1504" t="s">
        <v>2865</v>
      </c>
      <c r="C1504">
        <v>4.9765328265142854E-6</v>
      </c>
      <c r="D1504">
        <v>31.408245500815831</v>
      </c>
      <c r="E1504">
        <v>-0.22108166000000001</v>
      </c>
      <c r="F1504">
        <v>-0.73687608000000004</v>
      </c>
      <c r="G1504">
        <v>-6.5531689100000001</v>
      </c>
      <c r="H1504">
        <v>14.680770842910578</v>
      </c>
    </row>
    <row r="1505" spans="1:8" x14ac:dyDescent="0.3">
      <c r="A1505" t="s">
        <v>2975</v>
      </c>
      <c r="B1505" t="s">
        <v>2974</v>
      </c>
      <c r="C1505">
        <v>1E-8</v>
      </c>
      <c r="D1505">
        <v>3.1030666014017352E-2</v>
      </c>
      <c r="E1505">
        <v>4.0345353199999998</v>
      </c>
      <c r="F1505">
        <v>22.942252969999998</v>
      </c>
      <c r="G1505">
        <v>2.0766465699999999</v>
      </c>
      <c r="H1505">
        <v>14.621256688457006</v>
      </c>
    </row>
    <row r="1506" spans="1:8" x14ac:dyDescent="0.3">
      <c r="A1506" t="s">
        <v>2862</v>
      </c>
      <c r="B1506" t="s">
        <v>2861</v>
      </c>
      <c r="C1506">
        <v>1E-8</v>
      </c>
      <c r="D1506">
        <v>2.63960227519796</v>
      </c>
      <c r="E1506">
        <v>2.03605532</v>
      </c>
      <c r="F1506">
        <v>-0.84928298999999996</v>
      </c>
      <c r="G1506">
        <v>-16.706060000000001</v>
      </c>
      <c r="H1506">
        <v>14.541690093109279</v>
      </c>
    </row>
    <row r="1507" spans="1:8" x14ac:dyDescent="0.3">
      <c r="A1507" t="s">
        <v>2897</v>
      </c>
      <c r="B1507" t="s">
        <v>2896</v>
      </c>
      <c r="C1507">
        <v>4.5106430735757185E-6</v>
      </c>
      <c r="D1507">
        <v>1E-8</v>
      </c>
      <c r="E1507">
        <v>-1.234916E-2</v>
      </c>
      <c r="F1507">
        <v>1.178124E-2</v>
      </c>
      <c r="G1507">
        <v>-3.8712033300000002</v>
      </c>
      <c r="H1507">
        <v>14.527050512531449</v>
      </c>
    </row>
    <row r="1508" spans="1:8" x14ac:dyDescent="0.3">
      <c r="A1508" t="s">
        <v>2988</v>
      </c>
      <c r="B1508" t="s">
        <v>2987</v>
      </c>
      <c r="C1508">
        <v>5.2638256133699093E-4</v>
      </c>
      <c r="D1508">
        <v>1.2592475430549499</v>
      </c>
      <c r="E1508">
        <v>-1.17876716</v>
      </c>
      <c r="F1508">
        <v>-10.155002530000001</v>
      </c>
      <c r="G1508">
        <v>93.367734609999999</v>
      </c>
      <c r="H1508">
        <v>14.475520436767249</v>
      </c>
    </row>
    <row r="1509" spans="1:8" x14ac:dyDescent="0.3">
      <c r="A1509" t="s">
        <v>2899</v>
      </c>
      <c r="B1509" t="s">
        <v>2898</v>
      </c>
      <c r="C1509">
        <v>1.0001425883672814E-8</v>
      </c>
      <c r="D1509">
        <v>1E-8</v>
      </c>
      <c r="E1509">
        <v>-1.234916E-2</v>
      </c>
      <c r="F1509">
        <v>1.178124E-2</v>
      </c>
      <c r="G1509">
        <v>1.425884E-2</v>
      </c>
      <c r="H1509">
        <v>14.46814931279399</v>
      </c>
    </row>
    <row r="1510" spans="1:8" x14ac:dyDescent="0.3">
      <c r="A1510" t="s">
        <v>2911</v>
      </c>
      <c r="B1510" t="s">
        <v>2910</v>
      </c>
      <c r="C1510">
        <v>5.4957853541244116E-7</v>
      </c>
      <c r="D1510">
        <v>1E-8</v>
      </c>
      <c r="E1510">
        <v>-0.78588522000000005</v>
      </c>
      <c r="F1510">
        <v>1.81267333</v>
      </c>
      <c r="G1510">
        <v>-4.5769670299999996</v>
      </c>
      <c r="H1510">
        <v>14.423396385042816</v>
      </c>
    </row>
    <row r="1511" spans="1:8" x14ac:dyDescent="0.3">
      <c r="A1511" t="s">
        <v>2833</v>
      </c>
      <c r="B1511" t="s">
        <v>2832</v>
      </c>
      <c r="C1511">
        <v>1E-8</v>
      </c>
      <c r="D1511">
        <v>0.22688710155210057</v>
      </c>
      <c r="E1511">
        <v>-7.8282764599999997</v>
      </c>
      <c r="F1511">
        <v>-6.1080125699999996</v>
      </c>
      <c r="G1511">
        <v>-11.442102070000001</v>
      </c>
      <c r="H1511">
        <v>14.394986065679973</v>
      </c>
    </row>
    <row r="1512" spans="1:8" x14ac:dyDescent="0.3">
      <c r="A1512" t="s">
        <v>2854</v>
      </c>
      <c r="B1512" t="s">
        <v>2853</v>
      </c>
      <c r="C1512">
        <v>1.621001149781262E-8</v>
      </c>
      <c r="D1512">
        <v>4.7954100965865365</v>
      </c>
      <c r="E1512">
        <v>1.03628893</v>
      </c>
      <c r="F1512">
        <v>-1.88681988</v>
      </c>
      <c r="G1512">
        <v>10.1769552</v>
      </c>
      <c r="H1512">
        <v>14.416898735004866</v>
      </c>
    </row>
    <row r="1513" spans="1:8" x14ac:dyDescent="0.3">
      <c r="A1513" t="s">
        <v>2805</v>
      </c>
      <c r="B1513" t="s">
        <v>2804</v>
      </c>
      <c r="C1513">
        <v>2.3675969673035972E-8</v>
      </c>
      <c r="D1513">
        <v>2.2712681861952164E-2</v>
      </c>
      <c r="E1513">
        <v>0.29013995999999997</v>
      </c>
      <c r="F1513">
        <v>-3.5072543</v>
      </c>
      <c r="G1513">
        <v>-42.485597419999998</v>
      </c>
      <c r="H1513">
        <v>14.265017247809682</v>
      </c>
    </row>
    <row r="1514" spans="1:8" x14ac:dyDescent="0.3">
      <c r="A1514" t="s">
        <v>2681</v>
      </c>
      <c r="B1514" t="s">
        <v>2680</v>
      </c>
      <c r="C1514">
        <v>3.9005560946678576E-8</v>
      </c>
      <c r="D1514">
        <v>7.6760657963943948E-2</v>
      </c>
      <c r="E1514">
        <v>-4.8897955499999997</v>
      </c>
      <c r="F1514">
        <v>-17.00944479</v>
      </c>
      <c r="G1514">
        <v>-64.951902739999994</v>
      </c>
      <c r="H1514">
        <v>14.226935294917562</v>
      </c>
    </row>
    <row r="1515" spans="1:8" x14ac:dyDescent="0.3">
      <c r="A1515" t="s">
        <v>2749</v>
      </c>
      <c r="B1515" t="s">
        <v>2748</v>
      </c>
      <c r="C1515">
        <v>1.7746841751542071E-8</v>
      </c>
      <c r="D1515">
        <v>0.5573921191283131</v>
      </c>
      <c r="E1515">
        <v>-7.1283020700000002</v>
      </c>
      <c r="F1515">
        <v>-9.4394162000000001</v>
      </c>
      <c r="G1515">
        <v>-9.5161404300000001</v>
      </c>
      <c r="H1515">
        <v>14.080186562331363</v>
      </c>
    </row>
    <row r="1516" spans="1:8" x14ac:dyDescent="0.3">
      <c r="A1516" t="s">
        <v>2860</v>
      </c>
      <c r="B1516" t="s">
        <v>2859</v>
      </c>
      <c r="C1516">
        <v>7.4010551583095172E-7</v>
      </c>
      <c r="D1516">
        <v>0.23680564865537332</v>
      </c>
      <c r="E1516">
        <v>-3.8824005800000001</v>
      </c>
      <c r="F1516">
        <v>-10.83067846</v>
      </c>
      <c r="G1516">
        <v>-11.89220587</v>
      </c>
      <c r="H1516">
        <v>14.032224929546237</v>
      </c>
    </row>
    <row r="1517" spans="1:8" x14ac:dyDescent="0.3">
      <c r="A1517" t="s">
        <v>2823</v>
      </c>
      <c r="B1517" t="s">
        <v>2822</v>
      </c>
      <c r="C1517">
        <v>5.3352755934803566E-8</v>
      </c>
      <c r="D1517">
        <v>7.4400564589983023E-2</v>
      </c>
      <c r="E1517">
        <v>-0.37348309000000002</v>
      </c>
      <c r="F1517">
        <v>37.33864964</v>
      </c>
      <c r="G1517">
        <v>66.239034509999996</v>
      </c>
      <c r="H1517">
        <v>14.033623699970116</v>
      </c>
    </row>
    <row r="1518" spans="1:8" x14ac:dyDescent="0.3">
      <c r="A1518" t="s">
        <v>2810</v>
      </c>
      <c r="B1518" t="s">
        <v>2810</v>
      </c>
      <c r="C1518">
        <v>1.5290062110460334E-5</v>
      </c>
      <c r="D1518">
        <v>4.3306569680695022</v>
      </c>
      <c r="E1518">
        <v>-2.6546105999999998</v>
      </c>
      <c r="F1518">
        <v>-16.042225389999999</v>
      </c>
      <c r="G1518">
        <v>-39.166327600000002</v>
      </c>
      <c r="H1518">
        <v>13.951692393807519</v>
      </c>
    </row>
    <row r="1519" spans="1:8" x14ac:dyDescent="0.3">
      <c r="A1519" t="s">
        <v>2741</v>
      </c>
      <c r="B1519" t="s">
        <v>2740</v>
      </c>
      <c r="C1519">
        <v>1.1191917032412129E-7</v>
      </c>
      <c r="D1519">
        <v>7.8720559505204193E-2</v>
      </c>
      <c r="E1519">
        <v>2.2096023499999999</v>
      </c>
      <c r="F1519">
        <v>-18.370217740000001</v>
      </c>
      <c r="G1519">
        <v>-49.557347239999999</v>
      </c>
      <c r="H1519">
        <v>13.955112560913976</v>
      </c>
    </row>
    <row r="1520" spans="1:8" x14ac:dyDescent="0.3">
      <c r="A1520" t="s">
        <v>2923</v>
      </c>
      <c r="B1520" t="s">
        <v>2922</v>
      </c>
      <c r="C1520">
        <v>1.0000000000022863E-8</v>
      </c>
      <c r="D1520">
        <v>2.994438915012767E-5</v>
      </c>
      <c r="E1520">
        <v>8.7108140000000001E-2</v>
      </c>
      <c r="F1520">
        <v>0.12953824999999999</v>
      </c>
      <c r="G1520">
        <v>-0.26194467999999999</v>
      </c>
      <c r="H1520">
        <v>13.858227558759223</v>
      </c>
    </row>
    <row r="1521" spans="1:8" x14ac:dyDescent="0.3">
      <c r="A1521" t="s">
        <v>2969</v>
      </c>
      <c r="B1521" t="s">
        <v>2968</v>
      </c>
      <c r="C1521">
        <v>1E-8</v>
      </c>
      <c r="D1521">
        <v>2.2375455938976638</v>
      </c>
      <c r="E1521">
        <v>0.68939819000000002</v>
      </c>
      <c r="F1521">
        <v>-29.406369770000001</v>
      </c>
      <c r="G1521">
        <v>-8.6866427000000002</v>
      </c>
      <c r="H1521">
        <v>13.879236156917448</v>
      </c>
    </row>
    <row r="1522" spans="1:8" x14ac:dyDescent="0.3">
      <c r="A1522" t="s">
        <v>2819</v>
      </c>
      <c r="B1522" t="s">
        <v>2818</v>
      </c>
      <c r="C1522">
        <v>7.5496915393595992E-6</v>
      </c>
      <c r="D1522">
        <v>0.54481500908551017</v>
      </c>
      <c r="E1522">
        <v>-0.77910393</v>
      </c>
      <c r="F1522">
        <v>0.44978850999999997</v>
      </c>
      <c r="G1522">
        <v>-29.143816789999999</v>
      </c>
      <c r="H1522">
        <v>13.767217357524579</v>
      </c>
    </row>
    <row r="1523" spans="1:8" x14ac:dyDescent="0.3">
      <c r="A1523" t="s">
        <v>2705</v>
      </c>
      <c r="B1523" t="s">
        <v>2704</v>
      </c>
      <c r="C1523">
        <v>2.0481204371811328E-8</v>
      </c>
      <c r="D1523">
        <v>2.1310579502967983E-2</v>
      </c>
      <c r="E1523">
        <v>0.64685678000000002</v>
      </c>
      <c r="F1523">
        <v>-31.272835919999999</v>
      </c>
      <c r="G1523">
        <v>-15.701564680000001</v>
      </c>
      <c r="H1523">
        <v>13.738400467597284</v>
      </c>
    </row>
    <row r="1524" spans="1:8" x14ac:dyDescent="0.3">
      <c r="A1524" t="s">
        <v>2925</v>
      </c>
      <c r="B1524" t="s">
        <v>2924</v>
      </c>
      <c r="C1524">
        <v>1E-8</v>
      </c>
      <c r="D1524">
        <v>2.2707398489870001</v>
      </c>
      <c r="E1524">
        <v>10.21014033</v>
      </c>
      <c r="F1524">
        <v>14.524843799999999</v>
      </c>
      <c r="G1524">
        <v>-16.49512752</v>
      </c>
      <c r="H1524">
        <v>13.701944327828778</v>
      </c>
    </row>
    <row r="1525" spans="1:8" x14ac:dyDescent="0.3">
      <c r="A1525" t="s">
        <v>2961</v>
      </c>
      <c r="B1525" t="s">
        <v>2960</v>
      </c>
      <c r="C1525">
        <v>1.4371979634245528E-7</v>
      </c>
      <c r="D1525">
        <v>2.0186367554611432E-4</v>
      </c>
      <c r="E1525">
        <v>-15.61946463</v>
      </c>
      <c r="F1525">
        <v>-15.6268628</v>
      </c>
      <c r="G1525">
        <v>9.3389244799999993</v>
      </c>
      <c r="H1525">
        <v>13.653380652533253</v>
      </c>
    </row>
    <row r="1526" spans="1:8" x14ac:dyDescent="0.3">
      <c r="A1526" t="s">
        <v>2537</v>
      </c>
      <c r="B1526" t="s">
        <v>2536</v>
      </c>
      <c r="C1526">
        <v>1E-8</v>
      </c>
      <c r="D1526">
        <v>1.0656940099912131E-2</v>
      </c>
      <c r="E1526">
        <v>-0.10087952</v>
      </c>
      <c r="F1526">
        <v>-2.6841792799999999</v>
      </c>
      <c r="G1526">
        <v>-19.269855889999999</v>
      </c>
      <c r="H1526">
        <v>13.587401966444309</v>
      </c>
    </row>
    <row r="1527" spans="1:8" x14ac:dyDescent="0.3">
      <c r="A1527" t="s">
        <v>1821</v>
      </c>
      <c r="B1527" t="s">
        <v>1820</v>
      </c>
      <c r="C1527">
        <v>3.0237989285400753E-8</v>
      </c>
      <c r="D1527">
        <v>8.7858025845005271E-4</v>
      </c>
      <c r="E1527">
        <v>0.98219615000000005</v>
      </c>
      <c r="F1527">
        <v>-20.70980832</v>
      </c>
      <c r="G1527">
        <v>-86.279370729999997</v>
      </c>
      <c r="H1527">
        <v>13.392242108281474</v>
      </c>
    </row>
    <row r="1528" spans="1:8" x14ac:dyDescent="0.3">
      <c r="A1528" t="s">
        <v>2817</v>
      </c>
      <c r="B1528" t="s">
        <v>2816</v>
      </c>
      <c r="C1528">
        <v>1.9102631246621742E-6</v>
      </c>
      <c r="D1528">
        <v>2.4265555723506576E-8</v>
      </c>
      <c r="E1528">
        <v>-1.283171E-2</v>
      </c>
      <c r="F1528">
        <v>1.0696191900000001</v>
      </c>
      <c r="G1528">
        <v>-23.789628310000001</v>
      </c>
      <c r="H1528">
        <v>13.371841872635221</v>
      </c>
    </row>
    <row r="1529" spans="1:8" x14ac:dyDescent="0.3">
      <c r="A1529" t="s">
        <v>2840</v>
      </c>
      <c r="B1529" t="s">
        <v>2839</v>
      </c>
      <c r="C1529">
        <v>1.3036230440240664E-7</v>
      </c>
      <c r="D1529">
        <v>0.72577876475778158</v>
      </c>
      <c r="E1529">
        <v>-0.54683643999999998</v>
      </c>
      <c r="F1529">
        <v>7.64575212</v>
      </c>
      <c r="G1529">
        <v>28.969635109999999</v>
      </c>
      <c r="H1529">
        <v>13.32307499198615</v>
      </c>
    </row>
    <row r="1530" spans="1:8" x14ac:dyDescent="0.3">
      <c r="A1530" t="s">
        <v>2919</v>
      </c>
      <c r="B1530" t="s">
        <v>2918</v>
      </c>
      <c r="C1530">
        <v>1E-8</v>
      </c>
      <c r="D1530">
        <v>1.0526221804635118E-3</v>
      </c>
      <c r="E1530">
        <v>1.5498073299999999</v>
      </c>
      <c r="F1530">
        <v>6.0518325900000001</v>
      </c>
      <c r="G1530">
        <v>27.553819170000001</v>
      </c>
      <c r="H1530">
        <v>13.302910624310252</v>
      </c>
    </row>
    <row r="1531" spans="1:8" x14ac:dyDescent="0.3">
      <c r="A1531" t="s">
        <v>3068</v>
      </c>
      <c r="B1531" t="s">
        <v>3067</v>
      </c>
      <c r="C1531">
        <v>3.0015984713342115E-8</v>
      </c>
      <c r="D1531">
        <v>1.7614867309128588</v>
      </c>
      <c r="E1531">
        <v>-7.6578799999999997E-3</v>
      </c>
      <c r="F1531">
        <v>-0.50040077000000005</v>
      </c>
      <c r="G1531">
        <v>-3.4858296100000001</v>
      </c>
      <c r="H1531">
        <v>13.198941943140809</v>
      </c>
    </row>
    <row r="1532" spans="1:8" x14ac:dyDescent="0.3">
      <c r="A1532" t="s">
        <v>3004</v>
      </c>
      <c r="B1532" t="s">
        <v>3003</v>
      </c>
      <c r="C1532">
        <v>3.4303580497182525E-8</v>
      </c>
      <c r="D1532">
        <v>7.454353796142444E-3</v>
      </c>
      <c r="E1532">
        <v>-8.5698380000000005E-2</v>
      </c>
      <c r="F1532">
        <v>11.627238240000001</v>
      </c>
      <c r="G1532">
        <v>50.168965329999999</v>
      </c>
      <c r="H1532">
        <v>13.191816853688046</v>
      </c>
    </row>
    <row r="1533" spans="1:8" x14ac:dyDescent="0.3">
      <c r="A1533" t="s">
        <v>2946</v>
      </c>
      <c r="B1533" t="s">
        <v>2945</v>
      </c>
      <c r="C1533">
        <v>1E-8</v>
      </c>
      <c r="D1533">
        <v>1E-8</v>
      </c>
      <c r="E1533">
        <v>-6.9994529999999999E-2</v>
      </c>
      <c r="F1533">
        <v>7.7395539999999999E-2</v>
      </c>
      <c r="G1533">
        <v>-0.11777738</v>
      </c>
      <c r="H1533">
        <v>13.120185070501142</v>
      </c>
    </row>
    <row r="1534" spans="1:8" x14ac:dyDescent="0.3">
      <c r="A1534" t="s">
        <v>2952</v>
      </c>
      <c r="B1534" t="s">
        <v>2951</v>
      </c>
      <c r="C1534">
        <v>4.5184115891263593E-7</v>
      </c>
      <c r="D1534">
        <v>1E-8</v>
      </c>
      <c r="E1534">
        <v>-0.37589507999999999</v>
      </c>
      <c r="F1534">
        <v>0.53657186000000001</v>
      </c>
      <c r="G1534">
        <v>0.79297594999999998</v>
      </c>
      <c r="H1534">
        <v>12.982191239249042</v>
      </c>
    </row>
    <row r="1535" spans="1:8" x14ac:dyDescent="0.3">
      <c r="A1535" t="s">
        <v>2981</v>
      </c>
      <c r="B1535" t="s">
        <v>2980</v>
      </c>
      <c r="C1535">
        <v>1E-8</v>
      </c>
      <c r="D1535">
        <v>1E-8</v>
      </c>
      <c r="E1535">
        <v>-0.87611455999999999</v>
      </c>
      <c r="F1535">
        <v>1.2731695599999999</v>
      </c>
      <c r="G1535">
        <v>2.5787223199999998</v>
      </c>
      <c r="H1535">
        <v>12.932555634192678</v>
      </c>
    </row>
    <row r="1536" spans="1:8" x14ac:dyDescent="0.3">
      <c r="A1536" t="s">
        <v>2821</v>
      </c>
      <c r="B1536" t="s">
        <v>2820</v>
      </c>
      <c r="C1536">
        <v>5.2218994093811755E-8</v>
      </c>
      <c r="D1536">
        <v>6.5848067503926203E-4</v>
      </c>
      <c r="E1536">
        <v>-6.5140852599999999</v>
      </c>
      <c r="F1536">
        <v>-14.38384536</v>
      </c>
      <c r="G1536">
        <v>-25.401437009999999</v>
      </c>
      <c r="H1536">
        <v>12.931073333296348</v>
      </c>
    </row>
    <row r="1537" spans="1:8" x14ac:dyDescent="0.3">
      <c r="A1537" t="s">
        <v>2907</v>
      </c>
      <c r="B1537" t="s">
        <v>2906</v>
      </c>
      <c r="C1537">
        <v>3.6160917143335553E-7</v>
      </c>
      <c r="D1537">
        <v>5.4463943519949709E-2</v>
      </c>
      <c r="E1537">
        <v>-1.17876716</v>
      </c>
      <c r="F1537">
        <v>-4.1969200999999998</v>
      </c>
      <c r="G1537">
        <v>-27.627788630000001</v>
      </c>
      <c r="H1537">
        <v>12.819442888557736</v>
      </c>
    </row>
    <row r="1538" spans="1:8" x14ac:dyDescent="0.3">
      <c r="A1538" t="s">
        <v>3261</v>
      </c>
      <c r="B1538" t="s">
        <v>3261</v>
      </c>
      <c r="C1538">
        <v>1E-8</v>
      </c>
      <c r="D1538">
        <v>4.3015484647427991E-4</v>
      </c>
      <c r="E1538">
        <v>-0.93070891</v>
      </c>
      <c r="F1538">
        <v>102.54848439</v>
      </c>
      <c r="G1538">
        <v>104.54686193000001</v>
      </c>
      <c r="H1538">
        <v>12.864818507165976</v>
      </c>
    </row>
    <row r="1539" spans="1:8" x14ac:dyDescent="0.3">
      <c r="A1539" t="s">
        <v>2879</v>
      </c>
      <c r="B1539" t="s">
        <v>2878</v>
      </c>
      <c r="C1539">
        <v>2.6777572577147543E-8</v>
      </c>
      <c r="D1539">
        <v>1.4082734056333204</v>
      </c>
      <c r="E1539">
        <v>-5.7999535499999997</v>
      </c>
      <c r="F1539">
        <v>-5.8957080299999998</v>
      </c>
      <c r="G1539">
        <v>-12.94709602</v>
      </c>
      <c r="H1539">
        <v>12.853154934114746</v>
      </c>
    </row>
    <row r="1540" spans="1:8" x14ac:dyDescent="0.3">
      <c r="A1540" t="s">
        <v>2977</v>
      </c>
      <c r="B1540" t="s">
        <v>2976</v>
      </c>
      <c r="C1540">
        <v>2.5003564709400252E-7</v>
      </c>
      <c r="D1540">
        <v>4.1723068045122991E-2</v>
      </c>
      <c r="E1540">
        <v>-2.7357482100000001</v>
      </c>
      <c r="F1540">
        <v>-33.854642040000002</v>
      </c>
      <c r="G1540">
        <v>-6.9475029700000004</v>
      </c>
      <c r="H1540">
        <v>12.828351162977484</v>
      </c>
    </row>
    <row r="1541" spans="1:8" x14ac:dyDescent="0.3">
      <c r="A1541" t="s">
        <v>2849</v>
      </c>
      <c r="B1541" t="s">
        <v>2848</v>
      </c>
      <c r="C1541">
        <v>6.2649543874496243E-7</v>
      </c>
      <c r="D1541">
        <v>2.3122335450722138E-2</v>
      </c>
      <c r="E1541">
        <v>-0.55626942999999995</v>
      </c>
      <c r="F1541">
        <v>-7.8683134600000004</v>
      </c>
      <c r="G1541">
        <v>136.29432563</v>
      </c>
      <c r="H1541">
        <v>12.801354470735451</v>
      </c>
    </row>
    <row r="1542" spans="1:8" x14ac:dyDescent="0.3">
      <c r="A1542" t="s">
        <v>3132</v>
      </c>
      <c r="B1542" t="s">
        <v>3131</v>
      </c>
      <c r="C1542">
        <v>4.7182147586920037E-8</v>
      </c>
      <c r="D1542">
        <v>1E-8</v>
      </c>
      <c r="E1542">
        <v>-0.42347488</v>
      </c>
      <c r="F1542">
        <v>-5.6357048299999999</v>
      </c>
      <c r="G1542">
        <v>19.661328170000001</v>
      </c>
      <c r="H1542">
        <v>12.795651766392952</v>
      </c>
    </row>
    <row r="1543" spans="1:8" x14ac:dyDescent="0.3">
      <c r="A1543" t="s">
        <v>1668</v>
      </c>
      <c r="B1543" t="s">
        <v>2834</v>
      </c>
      <c r="C1543">
        <v>1.8999999999988894E-7</v>
      </c>
      <c r="D1543">
        <v>6.8699794406236697E-4</v>
      </c>
      <c r="E1543">
        <v>0</v>
      </c>
      <c r="F1543">
        <v>-20.833333329999999</v>
      </c>
      <c r="G1543">
        <v>-32.142857139999997</v>
      </c>
      <c r="H1543">
        <v>12.765475642723873</v>
      </c>
    </row>
    <row r="1544" spans="1:8" x14ac:dyDescent="0.3">
      <c r="A1544" t="s">
        <v>2901</v>
      </c>
      <c r="B1544" t="s">
        <v>2900</v>
      </c>
      <c r="C1544">
        <v>3.0004277651291216E-7</v>
      </c>
      <c r="D1544">
        <v>3.241726524040779E-3</v>
      </c>
      <c r="E1544">
        <v>-1.234916E-2</v>
      </c>
      <c r="F1544">
        <v>3.4604633499999999</v>
      </c>
      <c r="G1544">
        <v>20.01711061</v>
      </c>
      <c r="H1544">
        <v>12.765955459241258</v>
      </c>
    </row>
    <row r="1545" spans="1:8" x14ac:dyDescent="0.3">
      <c r="A1545" t="s">
        <v>2950</v>
      </c>
      <c r="B1545" t="s">
        <v>2949</v>
      </c>
      <c r="C1545">
        <v>1.0001377616059459E-8</v>
      </c>
      <c r="D1545">
        <v>1E-8</v>
      </c>
      <c r="E1545">
        <v>-1.283171E-2</v>
      </c>
      <c r="F1545">
        <v>1.1298570000000001E-2</v>
      </c>
      <c r="G1545">
        <v>-0.2482046</v>
      </c>
      <c r="H1545">
        <v>12.599899883351451</v>
      </c>
    </row>
    <row r="1546" spans="1:8" x14ac:dyDescent="0.3">
      <c r="A1546" t="s">
        <v>3008</v>
      </c>
      <c r="B1546" t="s">
        <v>3007</v>
      </c>
      <c r="C1546">
        <v>5.1000000000007506E-7</v>
      </c>
      <c r="D1546">
        <v>1E-8</v>
      </c>
      <c r="E1546">
        <v>8.7108140000000001E-2</v>
      </c>
      <c r="F1546">
        <v>0.12953824999999999</v>
      </c>
      <c r="G1546">
        <v>15.90909091</v>
      </c>
      <c r="H1546">
        <v>12.510074331659998</v>
      </c>
    </row>
    <row r="1547" spans="1:8" x14ac:dyDescent="0.3">
      <c r="A1547" t="s">
        <v>2547</v>
      </c>
      <c r="B1547" t="s">
        <v>2546</v>
      </c>
      <c r="C1547">
        <v>1E-8</v>
      </c>
      <c r="D1547">
        <v>0.43163763803398314</v>
      </c>
      <c r="E1547">
        <v>2.1297174000000001</v>
      </c>
      <c r="F1547">
        <v>-54.632913870000003</v>
      </c>
      <c r="G1547">
        <v>-54.750629600000003</v>
      </c>
      <c r="H1547">
        <v>12.397881666659613</v>
      </c>
    </row>
    <row r="1548" spans="1:8" x14ac:dyDescent="0.3">
      <c r="A1548" t="s">
        <v>2940</v>
      </c>
      <c r="B1548" t="s">
        <v>2939</v>
      </c>
      <c r="C1548">
        <v>6.8577572682516891E-8</v>
      </c>
      <c r="D1548">
        <v>1E-8</v>
      </c>
      <c r="E1548">
        <v>1.59258996</v>
      </c>
      <c r="F1548">
        <v>-0.73582583000000001</v>
      </c>
      <c r="G1548">
        <v>-11.972965800000001</v>
      </c>
      <c r="H1548">
        <v>12.323512907791249</v>
      </c>
    </row>
    <row r="1549" spans="1:8" x14ac:dyDescent="0.3">
      <c r="A1549" t="s">
        <v>2699</v>
      </c>
      <c r="B1549" t="s">
        <v>2698</v>
      </c>
      <c r="C1549">
        <v>5.3124789127136137E-7</v>
      </c>
      <c r="D1549">
        <v>7.7528928578334787E-3</v>
      </c>
      <c r="E1549">
        <v>-0.39290522999999999</v>
      </c>
      <c r="F1549">
        <v>-24.924756179999999</v>
      </c>
      <c r="G1549">
        <v>-55.321682690000003</v>
      </c>
      <c r="H1549">
        <v>12.165220234020412</v>
      </c>
    </row>
    <row r="1550" spans="1:8" x14ac:dyDescent="0.3">
      <c r="A1550" t="s">
        <v>2948</v>
      </c>
      <c r="B1550" t="s">
        <v>2947</v>
      </c>
      <c r="C1550">
        <v>7.1751696044787412E-8</v>
      </c>
      <c r="D1550">
        <v>0.36603349910631494</v>
      </c>
      <c r="E1550">
        <v>-4.0187186300000004</v>
      </c>
      <c r="F1550">
        <v>-14.303603280000001</v>
      </c>
      <c r="G1550">
        <v>-29.98715455</v>
      </c>
      <c r="H1550">
        <v>12.136370142799031</v>
      </c>
    </row>
    <row r="1551" spans="1:8" x14ac:dyDescent="0.3">
      <c r="A1551" t="s">
        <v>2921</v>
      </c>
      <c r="B1551" t="s">
        <v>2920</v>
      </c>
      <c r="C1551">
        <v>1E-8</v>
      </c>
      <c r="D1551">
        <v>9.0631430012329196E-4</v>
      </c>
      <c r="E1551">
        <v>-96.249149560000006</v>
      </c>
      <c r="F1551">
        <v>1.96375017</v>
      </c>
      <c r="G1551">
        <v>5.9783273899999996</v>
      </c>
      <c r="H1551">
        <v>12.090503183987291</v>
      </c>
    </row>
    <row r="1552" spans="1:8" x14ac:dyDescent="0.3">
      <c r="A1552" t="s">
        <v>3028</v>
      </c>
      <c r="B1552" t="s">
        <v>3027</v>
      </c>
      <c r="C1552">
        <v>1.9373072174827574E-6</v>
      </c>
      <c r="D1552">
        <v>1.6367836240679336E-3</v>
      </c>
      <c r="E1552">
        <v>1.425884E-2</v>
      </c>
      <c r="F1552">
        <v>11.33949526</v>
      </c>
      <c r="G1552">
        <v>7.06348368</v>
      </c>
      <c r="H1552">
        <v>12.002285124170513</v>
      </c>
    </row>
    <row r="1553" spans="1:8" x14ac:dyDescent="0.3">
      <c r="A1553" t="s">
        <v>2973</v>
      </c>
      <c r="B1553" t="s">
        <v>2972</v>
      </c>
      <c r="C1553">
        <v>8.4955801265005049E-7</v>
      </c>
      <c r="D1553">
        <v>1.3946146174827361</v>
      </c>
      <c r="E1553">
        <v>8.7170259999999999E-2</v>
      </c>
      <c r="F1553">
        <v>-5.4823871999999998</v>
      </c>
      <c r="G1553">
        <v>-15.117644050000001</v>
      </c>
      <c r="H1553">
        <v>11.92460665502437</v>
      </c>
    </row>
    <row r="1554" spans="1:8" x14ac:dyDescent="0.3">
      <c r="A1554" t="s">
        <v>2979</v>
      </c>
      <c r="B1554" t="s">
        <v>2978</v>
      </c>
      <c r="C1554">
        <v>1.0796941953172004E-8</v>
      </c>
      <c r="D1554">
        <v>3.585703656032591</v>
      </c>
      <c r="E1554">
        <v>1.4338065</v>
      </c>
      <c r="F1554">
        <v>0.23644319</v>
      </c>
      <c r="G1554">
        <v>8.1273022099999999</v>
      </c>
      <c r="H1554">
        <v>11.876636148489206</v>
      </c>
    </row>
    <row r="1555" spans="1:8" x14ac:dyDescent="0.3">
      <c r="A1555" t="s">
        <v>2942</v>
      </c>
      <c r="B1555" t="s">
        <v>2941</v>
      </c>
      <c r="C1555">
        <v>3.7812466112538848E-7</v>
      </c>
      <c r="D1555">
        <v>1.3224261401310741E-3</v>
      </c>
      <c r="E1555">
        <v>-0.84261896999999997</v>
      </c>
      <c r="F1555">
        <v>-6.0456201299999996</v>
      </c>
      <c r="G1555">
        <v>4.8019271100000003</v>
      </c>
      <c r="H1555">
        <v>11.712837893788228</v>
      </c>
    </row>
    <row r="1556" spans="1:8" x14ac:dyDescent="0.3">
      <c r="A1556" t="s">
        <v>2986</v>
      </c>
      <c r="B1556" t="s">
        <v>2985</v>
      </c>
      <c r="C1556">
        <v>1.0001425883754646E-7</v>
      </c>
      <c r="D1556">
        <v>0.62128557750799884</v>
      </c>
      <c r="E1556">
        <v>-16.67695763</v>
      </c>
      <c r="F1556">
        <v>1.178124E-2</v>
      </c>
      <c r="G1556">
        <v>42.503252590000002</v>
      </c>
      <c r="H1556">
        <v>11.686188877124131</v>
      </c>
    </row>
    <row r="1557" spans="1:8" x14ac:dyDescent="0.3">
      <c r="A1557" t="s">
        <v>2963</v>
      </c>
      <c r="B1557" t="s">
        <v>2962</v>
      </c>
      <c r="C1557">
        <v>1.600000000000931E-7</v>
      </c>
      <c r="D1557">
        <v>4.9274706686224023E-2</v>
      </c>
      <c r="E1557">
        <v>14.38526645</v>
      </c>
      <c r="F1557">
        <v>6.8048408</v>
      </c>
      <c r="G1557">
        <v>-20</v>
      </c>
      <c r="H1557">
        <v>11.593173592758744</v>
      </c>
    </row>
    <row r="1558" spans="1:8" x14ac:dyDescent="0.3">
      <c r="A1558" t="s">
        <v>3636</v>
      </c>
      <c r="B1558" t="s">
        <v>3635</v>
      </c>
      <c r="C1558">
        <v>1.7707796533953506E-7</v>
      </c>
      <c r="D1558">
        <v>12.494037723602681</v>
      </c>
      <c r="E1558">
        <v>2.2096023499999999</v>
      </c>
      <c r="F1558">
        <v>15.760474179999999</v>
      </c>
      <c r="G1558">
        <v>802.34031625</v>
      </c>
      <c r="H1558">
        <v>11.477007527762124</v>
      </c>
    </row>
    <row r="1559" spans="1:8" x14ac:dyDescent="0.3">
      <c r="A1559" t="s">
        <v>3000</v>
      </c>
      <c r="B1559" t="s">
        <v>2999</v>
      </c>
      <c r="C1559">
        <v>1.4390015585355086E-7</v>
      </c>
      <c r="D1559">
        <v>1E-8</v>
      </c>
      <c r="E1559">
        <v>-0.24944141</v>
      </c>
      <c r="F1559">
        <v>0.56113579000000002</v>
      </c>
      <c r="G1559">
        <v>3.4389798499999999</v>
      </c>
      <c r="H1559">
        <v>11.457219462039554</v>
      </c>
    </row>
    <row r="1560" spans="1:8" x14ac:dyDescent="0.3">
      <c r="A1560" t="s">
        <v>2996</v>
      </c>
      <c r="B1560" t="s">
        <v>2996</v>
      </c>
      <c r="C1560">
        <v>4.5055937575240363E-7</v>
      </c>
      <c r="D1560">
        <v>7.553703114972171</v>
      </c>
      <c r="E1560">
        <v>1.2872663</v>
      </c>
      <c r="F1560">
        <v>4.7713666999999997</v>
      </c>
      <c r="G1560">
        <v>7.3953100000000004E-3</v>
      </c>
      <c r="H1560">
        <v>11.544005580741064</v>
      </c>
    </row>
    <row r="1561" spans="1:8" x14ac:dyDescent="0.3">
      <c r="A1561" t="s">
        <v>2965</v>
      </c>
      <c r="B1561" t="s">
        <v>2964</v>
      </c>
      <c r="C1561">
        <v>1.1350520533147329E-6</v>
      </c>
      <c r="D1561">
        <v>0.72787692627388312</v>
      </c>
      <c r="E1561">
        <v>0.25327188</v>
      </c>
      <c r="F1561">
        <v>-1.9245181099999999</v>
      </c>
      <c r="G1561">
        <v>0.70018438000000005</v>
      </c>
      <c r="H1561">
        <v>11.048299303327642</v>
      </c>
    </row>
    <row r="1562" spans="1:8" x14ac:dyDescent="0.3">
      <c r="A1562" t="s">
        <v>3070</v>
      </c>
      <c r="B1562" t="s">
        <v>3069</v>
      </c>
      <c r="C1562">
        <v>1.15086528331673E-8</v>
      </c>
      <c r="D1562">
        <v>0.36295102532414047</v>
      </c>
      <c r="E1562">
        <v>7.2499225000000003</v>
      </c>
      <c r="F1562">
        <v>6.7048945099999999</v>
      </c>
      <c r="G1562">
        <v>32.226255070000001</v>
      </c>
      <c r="H1562">
        <v>11.231808808357735</v>
      </c>
    </row>
    <row r="1563" spans="1:8" x14ac:dyDescent="0.3">
      <c r="A1563" t="s">
        <v>3086</v>
      </c>
      <c r="B1563" t="s">
        <v>3085</v>
      </c>
      <c r="C1563">
        <v>7.4969898798969323E-8</v>
      </c>
      <c r="D1563">
        <v>0.18824799648681115</v>
      </c>
      <c r="E1563">
        <v>-7.8313440600000002</v>
      </c>
      <c r="F1563">
        <v>-36.811001500000003</v>
      </c>
      <c r="G1563">
        <v>-2.8344925299999999</v>
      </c>
      <c r="H1563">
        <v>11.2454848198454</v>
      </c>
    </row>
    <row r="1564" spans="1:8" x14ac:dyDescent="0.3">
      <c r="A1564" t="s">
        <v>2998</v>
      </c>
      <c r="B1564" t="s">
        <v>2997</v>
      </c>
      <c r="C1564">
        <v>7.6244227247919351E-8</v>
      </c>
      <c r="D1564">
        <v>1E-8</v>
      </c>
      <c r="E1564">
        <v>-0.93337197999999999</v>
      </c>
      <c r="F1564">
        <v>1.7911167400000001</v>
      </c>
      <c r="G1564">
        <v>-4.27103389</v>
      </c>
      <c r="H1564">
        <v>11.172848134890764</v>
      </c>
    </row>
    <row r="1565" spans="1:8" x14ac:dyDescent="0.3">
      <c r="A1565" t="s">
        <v>2971</v>
      </c>
      <c r="B1565" t="s">
        <v>2970</v>
      </c>
      <c r="C1565">
        <v>8.8811124187051661E-3</v>
      </c>
      <c r="D1565">
        <v>7.38261384797518E-4</v>
      </c>
      <c r="E1565">
        <v>-2.1517959999999999E-2</v>
      </c>
      <c r="F1565">
        <v>-1.32341764</v>
      </c>
      <c r="G1565">
        <v>-13.439450109999999</v>
      </c>
      <c r="H1565">
        <v>11.101390523381458</v>
      </c>
    </row>
    <row r="1566" spans="1:8" x14ac:dyDescent="0.3">
      <c r="A1566" t="s">
        <v>2887</v>
      </c>
      <c r="B1566" t="s">
        <v>2886</v>
      </c>
      <c r="C1566">
        <v>1.1200156077627188E-8</v>
      </c>
      <c r="D1566">
        <v>8.2529965061868874E-4</v>
      </c>
      <c r="E1566">
        <v>-40.058636550000003</v>
      </c>
      <c r="F1566">
        <v>-32.084529230000001</v>
      </c>
      <c r="G1566">
        <v>-43.999219609999997</v>
      </c>
      <c r="H1566">
        <v>11.074932634250946</v>
      </c>
    </row>
    <row r="1567" spans="1:8" x14ac:dyDescent="0.3">
      <c r="A1567" t="s">
        <v>2991</v>
      </c>
      <c r="B1567" t="s">
        <v>2990</v>
      </c>
      <c r="C1567">
        <v>4.8277625748206785E-7</v>
      </c>
      <c r="D1567">
        <v>5.3651986936757833E-3</v>
      </c>
      <c r="E1567">
        <v>1.6544969999999999E-2</v>
      </c>
      <c r="F1567">
        <v>7.2991781700000002</v>
      </c>
      <c r="G1567">
        <v>12.02412728</v>
      </c>
      <c r="H1567">
        <v>11.072664852517351</v>
      </c>
    </row>
    <row r="1568" spans="1:8" x14ac:dyDescent="0.3">
      <c r="A1568" t="s">
        <v>2989</v>
      </c>
      <c r="B1568" t="s">
        <v>2989</v>
      </c>
      <c r="C1568">
        <v>8.5164663735813396E-8</v>
      </c>
      <c r="D1568">
        <v>0.73699318570890593</v>
      </c>
      <c r="E1568">
        <v>0.78408253000000006</v>
      </c>
      <c r="F1568">
        <v>7.2400630799999997</v>
      </c>
      <c r="G1568">
        <v>-4.9938999999999995E-4</v>
      </c>
      <c r="H1568">
        <v>11.071407077687113</v>
      </c>
    </row>
    <row r="1569" spans="1:8" x14ac:dyDescent="0.3">
      <c r="A1569" t="s">
        <v>2954</v>
      </c>
      <c r="B1569" t="s">
        <v>2953</v>
      </c>
      <c r="C1569">
        <v>4.108283609402374E-6</v>
      </c>
      <c r="D1569">
        <v>2.408114434445817</v>
      </c>
      <c r="E1569">
        <v>3.8255515600000001</v>
      </c>
      <c r="F1569">
        <v>0.55096639000000003</v>
      </c>
      <c r="G1569">
        <v>-22.890396169999999</v>
      </c>
      <c r="H1569">
        <v>10.975756223417132</v>
      </c>
    </row>
    <row r="1570" spans="1:8" x14ac:dyDescent="0.3">
      <c r="A1570" t="s">
        <v>3208</v>
      </c>
      <c r="B1570" t="s">
        <v>3207</v>
      </c>
      <c r="C1570">
        <v>8.6201019891648574E-7</v>
      </c>
      <c r="D1570">
        <v>2.217362464657417</v>
      </c>
      <c r="E1570">
        <v>-4.2553589699999996</v>
      </c>
      <c r="F1570">
        <v>57.054782580000001</v>
      </c>
      <c r="G1570">
        <v>103.58163197</v>
      </c>
      <c r="H1570">
        <v>10.93726643281107</v>
      </c>
    </row>
    <row r="1571" spans="1:8" x14ac:dyDescent="0.3">
      <c r="A1571" t="s">
        <v>3006</v>
      </c>
      <c r="B1571" t="s">
        <v>3005</v>
      </c>
      <c r="C1571">
        <v>1.3279719810376569E-7</v>
      </c>
      <c r="D1571">
        <v>1E-8</v>
      </c>
      <c r="E1571">
        <v>-1.2166916699999999</v>
      </c>
      <c r="F1571">
        <v>1.9522515899999999</v>
      </c>
      <c r="G1571">
        <v>-4.2741410100000001</v>
      </c>
      <c r="H1571">
        <v>10.958735647646732</v>
      </c>
    </row>
    <row r="1572" spans="1:8" x14ac:dyDescent="0.3">
      <c r="A1572" t="s">
        <v>3049</v>
      </c>
      <c r="B1572" t="s">
        <v>3048</v>
      </c>
      <c r="C1572">
        <v>1.0822125702914402E-8</v>
      </c>
      <c r="D1572">
        <v>2.1495019835328657</v>
      </c>
      <c r="E1572">
        <v>2.5464481999999999</v>
      </c>
      <c r="F1572">
        <v>11.217987709999999</v>
      </c>
      <c r="G1572">
        <v>55.327069170000001</v>
      </c>
      <c r="H1572">
        <v>10.822125702914402</v>
      </c>
    </row>
    <row r="1573" spans="1:8" x14ac:dyDescent="0.3">
      <c r="A1573" t="s">
        <v>2545</v>
      </c>
      <c r="B1573" t="s">
        <v>2544</v>
      </c>
      <c r="C1573">
        <v>6.7762583971508566E-7</v>
      </c>
      <c r="D1573">
        <v>1.1029952961982072</v>
      </c>
      <c r="E1573">
        <v>7.09274775</v>
      </c>
      <c r="F1573">
        <v>-49.903601930000001</v>
      </c>
      <c r="G1573">
        <v>-66.152415689999998</v>
      </c>
      <c r="H1573">
        <v>10.655173017908409</v>
      </c>
    </row>
    <row r="1574" spans="1:8" x14ac:dyDescent="0.3">
      <c r="A1574" t="s">
        <v>3092</v>
      </c>
      <c r="B1574" t="s">
        <v>3091</v>
      </c>
      <c r="C1574">
        <v>5.3588161388661938E-7</v>
      </c>
      <c r="D1574">
        <v>1.9910350330585855</v>
      </c>
      <c r="E1574">
        <v>1.6387288</v>
      </c>
      <c r="F1574">
        <v>21.102878539999999</v>
      </c>
      <c r="G1574">
        <v>17.019468029999999</v>
      </c>
      <c r="H1574">
        <v>10.717632277732369</v>
      </c>
    </row>
    <row r="1575" spans="1:8" x14ac:dyDescent="0.3">
      <c r="A1575" t="s">
        <v>3171</v>
      </c>
      <c r="B1575" t="s">
        <v>3170</v>
      </c>
      <c r="C1575">
        <v>7.179137666691397E-8</v>
      </c>
      <c r="D1575">
        <v>1.4033319365826156</v>
      </c>
      <c r="E1575">
        <v>10.111110529999999</v>
      </c>
      <c r="F1575">
        <v>62.41890325</v>
      </c>
      <c r="G1575">
        <v>37.4634255</v>
      </c>
      <c r="H1575">
        <v>10.702467668046738</v>
      </c>
    </row>
    <row r="1576" spans="1:8" x14ac:dyDescent="0.3">
      <c r="A1576" t="s">
        <v>3010</v>
      </c>
      <c r="B1576" t="s">
        <v>3009</v>
      </c>
      <c r="C1576">
        <v>1.0001425883754646E-7</v>
      </c>
      <c r="D1576">
        <v>9.4592713438954354E-2</v>
      </c>
      <c r="E1576">
        <v>-1.234916E-2</v>
      </c>
      <c r="F1576">
        <v>1.178124E-2</v>
      </c>
      <c r="G1576">
        <v>1.425884E-2</v>
      </c>
      <c r="H1576">
        <v>10.695147886335958</v>
      </c>
    </row>
    <row r="1577" spans="1:8" x14ac:dyDescent="0.3">
      <c r="A1577" t="s">
        <v>3020</v>
      </c>
      <c r="B1577" t="s">
        <v>3019</v>
      </c>
      <c r="C1577">
        <v>5.9420735729293905E-6</v>
      </c>
      <c r="D1577">
        <v>2.3142752223431229</v>
      </c>
      <c r="E1577">
        <v>3.10605551</v>
      </c>
      <c r="F1577">
        <v>9.9562227399999994</v>
      </c>
      <c r="G1577">
        <v>-24.075894099999999</v>
      </c>
      <c r="H1577">
        <v>10.659794770303884</v>
      </c>
    </row>
    <row r="1578" spans="1:8" x14ac:dyDescent="0.3">
      <c r="A1578" t="s">
        <v>3043</v>
      </c>
      <c r="B1578" t="s">
        <v>3042</v>
      </c>
      <c r="C1578">
        <v>3.9081541736732622E-4</v>
      </c>
      <c r="D1578">
        <v>2.713782211801933</v>
      </c>
      <c r="E1578">
        <v>2.93504421</v>
      </c>
      <c r="F1578">
        <v>30.000259419999999</v>
      </c>
      <c r="G1578">
        <v>85.921239720000003</v>
      </c>
      <c r="H1578">
        <v>10.679863289243835</v>
      </c>
    </row>
    <row r="1579" spans="1:8" x14ac:dyDescent="0.3">
      <c r="A1579" t="s">
        <v>2846</v>
      </c>
      <c r="B1579" t="s">
        <v>2845</v>
      </c>
      <c r="C1579">
        <v>2.2756857722806576E-8</v>
      </c>
      <c r="D1579">
        <v>1.0947037344185869E-2</v>
      </c>
      <c r="E1579">
        <v>-0.66151806999999996</v>
      </c>
      <c r="F1579">
        <v>-2.3292258700000001</v>
      </c>
      <c r="G1579">
        <v>-38.492279189999998</v>
      </c>
      <c r="H1579">
        <v>10.623186040438126</v>
      </c>
    </row>
    <row r="1580" spans="1:8" x14ac:dyDescent="0.3">
      <c r="A1580" t="s">
        <v>3051</v>
      </c>
      <c r="B1580" t="s">
        <v>3050</v>
      </c>
      <c r="C1580">
        <v>9.7263280135569131E-8</v>
      </c>
      <c r="D1580">
        <v>2.7200306339772431</v>
      </c>
      <c r="E1580">
        <v>6.5391941600000001</v>
      </c>
      <c r="F1580">
        <v>5.0331820299999999</v>
      </c>
      <c r="G1580">
        <v>3.2139413100000001</v>
      </c>
      <c r="H1580">
        <v>10.519728830234611</v>
      </c>
    </row>
    <row r="1581" spans="1:8" x14ac:dyDescent="0.3">
      <c r="A1581" t="s">
        <v>3064</v>
      </c>
      <c r="B1581" t="s">
        <v>3063</v>
      </c>
      <c r="C1581">
        <v>7.7010979304951693E-6</v>
      </c>
      <c r="D1581">
        <v>5.8526996153190989E-4</v>
      </c>
      <c r="E1581">
        <v>1.425884E-2</v>
      </c>
      <c r="F1581">
        <v>10.07715007</v>
      </c>
      <c r="G1581">
        <v>4.0539923800000004</v>
      </c>
      <c r="H1581">
        <v>10.490969695802177</v>
      </c>
    </row>
    <row r="1582" spans="1:8" x14ac:dyDescent="0.3">
      <c r="A1582" t="s">
        <v>3098</v>
      </c>
      <c r="B1582" t="s">
        <v>3097</v>
      </c>
      <c r="C1582">
        <v>3.3566562124294301E-7</v>
      </c>
      <c r="D1582">
        <v>0.31607430662320085</v>
      </c>
      <c r="E1582">
        <v>-26.585955259999999</v>
      </c>
      <c r="F1582">
        <v>-4.4879640900000002</v>
      </c>
      <c r="G1582">
        <v>34.669448610000003</v>
      </c>
      <c r="H1582">
        <v>10.489717489655726</v>
      </c>
    </row>
    <row r="1583" spans="1:8" x14ac:dyDescent="0.3">
      <c r="A1583" t="s">
        <v>3022</v>
      </c>
      <c r="B1583" t="s">
        <v>3021</v>
      </c>
      <c r="C1583">
        <v>1.7426422942965038E-3</v>
      </c>
      <c r="D1583">
        <v>22.296512488859488</v>
      </c>
      <c r="E1583">
        <v>-0.88989859999999998</v>
      </c>
      <c r="F1583">
        <v>11.70362836</v>
      </c>
      <c r="G1583">
        <v>-26.59683515</v>
      </c>
      <c r="H1583">
        <v>10.455853765779024</v>
      </c>
    </row>
    <row r="1584" spans="1:8" x14ac:dyDescent="0.3">
      <c r="A1584" t="s">
        <v>3053</v>
      </c>
      <c r="B1584" t="s">
        <v>3052</v>
      </c>
      <c r="C1584">
        <v>7.0349657279393081E-6</v>
      </c>
      <c r="D1584">
        <v>0.65521934976658003</v>
      </c>
      <c r="E1584">
        <v>0.17107042</v>
      </c>
      <c r="F1584">
        <v>3.83718732</v>
      </c>
      <c r="G1584">
        <v>2.3152671100000002</v>
      </c>
      <c r="H1584">
        <v>10.550929507910796</v>
      </c>
    </row>
    <row r="1585" spans="1:8" x14ac:dyDescent="0.3">
      <c r="A1585" t="s">
        <v>3061</v>
      </c>
      <c r="B1585" t="s">
        <v>3060</v>
      </c>
      <c r="C1585">
        <v>3.1304745882710514E-8</v>
      </c>
      <c r="D1585">
        <v>1E-8</v>
      </c>
      <c r="E1585">
        <v>-0.74576458999999995</v>
      </c>
      <c r="F1585">
        <v>1.0080885799999999</v>
      </c>
      <c r="G1585">
        <v>2.04873891</v>
      </c>
      <c r="H1585">
        <v>10.358020498406823</v>
      </c>
    </row>
    <row r="1586" spans="1:8" x14ac:dyDescent="0.3">
      <c r="A1586" t="s">
        <v>2934</v>
      </c>
      <c r="B1586" t="s">
        <v>2933</v>
      </c>
      <c r="C1586">
        <v>1.0004044181651829E-7</v>
      </c>
      <c r="D1586">
        <v>0.24423559628137168</v>
      </c>
      <c r="E1586">
        <v>-9.1256743999999994</v>
      </c>
      <c r="F1586">
        <v>48.060258390000001</v>
      </c>
      <c r="G1586">
        <v>-25.488732110000001</v>
      </c>
      <c r="H1586">
        <v>10.328925526134082</v>
      </c>
    </row>
    <row r="1587" spans="1:8" x14ac:dyDescent="0.3">
      <c r="A1587" t="s">
        <v>2442</v>
      </c>
      <c r="B1587" t="s">
        <v>2441</v>
      </c>
      <c r="C1587">
        <v>1E-8</v>
      </c>
      <c r="D1587">
        <v>5.7206311034427749E-4</v>
      </c>
      <c r="E1587">
        <v>-0.74571712000000001</v>
      </c>
      <c r="F1587">
        <v>6.5126450900000004</v>
      </c>
      <c r="G1587">
        <v>8.4307870499999993</v>
      </c>
      <c r="H1587">
        <v>10.276282270079443</v>
      </c>
    </row>
    <row r="1588" spans="1:8" x14ac:dyDescent="0.3">
      <c r="A1588" t="s">
        <v>3018</v>
      </c>
      <c r="B1588" t="s">
        <v>3017</v>
      </c>
      <c r="C1588">
        <v>8.1956916967776731E-7</v>
      </c>
      <c r="D1588">
        <v>6.8676948870648648E-3</v>
      </c>
      <c r="E1588">
        <v>-1.1816673099999999</v>
      </c>
      <c r="F1588">
        <v>0.86660172999999996</v>
      </c>
      <c r="G1588">
        <v>-22.408256380000001</v>
      </c>
      <c r="H1588">
        <v>10.222505698715285</v>
      </c>
    </row>
    <row r="1589" spans="1:8" x14ac:dyDescent="0.3">
      <c r="A1589" t="s">
        <v>3036</v>
      </c>
      <c r="B1589" t="s">
        <v>3035</v>
      </c>
      <c r="C1589">
        <v>3.6977554613488447E-6</v>
      </c>
      <c r="D1589">
        <v>3.7199596942316997E-2</v>
      </c>
      <c r="E1589">
        <v>-1.68160365</v>
      </c>
      <c r="F1589">
        <v>0.20769265000000001</v>
      </c>
      <c r="G1589">
        <v>-18.496103089999998</v>
      </c>
      <c r="H1589">
        <v>10.12270234322539</v>
      </c>
    </row>
    <row r="1590" spans="1:8" x14ac:dyDescent="0.3">
      <c r="A1590" t="s">
        <v>3039</v>
      </c>
      <c r="B1590" t="s">
        <v>3038</v>
      </c>
      <c r="C1590">
        <v>3.9761620148393826E-8</v>
      </c>
      <c r="D1590">
        <v>3.5498175398323992</v>
      </c>
      <c r="E1590">
        <v>-1.3667510300000001</v>
      </c>
      <c r="F1590">
        <v>-0.32597752000000002</v>
      </c>
      <c r="G1590">
        <v>0.76460258999999997</v>
      </c>
      <c r="H1590">
        <v>10.108199556213936</v>
      </c>
    </row>
    <row r="1591" spans="1:8" x14ac:dyDescent="0.3">
      <c r="A1591" t="s">
        <v>3078</v>
      </c>
      <c r="B1591" t="s">
        <v>3077</v>
      </c>
      <c r="C1591">
        <v>1.0301777728034105E-6</v>
      </c>
      <c r="D1591">
        <v>28.724166800440972</v>
      </c>
      <c r="E1591">
        <v>-0.65132464999999995</v>
      </c>
      <c r="F1591">
        <v>2.1625835100000002</v>
      </c>
      <c r="G1591">
        <v>9.4053723500000004</v>
      </c>
      <c r="H1591">
        <v>10.062802368576392</v>
      </c>
    </row>
    <row r="1592" spans="1:8" x14ac:dyDescent="0.3">
      <c r="A1592" t="s">
        <v>3045</v>
      </c>
      <c r="B1592" t="s">
        <v>3044</v>
      </c>
      <c r="C1592">
        <v>1.0001425883672814E-8</v>
      </c>
      <c r="D1592">
        <v>1E-8</v>
      </c>
      <c r="E1592">
        <v>-1.234916E-2</v>
      </c>
      <c r="F1592">
        <v>1.178124E-2</v>
      </c>
      <c r="G1592">
        <v>-0.24772319000000001</v>
      </c>
      <c r="H1592">
        <v>10.009555398169748</v>
      </c>
    </row>
    <row r="1593" spans="1:8" x14ac:dyDescent="0.3">
      <c r="A1593" t="s">
        <v>469</v>
      </c>
      <c r="B1593" t="s">
        <v>2930</v>
      </c>
      <c r="C1593">
        <v>2.7901397996714972E-8</v>
      </c>
      <c r="D1593">
        <v>1.0793843242314396</v>
      </c>
      <c r="E1593">
        <v>1.63653103</v>
      </c>
      <c r="F1593">
        <v>-9.6500074500000004</v>
      </c>
      <c r="G1593">
        <v>-35.186034319999997</v>
      </c>
      <c r="H1593">
        <v>9.8285635898699706</v>
      </c>
    </row>
    <row r="1594" spans="1:8" x14ac:dyDescent="0.3">
      <c r="A1594" t="s">
        <v>2794</v>
      </c>
      <c r="B1594" t="s">
        <v>2793</v>
      </c>
      <c r="C1594">
        <v>2.0002851767618403E-8</v>
      </c>
      <c r="D1594">
        <v>1.7009932993014829E-2</v>
      </c>
      <c r="E1594">
        <v>1.425884E-2</v>
      </c>
      <c r="F1594">
        <v>-56.605901350000003</v>
      </c>
      <c r="G1594">
        <v>1.425884E-2</v>
      </c>
      <c r="H1594">
        <v>10.001425883809199</v>
      </c>
    </row>
    <row r="1595" spans="1:8" x14ac:dyDescent="0.3">
      <c r="A1595" t="s">
        <v>2881</v>
      </c>
      <c r="B1595" t="s">
        <v>2880</v>
      </c>
      <c r="C1595">
        <v>8.0011407070200842E-8</v>
      </c>
      <c r="D1595">
        <v>7.551640182810372E-3</v>
      </c>
      <c r="E1595">
        <v>14.27160095</v>
      </c>
      <c r="F1595">
        <v>1.178124E-2</v>
      </c>
      <c r="G1595">
        <v>-38.4527638</v>
      </c>
      <c r="H1595">
        <v>9.9864293220988944</v>
      </c>
    </row>
    <row r="1596" spans="1:8" x14ac:dyDescent="0.3">
      <c r="A1596" t="s">
        <v>3383</v>
      </c>
      <c r="B1596" t="s">
        <v>3382</v>
      </c>
      <c r="C1596">
        <v>4.8991625331146635E-7</v>
      </c>
      <c r="D1596">
        <v>38.537507995310435</v>
      </c>
      <c r="E1596">
        <v>-4.0700299999999997E-3</v>
      </c>
      <c r="F1596">
        <v>89.341440879999993</v>
      </c>
      <c r="G1596">
        <v>88.429881829999999</v>
      </c>
      <c r="H1596">
        <v>9.9077346532642512</v>
      </c>
    </row>
    <row r="1597" spans="1:8" x14ac:dyDescent="0.3">
      <c r="A1597" t="s">
        <v>3094</v>
      </c>
      <c r="B1597" t="s">
        <v>3093</v>
      </c>
      <c r="C1597">
        <v>1.4934095391158739E-7</v>
      </c>
      <c r="D1597">
        <v>3.1574041698480126</v>
      </c>
      <c r="E1597">
        <v>20.320521360000001</v>
      </c>
      <c r="F1597">
        <v>23.592831919999998</v>
      </c>
      <c r="G1597">
        <v>-16.55495062</v>
      </c>
      <c r="H1597">
        <v>11.239039532982371</v>
      </c>
    </row>
    <row r="1598" spans="1:8" x14ac:dyDescent="0.3">
      <c r="A1598" t="s">
        <v>2959</v>
      </c>
      <c r="B1598" t="s">
        <v>2958</v>
      </c>
      <c r="C1598">
        <v>5.1842416481191015E-8</v>
      </c>
      <c r="D1598">
        <v>0.43881034614069658</v>
      </c>
      <c r="E1598">
        <v>2.20000705</v>
      </c>
      <c r="F1598">
        <v>-0.30064779000000003</v>
      </c>
      <c r="G1598">
        <v>-20.99921178</v>
      </c>
      <c r="H1598">
        <v>9.8500538953422279</v>
      </c>
    </row>
    <row r="1599" spans="1:8" x14ac:dyDescent="0.3">
      <c r="A1599" t="s">
        <v>3332</v>
      </c>
      <c r="B1599" t="s">
        <v>3331</v>
      </c>
      <c r="C1599">
        <v>2.1756403507819858E-7</v>
      </c>
      <c r="D1599">
        <v>1E-8</v>
      </c>
      <c r="E1599">
        <v>81.255128240000005</v>
      </c>
      <c r="F1599">
        <v>81.298871230000003</v>
      </c>
      <c r="G1599">
        <v>141.73781675999999</v>
      </c>
      <c r="H1599">
        <v>9.8077399250576498</v>
      </c>
    </row>
    <row r="1600" spans="1:8" x14ac:dyDescent="0.3">
      <c r="A1600" t="s">
        <v>2993</v>
      </c>
      <c r="B1600" t="s">
        <v>2992</v>
      </c>
      <c r="C1600">
        <v>6.7469459176312091E-6</v>
      </c>
      <c r="D1600">
        <v>0.89574583332054469</v>
      </c>
      <c r="E1600">
        <v>-0.28266686000000002</v>
      </c>
      <c r="F1600">
        <v>-4.7968155799999996</v>
      </c>
      <c r="G1600">
        <v>-20.073998889999999</v>
      </c>
      <c r="H1600">
        <v>9.7725530918796686</v>
      </c>
    </row>
    <row r="1601" spans="1:8" x14ac:dyDescent="0.3">
      <c r="A1601" t="s">
        <v>3032</v>
      </c>
      <c r="B1601" t="s">
        <v>3031</v>
      </c>
      <c r="C1601">
        <v>8.1376677072506901E-8</v>
      </c>
      <c r="D1601">
        <v>0.25484561680835099</v>
      </c>
      <c r="E1601">
        <v>4.89051116</v>
      </c>
      <c r="F1601">
        <v>-9.6174138500000002</v>
      </c>
      <c r="G1601">
        <v>-6.8661800299999998</v>
      </c>
      <c r="H1601">
        <v>9.7652012487008282</v>
      </c>
    </row>
    <row r="1602" spans="1:8" x14ac:dyDescent="0.3">
      <c r="A1602" t="s">
        <v>3167</v>
      </c>
      <c r="B1602" t="s">
        <v>3166</v>
      </c>
      <c r="C1602">
        <v>2.4219972135357392E-7</v>
      </c>
      <c r="D1602">
        <v>9.4225539070823858E-2</v>
      </c>
      <c r="E1602">
        <v>0.90238251999999997</v>
      </c>
      <c r="F1602">
        <v>62.50277182</v>
      </c>
      <c r="G1602">
        <v>135.90304492999999</v>
      </c>
      <c r="H1602">
        <v>9.6879888541429562</v>
      </c>
    </row>
    <row r="1603" spans="1:8" x14ac:dyDescent="0.3">
      <c r="A1603" t="s">
        <v>2929</v>
      </c>
      <c r="B1603" t="s">
        <v>2928</v>
      </c>
      <c r="C1603">
        <v>4.8161959175184415E-8</v>
      </c>
      <c r="D1603">
        <v>1.6850917454804793E-4</v>
      </c>
      <c r="E1603">
        <v>-0.64565373000000004</v>
      </c>
      <c r="F1603">
        <v>40.802374229999998</v>
      </c>
      <c r="G1603">
        <v>-43.735740030000002</v>
      </c>
      <c r="H1603">
        <v>9.6153288339891922</v>
      </c>
    </row>
    <row r="1604" spans="1:8" x14ac:dyDescent="0.3">
      <c r="A1604" t="s">
        <v>3026</v>
      </c>
      <c r="B1604" t="s">
        <v>3025</v>
      </c>
      <c r="C1604">
        <v>1E-8</v>
      </c>
      <c r="D1604">
        <v>3.8925563666855949E-2</v>
      </c>
      <c r="E1604">
        <v>2.2071476300000001</v>
      </c>
      <c r="F1604">
        <v>-0.28837020000000002</v>
      </c>
      <c r="G1604">
        <v>6.6502089499999997</v>
      </c>
      <c r="H1604">
        <v>9.5548131814010713</v>
      </c>
    </row>
    <row r="1605" spans="1:8" x14ac:dyDescent="0.3">
      <c r="A1605" t="s">
        <v>2873</v>
      </c>
      <c r="B1605" t="s">
        <v>2872</v>
      </c>
      <c r="C1605">
        <v>4.0421189346328802E-8</v>
      </c>
      <c r="D1605">
        <v>1.9376626400645365E-2</v>
      </c>
      <c r="E1605">
        <v>-17.186075949999999</v>
      </c>
      <c r="F1605">
        <v>0.57351112000000004</v>
      </c>
      <c r="G1605">
        <v>-3.59392581</v>
      </c>
      <c r="H1605">
        <v>9.4507064910104166</v>
      </c>
    </row>
    <row r="1606" spans="1:8" x14ac:dyDescent="0.3">
      <c r="A1606" t="s">
        <v>3024</v>
      </c>
      <c r="B1606" t="s">
        <v>3023</v>
      </c>
      <c r="C1606">
        <v>1.679867566166317E-7</v>
      </c>
      <c r="D1606">
        <v>68.981462437855271</v>
      </c>
      <c r="E1606">
        <v>2.1926963499999998</v>
      </c>
      <c r="F1606">
        <v>-1.565388</v>
      </c>
      <c r="G1606">
        <v>-13.063507980000001</v>
      </c>
      <c r="H1606">
        <v>9.4072415718557121</v>
      </c>
    </row>
    <row r="1607" spans="1:8" x14ac:dyDescent="0.3">
      <c r="A1607" t="s">
        <v>2936</v>
      </c>
      <c r="B1607" t="s">
        <v>2935</v>
      </c>
      <c r="C1607">
        <v>4.1919220069727954E-8</v>
      </c>
      <c r="D1607">
        <v>3.7767637525420131E-2</v>
      </c>
      <c r="E1607">
        <v>-0.33567539000000002</v>
      </c>
      <c r="F1607">
        <v>-15.485443399999999</v>
      </c>
      <c r="G1607">
        <v>-46.83675324</v>
      </c>
      <c r="H1607">
        <v>9.4169237626701818</v>
      </c>
    </row>
    <row r="1608" spans="1:8" x14ac:dyDescent="0.3">
      <c r="A1608" t="s">
        <v>3846</v>
      </c>
      <c r="B1608" t="s">
        <v>3845</v>
      </c>
      <c r="C1608">
        <v>1E-8</v>
      </c>
      <c r="D1608">
        <v>6.5445395528706174E-4</v>
      </c>
      <c r="E1608">
        <v>49.925739270000001</v>
      </c>
      <c r="F1608">
        <v>49.091369649999997</v>
      </c>
      <c r="G1608">
        <v>-27.184500790000001</v>
      </c>
      <c r="H1608">
        <v>9.3939562388489417</v>
      </c>
    </row>
    <row r="1609" spans="1:8" x14ac:dyDescent="0.3">
      <c r="A1609" t="s">
        <v>3055</v>
      </c>
      <c r="B1609" t="s">
        <v>3054</v>
      </c>
      <c r="C1609">
        <v>1.7744977663199104E-8</v>
      </c>
      <c r="D1609">
        <v>0.7423576091952846</v>
      </c>
      <c r="E1609">
        <v>2.0481762099999998</v>
      </c>
      <c r="F1609">
        <v>0.96442901000000003</v>
      </c>
      <c r="G1609">
        <v>-0.64266195999999998</v>
      </c>
      <c r="H1609">
        <v>9.3975942819039648</v>
      </c>
    </row>
    <row r="1610" spans="1:8" x14ac:dyDescent="0.3">
      <c r="A1610" t="s">
        <v>3076</v>
      </c>
      <c r="B1610" t="s">
        <v>3075</v>
      </c>
      <c r="C1610">
        <v>2.0002851767509293E-7</v>
      </c>
      <c r="D1610">
        <v>7.6401023677750068E-3</v>
      </c>
      <c r="E1610">
        <v>1.425884E-2</v>
      </c>
      <c r="F1610">
        <v>5.2781672000000004</v>
      </c>
      <c r="G1610">
        <v>-31.205326329999998</v>
      </c>
      <c r="H1610">
        <v>9.3698160643706192</v>
      </c>
    </row>
    <row r="1611" spans="1:8" x14ac:dyDescent="0.3">
      <c r="A1611" t="s">
        <v>3074</v>
      </c>
      <c r="B1611" t="s">
        <v>3073</v>
      </c>
      <c r="C1611">
        <v>4.689906275464981E-7</v>
      </c>
      <c r="D1611">
        <v>1.1446329151855148</v>
      </c>
      <c r="E1611">
        <v>1.5283855</v>
      </c>
      <c r="F1611">
        <v>-9.2597562999999994</v>
      </c>
      <c r="G1611">
        <v>-15.574824619999999</v>
      </c>
      <c r="H1611">
        <v>9.1373978614199594</v>
      </c>
    </row>
    <row r="1612" spans="1:8" x14ac:dyDescent="0.3">
      <c r="A1612" t="s">
        <v>3136</v>
      </c>
      <c r="B1612" t="s">
        <v>3135</v>
      </c>
      <c r="C1612">
        <v>8.3551456711580761E-7</v>
      </c>
      <c r="D1612">
        <v>0.12873976196019318</v>
      </c>
      <c r="E1612">
        <v>82.540175849999997</v>
      </c>
      <c r="F1612">
        <v>-28.865258709999999</v>
      </c>
      <c r="G1612">
        <v>23.50147475</v>
      </c>
      <c r="H1612">
        <v>9.3873827451630376</v>
      </c>
    </row>
    <row r="1613" spans="1:8" x14ac:dyDescent="0.3">
      <c r="A1613" t="s">
        <v>3104</v>
      </c>
      <c r="B1613" t="s">
        <v>3103</v>
      </c>
      <c r="C1613">
        <v>1E-8</v>
      </c>
      <c r="D1613">
        <v>0.49712248715556834</v>
      </c>
      <c r="E1613">
        <v>-0.67423825000000004</v>
      </c>
      <c r="F1613">
        <v>2.24744812</v>
      </c>
      <c r="G1613">
        <v>3.1036144000000001</v>
      </c>
      <c r="H1613">
        <v>9.3307612404772922</v>
      </c>
    </row>
    <row r="1614" spans="1:8" x14ac:dyDescent="0.3">
      <c r="A1614" t="s">
        <v>3102</v>
      </c>
      <c r="B1614" t="s">
        <v>3101</v>
      </c>
      <c r="C1614">
        <v>1.8837264438231266E-8</v>
      </c>
      <c r="D1614">
        <v>1.5616800796307151</v>
      </c>
      <c r="E1614">
        <v>19.07480305</v>
      </c>
      <c r="F1614">
        <v>-13.07231466</v>
      </c>
      <c r="G1614">
        <v>-1.77596475</v>
      </c>
      <c r="H1614">
        <v>8.7388052712712447</v>
      </c>
    </row>
    <row r="1615" spans="1:8" x14ac:dyDescent="0.3">
      <c r="A1615" t="s">
        <v>2995</v>
      </c>
      <c r="B1615" t="s">
        <v>2994</v>
      </c>
      <c r="C1615">
        <v>3.781355249288957E-7</v>
      </c>
      <c r="D1615">
        <v>0.42659854070892606</v>
      </c>
      <c r="E1615">
        <v>-4.0057864199999997</v>
      </c>
      <c r="F1615">
        <v>-11.746964910000001</v>
      </c>
      <c r="G1615">
        <v>-19.672658559999999</v>
      </c>
      <c r="H1615">
        <v>9.2643203607579441</v>
      </c>
    </row>
    <row r="1616" spans="1:8" x14ac:dyDescent="0.3">
      <c r="A1616" t="s">
        <v>3047</v>
      </c>
      <c r="B1616" t="s">
        <v>3046</v>
      </c>
      <c r="C1616">
        <v>7.5867644350607021E-8</v>
      </c>
      <c r="D1616">
        <v>7.7449696716282337E-2</v>
      </c>
      <c r="E1616">
        <v>2.0901434299999999</v>
      </c>
      <c r="F1616">
        <v>3.4003860100000001</v>
      </c>
      <c r="G1616">
        <v>-7.7183911700000003</v>
      </c>
      <c r="H1616">
        <v>9.2375362076713436</v>
      </c>
    </row>
    <row r="1617" spans="1:8" x14ac:dyDescent="0.3">
      <c r="A1617" t="s">
        <v>3057</v>
      </c>
      <c r="B1617" t="s">
        <v>3056</v>
      </c>
      <c r="C1617">
        <v>1.7002424002380174E-7</v>
      </c>
      <c r="D1617">
        <v>1E-8</v>
      </c>
      <c r="E1617">
        <v>1.425884E-2</v>
      </c>
      <c r="F1617">
        <v>-14.987879980000001</v>
      </c>
      <c r="G1617">
        <v>-10.51355788</v>
      </c>
      <c r="H1617">
        <v>9.1868804264818742</v>
      </c>
    </row>
    <row r="1618" spans="1:8" x14ac:dyDescent="0.3">
      <c r="A1618" t="s">
        <v>3037</v>
      </c>
      <c r="B1618" t="s">
        <v>3037</v>
      </c>
      <c r="C1618">
        <v>2.5433055957013369E-7</v>
      </c>
      <c r="D1618">
        <v>1.4829537104284573E-2</v>
      </c>
      <c r="E1618">
        <v>2.1506712600000002</v>
      </c>
      <c r="F1618">
        <v>9.3597700899999996</v>
      </c>
      <c r="G1618">
        <v>0.78438443000000002</v>
      </c>
      <c r="H1618">
        <v>9.0996533723609208</v>
      </c>
    </row>
    <row r="1619" spans="1:8" x14ac:dyDescent="0.3">
      <c r="A1619" t="s">
        <v>3499</v>
      </c>
      <c r="B1619" t="s">
        <v>3498</v>
      </c>
      <c r="C1619">
        <v>3.2755295715638513E-4</v>
      </c>
      <c r="D1619">
        <v>2.7882090419739936E-3</v>
      </c>
      <c r="E1619">
        <v>2.20240181</v>
      </c>
      <c r="F1619">
        <v>-0.28662472999999999</v>
      </c>
      <c r="G1619">
        <v>300.07896290000002</v>
      </c>
      <c r="H1619">
        <v>9.0732169132318674</v>
      </c>
    </row>
    <row r="1620" spans="1:8" x14ac:dyDescent="0.3">
      <c r="A1620" t="s">
        <v>3002</v>
      </c>
      <c r="B1620" t="s">
        <v>3001</v>
      </c>
      <c r="C1620">
        <v>1E-8</v>
      </c>
      <c r="D1620">
        <v>6.4933335266241232E-2</v>
      </c>
      <c r="E1620">
        <v>6.4996511000000003</v>
      </c>
      <c r="F1620">
        <v>-19.716896330000001</v>
      </c>
      <c r="G1620">
        <v>-15.69455788</v>
      </c>
      <c r="H1620">
        <v>9.0605520659427956</v>
      </c>
    </row>
    <row r="1621" spans="1:8" x14ac:dyDescent="0.3">
      <c r="A1621" t="s">
        <v>3108</v>
      </c>
      <c r="B1621" t="s">
        <v>3107</v>
      </c>
      <c r="C1621">
        <v>4.402702992533469E-7</v>
      </c>
      <c r="D1621">
        <v>2.6107792386152675</v>
      </c>
      <c r="E1621">
        <v>-4.9295070000000003E-2</v>
      </c>
      <c r="F1621">
        <v>-14.171314710000001</v>
      </c>
      <c r="G1621">
        <v>5.4476663500000004</v>
      </c>
      <c r="H1621">
        <v>8.9615355173050713</v>
      </c>
    </row>
    <row r="1622" spans="1:8" x14ac:dyDescent="0.3">
      <c r="A1622" t="s">
        <v>2917</v>
      </c>
      <c r="B1622" t="s">
        <v>2916</v>
      </c>
      <c r="C1622">
        <v>1.5666196764737355E-6</v>
      </c>
      <c r="D1622">
        <v>1.2608911159146836</v>
      </c>
      <c r="E1622">
        <v>15.279129299999999</v>
      </c>
      <c r="F1622">
        <v>-3.6275643899999999</v>
      </c>
      <c r="G1622">
        <v>256.04992647</v>
      </c>
      <c r="H1622">
        <v>8.9247974605813667</v>
      </c>
    </row>
    <row r="1623" spans="1:8" x14ac:dyDescent="0.3">
      <c r="A1623" t="s">
        <v>3299</v>
      </c>
      <c r="B1623" t="s">
        <v>3298</v>
      </c>
      <c r="C1623">
        <v>3.4704311923923339E-7</v>
      </c>
      <c r="D1623">
        <v>51.978994516970047</v>
      </c>
      <c r="E1623">
        <v>8.13959616</v>
      </c>
      <c r="F1623">
        <v>62.446331239999999</v>
      </c>
      <c r="G1623">
        <v>91.950084230000002</v>
      </c>
      <c r="H1623">
        <v>9.8096249213519418</v>
      </c>
    </row>
    <row r="1624" spans="1:8" x14ac:dyDescent="0.3">
      <c r="A1624" t="s">
        <v>3090</v>
      </c>
      <c r="B1624" t="s">
        <v>3089</v>
      </c>
      <c r="C1624">
        <v>7.801112189332989E-7</v>
      </c>
      <c r="D1624">
        <v>1.0001377604875794E-4</v>
      </c>
      <c r="E1624">
        <v>-1.234916E-2</v>
      </c>
      <c r="F1624">
        <v>1.425884E-2</v>
      </c>
      <c r="G1624">
        <v>-2.4860976400000001</v>
      </c>
      <c r="H1624">
        <v>8.8076905220405166</v>
      </c>
    </row>
    <row r="1625" spans="1:8" x14ac:dyDescent="0.3">
      <c r="A1625" t="s">
        <v>2424</v>
      </c>
      <c r="B1625" t="s">
        <v>2423</v>
      </c>
      <c r="C1625">
        <v>2.9179509266563571E-8</v>
      </c>
      <c r="D1625">
        <v>1E-8</v>
      </c>
      <c r="E1625">
        <v>2.20240181</v>
      </c>
      <c r="F1625">
        <v>-0.28662472999999999</v>
      </c>
      <c r="G1625">
        <v>-74.959033750000003</v>
      </c>
      <c r="H1625">
        <v>8.7534366509874211</v>
      </c>
    </row>
    <row r="1626" spans="1:8" x14ac:dyDescent="0.3">
      <c r="A1626" t="s">
        <v>3134</v>
      </c>
      <c r="B1626" t="s">
        <v>3133</v>
      </c>
      <c r="C1626">
        <v>3.7400211789047918E-6</v>
      </c>
      <c r="D1626">
        <v>0.49370297507127292</v>
      </c>
      <c r="E1626">
        <v>0.54860854000000003</v>
      </c>
      <c r="F1626">
        <v>1.55910163</v>
      </c>
      <c r="G1626">
        <v>16.388779540000002</v>
      </c>
      <c r="H1626">
        <v>8.5940191797196857</v>
      </c>
    </row>
    <row r="1627" spans="1:8" x14ac:dyDescent="0.3">
      <c r="A1627" t="s">
        <v>3014</v>
      </c>
      <c r="B1627" t="s">
        <v>3013</v>
      </c>
      <c r="C1627">
        <v>6.0083529862611655E-7</v>
      </c>
      <c r="D1627">
        <v>9.8220127147935783E-3</v>
      </c>
      <c r="E1627">
        <v>-3.1995898700000001</v>
      </c>
      <c r="F1627">
        <v>-23.697689879999999</v>
      </c>
      <c r="G1627">
        <v>-5.25509571</v>
      </c>
      <c r="H1627">
        <v>8.5885578617751115</v>
      </c>
    </row>
    <row r="1628" spans="1:8" x14ac:dyDescent="0.3">
      <c r="A1628" t="s">
        <v>3161</v>
      </c>
      <c r="B1628" t="s">
        <v>3160</v>
      </c>
      <c r="C1628">
        <v>3.1046019424594424E-8</v>
      </c>
      <c r="D1628">
        <v>0.11805181737738812</v>
      </c>
      <c r="E1628">
        <v>-0.83451178999999998</v>
      </c>
      <c r="F1628">
        <v>2.8034646400000001</v>
      </c>
      <c r="G1628">
        <v>-4.6236438399999997</v>
      </c>
      <c r="H1628">
        <v>8.4736076124915041</v>
      </c>
    </row>
    <row r="1629" spans="1:8" x14ac:dyDescent="0.3">
      <c r="A1629" t="s">
        <v>3062</v>
      </c>
      <c r="B1629" t="s">
        <v>3062</v>
      </c>
      <c r="C1629">
        <v>1.5450601936901787E-6</v>
      </c>
      <c r="D1629">
        <v>1.5813083171749216</v>
      </c>
      <c r="E1629">
        <v>-3.2329369200000002</v>
      </c>
      <c r="F1629">
        <v>-8.5042463999999995</v>
      </c>
      <c r="G1629">
        <v>-18.89086017</v>
      </c>
      <c r="H1629">
        <v>8.4529031924980966</v>
      </c>
    </row>
    <row r="1630" spans="1:8" x14ac:dyDescent="0.3">
      <c r="A1630" t="s">
        <v>3072</v>
      </c>
      <c r="B1630" t="s">
        <v>3071</v>
      </c>
      <c r="C1630">
        <v>4.5747682445380483E-8</v>
      </c>
      <c r="D1630">
        <v>0.30114988418606065</v>
      </c>
      <c r="E1630">
        <v>0.19889008999999999</v>
      </c>
      <c r="F1630">
        <v>-0.15940148000000001</v>
      </c>
      <c r="G1630">
        <v>-4.2672054199999998</v>
      </c>
      <c r="H1630">
        <v>8.4011390888332453</v>
      </c>
    </row>
    <row r="1631" spans="1:8" x14ac:dyDescent="0.3">
      <c r="A1631" t="s">
        <v>3114</v>
      </c>
      <c r="B1631" t="s">
        <v>3113</v>
      </c>
      <c r="C1631">
        <v>5.0007129418909624E-8</v>
      </c>
      <c r="D1631">
        <v>5.9968265254920443E-7</v>
      </c>
      <c r="E1631">
        <v>1.425884E-2</v>
      </c>
      <c r="F1631">
        <v>1.178124E-2</v>
      </c>
      <c r="G1631">
        <v>24.690346009999999</v>
      </c>
      <c r="H1631">
        <v>8.3870404812125798</v>
      </c>
    </row>
    <row r="1632" spans="1:8" x14ac:dyDescent="0.3">
      <c r="A1632" t="s">
        <v>3159</v>
      </c>
      <c r="B1632" t="s">
        <v>3158</v>
      </c>
      <c r="C1632">
        <v>1E-8</v>
      </c>
      <c r="D1632">
        <v>1E-8</v>
      </c>
      <c r="E1632">
        <v>-0.87611452000000001</v>
      </c>
      <c r="F1632">
        <v>1.2731695999999999</v>
      </c>
      <c r="G1632">
        <v>2.5787223699999999</v>
      </c>
      <c r="H1632">
        <v>8.3797437448576915</v>
      </c>
    </row>
    <row r="1633" spans="1:8" x14ac:dyDescent="0.3">
      <c r="A1633" t="s">
        <v>3120</v>
      </c>
      <c r="B1633" t="s">
        <v>3119</v>
      </c>
      <c r="C1633">
        <v>1.1499999999876271E-8</v>
      </c>
      <c r="D1633">
        <v>1E-8</v>
      </c>
      <c r="E1633">
        <v>8.7108140000000001E-2</v>
      </c>
      <c r="F1633">
        <v>0.12953824999999999</v>
      </c>
      <c r="G1633">
        <v>0</v>
      </c>
      <c r="H1633">
        <v>8.328078693910399</v>
      </c>
    </row>
    <row r="1634" spans="1:8" x14ac:dyDescent="0.3">
      <c r="A1634" t="s">
        <v>1772</v>
      </c>
      <c r="B1634" t="s">
        <v>1771</v>
      </c>
      <c r="C1634">
        <v>1E-8</v>
      </c>
      <c r="D1634">
        <v>2.1176345294812271E-2</v>
      </c>
      <c r="E1634">
        <v>-0.64625856000000004</v>
      </c>
      <c r="F1634">
        <v>-91.910182419999998</v>
      </c>
      <c r="G1634">
        <v>2.5329455699999999</v>
      </c>
      <c r="H1634">
        <v>8.3301445774771761</v>
      </c>
    </row>
    <row r="1635" spans="1:8" x14ac:dyDescent="0.3">
      <c r="A1635" t="s">
        <v>3126</v>
      </c>
      <c r="B1635" t="s">
        <v>3125</v>
      </c>
      <c r="C1635">
        <v>2.1458761538042075E-8</v>
      </c>
      <c r="D1635">
        <v>1E-8</v>
      </c>
      <c r="E1635">
        <v>-0.57160290999999996</v>
      </c>
      <c r="F1635">
        <v>1.17783865</v>
      </c>
      <c r="G1635">
        <v>21.453417930000001</v>
      </c>
      <c r="H1635">
        <v>8.1800212896299929</v>
      </c>
    </row>
    <row r="1636" spans="1:8" x14ac:dyDescent="0.3">
      <c r="A1636" t="s">
        <v>3034</v>
      </c>
      <c r="B1636" t="s">
        <v>3033</v>
      </c>
      <c r="C1636">
        <v>3.1308902946458675E-8</v>
      </c>
      <c r="D1636">
        <v>9.6672880623388302E-2</v>
      </c>
      <c r="E1636">
        <v>-0.43278488999999998</v>
      </c>
      <c r="F1636">
        <v>10.29004415</v>
      </c>
      <c r="G1636">
        <v>-22.42107051</v>
      </c>
      <c r="H1636">
        <v>8.1498962868829992</v>
      </c>
    </row>
    <row r="1637" spans="1:8" x14ac:dyDescent="0.3">
      <c r="A1637" t="s">
        <v>3124</v>
      </c>
      <c r="B1637" t="s">
        <v>3123</v>
      </c>
      <c r="C1637">
        <v>1E-8</v>
      </c>
      <c r="D1637">
        <v>1E-8</v>
      </c>
      <c r="E1637">
        <v>-6.0173200000000003E-2</v>
      </c>
      <c r="F1637">
        <v>-7.6418620000000007E-2</v>
      </c>
      <c r="G1637">
        <v>-0.22032766000000001</v>
      </c>
      <c r="H1637">
        <v>8.1040856833835271</v>
      </c>
    </row>
    <row r="1638" spans="1:8" x14ac:dyDescent="0.3">
      <c r="A1638" t="s">
        <v>3283</v>
      </c>
      <c r="B1638" t="s">
        <v>3282</v>
      </c>
      <c r="C1638">
        <v>2.0892249256151382E-8</v>
      </c>
      <c r="D1638">
        <v>0.60421647236993703</v>
      </c>
      <c r="E1638">
        <v>70.871888530000007</v>
      </c>
      <c r="F1638">
        <v>-1.97171846</v>
      </c>
      <c r="G1638">
        <v>99.183592880000006</v>
      </c>
      <c r="H1638">
        <v>8.0775982584022703</v>
      </c>
    </row>
    <row r="1639" spans="1:8" x14ac:dyDescent="0.3">
      <c r="A1639" t="s">
        <v>3157</v>
      </c>
      <c r="B1639" t="s">
        <v>3156</v>
      </c>
      <c r="C1639">
        <v>1E-8</v>
      </c>
      <c r="D1639">
        <v>2.0124501988524651E-3</v>
      </c>
      <c r="E1639">
        <v>-0.87611455000000005</v>
      </c>
      <c r="F1639">
        <v>1.2731695700000001</v>
      </c>
      <c r="G1639">
        <v>-6.6208998899999996</v>
      </c>
      <c r="H1639">
        <v>8.0724280591219895</v>
      </c>
    </row>
    <row r="1640" spans="1:8" x14ac:dyDescent="0.3">
      <c r="A1640" t="s">
        <v>3250</v>
      </c>
      <c r="B1640" t="s">
        <v>3249</v>
      </c>
      <c r="C1640">
        <v>1E-8</v>
      </c>
      <c r="D1640">
        <v>1.8419467125308643E-3</v>
      </c>
      <c r="E1640">
        <v>-0.93070894999999998</v>
      </c>
      <c r="F1640">
        <v>-62.960012339999999</v>
      </c>
      <c r="G1640">
        <v>50.083885500000001</v>
      </c>
      <c r="H1640">
        <v>8.0573373794229433</v>
      </c>
    </row>
    <row r="1641" spans="1:8" x14ac:dyDescent="0.3">
      <c r="A1641" t="s">
        <v>3106</v>
      </c>
      <c r="B1641" t="s">
        <v>3105</v>
      </c>
      <c r="C1641">
        <v>1E-8</v>
      </c>
      <c r="D1641">
        <v>1.0861723237491228E-2</v>
      </c>
      <c r="E1641">
        <v>0.64271263000000001</v>
      </c>
      <c r="F1641">
        <v>-2.6349103299999999</v>
      </c>
      <c r="G1641">
        <v>-11.20614458</v>
      </c>
      <c r="H1641">
        <v>8.0495139626575476</v>
      </c>
    </row>
    <row r="1642" spans="1:8" x14ac:dyDescent="0.3">
      <c r="A1642" t="s">
        <v>3140</v>
      </c>
      <c r="B1642" t="s">
        <v>3139</v>
      </c>
      <c r="C1642">
        <v>1.2813306249391302E-7</v>
      </c>
      <c r="D1642">
        <v>1.7001462118727235</v>
      </c>
      <c r="E1642">
        <v>3.1362608999999999</v>
      </c>
      <c r="F1642">
        <v>-4.0193852100000003</v>
      </c>
      <c r="G1642">
        <v>-1.3727092400000001</v>
      </c>
      <c r="H1642">
        <v>7.9698569543113411</v>
      </c>
    </row>
    <row r="1643" spans="1:8" x14ac:dyDescent="0.3">
      <c r="A1643" t="s">
        <v>3146</v>
      </c>
      <c r="B1643" t="s">
        <v>3145</v>
      </c>
      <c r="C1643">
        <v>1E-8</v>
      </c>
      <c r="D1643">
        <v>1.1002159597349317</v>
      </c>
      <c r="E1643">
        <v>1.9048029500000001</v>
      </c>
      <c r="F1643">
        <v>5.4773948399999997</v>
      </c>
      <c r="G1643">
        <v>24.27526795</v>
      </c>
      <c r="H1643">
        <v>8.0119592050622135</v>
      </c>
    </row>
    <row r="1644" spans="1:8" x14ac:dyDescent="0.3">
      <c r="A1644" t="s">
        <v>3184</v>
      </c>
      <c r="B1644" t="s">
        <v>3183</v>
      </c>
      <c r="C1644">
        <v>1.2304694448766798E-7</v>
      </c>
      <c r="D1644">
        <v>2.8804489077149955E-3</v>
      </c>
      <c r="E1644">
        <v>-0.64625856999999998</v>
      </c>
      <c r="F1644">
        <v>1.75682904</v>
      </c>
      <c r="G1644">
        <v>2.5787223300000002</v>
      </c>
      <c r="H1644">
        <v>7.9734591278514779</v>
      </c>
    </row>
    <row r="1645" spans="1:8" x14ac:dyDescent="0.3">
      <c r="A1645" t="s">
        <v>3138</v>
      </c>
      <c r="B1645" t="s">
        <v>3137</v>
      </c>
      <c r="C1645">
        <v>1.0000000000022863E-8</v>
      </c>
      <c r="D1645">
        <v>3.5004990585899156E-4</v>
      </c>
      <c r="E1645">
        <v>8.7108140000000001E-2</v>
      </c>
      <c r="F1645">
        <v>0.12953824999999999</v>
      </c>
      <c r="G1645">
        <v>0</v>
      </c>
      <c r="H1645">
        <v>7.9578703900181953</v>
      </c>
    </row>
    <row r="1646" spans="1:8" x14ac:dyDescent="0.3">
      <c r="A1646" t="s">
        <v>3622</v>
      </c>
      <c r="B1646" t="s">
        <v>3621</v>
      </c>
      <c r="C1646">
        <v>1.0123914121802009E-8</v>
      </c>
      <c r="D1646">
        <v>7.1613049321575233E-3</v>
      </c>
      <c r="E1646">
        <v>-0.87611455000000005</v>
      </c>
      <c r="F1646">
        <v>-40.293191790000002</v>
      </c>
      <c r="G1646">
        <v>-3.4480768400000001</v>
      </c>
      <c r="H1646">
        <v>7.9590443613659847</v>
      </c>
    </row>
    <row r="1647" spans="1:8" x14ac:dyDescent="0.3">
      <c r="A1647" t="s">
        <v>3112</v>
      </c>
      <c r="B1647" t="s">
        <v>3111</v>
      </c>
      <c r="C1647">
        <v>9.0869505254858081E-7</v>
      </c>
      <c r="D1647">
        <v>4.5068178073113651E-3</v>
      </c>
      <c r="E1647">
        <v>4.75118683</v>
      </c>
      <c r="F1647">
        <v>-12.64877081</v>
      </c>
      <c r="G1647">
        <v>-7.3358273000000001</v>
      </c>
      <c r="H1647">
        <v>8.3103524903566974</v>
      </c>
    </row>
    <row r="1648" spans="1:8" x14ac:dyDescent="0.3">
      <c r="A1648" t="s">
        <v>2048</v>
      </c>
      <c r="B1648" t="s">
        <v>2047</v>
      </c>
      <c r="C1648">
        <v>1E-8</v>
      </c>
      <c r="D1648">
        <v>4.3015484647427991E-4</v>
      </c>
      <c r="E1648">
        <v>-0.87506468999999998</v>
      </c>
      <c r="F1648">
        <v>-87.684070559999995</v>
      </c>
      <c r="G1648">
        <v>-87.676886280000005</v>
      </c>
      <c r="H1648">
        <v>7.8694969051307346</v>
      </c>
    </row>
    <row r="1649" spans="1:8" x14ac:dyDescent="0.3">
      <c r="A1649" t="s">
        <v>3116</v>
      </c>
      <c r="B1649" t="s">
        <v>3115</v>
      </c>
      <c r="C1649">
        <v>3.6240534779225076E-7</v>
      </c>
      <c r="D1649">
        <v>4.0495738566591138E-2</v>
      </c>
      <c r="E1649">
        <v>2.21674916</v>
      </c>
      <c r="F1649">
        <v>2.9001471400000001</v>
      </c>
      <c r="G1649">
        <v>-11.40264434</v>
      </c>
      <c r="H1649">
        <v>7.8360380921288328</v>
      </c>
    </row>
    <row r="1650" spans="1:8" x14ac:dyDescent="0.3">
      <c r="A1650" t="s">
        <v>3151</v>
      </c>
      <c r="B1650" t="s">
        <v>3151</v>
      </c>
      <c r="C1650">
        <v>1E-8</v>
      </c>
      <c r="D1650">
        <v>1E-8</v>
      </c>
      <c r="E1650">
        <v>-1.234916E-2</v>
      </c>
      <c r="F1650">
        <v>1.178122E-2</v>
      </c>
      <c r="G1650">
        <v>1.425883E-2</v>
      </c>
      <c r="H1650">
        <v>7.8154675256927923</v>
      </c>
    </row>
    <row r="1651" spans="1:8" x14ac:dyDescent="0.3">
      <c r="A1651" t="s">
        <v>3084</v>
      </c>
      <c r="B1651" t="s">
        <v>3083</v>
      </c>
      <c r="C1651">
        <v>1E-8</v>
      </c>
      <c r="D1651">
        <v>0.47226433760623576</v>
      </c>
      <c r="E1651">
        <v>-0.87611455999999999</v>
      </c>
      <c r="F1651">
        <v>-21.231979219999999</v>
      </c>
      <c r="G1651">
        <v>-20.2165493</v>
      </c>
      <c r="H1651">
        <v>7.7789577283684057</v>
      </c>
    </row>
    <row r="1652" spans="1:8" x14ac:dyDescent="0.3">
      <c r="A1652" t="s">
        <v>3302</v>
      </c>
      <c r="B1652" t="s">
        <v>3301</v>
      </c>
      <c r="C1652">
        <v>4.597091955928171E-7</v>
      </c>
      <c r="D1652">
        <v>1E-8</v>
      </c>
      <c r="E1652">
        <v>-0.52343845</v>
      </c>
      <c r="F1652">
        <v>1.1921459400000001</v>
      </c>
      <c r="G1652">
        <v>53.287494359999997</v>
      </c>
      <c r="H1652">
        <v>7.6835885349978801</v>
      </c>
    </row>
    <row r="1653" spans="1:8" x14ac:dyDescent="0.3">
      <c r="A1653" t="s">
        <v>3200</v>
      </c>
      <c r="B1653" t="s">
        <v>3199</v>
      </c>
      <c r="C1653">
        <v>2.6674512441384852E-7</v>
      </c>
      <c r="D1653">
        <v>6.6686987401507296E-3</v>
      </c>
      <c r="E1653">
        <v>-0.64625856999999998</v>
      </c>
      <c r="F1653">
        <v>25.48631194</v>
      </c>
      <c r="G1653">
        <v>2.3678361300000001</v>
      </c>
      <c r="H1653">
        <v>7.6593365316680542</v>
      </c>
    </row>
    <row r="1654" spans="1:8" x14ac:dyDescent="0.3">
      <c r="A1654" t="s">
        <v>3188</v>
      </c>
      <c r="B1654" t="s">
        <v>3187</v>
      </c>
      <c r="C1654">
        <v>4.7205002556233247E-5</v>
      </c>
      <c r="D1654">
        <v>0.19781733233564361</v>
      </c>
      <c r="E1654">
        <v>-0.47415760000000001</v>
      </c>
      <c r="F1654">
        <v>0.70360385999999997</v>
      </c>
      <c r="G1654">
        <v>1.2433667799999999</v>
      </c>
      <c r="H1654">
        <v>7.6249256593600281</v>
      </c>
    </row>
    <row r="1655" spans="1:8" x14ac:dyDescent="0.3">
      <c r="A1655" t="s">
        <v>3343</v>
      </c>
      <c r="B1655" t="s">
        <v>3342</v>
      </c>
      <c r="C1655">
        <v>9.6013688484104601E-7</v>
      </c>
      <c r="D1655">
        <v>2.9416271874713271E-2</v>
      </c>
      <c r="E1655">
        <v>1.425884E-2</v>
      </c>
      <c r="F1655">
        <v>37.162412119999999</v>
      </c>
      <c r="G1655">
        <v>269.28341725000001</v>
      </c>
      <c r="H1655">
        <v>7.6166507615939754</v>
      </c>
    </row>
    <row r="1656" spans="1:8" x14ac:dyDescent="0.3">
      <c r="A1656" t="s">
        <v>3957</v>
      </c>
      <c r="B1656" t="s">
        <v>3957</v>
      </c>
      <c r="C1656">
        <v>1E-8</v>
      </c>
      <c r="D1656">
        <v>1E-8</v>
      </c>
      <c r="E1656">
        <v>-0.12254696</v>
      </c>
      <c r="F1656">
        <v>0.16905107999999999</v>
      </c>
      <c r="G1656">
        <v>0.1003034</v>
      </c>
      <c r="H1656">
        <v>7.6068085219666157</v>
      </c>
    </row>
    <row r="1657" spans="1:8" x14ac:dyDescent="0.3">
      <c r="A1657" t="s">
        <v>3450</v>
      </c>
      <c r="B1657" t="s">
        <v>3449</v>
      </c>
      <c r="C1657">
        <v>1E-8</v>
      </c>
      <c r="D1657">
        <v>0.30825873675335808</v>
      </c>
      <c r="E1657">
        <v>-1.3498266699999999</v>
      </c>
      <c r="F1657">
        <v>30.842044319999999</v>
      </c>
      <c r="G1657">
        <v>165.51429236000001</v>
      </c>
      <c r="H1657">
        <v>7.5943508449189094</v>
      </c>
    </row>
    <row r="1658" spans="1:8" x14ac:dyDescent="0.3">
      <c r="A1658" t="s">
        <v>3180</v>
      </c>
      <c r="B1658" t="s">
        <v>3179</v>
      </c>
      <c r="C1658">
        <v>3.7526066660429529E-7</v>
      </c>
      <c r="D1658">
        <v>1E-8</v>
      </c>
      <c r="E1658">
        <v>0.69971978000000001</v>
      </c>
      <c r="F1658">
        <v>-36.240085739999998</v>
      </c>
      <c r="G1658">
        <v>-13.6828941</v>
      </c>
      <c r="H1658">
        <v>7.5802553333687666</v>
      </c>
    </row>
    <row r="1659" spans="1:8" x14ac:dyDescent="0.3">
      <c r="A1659" t="s">
        <v>3165</v>
      </c>
      <c r="B1659" t="s">
        <v>3164</v>
      </c>
      <c r="C1659">
        <v>1E-8</v>
      </c>
      <c r="D1659">
        <v>1E-8</v>
      </c>
      <c r="E1659">
        <v>-0.93337197999999999</v>
      </c>
      <c r="F1659">
        <v>1.7911167400000001</v>
      </c>
      <c r="G1659">
        <v>-4.27103389</v>
      </c>
      <c r="H1659">
        <v>7.5764803219044685</v>
      </c>
    </row>
    <row r="1660" spans="1:8" x14ac:dyDescent="0.3">
      <c r="A1660" t="s">
        <v>3128</v>
      </c>
      <c r="B1660" t="s">
        <v>3127</v>
      </c>
      <c r="C1660">
        <v>2.2630312168023106E-7</v>
      </c>
      <c r="D1660">
        <v>1E-8</v>
      </c>
      <c r="E1660">
        <v>-23.995388120000001</v>
      </c>
      <c r="F1660">
        <v>-23.90044687</v>
      </c>
      <c r="G1660">
        <v>-32.919988369999999</v>
      </c>
      <c r="H1660">
        <v>6.2191982861494814</v>
      </c>
    </row>
    <row r="1661" spans="1:8" x14ac:dyDescent="0.3">
      <c r="A1661" t="s">
        <v>3088</v>
      </c>
      <c r="B1661" t="s">
        <v>3087</v>
      </c>
      <c r="C1661">
        <v>1E-8</v>
      </c>
      <c r="D1661">
        <v>4.4187277700526026</v>
      </c>
      <c r="E1661">
        <v>1.3380631300000001</v>
      </c>
      <c r="F1661">
        <v>-3.0125035699999998</v>
      </c>
      <c r="G1661">
        <v>-1.60199951</v>
      </c>
      <c r="H1661">
        <v>7.5948947254430239</v>
      </c>
    </row>
    <row r="1662" spans="1:8" x14ac:dyDescent="0.3">
      <c r="A1662" t="s">
        <v>3206</v>
      </c>
      <c r="B1662" t="s">
        <v>3205</v>
      </c>
      <c r="C1662">
        <v>4.0284009900243873E-8</v>
      </c>
      <c r="D1662">
        <v>4.3094507711791477E-3</v>
      </c>
      <c r="E1662">
        <v>-1.17876716</v>
      </c>
      <c r="F1662">
        <v>1.42764793</v>
      </c>
      <c r="G1662">
        <v>2.9485529599999998</v>
      </c>
      <c r="H1662">
        <v>7.4901274573262029</v>
      </c>
    </row>
    <row r="1663" spans="1:8" x14ac:dyDescent="0.3">
      <c r="A1663" t="s">
        <v>3169</v>
      </c>
      <c r="B1663" t="s">
        <v>3168</v>
      </c>
      <c r="C1663">
        <v>1.3884723017095598E-7</v>
      </c>
      <c r="D1663">
        <v>2.1833759881936279E-2</v>
      </c>
      <c r="E1663">
        <v>4.7255198500000004</v>
      </c>
      <c r="F1663">
        <v>-0.3615506</v>
      </c>
      <c r="G1663">
        <v>7.1805432199999997</v>
      </c>
      <c r="H1663">
        <v>7.731837237491674</v>
      </c>
    </row>
    <row r="1664" spans="1:8" x14ac:dyDescent="0.3">
      <c r="A1664" t="s">
        <v>3178</v>
      </c>
      <c r="B1664" t="s">
        <v>3177</v>
      </c>
      <c r="C1664">
        <v>1.5002138825640151E-6</v>
      </c>
      <c r="D1664">
        <v>1E-8</v>
      </c>
      <c r="E1664">
        <v>1.425884E-2</v>
      </c>
      <c r="F1664">
        <v>1.425884E-2</v>
      </c>
      <c r="G1664">
        <v>-0.24772319000000001</v>
      </c>
      <c r="H1664">
        <v>7.347555009076796</v>
      </c>
    </row>
    <row r="1665" spans="1:8" x14ac:dyDescent="0.3">
      <c r="A1665" t="s">
        <v>3096</v>
      </c>
      <c r="B1665" t="s">
        <v>3095</v>
      </c>
      <c r="C1665">
        <v>8.999999999993303E-8</v>
      </c>
      <c r="D1665">
        <v>1.9727112457221564E-3</v>
      </c>
      <c r="E1665">
        <v>8.7108140000000001E-2</v>
      </c>
      <c r="F1665">
        <v>-43.67713474</v>
      </c>
      <c r="G1665">
        <v>12.5</v>
      </c>
      <c r="H1665">
        <v>7.3438334662445346</v>
      </c>
    </row>
    <row r="1666" spans="1:8" x14ac:dyDescent="0.3">
      <c r="A1666" t="s">
        <v>3118</v>
      </c>
      <c r="B1666" t="s">
        <v>3117</v>
      </c>
      <c r="C1666">
        <v>1.3127572731834177E-7</v>
      </c>
      <c r="D1666">
        <v>6.9445855781106614E-3</v>
      </c>
      <c r="E1666">
        <v>2.2096023499999999</v>
      </c>
      <c r="F1666">
        <v>37.052781979999999</v>
      </c>
      <c r="G1666">
        <v>3.0080761200000001</v>
      </c>
      <c r="H1666">
        <v>7.3455333220978121</v>
      </c>
    </row>
    <row r="1667" spans="1:8" x14ac:dyDescent="0.3">
      <c r="A1667" t="s">
        <v>2890</v>
      </c>
      <c r="B1667" t="s">
        <v>2889</v>
      </c>
      <c r="C1667">
        <v>5.3999999999987085E-7</v>
      </c>
      <c r="D1667">
        <v>1E-8</v>
      </c>
      <c r="E1667">
        <v>8.7108140000000001E-2</v>
      </c>
      <c r="F1667">
        <v>0.12953824999999999</v>
      </c>
      <c r="G1667">
        <v>-63.771338970000002</v>
      </c>
      <c r="H1667">
        <v>7.2691931252142616</v>
      </c>
    </row>
    <row r="1668" spans="1:8" x14ac:dyDescent="0.3">
      <c r="A1668" t="s">
        <v>3216</v>
      </c>
      <c r="B1668" t="s">
        <v>3215</v>
      </c>
      <c r="C1668">
        <v>3.8725368788014109E-8</v>
      </c>
      <c r="D1668">
        <v>0.13645487059467382</v>
      </c>
      <c r="E1668">
        <v>-0.87611455000000005</v>
      </c>
      <c r="F1668">
        <v>1.13833344</v>
      </c>
      <c r="G1668">
        <v>-16.82631477</v>
      </c>
      <c r="H1668">
        <v>7.2610066477526471</v>
      </c>
    </row>
    <row r="1669" spans="1:8" x14ac:dyDescent="0.3">
      <c r="A1669" t="s">
        <v>3238</v>
      </c>
      <c r="B1669" t="s">
        <v>3237</v>
      </c>
      <c r="C1669">
        <v>3.77162240002275E-6</v>
      </c>
      <c r="D1669">
        <v>1.9782829328320539E-2</v>
      </c>
      <c r="E1669">
        <v>-1.1787666400000001</v>
      </c>
      <c r="F1669">
        <v>-6.1493800199999997</v>
      </c>
      <c r="G1669">
        <v>-15.102956170000001</v>
      </c>
      <c r="H1669">
        <v>7.2226449793113874</v>
      </c>
    </row>
    <row r="1670" spans="1:8" x14ac:dyDescent="0.3">
      <c r="A1670" t="s">
        <v>3100</v>
      </c>
      <c r="B1670" t="s">
        <v>3099</v>
      </c>
      <c r="C1670">
        <v>1.2430000000000055E-5</v>
      </c>
      <c r="D1670">
        <v>3.4095214365456659E-3</v>
      </c>
      <c r="E1670">
        <v>0</v>
      </c>
      <c r="F1670">
        <v>-14.33494142</v>
      </c>
      <c r="G1670">
        <v>-55.828002840000003</v>
      </c>
      <c r="H1670">
        <v>7.2343894068219017</v>
      </c>
    </row>
    <row r="1671" spans="1:8" x14ac:dyDescent="0.3">
      <c r="A1671" t="s">
        <v>3155</v>
      </c>
      <c r="B1671" t="s">
        <v>3154</v>
      </c>
      <c r="C1671">
        <v>1E-8</v>
      </c>
      <c r="D1671">
        <v>8.1794701456956698E-4</v>
      </c>
      <c r="E1671">
        <v>2.0139277400000002</v>
      </c>
      <c r="F1671">
        <v>-0.52469096999999998</v>
      </c>
      <c r="G1671">
        <v>-13.296383730000001</v>
      </c>
      <c r="H1671">
        <v>7.157427208217606</v>
      </c>
    </row>
    <row r="1672" spans="1:8" x14ac:dyDescent="0.3">
      <c r="A1672" t="s">
        <v>3194</v>
      </c>
      <c r="B1672" t="s">
        <v>3193</v>
      </c>
      <c r="C1672">
        <v>1E-8</v>
      </c>
      <c r="D1672">
        <v>6.7194315729217499E-4</v>
      </c>
      <c r="E1672">
        <v>2.21088204</v>
      </c>
      <c r="F1672">
        <v>-56.726226959999998</v>
      </c>
      <c r="G1672">
        <v>-8.6771223299999996</v>
      </c>
      <c r="H1672">
        <v>7.1055829209071257</v>
      </c>
    </row>
    <row r="1673" spans="1:8" x14ac:dyDescent="0.3">
      <c r="A1673" t="s">
        <v>3427</v>
      </c>
      <c r="B1673" t="s">
        <v>3426</v>
      </c>
      <c r="C1673">
        <v>1E-8</v>
      </c>
      <c r="D1673">
        <v>1E-8</v>
      </c>
      <c r="E1673">
        <v>-2.6567899999999998E-2</v>
      </c>
      <c r="F1673">
        <v>66.664799909999999</v>
      </c>
      <c r="G1673">
        <v>-0.91838061000000004</v>
      </c>
      <c r="H1673">
        <v>7.0881970844159259</v>
      </c>
    </row>
    <row r="1674" spans="1:8" x14ac:dyDescent="0.3">
      <c r="A1674" t="s">
        <v>3196</v>
      </c>
      <c r="B1674" t="s">
        <v>3195</v>
      </c>
      <c r="C1674">
        <v>1.0001425883672814E-8</v>
      </c>
      <c r="D1674">
        <v>5.0006888078933437E-4</v>
      </c>
      <c r="E1674">
        <v>-1.234916E-2</v>
      </c>
      <c r="F1674">
        <v>1.178124E-2</v>
      </c>
      <c r="G1674">
        <v>1.425884E-2</v>
      </c>
      <c r="H1674">
        <v>7.0860754449696355</v>
      </c>
    </row>
    <row r="1675" spans="1:8" x14ac:dyDescent="0.3">
      <c r="A1675" t="s">
        <v>3495</v>
      </c>
      <c r="B1675" t="s">
        <v>3494</v>
      </c>
      <c r="C1675">
        <v>3.6005133181549458E-7</v>
      </c>
      <c r="D1675">
        <v>1E-8</v>
      </c>
      <c r="E1675">
        <v>1.425884E-2</v>
      </c>
      <c r="F1675">
        <v>140.03422121</v>
      </c>
      <c r="G1675">
        <v>200.04277651000001</v>
      </c>
      <c r="H1675">
        <v>7.0723705989328387</v>
      </c>
    </row>
    <row r="1676" spans="1:8" x14ac:dyDescent="0.3">
      <c r="A1676" t="s">
        <v>3220</v>
      </c>
      <c r="B1676" t="s">
        <v>3219</v>
      </c>
      <c r="C1676">
        <v>1E-8</v>
      </c>
      <c r="D1676">
        <v>2.1593257108210194E-3</v>
      </c>
      <c r="E1676">
        <v>-0.93070891</v>
      </c>
      <c r="F1676">
        <v>1.2742422</v>
      </c>
      <c r="G1676">
        <v>-20.45399815</v>
      </c>
      <c r="H1676">
        <v>7.0400330839083054</v>
      </c>
    </row>
    <row r="1677" spans="1:8" x14ac:dyDescent="0.3">
      <c r="A1677" t="s">
        <v>3202</v>
      </c>
      <c r="B1677" t="s">
        <v>3202</v>
      </c>
      <c r="C1677">
        <v>1.3954851061724717E-7</v>
      </c>
      <c r="D1677">
        <v>4.6431902883052106E-5</v>
      </c>
      <c r="E1677">
        <v>0.38910472000000002</v>
      </c>
      <c r="F1677">
        <v>0.29647898</v>
      </c>
      <c r="G1677">
        <v>-3.8725652699999999</v>
      </c>
      <c r="H1677">
        <v>6.977425530862357</v>
      </c>
    </row>
    <row r="1678" spans="1:8" x14ac:dyDescent="0.3">
      <c r="A1678" t="s">
        <v>3204</v>
      </c>
      <c r="B1678" t="s">
        <v>3203</v>
      </c>
      <c r="C1678">
        <v>2.2802647304681326E-7</v>
      </c>
      <c r="D1678">
        <v>0.98377080478687784</v>
      </c>
      <c r="E1678">
        <v>-0.93070889999999995</v>
      </c>
      <c r="F1678">
        <v>3.2218237699999999</v>
      </c>
      <c r="G1678">
        <v>-27.72677547</v>
      </c>
      <c r="H1678">
        <v>6.840794191404397</v>
      </c>
    </row>
    <row r="1679" spans="1:8" x14ac:dyDescent="0.3">
      <c r="A1679" t="s">
        <v>3230</v>
      </c>
      <c r="B1679" t="s">
        <v>3229</v>
      </c>
      <c r="C1679">
        <v>4.3023862839057395E-8</v>
      </c>
      <c r="D1679">
        <v>1E-8</v>
      </c>
      <c r="E1679">
        <v>-0.87506470000000003</v>
      </c>
      <c r="F1679">
        <v>1.2742421900000001</v>
      </c>
      <c r="G1679">
        <v>2.57980878</v>
      </c>
      <c r="H1679">
        <v>6.9521823059756125</v>
      </c>
    </row>
    <row r="1680" spans="1:8" x14ac:dyDescent="0.3">
      <c r="A1680" t="s">
        <v>2842</v>
      </c>
      <c r="B1680" t="s">
        <v>2841</v>
      </c>
      <c r="C1680">
        <v>4.3406188335516442E-7</v>
      </c>
      <c r="D1680">
        <v>1E-8</v>
      </c>
      <c r="E1680">
        <v>-1.234916E-2</v>
      </c>
      <c r="F1680">
        <v>61.959377080000003</v>
      </c>
      <c r="G1680">
        <v>53.247745620000003</v>
      </c>
      <c r="H1680">
        <v>6.9196041380174602</v>
      </c>
    </row>
    <row r="1681" spans="1:8" x14ac:dyDescent="0.3">
      <c r="A1681" t="s">
        <v>3269</v>
      </c>
      <c r="B1681" t="s">
        <v>3268</v>
      </c>
      <c r="C1681">
        <v>3.8027187318432678E-7</v>
      </c>
      <c r="D1681">
        <v>0.1172252781474547</v>
      </c>
      <c r="E1681">
        <v>-1.1816673099999999</v>
      </c>
      <c r="F1681">
        <v>7.9446089899999999</v>
      </c>
      <c r="G1681">
        <v>13.69405093</v>
      </c>
      <c r="H1681">
        <v>6.8919252170195637</v>
      </c>
    </row>
    <row r="1682" spans="1:8" x14ac:dyDescent="0.3">
      <c r="A1682" t="s">
        <v>1089</v>
      </c>
      <c r="B1682" t="s">
        <v>3201</v>
      </c>
      <c r="C1682">
        <v>1.1101529153795997E-6</v>
      </c>
      <c r="D1682">
        <v>0.29370623460659662</v>
      </c>
      <c r="E1682">
        <v>-1.7825161</v>
      </c>
      <c r="F1682">
        <v>-0.88165945000000001</v>
      </c>
      <c r="G1682">
        <v>-35.078776879999999</v>
      </c>
      <c r="H1682">
        <v>6.9148689122250637</v>
      </c>
    </row>
    <row r="1683" spans="1:8" x14ac:dyDescent="0.3">
      <c r="A1683" t="s">
        <v>3016</v>
      </c>
      <c r="B1683" t="s">
        <v>3190</v>
      </c>
      <c r="C1683">
        <v>5.9908541043726607E-7</v>
      </c>
      <c r="D1683">
        <v>5.3067748016530978E-5</v>
      </c>
      <c r="E1683">
        <v>-1.234916E-2</v>
      </c>
      <c r="F1683">
        <v>-3.5313092400000001</v>
      </c>
      <c r="G1683">
        <v>-3.5289194099999999</v>
      </c>
      <c r="H1683">
        <v>6.9021697015723067</v>
      </c>
    </row>
    <row r="1684" spans="1:8" x14ac:dyDescent="0.3">
      <c r="A1684" t="s">
        <v>3176</v>
      </c>
      <c r="B1684" t="s">
        <v>3175</v>
      </c>
      <c r="C1684">
        <v>1.355246755887023E-8</v>
      </c>
      <c r="D1684">
        <v>0.34193259106945689</v>
      </c>
      <c r="E1684">
        <v>-8.5543810300000001</v>
      </c>
      <c r="F1684">
        <v>-20.962654669999999</v>
      </c>
      <c r="G1684">
        <v>-19.45903208</v>
      </c>
      <c r="H1684">
        <v>6.3767107648965951</v>
      </c>
    </row>
    <row r="1685" spans="1:8" x14ac:dyDescent="0.3">
      <c r="A1685" t="s">
        <v>3233</v>
      </c>
      <c r="B1685" t="s">
        <v>3232</v>
      </c>
      <c r="C1685">
        <v>2.1511703581647588E-8</v>
      </c>
      <c r="D1685">
        <v>4.3025315226632988E-4</v>
      </c>
      <c r="E1685">
        <v>-0.87611455000000005</v>
      </c>
      <c r="F1685">
        <v>1.4010359299999999</v>
      </c>
      <c r="G1685">
        <v>6.1576757200000003</v>
      </c>
      <c r="H1685">
        <v>6.8395772733099829</v>
      </c>
    </row>
    <row r="1686" spans="1:8" x14ac:dyDescent="0.3">
      <c r="A1686" t="s">
        <v>3258</v>
      </c>
      <c r="B1686" t="s">
        <v>3257</v>
      </c>
      <c r="C1686">
        <v>3.8245058723865266E-8</v>
      </c>
      <c r="D1686">
        <v>1.0662887269040948</v>
      </c>
      <c r="E1686">
        <v>15.21479645</v>
      </c>
      <c r="F1686">
        <v>16.791043169999998</v>
      </c>
      <c r="G1686">
        <v>29.204370839999999</v>
      </c>
      <c r="H1686">
        <v>6.829045210448685</v>
      </c>
    </row>
    <row r="1687" spans="1:8" x14ac:dyDescent="0.3">
      <c r="A1687" t="s">
        <v>3489</v>
      </c>
      <c r="B1687" t="s">
        <v>3488</v>
      </c>
      <c r="C1687">
        <v>2.8700946970479362E-7</v>
      </c>
      <c r="D1687">
        <v>0.1951395573221944</v>
      </c>
      <c r="E1687">
        <v>2.2303782999999999</v>
      </c>
      <c r="F1687">
        <v>13.48656989</v>
      </c>
      <c r="G1687">
        <v>2.61173886</v>
      </c>
      <c r="H1687">
        <v>6.7385122271571785</v>
      </c>
    </row>
    <row r="1688" spans="1:8" x14ac:dyDescent="0.3">
      <c r="A1688" t="s">
        <v>3066</v>
      </c>
      <c r="B1688" t="s">
        <v>3065</v>
      </c>
      <c r="C1688">
        <v>9.3308854509213581E-8</v>
      </c>
      <c r="D1688">
        <v>0.12710696955892012</v>
      </c>
      <c r="E1688">
        <v>-17.29954321</v>
      </c>
      <c r="F1688">
        <v>-13.470494479999999</v>
      </c>
      <c r="G1688">
        <v>-17.368594770000001</v>
      </c>
      <c r="H1688">
        <v>6.7044797872279753</v>
      </c>
    </row>
    <row r="1689" spans="1:8" x14ac:dyDescent="0.3">
      <c r="A1689" t="s">
        <v>517</v>
      </c>
      <c r="B1689" t="s">
        <v>3189</v>
      </c>
      <c r="C1689">
        <v>1.9980726448693973E-8</v>
      </c>
      <c r="D1689">
        <v>2.1416516632126856</v>
      </c>
      <c r="E1689">
        <v>0.74853075000000002</v>
      </c>
      <c r="F1689">
        <v>-2.6914282200000001</v>
      </c>
      <c r="G1689">
        <v>-15.11134751</v>
      </c>
      <c r="H1689">
        <v>6.6602421429044139</v>
      </c>
    </row>
    <row r="1690" spans="1:8" x14ac:dyDescent="0.3">
      <c r="A1690" t="s">
        <v>3148</v>
      </c>
      <c r="B1690" t="s">
        <v>3147</v>
      </c>
      <c r="C1690">
        <v>3.9005560946651302E-7</v>
      </c>
      <c r="D1690">
        <v>5.1103439123249359E-3</v>
      </c>
      <c r="E1690">
        <v>1.425884E-2</v>
      </c>
      <c r="F1690">
        <v>-2.4860976300000002</v>
      </c>
      <c r="G1690">
        <v>14.72223808</v>
      </c>
      <c r="H1690">
        <v>6.6378585056742665</v>
      </c>
    </row>
    <row r="1691" spans="1:8" x14ac:dyDescent="0.3">
      <c r="A1691" t="s">
        <v>3469</v>
      </c>
      <c r="B1691" t="s">
        <v>3468</v>
      </c>
      <c r="C1691">
        <v>8.6938014045270528E-7</v>
      </c>
      <c r="D1691">
        <v>9.2183825626754763E-3</v>
      </c>
      <c r="E1691">
        <v>69.098519350000004</v>
      </c>
      <c r="F1691">
        <v>79.427740229999998</v>
      </c>
      <c r="G1691">
        <v>17.637030360000001</v>
      </c>
      <c r="H1691">
        <v>6.5823581397550024</v>
      </c>
    </row>
    <row r="1692" spans="1:8" x14ac:dyDescent="0.3">
      <c r="A1692" t="s">
        <v>3226</v>
      </c>
      <c r="B1692" t="s">
        <v>3225</v>
      </c>
      <c r="C1692">
        <v>1.2282487097277903E-6</v>
      </c>
      <c r="D1692">
        <v>2.7799033652922063</v>
      </c>
      <c r="E1692">
        <v>0.30950524000000001</v>
      </c>
      <c r="F1692">
        <v>15.69682682</v>
      </c>
      <c r="G1692">
        <v>-8.6621969700000001</v>
      </c>
      <c r="H1692">
        <v>6.4617770304554369</v>
      </c>
    </row>
    <row r="1693" spans="1:8" x14ac:dyDescent="0.3">
      <c r="A1693" t="s">
        <v>3212</v>
      </c>
      <c r="B1693" t="s">
        <v>3211</v>
      </c>
      <c r="C1693">
        <v>6.2363597805688452E-7</v>
      </c>
      <c r="D1693">
        <v>1.0806415192913701</v>
      </c>
      <c r="E1693">
        <v>0.71453067999999997</v>
      </c>
      <c r="F1693">
        <v>0.34429410999999999</v>
      </c>
      <c r="G1693">
        <v>11.0385925</v>
      </c>
      <c r="H1693">
        <v>6.5027003513983166</v>
      </c>
    </row>
    <row r="1694" spans="1:8" x14ac:dyDescent="0.3">
      <c r="A1694" t="s">
        <v>3186</v>
      </c>
      <c r="B1694" t="s">
        <v>3185</v>
      </c>
      <c r="C1694">
        <v>1E-8</v>
      </c>
      <c r="D1694">
        <v>2.7169796184786867</v>
      </c>
      <c r="E1694">
        <v>0.55622992999999998</v>
      </c>
      <c r="F1694">
        <v>-7.1365755000000002</v>
      </c>
      <c r="G1694">
        <v>-5.6889070200000003</v>
      </c>
      <c r="H1694">
        <v>6.4051609977910724</v>
      </c>
    </row>
    <row r="1695" spans="1:8" x14ac:dyDescent="0.3">
      <c r="A1695" t="s">
        <v>3228</v>
      </c>
      <c r="B1695" t="s">
        <v>3227</v>
      </c>
      <c r="C1695">
        <v>5.8024218551151494E-7</v>
      </c>
      <c r="D1695">
        <v>4.6569791352210741</v>
      </c>
      <c r="E1695">
        <v>4.0323976400000001</v>
      </c>
      <c r="F1695">
        <v>-6.4529316300000001</v>
      </c>
      <c r="G1695">
        <v>-9.9619011700000009</v>
      </c>
      <c r="H1695">
        <v>6.299567017175943</v>
      </c>
    </row>
    <row r="1696" spans="1:8" x14ac:dyDescent="0.3">
      <c r="A1696" t="s">
        <v>3341</v>
      </c>
      <c r="B1696" t="s">
        <v>3340</v>
      </c>
      <c r="C1696">
        <v>4.3999999999882392E-8</v>
      </c>
      <c r="D1696">
        <v>2.2621047242328616E-4</v>
      </c>
      <c r="E1696">
        <v>8.7108140000000001E-2</v>
      </c>
      <c r="F1696">
        <v>-72.464376979999997</v>
      </c>
      <c r="G1696">
        <v>-18.547633149999999</v>
      </c>
      <c r="H1696">
        <v>6.2882485341978906</v>
      </c>
    </row>
    <row r="1697" spans="1:8" x14ac:dyDescent="0.3">
      <c r="A1697" t="s">
        <v>3786</v>
      </c>
      <c r="B1697" t="s">
        <v>3785</v>
      </c>
      <c r="C1697">
        <v>9.5537752445223895E-8</v>
      </c>
      <c r="D1697">
        <v>1E-8</v>
      </c>
      <c r="E1697">
        <v>2.2108820300000001</v>
      </c>
      <c r="F1697">
        <v>377.52310438000001</v>
      </c>
      <c r="G1697">
        <v>218.45917481999999</v>
      </c>
      <c r="H1697">
        <v>6.2663402904327237</v>
      </c>
    </row>
    <row r="1698" spans="1:8" x14ac:dyDescent="0.3">
      <c r="A1698" t="s">
        <v>3246</v>
      </c>
      <c r="B1698" t="s">
        <v>3245</v>
      </c>
      <c r="C1698">
        <v>5.1650147338293994E-8</v>
      </c>
      <c r="D1698">
        <v>0.11784850484121294</v>
      </c>
      <c r="E1698">
        <v>-0.19914076</v>
      </c>
      <c r="F1698">
        <v>-1.26020903</v>
      </c>
      <c r="G1698">
        <v>6.1978789599999997</v>
      </c>
      <c r="H1698">
        <v>6.2589960976285894</v>
      </c>
    </row>
    <row r="1699" spans="1:8" x14ac:dyDescent="0.3">
      <c r="A1699" t="s">
        <v>3242</v>
      </c>
      <c r="B1699" t="s">
        <v>3241</v>
      </c>
      <c r="C1699">
        <v>2.9233716808585554E-8</v>
      </c>
      <c r="D1699">
        <v>1.5779722335926949</v>
      </c>
      <c r="E1699">
        <v>1.1472807300000001</v>
      </c>
      <c r="F1699">
        <v>0.40513642</v>
      </c>
      <c r="G1699">
        <v>14.4106042</v>
      </c>
      <c r="H1699">
        <v>6.2677975731735946</v>
      </c>
    </row>
    <row r="1700" spans="1:8" x14ac:dyDescent="0.3">
      <c r="A1700" t="s">
        <v>3218</v>
      </c>
      <c r="B1700" t="s">
        <v>3217</v>
      </c>
      <c r="C1700">
        <v>1.5002138825645608E-7</v>
      </c>
      <c r="D1700">
        <v>5.8067598382222051E-3</v>
      </c>
      <c r="E1700">
        <v>-1.234916E-2</v>
      </c>
      <c r="F1700">
        <v>1.178124E-2</v>
      </c>
      <c r="G1700">
        <v>15.40106789</v>
      </c>
      <c r="H1700">
        <v>6.2157212400542523</v>
      </c>
    </row>
    <row r="1701" spans="1:8" x14ac:dyDescent="0.3">
      <c r="A1701" t="s">
        <v>3235</v>
      </c>
      <c r="B1701" t="s">
        <v>3234</v>
      </c>
      <c r="C1701">
        <v>1.9994491485676133E-8</v>
      </c>
      <c r="D1701">
        <v>1.1671861860343529</v>
      </c>
      <c r="E1701">
        <v>-1.3668100000000001E-2</v>
      </c>
      <c r="F1701">
        <v>-9.9249799999999999E-3</v>
      </c>
      <c r="G1701">
        <v>-2.7542580000000001E-2</v>
      </c>
      <c r="H1701">
        <v>6.2132881691903838</v>
      </c>
    </row>
    <row r="1702" spans="1:8" x14ac:dyDescent="0.3">
      <c r="A1702" t="s">
        <v>3224</v>
      </c>
      <c r="B1702" t="s">
        <v>3223</v>
      </c>
      <c r="C1702">
        <v>3.962433178561777E-7</v>
      </c>
      <c r="D1702">
        <v>0.49016091462300249</v>
      </c>
      <c r="E1702">
        <v>-2.0317453900000002</v>
      </c>
      <c r="F1702">
        <v>0.77582883000000002</v>
      </c>
      <c r="G1702">
        <v>-32.422569760000002</v>
      </c>
      <c r="H1702">
        <v>6.1895321197844018</v>
      </c>
    </row>
    <row r="1703" spans="1:8" x14ac:dyDescent="0.3">
      <c r="A1703" t="s">
        <v>3244</v>
      </c>
      <c r="B1703" t="s">
        <v>3243</v>
      </c>
      <c r="C1703">
        <v>2.5003564709400252E-7</v>
      </c>
      <c r="D1703">
        <v>1E-8</v>
      </c>
      <c r="E1703">
        <v>1.425884E-2</v>
      </c>
      <c r="F1703">
        <v>1.425884E-2</v>
      </c>
      <c r="G1703">
        <v>55.862932520000001</v>
      </c>
      <c r="H1703">
        <v>6.1759424131643206</v>
      </c>
    </row>
    <row r="1704" spans="1:8" x14ac:dyDescent="0.3">
      <c r="A1704" t="s">
        <v>3240</v>
      </c>
      <c r="B1704" t="s">
        <v>3239</v>
      </c>
      <c r="C1704">
        <v>3.9624525868383945E-8</v>
      </c>
      <c r="D1704">
        <v>9.7774994549968061E-3</v>
      </c>
      <c r="E1704">
        <v>5.0419268099999996</v>
      </c>
      <c r="F1704">
        <v>-0.94113932</v>
      </c>
      <c r="G1704">
        <v>-1.19817117</v>
      </c>
      <c r="H1704">
        <v>6.1350485527909893</v>
      </c>
    </row>
    <row r="1705" spans="1:8" x14ac:dyDescent="0.3">
      <c r="A1705" t="s">
        <v>3423</v>
      </c>
      <c r="B1705" t="s">
        <v>3422</v>
      </c>
      <c r="C1705">
        <v>1E-8</v>
      </c>
      <c r="D1705">
        <v>4.2557600764781354</v>
      </c>
      <c r="E1705">
        <v>2.5553673799999999</v>
      </c>
      <c r="F1705">
        <v>10.541466590000001</v>
      </c>
      <c r="G1705">
        <v>18.71390538</v>
      </c>
      <c r="H1705">
        <v>6.1618895702794161</v>
      </c>
    </row>
    <row r="1706" spans="1:8" x14ac:dyDescent="0.3">
      <c r="A1706" t="s">
        <v>6921</v>
      </c>
      <c r="B1706" t="s">
        <v>6921</v>
      </c>
      <c r="C1706">
        <v>1E-8</v>
      </c>
      <c r="D1706">
        <v>0.36564647450379939</v>
      </c>
      <c r="E1706">
        <v>-0.87611455000000005</v>
      </c>
      <c r="F1706">
        <v>1.2731695700000001</v>
      </c>
      <c r="G1706">
        <v>-16.071954460000001</v>
      </c>
      <c r="H1706">
        <v>6.1297062753867184</v>
      </c>
    </row>
    <row r="1707" spans="1:8" x14ac:dyDescent="0.3">
      <c r="A1707" t="s">
        <v>2077</v>
      </c>
      <c r="B1707" t="s">
        <v>2076</v>
      </c>
      <c r="C1707">
        <v>1.1700000000056758E-8</v>
      </c>
      <c r="D1707">
        <v>4.8098669833159656E-2</v>
      </c>
      <c r="E1707">
        <v>0.94992803999999997</v>
      </c>
      <c r="F1707">
        <v>0.12953824999999999</v>
      </c>
      <c r="G1707">
        <v>-11.36363637</v>
      </c>
      <c r="H1707">
        <v>6.0534713956334674</v>
      </c>
    </row>
    <row r="1708" spans="1:8" x14ac:dyDescent="0.3">
      <c r="A1708" t="s">
        <v>2887</v>
      </c>
      <c r="B1708" t="s">
        <v>3284</v>
      </c>
      <c r="C1708">
        <v>1E-8</v>
      </c>
      <c r="D1708">
        <v>8.1712215152055825E-6</v>
      </c>
      <c r="E1708">
        <v>-0.93070887999999996</v>
      </c>
      <c r="F1708">
        <v>-9.7999001200000002</v>
      </c>
      <c r="G1708">
        <v>2.2734309599999998</v>
      </c>
      <c r="H1708">
        <v>6.097619559104805</v>
      </c>
    </row>
    <row r="1709" spans="1:8" x14ac:dyDescent="0.3">
      <c r="A1709" t="s">
        <v>3192</v>
      </c>
      <c r="B1709" t="s">
        <v>3191</v>
      </c>
      <c r="C1709">
        <v>3.1496020491990489E-7</v>
      </c>
      <c r="D1709">
        <v>2.7167918897720782E-2</v>
      </c>
      <c r="E1709">
        <v>2.1051308500000001</v>
      </c>
      <c r="F1709">
        <v>-20.541153659999999</v>
      </c>
      <c r="G1709">
        <v>1.5678703000000001</v>
      </c>
      <c r="H1709">
        <v>6.0883950890148979</v>
      </c>
    </row>
    <row r="1710" spans="1:8" x14ac:dyDescent="0.3">
      <c r="A1710" t="s">
        <v>3174</v>
      </c>
      <c r="B1710" t="s">
        <v>3231</v>
      </c>
      <c r="C1710">
        <v>3.349990746452727E-6</v>
      </c>
      <c r="D1710">
        <v>1.3928663757548987</v>
      </c>
      <c r="E1710">
        <v>2.7348058900000001</v>
      </c>
      <c r="F1710">
        <v>1.8119188500000001</v>
      </c>
      <c r="G1710">
        <v>-7.9532516400000004</v>
      </c>
      <c r="H1710">
        <v>6.0251286489148397</v>
      </c>
    </row>
    <row r="1711" spans="1:8" x14ac:dyDescent="0.3">
      <c r="A1711" t="s">
        <v>3210</v>
      </c>
      <c r="B1711" t="s">
        <v>3209</v>
      </c>
      <c r="C1711">
        <v>3.6003226716930414E-8</v>
      </c>
      <c r="D1711">
        <v>4.2959696523553359E-2</v>
      </c>
      <c r="E1711">
        <v>0.24662173000000001</v>
      </c>
      <c r="F1711">
        <v>-30.252253159999999</v>
      </c>
      <c r="G1711">
        <v>78.574394409999996</v>
      </c>
      <c r="H1711">
        <v>6.0205950027828496</v>
      </c>
    </row>
    <row r="1712" spans="1:8" x14ac:dyDescent="0.3">
      <c r="A1712" t="s">
        <v>3260</v>
      </c>
      <c r="B1712" t="s">
        <v>3259</v>
      </c>
      <c r="C1712">
        <v>2.2003030755276258E-7</v>
      </c>
      <c r="D1712">
        <v>6.2129382384801951E-3</v>
      </c>
      <c r="E1712">
        <v>-3.9912463100000002</v>
      </c>
      <c r="F1712">
        <v>-8.2750872100000006</v>
      </c>
      <c r="G1712">
        <v>-16.418688320000001</v>
      </c>
      <c r="H1712">
        <v>5.9545309146463934</v>
      </c>
    </row>
    <row r="1713" spans="1:8" x14ac:dyDescent="0.3">
      <c r="A1713" t="s">
        <v>3363</v>
      </c>
      <c r="B1713" t="s">
        <v>3362</v>
      </c>
      <c r="C1713">
        <v>1.0001425883672814E-8</v>
      </c>
      <c r="D1713">
        <v>3.1004270610575364E-3</v>
      </c>
      <c r="E1713">
        <v>1.425884E-2</v>
      </c>
      <c r="F1713">
        <v>1.178124E-2</v>
      </c>
      <c r="G1713">
        <v>1.425884E-2</v>
      </c>
      <c r="H1713">
        <v>5.9156617175378248</v>
      </c>
    </row>
    <row r="1714" spans="1:8" x14ac:dyDescent="0.3">
      <c r="A1714" t="s">
        <v>3030</v>
      </c>
      <c r="B1714" t="s">
        <v>3029</v>
      </c>
      <c r="C1714">
        <v>7.3047499696092486E-7</v>
      </c>
      <c r="D1714">
        <v>0.43606518169625408</v>
      </c>
      <c r="E1714">
        <v>9.7535872000000001</v>
      </c>
      <c r="F1714">
        <v>1.36085112</v>
      </c>
      <c r="G1714">
        <v>116.18725866</v>
      </c>
      <c r="H1714">
        <v>6.5826979991203913</v>
      </c>
    </row>
    <row r="1715" spans="1:8" x14ac:dyDescent="0.3">
      <c r="A1715" t="s">
        <v>3292</v>
      </c>
      <c r="B1715" t="s">
        <v>3291</v>
      </c>
      <c r="C1715">
        <v>1E-8</v>
      </c>
      <c r="D1715">
        <v>1E-8</v>
      </c>
      <c r="E1715">
        <v>-0.64625856999999998</v>
      </c>
      <c r="F1715">
        <v>1.2731695700000001</v>
      </c>
      <c r="G1715">
        <v>2.53294555</v>
      </c>
      <c r="H1715">
        <v>5.8892504270776689</v>
      </c>
    </row>
    <row r="1716" spans="1:8" x14ac:dyDescent="0.3">
      <c r="A1716" t="s">
        <v>3263</v>
      </c>
      <c r="B1716" t="s">
        <v>3262</v>
      </c>
      <c r="C1716">
        <v>1.5058192507316977E-8</v>
      </c>
      <c r="D1716">
        <v>4.9907680893732098E-2</v>
      </c>
      <c r="E1716">
        <v>-0.64625856999999998</v>
      </c>
      <c r="F1716">
        <v>-1.4156595000000001</v>
      </c>
      <c r="G1716">
        <v>56.02839539</v>
      </c>
      <c r="H1716">
        <v>5.8760413896979378</v>
      </c>
    </row>
    <row r="1717" spans="1:8" x14ac:dyDescent="0.3">
      <c r="A1717" t="s">
        <v>3293</v>
      </c>
      <c r="B1717" t="s">
        <v>3293</v>
      </c>
      <c r="C1717">
        <v>2.0777854492259601E-5</v>
      </c>
      <c r="D1717">
        <v>0.146079083942522</v>
      </c>
      <c r="E1717">
        <v>-1.61928877</v>
      </c>
      <c r="F1717">
        <v>-6.0090519499999999</v>
      </c>
      <c r="G1717">
        <v>55.940059589999997</v>
      </c>
      <c r="H1717">
        <v>5.8257608134226935</v>
      </c>
    </row>
    <row r="1718" spans="1:8" x14ac:dyDescent="0.3">
      <c r="A1718" t="s">
        <v>3144</v>
      </c>
      <c r="B1718" t="s">
        <v>3143</v>
      </c>
      <c r="C1718">
        <v>1.0124842382675517E-7</v>
      </c>
      <c r="D1718">
        <v>9.5041475547210916E-2</v>
      </c>
      <c r="E1718">
        <v>-6.4561817499999998</v>
      </c>
      <c r="F1718">
        <v>-9.4050058300000003</v>
      </c>
      <c r="G1718">
        <v>21.95778168</v>
      </c>
      <c r="H1718">
        <v>5.8037876630730141</v>
      </c>
    </row>
    <row r="1719" spans="1:8" x14ac:dyDescent="0.3">
      <c r="A1719" t="s">
        <v>3321</v>
      </c>
      <c r="B1719" t="s">
        <v>3320</v>
      </c>
      <c r="C1719">
        <v>2.6003581801672764E-7</v>
      </c>
      <c r="D1719">
        <v>9.5183811820361721E-5</v>
      </c>
      <c r="E1719">
        <v>-1.283171E-2</v>
      </c>
      <c r="F1719">
        <v>13.056250560000001</v>
      </c>
      <c r="G1719">
        <v>309.50737057999999</v>
      </c>
      <c r="H1719">
        <v>5.7666687160988799</v>
      </c>
    </row>
    <row r="1720" spans="1:8" x14ac:dyDescent="0.3">
      <c r="A1720" t="s">
        <v>3267</v>
      </c>
      <c r="B1720" t="s">
        <v>3266</v>
      </c>
      <c r="C1720">
        <v>1.0000000000022863E-8</v>
      </c>
      <c r="D1720">
        <v>1E-8</v>
      </c>
      <c r="E1720">
        <v>0</v>
      </c>
      <c r="F1720">
        <v>0</v>
      </c>
      <c r="G1720">
        <v>-0.26194467999999999</v>
      </c>
      <c r="H1720">
        <v>5.7468367501127009</v>
      </c>
    </row>
    <row r="1721" spans="1:8" x14ac:dyDescent="0.3">
      <c r="A1721" t="s">
        <v>3479</v>
      </c>
      <c r="B1721" t="s">
        <v>3478</v>
      </c>
      <c r="C1721">
        <v>1.8715182116131599E-7</v>
      </c>
      <c r="D1721">
        <v>0.26950147682364384</v>
      </c>
      <c r="E1721">
        <v>45.51810614</v>
      </c>
      <c r="F1721">
        <v>5.2732057799999996</v>
      </c>
      <c r="G1721">
        <v>58.725378329999998</v>
      </c>
      <c r="H1721">
        <v>5.7488389756182903</v>
      </c>
    </row>
    <row r="1722" spans="1:8" x14ac:dyDescent="0.3">
      <c r="A1722" t="s">
        <v>3252</v>
      </c>
      <c r="B1722" t="s">
        <v>3251</v>
      </c>
      <c r="C1722">
        <v>4.1424387395486852E-8</v>
      </c>
      <c r="D1722">
        <v>2.5854163848079844E-4</v>
      </c>
      <c r="E1722">
        <v>-36.677206300000002</v>
      </c>
      <c r="F1722">
        <v>-1.1064179300000001</v>
      </c>
      <c r="G1722">
        <v>-24.241381619999999</v>
      </c>
      <c r="H1722">
        <v>5.6972875811957362</v>
      </c>
    </row>
    <row r="1723" spans="1:8" x14ac:dyDescent="0.3">
      <c r="A1723" t="s">
        <v>3275</v>
      </c>
      <c r="B1723" t="s">
        <v>3274</v>
      </c>
      <c r="C1723">
        <v>2.2999999999998038E-7</v>
      </c>
      <c r="D1723">
        <v>2.8509972449684687E-2</v>
      </c>
      <c r="E1723">
        <v>0</v>
      </c>
      <c r="F1723">
        <v>130.00000001000001</v>
      </c>
      <c r="G1723">
        <v>-4.1666666699999997</v>
      </c>
      <c r="H1723">
        <v>5.6788651463463653</v>
      </c>
    </row>
    <row r="1724" spans="1:8" x14ac:dyDescent="0.3">
      <c r="A1724" t="s">
        <v>1832</v>
      </c>
      <c r="B1724" t="s">
        <v>3278</v>
      </c>
      <c r="C1724">
        <v>9.9999999999955897E-8</v>
      </c>
      <c r="D1724">
        <v>1E-8</v>
      </c>
      <c r="E1724">
        <v>0</v>
      </c>
      <c r="F1724">
        <v>0</v>
      </c>
      <c r="G1724">
        <v>0</v>
      </c>
      <c r="H1724">
        <v>5.6735293258877526</v>
      </c>
    </row>
    <row r="1725" spans="1:8" x14ac:dyDescent="0.3">
      <c r="A1725" t="s">
        <v>672</v>
      </c>
      <c r="B1725" t="s">
        <v>2957</v>
      </c>
      <c r="C1725">
        <v>4.7278296388165698E-7</v>
      </c>
      <c r="D1725">
        <v>4.2167186595650508</v>
      </c>
      <c r="E1725">
        <v>-0.49397870999999999</v>
      </c>
      <c r="F1725">
        <v>-20.306470439999998</v>
      </c>
      <c r="G1725">
        <v>31.625963380000002</v>
      </c>
      <c r="H1725">
        <v>5.6557784973552092</v>
      </c>
    </row>
    <row r="1726" spans="1:8" x14ac:dyDescent="0.3">
      <c r="A1726" t="s">
        <v>3182</v>
      </c>
      <c r="B1726" t="s">
        <v>3181</v>
      </c>
      <c r="C1726">
        <v>1.0915719386395314E-8</v>
      </c>
      <c r="D1726">
        <v>4.0324849513548501E-4</v>
      </c>
      <c r="E1726">
        <v>5.7814440000000002E-2</v>
      </c>
      <c r="F1726">
        <v>-0.74970460000000005</v>
      </c>
      <c r="G1726">
        <v>9.1571938700000004</v>
      </c>
      <c r="H1726">
        <v>5.5994734167514713</v>
      </c>
    </row>
    <row r="1727" spans="1:8" x14ac:dyDescent="0.3">
      <c r="A1727" t="s">
        <v>3150</v>
      </c>
      <c r="B1727" t="s">
        <v>3149</v>
      </c>
      <c r="C1727">
        <v>1E-8</v>
      </c>
      <c r="D1727">
        <v>8.5141147598397721E-2</v>
      </c>
      <c r="E1727">
        <v>2.4588186799999998</v>
      </c>
      <c r="F1727">
        <v>-3.3352132499999998</v>
      </c>
      <c r="G1727">
        <v>-19.295645440000001</v>
      </c>
      <c r="H1727">
        <v>5.598320767792706</v>
      </c>
    </row>
    <row r="1728" spans="1:8" x14ac:dyDescent="0.3">
      <c r="A1728" t="s">
        <v>3236</v>
      </c>
      <c r="B1728" t="s">
        <v>3236</v>
      </c>
      <c r="C1728">
        <v>5.5553969474701721E-6</v>
      </c>
      <c r="D1728">
        <v>1.2087089188246165</v>
      </c>
      <c r="E1728">
        <v>1.6872502</v>
      </c>
      <c r="F1728">
        <v>34.73036012</v>
      </c>
      <c r="G1728">
        <v>492.18300871999998</v>
      </c>
      <c r="H1728">
        <v>5.5553969474701725</v>
      </c>
    </row>
    <row r="1729" spans="1:8" x14ac:dyDescent="0.3">
      <c r="A1729" t="s">
        <v>3443</v>
      </c>
      <c r="B1729" t="s">
        <v>3442</v>
      </c>
      <c r="C1729">
        <v>1E-8</v>
      </c>
      <c r="D1729">
        <v>9.4462212746730639E-2</v>
      </c>
      <c r="E1729">
        <v>-3.1993306100000001</v>
      </c>
      <c r="F1729">
        <v>7.28089998</v>
      </c>
      <c r="G1729">
        <v>45.708412420000002</v>
      </c>
      <c r="H1729">
        <v>5.5758556473013128</v>
      </c>
    </row>
    <row r="1730" spans="1:8" x14ac:dyDescent="0.3">
      <c r="A1730" t="s">
        <v>3465</v>
      </c>
      <c r="B1730" t="s">
        <v>3464</v>
      </c>
      <c r="C1730">
        <v>6.0008555302582422E-8</v>
      </c>
      <c r="D1730">
        <v>1E-8</v>
      </c>
      <c r="E1730">
        <v>1.425884E-2</v>
      </c>
      <c r="F1730">
        <v>1.425884E-2</v>
      </c>
      <c r="G1730">
        <v>20.01711061</v>
      </c>
      <c r="H1730">
        <v>5.5306074279042958</v>
      </c>
    </row>
    <row r="1731" spans="1:8" x14ac:dyDescent="0.3">
      <c r="A1731" t="s">
        <v>3281</v>
      </c>
      <c r="B1731" t="s">
        <v>3280</v>
      </c>
      <c r="C1731">
        <v>8.4676494509085663E-8</v>
      </c>
      <c r="D1731">
        <v>1.2504772075692701</v>
      </c>
      <c r="E1731">
        <v>-0.40170792999999999</v>
      </c>
      <c r="F1731">
        <v>-11.494803279999999</v>
      </c>
      <c r="G1731">
        <v>30.43411652</v>
      </c>
      <c r="H1731">
        <v>5.5337277172905441</v>
      </c>
    </row>
    <row r="1732" spans="1:8" x14ac:dyDescent="0.3">
      <c r="A1732" t="s">
        <v>2246</v>
      </c>
      <c r="B1732" t="s">
        <v>3172</v>
      </c>
      <c r="C1732">
        <v>2.6000000000004902E-7</v>
      </c>
      <c r="D1732">
        <v>1E-8</v>
      </c>
      <c r="E1732">
        <v>0</v>
      </c>
      <c r="F1732">
        <v>-25.714285719999999</v>
      </c>
      <c r="G1732">
        <v>-25.908873190000001</v>
      </c>
      <c r="H1732">
        <v>5.4977288600010361</v>
      </c>
    </row>
    <row r="1733" spans="1:8" x14ac:dyDescent="0.3">
      <c r="A1733" t="s">
        <v>3575</v>
      </c>
      <c r="B1733" t="s">
        <v>3574</v>
      </c>
      <c r="C1733">
        <v>4.1791755147458931E-7</v>
      </c>
      <c r="D1733">
        <v>4.6269577872626432E-3</v>
      </c>
      <c r="E1733">
        <v>0.23794820999999999</v>
      </c>
      <c r="F1733">
        <v>146.30057418999999</v>
      </c>
      <c r="G1733">
        <v>75.054118860000003</v>
      </c>
      <c r="H1733">
        <v>5.4461912798803347</v>
      </c>
    </row>
    <row r="1734" spans="1:8" x14ac:dyDescent="0.3">
      <c r="A1734" t="s">
        <v>3279</v>
      </c>
      <c r="B1734" t="s">
        <v>3279</v>
      </c>
      <c r="C1734">
        <v>2.0002851767520201E-6</v>
      </c>
      <c r="D1734">
        <v>2.2051037367768752E-2</v>
      </c>
      <c r="E1734">
        <v>-1.234916E-2</v>
      </c>
      <c r="F1734">
        <v>1.178124E-2</v>
      </c>
      <c r="G1734">
        <v>11.12695426</v>
      </c>
      <c r="H1734">
        <v>5.3658161143188687</v>
      </c>
    </row>
    <row r="1735" spans="1:8" x14ac:dyDescent="0.3">
      <c r="A1735" t="s">
        <v>3311</v>
      </c>
      <c r="B1735" t="s">
        <v>3311</v>
      </c>
      <c r="C1735">
        <v>3.9005560946651302E-7</v>
      </c>
      <c r="D1735">
        <v>9.963710116087908E-5</v>
      </c>
      <c r="E1735">
        <v>-1.234916E-2</v>
      </c>
      <c r="F1735">
        <v>1.178124E-2</v>
      </c>
      <c r="G1735">
        <v>-0.24772319000000001</v>
      </c>
      <c r="H1735">
        <v>5.3135552516485527</v>
      </c>
    </row>
    <row r="1736" spans="1:8" x14ac:dyDescent="0.3">
      <c r="A1736" t="s">
        <v>3300</v>
      </c>
      <c r="B1736" t="s">
        <v>3300</v>
      </c>
      <c r="C1736">
        <v>1.0001425883672814E-8</v>
      </c>
      <c r="D1736">
        <v>1E-8</v>
      </c>
      <c r="E1736">
        <v>-1.234916E-2</v>
      </c>
      <c r="F1736">
        <v>1.178124E-2</v>
      </c>
      <c r="G1736">
        <v>1.425884E-2</v>
      </c>
      <c r="H1736">
        <v>5.2642098297411772</v>
      </c>
    </row>
    <row r="1737" spans="1:8" x14ac:dyDescent="0.3">
      <c r="A1737" t="s">
        <v>3317</v>
      </c>
      <c r="B1737" t="s">
        <v>3316</v>
      </c>
      <c r="C1737">
        <v>1E-8</v>
      </c>
      <c r="D1737">
        <v>9.6406705576638115E-3</v>
      </c>
      <c r="E1737">
        <v>2.5462307399999999</v>
      </c>
      <c r="F1737">
        <v>5.8844424899999996</v>
      </c>
      <c r="G1737">
        <v>0.51608778</v>
      </c>
      <c r="H1737">
        <v>5.2424221624918212</v>
      </c>
    </row>
    <row r="1738" spans="1:8" x14ac:dyDescent="0.3">
      <c r="A1738" t="s">
        <v>3271</v>
      </c>
      <c r="B1738" t="s">
        <v>3270</v>
      </c>
      <c r="C1738">
        <v>3.3330867059000301E-8</v>
      </c>
      <c r="D1738">
        <v>1.6330455181955846E-3</v>
      </c>
      <c r="E1738">
        <v>1.68260805</v>
      </c>
      <c r="F1738">
        <v>-0.21389966999999999</v>
      </c>
      <c r="G1738">
        <v>-11.831922779999999</v>
      </c>
      <c r="H1738">
        <v>5.2391799046746641</v>
      </c>
    </row>
    <row r="1739" spans="1:8" x14ac:dyDescent="0.3">
      <c r="A1739" t="s">
        <v>3308</v>
      </c>
      <c r="B1739" t="s">
        <v>3307</v>
      </c>
      <c r="C1739">
        <v>2.5003564709400252E-7</v>
      </c>
      <c r="D1739">
        <v>4.4887082864705177E-2</v>
      </c>
      <c r="E1739">
        <v>1.425884E-2</v>
      </c>
      <c r="F1739">
        <v>1.425884E-2</v>
      </c>
      <c r="G1739">
        <v>1.425884E-2</v>
      </c>
      <c r="H1739">
        <v>5.1960617481574092</v>
      </c>
    </row>
    <row r="1740" spans="1:8" x14ac:dyDescent="0.3">
      <c r="A1740" t="s">
        <v>3313</v>
      </c>
      <c r="B1740" t="s">
        <v>3312</v>
      </c>
      <c r="C1740">
        <v>1E-8</v>
      </c>
      <c r="D1740">
        <v>1E-8</v>
      </c>
      <c r="E1740">
        <v>-4.8689879999999998E-2</v>
      </c>
      <c r="F1740">
        <v>6.2763949999999999E-2</v>
      </c>
      <c r="G1740">
        <v>0.11706804</v>
      </c>
      <c r="H1740">
        <v>5.1796481337508995</v>
      </c>
    </row>
    <row r="1741" spans="1:8" x14ac:dyDescent="0.3">
      <c r="A1741" t="s">
        <v>3273</v>
      </c>
      <c r="B1741" t="s">
        <v>3272</v>
      </c>
      <c r="C1741">
        <v>4.2685916764949078E-7</v>
      </c>
      <c r="D1741">
        <v>2.9225193014661239</v>
      </c>
      <c r="E1741">
        <v>0.69681358000000004</v>
      </c>
      <c r="F1741">
        <v>-6.0010363699999996</v>
      </c>
      <c r="G1741">
        <v>-38.100502939999998</v>
      </c>
      <c r="H1741">
        <v>5.1708834963912613</v>
      </c>
    </row>
    <row r="1742" spans="1:8" x14ac:dyDescent="0.3">
      <c r="A1742" t="s">
        <v>3295</v>
      </c>
      <c r="B1742" t="s">
        <v>3294</v>
      </c>
      <c r="C1742">
        <v>1E-8</v>
      </c>
      <c r="D1742">
        <v>2.9080756183773515E-3</v>
      </c>
      <c r="E1742">
        <v>-1.2166917399999999</v>
      </c>
      <c r="F1742">
        <v>96.625091060000003</v>
      </c>
      <c r="G1742">
        <v>60.330321499999997</v>
      </c>
      <c r="H1742">
        <v>5.1693754123540314</v>
      </c>
    </row>
    <row r="1743" spans="1:8" x14ac:dyDescent="0.3">
      <c r="A1743" t="s">
        <v>3222</v>
      </c>
      <c r="B1743" t="s">
        <v>3221</v>
      </c>
      <c r="C1743">
        <v>1E-8</v>
      </c>
      <c r="D1743">
        <v>2.5650188414532139E-2</v>
      </c>
      <c r="E1743">
        <v>4.4407162700000002</v>
      </c>
      <c r="F1743">
        <v>-14.134092689999999</v>
      </c>
      <c r="G1743">
        <v>-31.564460610000001</v>
      </c>
      <c r="H1743">
        <v>5.1603219038222496</v>
      </c>
    </row>
    <row r="1744" spans="1:8" x14ac:dyDescent="0.3">
      <c r="A1744" t="s">
        <v>3381</v>
      </c>
      <c r="B1744" t="s">
        <v>3381</v>
      </c>
      <c r="C1744">
        <v>6.0008555302582422E-8</v>
      </c>
      <c r="D1744">
        <v>1.4395382858664164E-3</v>
      </c>
      <c r="E1744">
        <v>1.425884E-2</v>
      </c>
      <c r="F1744">
        <v>20.01711061</v>
      </c>
      <c r="G1744">
        <v>50.021388250000001</v>
      </c>
      <c r="H1744">
        <v>5.11012822616925</v>
      </c>
    </row>
    <row r="1745" spans="1:8" x14ac:dyDescent="0.3">
      <c r="A1745" t="s">
        <v>3954</v>
      </c>
      <c r="B1745" t="s">
        <v>3953</v>
      </c>
      <c r="C1745">
        <v>1E-8</v>
      </c>
      <c r="D1745">
        <v>4.8358027160264153E-4</v>
      </c>
      <c r="E1745">
        <v>-25.98056987</v>
      </c>
      <c r="F1745">
        <v>486.26305822</v>
      </c>
      <c r="G1745">
        <v>314.43305973999998</v>
      </c>
      <c r="H1745">
        <v>5.090483815373414</v>
      </c>
    </row>
    <row r="1746" spans="1:8" x14ac:dyDescent="0.3">
      <c r="A1746" t="s">
        <v>3348</v>
      </c>
      <c r="B1746" t="s">
        <v>3347</v>
      </c>
      <c r="C1746">
        <v>1.7000000000011598E-7</v>
      </c>
      <c r="D1746">
        <v>1.1401625507381552E-2</v>
      </c>
      <c r="E1746">
        <v>8.7108140000000001E-2</v>
      </c>
      <c r="F1746">
        <v>92.346213989999995</v>
      </c>
      <c r="G1746">
        <v>92.32484977</v>
      </c>
      <c r="H1746">
        <v>5.0319226500034295</v>
      </c>
    </row>
    <row r="1747" spans="1:8" x14ac:dyDescent="0.3">
      <c r="A1747" t="s">
        <v>3688</v>
      </c>
      <c r="B1747" t="s">
        <v>3687</v>
      </c>
      <c r="C1747">
        <v>1.0317918150325556E-8</v>
      </c>
      <c r="D1747">
        <v>4.0402472068364607E-2</v>
      </c>
      <c r="E1747">
        <v>6.4256415499999999</v>
      </c>
      <c r="F1747">
        <v>179.19745072000001</v>
      </c>
      <c r="G1747">
        <v>340.24689074999998</v>
      </c>
      <c r="H1747">
        <v>4.9774121996144371</v>
      </c>
    </row>
    <row r="1748" spans="1:8" x14ac:dyDescent="0.3">
      <c r="A1748" t="s">
        <v>3413</v>
      </c>
      <c r="B1748" t="s">
        <v>3412</v>
      </c>
      <c r="C1748">
        <v>9.8013973660839167E-7</v>
      </c>
      <c r="D1748">
        <v>1E-8</v>
      </c>
      <c r="E1748">
        <v>1.425884E-2</v>
      </c>
      <c r="F1748">
        <v>1.425884E-2</v>
      </c>
      <c r="G1748">
        <v>-1.98602634</v>
      </c>
      <c r="H1748">
        <v>4.970185562250645</v>
      </c>
    </row>
    <row r="1749" spans="1:8" x14ac:dyDescent="0.3">
      <c r="A1749" t="s">
        <v>3339</v>
      </c>
      <c r="B1749" t="s">
        <v>3339</v>
      </c>
      <c r="C1749">
        <v>1.0000000000022863E-8</v>
      </c>
      <c r="D1749">
        <v>1E-8</v>
      </c>
      <c r="E1749">
        <v>0</v>
      </c>
      <c r="F1749">
        <v>0</v>
      </c>
      <c r="G1749">
        <v>0</v>
      </c>
      <c r="H1749">
        <v>4.9100831158912275</v>
      </c>
    </row>
    <row r="1750" spans="1:8" x14ac:dyDescent="0.3">
      <c r="A1750" t="s">
        <v>3248</v>
      </c>
      <c r="B1750" t="s">
        <v>3247</v>
      </c>
      <c r="C1750">
        <v>4.0000000000091461E-8</v>
      </c>
      <c r="D1750">
        <v>8.0011495899335799E-8</v>
      </c>
      <c r="E1750">
        <v>0</v>
      </c>
      <c r="F1750">
        <v>-19.999999989999999</v>
      </c>
      <c r="G1750">
        <v>-20.209555739999999</v>
      </c>
      <c r="H1750">
        <v>4.8930178223678675</v>
      </c>
    </row>
    <row r="1751" spans="1:8" x14ac:dyDescent="0.3">
      <c r="A1751" t="s">
        <v>3265</v>
      </c>
      <c r="B1751" t="s">
        <v>3264</v>
      </c>
      <c r="C1751">
        <v>3.9005560946651302E-7</v>
      </c>
      <c r="D1751">
        <v>1.150288443821194E-3</v>
      </c>
      <c r="E1751">
        <v>1.425884E-2</v>
      </c>
      <c r="F1751">
        <v>-27.475599750000001</v>
      </c>
      <c r="G1751">
        <v>21.892377960000001</v>
      </c>
      <c r="H1751">
        <v>4.830560745910998</v>
      </c>
    </row>
    <row r="1752" spans="1:8" x14ac:dyDescent="0.3">
      <c r="A1752" t="s">
        <v>3401</v>
      </c>
      <c r="B1752" t="s">
        <v>3400</v>
      </c>
      <c r="C1752">
        <v>7.5010694128200766E-7</v>
      </c>
      <c r="D1752">
        <v>1E-8</v>
      </c>
      <c r="E1752">
        <v>1.425884E-2</v>
      </c>
      <c r="F1752">
        <v>59.59722155</v>
      </c>
      <c r="G1752">
        <v>78.596890779999995</v>
      </c>
      <c r="H1752">
        <v>4.8260872291786532</v>
      </c>
    </row>
    <row r="1753" spans="1:8" x14ac:dyDescent="0.3">
      <c r="A1753" t="s">
        <v>3344</v>
      </c>
      <c r="B1753" t="s">
        <v>3344</v>
      </c>
      <c r="C1753">
        <v>1.0001377616059459E-8</v>
      </c>
      <c r="D1753">
        <v>1E-8</v>
      </c>
      <c r="E1753">
        <v>-2.1418739999999999E-2</v>
      </c>
      <c r="F1753">
        <v>1.1298570000000001E-2</v>
      </c>
      <c r="G1753">
        <v>-0.2482046</v>
      </c>
      <c r="H1753">
        <v>4.8143832158074176</v>
      </c>
    </row>
    <row r="1754" spans="1:8" x14ac:dyDescent="0.3">
      <c r="A1754" t="s">
        <v>3354</v>
      </c>
      <c r="B1754" t="s">
        <v>3353</v>
      </c>
      <c r="C1754">
        <v>1.6308182166649514E-7</v>
      </c>
      <c r="D1754">
        <v>1E-8</v>
      </c>
      <c r="E1754">
        <v>8.58393E-3</v>
      </c>
      <c r="F1754">
        <v>0.42384859000000003</v>
      </c>
      <c r="G1754">
        <v>-2.1654267200000001</v>
      </c>
      <c r="H1754">
        <v>4.7505746996743925</v>
      </c>
    </row>
    <row r="1755" spans="1:8" x14ac:dyDescent="0.3">
      <c r="A1755" t="s">
        <v>3358</v>
      </c>
      <c r="B1755" t="s">
        <v>3357</v>
      </c>
      <c r="C1755">
        <v>2.980196159722781E-7</v>
      </c>
      <c r="D1755">
        <v>1.8841009434344149</v>
      </c>
      <c r="E1755">
        <v>8.3347326099999997</v>
      </c>
      <c r="F1755">
        <v>-24.979132509999999</v>
      </c>
      <c r="G1755">
        <v>-5.14606385</v>
      </c>
      <c r="H1755">
        <v>4.7428671232165165</v>
      </c>
    </row>
    <row r="1756" spans="1:8" x14ac:dyDescent="0.3">
      <c r="A1756" t="s">
        <v>3330</v>
      </c>
      <c r="B1756" t="s">
        <v>3329</v>
      </c>
      <c r="C1756">
        <v>3.1004420239658499E-7</v>
      </c>
      <c r="D1756">
        <v>1.7682894158549051E-3</v>
      </c>
      <c r="E1756">
        <v>1.425884E-2</v>
      </c>
      <c r="F1756">
        <v>23.52358662</v>
      </c>
      <c r="G1756">
        <v>23.03341365</v>
      </c>
      <c r="H1756">
        <v>4.7318023784543675</v>
      </c>
    </row>
    <row r="1757" spans="1:8" x14ac:dyDescent="0.3">
      <c r="A1757" t="s">
        <v>3304</v>
      </c>
      <c r="B1757" t="s">
        <v>3303</v>
      </c>
      <c r="C1757">
        <v>7.829999999987626E-8</v>
      </c>
      <c r="D1757">
        <v>0.44487218364337738</v>
      </c>
      <c r="E1757">
        <v>0.90206185999999999</v>
      </c>
      <c r="F1757">
        <v>-4.8602673100000002</v>
      </c>
      <c r="G1757">
        <v>9.0529247900000005</v>
      </c>
      <c r="H1757">
        <v>4.6979999999925761</v>
      </c>
    </row>
    <row r="1758" spans="1:8" x14ac:dyDescent="0.3">
      <c r="A1758" t="s">
        <v>3376</v>
      </c>
      <c r="B1758" t="s">
        <v>3376</v>
      </c>
      <c r="C1758">
        <v>1.0667804839221624E-4</v>
      </c>
      <c r="D1758">
        <v>1E-8</v>
      </c>
      <c r="E1758">
        <v>-1.17876716</v>
      </c>
      <c r="F1758">
        <v>1.2061268199999999</v>
      </c>
      <c r="G1758">
        <v>2.5240450600000002</v>
      </c>
      <c r="H1758">
        <v>4.7116493633390144</v>
      </c>
    </row>
    <row r="1759" spans="1:8" x14ac:dyDescent="0.3">
      <c r="A1759" t="s">
        <v>3326</v>
      </c>
      <c r="B1759" t="s">
        <v>3325</v>
      </c>
      <c r="C1759">
        <v>5.9123308766714931E-7</v>
      </c>
      <c r="D1759">
        <v>0.15753506863180461</v>
      </c>
      <c r="E1759">
        <v>2.0610430200000001</v>
      </c>
      <c r="F1759">
        <v>8.3026329999999995E-2</v>
      </c>
      <c r="G1759">
        <v>-18.059184779999999</v>
      </c>
      <c r="H1759">
        <v>4.7165488466698697</v>
      </c>
    </row>
    <row r="1760" spans="1:8" x14ac:dyDescent="0.3">
      <c r="A1760" t="s">
        <v>3378</v>
      </c>
      <c r="B1760" t="s">
        <v>3377</v>
      </c>
      <c r="C1760">
        <v>1E-8</v>
      </c>
      <c r="D1760">
        <v>1.7045323047056767E-4</v>
      </c>
      <c r="E1760">
        <v>-0.87611455000000005</v>
      </c>
      <c r="F1760">
        <v>1.27316958</v>
      </c>
      <c r="G1760">
        <v>2.5329455699999999</v>
      </c>
      <c r="H1760">
        <v>4.6985336370431146</v>
      </c>
    </row>
    <row r="1761" spans="1:8" x14ac:dyDescent="0.3">
      <c r="A1761" t="s">
        <v>3130</v>
      </c>
      <c r="B1761" t="s">
        <v>3129</v>
      </c>
      <c r="C1761">
        <v>1.2531870345032633E-7</v>
      </c>
      <c r="D1761">
        <v>1.8677964992555543E-3</v>
      </c>
      <c r="E1761">
        <v>-1.3235408200000001</v>
      </c>
      <c r="F1761">
        <v>-45.92141487</v>
      </c>
      <c r="G1761">
        <v>-27.584320439999999</v>
      </c>
      <c r="H1761">
        <v>4.6969975094075123</v>
      </c>
    </row>
    <row r="1762" spans="1:8" x14ac:dyDescent="0.3">
      <c r="A1762" t="s">
        <v>3373</v>
      </c>
      <c r="B1762" t="s">
        <v>3372</v>
      </c>
      <c r="C1762">
        <v>2.3666273273006216E-8</v>
      </c>
      <c r="D1762">
        <v>1.1444843449607407</v>
      </c>
      <c r="E1762">
        <v>2.9331690899999998</v>
      </c>
      <c r="F1762">
        <v>2.3841383199999999</v>
      </c>
      <c r="G1762">
        <v>7.7297962699999996</v>
      </c>
      <c r="H1762">
        <v>4.6686378206430259</v>
      </c>
    </row>
    <row r="1763" spans="1:8" x14ac:dyDescent="0.3">
      <c r="A1763" t="s">
        <v>3338</v>
      </c>
      <c r="B1763" t="s">
        <v>3337</v>
      </c>
      <c r="C1763">
        <v>5.0400717417130727E-7</v>
      </c>
      <c r="D1763">
        <v>0.21010096045725576</v>
      </c>
      <c r="E1763">
        <v>0.16060642999999999</v>
      </c>
      <c r="F1763">
        <v>17.610021840000002</v>
      </c>
      <c r="G1763">
        <v>-19.79607004</v>
      </c>
      <c r="H1763">
        <v>4.6797415630561403</v>
      </c>
    </row>
    <row r="1764" spans="1:8" x14ac:dyDescent="0.3">
      <c r="A1764" t="s">
        <v>3350</v>
      </c>
      <c r="B1764" t="s">
        <v>3349</v>
      </c>
      <c r="C1764">
        <v>1.0001425883672814E-8</v>
      </c>
      <c r="D1764">
        <v>3.671285692433419E-3</v>
      </c>
      <c r="E1764">
        <v>-1.234916E-2</v>
      </c>
      <c r="F1764">
        <v>1.178124E-2</v>
      </c>
      <c r="G1764">
        <v>-0.24772319000000001</v>
      </c>
      <c r="H1764">
        <v>4.6786989614169343</v>
      </c>
    </row>
    <row r="1765" spans="1:8" x14ac:dyDescent="0.3">
      <c r="A1765" t="s">
        <v>3447</v>
      </c>
      <c r="B1765" t="s">
        <v>3446</v>
      </c>
      <c r="C1765">
        <v>7.3490213575728542E-8</v>
      </c>
      <c r="D1765">
        <v>0.24738116603370408</v>
      </c>
      <c r="E1765">
        <v>-0.14173498000000001</v>
      </c>
      <c r="F1765">
        <v>1.1284660799999999</v>
      </c>
      <c r="G1765">
        <v>-4.5648960699999996</v>
      </c>
      <c r="H1765">
        <v>4.6237922924088872</v>
      </c>
    </row>
    <row r="1766" spans="1:8" x14ac:dyDescent="0.3">
      <c r="A1766" t="s">
        <v>3214</v>
      </c>
      <c r="B1766" t="s">
        <v>3213</v>
      </c>
      <c r="C1766">
        <v>1E-8</v>
      </c>
      <c r="D1766">
        <v>1E-8</v>
      </c>
      <c r="E1766">
        <v>2.21674916</v>
      </c>
      <c r="F1766">
        <v>-35.054438220000002</v>
      </c>
      <c r="G1766">
        <v>43.724170039999997</v>
      </c>
      <c r="H1766">
        <v>4.6477596496841782</v>
      </c>
    </row>
    <row r="1767" spans="1:8" x14ac:dyDescent="0.3">
      <c r="A1767" t="s">
        <v>3346</v>
      </c>
      <c r="B1767" t="s">
        <v>3345</v>
      </c>
      <c r="C1767">
        <v>4.8812081228373956E-8</v>
      </c>
      <c r="D1767">
        <v>3.2494822704173836</v>
      </c>
      <c r="E1767">
        <v>2.7096005399999998</v>
      </c>
      <c r="F1767">
        <v>5.1053563799999999</v>
      </c>
      <c r="G1767">
        <v>-9.4761976600000004</v>
      </c>
      <c r="H1767">
        <v>4.6412144952430676</v>
      </c>
    </row>
    <row r="1768" spans="1:8" x14ac:dyDescent="0.3">
      <c r="A1768" t="s">
        <v>3328</v>
      </c>
      <c r="B1768" t="s">
        <v>3327</v>
      </c>
      <c r="C1768">
        <v>3.0645103056550383E-5</v>
      </c>
      <c r="D1768">
        <v>6.4086361891513163E-2</v>
      </c>
      <c r="E1768">
        <v>-1.5483903999999999</v>
      </c>
      <c r="F1768">
        <v>-2.71217241</v>
      </c>
      <c r="G1768">
        <v>-19.17817917</v>
      </c>
      <c r="H1768">
        <v>4.6205460584544404</v>
      </c>
    </row>
    <row r="1769" spans="1:8" x14ac:dyDescent="0.3">
      <c r="A1769" t="s">
        <v>3336</v>
      </c>
      <c r="B1769" t="s">
        <v>3335</v>
      </c>
      <c r="C1769">
        <v>1.5385304069931793E-7</v>
      </c>
      <c r="D1769">
        <v>0.12856545699152527</v>
      </c>
      <c r="E1769">
        <v>-0.65101242000000004</v>
      </c>
      <c r="F1769">
        <v>-3.75439444</v>
      </c>
      <c r="G1769">
        <v>-25.98711226</v>
      </c>
      <c r="H1769">
        <v>4.5025207441191304</v>
      </c>
    </row>
    <row r="1770" spans="1:8" x14ac:dyDescent="0.3">
      <c r="A1770" t="s">
        <v>3297</v>
      </c>
      <c r="B1770" t="s">
        <v>3296</v>
      </c>
      <c r="C1770">
        <v>3.8005418358284019E-7</v>
      </c>
      <c r="D1770">
        <v>1E-8</v>
      </c>
      <c r="E1770">
        <v>-1.234916E-2</v>
      </c>
      <c r="F1770">
        <v>-7.3061539800000004</v>
      </c>
      <c r="G1770">
        <v>6.7770850300000003</v>
      </c>
      <c r="H1770">
        <v>4.5799693008919018</v>
      </c>
    </row>
    <row r="1771" spans="1:8" x14ac:dyDescent="0.3">
      <c r="A1771" t="s">
        <v>3254</v>
      </c>
      <c r="B1771" t="s">
        <v>3253</v>
      </c>
      <c r="C1771">
        <v>1E-8</v>
      </c>
      <c r="D1771">
        <v>1.3769782694987736</v>
      </c>
      <c r="E1771">
        <v>2.0577681000000001</v>
      </c>
      <c r="F1771">
        <v>-1.69766266</v>
      </c>
      <c r="G1771">
        <v>1.8972587599999999</v>
      </c>
      <c r="H1771">
        <v>4.5980018667454035</v>
      </c>
    </row>
    <row r="1772" spans="1:8" x14ac:dyDescent="0.3">
      <c r="A1772" t="s">
        <v>3618</v>
      </c>
      <c r="B1772" t="s">
        <v>3617</v>
      </c>
      <c r="C1772">
        <v>1.0088555061382257E-7</v>
      </c>
      <c r="D1772">
        <v>4.8100082748120864E-3</v>
      </c>
      <c r="E1772">
        <v>0.39190873999999998</v>
      </c>
      <c r="F1772">
        <v>89.704868739999995</v>
      </c>
      <c r="G1772">
        <v>22.900129060000001</v>
      </c>
      <c r="H1772">
        <v>4.569086803507374</v>
      </c>
    </row>
    <row r="1773" spans="1:8" x14ac:dyDescent="0.3">
      <c r="A1773" t="s">
        <v>3537</v>
      </c>
      <c r="B1773" t="s">
        <v>3536</v>
      </c>
      <c r="C1773">
        <v>1E-8</v>
      </c>
      <c r="D1773">
        <v>5.8122414744224847E-7</v>
      </c>
      <c r="E1773">
        <v>-0.12967107</v>
      </c>
      <c r="F1773">
        <v>43.696036040000003</v>
      </c>
      <c r="G1773">
        <v>190.39634398999999</v>
      </c>
      <c r="H1773">
        <v>4.516695606103351</v>
      </c>
    </row>
    <row r="1774" spans="1:8" x14ac:dyDescent="0.3">
      <c r="A1774" t="s">
        <v>3361</v>
      </c>
      <c r="B1774" t="s">
        <v>3360</v>
      </c>
      <c r="C1774">
        <v>1.8999999999988894E-7</v>
      </c>
      <c r="D1774">
        <v>1E-8</v>
      </c>
      <c r="E1774">
        <v>0</v>
      </c>
      <c r="F1774">
        <v>0</v>
      </c>
      <c r="G1774">
        <v>0</v>
      </c>
      <c r="H1774">
        <v>4.4721565473596119</v>
      </c>
    </row>
    <row r="1775" spans="1:8" x14ac:dyDescent="0.3">
      <c r="A1775" t="s">
        <v>3306</v>
      </c>
      <c r="B1775" t="s">
        <v>3305</v>
      </c>
      <c r="C1775">
        <v>5.2316337027279492E-8</v>
      </c>
      <c r="D1775">
        <v>4.3518494225032421E-3</v>
      </c>
      <c r="E1775">
        <v>1.18210583</v>
      </c>
      <c r="F1775">
        <v>2.6947231999999999</v>
      </c>
      <c r="G1775">
        <v>7.0896255200000002</v>
      </c>
      <c r="H1775">
        <v>4.4631395877613347</v>
      </c>
    </row>
    <row r="1776" spans="1:8" x14ac:dyDescent="0.3">
      <c r="A1776" t="s">
        <v>3391</v>
      </c>
      <c r="B1776" t="s">
        <v>3390</v>
      </c>
      <c r="C1776">
        <v>4.1084706040559419E-7</v>
      </c>
      <c r="D1776">
        <v>0.10594900741230633</v>
      </c>
      <c r="E1776">
        <v>6.2143215700000001</v>
      </c>
      <c r="F1776">
        <v>5.3039988500000002</v>
      </c>
      <c r="G1776">
        <v>15.649752640000001</v>
      </c>
      <c r="H1776">
        <v>4.9458850999988249</v>
      </c>
    </row>
    <row r="1777" spans="1:8" x14ac:dyDescent="0.3">
      <c r="A1777" t="s">
        <v>3367</v>
      </c>
      <c r="B1777" t="s">
        <v>3366</v>
      </c>
      <c r="C1777">
        <v>1.0001425883754646E-7</v>
      </c>
      <c r="D1777">
        <v>1E-8</v>
      </c>
      <c r="E1777">
        <v>-1.234916E-2</v>
      </c>
      <c r="F1777">
        <v>1.425884E-2</v>
      </c>
      <c r="G1777">
        <v>1.425884E-2</v>
      </c>
      <c r="H1777">
        <v>4.4106288147357988</v>
      </c>
    </row>
    <row r="1778" spans="1:8" x14ac:dyDescent="0.3">
      <c r="A1778" t="s">
        <v>3409</v>
      </c>
      <c r="B1778" t="s">
        <v>3408</v>
      </c>
      <c r="C1778">
        <v>1.4001996237251048E-7</v>
      </c>
      <c r="D1778">
        <v>2.5542014043087942E-3</v>
      </c>
      <c r="E1778">
        <v>-1.234916E-2</v>
      </c>
      <c r="F1778">
        <v>-38.795824160000002</v>
      </c>
      <c r="G1778">
        <v>-22.211132020000001</v>
      </c>
      <c r="H1778">
        <v>4.3927448449887558</v>
      </c>
    </row>
    <row r="1779" spans="1:8" x14ac:dyDescent="0.3">
      <c r="A1779" t="s">
        <v>3415</v>
      </c>
      <c r="B1779" t="s">
        <v>3414</v>
      </c>
      <c r="C1779">
        <v>1E-8</v>
      </c>
      <c r="D1779">
        <v>1.4573124036661229</v>
      </c>
      <c r="E1779">
        <v>-0.89187612999999999</v>
      </c>
      <c r="F1779">
        <v>21.554657720000002</v>
      </c>
      <c r="G1779">
        <v>51.450232659999998</v>
      </c>
      <c r="H1779">
        <v>6.5908077981571092</v>
      </c>
    </row>
    <row r="1780" spans="1:8" x14ac:dyDescent="0.3">
      <c r="A1780" t="s">
        <v>3356</v>
      </c>
      <c r="B1780" t="s">
        <v>3355</v>
      </c>
      <c r="C1780">
        <v>3.0666651443930071E-7</v>
      </c>
      <c r="D1780">
        <v>3.1115413698267127</v>
      </c>
      <c r="E1780">
        <v>1.7286960899999999</v>
      </c>
      <c r="F1780">
        <v>0.41498502999999998</v>
      </c>
      <c r="G1780">
        <v>-9.9157704800000008</v>
      </c>
      <c r="H1780">
        <v>4.3748870149997412</v>
      </c>
    </row>
    <row r="1781" spans="1:8" x14ac:dyDescent="0.3">
      <c r="A1781" t="s">
        <v>3375</v>
      </c>
      <c r="B1781" t="s">
        <v>3374</v>
      </c>
      <c r="C1781">
        <v>1.5002138825645608E-7</v>
      </c>
      <c r="D1781">
        <v>1E-8</v>
      </c>
      <c r="E1781">
        <v>1.425884E-2</v>
      </c>
      <c r="F1781">
        <v>1.425884E-2</v>
      </c>
      <c r="G1781">
        <v>7.1581344700000002</v>
      </c>
      <c r="H1781">
        <v>4.3331058152494872</v>
      </c>
    </row>
    <row r="1782" spans="1:8" x14ac:dyDescent="0.3">
      <c r="A1782" t="s">
        <v>2294</v>
      </c>
      <c r="B1782" t="s">
        <v>3448</v>
      </c>
      <c r="C1782">
        <v>3.0904405980720842E-8</v>
      </c>
      <c r="D1782">
        <v>4.9349477527749165E-3</v>
      </c>
      <c r="E1782">
        <v>-2.5356968100000001</v>
      </c>
      <c r="F1782">
        <v>-16.47664756</v>
      </c>
      <c r="G1782">
        <v>19.912702110000001</v>
      </c>
      <c r="H1782">
        <v>4.3291061531308284</v>
      </c>
    </row>
    <row r="1783" spans="1:8" x14ac:dyDescent="0.3">
      <c r="A1783" t="s">
        <v>3319</v>
      </c>
      <c r="B1783" t="s">
        <v>3318</v>
      </c>
      <c r="C1783">
        <v>4.3027607002112603E-8</v>
      </c>
      <c r="D1783">
        <v>7.3582158721853346E-4</v>
      </c>
      <c r="E1783">
        <v>1.18210583</v>
      </c>
      <c r="F1783">
        <v>-10.39454755</v>
      </c>
      <c r="G1783">
        <v>-25.036151610000001</v>
      </c>
      <c r="H1783">
        <v>4.3023304916443257</v>
      </c>
    </row>
    <row r="1784" spans="1:8" x14ac:dyDescent="0.3">
      <c r="A1784" t="s">
        <v>3359</v>
      </c>
      <c r="B1784" t="s">
        <v>3359</v>
      </c>
      <c r="C1784">
        <v>5.4070771109229224E-8</v>
      </c>
      <c r="D1784">
        <v>4.2287624300397368</v>
      </c>
      <c r="E1784">
        <v>-3.0772569000000001</v>
      </c>
      <c r="F1784">
        <v>-10.54782191</v>
      </c>
      <c r="G1784">
        <v>-19.790973260000001</v>
      </c>
      <c r="H1784">
        <v>4.2878429693014102</v>
      </c>
    </row>
    <row r="1785" spans="1:8" x14ac:dyDescent="0.3">
      <c r="A1785" t="s">
        <v>3380</v>
      </c>
      <c r="B1785" t="s">
        <v>3379</v>
      </c>
      <c r="C1785">
        <v>9.6633724933105995E-8</v>
      </c>
      <c r="D1785">
        <v>2.280382810122673E-2</v>
      </c>
      <c r="E1785">
        <v>-0.90736159999999999</v>
      </c>
      <c r="F1785">
        <v>-3.10578193</v>
      </c>
      <c r="G1785">
        <v>-8.1956692899999997</v>
      </c>
      <c r="H1785">
        <v>4.2806007203413188</v>
      </c>
    </row>
    <row r="1786" spans="1:8" x14ac:dyDescent="0.3">
      <c r="A1786" t="s">
        <v>3483</v>
      </c>
      <c r="B1786" t="s">
        <v>3482</v>
      </c>
      <c r="C1786">
        <v>1.0476726236705424E-8</v>
      </c>
      <c r="D1786">
        <v>7.9100349794316276E-3</v>
      </c>
      <c r="E1786">
        <v>-10.149939249999999</v>
      </c>
      <c r="F1786">
        <v>19.338014260000001</v>
      </c>
      <c r="G1786">
        <v>-8.8729717600000004</v>
      </c>
      <c r="H1786">
        <v>3.7558779911029898</v>
      </c>
    </row>
    <row r="1787" spans="1:8" x14ac:dyDescent="0.3">
      <c r="A1787" t="s">
        <v>3315</v>
      </c>
      <c r="B1787" t="s">
        <v>3314</v>
      </c>
      <c r="C1787">
        <v>1.2147388301002532E-6</v>
      </c>
      <c r="D1787">
        <v>0.4842743324960595</v>
      </c>
      <c r="E1787">
        <v>2.20248431</v>
      </c>
      <c r="F1787">
        <v>-9.4392578500000006</v>
      </c>
      <c r="G1787">
        <v>-9.5976039699999998</v>
      </c>
      <c r="H1787">
        <v>4.2515919790450365</v>
      </c>
    </row>
    <row r="1788" spans="1:8" x14ac:dyDescent="0.3">
      <c r="A1788" t="s">
        <v>3393</v>
      </c>
      <c r="B1788" t="s">
        <v>3392</v>
      </c>
      <c r="C1788">
        <v>1E-8</v>
      </c>
      <c r="D1788">
        <v>1E-8</v>
      </c>
      <c r="E1788">
        <v>5.664367E-2</v>
      </c>
      <c r="F1788">
        <v>1129.1408441599999</v>
      </c>
      <c r="G1788">
        <v>-3.769803</v>
      </c>
      <c r="H1788">
        <v>4.2252030261275628</v>
      </c>
    </row>
    <row r="1789" spans="1:8" x14ac:dyDescent="0.3">
      <c r="A1789" t="s">
        <v>3389</v>
      </c>
      <c r="B1789" t="s">
        <v>3388</v>
      </c>
      <c r="C1789">
        <v>1.3421795757858679E-5</v>
      </c>
      <c r="D1789">
        <v>1E-8</v>
      </c>
      <c r="E1789">
        <v>1.9131700000000001E-3</v>
      </c>
      <c r="F1789">
        <v>-2.6652189999999999E-2</v>
      </c>
      <c r="G1789">
        <v>-3.8912759999999998E-2</v>
      </c>
      <c r="H1789">
        <v>4.2240893253292731</v>
      </c>
    </row>
    <row r="1790" spans="1:8" x14ac:dyDescent="0.3">
      <c r="A1790" t="s">
        <v>3080</v>
      </c>
      <c r="B1790" t="s">
        <v>3079</v>
      </c>
      <c r="C1790">
        <v>5.0007129418909624E-8</v>
      </c>
      <c r="D1790">
        <v>7.5045280516906047E-5</v>
      </c>
      <c r="E1790">
        <v>1.425884E-2</v>
      </c>
      <c r="F1790">
        <v>1.425884E-2</v>
      </c>
      <c r="G1790">
        <v>-47.66612198</v>
      </c>
      <c r="H1790">
        <v>4.2167849162351807</v>
      </c>
    </row>
    <row r="1791" spans="1:8" x14ac:dyDescent="0.3">
      <c r="A1791" t="s">
        <v>3399</v>
      </c>
      <c r="B1791" t="s">
        <v>3398</v>
      </c>
      <c r="C1791">
        <v>1.0000000000022863E-8</v>
      </c>
      <c r="D1791">
        <v>1E-8</v>
      </c>
      <c r="E1791">
        <v>0</v>
      </c>
      <c r="F1791">
        <v>0</v>
      </c>
      <c r="G1791">
        <v>-0.26194467999999999</v>
      </c>
      <c r="H1791">
        <v>4.1958824437581406</v>
      </c>
    </row>
    <row r="1792" spans="1:8" x14ac:dyDescent="0.3">
      <c r="A1792" t="s">
        <v>3421</v>
      </c>
      <c r="B1792" t="s">
        <v>3420</v>
      </c>
      <c r="C1792">
        <v>1E-8</v>
      </c>
      <c r="D1792">
        <v>1.7416233365885278E-3</v>
      </c>
      <c r="E1792">
        <v>14.887735129999999</v>
      </c>
      <c r="F1792">
        <v>10.725200190000001</v>
      </c>
      <c r="G1792">
        <v>-7.4301390500000002</v>
      </c>
      <c r="H1792">
        <v>4.1994357085881724</v>
      </c>
    </row>
    <row r="1793" spans="1:8" x14ac:dyDescent="0.3">
      <c r="A1793" t="s">
        <v>3397</v>
      </c>
      <c r="B1793" t="s">
        <v>3396</v>
      </c>
      <c r="C1793">
        <v>2.6257843237718408E-7</v>
      </c>
      <c r="D1793">
        <v>2.1349537795318043</v>
      </c>
      <c r="E1793">
        <v>-10.146157130000001</v>
      </c>
      <c r="F1793">
        <v>-5.2604875499999997</v>
      </c>
      <c r="G1793">
        <v>6.7193263700000001</v>
      </c>
      <c r="H1793">
        <v>4.1427672735155925</v>
      </c>
    </row>
    <row r="1794" spans="1:8" x14ac:dyDescent="0.3">
      <c r="A1794" t="s">
        <v>3487</v>
      </c>
      <c r="B1794" t="s">
        <v>3486</v>
      </c>
      <c r="C1794">
        <v>1.3377427356684189E-6</v>
      </c>
      <c r="D1794">
        <v>17.61543628955183</v>
      </c>
      <c r="E1794">
        <v>-0.96206294999999997</v>
      </c>
      <c r="F1794">
        <v>45.83630745</v>
      </c>
      <c r="G1794">
        <v>-12.622975220000001</v>
      </c>
      <c r="H1794">
        <v>4.1252407926650143</v>
      </c>
    </row>
    <row r="1795" spans="1:8" x14ac:dyDescent="0.3">
      <c r="A1795" t="s">
        <v>3288</v>
      </c>
      <c r="B1795" t="s">
        <v>3287</v>
      </c>
      <c r="C1795">
        <v>1E-8</v>
      </c>
      <c r="D1795">
        <v>1E-8</v>
      </c>
      <c r="E1795">
        <v>-23.944463979999998</v>
      </c>
      <c r="F1795">
        <v>-25.287486179999998</v>
      </c>
      <c r="G1795">
        <v>61.695339269999998</v>
      </c>
      <c r="H1795">
        <v>4.1204425804690876</v>
      </c>
    </row>
    <row r="1796" spans="1:8" x14ac:dyDescent="0.3">
      <c r="A1796" t="s">
        <v>3405</v>
      </c>
      <c r="B1796" t="s">
        <v>3404</v>
      </c>
      <c r="C1796">
        <v>1.0001377616059459E-8</v>
      </c>
      <c r="D1796">
        <v>1E-8</v>
      </c>
      <c r="E1796">
        <v>-2.1418739999999999E-2</v>
      </c>
      <c r="F1796">
        <v>1.1298570000000001E-2</v>
      </c>
      <c r="G1796">
        <v>-0.2482046</v>
      </c>
      <c r="H1796">
        <v>4.1105646698893814</v>
      </c>
    </row>
    <row r="1797" spans="1:8" x14ac:dyDescent="0.3">
      <c r="A1797" t="s">
        <v>3435</v>
      </c>
      <c r="B1797" t="s">
        <v>3434</v>
      </c>
      <c r="C1797">
        <v>1.923633388244849E-7</v>
      </c>
      <c r="D1797">
        <v>0.48418882235333038</v>
      </c>
      <c r="E1797">
        <v>4.8165029300000004</v>
      </c>
      <c r="F1797">
        <v>8.9869224499999998</v>
      </c>
      <c r="G1797">
        <v>38.991036340000001</v>
      </c>
      <c r="H1797">
        <v>4.2701109117296649</v>
      </c>
    </row>
    <row r="1798" spans="1:8" x14ac:dyDescent="0.3">
      <c r="A1798" t="s">
        <v>3411</v>
      </c>
      <c r="B1798" t="s">
        <v>3410</v>
      </c>
      <c r="C1798">
        <v>1.0001425883672814E-8</v>
      </c>
      <c r="D1798">
        <v>1E-8</v>
      </c>
      <c r="E1798">
        <v>-1.234916E-2</v>
      </c>
      <c r="F1798">
        <v>1.178124E-2</v>
      </c>
      <c r="G1798">
        <v>-0.24772319000000001</v>
      </c>
      <c r="H1798">
        <v>4.066265528585598</v>
      </c>
    </row>
    <row r="1799" spans="1:8" x14ac:dyDescent="0.3">
      <c r="A1799" t="s">
        <v>3467</v>
      </c>
      <c r="B1799" t="s">
        <v>3466</v>
      </c>
      <c r="C1799">
        <v>4.7582481891964708E-6</v>
      </c>
      <c r="D1799">
        <v>19.171910799693407</v>
      </c>
      <c r="E1799">
        <v>5.5035911300000002</v>
      </c>
      <c r="F1799">
        <v>6.3528860000000006E-2</v>
      </c>
      <c r="G1799">
        <v>-11.07442457</v>
      </c>
      <c r="H1799">
        <v>4.1664886531470513</v>
      </c>
    </row>
    <row r="1800" spans="1:8" x14ac:dyDescent="0.3">
      <c r="A1800" t="s">
        <v>3417</v>
      </c>
      <c r="B1800" t="s">
        <v>3416</v>
      </c>
      <c r="C1800">
        <v>6.9200000000000032E-6</v>
      </c>
      <c r="D1800">
        <v>2.7628688807457477E-6</v>
      </c>
      <c r="E1800">
        <v>0</v>
      </c>
      <c r="F1800">
        <v>2.6706231499999999</v>
      </c>
      <c r="G1800">
        <v>-3.4867503499999999</v>
      </c>
      <c r="H1800">
        <v>4.031560823254801</v>
      </c>
    </row>
    <row r="1801" spans="1:8" x14ac:dyDescent="0.3">
      <c r="A1801" t="s">
        <v>3365</v>
      </c>
      <c r="B1801" t="s">
        <v>3364</v>
      </c>
      <c r="C1801">
        <v>4.5877940622088311E-7</v>
      </c>
      <c r="D1801">
        <v>0.68771777906700315</v>
      </c>
      <c r="E1801">
        <v>0.98849571000000003</v>
      </c>
      <c r="F1801">
        <v>6.0459287499999999</v>
      </c>
      <c r="G1801">
        <v>14.331608749999999</v>
      </c>
      <c r="H1801">
        <v>4.025863726573311</v>
      </c>
    </row>
    <row r="1802" spans="1:8" x14ac:dyDescent="0.3">
      <c r="A1802" t="s">
        <v>3059</v>
      </c>
      <c r="B1802" t="s">
        <v>3058</v>
      </c>
      <c r="C1802">
        <v>5.9079236494076297E-5</v>
      </c>
      <c r="D1802">
        <v>1.4586276534793428</v>
      </c>
      <c r="E1802">
        <v>-1.74627102</v>
      </c>
      <c r="F1802">
        <v>2.2997834500000001</v>
      </c>
      <c r="G1802">
        <v>93.021146169999994</v>
      </c>
      <c r="H1802">
        <v>3.9229132349266509</v>
      </c>
    </row>
    <row r="1803" spans="1:8" x14ac:dyDescent="0.3">
      <c r="A1803" t="s">
        <v>3322</v>
      </c>
      <c r="B1803" t="s">
        <v>3322</v>
      </c>
      <c r="C1803">
        <v>7.000998118625524E-8</v>
      </c>
      <c r="D1803">
        <v>4.0111075004911449E-2</v>
      </c>
      <c r="E1803">
        <v>1.425884E-2</v>
      </c>
      <c r="F1803">
        <v>-22.211132020000001</v>
      </c>
      <c r="G1803">
        <v>-49.992870590000003</v>
      </c>
      <c r="H1803">
        <v>3.9575732435133228</v>
      </c>
    </row>
    <row r="1804" spans="1:8" x14ac:dyDescent="0.3">
      <c r="A1804" t="s">
        <v>3256</v>
      </c>
      <c r="B1804" t="s">
        <v>3255</v>
      </c>
      <c r="C1804">
        <v>1.6116245207260189E-7</v>
      </c>
      <c r="D1804">
        <v>8.3089245736555117</v>
      </c>
      <c r="E1804">
        <v>6.1642844600000002</v>
      </c>
      <c r="F1804">
        <v>-12.32292698</v>
      </c>
      <c r="G1804">
        <v>-41.264507729999998</v>
      </c>
      <c r="H1804">
        <v>3.7950131485785921</v>
      </c>
    </row>
    <row r="1805" spans="1:8" x14ac:dyDescent="0.3">
      <c r="A1805" t="s">
        <v>3433</v>
      </c>
      <c r="B1805" t="s">
        <v>3432</v>
      </c>
      <c r="C1805">
        <v>1.0999999999997876E-7</v>
      </c>
      <c r="D1805">
        <v>3.2192290287901092E-6</v>
      </c>
      <c r="E1805">
        <v>0</v>
      </c>
      <c r="F1805">
        <v>10</v>
      </c>
      <c r="G1805">
        <v>10</v>
      </c>
      <c r="H1805">
        <v>3.9252284410780769</v>
      </c>
    </row>
    <row r="1806" spans="1:8" x14ac:dyDescent="0.3">
      <c r="A1806" t="s">
        <v>3385</v>
      </c>
      <c r="B1806" t="s">
        <v>3384</v>
      </c>
      <c r="C1806">
        <v>2.1836858351210325E-6</v>
      </c>
      <c r="D1806">
        <v>7.3156907333207983E-4</v>
      </c>
      <c r="E1806">
        <v>2.2048139299999998</v>
      </c>
      <c r="F1806">
        <v>-0.28684683999999999</v>
      </c>
      <c r="G1806">
        <v>-12.652269779999999</v>
      </c>
      <c r="H1806">
        <v>3.8989016719911938</v>
      </c>
    </row>
    <row r="1807" spans="1:8" x14ac:dyDescent="0.3">
      <c r="A1807" t="s">
        <v>3163</v>
      </c>
      <c r="B1807" t="s">
        <v>3162</v>
      </c>
      <c r="C1807">
        <v>2.0503932618015439E-8</v>
      </c>
      <c r="D1807">
        <v>1.5163914502830682E-2</v>
      </c>
      <c r="E1807">
        <v>2.8361768999999999</v>
      </c>
      <c r="F1807">
        <v>-1.6279562599999999</v>
      </c>
      <c r="G1807">
        <v>-70.292685930000005</v>
      </c>
      <c r="H1807">
        <v>3.8677177683747548</v>
      </c>
    </row>
    <row r="1808" spans="1:8" x14ac:dyDescent="0.3">
      <c r="A1808" t="s">
        <v>3324</v>
      </c>
      <c r="B1808" t="s">
        <v>3323</v>
      </c>
      <c r="C1808">
        <v>1E-8</v>
      </c>
      <c r="D1808">
        <v>2.5933590913938279E-2</v>
      </c>
      <c r="E1808">
        <v>-1.49118347</v>
      </c>
      <c r="F1808">
        <v>1.2742422</v>
      </c>
      <c r="G1808">
        <v>-87.092841149999998</v>
      </c>
      <c r="H1808">
        <v>3.8658860702651343</v>
      </c>
    </row>
    <row r="1809" spans="1:8" x14ac:dyDescent="0.3">
      <c r="A1809" t="s">
        <v>3403</v>
      </c>
      <c r="B1809" t="s">
        <v>3402</v>
      </c>
      <c r="C1809">
        <v>1.9417736582874906E-7</v>
      </c>
      <c r="D1809">
        <v>6.0653548775205195</v>
      </c>
      <c r="E1809">
        <v>1.81656887</v>
      </c>
      <c r="F1809">
        <v>-5.1118509999999999E-2</v>
      </c>
      <c r="G1809">
        <v>-61.975531689999997</v>
      </c>
      <c r="H1809">
        <v>3.8102008026029672</v>
      </c>
    </row>
    <row r="1810" spans="1:8" x14ac:dyDescent="0.3">
      <c r="A1810" t="s">
        <v>3453</v>
      </c>
      <c r="B1810" t="s">
        <v>3453</v>
      </c>
      <c r="C1810">
        <v>1.062689412125454E-7</v>
      </c>
      <c r="D1810">
        <v>9.6639693209367633E-2</v>
      </c>
      <c r="E1810">
        <v>2.81560883</v>
      </c>
      <c r="F1810">
        <v>-7.0170503100000001</v>
      </c>
      <c r="G1810">
        <v>-12.286328320000001</v>
      </c>
      <c r="H1810">
        <v>3.7406667306815979</v>
      </c>
    </row>
    <row r="1811" spans="1:8" x14ac:dyDescent="0.3">
      <c r="A1811" t="s">
        <v>3509</v>
      </c>
      <c r="B1811" t="s">
        <v>3508</v>
      </c>
      <c r="C1811">
        <v>2.0931499278096217E-7</v>
      </c>
      <c r="D1811">
        <v>0.47486025801763748</v>
      </c>
      <c r="E1811">
        <v>19.062450989999999</v>
      </c>
      <c r="F1811">
        <v>26.779362689999999</v>
      </c>
      <c r="G1811">
        <v>-25.814513890000001</v>
      </c>
      <c r="H1811">
        <v>3.6902792834174649</v>
      </c>
    </row>
    <row r="1812" spans="1:8" x14ac:dyDescent="0.3">
      <c r="A1812" t="s">
        <v>3565</v>
      </c>
      <c r="B1812" t="s">
        <v>3564</v>
      </c>
      <c r="C1812">
        <v>1.3301896425402136E-6</v>
      </c>
      <c r="D1812">
        <v>5.5586643849578137E-4</v>
      </c>
      <c r="E1812">
        <v>1.425884E-2</v>
      </c>
      <c r="F1812">
        <v>-4.9864540999999996</v>
      </c>
      <c r="G1812">
        <v>25.489588919999999</v>
      </c>
      <c r="H1812">
        <v>3.6611360115869722</v>
      </c>
    </row>
    <row r="1813" spans="1:8" x14ac:dyDescent="0.3">
      <c r="A1813" t="s">
        <v>3429</v>
      </c>
      <c r="B1813" t="s">
        <v>3428</v>
      </c>
      <c r="C1813">
        <v>5.0010046318519112E-7</v>
      </c>
      <c r="D1813">
        <v>0.34394235546580143</v>
      </c>
      <c r="E1813">
        <v>-1.036775E-2</v>
      </c>
      <c r="F1813">
        <v>2.0525189400000001</v>
      </c>
      <c r="G1813">
        <v>-12.25762033</v>
      </c>
      <c r="H1813">
        <v>3.5815319796586444</v>
      </c>
    </row>
    <row r="1814" spans="1:8" x14ac:dyDescent="0.3">
      <c r="A1814" t="s">
        <v>3445</v>
      </c>
      <c r="B1814" t="s">
        <v>3444</v>
      </c>
      <c r="C1814">
        <v>1.7002424002489283E-8</v>
      </c>
      <c r="D1814">
        <v>0.12822413274890271</v>
      </c>
      <c r="E1814">
        <v>-5.5420888699999997</v>
      </c>
      <c r="F1814">
        <v>-22.71625453</v>
      </c>
      <c r="G1814">
        <v>6.2651500200000001</v>
      </c>
      <c r="H1814">
        <v>2.9477888643519874</v>
      </c>
    </row>
    <row r="1815" spans="1:8" x14ac:dyDescent="0.3">
      <c r="A1815" t="s">
        <v>3461</v>
      </c>
      <c r="B1815" t="s">
        <v>3460</v>
      </c>
      <c r="C1815">
        <v>1.8427132470583391E-8</v>
      </c>
      <c r="D1815">
        <v>1E-8</v>
      </c>
      <c r="E1815">
        <v>0.39419315999999999</v>
      </c>
      <c r="F1815">
        <v>-2.9087890000000002E-2</v>
      </c>
      <c r="G1815">
        <v>105.56003111</v>
      </c>
      <c r="H1815">
        <v>3.640852184205877</v>
      </c>
    </row>
    <row r="1816" spans="1:8" x14ac:dyDescent="0.3">
      <c r="A1816" t="s">
        <v>3407</v>
      </c>
      <c r="B1816" t="s">
        <v>3406</v>
      </c>
      <c r="C1816">
        <v>1.8516053024118901E-8</v>
      </c>
      <c r="D1816">
        <v>2.6509299741916279</v>
      </c>
      <c r="E1816">
        <v>-0.8859918</v>
      </c>
      <c r="F1816">
        <v>-5.0399696299999999</v>
      </c>
      <c r="G1816">
        <v>-33.422478830000003</v>
      </c>
      <c r="H1816">
        <v>3.6206386640106576</v>
      </c>
    </row>
    <row r="1817" spans="1:8" x14ac:dyDescent="0.3">
      <c r="A1817" t="s">
        <v>3471</v>
      </c>
      <c r="B1817" t="s">
        <v>3470</v>
      </c>
      <c r="C1817">
        <v>2.0002851767618403E-8</v>
      </c>
      <c r="D1817">
        <v>3.0047146777914291E-4</v>
      </c>
      <c r="E1817">
        <v>-1.234916E-2</v>
      </c>
      <c r="F1817">
        <v>100.02851767999999</v>
      </c>
      <c r="G1817">
        <v>100.02851767999999</v>
      </c>
      <c r="H1817">
        <v>3.6306226704030178</v>
      </c>
    </row>
    <row r="1818" spans="1:8" x14ac:dyDescent="0.3">
      <c r="A1818" t="s">
        <v>3441</v>
      </c>
      <c r="B1818" t="s">
        <v>3440</v>
      </c>
      <c r="C1818">
        <v>1E-8</v>
      </c>
      <c r="D1818">
        <v>3.0110809144587303E-3</v>
      </c>
      <c r="E1818">
        <v>-0.93070889999999995</v>
      </c>
      <c r="F1818">
        <v>-7.0233968600000001</v>
      </c>
      <c r="G1818">
        <v>-8.2263579399999998</v>
      </c>
      <c r="H1818">
        <v>3.6331064807529985</v>
      </c>
    </row>
    <row r="1819" spans="1:8" x14ac:dyDescent="0.3">
      <c r="A1819" t="s">
        <v>3334</v>
      </c>
      <c r="B1819" t="s">
        <v>3333</v>
      </c>
      <c r="C1819">
        <v>1E-8</v>
      </c>
      <c r="D1819">
        <v>1.1344904925948938E-6</v>
      </c>
      <c r="E1819">
        <v>-0.83600843999999996</v>
      </c>
      <c r="F1819">
        <v>3.0534193200000002</v>
      </c>
      <c r="G1819">
        <v>4.2033765399999998</v>
      </c>
      <c r="H1819">
        <v>3.624080934774633</v>
      </c>
    </row>
    <row r="1820" spans="1:8" x14ac:dyDescent="0.3">
      <c r="A1820" t="s">
        <v>3557</v>
      </c>
      <c r="B1820" t="s">
        <v>3556</v>
      </c>
      <c r="C1820">
        <v>1E-8</v>
      </c>
      <c r="D1820">
        <v>1.1923060584092716E-2</v>
      </c>
      <c r="E1820">
        <v>-0.13683190000000001</v>
      </c>
      <c r="F1820">
        <v>3.6993158500000001</v>
      </c>
      <c r="G1820">
        <v>126.12007452</v>
      </c>
      <c r="H1820">
        <v>3.6031422647674329</v>
      </c>
    </row>
    <row r="1821" spans="1:8" x14ac:dyDescent="0.3">
      <c r="A1821" t="s">
        <v>3352</v>
      </c>
      <c r="B1821" t="s">
        <v>3351</v>
      </c>
      <c r="C1821">
        <v>2.600370729776754E-7</v>
      </c>
      <c r="D1821">
        <v>9.9684334628233395E-2</v>
      </c>
      <c r="E1821">
        <v>52.922289509999999</v>
      </c>
      <c r="F1821">
        <v>1.425884E-2</v>
      </c>
      <c r="G1821">
        <v>160.03707298</v>
      </c>
      <c r="H1821">
        <v>5.4937170985782364</v>
      </c>
    </row>
    <row r="1822" spans="1:8" x14ac:dyDescent="0.3">
      <c r="A1822" t="s">
        <v>3286</v>
      </c>
      <c r="B1822" t="s">
        <v>3285</v>
      </c>
      <c r="C1822">
        <v>7.0009981186309802E-7</v>
      </c>
      <c r="D1822">
        <v>1E-8</v>
      </c>
      <c r="E1822">
        <v>1.425884E-2</v>
      </c>
      <c r="F1822">
        <v>-35.175943340000003</v>
      </c>
      <c r="G1822">
        <v>-1.3943927</v>
      </c>
      <c r="H1822">
        <v>3.5880373362038287</v>
      </c>
    </row>
    <row r="1823" spans="1:8" x14ac:dyDescent="0.3">
      <c r="A1823" t="s">
        <v>3570</v>
      </c>
      <c r="B1823" t="s">
        <v>3569</v>
      </c>
      <c r="C1823">
        <v>1.2001711060516484E-7</v>
      </c>
      <c r="D1823">
        <v>8.3579506688039984E-4</v>
      </c>
      <c r="E1823">
        <v>0.15382509</v>
      </c>
      <c r="F1823">
        <v>-14.198789980000001</v>
      </c>
      <c r="G1823">
        <v>23.781525859999999</v>
      </c>
      <c r="H1823">
        <v>3.5801403537511196</v>
      </c>
    </row>
    <row r="1824" spans="1:8" x14ac:dyDescent="0.3">
      <c r="A1824" t="s">
        <v>3475</v>
      </c>
      <c r="B1824" t="s">
        <v>3474</v>
      </c>
      <c r="C1824">
        <v>2.000000000004573E-8</v>
      </c>
      <c r="D1824">
        <v>1.051956975464171E-2</v>
      </c>
      <c r="E1824">
        <v>8.7108140000000001E-2</v>
      </c>
      <c r="F1824">
        <v>0.12953824999999999</v>
      </c>
      <c r="G1824">
        <v>0</v>
      </c>
      <c r="H1824">
        <v>3.5620658200081445</v>
      </c>
    </row>
    <row r="1825" spans="1:8" x14ac:dyDescent="0.3">
      <c r="A1825" t="s">
        <v>3501</v>
      </c>
      <c r="B1825" t="s">
        <v>3501</v>
      </c>
      <c r="C1825">
        <v>6.3838028910920866E-7</v>
      </c>
      <c r="D1825">
        <v>3.7720629932122352E-3</v>
      </c>
      <c r="E1825">
        <v>5.8394472200000003</v>
      </c>
      <c r="F1825">
        <v>8.6115326299999992</v>
      </c>
      <c r="G1825">
        <v>3.5080695099999999</v>
      </c>
      <c r="H1825">
        <v>3.5644526685638978</v>
      </c>
    </row>
    <row r="1826" spans="1:8" x14ac:dyDescent="0.3">
      <c r="A1826" t="s">
        <v>1468</v>
      </c>
      <c r="B1826" t="s">
        <v>3418</v>
      </c>
      <c r="C1826">
        <v>1.3285739055925344E-8</v>
      </c>
      <c r="D1826">
        <v>5.3970166213124851E-2</v>
      </c>
      <c r="E1826">
        <v>2.1650381900000002</v>
      </c>
      <c r="F1826">
        <v>-6.4652123000000001</v>
      </c>
      <c r="G1826">
        <v>-1.0107064699999999</v>
      </c>
      <c r="H1826">
        <v>3.5500670927968256</v>
      </c>
    </row>
    <row r="1827" spans="1:8" x14ac:dyDescent="0.3">
      <c r="A1827" t="s">
        <v>3439</v>
      </c>
      <c r="B1827" t="s">
        <v>3438</v>
      </c>
      <c r="C1827">
        <v>5.5060387523447927E-6</v>
      </c>
      <c r="D1827">
        <v>1E-8</v>
      </c>
      <c r="E1827">
        <v>-1.1578316900000001</v>
      </c>
      <c r="F1827">
        <v>1.04605456</v>
      </c>
      <c r="G1827">
        <v>-26.030145959999999</v>
      </c>
      <c r="H1827">
        <v>3.5302655529196501</v>
      </c>
    </row>
    <row r="1828" spans="1:8" x14ac:dyDescent="0.3">
      <c r="A1828" t="s">
        <v>3452</v>
      </c>
      <c r="B1828" t="s">
        <v>3451</v>
      </c>
      <c r="C1828">
        <v>6.2212199697889015E-7</v>
      </c>
      <c r="D1828">
        <v>4.8343486069844996E-3</v>
      </c>
      <c r="E1828">
        <v>-1.990542E-2</v>
      </c>
      <c r="F1828">
        <v>-0.54775189000000002</v>
      </c>
      <c r="G1828">
        <v>-13.68957808</v>
      </c>
      <c r="H1828">
        <v>3.5357095948364941</v>
      </c>
    </row>
    <row r="1829" spans="1:8" x14ac:dyDescent="0.3">
      <c r="A1829" t="s">
        <v>3371</v>
      </c>
      <c r="B1829" t="s">
        <v>3370</v>
      </c>
      <c r="C1829">
        <v>2.2219199980678341E-8</v>
      </c>
      <c r="D1829">
        <v>3.6016783091387778</v>
      </c>
      <c r="E1829">
        <v>2.6284796400000001</v>
      </c>
      <c r="F1829">
        <v>-6.8954582799999997</v>
      </c>
      <c r="G1829">
        <v>-46.385268809999999</v>
      </c>
      <c r="H1829">
        <v>3.781387625062933</v>
      </c>
    </row>
    <row r="1830" spans="1:8" x14ac:dyDescent="0.3">
      <c r="A1830" t="s">
        <v>3505</v>
      </c>
      <c r="B1830" t="s">
        <v>3504</v>
      </c>
      <c r="C1830">
        <v>9.0012832953873659E-8</v>
      </c>
      <c r="D1830">
        <v>2.2507060558761958E-6</v>
      </c>
      <c r="E1830">
        <v>-1.234916E-2</v>
      </c>
      <c r="F1830">
        <v>1.425884E-2</v>
      </c>
      <c r="G1830">
        <v>-9.3161119899999996</v>
      </c>
      <c r="H1830">
        <v>3.5214545239060859</v>
      </c>
    </row>
    <row r="1831" spans="1:8" x14ac:dyDescent="0.3">
      <c r="A1831" t="s">
        <v>3437</v>
      </c>
      <c r="B1831" t="s">
        <v>3436</v>
      </c>
      <c r="C1831">
        <v>1.4422541152640488E-8</v>
      </c>
      <c r="D1831">
        <v>4.7368942760156511E-2</v>
      </c>
      <c r="E1831">
        <v>0.50030079000000005</v>
      </c>
      <c r="F1831">
        <v>-18.049832510000002</v>
      </c>
      <c r="G1831">
        <v>-8.9062964600000001</v>
      </c>
      <c r="H1831">
        <v>3.5214437041815829</v>
      </c>
    </row>
    <row r="1832" spans="1:8" x14ac:dyDescent="0.3">
      <c r="A1832" t="s">
        <v>3387</v>
      </c>
      <c r="B1832" t="s">
        <v>3386</v>
      </c>
      <c r="C1832">
        <v>4.2506060005980427E-6</v>
      </c>
      <c r="D1832">
        <v>1.490135255092916E-3</v>
      </c>
      <c r="E1832">
        <v>-1.234916E-2</v>
      </c>
      <c r="F1832">
        <v>-55.096551640000001</v>
      </c>
      <c r="G1832">
        <v>-49.719001949999999</v>
      </c>
      <c r="H1832">
        <v>3.5169599061068215</v>
      </c>
    </row>
    <row r="1833" spans="1:8" x14ac:dyDescent="0.3">
      <c r="A1833" t="s">
        <v>3497</v>
      </c>
      <c r="B1833" t="s">
        <v>3496</v>
      </c>
      <c r="C1833">
        <v>1.0500000000010372E-7</v>
      </c>
      <c r="D1833">
        <v>1E-8</v>
      </c>
      <c r="E1833">
        <v>0</v>
      </c>
      <c r="F1833">
        <v>0</v>
      </c>
      <c r="G1833">
        <v>-19.259629369999999</v>
      </c>
      <c r="H1833">
        <v>3.5060020835079002</v>
      </c>
    </row>
    <row r="1834" spans="1:8" x14ac:dyDescent="0.3">
      <c r="A1834" t="s">
        <v>3722</v>
      </c>
      <c r="B1834" t="s">
        <v>3721</v>
      </c>
      <c r="C1834">
        <v>2.0002851767618403E-8</v>
      </c>
      <c r="D1834">
        <v>2.4501776529114788E-3</v>
      </c>
      <c r="E1834">
        <v>1.425884E-2</v>
      </c>
      <c r="F1834">
        <v>100.02851767999999</v>
      </c>
      <c r="G1834">
        <v>1.425884E-2</v>
      </c>
      <c r="H1834">
        <v>3.4512282123475959</v>
      </c>
    </row>
    <row r="1835" spans="1:8" x14ac:dyDescent="0.3">
      <c r="A1835" t="s">
        <v>3457</v>
      </c>
      <c r="B1835" t="s">
        <v>3456</v>
      </c>
      <c r="C1835">
        <v>4.4420122083919501E-8</v>
      </c>
      <c r="D1835">
        <v>2.4172769993515555</v>
      </c>
      <c r="E1835">
        <v>-0.67977989000000005</v>
      </c>
      <c r="F1835">
        <v>9.1364100000000004E-2</v>
      </c>
      <c r="G1835">
        <v>-0.12759396000000001</v>
      </c>
      <c r="H1835">
        <v>3.4463573108228616</v>
      </c>
    </row>
    <row r="1836" spans="1:8" x14ac:dyDescent="0.3">
      <c r="A1836" t="s">
        <v>2713</v>
      </c>
      <c r="B1836" t="s">
        <v>3419</v>
      </c>
      <c r="C1836">
        <v>4.6552246752972173E-8</v>
      </c>
      <c r="D1836">
        <v>3.0567498475708947</v>
      </c>
      <c r="E1836">
        <v>-3.9253676</v>
      </c>
      <c r="F1836">
        <v>-22.433525729999999</v>
      </c>
      <c r="G1836">
        <v>-22.57055154</v>
      </c>
      <c r="H1836">
        <v>3.3515113060882524</v>
      </c>
    </row>
    <row r="1837" spans="1:8" x14ac:dyDescent="0.3">
      <c r="A1837" t="s">
        <v>3603</v>
      </c>
      <c r="B1837" t="s">
        <v>3602</v>
      </c>
      <c r="C1837">
        <v>2.7207531568817338E-7</v>
      </c>
      <c r="D1837">
        <v>9.8367985934678839E-2</v>
      </c>
      <c r="E1837">
        <v>2.6344402200000001</v>
      </c>
      <c r="F1837">
        <v>-0.75278624000000005</v>
      </c>
      <c r="G1837">
        <v>-8.9378991400000007</v>
      </c>
      <c r="H1837">
        <v>3.3887176855434831</v>
      </c>
    </row>
    <row r="1838" spans="1:8" x14ac:dyDescent="0.3">
      <c r="A1838" t="s">
        <v>3477</v>
      </c>
      <c r="B1838" t="s">
        <v>3476</v>
      </c>
      <c r="C1838">
        <v>2.8982916199314748E-7</v>
      </c>
      <c r="D1838">
        <v>1E-8</v>
      </c>
      <c r="E1838">
        <v>-5.9791363200000003</v>
      </c>
      <c r="F1838">
        <v>-9.3013114399999992</v>
      </c>
      <c r="G1838">
        <v>-5.9714064699999998</v>
      </c>
      <c r="H1838">
        <v>3.3649159453940265</v>
      </c>
    </row>
    <row r="1839" spans="1:8" x14ac:dyDescent="0.3">
      <c r="A1839" t="s">
        <v>3521</v>
      </c>
      <c r="B1839" t="s">
        <v>3520</v>
      </c>
      <c r="C1839">
        <v>1E-8</v>
      </c>
      <c r="D1839">
        <v>1.8155012627270135E-3</v>
      </c>
      <c r="E1839">
        <v>0.74154513</v>
      </c>
      <c r="F1839">
        <v>28.092083850000002</v>
      </c>
      <c r="G1839">
        <v>0.27184915999999998</v>
      </c>
      <c r="H1839">
        <v>3.3433382407781087</v>
      </c>
    </row>
    <row r="1840" spans="1:8" x14ac:dyDescent="0.3">
      <c r="A1840" t="s">
        <v>3369</v>
      </c>
      <c r="B1840" t="s">
        <v>3368</v>
      </c>
      <c r="C1840">
        <v>1.1091460350384297E-8</v>
      </c>
      <c r="D1840">
        <v>1.0761900172415037E-2</v>
      </c>
      <c r="E1840">
        <v>3.1032118500000001</v>
      </c>
      <c r="F1840">
        <v>3.02698431</v>
      </c>
      <c r="G1840">
        <v>-18.411601539999999</v>
      </c>
      <c r="H1840">
        <v>3.3433133898662022</v>
      </c>
    </row>
    <row r="1841" spans="1:8" x14ac:dyDescent="0.3">
      <c r="A1841" t="s">
        <v>3523</v>
      </c>
      <c r="B1841" t="s">
        <v>3522</v>
      </c>
      <c r="C1841">
        <v>1E-8</v>
      </c>
      <c r="D1841">
        <v>2.124497844416799E-3</v>
      </c>
      <c r="E1841">
        <v>-0.87506470000000003</v>
      </c>
      <c r="F1841">
        <v>1.2742422</v>
      </c>
      <c r="G1841">
        <v>2.57980878</v>
      </c>
      <c r="H1841">
        <v>3.3105608596922989</v>
      </c>
    </row>
    <row r="1842" spans="1:8" x14ac:dyDescent="0.3">
      <c r="A1842" t="s">
        <v>2052</v>
      </c>
      <c r="B1842" t="s">
        <v>3573</v>
      </c>
      <c r="C1842">
        <v>1.6002281414012889E-7</v>
      </c>
      <c r="D1842">
        <v>1E-8</v>
      </c>
      <c r="E1842">
        <v>1.425884E-2</v>
      </c>
      <c r="F1842">
        <v>23.094472410000002</v>
      </c>
      <c r="G1842">
        <v>45.475285579999998</v>
      </c>
      <c r="H1842">
        <v>3.2461487170837078</v>
      </c>
    </row>
    <row r="1843" spans="1:8" x14ac:dyDescent="0.3">
      <c r="A1843" t="s">
        <v>2561</v>
      </c>
      <c r="B1843" t="s">
        <v>2560</v>
      </c>
      <c r="C1843">
        <v>1E-8</v>
      </c>
      <c r="D1843">
        <v>8.6047724391174816E-6</v>
      </c>
      <c r="E1843">
        <v>-0.87611455000000005</v>
      </c>
      <c r="F1843">
        <v>-87.861342410000006</v>
      </c>
      <c r="G1843">
        <v>-87.852457369999996</v>
      </c>
      <c r="H1843">
        <v>3.2179065100558009</v>
      </c>
    </row>
    <row r="1844" spans="1:8" x14ac:dyDescent="0.3">
      <c r="A1844" t="s">
        <v>3549</v>
      </c>
      <c r="B1844" t="s">
        <v>3548</v>
      </c>
      <c r="C1844">
        <v>1E-8</v>
      </c>
      <c r="D1844">
        <v>0.12071747505352734</v>
      </c>
      <c r="E1844">
        <v>-2.1747776299999999</v>
      </c>
      <c r="F1844">
        <v>13.85379475</v>
      </c>
      <c r="G1844">
        <v>72.764163969999998</v>
      </c>
      <c r="H1844">
        <v>3.1513785289160268</v>
      </c>
    </row>
    <row r="1845" spans="1:8" x14ac:dyDescent="0.3">
      <c r="A1845" t="s">
        <v>3507</v>
      </c>
      <c r="B1845" t="s">
        <v>3506</v>
      </c>
      <c r="C1845">
        <v>2.0999999999993465E-7</v>
      </c>
      <c r="D1845">
        <v>1E-8</v>
      </c>
      <c r="E1845">
        <v>8.7108140000000001E-2</v>
      </c>
      <c r="F1845">
        <v>0</v>
      </c>
      <c r="G1845">
        <v>0</v>
      </c>
      <c r="H1845">
        <v>3.182836509436513</v>
      </c>
    </row>
    <row r="1846" spans="1:8" x14ac:dyDescent="0.3">
      <c r="A1846" t="s">
        <v>3425</v>
      </c>
      <c r="B1846" t="s">
        <v>3424</v>
      </c>
      <c r="C1846">
        <v>9.133268288706375E-8</v>
      </c>
      <c r="D1846">
        <v>1.3533817482215758</v>
      </c>
      <c r="E1846">
        <v>2.08036909</v>
      </c>
      <c r="F1846">
        <v>-0.4651093</v>
      </c>
      <c r="G1846">
        <v>-29.572284539999998</v>
      </c>
      <c r="H1846">
        <v>3.1471985785165639</v>
      </c>
    </row>
    <row r="1847" spans="1:8" x14ac:dyDescent="0.3">
      <c r="A1847" t="s">
        <v>3485</v>
      </c>
      <c r="B1847" t="s">
        <v>3484</v>
      </c>
      <c r="C1847">
        <v>3.2018480750474702E-8</v>
      </c>
      <c r="D1847">
        <v>6.6320748150086049</v>
      </c>
      <c r="E1847">
        <v>-0.57650570000000001</v>
      </c>
      <c r="F1847">
        <v>0.33248454</v>
      </c>
      <c r="G1847">
        <v>33.083172400000002</v>
      </c>
      <c r="H1847">
        <v>3.1367292116630217</v>
      </c>
    </row>
    <row r="1848" spans="1:8" x14ac:dyDescent="0.3">
      <c r="A1848" t="s">
        <v>3517</v>
      </c>
      <c r="B1848" t="s">
        <v>3516</v>
      </c>
      <c r="C1848">
        <v>1.0933340172419507E-8</v>
      </c>
      <c r="D1848">
        <v>6.4251155643392163E-4</v>
      </c>
      <c r="E1848">
        <v>-0.28634874999999999</v>
      </c>
      <c r="F1848">
        <v>2.4559341300000002</v>
      </c>
      <c r="G1848">
        <v>-11.927722960000001</v>
      </c>
      <c r="H1848">
        <v>3.1175377808514457</v>
      </c>
    </row>
    <row r="1849" spans="1:8" x14ac:dyDescent="0.3">
      <c r="A1849" t="s">
        <v>3531</v>
      </c>
      <c r="B1849" t="s">
        <v>3530</v>
      </c>
      <c r="C1849">
        <v>2.4590081955899919E-7</v>
      </c>
      <c r="D1849">
        <v>1E-8</v>
      </c>
      <c r="E1849">
        <v>-0.93337197999999999</v>
      </c>
      <c r="F1849">
        <v>1.7911167400000001</v>
      </c>
      <c r="G1849">
        <v>-8.4944135099999993</v>
      </c>
      <c r="H1849">
        <v>3.0108428227090882</v>
      </c>
    </row>
    <row r="1850" spans="1:8" x14ac:dyDescent="0.3">
      <c r="A1850" t="s">
        <v>3559</v>
      </c>
      <c r="B1850" t="s">
        <v>3558</v>
      </c>
      <c r="C1850">
        <v>5.1300000000000009E-6</v>
      </c>
      <c r="D1850">
        <v>2.1240788657764615</v>
      </c>
      <c r="E1850">
        <v>-0.68726019999999999</v>
      </c>
      <c r="F1850">
        <v>1.50955453</v>
      </c>
      <c r="G1850">
        <v>-24.211559569999999</v>
      </c>
      <c r="H1850">
        <v>2.9975872500000005</v>
      </c>
    </row>
    <row r="1851" spans="1:8" x14ac:dyDescent="0.3">
      <c r="A1851" t="s">
        <v>3395</v>
      </c>
      <c r="B1851" t="s">
        <v>3394</v>
      </c>
      <c r="C1851">
        <v>3.4408629269935461E-7</v>
      </c>
      <c r="D1851">
        <v>2.4743727458080648E-4</v>
      </c>
      <c r="E1851">
        <v>0.93093360999999997</v>
      </c>
      <c r="F1851">
        <v>-19.719147499999998</v>
      </c>
      <c r="G1851">
        <v>-24.26069159</v>
      </c>
      <c r="H1851">
        <v>2.9800474240136912</v>
      </c>
    </row>
    <row r="1852" spans="1:8" x14ac:dyDescent="0.3">
      <c r="A1852" t="s">
        <v>3473</v>
      </c>
      <c r="B1852" t="s">
        <v>3472</v>
      </c>
      <c r="C1852">
        <v>1.7224431090872872E-8</v>
      </c>
      <c r="D1852">
        <v>1E-8</v>
      </c>
      <c r="E1852">
        <v>-50.36187005</v>
      </c>
      <c r="F1852">
        <v>-2.3994162000000001</v>
      </c>
      <c r="G1852">
        <v>-58.999240880000002</v>
      </c>
      <c r="H1852">
        <v>2.970900771956055</v>
      </c>
    </row>
    <row r="1853" spans="1:8" x14ac:dyDescent="0.3">
      <c r="A1853" t="s">
        <v>3527</v>
      </c>
      <c r="B1853" t="s">
        <v>3526</v>
      </c>
      <c r="C1853">
        <v>7.8384848254763292E-8</v>
      </c>
      <c r="D1853">
        <v>1E-8</v>
      </c>
      <c r="E1853">
        <v>1.1081596499999999</v>
      </c>
      <c r="F1853">
        <v>4.4040367900000001</v>
      </c>
      <c r="G1853">
        <v>-15.21315321</v>
      </c>
      <c r="H1853">
        <v>2.9446871276067261</v>
      </c>
    </row>
    <row r="1854" spans="1:8" x14ac:dyDescent="0.3">
      <c r="A1854" t="s">
        <v>3519</v>
      </c>
      <c r="B1854" t="s">
        <v>3518</v>
      </c>
      <c r="C1854">
        <v>2.3003168516882206E-7</v>
      </c>
      <c r="D1854">
        <v>9.853510899878648E-2</v>
      </c>
      <c r="E1854">
        <v>-1.283171E-2</v>
      </c>
      <c r="F1854">
        <v>-4.1558388700000002</v>
      </c>
      <c r="G1854">
        <v>-0.26726306</v>
      </c>
      <c r="H1854">
        <v>2.924241682734078</v>
      </c>
    </row>
    <row r="1855" spans="1:8" x14ac:dyDescent="0.3">
      <c r="A1855" t="s">
        <v>3511</v>
      </c>
      <c r="B1855" t="s">
        <v>3510</v>
      </c>
      <c r="C1855">
        <v>5.7030354554830477E-7</v>
      </c>
      <c r="D1855">
        <v>1.827489093288466E-2</v>
      </c>
      <c r="E1855">
        <v>2.4529872899999998</v>
      </c>
      <c r="F1855">
        <v>0.10358763999999999</v>
      </c>
      <c r="G1855">
        <v>3.85741589</v>
      </c>
      <c r="H1855">
        <v>2.9193449099925011</v>
      </c>
    </row>
    <row r="1856" spans="1:8" x14ac:dyDescent="0.3">
      <c r="A1856" t="s">
        <v>2909</v>
      </c>
      <c r="B1856" t="s">
        <v>2908</v>
      </c>
      <c r="C1856">
        <v>4.2058887113200646E-8</v>
      </c>
      <c r="D1856">
        <v>8.7689049684462183E-3</v>
      </c>
      <c r="E1856">
        <v>-1.7228158600000001</v>
      </c>
      <c r="F1856">
        <v>31.838951120000001</v>
      </c>
      <c r="G1856">
        <v>41.71599578</v>
      </c>
      <c r="H1856">
        <v>2.8969786017178341</v>
      </c>
    </row>
    <row r="1857" spans="1:8" x14ac:dyDescent="0.3">
      <c r="A1857" t="s">
        <v>3716</v>
      </c>
      <c r="B1857" t="s">
        <v>3715</v>
      </c>
      <c r="C1857">
        <v>8.7343241581783162E-7</v>
      </c>
      <c r="D1857">
        <v>1E-8</v>
      </c>
      <c r="E1857">
        <v>-0.61317957000000001</v>
      </c>
      <c r="F1857">
        <v>-19.87057076</v>
      </c>
      <c r="G1857">
        <v>-74.672545360000001</v>
      </c>
      <c r="H1857">
        <v>2.8742316251839681</v>
      </c>
    </row>
    <row r="1858" spans="1:8" x14ac:dyDescent="0.3">
      <c r="A1858" t="s">
        <v>3545</v>
      </c>
      <c r="B1858" t="s">
        <v>3544</v>
      </c>
      <c r="C1858">
        <v>1E-8</v>
      </c>
      <c r="D1858">
        <v>8.6395247279403959E-5</v>
      </c>
      <c r="E1858">
        <v>-1.234916E-2</v>
      </c>
      <c r="F1858">
        <v>-5.9751117499999999</v>
      </c>
      <c r="G1858">
        <v>1.425884E-2</v>
      </c>
      <c r="H1858">
        <v>2.8624974566371328</v>
      </c>
    </row>
    <row r="1859" spans="1:8" x14ac:dyDescent="0.3">
      <c r="A1859" t="s">
        <v>3547</v>
      </c>
      <c r="B1859" t="s">
        <v>3546</v>
      </c>
      <c r="C1859">
        <v>2.000000000004573E-8</v>
      </c>
      <c r="D1859">
        <v>2.0647943737415756E-4</v>
      </c>
      <c r="E1859">
        <v>8.7108140000000001E-2</v>
      </c>
      <c r="F1859">
        <v>100.25907649</v>
      </c>
      <c r="G1859">
        <v>0</v>
      </c>
      <c r="H1859">
        <v>2.8495888147671131</v>
      </c>
    </row>
    <row r="1860" spans="1:8" x14ac:dyDescent="0.3">
      <c r="A1860" t="s">
        <v>3734</v>
      </c>
      <c r="B1860" t="s">
        <v>3733</v>
      </c>
      <c r="C1860">
        <v>1.2907022148934E-8</v>
      </c>
      <c r="D1860">
        <v>2.1565539151922595E-3</v>
      </c>
      <c r="E1860">
        <v>3.1608219000000002</v>
      </c>
      <c r="F1860">
        <v>50.354967860000002</v>
      </c>
      <c r="G1860">
        <v>61.96640369</v>
      </c>
      <c r="H1860">
        <v>2.8515793802171459</v>
      </c>
    </row>
    <row r="1861" spans="1:8" x14ac:dyDescent="0.3">
      <c r="A1861" t="s">
        <v>3525</v>
      </c>
      <c r="B1861" t="s">
        <v>3524</v>
      </c>
      <c r="C1861">
        <v>4.3006131300174989E-7</v>
      </c>
      <c r="D1861">
        <v>2.3199715584840734</v>
      </c>
      <c r="E1861">
        <v>-12.2323851</v>
      </c>
      <c r="F1861">
        <v>-2.2587925000000002</v>
      </c>
      <c r="G1861">
        <v>72.024525199999999</v>
      </c>
      <c r="H1861">
        <v>2.7665731597939791</v>
      </c>
    </row>
    <row r="1862" spans="1:8" x14ac:dyDescent="0.3">
      <c r="A1862" t="s">
        <v>3740</v>
      </c>
      <c r="B1862" t="s">
        <v>3739</v>
      </c>
      <c r="C1862">
        <v>1E-8</v>
      </c>
      <c r="D1862">
        <v>3.4418961007919456E-8</v>
      </c>
      <c r="E1862">
        <v>-0.64625856000000004</v>
      </c>
      <c r="F1862">
        <v>37.433429420000003</v>
      </c>
      <c r="G1862">
        <v>72.093628600000002</v>
      </c>
      <c r="H1862">
        <v>2.8258958990088994</v>
      </c>
    </row>
    <row r="1863" spans="1:8" x14ac:dyDescent="0.3">
      <c r="A1863" t="s">
        <v>3626</v>
      </c>
      <c r="B1863" t="s">
        <v>3625</v>
      </c>
      <c r="C1863">
        <v>1.0001377616032184E-6</v>
      </c>
      <c r="D1863">
        <v>3.0001620742194732E-3</v>
      </c>
      <c r="E1863">
        <v>-1.283171E-2</v>
      </c>
      <c r="F1863">
        <v>1.1298570000000001E-2</v>
      </c>
      <c r="G1863">
        <v>-13.266902099999999</v>
      </c>
      <c r="H1863">
        <v>2.8055364419612676</v>
      </c>
    </row>
    <row r="1864" spans="1:8" x14ac:dyDescent="0.3">
      <c r="A1864" t="s">
        <v>3674</v>
      </c>
      <c r="B1864" t="s">
        <v>3673</v>
      </c>
      <c r="C1864">
        <v>3.3096325840697884E-8</v>
      </c>
      <c r="D1864">
        <v>1E-8</v>
      </c>
      <c r="E1864">
        <v>43.772808040000001</v>
      </c>
      <c r="F1864">
        <v>63.702426770000002</v>
      </c>
      <c r="G1864">
        <v>24.729202539999999</v>
      </c>
      <c r="H1864">
        <v>2.8868461842275344</v>
      </c>
    </row>
    <row r="1865" spans="1:8" x14ac:dyDescent="0.3">
      <c r="A1865" t="s">
        <v>2533</v>
      </c>
      <c r="B1865" t="s">
        <v>3568</v>
      </c>
      <c r="C1865">
        <v>1E-8</v>
      </c>
      <c r="D1865">
        <v>3.6971222570911351E-2</v>
      </c>
      <c r="E1865">
        <v>6.4851864700000004</v>
      </c>
      <c r="F1865">
        <v>5.8800816200000003</v>
      </c>
      <c r="G1865">
        <v>-7.0882230000000002</v>
      </c>
      <c r="H1865">
        <v>2.7717925447162401</v>
      </c>
    </row>
    <row r="1866" spans="1:8" x14ac:dyDescent="0.3">
      <c r="A1866" t="s">
        <v>3463</v>
      </c>
      <c r="B1866" t="s">
        <v>3462</v>
      </c>
      <c r="C1866">
        <v>4.4495658312937092E-7</v>
      </c>
      <c r="D1866">
        <v>1.6049212131491166</v>
      </c>
      <c r="E1866">
        <v>-23.89802654</v>
      </c>
      <c r="F1866">
        <v>-1.4907163699999999</v>
      </c>
      <c r="G1866">
        <v>-44.489902729999997</v>
      </c>
      <c r="H1866">
        <v>2.8080104049161054</v>
      </c>
    </row>
    <row r="1867" spans="1:8" x14ac:dyDescent="0.3">
      <c r="A1867" t="s">
        <v>3801</v>
      </c>
      <c r="B1867" t="s">
        <v>3800</v>
      </c>
      <c r="C1867">
        <v>1.0000000000001044E-6</v>
      </c>
      <c r="D1867">
        <v>2.1331041130122713E-4</v>
      </c>
      <c r="E1867">
        <v>8.7108140000000001E-2</v>
      </c>
      <c r="F1867">
        <v>0.12953824999999999</v>
      </c>
      <c r="G1867">
        <v>142.02111613</v>
      </c>
      <c r="H1867">
        <v>2.7276605112723642</v>
      </c>
    </row>
    <row r="1868" spans="1:8" x14ac:dyDescent="0.3">
      <c r="A1868" t="s">
        <v>3535</v>
      </c>
      <c r="B1868" t="s">
        <v>3534</v>
      </c>
      <c r="C1868">
        <v>1E-8</v>
      </c>
      <c r="D1868">
        <v>2.7559431841844386</v>
      </c>
      <c r="E1868">
        <v>1.3372847400000001</v>
      </c>
      <c r="F1868">
        <v>-0.28217516999999998</v>
      </c>
      <c r="G1868">
        <v>-18.937498550000001</v>
      </c>
      <c r="H1868">
        <v>2.6549769578410629</v>
      </c>
    </row>
    <row r="1869" spans="1:8" x14ac:dyDescent="0.3">
      <c r="A1869" t="s">
        <v>31</v>
      </c>
      <c r="B1869" t="s">
        <v>3500</v>
      </c>
      <c r="C1869">
        <v>3.0904405980720842E-8</v>
      </c>
      <c r="D1869">
        <v>1E-8</v>
      </c>
      <c r="E1869">
        <v>-1.234916E-2</v>
      </c>
      <c r="F1869">
        <v>1.178124E-2</v>
      </c>
      <c r="G1869">
        <v>-7.7480418499999999</v>
      </c>
      <c r="H1869">
        <v>2.7192388876770948</v>
      </c>
    </row>
    <row r="1870" spans="1:8" x14ac:dyDescent="0.3">
      <c r="A1870" t="s">
        <v>3515</v>
      </c>
      <c r="B1870" t="s">
        <v>3514</v>
      </c>
      <c r="C1870">
        <v>1.7639783763961704E-8</v>
      </c>
      <c r="D1870">
        <v>1.4002280119458008E-3</v>
      </c>
      <c r="E1870">
        <v>-0.93070891</v>
      </c>
      <c r="F1870">
        <v>-8.4868980399999998</v>
      </c>
      <c r="G1870">
        <v>145.73623054000001</v>
      </c>
      <c r="H1870">
        <v>2.7181769278003163</v>
      </c>
    </row>
    <row r="1871" spans="1:8" x14ac:dyDescent="0.3">
      <c r="A1871" t="s">
        <v>726</v>
      </c>
      <c r="B1871" t="s">
        <v>3865</v>
      </c>
      <c r="C1871">
        <v>1E-8</v>
      </c>
      <c r="D1871">
        <v>6.6025646986850595E-2</v>
      </c>
      <c r="E1871">
        <v>-13.530227529999999</v>
      </c>
      <c r="F1871">
        <v>118.53683995</v>
      </c>
      <c r="G1871">
        <v>180.38184118000001</v>
      </c>
      <c r="H1871">
        <v>2.7039036110203019</v>
      </c>
    </row>
    <row r="1872" spans="1:8" x14ac:dyDescent="0.3">
      <c r="A1872" t="s">
        <v>3567</v>
      </c>
      <c r="B1872" t="s">
        <v>3566</v>
      </c>
      <c r="C1872">
        <v>1.2778040872499699E-7</v>
      </c>
      <c r="D1872">
        <v>3.2740279680044245E-3</v>
      </c>
      <c r="E1872">
        <v>3.7972684000000001</v>
      </c>
      <c r="F1872">
        <v>-9.9685228099999996</v>
      </c>
      <c r="G1872">
        <v>-2.2942304099999999</v>
      </c>
      <c r="H1872">
        <v>2.6707387952675572</v>
      </c>
    </row>
    <row r="1873" spans="1:8" x14ac:dyDescent="0.3">
      <c r="A1873" t="s">
        <v>3658</v>
      </c>
      <c r="B1873" t="s">
        <v>3657</v>
      </c>
      <c r="C1873">
        <v>3.9000000000007345E-7</v>
      </c>
      <c r="D1873">
        <v>1E-8</v>
      </c>
      <c r="E1873">
        <v>8.7108140000000001E-2</v>
      </c>
      <c r="F1873">
        <v>0.12953824999999999</v>
      </c>
      <c r="G1873">
        <v>-42.647058829999999</v>
      </c>
      <c r="H1873">
        <v>2.6916906620200973</v>
      </c>
    </row>
    <row r="1874" spans="1:8" x14ac:dyDescent="0.3">
      <c r="A1874" t="s">
        <v>3572</v>
      </c>
      <c r="B1874" t="s">
        <v>3571</v>
      </c>
      <c r="C1874">
        <v>5.0007129418909624E-8</v>
      </c>
      <c r="D1874">
        <v>3.6855946634820669E-2</v>
      </c>
      <c r="E1874">
        <v>-1.234916E-2</v>
      </c>
      <c r="F1874">
        <v>1.178124E-2</v>
      </c>
      <c r="G1874">
        <v>-0.24772319000000001</v>
      </c>
      <c r="H1874">
        <v>2.6751447375273649</v>
      </c>
    </row>
    <row r="1875" spans="1:8" x14ac:dyDescent="0.3">
      <c r="A1875" t="s">
        <v>3607</v>
      </c>
      <c r="B1875" t="s">
        <v>3606</v>
      </c>
      <c r="C1875">
        <v>1E-8</v>
      </c>
      <c r="D1875">
        <v>1E-8</v>
      </c>
      <c r="E1875">
        <v>-0.64625849999999996</v>
      </c>
      <c r="F1875">
        <v>1.4010359699999999</v>
      </c>
      <c r="G1875">
        <v>2.5329457199999998</v>
      </c>
      <c r="H1875">
        <v>2.667451246009704</v>
      </c>
    </row>
    <row r="1876" spans="1:8" x14ac:dyDescent="0.3">
      <c r="A1876" t="s">
        <v>3593</v>
      </c>
      <c r="B1876" t="s">
        <v>3592</v>
      </c>
      <c r="C1876">
        <v>1.2329901004921043E-6</v>
      </c>
      <c r="D1876">
        <v>1E-8</v>
      </c>
      <c r="E1876">
        <v>-0.43281192000000002</v>
      </c>
      <c r="F1876">
        <v>0.61976852999999998</v>
      </c>
      <c r="G1876">
        <v>5.45373383</v>
      </c>
      <c r="H1876">
        <v>2.6383762280878531</v>
      </c>
    </row>
    <row r="1877" spans="1:8" x14ac:dyDescent="0.3">
      <c r="A1877" t="s">
        <v>3614</v>
      </c>
      <c r="B1877" t="s">
        <v>3613</v>
      </c>
      <c r="C1877">
        <v>1E-8</v>
      </c>
      <c r="D1877">
        <v>1E-8</v>
      </c>
      <c r="E1877">
        <v>-0.87506470000000003</v>
      </c>
      <c r="F1877">
        <v>1.2742421900000001</v>
      </c>
      <c r="G1877">
        <v>2.5340315000000002</v>
      </c>
      <c r="H1877">
        <v>2.6354848788563285</v>
      </c>
    </row>
    <row r="1878" spans="1:8" x14ac:dyDescent="0.3">
      <c r="A1878" t="s">
        <v>3310</v>
      </c>
      <c r="B1878" t="s">
        <v>3309</v>
      </c>
      <c r="C1878">
        <v>8.0011020928202904E-8</v>
      </c>
      <c r="D1878">
        <v>3.2744497461554258E-2</v>
      </c>
      <c r="E1878">
        <v>-2.1418739999999999E-2</v>
      </c>
      <c r="F1878">
        <v>131.8725302</v>
      </c>
      <c r="G1878">
        <v>-46.601962989999997</v>
      </c>
      <c r="H1878">
        <v>2.6211398426873811</v>
      </c>
    </row>
    <row r="1879" spans="1:8" x14ac:dyDescent="0.3">
      <c r="A1879" t="s">
        <v>3579</v>
      </c>
      <c r="B1879" t="s">
        <v>3578</v>
      </c>
      <c r="C1879">
        <v>2.8003992474529381E-7</v>
      </c>
      <c r="D1879">
        <v>1E-8</v>
      </c>
      <c r="E1879">
        <v>-1.234916E-2</v>
      </c>
      <c r="F1879">
        <v>1.178124E-2</v>
      </c>
      <c r="G1879">
        <v>99.504553619999996</v>
      </c>
      <c r="H1879">
        <v>2.5911238287625427</v>
      </c>
    </row>
    <row r="1880" spans="1:8" x14ac:dyDescent="0.3">
      <c r="A1880" t="s">
        <v>3583</v>
      </c>
      <c r="B1880" t="s">
        <v>3582</v>
      </c>
      <c r="C1880">
        <v>4.9940229207667659E-7</v>
      </c>
      <c r="D1880">
        <v>6.5787638914322627E-2</v>
      </c>
      <c r="E1880">
        <v>-2.1076649999999999E-2</v>
      </c>
      <c r="F1880">
        <v>-1.41025314</v>
      </c>
      <c r="G1880">
        <v>-4.0358280400000002</v>
      </c>
      <c r="H1880">
        <v>2.5843724498647456</v>
      </c>
    </row>
    <row r="1881" spans="1:8" x14ac:dyDescent="0.3">
      <c r="A1881" t="s">
        <v>3581</v>
      </c>
      <c r="B1881" t="s">
        <v>3580</v>
      </c>
      <c r="C1881">
        <v>7.000998118625524E-8</v>
      </c>
      <c r="D1881">
        <v>1E-8</v>
      </c>
      <c r="E1881">
        <v>1.425884E-2</v>
      </c>
      <c r="F1881">
        <v>1.425884E-2</v>
      </c>
      <c r="G1881">
        <v>40.019962370000002</v>
      </c>
      <c r="H1881">
        <v>2.5848110955510872</v>
      </c>
    </row>
    <row r="1882" spans="1:8" x14ac:dyDescent="0.3">
      <c r="A1882" t="s">
        <v>3682</v>
      </c>
      <c r="B1882" t="s">
        <v>3681</v>
      </c>
      <c r="C1882">
        <v>2.9238192064556406E-8</v>
      </c>
      <c r="D1882">
        <v>0.44996564460061633</v>
      </c>
      <c r="E1882">
        <v>2.0657651399999999</v>
      </c>
      <c r="F1882">
        <v>-3.06474263</v>
      </c>
      <c r="G1882">
        <v>36.688766180000002</v>
      </c>
      <c r="H1882">
        <v>2.5783256128755445</v>
      </c>
    </row>
    <row r="1883" spans="1:8" x14ac:dyDescent="0.3">
      <c r="A1883" t="s">
        <v>3491</v>
      </c>
      <c r="B1883" t="s">
        <v>3490</v>
      </c>
      <c r="C1883">
        <v>5.9999996739689263E-8</v>
      </c>
      <c r="D1883">
        <v>1.2680268657404537E-2</v>
      </c>
      <c r="E1883">
        <v>-7.3E-7</v>
      </c>
      <c r="F1883">
        <v>-14.28546349</v>
      </c>
      <c r="G1883">
        <v>-14.29413843</v>
      </c>
      <c r="H1883">
        <v>2.5730650363618395</v>
      </c>
    </row>
    <row r="1884" spans="1:8" x14ac:dyDescent="0.3">
      <c r="A1884" t="s">
        <v>3577</v>
      </c>
      <c r="B1884" t="s">
        <v>3576</v>
      </c>
      <c r="C1884">
        <v>5.0007129418800504E-7</v>
      </c>
      <c r="D1884">
        <v>1.6671487184735676E-3</v>
      </c>
      <c r="E1884">
        <v>11.12695426</v>
      </c>
      <c r="F1884">
        <v>-7.3942047799999999</v>
      </c>
      <c r="G1884">
        <v>4.1815196200000004</v>
      </c>
      <c r="H1884">
        <v>2.5413895999255716</v>
      </c>
    </row>
    <row r="1885" spans="1:8" x14ac:dyDescent="0.3">
      <c r="A1885" t="s">
        <v>3587</v>
      </c>
      <c r="B1885" t="s">
        <v>3586</v>
      </c>
      <c r="C1885">
        <v>2.0002851767618403E-8</v>
      </c>
      <c r="D1885">
        <v>1.8002478832271239E-6</v>
      </c>
      <c r="E1885">
        <v>-1.234916E-2</v>
      </c>
      <c r="F1885">
        <v>1.178124E-2</v>
      </c>
      <c r="G1885">
        <v>-0.24772319000000001</v>
      </c>
      <c r="H1885">
        <v>2.5389373113475742</v>
      </c>
    </row>
    <row r="1886" spans="1:8" x14ac:dyDescent="0.3">
      <c r="A1886" t="s">
        <v>3638</v>
      </c>
      <c r="B1886" t="s">
        <v>3637</v>
      </c>
      <c r="C1886">
        <v>2.1527671870749476E-6</v>
      </c>
      <c r="D1886">
        <v>8.631777338470176E-5</v>
      </c>
      <c r="E1886">
        <v>0.45015515</v>
      </c>
      <c r="F1886">
        <v>-1.7898181099999999</v>
      </c>
      <c r="G1886">
        <v>-14.433862400000001</v>
      </c>
      <c r="H1886">
        <v>2.5378232122625</v>
      </c>
    </row>
    <row r="1887" spans="1:8" x14ac:dyDescent="0.3">
      <c r="A1887" t="s">
        <v>3599</v>
      </c>
      <c r="B1887" t="s">
        <v>3598</v>
      </c>
      <c r="C1887">
        <v>1.309579982491968E-7</v>
      </c>
      <c r="D1887">
        <v>9.7279338775878422E-6</v>
      </c>
      <c r="E1887">
        <v>-1.247589E-2</v>
      </c>
      <c r="F1887">
        <v>-2.1226510000000001E-2</v>
      </c>
      <c r="G1887">
        <v>2.0066529100000001</v>
      </c>
      <c r="H1887">
        <v>2.5035409949991001</v>
      </c>
    </row>
    <row r="1888" spans="1:8" x14ac:dyDescent="0.3">
      <c r="A1888" t="s">
        <v>3513</v>
      </c>
      <c r="B1888" t="s">
        <v>3512</v>
      </c>
      <c r="C1888">
        <v>8.0197473439900032E-8</v>
      </c>
      <c r="D1888">
        <v>5.3573611163915009E-6</v>
      </c>
      <c r="E1888">
        <v>2.2154627699999998</v>
      </c>
      <c r="F1888">
        <v>-7.0989945099999998</v>
      </c>
      <c r="G1888">
        <v>-31.734504999999999</v>
      </c>
      <c r="H1888">
        <v>2.5027648824569781</v>
      </c>
    </row>
    <row r="1889" spans="1:8" x14ac:dyDescent="0.3">
      <c r="A1889" t="s">
        <v>3601</v>
      </c>
      <c r="B1889" t="s">
        <v>3600</v>
      </c>
      <c r="C1889">
        <v>1E-8</v>
      </c>
      <c r="D1889">
        <v>1.5802014866062961E-3</v>
      </c>
      <c r="E1889">
        <v>8.7108260000000007E-2</v>
      </c>
      <c r="F1889">
        <v>0.12953819</v>
      </c>
      <c r="G1889">
        <v>-2.9999999999999997E-8</v>
      </c>
      <c r="H1889">
        <v>2.499999998626528</v>
      </c>
    </row>
    <row r="1890" spans="1:8" x14ac:dyDescent="0.3">
      <c r="A1890" t="s">
        <v>3597</v>
      </c>
      <c r="B1890" t="s">
        <v>3596</v>
      </c>
      <c r="C1890">
        <v>1E-8</v>
      </c>
      <c r="D1890">
        <v>1E-8</v>
      </c>
      <c r="E1890">
        <v>-0.78588522999999999</v>
      </c>
      <c r="F1890">
        <v>1.70319289</v>
      </c>
      <c r="G1890">
        <v>-56.096673879999997</v>
      </c>
      <c r="H1890">
        <v>2.498439235341948</v>
      </c>
    </row>
    <row r="1891" spans="1:8" x14ac:dyDescent="0.3">
      <c r="A1891" t="s">
        <v>3589</v>
      </c>
      <c r="B1891" t="s">
        <v>3588</v>
      </c>
      <c r="C1891">
        <v>2.968646535902871E-8</v>
      </c>
      <c r="D1891">
        <v>0.22003491656211105</v>
      </c>
      <c r="E1891">
        <v>-0.93070891</v>
      </c>
      <c r="F1891">
        <v>1.2648318599999999</v>
      </c>
      <c r="G1891">
        <v>-9.2563230000000001</v>
      </c>
      <c r="H1891">
        <v>2.4513736515417217</v>
      </c>
    </row>
    <row r="1892" spans="1:8" x14ac:dyDescent="0.3">
      <c r="A1892" t="s">
        <v>3431</v>
      </c>
      <c r="B1892" t="s">
        <v>3430</v>
      </c>
      <c r="C1892">
        <v>3.6268889019305065E-8</v>
      </c>
      <c r="D1892">
        <v>1.1243846506256208E-4</v>
      </c>
      <c r="E1892">
        <v>-27.382920500000001</v>
      </c>
      <c r="F1892">
        <v>-27.806719869999998</v>
      </c>
      <c r="G1892">
        <v>-9.9875691100000008</v>
      </c>
      <c r="H1892">
        <v>2.4483919043007343</v>
      </c>
    </row>
    <row r="1893" spans="1:8" x14ac:dyDescent="0.3">
      <c r="A1893" t="s">
        <v>3585</v>
      </c>
      <c r="B1893" t="s">
        <v>3584</v>
      </c>
      <c r="C1893">
        <v>2.2800065498105823E-6</v>
      </c>
      <c r="D1893">
        <v>1.3958960715646742</v>
      </c>
      <c r="E1893">
        <v>1.41630229</v>
      </c>
      <c r="F1893">
        <v>-0.11301058999999999</v>
      </c>
      <c r="G1893">
        <v>66.760250769999999</v>
      </c>
      <c r="H1893">
        <v>2.4346821941497323</v>
      </c>
    </row>
    <row r="1894" spans="1:8" x14ac:dyDescent="0.3">
      <c r="A1894" t="s">
        <v>3612</v>
      </c>
      <c r="B1894" t="s">
        <v>3611</v>
      </c>
      <c r="C1894">
        <v>5.0007129418909624E-8</v>
      </c>
      <c r="D1894">
        <v>1E-8</v>
      </c>
      <c r="E1894">
        <v>-1.234916E-2</v>
      </c>
      <c r="F1894">
        <v>1.178124E-2</v>
      </c>
      <c r="G1894">
        <v>1.425884E-2</v>
      </c>
      <c r="H1894">
        <v>2.4272802448016759</v>
      </c>
    </row>
    <row r="1895" spans="1:8" x14ac:dyDescent="0.3">
      <c r="A1895" t="s">
        <v>3616</v>
      </c>
      <c r="B1895" t="s">
        <v>3615</v>
      </c>
      <c r="C1895">
        <v>1.0001425883672814E-8</v>
      </c>
      <c r="D1895">
        <v>8.9564575606764176E-6</v>
      </c>
      <c r="E1895">
        <v>1.425884E-2</v>
      </c>
      <c r="F1895">
        <v>1.425884E-2</v>
      </c>
      <c r="G1895">
        <v>1.425884E-2</v>
      </c>
      <c r="H1895">
        <v>2.4148515937395731</v>
      </c>
    </row>
    <row r="1896" spans="1:8" x14ac:dyDescent="0.3">
      <c r="A1896" t="s">
        <v>3493</v>
      </c>
      <c r="B1896" t="s">
        <v>3492</v>
      </c>
      <c r="C1896">
        <v>1.1965292830152059E-7</v>
      </c>
      <c r="D1896">
        <v>1.9408945882670996</v>
      </c>
      <c r="E1896">
        <v>-27.92757207</v>
      </c>
      <c r="F1896">
        <v>-7.96097886</v>
      </c>
      <c r="G1896">
        <v>-31.884927879999999</v>
      </c>
      <c r="H1896">
        <v>2.3930585660304118</v>
      </c>
    </row>
    <row r="1897" spans="1:8" x14ac:dyDescent="0.3">
      <c r="A1897" t="s">
        <v>3634</v>
      </c>
      <c r="B1897" t="s">
        <v>3633</v>
      </c>
      <c r="C1897">
        <v>2.0002851767509293E-7</v>
      </c>
      <c r="D1897">
        <v>6.3996882698017146E-3</v>
      </c>
      <c r="E1897">
        <v>1.425884E-2</v>
      </c>
      <c r="F1897">
        <v>-16.54682038</v>
      </c>
      <c r="G1897">
        <v>150.03564709</v>
      </c>
      <c r="H1897">
        <v>2.3868841958911404</v>
      </c>
    </row>
    <row r="1898" spans="1:8" x14ac:dyDescent="0.3">
      <c r="A1898" t="s">
        <v>3541</v>
      </c>
      <c r="B1898" t="s">
        <v>3540</v>
      </c>
      <c r="C1898">
        <v>2.3754073649879269E-6</v>
      </c>
      <c r="D1898">
        <v>1.7085989940634902E-4</v>
      </c>
      <c r="E1898">
        <v>-98.585970309999993</v>
      </c>
      <c r="F1898">
        <v>-1.1909470600000001</v>
      </c>
      <c r="G1898">
        <v>-2.74723542</v>
      </c>
      <c r="H1898">
        <v>2.3754073649879266</v>
      </c>
    </row>
    <row r="1899" spans="1:8" x14ac:dyDescent="0.3">
      <c r="A1899" t="s">
        <v>3756</v>
      </c>
      <c r="B1899" t="s">
        <v>3755</v>
      </c>
      <c r="C1899">
        <v>2.0002851767509293E-7</v>
      </c>
      <c r="D1899">
        <v>1E-8</v>
      </c>
      <c r="E1899">
        <v>1.425884E-2</v>
      </c>
      <c r="F1899">
        <v>1.425884E-2</v>
      </c>
      <c r="G1899">
        <v>276.53771057</v>
      </c>
      <c r="H1899">
        <v>2.3741314752875593</v>
      </c>
    </row>
    <row r="1900" spans="1:8" x14ac:dyDescent="0.3">
      <c r="A1900" t="s">
        <v>3290</v>
      </c>
      <c r="B1900" t="s">
        <v>3289</v>
      </c>
      <c r="C1900">
        <v>3.7692500026299001E-8</v>
      </c>
      <c r="D1900">
        <v>1.8431669108243996E-4</v>
      </c>
      <c r="E1900">
        <v>0.29728739999999998</v>
      </c>
      <c r="F1900">
        <v>-52.884374960000002</v>
      </c>
      <c r="G1900">
        <v>-58.135827620000001</v>
      </c>
      <c r="H1900">
        <v>2.3605933616838377</v>
      </c>
    </row>
    <row r="1901" spans="1:8" x14ac:dyDescent="0.3">
      <c r="A1901" t="s">
        <v>3620</v>
      </c>
      <c r="B1901" t="s">
        <v>3619</v>
      </c>
      <c r="C1901">
        <v>8.9999999999987587E-7</v>
      </c>
      <c r="D1901">
        <v>1E-8</v>
      </c>
      <c r="E1901">
        <v>0</v>
      </c>
      <c r="F1901">
        <v>0</v>
      </c>
      <c r="G1901">
        <v>0</v>
      </c>
      <c r="H1901">
        <v>2.3554929252288863</v>
      </c>
    </row>
    <row r="1902" spans="1:8" x14ac:dyDescent="0.3">
      <c r="A1902" t="s">
        <v>3529</v>
      </c>
      <c r="B1902" t="s">
        <v>3528</v>
      </c>
      <c r="C1902">
        <v>1E-8</v>
      </c>
      <c r="D1902">
        <v>3.9890188759930503</v>
      </c>
      <c r="E1902">
        <v>-1.1295488499999999</v>
      </c>
      <c r="F1902">
        <v>4.0696977700000003</v>
      </c>
      <c r="G1902">
        <v>-4.0238858000000004</v>
      </c>
      <c r="H1902">
        <v>2.3378776151112763</v>
      </c>
    </row>
    <row r="1903" spans="1:8" x14ac:dyDescent="0.3">
      <c r="A1903" t="s">
        <v>3624</v>
      </c>
      <c r="B1903" t="s">
        <v>3623</v>
      </c>
      <c r="C1903">
        <v>1.1001568472149205E-7</v>
      </c>
      <c r="D1903">
        <v>1E-8</v>
      </c>
      <c r="E1903">
        <v>-1.234916E-2</v>
      </c>
      <c r="F1903">
        <v>1.178124E-2</v>
      </c>
      <c r="G1903">
        <v>-0.24772319000000001</v>
      </c>
      <c r="H1903">
        <v>2.3125718052917001</v>
      </c>
    </row>
    <row r="1904" spans="1:8" x14ac:dyDescent="0.3">
      <c r="A1904" t="s">
        <v>3539</v>
      </c>
      <c r="B1904" t="s">
        <v>3538</v>
      </c>
      <c r="C1904">
        <v>1E-8</v>
      </c>
      <c r="D1904">
        <v>6.4535794384470521E-5</v>
      </c>
      <c r="E1904">
        <v>-0.64625856999999998</v>
      </c>
      <c r="F1904">
        <v>1.4010359400000001</v>
      </c>
      <c r="G1904">
        <v>-24.23352568</v>
      </c>
      <c r="H1904">
        <v>2.3128084697360372</v>
      </c>
    </row>
    <row r="1905" spans="1:8" x14ac:dyDescent="0.3">
      <c r="A1905" t="s">
        <v>3654</v>
      </c>
      <c r="B1905" t="s">
        <v>3653</v>
      </c>
      <c r="C1905">
        <v>7.8547804789103795E-8</v>
      </c>
      <c r="D1905">
        <v>2.5829741186392079E-3</v>
      </c>
      <c r="E1905">
        <v>0.16636540999999999</v>
      </c>
      <c r="F1905">
        <v>-1.8176762900000001</v>
      </c>
      <c r="G1905">
        <v>-20.749248850000001</v>
      </c>
      <c r="H1905">
        <v>2.2787309136768785</v>
      </c>
    </row>
    <row r="1906" spans="1:8" x14ac:dyDescent="0.3">
      <c r="A1906" t="s">
        <v>3553</v>
      </c>
      <c r="B1906" t="s">
        <v>3552</v>
      </c>
      <c r="C1906">
        <v>2.6948622037354557E-7</v>
      </c>
      <c r="D1906">
        <v>3.8468224862618541E-2</v>
      </c>
      <c r="E1906">
        <v>3.1686304700000001</v>
      </c>
      <c r="F1906">
        <v>2.5459397099999999</v>
      </c>
      <c r="G1906">
        <v>-45.418699400000001</v>
      </c>
      <c r="H1906">
        <v>2.3003540182310154</v>
      </c>
    </row>
    <row r="1907" spans="1:8" x14ac:dyDescent="0.3">
      <c r="A1907" t="s">
        <v>3632</v>
      </c>
      <c r="B1907" t="s">
        <v>3631</v>
      </c>
      <c r="C1907">
        <v>3.0004132848178385E-8</v>
      </c>
      <c r="D1907">
        <v>1E-8</v>
      </c>
      <c r="E1907">
        <v>-2.1418739999999999E-2</v>
      </c>
      <c r="F1907">
        <v>1.1298570000000001E-2</v>
      </c>
      <c r="G1907">
        <v>-0.2482046</v>
      </c>
      <c r="H1907">
        <v>2.268747503248584</v>
      </c>
    </row>
    <row r="1908" spans="1:8" x14ac:dyDescent="0.3">
      <c r="A1908" t="s">
        <v>3676</v>
      </c>
      <c r="B1908" t="s">
        <v>3675</v>
      </c>
      <c r="C1908">
        <v>7.5615194345876496E-5</v>
      </c>
      <c r="D1908">
        <v>1.5262431815538713</v>
      </c>
      <c r="E1908">
        <v>4.3031251599999996</v>
      </c>
      <c r="F1908">
        <v>5.5025714099999998</v>
      </c>
      <c r="G1908">
        <v>-9.4200346600000007</v>
      </c>
      <c r="H1908">
        <v>2.2684558303762947</v>
      </c>
    </row>
    <row r="1909" spans="1:8" x14ac:dyDescent="0.3">
      <c r="A1909" t="s">
        <v>3710</v>
      </c>
      <c r="B1909" t="s">
        <v>3709</v>
      </c>
      <c r="C1909">
        <v>4.480617171981545E-7</v>
      </c>
      <c r="D1909">
        <v>1.106085180529002E-3</v>
      </c>
      <c r="E1909">
        <v>-1.283171E-2</v>
      </c>
      <c r="F1909">
        <v>163.55730738</v>
      </c>
      <c r="G1909">
        <v>200.64307081999999</v>
      </c>
      <c r="H1909">
        <v>2.2638771405058611</v>
      </c>
    </row>
    <row r="1910" spans="1:8" x14ac:dyDescent="0.3">
      <c r="A1910" t="s">
        <v>3690</v>
      </c>
      <c r="B1910" t="s">
        <v>3689</v>
      </c>
      <c r="C1910">
        <v>5.0598920705757879E-7</v>
      </c>
      <c r="D1910">
        <v>2.0549988904140943</v>
      </c>
      <c r="E1910">
        <v>-7.0684038999999999</v>
      </c>
      <c r="F1910">
        <v>69.648895730000007</v>
      </c>
      <c r="G1910">
        <v>14.22276707</v>
      </c>
      <c r="H1910">
        <v>2.7453486303641466</v>
      </c>
    </row>
    <row r="1911" spans="1:8" x14ac:dyDescent="0.3">
      <c r="A1911" t="s">
        <v>3744</v>
      </c>
      <c r="B1911" t="s">
        <v>3743</v>
      </c>
      <c r="C1911">
        <v>3.4401443035741434E-7</v>
      </c>
      <c r="D1911">
        <v>5.9112252465194377E-3</v>
      </c>
      <c r="E1911">
        <v>-2.9226428200000001</v>
      </c>
      <c r="F1911">
        <v>-2.1518869</v>
      </c>
      <c r="G1911">
        <v>38.237762600000003</v>
      </c>
      <c r="H1911">
        <v>2.2467600901019846</v>
      </c>
    </row>
    <row r="1912" spans="1:8" x14ac:dyDescent="0.3">
      <c r="A1912" t="s">
        <v>3628</v>
      </c>
      <c r="B1912" t="s">
        <v>3627</v>
      </c>
      <c r="C1912">
        <v>6.3659200355821988E-7</v>
      </c>
      <c r="D1912">
        <v>5.5173496610517805E-2</v>
      </c>
      <c r="E1912">
        <v>0.57035913999999999</v>
      </c>
      <c r="F1912">
        <v>-39.922226940000002</v>
      </c>
      <c r="G1912">
        <v>-67.700619209999999</v>
      </c>
      <c r="H1912">
        <v>2.2280720124537696</v>
      </c>
    </row>
    <row r="1913" spans="1:8" x14ac:dyDescent="0.3">
      <c r="A1913" t="s">
        <v>3692</v>
      </c>
      <c r="B1913" t="s">
        <v>3691</v>
      </c>
      <c r="C1913">
        <v>5.9846489006733448E-6</v>
      </c>
      <c r="D1913">
        <v>2.3641949224999568</v>
      </c>
      <c r="E1913">
        <v>2.7543859799999999</v>
      </c>
      <c r="F1913">
        <v>10.33317782</v>
      </c>
      <c r="G1913">
        <v>8.8646273299999994</v>
      </c>
      <c r="H1913">
        <v>2.228733282275563</v>
      </c>
    </row>
    <row r="1914" spans="1:8" x14ac:dyDescent="0.3">
      <c r="A1914" t="s">
        <v>3646</v>
      </c>
      <c r="B1914" t="s">
        <v>3645</v>
      </c>
      <c r="C1914">
        <v>7.0920811701027555E-8</v>
      </c>
      <c r="D1914">
        <v>2.4782229643633628E-2</v>
      </c>
      <c r="E1914">
        <v>-1.56905636</v>
      </c>
      <c r="F1914">
        <v>8.1105997900000002</v>
      </c>
      <c r="G1914">
        <v>-5.3415564900000003</v>
      </c>
      <c r="H1914">
        <v>2.2195908242580953</v>
      </c>
    </row>
    <row r="1915" spans="1:8" x14ac:dyDescent="0.3">
      <c r="A1915" t="s">
        <v>3936</v>
      </c>
      <c r="B1915" t="s">
        <v>3935</v>
      </c>
      <c r="C1915">
        <v>1.2200000000000618E-6</v>
      </c>
      <c r="D1915">
        <v>6.7668348293364192E-3</v>
      </c>
      <c r="E1915">
        <v>-0.72660818999999999</v>
      </c>
      <c r="F1915">
        <v>24.48979593</v>
      </c>
      <c r="G1915">
        <v>-5.4263565900000001</v>
      </c>
      <c r="H1915">
        <v>2.216375138577825</v>
      </c>
    </row>
    <row r="1916" spans="1:8" x14ac:dyDescent="0.3">
      <c r="A1916" t="s">
        <v>3652</v>
      </c>
      <c r="B1916" t="s">
        <v>3651</v>
      </c>
      <c r="C1916">
        <v>1.0556888355042969E-7</v>
      </c>
      <c r="D1916">
        <v>2.6496688033521822</v>
      </c>
      <c r="E1916">
        <v>1.1137611700000001</v>
      </c>
      <c r="F1916">
        <v>4.9865354999999996</v>
      </c>
      <c r="G1916">
        <v>14.064815189999999</v>
      </c>
      <c r="H1916">
        <v>2.2342030682145433</v>
      </c>
    </row>
    <row r="1917" spans="1:8" x14ac:dyDescent="0.3">
      <c r="A1917" t="s">
        <v>3555</v>
      </c>
      <c r="B1917" t="s">
        <v>3554</v>
      </c>
      <c r="C1917">
        <v>5.0224786763979868E-6</v>
      </c>
      <c r="D1917">
        <v>7.1494190638469554E-2</v>
      </c>
      <c r="E1917">
        <v>-2.0560315999999998</v>
      </c>
      <c r="F1917">
        <v>-5.9114817999999998</v>
      </c>
      <c r="G1917">
        <v>-35.191509940000003</v>
      </c>
      <c r="H1917">
        <v>2.1629555543841748</v>
      </c>
    </row>
    <row r="1918" spans="1:8" x14ac:dyDescent="0.3">
      <c r="A1918" t="s">
        <v>3605</v>
      </c>
      <c r="B1918" t="s">
        <v>3604</v>
      </c>
      <c r="C1918">
        <v>3.0999999999989057E-7</v>
      </c>
      <c r="D1918">
        <v>4.4380137189416198E-2</v>
      </c>
      <c r="E1918">
        <v>8.7108140000000001E-2</v>
      </c>
      <c r="F1918">
        <v>-2.99950983</v>
      </c>
      <c r="G1918">
        <v>-16.21621622</v>
      </c>
      <c r="H1918">
        <v>2.1699999999992339</v>
      </c>
    </row>
    <row r="1919" spans="1:8" x14ac:dyDescent="0.3">
      <c r="A1919" t="s">
        <v>3664</v>
      </c>
      <c r="B1919" t="s">
        <v>3663</v>
      </c>
      <c r="C1919">
        <v>1E-8</v>
      </c>
      <c r="D1919">
        <v>6.5203972074913977E-2</v>
      </c>
      <c r="E1919">
        <v>-0.87611455000000005</v>
      </c>
      <c r="F1919">
        <v>10.0795321</v>
      </c>
      <c r="G1919">
        <v>11.498611240000001</v>
      </c>
      <c r="H1919">
        <v>2.1424273230287825</v>
      </c>
    </row>
    <row r="1920" spans="1:8" x14ac:dyDescent="0.3">
      <c r="A1920" t="s">
        <v>3644</v>
      </c>
      <c r="B1920" t="s">
        <v>3643</v>
      </c>
      <c r="C1920">
        <v>2.0002851767618403E-8</v>
      </c>
      <c r="D1920">
        <v>1E-8</v>
      </c>
      <c r="E1920">
        <v>1.425884E-2</v>
      </c>
      <c r="F1920">
        <v>1.425884E-2</v>
      </c>
      <c r="G1920">
        <v>100.02851767999999</v>
      </c>
      <c r="H1920">
        <v>2.1405852292411032</v>
      </c>
    </row>
    <row r="1921" spans="1:8" x14ac:dyDescent="0.3">
      <c r="A1921" t="s">
        <v>3672</v>
      </c>
      <c r="B1921" t="s">
        <v>3671</v>
      </c>
      <c r="C1921">
        <v>2.1999638501425091E-7</v>
      </c>
      <c r="D1921">
        <v>5.9897863965442362E-4</v>
      </c>
      <c r="E1921">
        <v>-2.1418739999999999E-2</v>
      </c>
      <c r="F1921">
        <v>0.17783937</v>
      </c>
      <c r="G1921">
        <v>-8.3348395699999998</v>
      </c>
      <c r="H1921">
        <v>2.1252803952475388</v>
      </c>
    </row>
    <row r="1922" spans="1:8" x14ac:dyDescent="0.3">
      <c r="A1922" t="s">
        <v>2634</v>
      </c>
      <c r="B1922" t="s">
        <v>2633</v>
      </c>
      <c r="C1922">
        <v>4.0005703534964035E-8</v>
      </c>
      <c r="D1922">
        <v>1.9982772480014999E-4</v>
      </c>
      <c r="E1922">
        <v>1.425884E-2</v>
      </c>
      <c r="F1922">
        <v>-84.31148881</v>
      </c>
      <c r="G1922">
        <v>33.352345110000002</v>
      </c>
      <c r="H1922">
        <v>2.123096715854444</v>
      </c>
    </row>
    <row r="1923" spans="1:8" x14ac:dyDescent="0.3">
      <c r="A1923" t="s">
        <v>3459</v>
      </c>
      <c r="B1923" t="s">
        <v>3458</v>
      </c>
      <c r="C1923">
        <v>1E-8</v>
      </c>
      <c r="D1923">
        <v>1E-8</v>
      </c>
      <c r="E1923">
        <v>0</v>
      </c>
      <c r="F1923">
        <v>-42.918454939999997</v>
      </c>
      <c r="G1923">
        <v>-33.674193209999999</v>
      </c>
      <c r="H1923">
        <v>2.1178404758217826</v>
      </c>
    </row>
    <row r="1924" spans="1:8" x14ac:dyDescent="0.3">
      <c r="A1924" t="s">
        <v>3662</v>
      </c>
      <c r="B1924" t="s">
        <v>3661</v>
      </c>
      <c r="C1924">
        <v>4.8186726379722467E-8</v>
      </c>
      <c r="D1924">
        <v>4.0272903379532888E-3</v>
      </c>
      <c r="E1924">
        <v>-0.93070889999999995</v>
      </c>
      <c r="F1924">
        <v>-2.2179730599999998</v>
      </c>
      <c r="G1924">
        <v>-16.389603900000001</v>
      </c>
      <c r="H1924">
        <v>2.1043117531741422</v>
      </c>
    </row>
    <row r="1925" spans="1:8" x14ac:dyDescent="0.3">
      <c r="A1925" t="s">
        <v>3656</v>
      </c>
      <c r="B1925" t="s">
        <v>3655</v>
      </c>
      <c r="C1925">
        <v>7.1220797680935733E-8</v>
      </c>
      <c r="D1925">
        <v>1E-8</v>
      </c>
      <c r="E1925">
        <v>-1.2166916699999999</v>
      </c>
      <c r="F1925">
        <v>1.9522515899999999</v>
      </c>
      <c r="G1925">
        <v>-4.2741410000000002</v>
      </c>
      <c r="H1925">
        <v>2.0849579938800016</v>
      </c>
    </row>
    <row r="1926" spans="1:8" x14ac:dyDescent="0.3">
      <c r="A1926" t="s">
        <v>3610</v>
      </c>
      <c r="B1926" t="s">
        <v>3609</v>
      </c>
      <c r="C1926">
        <v>1.3084835105555857E-3</v>
      </c>
      <c r="D1926">
        <v>0.22541615766968717</v>
      </c>
      <c r="E1926">
        <v>0.49212614999999998</v>
      </c>
      <c r="F1926">
        <v>-15.47133986</v>
      </c>
      <c r="G1926">
        <v>-5.4305859200000004</v>
      </c>
      <c r="H1926">
        <v>2.0440718941482507</v>
      </c>
    </row>
    <row r="1927" spans="1:8" x14ac:dyDescent="0.3">
      <c r="A1927" t="s">
        <v>3668</v>
      </c>
      <c r="B1927" t="s">
        <v>3667</v>
      </c>
      <c r="C1927">
        <v>1.4552074660870784E-6</v>
      </c>
      <c r="D1927">
        <v>1E-8</v>
      </c>
      <c r="E1927">
        <v>-1.234916E-2</v>
      </c>
      <c r="F1927">
        <v>1.178124E-2</v>
      </c>
      <c r="G1927">
        <v>3.64725542</v>
      </c>
      <c r="H1927">
        <v>2.0107234952526851</v>
      </c>
    </row>
    <row r="1928" spans="1:8" x14ac:dyDescent="0.3">
      <c r="A1928" t="s">
        <v>2654</v>
      </c>
      <c r="B1928" t="s">
        <v>3706</v>
      </c>
      <c r="C1928">
        <v>1E-8</v>
      </c>
      <c r="D1928">
        <v>2.1210764384295968E-3</v>
      </c>
      <c r="E1928">
        <v>-0.87611455000000005</v>
      </c>
      <c r="F1928">
        <v>-49.36341522</v>
      </c>
      <c r="G1928">
        <v>-44.827159520000002</v>
      </c>
      <c r="H1928">
        <v>1.9963609166619281</v>
      </c>
    </row>
    <row r="1929" spans="1:8" x14ac:dyDescent="0.3">
      <c r="A1929" t="s">
        <v>3698</v>
      </c>
      <c r="B1929" t="s">
        <v>3697</v>
      </c>
      <c r="C1929">
        <v>2.2936051448728466E-7</v>
      </c>
      <c r="D1929">
        <v>4.1280746226508533</v>
      </c>
      <c r="E1929">
        <v>-1.4296217600000001</v>
      </c>
      <c r="F1929">
        <v>3.97490297</v>
      </c>
      <c r="G1929">
        <v>14.859204890000001</v>
      </c>
      <c r="H1929">
        <v>1.9870645749182709</v>
      </c>
    </row>
    <row r="1930" spans="1:8" x14ac:dyDescent="0.3">
      <c r="A1930" t="s">
        <v>3728</v>
      </c>
      <c r="B1930" t="s">
        <v>3727</v>
      </c>
      <c r="C1930">
        <v>3.8062462529122202E-7</v>
      </c>
      <c r="D1930">
        <v>1.0704198158785145E-2</v>
      </c>
      <c r="E1930">
        <v>-0.91239236999999995</v>
      </c>
      <c r="F1930">
        <v>18.45279824</v>
      </c>
      <c r="G1930">
        <v>-15.07254206</v>
      </c>
      <c r="H1930">
        <v>1.9880455571285629</v>
      </c>
    </row>
    <row r="1931" spans="1:8" x14ac:dyDescent="0.3">
      <c r="A1931" t="s">
        <v>3670</v>
      </c>
      <c r="B1931" t="s">
        <v>3669</v>
      </c>
      <c r="C1931">
        <v>1.070156828183252E-6</v>
      </c>
      <c r="D1931">
        <v>40.569144938973331</v>
      </c>
      <c r="E1931">
        <v>-1.234302E-2</v>
      </c>
      <c r="F1931">
        <v>-2.4637638100000001</v>
      </c>
      <c r="G1931">
        <v>72.120644350000006</v>
      </c>
      <c r="H1931">
        <v>1.982861353817083</v>
      </c>
    </row>
    <row r="1932" spans="1:8" x14ac:dyDescent="0.3">
      <c r="A1932" t="s">
        <v>3642</v>
      </c>
      <c r="B1932" t="s">
        <v>3641</v>
      </c>
      <c r="C1932">
        <v>8.0400296851330495E-8</v>
      </c>
      <c r="D1932">
        <v>5.3023206555346213E-4</v>
      </c>
      <c r="E1932">
        <v>0.70881667999999998</v>
      </c>
      <c r="F1932">
        <v>35.124898289999997</v>
      </c>
      <c r="G1932">
        <v>7.2003957999999999</v>
      </c>
      <c r="H1932">
        <v>1.9182632053485869</v>
      </c>
    </row>
    <row r="1933" spans="1:8" x14ac:dyDescent="0.3">
      <c r="A1933" t="s">
        <v>3607</v>
      </c>
      <c r="B1933" t="s">
        <v>3705</v>
      </c>
      <c r="C1933">
        <v>1E-8</v>
      </c>
      <c r="D1933">
        <v>1.2113691150461634E-2</v>
      </c>
      <c r="E1933">
        <v>7.7158004599999996</v>
      </c>
      <c r="F1933">
        <v>16.71031412</v>
      </c>
      <c r="G1933">
        <v>41.524106949999997</v>
      </c>
      <c r="H1933">
        <v>1.91695899252594</v>
      </c>
    </row>
    <row r="1934" spans="1:8" x14ac:dyDescent="0.3">
      <c r="A1934" t="s">
        <v>3561</v>
      </c>
      <c r="B1934" t="s">
        <v>3560</v>
      </c>
      <c r="C1934">
        <v>1E-8</v>
      </c>
      <c r="D1934">
        <v>1.9415508270599959</v>
      </c>
      <c r="E1934">
        <v>4.6079835500000002</v>
      </c>
      <c r="F1934">
        <v>-39.764664070000002</v>
      </c>
      <c r="G1934">
        <v>-30.004872330000001</v>
      </c>
      <c r="H1934">
        <v>1.9157397581906801</v>
      </c>
    </row>
    <row r="1935" spans="1:8" x14ac:dyDescent="0.3">
      <c r="A1935" t="s">
        <v>3694</v>
      </c>
      <c r="B1935" t="s">
        <v>3693</v>
      </c>
      <c r="C1935">
        <v>1.0001377616059459E-8</v>
      </c>
      <c r="D1935">
        <v>1E-8</v>
      </c>
      <c r="E1935">
        <v>-2.1418739999999999E-2</v>
      </c>
      <c r="F1935">
        <v>-4.0286509999999998E-2</v>
      </c>
      <c r="G1935">
        <v>-0.2482046</v>
      </c>
      <c r="H1935">
        <v>1.9140762198931229</v>
      </c>
    </row>
    <row r="1936" spans="1:8" x14ac:dyDescent="0.3">
      <c r="A1936" t="s">
        <v>3718</v>
      </c>
      <c r="B1936" t="s">
        <v>3717</v>
      </c>
      <c r="C1936">
        <v>1.4001996237251048E-7</v>
      </c>
      <c r="D1936">
        <v>4.2499267170644552E-4</v>
      </c>
      <c r="E1936">
        <v>-1.234916E-2</v>
      </c>
      <c r="F1936">
        <v>1.178124E-2</v>
      </c>
      <c r="G1936">
        <v>26.957443210000001</v>
      </c>
      <c r="H1936">
        <v>1.8934570464723015</v>
      </c>
    </row>
    <row r="1937" spans="1:8" x14ac:dyDescent="0.3">
      <c r="A1937" t="s">
        <v>3748</v>
      </c>
      <c r="B1937" t="s">
        <v>3747</v>
      </c>
      <c r="C1937">
        <v>5.1510302932236593E-8</v>
      </c>
      <c r="D1937">
        <v>2.3641458815336116</v>
      </c>
      <c r="E1937">
        <v>-14.120302629999999</v>
      </c>
      <c r="F1937">
        <v>1.4817198600000001</v>
      </c>
      <c r="G1937">
        <v>12.36882449</v>
      </c>
      <c r="H1937">
        <v>1.8711308807360103</v>
      </c>
    </row>
    <row r="1938" spans="1:8" x14ac:dyDescent="0.3">
      <c r="A1938" t="s">
        <v>3455</v>
      </c>
      <c r="B1938" t="s">
        <v>3454</v>
      </c>
      <c r="C1938">
        <v>1.0000000000022863E-8</v>
      </c>
      <c r="D1938">
        <v>1.0001425885582222E-4</v>
      </c>
      <c r="E1938">
        <v>-49.956445930000001</v>
      </c>
      <c r="F1938">
        <v>-49.935230879999999</v>
      </c>
      <c r="G1938">
        <v>-50</v>
      </c>
      <c r="H1938">
        <v>1.8674400000042699</v>
      </c>
    </row>
    <row r="1939" spans="1:8" x14ac:dyDescent="0.3">
      <c r="A1939" t="s">
        <v>3704</v>
      </c>
      <c r="B1939" t="s">
        <v>3703</v>
      </c>
      <c r="C1939">
        <v>3.0004277651291211E-8</v>
      </c>
      <c r="D1939">
        <v>1E-8</v>
      </c>
      <c r="E1939">
        <v>1.425884E-2</v>
      </c>
      <c r="F1939">
        <v>1.425884E-2</v>
      </c>
      <c r="G1939">
        <v>1.425884E-2</v>
      </c>
      <c r="H1939">
        <v>1.8412068902719925</v>
      </c>
    </row>
    <row r="1940" spans="1:8" x14ac:dyDescent="0.3">
      <c r="A1940" t="s">
        <v>2224</v>
      </c>
      <c r="B1940" t="s">
        <v>3608</v>
      </c>
      <c r="C1940">
        <v>1.5002066423952804E-8</v>
      </c>
      <c r="D1940">
        <v>1E-8</v>
      </c>
      <c r="E1940">
        <v>-2.1418739999999999E-2</v>
      </c>
      <c r="F1940">
        <v>-24.991526069999999</v>
      </c>
      <c r="G1940">
        <v>-25.200444879999999</v>
      </c>
      <c r="H1940">
        <v>1.8369904587546273</v>
      </c>
    </row>
    <row r="1941" spans="1:8" x14ac:dyDescent="0.3">
      <c r="A1941" t="s">
        <v>3680</v>
      </c>
      <c r="B1941" t="s">
        <v>3679</v>
      </c>
      <c r="C1941">
        <v>1E-8</v>
      </c>
      <c r="D1941">
        <v>3.3476862583900645E-5</v>
      </c>
      <c r="E1941">
        <v>2.02422813</v>
      </c>
      <c r="F1941">
        <v>-0.54003042000000001</v>
      </c>
      <c r="G1941">
        <v>-13.04402762</v>
      </c>
      <c r="H1941">
        <v>1.8273115487918692</v>
      </c>
    </row>
    <row r="1942" spans="1:8" x14ac:dyDescent="0.3">
      <c r="A1942" t="s">
        <v>3724</v>
      </c>
      <c r="B1942" t="s">
        <v>3723</v>
      </c>
      <c r="C1942">
        <v>9.9168863931132644E-5</v>
      </c>
      <c r="D1942">
        <v>4.2792798965862451</v>
      </c>
      <c r="E1942">
        <v>1.0079983800000001</v>
      </c>
      <c r="F1942">
        <v>13.7205145</v>
      </c>
      <c r="G1942">
        <v>4.3287037100000001</v>
      </c>
      <c r="H1942">
        <v>1.7997827092812115</v>
      </c>
    </row>
    <row r="1943" spans="1:8" x14ac:dyDescent="0.3">
      <c r="A1943" t="s">
        <v>3708</v>
      </c>
      <c r="B1943" t="s">
        <v>3707</v>
      </c>
      <c r="C1943">
        <v>1.0663570715454064E-8</v>
      </c>
      <c r="D1943">
        <v>0.113650958043945</v>
      </c>
      <c r="E1943">
        <v>2.47629023</v>
      </c>
      <c r="F1943">
        <v>-0.85305045999999995</v>
      </c>
      <c r="G1943">
        <v>-3.72947827</v>
      </c>
      <c r="H1943">
        <v>1.7704734788780592</v>
      </c>
    </row>
    <row r="1944" spans="1:8" x14ac:dyDescent="0.3">
      <c r="A1944" t="s">
        <v>3481</v>
      </c>
      <c r="B1944" t="s">
        <v>3480</v>
      </c>
      <c r="C1944">
        <v>8.999999999993303E-8</v>
      </c>
      <c r="D1944">
        <v>2.7313093974938177E-3</v>
      </c>
      <c r="E1944">
        <v>-55</v>
      </c>
      <c r="F1944">
        <v>-54.941707790000002</v>
      </c>
      <c r="G1944">
        <v>-57.255119139999998</v>
      </c>
      <c r="H1944">
        <v>1.6829999991015283</v>
      </c>
    </row>
    <row r="1945" spans="1:8" x14ac:dyDescent="0.3">
      <c r="A1945" t="s">
        <v>3730</v>
      </c>
      <c r="B1945" t="s">
        <v>3729</v>
      </c>
      <c r="C1945">
        <v>4.0005510464237838E-8</v>
      </c>
      <c r="D1945">
        <v>1E-8</v>
      </c>
      <c r="E1945">
        <v>-2.1418739999999999E-2</v>
      </c>
      <c r="F1945">
        <v>1.1298570000000001E-2</v>
      </c>
      <c r="G1945">
        <v>-0.2482046</v>
      </c>
      <c r="H1945">
        <v>1.6817607453002827</v>
      </c>
    </row>
    <row r="1946" spans="1:8" x14ac:dyDescent="0.3">
      <c r="A1946" t="s">
        <v>3790</v>
      </c>
      <c r="B1946" t="s">
        <v>3789</v>
      </c>
      <c r="C1946">
        <v>4.0005510464237838E-8</v>
      </c>
      <c r="D1946">
        <v>2.7979135815307525E-6</v>
      </c>
      <c r="E1946">
        <v>-2.1418739999999999E-2</v>
      </c>
      <c r="F1946">
        <v>-25.495865720000001</v>
      </c>
      <c r="G1946">
        <v>-0.2482046</v>
      </c>
      <c r="H1946">
        <v>1.6805414822040872</v>
      </c>
    </row>
    <row r="1947" spans="1:8" x14ac:dyDescent="0.3">
      <c r="A1947" t="s">
        <v>3714</v>
      </c>
      <c r="B1947" t="s">
        <v>3713</v>
      </c>
      <c r="C1947">
        <v>2.5816831118070716E-8</v>
      </c>
      <c r="D1947">
        <v>0.34369545452904077</v>
      </c>
      <c r="E1947">
        <v>-0.64616309999999999</v>
      </c>
      <c r="F1947">
        <v>-13.08037435</v>
      </c>
      <c r="G1947">
        <v>-12.11038314</v>
      </c>
      <c r="H1947">
        <v>1.6766630840192844</v>
      </c>
    </row>
    <row r="1948" spans="1:8" x14ac:dyDescent="0.3">
      <c r="A1948" t="s">
        <v>3726</v>
      </c>
      <c r="B1948" t="s">
        <v>3725</v>
      </c>
      <c r="C1948">
        <v>5.3163902717624412E-8</v>
      </c>
      <c r="D1948">
        <v>2.505412517322184</v>
      </c>
      <c r="E1948">
        <v>-1.3502512099999999</v>
      </c>
      <c r="F1948">
        <v>-2.4012715600000001</v>
      </c>
      <c r="G1948">
        <v>-24.669396540000001</v>
      </c>
      <c r="H1948">
        <v>1.6612455094589551</v>
      </c>
    </row>
    <row r="1949" spans="1:8" x14ac:dyDescent="0.3">
      <c r="A1949" t="s">
        <v>3660</v>
      </c>
      <c r="B1949" t="s">
        <v>3659</v>
      </c>
      <c r="C1949">
        <v>1.1205035647335497E-7</v>
      </c>
      <c r="D1949">
        <v>0.24047790352161449</v>
      </c>
      <c r="E1949">
        <v>-22.294297019999998</v>
      </c>
      <c r="F1949">
        <v>7.3491458400000003</v>
      </c>
      <c r="G1949">
        <v>26.81341557</v>
      </c>
      <c r="H1949">
        <v>1.6954946855584321</v>
      </c>
    </row>
    <row r="1950" spans="1:8" x14ac:dyDescent="0.3">
      <c r="A1950" t="s">
        <v>3712</v>
      </c>
      <c r="B1950" t="s">
        <v>3711</v>
      </c>
      <c r="C1950">
        <v>1E-8</v>
      </c>
      <c r="D1950">
        <v>3.0756364796560969E-5</v>
      </c>
      <c r="E1950">
        <v>2.0012685700000001</v>
      </c>
      <c r="F1950">
        <v>-0.53703511999999998</v>
      </c>
      <c r="G1950">
        <v>-13.04363888</v>
      </c>
      <c r="H1950">
        <v>1.6567698774832285</v>
      </c>
    </row>
    <row r="1951" spans="1:8" x14ac:dyDescent="0.3">
      <c r="A1951" t="s">
        <v>3702</v>
      </c>
      <c r="B1951" t="s">
        <v>3701</v>
      </c>
      <c r="C1951">
        <v>1.2593712927239145E-8</v>
      </c>
      <c r="D1951">
        <v>3.5499369198917613E-5</v>
      </c>
      <c r="E1951">
        <v>1.4757169400000001</v>
      </c>
      <c r="F1951">
        <v>-51.712563979999999</v>
      </c>
      <c r="G1951">
        <v>-17.755074950000001</v>
      </c>
      <c r="H1951">
        <v>1.6106440806923186</v>
      </c>
    </row>
    <row r="1952" spans="1:8" x14ac:dyDescent="0.3">
      <c r="A1952" t="s">
        <v>3686</v>
      </c>
      <c r="B1952" t="s">
        <v>3685</v>
      </c>
      <c r="C1952">
        <v>1.2482329058980929E-6</v>
      </c>
      <c r="D1952">
        <v>5.5344360504915295</v>
      </c>
      <c r="E1952">
        <v>-4.2258276600000002</v>
      </c>
      <c r="F1952">
        <v>4.0679449500000002</v>
      </c>
      <c r="G1952">
        <v>-10.34997315</v>
      </c>
      <c r="H1952">
        <v>1.6006041650011866</v>
      </c>
    </row>
    <row r="1953" spans="1:8" x14ac:dyDescent="0.3">
      <c r="A1953" t="s">
        <v>3750</v>
      </c>
      <c r="B1953" t="s">
        <v>3749</v>
      </c>
      <c r="C1953">
        <v>1E-8</v>
      </c>
      <c r="D1953">
        <v>9.8926157720715421E-4</v>
      </c>
      <c r="E1953">
        <v>-2.1418739999999999E-2</v>
      </c>
      <c r="F1953">
        <v>-4.0286509999999998E-2</v>
      </c>
      <c r="G1953">
        <v>170.75487326999999</v>
      </c>
      <c r="H1953">
        <v>1.5952817031703308</v>
      </c>
    </row>
    <row r="1954" spans="1:8" x14ac:dyDescent="0.3">
      <c r="A1954" t="s">
        <v>3742</v>
      </c>
      <c r="B1954" t="s">
        <v>3741</v>
      </c>
      <c r="C1954">
        <v>1.0001425883672814E-8</v>
      </c>
      <c r="D1954">
        <v>9.1443595671983401E-4</v>
      </c>
      <c r="E1954">
        <v>-1.234916E-2</v>
      </c>
      <c r="F1954">
        <v>1.425884E-2</v>
      </c>
      <c r="G1954">
        <v>-0.24772319000000001</v>
      </c>
      <c r="H1954">
        <v>1.5945203276358382</v>
      </c>
    </row>
    <row r="1955" spans="1:8" x14ac:dyDescent="0.3">
      <c r="A1955" t="s">
        <v>3684</v>
      </c>
      <c r="B1955" t="s">
        <v>3683</v>
      </c>
      <c r="C1955">
        <v>1E-8</v>
      </c>
      <c r="D1955">
        <v>7.8803868932593696E-2</v>
      </c>
      <c r="E1955">
        <v>5.5706065599999999</v>
      </c>
      <c r="F1955">
        <v>11.77787315</v>
      </c>
      <c r="G1955">
        <v>18.76693238</v>
      </c>
      <c r="H1955">
        <v>2.6409900897058418</v>
      </c>
    </row>
    <row r="1956" spans="1:8" x14ac:dyDescent="0.3">
      <c r="A1956" t="s">
        <v>3932</v>
      </c>
      <c r="B1956" t="s">
        <v>3931</v>
      </c>
      <c r="C1956">
        <v>1.0001425883672814E-8</v>
      </c>
      <c r="D1956">
        <v>2.0002755237028821E-4</v>
      </c>
      <c r="E1956">
        <v>1.425884E-2</v>
      </c>
      <c r="F1956">
        <v>77.442424000000003</v>
      </c>
      <c r="G1956">
        <v>1092.2968871</v>
      </c>
      <c r="H1956">
        <v>1.5001940626252339</v>
      </c>
    </row>
    <row r="1957" spans="1:8" x14ac:dyDescent="0.3">
      <c r="A1957" t="s">
        <v>3732</v>
      </c>
      <c r="B1957" t="s">
        <v>3731</v>
      </c>
      <c r="C1957">
        <v>3.3246625151385441E-7</v>
      </c>
      <c r="D1957">
        <v>0.63740618550255168</v>
      </c>
      <c r="E1957">
        <v>1.5355019599999999</v>
      </c>
      <c r="F1957">
        <v>-1.0180186899999999</v>
      </c>
      <c r="G1957">
        <v>-13.360750319999999</v>
      </c>
      <c r="H1957">
        <v>1.4979386649807251</v>
      </c>
    </row>
    <row r="1958" spans="1:8" x14ac:dyDescent="0.3">
      <c r="A1958" t="s">
        <v>3777</v>
      </c>
      <c r="B1958" t="s">
        <v>3776</v>
      </c>
      <c r="C1958">
        <v>1.0914752609165457E-8</v>
      </c>
      <c r="D1958">
        <v>1.538600821525755E-3</v>
      </c>
      <c r="E1958">
        <v>-1.3860081200000001</v>
      </c>
      <c r="F1958">
        <v>7.3176114700000001</v>
      </c>
      <c r="G1958">
        <v>7.6665559500000002</v>
      </c>
      <c r="H1958">
        <v>1.468673612140599</v>
      </c>
    </row>
    <row r="1959" spans="1:8" x14ac:dyDescent="0.3">
      <c r="A1959" t="s">
        <v>3746</v>
      </c>
      <c r="B1959" t="s">
        <v>3745</v>
      </c>
      <c r="C1959">
        <v>7.3000000000003261E-7</v>
      </c>
      <c r="D1959">
        <v>3.7310369266386895E-2</v>
      </c>
      <c r="E1959">
        <v>8.7108140000000001E-2</v>
      </c>
      <c r="F1959">
        <v>-1.22356362</v>
      </c>
      <c r="G1959">
        <v>7.3529411700000002</v>
      </c>
      <c r="H1959">
        <v>1.4600000000000652</v>
      </c>
    </row>
    <row r="1960" spans="1:8" x14ac:dyDescent="0.3">
      <c r="A1960" t="s">
        <v>3773</v>
      </c>
      <c r="B1960" t="s">
        <v>3772</v>
      </c>
      <c r="C1960">
        <v>4.2722695799160259E-7</v>
      </c>
      <c r="D1960">
        <v>1.1881519235566995</v>
      </c>
      <c r="E1960">
        <v>1.94384047</v>
      </c>
      <c r="F1960">
        <v>2.6081408499999998</v>
      </c>
      <c r="G1960">
        <v>4.8065190199999996</v>
      </c>
      <c r="H1960">
        <v>1.4993680052988789</v>
      </c>
    </row>
    <row r="1961" spans="1:8" x14ac:dyDescent="0.3">
      <c r="A1961" t="s">
        <v>3908</v>
      </c>
      <c r="B1961" t="s">
        <v>3907</v>
      </c>
      <c r="C1961">
        <v>8.0011020928202904E-8</v>
      </c>
      <c r="D1961">
        <v>0.34518768145899803</v>
      </c>
      <c r="E1961">
        <v>-1.283171E-2</v>
      </c>
      <c r="F1961">
        <v>33.348398090000003</v>
      </c>
      <c r="G1961">
        <v>166.00478773</v>
      </c>
      <c r="H1961">
        <v>1.4550071965133935</v>
      </c>
    </row>
    <row r="1962" spans="1:8" x14ac:dyDescent="0.3">
      <c r="A1962" t="s">
        <v>3762</v>
      </c>
      <c r="B1962" t="s">
        <v>3761</v>
      </c>
      <c r="C1962">
        <v>5.0007129418909624E-8</v>
      </c>
      <c r="D1962">
        <v>1E-8</v>
      </c>
      <c r="E1962">
        <v>-1.234916E-2</v>
      </c>
      <c r="F1962">
        <v>1.178124E-2</v>
      </c>
      <c r="G1962">
        <v>24.690346009999999</v>
      </c>
      <c r="H1962">
        <v>1.4537304672275355</v>
      </c>
    </row>
    <row r="1963" spans="1:8" x14ac:dyDescent="0.3">
      <c r="A1963" t="s">
        <v>3766</v>
      </c>
      <c r="B1963" t="s">
        <v>3765</v>
      </c>
      <c r="C1963">
        <v>2.0002851767618403E-8</v>
      </c>
      <c r="D1963">
        <v>1E-8</v>
      </c>
      <c r="E1963">
        <v>1.425884E-2</v>
      </c>
      <c r="F1963">
        <v>1.425884E-2</v>
      </c>
      <c r="G1963">
        <v>100.02851767999999</v>
      </c>
      <c r="H1963">
        <v>1.4248891599102149</v>
      </c>
    </row>
    <row r="1964" spans="1:8" x14ac:dyDescent="0.3">
      <c r="A1964" t="s">
        <v>3775</v>
      </c>
      <c r="B1964" t="s">
        <v>3774</v>
      </c>
      <c r="C1964">
        <v>3.1665984835464703E-8</v>
      </c>
      <c r="D1964">
        <v>0.98469981150728436</v>
      </c>
      <c r="E1964">
        <v>-4.8944677499999996</v>
      </c>
      <c r="F1964">
        <v>0.56146160000000001</v>
      </c>
      <c r="G1964">
        <v>-19.068244929999999</v>
      </c>
      <c r="H1964">
        <v>1.4548043751881878</v>
      </c>
    </row>
    <row r="1965" spans="1:8" x14ac:dyDescent="0.3">
      <c r="A1965" t="s">
        <v>3767</v>
      </c>
      <c r="B1965" t="s">
        <v>3767</v>
      </c>
      <c r="C1965">
        <v>3.00000000000686E-8</v>
      </c>
      <c r="D1965">
        <v>5.5214515258501681E-5</v>
      </c>
      <c r="E1965">
        <v>0</v>
      </c>
      <c r="F1965">
        <v>0</v>
      </c>
      <c r="G1965">
        <v>-0.65966526000000003</v>
      </c>
      <c r="H1965">
        <v>1.4193991848716092</v>
      </c>
    </row>
    <row r="1966" spans="1:8" x14ac:dyDescent="0.3">
      <c r="A1966" t="s">
        <v>3807</v>
      </c>
      <c r="B1966" t="s">
        <v>3806</v>
      </c>
      <c r="C1966">
        <v>5.2031832001106907E-6</v>
      </c>
      <c r="D1966">
        <v>1E-8</v>
      </c>
      <c r="E1966">
        <v>0.56957875999999996</v>
      </c>
      <c r="F1966">
        <v>6.4418640099999998</v>
      </c>
      <c r="G1966">
        <v>11.03850942</v>
      </c>
      <c r="H1966">
        <v>1.4161367772150906</v>
      </c>
    </row>
    <row r="1967" spans="1:8" x14ac:dyDescent="0.3">
      <c r="A1967" t="s">
        <v>3769</v>
      </c>
      <c r="B1967" t="s">
        <v>3768</v>
      </c>
      <c r="C1967">
        <v>1.0001425883672814E-8</v>
      </c>
      <c r="D1967">
        <v>9.4955979585643695E-4</v>
      </c>
      <c r="E1967">
        <v>-1.234916E-2</v>
      </c>
      <c r="F1967">
        <v>-42.891639310000002</v>
      </c>
      <c r="G1967">
        <v>1.425884E-2</v>
      </c>
      <c r="H1967">
        <v>1.4082381973825262</v>
      </c>
    </row>
    <row r="1968" spans="1:8" x14ac:dyDescent="0.3">
      <c r="A1968" t="s">
        <v>3754</v>
      </c>
      <c r="B1968" t="s">
        <v>3753</v>
      </c>
      <c r="C1968">
        <v>1E-8</v>
      </c>
      <c r="D1968">
        <v>1.6258717706197183E-3</v>
      </c>
      <c r="E1968">
        <v>-0.44545436999999999</v>
      </c>
      <c r="F1968">
        <v>4.3683371900000001</v>
      </c>
      <c r="G1968">
        <v>33.735740010000001</v>
      </c>
      <c r="H1968">
        <v>1.4023490363792883</v>
      </c>
    </row>
    <row r="1969" spans="1:8" x14ac:dyDescent="0.3">
      <c r="A1969" t="s">
        <v>3543</v>
      </c>
      <c r="B1969" t="s">
        <v>3542</v>
      </c>
      <c r="C1969">
        <v>1.4001928662374135E-8</v>
      </c>
      <c r="D1969">
        <v>1.237568828765491E-2</v>
      </c>
      <c r="E1969">
        <v>-2.1418739999999999E-2</v>
      </c>
      <c r="F1969">
        <v>-52.862893069999998</v>
      </c>
      <c r="G1969">
        <v>-53.449162149999999</v>
      </c>
      <c r="H1969">
        <v>1.4001858652730823</v>
      </c>
    </row>
    <row r="1970" spans="1:8" x14ac:dyDescent="0.3">
      <c r="A1970" t="s">
        <v>3551</v>
      </c>
      <c r="B1970" t="s">
        <v>3550</v>
      </c>
      <c r="C1970">
        <v>1.0001425883672814E-8</v>
      </c>
      <c r="D1970">
        <v>1.9535690901765484E-4</v>
      </c>
      <c r="E1970">
        <v>-49.992870580000002</v>
      </c>
      <c r="F1970">
        <v>-66.661913720000001</v>
      </c>
      <c r="G1970">
        <v>-66.661913720000001</v>
      </c>
      <c r="H1970">
        <v>1.3967974286699192</v>
      </c>
    </row>
    <row r="1971" spans="1:8" x14ac:dyDescent="0.3">
      <c r="A1971" t="s">
        <v>3798</v>
      </c>
      <c r="B1971" t="s">
        <v>3797</v>
      </c>
      <c r="C1971">
        <v>6.5999999999987256E-7</v>
      </c>
      <c r="D1971">
        <v>2.204764329002525E-3</v>
      </c>
      <c r="E1971">
        <v>-5.7142857100000004</v>
      </c>
      <c r="F1971">
        <v>8.1967213099999991</v>
      </c>
      <c r="G1971">
        <v>-25</v>
      </c>
      <c r="H1971">
        <v>1.3928091289197313</v>
      </c>
    </row>
    <row r="1972" spans="1:8" x14ac:dyDescent="0.3">
      <c r="A1972" t="s">
        <v>3779</v>
      </c>
      <c r="B1972" t="s">
        <v>3778</v>
      </c>
      <c r="C1972">
        <v>1E-8</v>
      </c>
      <c r="D1972">
        <v>1.4283066150451131E-2</v>
      </c>
      <c r="E1972">
        <v>2.2096023499999999</v>
      </c>
      <c r="F1972">
        <v>3.8727342199999999</v>
      </c>
      <c r="G1972">
        <v>-2.94240725</v>
      </c>
      <c r="H1972">
        <v>1.3646973221841847</v>
      </c>
    </row>
    <row r="1973" spans="1:8" x14ac:dyDescent="0.3">
      <c r="A1973" t="s">
        <v>3760</v>
      </c>
      <c r="B1973" t="s">
        <v>3759</v>
      </c>
      <c r="C1973">
        <v>1.6509592304123066E-8</v>
      </c>
      <c r="D1973">
        <v>1E-8</v>
      </c>
      <c r="E1973">
        <v>-4.2394880000000003E-2</v>
      </c>
      <c r="F1973">
        <v>-4.3158960300000002</v>
      </c>
      <c r="G1973">
        <v>-52.672186089999997</v>
      </c>
      <c r="H1973">
        <v>1.3608527404826252</v>
      </c>
    </row>
    <row r="1974" spans="1:8" x14ac:dyDescent="0.3">
      <c r="A1974" t="s">
        <v>3738</v>
      </c>
      <c r="B1974" t="s">
        <v>3737</v>
      </c>
      <c r="C1974">
        <v>1E-8</v>
      </c>
      <c r="D1974">
        <v>2.5814357142115942E-8</v>
      </c>
      <c r="E1974">
        <v>-0.64625856999999998</v>
      </c>
      <c r="F1974">
        <v>-22.791089400000001</v>
      </c>
      <c r="G1974">
        <v>-22.126876800000002</v>
      </c>
      <c r="H1974">
        <v>1.339572642565197</v>
      </c>
    </row>
    <row r="1975" spans="1:8" x14ac:dyDescent="0.3">
      <c r="A1975" t="s">
        <v>3796</v>
      </c>
      <c r="B1975" t="s">
        <v>3795</v>
      </c>
      <c r="C1975">
        <v>1.2101725319350486E-6</v>
      </c>
      <c r="D1975">
        <v>0.66189117062907477</v>
      </c>
      <c r="E1975">
        <v>-29.659850280000001</v>
      </c>
      <c r="F1975">
        <v>-7.6227058799999998</v>
      </c>
      <c r="G1975">
        <v>30.126078700000001</v>
      </c>
      <c r="H1975">
        <v>1.3334894866111855</v>
      </c>
    </row>
    <row r="1976" spans="1:8" x14ac:dyDescent="0.3">
      <c r="A1976" t="s">
        <v>3788</v>
      </c>
      <c r="B1976" t="s">
        <v>3787</v>
      </c>
      <c r="C1976">
        <v>2.0002851767618403E-8</v>
      </c>
      <c r="D1976">
        <v>1E-8</v>
      </c>
      <c r="E1976">
        <v>-1.234916E-2</v>
      </c>
      <c r="F1976">
        <v>1.178124E-2</v>
      </c>
      <c r="G1976">
        <v>-0.24772319000000001</v>
      </c>
      <c r="H1976">
        <v>1.3195035369946762</v>
      </c>
    </row>
    <row r="1977" spans="1:8" x14ac:dyDescent="0.3">
      <c r="A1977" t="s">
        <v>3784</v>
      </c>
      <c r="B1977" t="s">
        <v>3783</v>
      </c>
      <c r="C1977">
        <v>2.5003564709318423E-8</v>
      </c>
      <c r="D1977">
        <v>1E-8</v>
      </c>
      <c r="E1977">
        <v>1.425884E-2</v>
      </c>
      <c r="F1977">
        <v>1.425884E-2</v>
      </c>
      <c r="G1977">
        <v>1.425884E-2</v>
      </c>
      <c r="H1977">
        <v>1.3192354880733623</v>
      </c>
    </row>
    <row r="1978" spans="1:8" x14ac:dyDescent="0.3">
      <c r="A1978" t="s">
        <v>3720</v>
      </c>
      <c r="B1978" t="s">
        <v>3719</v>
      </c>
      <c r="C1978">
        <v>1E-8</v>
      </c>
      <c r="D1978">
        <v>1.5301899932299004E-3</v>
      </c>
      <c r="E1978">
        <v>-1.234916E-2</v>
      </c>
      <c r="F1978">
        <v>-3.9713267700000001</v>
      </c>
      <c r="G1978">
        <v>-8.5681610599999996</v>
      </c>
      <c r="H1978">
        <v>1.3146080207957498</v>
      </c>
    </row>
    <row r="1979" spans="1:8" x14ac:dyDescent="0.3">
      <c r="A1979" t="s">
        <v>3142</v>
      </c>
      <c r="B1979" t="s">
        <v>3141</v>
      </c>
      <c r="C1979">
        <v>1.5041723010607108E-7</v>
      </c>
      <c r="D1979">
        <v>1E-8</v>
      </c>
      <c r="E1979">
        <v>1.4348769100000001</v>
      </c>
      <c r="F1979">
        <v>-12.05126731</v>
      </c>
      <c r="G1979">
        <v>-87.002258839999996</v>
      </c>
      <c r="H1979">
        <v>1.3086299019228185</v>
      </c>
    </row>
    <row r="1980" spans="1:8" x14ac:dyDescent="0.3">
      <c r="A1980" t="s">
        <v>3752</v>
      </c>
      <c r="B1980" t="s">
        <v>3751</v>
      </c>
      <c r="C1980">
        <v>4.0008367490670531E-7</v>
      </c>
      <c r="D1980">
        <v>0.20542750686200323</v>
      </c>
      <c r="E1980">
        <v>-2.0523969999999999E-2</v>
      </c>
      <c r="F1980">
        <v>-29.073701679999999</v>
      </c>
      <c r="G1980">
        <v>-34.630870190000003</v>
      </c>
      <c r="H1980">
        <v>1.3095689935901051</v>
      </c>
    </row>
    <row r="1981" spans="1:8" x14ac:dyDescent="0.3">
      <c r="A1981" t="s">
        <v>3700</v>
      </c>
      <c r="B1981" t="s">
        <v>3699</v>
      </c>
      <c r="C1981">
        <v>1E-8</v>
      </c>
      <c r="D1981">
        <v>8.8101623285174194E-5</v>
      </c>
      <c r="E1981">
        <v>-0.62691516999999997</v>
      </c>
      <c r="F1981">
        <v>60.777697840000002</v>
      </c>
      <c r="G1981">
        <v>-44.124961159999998</v>
      </c>
      <c r="H1981">
        <v>1.2918236728162504</v>
      </c>
    </row>
    <row r="1982" spans="1:8" x14ac:dyDescent="0.3">
      <c r="A1982" t="s">
        <v>3503</v>
      </c>
      <c r="B1982" t="s">
        <v>3502</v>
      </c>
      <c r="C1982">
        <v>5.7413127217454497E-8</v>
      </c>
      <c r="D1982">
        <v>6.7587801869059437E-3</v>
      </c>
      <c r="E1982">
        <v>-9.38194382</v>
      </c>
      <c r="F1982">
        <v>-50.274567769999997</v>
      </c>
      <c r="G1982">
        <v>-57.590094229999998</v>
      </c>
      <c r="H1982">
        <v>1.2983815647678183</v>
      </c>
    </row>
    <row r="1983" spans="1:8" x14ac:dyDescent="0.3">
      <c r="A1983" t="s">
        <v>3794</v>
      </c>
      <c r="B1983" t="s">
        <v>3793</v>
      </c>
      <c r="C1983">
        <v>4.4006273888542267E-7</v>
      </c>
      <c r="D1983">
        <v>1E-8</v>
      </c>
      <c r="E1983">
        <v>-1.234916E-2</v>
      </c>
      <c r="F1983">
        <v>1.178124E-2</v>
      </c>
      <c r="G1983">
        <v>-6.3696300199999998</v>
      </c>
      <c r="H1983">
        <v>1.2899224107257057</v>
      </c>
    </row>
    <row r="1984" spans="1:8" x14ac:dyDescent="0.3">
      <c r="A1984" t="s">
        <v>3764</v>
      </c>
      <c r="B1984" t="s">
        <v>3763</v>
      </c>
      <c r="C1984">
        <v>2.5024580537336383E-8</v>
      </c>
      <c r="D1984">
        <v>1E-8</v>
      </c>
      <c r="E1984">
        <v>1.11124731</v>
      </c>
      <c r="F1984">
        <v>4.0299580800000001</v>
      </c>
      <c r="G1984">
        <v>-11.24924378</v>
      </c>
      <c r="H1984">
        <v>1.2784078295012544</v>
      </c>
    </row>
    <row r="1985" spans="1:8" x14ac:dyDescent="0.3">
      <c r="A1985" t="s">
        <v>3803</v>
      </c>
      <c r="B1985" t="s">
        <v>3802</v>
      </c>
      <c r="C1985">
        <v>1.0001425883672814E-8</v>
      </c>
      <c r="D1985">
        <v>1E-8</v>
      </c>
      <c r="E1985">
        <v>1.425884E-2</v>
      </c>
      <c r="F1985">
        <v>1.425884E-2</v>
      </c>
      <c r="G1985">
        <v>1.425884E-2</v>
      </c>
      <c r="H1985">
        <v>1.2529763794460025</v>
      </c>
    </row>
    <row r="1986" spans="1:8" x14ac:dyDescent="0.3">
      <c r="A1986" t="s">
        <v>3805</v>
      </c>
      <c r="B1986" t="s">
        <v>3804</v>
      </c>
      <c r="C1986">
        <v>1.2001711060516484E-7</v>
      </c>
      <c r="D1986">
        <v>1E-8</v>
      </c>
      <c r="E1986">
        <v>1.425884E-2</v>
      </c>
      <c r="F1986">
        <v>1.425884E-2</v>
      </c>
      <c r="G1986">
        <v>1.425884E-2</v>
      </c>
      <c r="H1986">
        <v>1.2500084383178991</v>
      </c>
    </row>
    <row r="1987" spans="1:8" x14ac:dyDescent="0.3">
      <c r="A1987" t="s">
        <v>3809</v>
      </c>
      <c r="B1987" t="s">
        <v>3808</v>
      </c>
      <c r="C1987">
        <v>3.0004277651291211E-8</v>
      </c>
      <c r="D1987">
        <v>3.8072471071283866E-3</v>
      </c>
      <c r="E1987">
        <v>-1.234916E-2</v>
      </c>
      <c r="F1987">
        <v>50.017671849999999</v>
      </c>
      <c r="G1987">
        <v>-0.24772319000000001</v>
      </c>
      <c r="H1987">
        <v>1.2432167430369043</v>
      </c>
    </row>
    <row r="1988" spans="1:8" x14ac:dyDescent="0.3">
      <c r="A1988" t="s">
        <v>3640</v>
      </c>
      <c r="B1988" t="s">
        <v>3639</v>
      </c>
      <c r="C1988">
        <v>2.9395132233960557E-8</v>
      </c>
      <c r="D1988">
        <v>6.772177570127479E-3</v>
      </c>
      <c r="E1988">
        <v>-32.894105279999998</v>
      </c>
      <c r="F1988">
        <v>-28.882016329999999</v>
      </c>
      <c r="G1988">
        <v>-19.54565165</v>
      </c>
      <c r="H1988">
        <v>1.2418471271825358</v>
      </c>
    </row>
    <row r="1989" spans="1:8" x14ac:dyDescent="0.3">
      <c r="A1989" t="s">
        <v>3425</v>
      </c>
      <c r="B1989" t="s">
        <v>3782</v>
      </c>
      <c r="C1989">
        <v>2.5985004978148171E-7</v>
      </c>
      <c r="D1989">
        <v>0.3434610637329617</v>
      </c>
      <c r="E1989">
        <v>3.0778834599999998</v>
      </c>
      <c r="F1989">
        <v>0.47577293999999998</v>
      </c>
      <c r="G1989">
        <v>-12.651859269999999</v>
      </c>
      <c r="H1989">
        <v>1.2493174633413988</v>
      </c>
    </row>
    <row r="1990" spans="1:8" x14ac:dyDescent="0.3">
      <c r="A1990" t="s">
        <v>3961</v>
      </c>
      <c r="B1990" t="s">
        <v>3960</v>
      </c>
      <c r="C1990">
        <v>1E-8</v>
      </c>
      <c r="D1990">
        <v>7.8333873427362461E-4</v>
      </c>
      <c r="E1990">
        <v>-0.86094488000000002</v>
      </c>
      <c r="F1990">
        <v>-2.93392908</v>
      </c>
      <c r="G1990">
        <v>-13.46403632</v>
      </c>
      <c r="H1990">
        <v>1.2136711791529495</v>
      </c>
    </row>
    <row r="1991" spans="1:8" x14ac:dyDescent="0.3">
      <c r="A1991" t="s">
        <v>3591</v>
      </c>
      <c r="B1991" t="s">
        <v>3590</v>
      </c>
      <c r="C1991">
        <v>9.9014116249233714E-7</v>
      </c>
      <c r="D1991">
        <v>8.2099022714520281E-8</v>
      </c>
      <c r="E1991">
        <v>-1.234916E-2</v>
      </c>
      <c r="F1991">
        <v>-52.398238739999996</v>
      </c>
      <c r="G1991">
        <v>-44.519801100000002</v>
      </c>
      <c r="H1991">
        <v>1.2080563373234581</v>
      </c>
    </row>
    <row r="1992" spans="1:8" x14ac:dyDescent="0.3">
      <c r="A1992" t="s">
        <v>3826</v>
      </c>
      <c r="B1992" t="s">
        <v>3825</v>
      </c>
      <c r="C1992">
        <v>1E-8</v>
      </c>
      <c r="D1992">
        <v>6.6165259699526068E-3</v>
      </c>
      <c r="E1992">
        <v>-2.1418739999999999E-2</v>
      </c>
      <c r="F1992">
        <v>13.966363490000001</v>
      </c>
      <c r="G1992">
        <v>7.0329483399999999</v>
      </c>
      <c r="H1992">
        <v>1.2042721511619221</v>
      </c>
    </row>
    <row r="1993" spans="1:8" x14ac:dyDescent="0.3">
      <c r="A1993" t="s">
        <v>3813</v>
      </c>
      <c r="B1993" t="s">
        <v>3812</v>
      </c>
      <c r="C1993">
        <v>1E-8</v>
      </c>
      <c r="D1993">
        <v>1E-8</v>
      </c>
      <c r="E1993">
        <v>-1.234917E-2</v>
      </c>
      <c r="F1993">
        <v>1.178124E-2</v>
      </c>
      <c r="G1993">
        <v>833.46641552000006</v>
      </c>
      <c r="H1993">
        <v>1.2025747118934254</v>
      </c>
    </row>
    <row r="1994" spans="1:8" x14ac:dyDescent="0.3">
      <c r="A1994" t="s">
        <v>3815</v>
      </c>
      <c r="B1994" t="s">
        <v>3814</v>
      </c>
      <c r="C1994">
        <v>1.0001425883672814E-8</v>
      </c>
      <c r="D1994">
        <v>1E-8</v>
      </c>
      <c r="E1994">
        <v>1.425884E-2</v>
      </c>
      <c r="F1994">
        <v>1.425884E-2</v>
      </c>
      <c r="G1994">
        <v>-0.24772319000000001</v>
      </c>
      <c r="H1994">
        <v>1.2015751480451378</v>
      </c>
    </row>
    <row r="1995" spans="1:8" x14ac:dyDescent="0.3">
      <c r="A1995" t="s">
        <v>3595</v>
      </c>
      <c r="B1995" t="s">
        <v>3594</v>
      </c>
      <c r="C1995">
        <v>1.5575401421860363E-8</v>
      </c>
      <c r="D1995">
        <v>0.2160148148361902</v>
      </c>
      <c r="E1995">
        <v>-1.13359309</v>
      </c>
      <c r="F1995">
        <v>-46.34983708</v>
      </c>
      <c r="G1995">
        <v>50.401940019999998</v>
      </c>
      <c r="H1995">
        <v>1.193312310917364</v>
      </c>
    </row>
    <row r="1996" spans="1:8" x14ac:dyDescent="0.3">
      <c r="A1996" t="s">
        <v>3817</v>
      </c>
      <c r="B1996" t="s">
        <v>3816</v>
      </c>
      <c r="C1996">
        <v>1.0001425883672814E-8</v>
      </c>
      <c r="D1996">
        <v>1E-8</v>
      </c>
      <c r="E1996">
        <v>1.425884E-2</v>
      </c>
      <c r="F1996">
        <v>1.425884E-2</v>
      </c>
      <c r="G1996">
        <v>1.425884E-2</v>
      </c>
      <c r="H1996">
        <v>1.1923224870785254</v>
      </c>
    </row>
    <row r="1997" spans="1:8" x14ac:dyDescent="0.3">
      <c r="A1997" t="s">
        <v>3811</v>
      </c>
      <c r="B1997" t="s">
        <v>3810</v>
      </c>
      <c r="C1997">
        <v>1E-8</v>
      </c>
      <c r="D1997">
        <v>6.1607433628106086E-3</v>
      </c>
      <c r="E1997">
        <v>14.22621378</v>
      </c>
      <c r="F1997">
        <v>5.2530072199999998</v>
      </c>
      <c r="G1997">
        <v>-2.3728883600000001</v>
      </c>
      <c r="H1997">
        <v>1.2034042195279275</v>
      </c>
    </row>
    <row r="1998" spans="1:8" x14ac:dyDescent="0.3">
      <c r="A1998" t="s">
        <v>3618</v>
      </c>
      <c r="B1998" t="s">
        <v>3818</v>
      </c>
      <c r="C1998">
        <v>1E-8</v>
      </c>
      <c r="D1998">
        <v>5.0964550511515812E-4</v>
      </c>
      <c r="E1998">
        <v>0</v>
      </c>
      <c r="F1998">
        <v>-1E-8</v>
      </c>
      <c r="G1998">
        <v>-0.26194466</v>
      </c>
      <c r="H1998">
        <v>1.1887508325473637</v>
      </c>
    </row>
    <row r="1999" spans="1:8" x14ac:dyDescent="0.3">
      <c r="A1999" t="s">
        <v>3822</v>
      </c>
      <c r="B1999" t="s">
        <v>3821</v>
      </c>
      <c r="C1999">
        <v>1.0001377616059459E-8</v>
      </c>
      <c r="D1999">
        <v>4.1467683348649792E-4</v>
      </c>
      <c r="E1999">
        <v>-2.1418739999999999E-2</v>
      </c>
      <c r="F1999">
        <v>-4.0286509999999998E-2</v>
      </c>
      <c r="G1999">
        <v>1.3776160000000001E-2</v>
      </c>
      <c r="H1999">
        <v>1.1867549667506418</v>
      </c>
    </row>
    <row r="2000" spans="1:8" x14ac:dyDescent="0.3">
      <c r="A2000" t="s">
        <v>3840</v>
      </c>
      <c r="B2000" t="s">
        <v>3839</v>
      </c>
      <c r="C2000">
        <v>1.3000000000002451E-7</v>
      </c>
      <c r="D2000">
        <v>5.9798622973381173E-4</v>
      </c>
      <c r="E2000">
        <v>8.7108140000000001E-2</v>
      </c>
      <c r="F2000">
        <v>0.12953824999999999</v>
      </c>
      <c r="G2000">
        <v>0</v>
      </c>
      <c r="H2000">
        <v>1.1677243934735275</v>
      </c>
    </row>
    <row r="2001" spans="1:8" x14ac:dyDescent="0.3">
      <c r="A2001" t="s">
        <v>3828</v>
      </c>
      <c r="B2001" t="s">
        <v>3827</v>
      </c>
      <c r="C2001">
        <v>7.8930101772123274E-8</v>
      </c>
      <c r="D2001">
        <v>1.5570042116149869E-3</v>
      </c>
      <c r="E2001">
        <v>-0.51814230999999999</v>
      </c>
      <c r="F2001">
        <v>-6.5195719399999996</v>
      </c>
      <c r="G2001">
        <v>-24.557564710000001</v>
      </c>
      <c r="H2001">
        <v>1.1654365175898056</v>
      </c>
    </row>
    <row r="2002" spans="1:8" x14ac:dyDescent="0.3">
      <c r="A2002" t="s">
        <v>3799</v>
      </c>
      <c r="B2002" t="s">
        <v>3799</v>
      </c>
      <c r="C2002">
        <v>1.2907022148934E-8</v>
      </c>
      <c r="D2002">
        <v>0.36099602353973381</v>
      </c>
      <c r="E2002">
        <v>14.37371398</v>
      </c>
      <c r="F2002">
        <v>4.7653478299999996</v>
      </c>
      <c r="G2002">
        <v>-38.335797450000001</v>
      </c>
      <c r="H2002">
        <v>1.16163199340406</v>
      </c>
    </row>
    <row r="2003" spans="1:8" x14ac:dyDescent="0.3">
      <c r="A2003" t="s">
        <v>3771</v>
      </c>
      <c r="B2003" t="s">
        <v>3770</v>
      </c>
      <c r="C2003">
        <v>1.9468391790608064E-8</v>
      </c>
      <c r="D2003">
        <v>0.66573295069723315</v>
      </c>
      <c r="E2003">
        <v>-1.70936054</v>
      </c>
      <c r="F2003">
        <v>-15.760901540000001</v>
      </c>
      <c r="G2003">
        <v>84.798027610000005</v>
      </c>
      <c r="H2003">
        <v>1.1596717858887553</v>
      </c>
    </row>
    <row r="2004" spans="1:8" x14ac:dyDescent="0.3">
      <c r="A2004" t="s">
        <v>3832</v>
      </c>
      <c r="B2004" t="s">
        <v>3831</v>
      </c>
      <c r="C2004">
        <v>1E-8</v>
      </c>
      <c r="D2004">
        <v>1E-8</v>
      </c>
      <c r="E2004">
        <v>8.7108149999999995E-2</v>
      </c>
      <c r="F2004">
        <v>0.12953824999999999</v>
      </c>
      <c r="G2004">
        <v>1E-8</v>
      </c>
      <c r="H2004">
        <v>1.1339826669379474</v>
      </c>
    </row>
    <row r="2005" spans="1:8" x14ac:dyDescent="0.3">
      <c r="A2005" t="s">
        <v>3852</v>
      </c>
      <c r="B2005" t="s">
        <v>3851</v>
      </c>
      <c r="C2005">
        <v>3.4697640489771836E-8</v>
      </c>
      <c r="D2005">
        <v>1.0661425334986737E-2</v>
      </c>
      <c r="E2005">
        <v>-7.7009770000000005E-2</v>
      </c>
      <c r="F2005">
        <v>-2.3690921999999999</v>
      </c>
      <c r="G2005">
        <v>19.870830210000001</v>
      </c>
      <c r="H2005">
        <v>1.1154886495997129</v>
      </c>
    </row>
    <row r="2006" spans="1:8" x14ac:dyDescent="0.3">
      <c r="A2006" t="s">
        <v>3834</v>
      </c>
      <c r="B2006" t="s">
        <v>3833</v>
      </c>
      <c r="C2006">
        <v>9.0012832953873659E-8</v>
      </c>
      <c r="D2006">
        <v>1E-8</v>
      </c>
      <c r="E2006">
        <v>-1.234916E-2</v>
      </c>
      <c r="F2006">
        <v>1.178124E-2</v>
      </c>
      <c r="G2006">
        <v>1.425884E-2</v>
      </c>
      <c r="H2006">
        <v>1.1050740482497636</v>
      </c>
    </row>
    <row r="2007" spans="1:8" x14ac:dyDescent="0.3">
      <c r="A2007" t="s">
        <v>3836</v>
      </c>
      <c r="B2007" t="s">
        <v>3835</v>
      </c>
      <c r="C2007">
        <v>1.290515726369342E-5</v>
      </c>
      <c r="D2007">
        <v>151.42603955102123</v>
      </c>
      <c r="E2007">
        <v>7.2254432399999997</v>
      </c>
      <c r="F2007">
        <v>6.1326059600000002</v>
      </c>
      <c r="G2007">
        <v>-9.2059969099999996</v>
      </c>
      <c r="H2007">
        <v>1.0956865671593623</v>
      </c>
    </row>
    <row r="2008" spans="1:8" x14ac:dyDescent="0.3">
      <c r="A2008" t="s">
        <v>3842</v>
      </c>
      <c r="B2008" t="s">
        <v>3841</v>
      </c>
      <c r="C2008">
        <v>1.0001377616059459E-8</v>
      </c>
      <c r="D2008">
        <v>1E-8</v>
      </c>
      <c r="E2008">
        <v>-2.1418739999999999E-2</v>
      </c>
      <c r="F2008">
        <v>-4.0286509999999998E-2</v>
      </c>
      <c r="G2008">
        <v>-0.26726306</v>
      </c>
      <c r="H2008">
        <v>1.0708753134179001</v>
      </c>
    </row>
    <row r="2009" spans="1:8" x14ac:dyDescent="0.3">
      <c r="A2009" t="s">
        <v>3844</v>
      </c>
      <c r="B2009" t="s">
        <v>3843</v>
      </c>
      <c r="C2009">
        <v>1.0001425883672814E-8</v>
      </c>
      <c r="D2009">
        <v>1E-8</v>
      </c>
      <c r="E2009">
        <v>-1.234916E-2</v>
      </c>
      <c r="F2009">
        <v>1.178124E-2</v>
      </c>
      <c r="G2009">
        <v>1.425884E-2</v>
      </c>
      <c r="H2009">
        <v>1.0706371898587346</v>
      </c>
    </row>
    <row r="2010" spans="1:8" x14ac:dyDescent="0.3">
      <c r="A2010" t="s">
        <v>3850</v>
      </c>
      <c r="B2010" t="s">
        <v>3849</v>
      </c>
      <c r="C2010">
        <v>1.0000000000022863E-8</v>
      </c>
      <c r="D2010">
        <v>1E-8</v>
      </c>
      <c r="E2010">
        <v>0</v>
      </c>
      <c r="F2010">
        <v>0</v>
      </c>
      <c r="G2010">
        <v>-0.26194467999999999</v>
      </c>
      <c r="H2010">
        <v>1.0617395800024281</v>
      </c>
    </row>
    <row r="2011" spans="1:8" x14ac:dyDescent="0.3">
      <c r="A2011" t="s">
        <v>3792</v>
      </c>
      <c r="B2011" t="s">
        <v>3791</v>
      </c>
      <c r="C2011">
        <v>1.3001774705509846E-7</v>
      </c>
      <c r="D2011">
        <v>2.5843337483019946</v>
      </c>
      <c r="E2011">
        <v>-1.26581E-2</v>
      </c>
      <c r="F2011">
        <v>-7.1253459299999999</v>
      </c>
      <c r="G2011">
        <v>-0.29274475</v>
      </c>
      <c r="H2011">
        <v>1.0573951047944947</v>
      </c>
    </row>
    <row r="2012" spans="1:8" x14ac:dyDescent="0.3">
      <c r="A2012" t="s">
        <v>3860</v>
      </c>
      <c r="B2012" t="s">
        <v>3859</v>
      </c>
      <c r="C2012">
        <v>1E-8</v>
      </c>
      <c r="D2012">
        <v>1E-8</v>
      </c>
      <c r="E2012">
        <v>-0.91239236999999995</v>
      </c>
      <c r="F2012">
        <v>1.82742589</v>
      </c>
      <c r="G2012">
        <v>-4.2507611000000001</v>
      </c>
      <c r="H2012">
        <v>1.0492946302325714</v>
      </c>
    </row>
    <row r="2013" spans="1:8" x14ac:dyDescent="0.3">
      <c r="A2013" t="s">
        <v>3858</v>
      </c>
      <c r="B2013" t="s">
        <v>3857</v>
      </c>
      <c r="C2013">
        <v>1.0000000000022863E-8</v>
      </c>
      <c r="D2013">
        <v>1E-8</v>
      </c>
      <c r="E2013">
        <v>0</v>
      </c>
      <c r="F2013">
        <v>0</v>
      </c>
      <c r="G2013">
        <v>0</v>
      </c>
      <c r="H2013">
        <v>1.0465577680023921</v>
      </c>
    </row>
    <row r="2014" spans="1:8" x14ac:dyDescent="0.3">
      <c r="A2014" t="s">
        <v>3892</v>
      </c>
      <c r="B2014" t="s">
        <v>3891</v>
      </c>
      <c r="C2014">
        <v>5.1581995714186883E-5</v>
      </c>
      <c r="D2014">
        <v>1E-8</v>
      </c>
      <c r="E2014">
        <v>-1.14824948</v>
      </c>
      <c r="F2014">
        <v>1.20773956</v>
      </c>
      <c r="G2014">
        <v>2.4842350199999998</v>
      </c>
      <c r="H2014">
        <v>1.0387339538603697</v>
      </c>
    </row>
    <row r="2015" spans="1:8" x14ac:dyDescent="0.3">
      <c r="A2015" t="s">
        <v>3886</v>
      </c>
      <c r="B2015" t="s">
        <v>3885</v>
      </c>
      <c r="C2015">
        <v>1.3481717987469089E-3</v>
      </c>
      <c r="D2015">
        <v>0.97140345619203516</v>
      </c>
      <c r="E2015">
        <v>-6.2294786000000002</v>
      </c>
      <c r="F2015">
        <v>-1.42252574</v>
      </c>
      <c r="G2015">
        <v>-31.011605660000001</v>
      </c>
      <c r="H2015">
        <v>1.035725591700736</v>
      </c>
    </row>
    <row r="2016" spans="1:8" x14ac:dyDescent="0.3">
      <c r="A2016" t="s">
        <v>3696</v>
      </c>
      <c r="B2016" t="s">
        <v>3695</v>
      </c>
      <c r="C2016">
        <v>1E-8</v>
      </c>
      <c r="D2016">
        <v>3.3693460663359494E-2</v>
      </c>
      <c r="E2016">
        <v>-0.25381407</v>
      </c>
      <c r="F2016">
        <v>-5.0631785999999996</v>
      </c>
      <c r="G2016">
        <v>-10.431478370000001</v>
      </c>
      <c r="H2016">
        <v>1.0270700459875128</v>
      </c>
    </row>
    <row r="2017" spans="1:8" x14ac:dyDescent="0.3">
      <c r="A2017" t="s">
        <v>3898</v>
      </c>
      <c r="B2017" t="s">
        <v>3897</v>
      </c>
      <c r="C2017">
        <v>1E-8</v>
      </c>
      <c r="D2017">
        <v>7.5564785691579291E-4</v>
      </c>
      <c r="E2017">
        <v>-0.93070889999999995</v>
      </c>
      <c r="F2017">
        <v>1.2648318599999999</v>
      </c>
      <c r="G2017">
        <v>4.7519543300000002</v>
      </c>
      <c r="H2017">
        <v>1.0268914845582435</v>
      </c>
    </row>
    <row r="2018" spans="1:8" x14ac:dyDescent="0.3">
      <c r="A2018" t="s">
        <v>3884</v>
      </c>
      <c r="B2018" t="s">
        <v>3883</v>
      </c>
      <c r="C2018">
        <v>1E-8</v>
      </c>
      <c r="D2018">
        <v>1.6724733583640744E-3</v>
      </c>
      <c r="E2018">
        <v>1.1081596499999999</v>
      </c>
      <c r="F2018">
        <v>4.4040367900000001</v>
      </c>
      <c r="G2018">
        <v>-14.856625940000001</v>
      </c>
      <c r="H2018">
        <v>1.0263595632751634</v>
      </c>
    </row>
    <row r="2019" spans="1:8" x14ac:dyDescent="0.3">
      <c r="A2019" t="s">
        <v>3830</v>
      </c>
      <c r="B2019" t="s">
        <v>3829</v>
      </c>
      <c r="C2019">
        <v>1.8987007004426121E-7</v>
      </c>
      <c r="D2019">
        <v>2.738113847232889</v>
      </c>
      <c r="E2019">
        <v>-9.5131290199999992</v>
      </c>
      <c r="F2019">
        <v>27.788219309999999</v>
      </c>
      <c r="G2019">
        <v>-17.420169309999999</v>
      </c>
      <c r="H2019">
        <v>0.96487146896714415</v>
      </c>
    </row>
    <row r="2020" spans="1:8" x14ac:dyDescent="0.3">
      <c r="A2020" t="s">
        <v>3950</v>
      </c>
      <c r="B2020" t="s">
        <v>3949</v>
      </c>
      <c r="C2020">
        <v>2.6003581801590931E-8</v>
      </c>
      <c r="D2020">
        <v>3.0023046194909694E-4</v>
      </c>
      <c r="E2020">
        <v>-1.283171E-2</v>
      </c>
      <c r="F2020">
        <v>-10.33469783</v>
      </c>
      <c r="G2020">
        <v>-3.94271554</v>
      </c>
      <c r="H2020">
        <v>1.0140563624705274</v>
      </c>
    </row>
    <row r="2021" spans="1:8" x14ac:dyDescent="0.3">
      <c r="A2021" t="s">
        <v>3901</v>
      </c>
      <c r="B2021" t="s">
        <v>3900</v>
      </c>
      <c r="C2021">
        <v>1E-8</v>
      </c>
      <c r="D2021">
        <v>5.708777846321724E-4</v>
      </c>
      <c r="E2021">
        <v>-0.64625856999999998</v>
      </c>
      <c r="F2021">
        <v>1.4010359299999999</v>
      </c>
      <c r="G2021">
        <v>2.53294555</v>
      </c>
      <c r="H2021">
        <v>1.0107811720719619</v>
      </c>
    </row>
    <row r="2022" spans="1:8" x14ac:dyDescent="0.3">
      <c r="A2022" t="s">
        <v>3871</v>
      </c>
      <c r="B2022" t="s">
        <v>3870</v>
      </c>
      <c r="C2022">
        <v>1E-8</v>
      </c>
      <c r="D2022">
        <v>1E-8</v>
      </c>
      <c r="E2022">
        <v>1.425884E-2</v>
      </c>
      <c r="F2022">
        <v>1.425883E-2</v>
      </c>
      <c r="G2022">
        <v>1.425884E-2</v>
      </c>
      <c r="H2022">
        <v>1.006993117571414</v>
      </c>
    </row>
    <row r="2023" spans="1:8" x14ac:dyDescent="0.3">
      <c r="A2023" t="s">
        <v>3944</v>
      </c>
      <c r="B2023" t="s">
        <v>3943</v>
      </c>
      <c r="C2023">
        <v>4.5175055981023898E-8</v>
      </c>
      <c r="D2023">
        <v>0.17811851883872978</v>
      </c>
      <c r="E2023">
        <v>-5.3807435699999999</v>
      </c>
      <c r="F2023">
        <v>-13.54637862</v>
      </c>
      <c r="G2023">
        <v>0.36177802999999997</v>
      </c>
      <c r="H2023">
        <v>1.0050584729708565</v>
      </c>
    </row>
    <row r="2024" spans="1:8" x14ac:dyDescent="0.3">
      <c r="A2024" t="s">
        <v>3876</v>
      </c>
      <c r="B2024" t="s">
        <v>3875</v>
      </c>
      <c r="C2024">
        <v>1.0000000000022863E-8</v>
      </c>
      <c r="D2024">
        <v>1E-8</v>
      </c>
      <c r="E2024">
        <v>0</v>
      </c>
      <c r="F2024">
        <v>0</v>
      </c>
      <c r="G2024">
        <v>-0.26194467999999999</v>
      </c>
      <c r="H2024">
        <v>1.000180000002286</v>
      </c>
    </row>
    <row r="2025" spans="1:8" x14ac:dyDescent="0.3">
      <c r="A2025" t="s">
        <v>3878</v>
      </c>
      <c r="B2025" t="s">
        <v>3877</v>
      </c>
      <c r="C2025">
        <v>2.0002851767618403E-8</v>
      </c>
      <c r="D2025">
        <v>1E-8</v>
      </c>
      <c r="E2025">
        <v>-1.234916E-2</v>
      </c>
      <c r="F2025">
        <v>1.178124E-2</v>
      </c>
      <c r="G2025">
        <v>-0.24772319000000001</v>
      </c>
      <c r="H2025">
        <v>0.99668295036602361</v>
      </c>
    </row>
    <row r="2026" spans="1:8" x14ac:dyDescent="0.3">
      <c r="A2026" t="s">
        <v>3906</v>
      </c>
      <c r="B2026" t="s">
        <v>3905</v>
      </c>
      <c r="C2026">
        <v>1.9382044927170314E-7</v>
      </c>
      <c r="D2026">
        <v>1E-8</v>
      </c>
      <c r="E2026">
        <v>-0.64625856999999998</v>
      </c>
      <c r="F2026">
        <v>1.4010359299999999</v>
      </c>
      <c r="G2026">
        <v>2.5787223300000002</v>
      </c>
      <c r="H2026">
        <v>0.99378237326652796</v>
      </c>
    </row>
    <row r="2027" spans="1:8" x14ac:dyDescent="0.3">
      <c r="A2027" t="s">
        <v>3904</v>
      </c>
      <c r="B2027" t="s">
        <v>3904</v>
      </c>
      <c r="C2027">
        <v>1E-8</v>
      </c>
      <c r="D2027">
        <v>2.7291707748524175E-2</v>
      </c>
      <c r="E2027">
        <v>-46.042524669999999</v>
      </c>
      <c r="F2027">
        <v>-69.240640959999993</v>
      </c>
      <c r="G2027">
        <v>60.373753180000001</v>
      </c>
      <c r="H2027">
        <v>0.99330926643003037</v>
      </c>
    </row>
    <row r="2028" spans="1:8" x14ac:dyDescent="0.3">
      <c r="A2028" t="s">
        <v>3899</v>
      </c>
      <c r="B2028" t="s">
        <v>3899</v>
      </c>
      <c r="C2028">
        <v>1E-8</v>
      </c>
      <c r="D2028">
        <v>8.8539138846123607E-4</v>
      </c>
      <c r="E2028">
        <v>0.48052520999999998</v>
      </c>
      <c r="F2028">
        <v>12.811270329999999</v>
      </c>
      <c r="G2028">
        <v>-44.184188300000002</v>
      </c>
      <c r="H2028">
        <v>0.97306607958367874</v>
      </c>
    </row>
    <row r="2029" spans="1:8" x14ac:dyDescent="0.3">
      <c r="A2029" t="s">
        <v>3926</v>
      </c>
      <c r="B2029" t="s">
        <v>3925</v>
      </c>
      <c r="C2029">
        <v>1E-8</v>
      </c>
      <c r="D2029">
        <v>1.2433162899703073E-3</v>
      </c>
      <c r="E2029">
        <v>-1.2377000000000001E-2</v>
      </c>
      <c r="F2029">
        <v>13.82569449</v>
      </c>
      <c r="G2029">
        <v>-0.67177091</v>
      </c>
      <c r="H2029">
        <v>0.96822888650761341</v>
      </c>
    </row>
    <row r="2030" spans="1:8" x14ac:dyDescent="0.3">
      <c r="A2030" t="s">
        <v>3824</v>
      </c>
      <c r="B2030" t="s">
        <v>3823</v>
      </c>
      <c r="C2030">
        <v>4.1366216097198385E-6</v>
      </c>
      <c r="D2030">
        <v>3.3701333409183208E-2</v>
      </c>
      <c r="E2030">
        <v>0.90436572999999998</v>
      </c>
      <c r="F2030">
        <v>5.2285834400000004</v>
      </c>
      <c r="G2030">
        <v>-23.433066449999998</v>
      </c>
      <c r="H2030">
        <v>0.97330725392070605</v>
      </c>
    </row>
    <row r="2031" spans="1:8" x14ac:dyDescent="0.3">
      <c r="A2031" t="s">
        <v>3983</v>
      </c>
      <c r="B2031" t="s">
        <v>3982</v>
      </c>
      <c r="C2031">
        <v>1E-8</v>
      </c>
      <c r="D2031">
        <v>8.3560995469675863E-3</v>
      </c>
      <c r="E2031">
        <v>0.12284634</v>
      </c>
      <c r="F2031">
        <v>17.051125299999999</v>
      </c>
      <c r="G2031">
        <v>-2.6057580100000002</v>
      </c>
      <c r="H2031">
        <v>0.95922867662162925</v>
      </c>
    </row>
    <row r="2032" spans="1:8" x14ac:dyDescent="0.3">
      <c r="A2032" t="s">
        <v>3938</v>
      </c>
      <c r="B2032" t="s">
        <v>3937</v>
      </c>
      <c r="C2032">
        <v>2.3003279532648232E-5</v>
      </c>
      <c r="D2032">
        <v>1.2789761695506632E-2</v>
      </c>
      <c r="E2032">
        <v>-1.234916E-2</v>
      </c>
      <c r="F2032">
        <v>-7.9868818600000004</v>
      </c>
      <c r="G2032">
        <v>114.70968894000001</v>
      </c>
      <c r="H2032">
        <v>0.95788092381067058</v>
      </c>
    </row>
    <row r="2033" spans="1:8" x14ac:dyDescent="0.3">
      <c r="A2033" t="s">
        <v>3890</v>
      </c>
      <c r="B2033" t="s">
        <v>3889</v>
      </c>
      <c r="C2033">
        <v>6.0008265696083999E-8</v>
      </c>
      <c r="D2033">
        <v>1E-8</v>
      </c>
      <c r="E2033">
        <v>-2.1418739999999999E-2</v>
      </c>
      <c r="F2033">
        <v>1.1298570000000001E-2</v>
      </c>
      <c r="G2033">
        <v>-0.26726306</v>
      </c>
      <c r="H2033">
        <v>0.95707840846287118</v>
      </c>
    </row>
    <row r="2034" spans="1:8" x14ac:dyDescent="0.3">
      <c r="A2034" t="s">
        <v>3781</v>
      </c>
      <c r="B2034" t="s">
        <v>3780</v>
      </c>
      <c r="C2034">
        <v>6.9999999999887296E-8</v>
      </c>
      <c r="D2034">
        <v>7.1004836632938286E-4</v>
      </c>
      <c r="E2034">
        <v>8.7108140000000001E-2</v>
      </c>
      <c r="F2034">
        <v>-12.38665404</v>
      </c>
      <c r="G2034">
        <v>-53.333333340000003</v>
      </c>
      <c r="H2034">
        <v>0.95293822077755364</v>
      </c>
    </row>
    <row r="2035" spans="1:8" x14ac:dyDescent="0.3">
      <c r="A2035" t="s">
        <v>3946</v>
      </c>
      <c r="B2035" t="s">
        <v>3945</v>
      </c>
      <c r="C2035">
        <v>1E-8</v>
      </c>
      <c r="D2035">
        <v>1.6917459325907158E-2</v>
      </c>
      <c r="E2035">
        <v>-23.930489089999998</v>
      </c>
      <c r="F2035">
        <v>-38.146606509999998</v>
      </c>
      <c r="G2035">
        <v>42.049292649999998</v>
      </c>
      <c r="H2035">
        <v>0.94940025410001005</v>
      </c>
    </row>
    <row r="2036" spans="1:8" x14ac:dyDescent="0.3">
      <c r="A2036" t="s">
        <v>3869</v>
      </c>
      <c r="B2036" t="s">
        <v>3868</v>
      </c>
      <c r="C2036">
        <v>9.9786837356802964E-8</v>
      </c>
      <c r="D2036">
        <v>3.0997134623967374E-4</v>
      </c>
      <c r="E2036">
        <v>-1.234916E-2</v>
      </c>
      <c r="F2036">
        <v>2.86372867</v>
      </c>
      <c r="G2036">
        <v>-14.46413823</v>
      </c>
      <c r="H2036">
        <v>0.9304421125768908</v>
      </c>
    </row>
    <row r="2037" spans="1:8" x14ac:dyDescent="0.3">
      <c r="A2037" t="s">
        <v>3928</v>
      </c>
      <c r="B2037" t="s">
        <v>3927</v>
      </c>
      <c r="C2037">
        <v>2.3663124561358822E-8</v>
      </c>
      <c r="D2037">
        <v>1E-8</v>
      </c>
      <c r="E2037">
        <v>-0.87506470000000003</v>
      </c>
      <c r="F2037">
        <v>1.2742421900000001</v>
      </c>
      <c r="G2037">
        <v>2.57980878</v>
      </c>
      <c r="H2037">
        <v>0.93108565950368083</v>
      </c>
    </row>
    <row r="2038" spans="1:8" x14ac:dyDescent="0.3">
      <c r="A2038" t="s">
        <v>61</v>
      </c>
      <c r="B2038" t="s">
        <v>4278</v>
      </c>
      <c r="C2038">
        <v>1E-8</v>
      </c>
      <c r="D2038">
        <v>1.522294467586913E-2</v>
      </c>
      <c r="E2038">
        <v>-19.781593310000002</v>
      </c>
      <c r="F2038">
        <v>39.471201690000001</v>
      </c>
      <c r="G2038">
        <v>405.06742838999998</v>
      </c>
      <c r="H2038">
        <v>0.91743923671283278</v>
      </c>
    </row>
    <row r="2039" spans="1:8" x14ac:dyDescent="0.3">
      <c r="A2039" t="s">
        <v>4017</v>
      </c>
      <c r="B2039" t="s">
        <v>4016</v>
      </c>
      <c r="C2039">
        <v>5.0007129418909624E-8</v>
      </c>
      <c r="D2039">
        <v>5.9868246452495541E-5</v>
      </c>
      <c r="E2039">
        <v>1.425884E-2</v>
      </c>
      <c r="F2039">
        <v>-28.561243690000001</v>
      </c>
      <c r="G2039">
        <v>1.425884E-2</v>
      </c>
      <c r="H2039">
        <v>0.91647523508681461</v>
      </c>
    </row>
    <row r="2040" spans="1:8" x14ac:dyDescent="0.3">
      <c r="A2040" t="s">
        <v>3862</v>
      </c>
      <c r="B2040" t="s">
        <v>3861</v>
      </c>
      <c r="C2040">
        <v>2.0286353770014445E-8</v>
      </c>
      <c r="D2040">
        <v>1.5786558616217341E-5</v>
      </c>
      <c r="E2040">
        <v>1.5415248800000001</v>
      </c>
      <c r="F2040">
        <v>-8.1682921499999992</v>
      </c>
      <c r="G2040">
        <v>1.14675858</v>
      </c>
      <c r="H2040">
        <v>0.91509203553535357</v>
      </c>
    </row>
    <row r="2041" spans="1:8" x14ac:dyDescent="0.3">
      <c r="A2041" t="s">
        <v>3934</v>
      </c>
      <c r="B2041" t="s">
        <v>3933</v>
      </c>
      <c r="C2041">
        <v>1E-8</v>
      </c>
      <c r="D2041">
        <v>1E-8</v>
      </c>
      <c r="E2041">
        <v>-0.93070889999999995</v>
      </c>
      <c r="F2041">
        <v>1.2648318599999999</v>
      </c>
      <c r="G2041">
        <v>-87.725492970000005</v>
      </c>
      <c r="H2041">
        <v>0.91207201220631795</v>
      </c>
    </row>
    <row r="2042" spans="1:8" x14ac:dyDescent="0.3">
      <c r="A2042" t="s">
        <v>3630</v>
      </c>
      <c r="B2042" t="s">
        <v>3629</v>
      </c>
      <c r="C2042">
        <v>1E-8</v>
      </c>
      <c r="D2042">
        <v>6.0782985059687718E-2</v>
      </c>
      <c r="E2042">
        <v>6.2500260000000002E-2</v>
      </c>
      <c r="F2042">
        <v>-84.357266629999998</v>
      </c>
      <c r="G2042">
        <v>-72.420688709999993</v>
      </c>
      <c r="H2042">
        <v>0.91119868647393143</v>
      </c>
    </row>
    <row r="2043" spans="1:8" x14ac:dyDescent="0.3">
      <c r="A2043" t="s">
        <v>2226</v>
      </c>
      <c r="B2043" t="s">
        <v>3874</v>
      </c>
      <c r="C2043">
        <v>3.4771971751667631E-7</v>
      </c>
      <c r="D2043">
        <v>1E-8</v>
      </c>
      <c r="E2043">
        <v>0.84534312</v>
      </c>
      <c r="F2043">
        <v>127.26215924</v>
      </c>
      <c r="G2043">
        <v>-7.8100747300000002</v>
      </c>
      <c r="H2043">
        <v>0.89300947558523092</v>
      </c>
    </row>
    <row r="2044" spans="1:8" x14ac:dyDescent="0.3">
      <c r="A2044" t="s">
        <v>3912</v>
      </c>
      <c r="B2044" t="s">
        <v>3911</v>
      </c>
      <c r="C2044">
        <v>1E-8</v>
      </c>
      <c r="D2044">
        <v>1E-8</v>
      </c>
      <c r="E2044">
        <v>-1.234916E-2</v>
      </c>
      <c r="F2044">
        <v>1.178124E-2</v>
      </c>
      <c r="G2044">
        <v>1.425884E-2</v>
      </c>
      <c r="H2044">
        <v>0.89163877768460831</v>
      </c>
    </row>
    <row r="2045" spans="1:8" x14ac:dyDescent="0.3">
      <c r="A2045" t="s">
        <v>3277</v>
      </c>
      <c r="B2045" t="s">
        <v>3276</v>
      </c>
      <c r="C2045">
        <v>1E-8</v>
      </c>
      <c r="D2045">
        <v>5.1569463207867469E-2</v>
      </c>
      <c r="E2045">
        <v>7.4643875299999998</v>
      </c>
      <c r="F2045">
        <v>-85.472740400000006</v>
      </c>
      <c r="G2045">
        <v>-30.0994575</v>
      </c>
      <c r="H2045">
        <v>0.88657704957883832</v>
      </c>
    </row>
    <row r="2046" spans="1:8" x14ac:dyDescent="0.3">
      <c r="A2046" t="s">
        <v>3867</v>
      </c>
      <c r="B2046" t="s">
        <v>3866</v>
      </c>
      <c r="C2046">
        <v>1E-8</v>
      </c>
      <c r="D2046">
        <v>8.0817521835212092E-6</v>
      </c>
      <c r="E2046">
        <v>8.7108140000000001E-2</v>
      </c>
      <c r="F2046">
        <v>-0.12016135</v>
      </c>
      <c r="G2046">
        <v>-38.884644770000001</v>
      </c>
      <c r="H2046">
        <v>0.88389120322929127</v>
      </c>
    </row>
    <row r="2047" spans="1:8" x14ac:dyDescent="0.3">
      <c r="A2047" t="s">
        <v>3894</v>
      </c>
      <c r="B2047" t="s">
        <v>3893</v>
      </c>
      <c r="C2047">
        <v>1E-8</v>
      </c>
      <c r="D2047">
        <v>7.5273355791790318E-4</v>
      </c>
      <c r="E2047">
        <v>-0.93070889999999995</v>
      </c>
      <c r="F2047">
        <v>-11.807626539999999</v>
      </c>
      <c r="G2047">
        <v>-48.235588499999999</v>
      </c>
      <c r="H2047">
        <v>0.88472149742560435</v>
      </c>
    </row>
    <row r="2048" spans="1:8" x14ac:dyDescent="0.3">
      <c r="A2048" t="s">
        <v>3918</v>
      </c>
      <c r="B2048" t="s">
        <v>3917</v>
      </c>
      <c r="C2048">
        <v>3.0482688883264221E-8</v>
      </c>
      <c r="D2048">
        <v>1E-8</v>
      </c>
      <c r="E2048">
        <v>-3.5270509999999998E-2</v>
      </c>
      <c r="F2048">
        <v>-1.47674902</v>
      </c>
      <c r="G2048">
        <v>18.029117490000001</v>
      </c>
      <c r="H2048">
        <v>0.88124107290018883</v>
      </c>
    </row>
    <row r="2049" spans="1:8" x14ac:dyDescent="0.3">
      <c r="A2049" t="s">
        <v>3916</v>
      </c>
      <c r="B2049" t="s">
        <v>3915</v>
      </c>
      <c r="C2049">
        <v>1.0000000000022863E-8</v>
      </c>
      <c r="D2049">
        <v>1E-8</v>
      </c>
      <c r="E2049">
        <v>8.7108140000000001E-2</v>
      </c>
      <c r="F2049">
        <v>0.12953824999999999</v>
      </c>
      <c r="G2049">
        <v>-0.26194467999999999</v>
      </c>
      <c r="H2049">
        <v>0.87653034000500429</v>
      </c>
    </row>
    <row r="2050" spans="1:8" x14ac:dyDescent="0.3">
      <c r="A2050" t="s">
        <v>3922</v>
      </c>
      <c r="B2050" t="s">
        <v>3921</v>
      </c>
      <c r="C2050">
        <v>7.000998118625524E-8</v>
      </c>
      <c r="D2050">
        <v>1E-8</v>
      </c>
      <c r="E2050">
        <v>1.425884E-2</v>
      </c>
      <c r="F2050">
        <v>1.425884E-2</v>
      </c>
      <c r="G2050">
        <v>16.37765628</v>
      </c>
      <c r="H2050">
        <v>0.86707193675222272</v>
      </c>
    </row>
    <row r="2051" spans="1:8" x14ac:dyDescent="0.3">
      <c r="A2051" t="s">
        <v>3758</v>
      </c>
      <c r="B2051" t="s">
        <v>3757</v>
      </c>
      <c r="C2051">
        <v>7.0009643312143451E-8</v>
      </c>
      <c r="D2051">
        <v>1.2929943248737512E-3</v>
      </c>
      <c r="E2051">
        <v>-2.1418739999999999E-2</v>
      </c>
      <c r="F2051">
        <v>-29.992090999999999</v>
      </c>
      <c r="G2051">
        <v>-30.18708414</v>
      </c>
      <c r="H2051">
        <v>0.86374607465286912</v>
      </c>
    </row>
    <row r="2052" spans="1:8" x14ac:dyDescent="0.3">
      <c r="A2052" t="s">
        <v>3924</v>
      </c>
      <c r="B2052" t="s">
        <v>3923</v>
      </c>
      <c r="C2052">
        <v>2.000000000004573E-8</v>
      </c>
      <c r="D2052">
        <v>1E-8</v>
      </c>
      <c r="E2052">
        <v>0</v>
      </c>
      <c r="F2052">
        <v>0</v>
      </c>
      <c r="G2052">
        <v>-3.5731590000000001E-2</v>
      </c>
      <c r="H2052">
        <v>0.8609993708150887</v>
      </c>
    </row>
    <row r="2053" spans="1:8" x14ac:dyDescent="0.3">
      <c r="A2053" t="s">
        <v>3650</v>
      </c>
      <c r="B2053" t="s">
        <v>3649</v>
      </c>
      <c r="C2053">
        <v>1.300185364888377E-7</v>
      </c>
      <c r="D2053">
        <v>1.0401431729272534E-6</v>
      </c>
      <c r="E2053">
        <v>1.425884E-2</v>
      </c>
      <c r="F2053">
        <v>-59.369207340000003</v>
      </c>
      <c r="G2053">
        <v>-73.996292699999998</v>
      </c>
      <c r="H2053">
        <v>0.85869277358165808</v>
      </c>
    </row>
    <row r="2054" spans="1:8" x14ac:dyDescent="0.3">
      <c r="A2054" t="s">
        <v>3880</v>
      </c>
      <c r="B2054" t="s">
        <v>3879</v>
      </c>
      <c r="C2054">
        <v>1.5374839399614973E-8</v>
      </c>
      <c r="D2054">
        <v>2.00616125686843E-3</v>
      </c>
      <c r="E2054">
        <v>-2.38783747</v>
      </c>
      <c r="F2054">
        <v>-12.24592277</v>
      </c>
      <c r="G2054">
        <v>-28.74552486</v>
      </c>
      <c r="H2054">
        <v>0.84888831717404656</v>
      </c>
    </row>
    <row r="2055" spans="1:8" x14ac:dyDescent="0.3">
      <c r="A2055" t="s">
        <v>3910</v>
      </c>
      <c r="B2055" t="s">
        <v>3909</v>
      </c>
      <c r="C2055">
        <v>4.9244863531077165E-8</v>
      </c>
      <c r="D2055">
        <v>1.8869326049831519E-3</v>
      </c>
      <c r="E2055">
        <v>-0.43014774</v>
      </c>
      <c r="F2055">
        <v>7.44183532</v>
      </c>
      <c r="G2055">
        <v>-15.54451463</v>
      </c>
      <c r="H2055">
        <v>0.84395937846698166</v>
      </c>
    </row>
    <row r="2056" spans="1:8" x14ac:dyDescent="0.3">
      <c r="A2056" t="s">
        <v>3888</v>
      </c>
      <c r="B2056" t="s">
        <v>3887</v>
      </c>
      <c r="C2056">
        <v>6.9999999999887296E-8</v>
      </c>
      <c r="D2056">
        <v>8.4857097910306083E-3</v>
      </c>
      <c r="E2056">
        <v>0</v>
      </c>
      <c r="F2056">
        <v>-12.5</v>
      </c>
      <c r="G2056">
        <v>75</v>
      </c>
      <c r="H2056">
        <v>0.84005805309864745</v>
      </c>
    </row>
    <row r="2057" spans="1:8" x14ac:dyDescent="0.3">
      <c r="A2057" t="s">
        <v>3920</v>
      </c>
      <c r="B2057" t="s">
        <v>3919</v>
      </c>
      <c r="C2057">
        <v>5.0006888080024526E-8</v>
      </c>
      <c r="D2057">
        <v>6.600777247043887E-7</v>
      </c>
      <c r="E2057">
        <v>-2.1418739999999999E-2</v>
      </c>
      <c r="F2057">
        <v>-16.65725119</v>
      </c>
      <c r="G2057">
        <v>-0.2482046</v>
      </c>
      <c r="H2057">
        <v>0.82556067479783335</v>
      </c>
    </row>
    <row r="2058" spans="1:8" x14ac:dyDescent="0.3">
      <c r="A2058" t="s">
        <v>3848</v>
      </c>
      <c r="B2058" t="s">
        <v>3847</v>
      </c>
      <c r="C2058">
        <v>1E-8</v>
      </c>
      <c r="D2058">
        <v>0.36339924797269729</v>
      </c>
      <c r="E2058">
        <v>8.4249927699999994</v>
      </c>
      <c r="F2058">
        <v>-1.12656007</v>
      </c>
      <c r="G2058">
        <v>-49.413875990000001</v>
      </c>
      <c r="H2058">
        <v>0.82425469124099904</v>
      </c>
    </row>
    <row r="2059" spans="1:8" x14ac:dyDescent="0.3">
      <c r="A2059" t="s">
        <v>3948</v>
      </c>
      <c r="B2059" t="s">
        <v>3947</v>
      </c>
      <c r="C2059">
        <v>1.7000000000011598E-7</v>
      </c>
      <c r="D2059">
        <v>1E-8</v>
      </c>
      <c r="E2059">
        <v>0</v>
      </c>
      <c r="F2059">
        <v>0</v>
      </c>
      <c r="G2059">
        <v>41.666666669999998</v>
      </c>
      <c r="H2059">
        <v>0.82109065000056003</v>
      </c>
    </row>
    <row r="2060" spans="1:8" x14ac:dyDescent="0.3">
      <c r="A2060" t="s">
        <v>3736</v>
      </c>
      <c r="B2060" t="s">
        <v>3735</v>
      </c>
      <c r="C2060">
        <v>1.0001425883672814E-8</v>
      </c>
      <c r="D2060">
        <v>2.3088180234393129E-4</v>
      </c>
      <c r="E2060">
        <v>-1.234916E-2</v>
      </c>
      <c r="F2060">
        <v>1.425884E-2</v>
      </c>
      <c r="G2060">
        <v>-18.01821915</v>
      </c>
      <c r="H2060">
        <v>0.81211578175423249</v>
      </c>
    </row>
    <row r="2061" spans="1:8" x14ac:dyDescent="0.3">
      <c r="A2061" t="s">
        <v>3956</v>
      </c>
      <c r="B2061" t="s">
        <v>3955</v>
      </c>
      <c r="C2061">
        <v>1E-8</v>
      </c>
      <c r="D2061">
        <v>1E-8</v>
      </c>
      <c r="E2061">
        <v>-1.2166916699999999</v>
      </c>
      <c r="F2061">
        <v>1.9522515899999999</v>
      </c>
      <c r="G2061">
        <v>-4.2710338800000001</v>
      </c>
      <c r="H2061">
        <v>0.8030044611018512</v>
      </c>
    </row>
    <row r="2062" spans="1:8" x14ac:dyDescent="0.3">
      <c r="A2062" t="s">
        <v>3873</v>
      </c>
      <c r="B2062" t="s">
        <v>3872</v>
      </c>
      <c r="C2062">
        <v>9.0012832953873659E-8</v>
      </c>
      <c r="D2062">
        <v>1E-8</v>
      </c>
      <c r="E2062">
        <v>-1.234916E-2</v>
      </c>
      <c r="F2062">
        <v>-35.706712060000001</v>
      </c>
      <c r="G2062">
        <v>-29.17557571</v>
      </c>
      <c r="H2062">
        <v>0.78454397516651242</v>
      </c>
    </row>
    <row r="2063" spans="1:8" x14ac:dyDescent="0.3">
      <c r="A2063" t="s">
        <v>3959</v>
      </c>
      <c r="B2063" t="s">
        <v>3958</v>
      </c>
      <c r="C2063">
        <v>1.0000000000022863E-8</v>
      </c>
      <c r="D2063">
        <v>1E-8</v>
      </c>
      <c r="E2063">
        <v>8.7108140000000001E-2</v>
      </c>
      <c r="F2063">
        <v>0.12953824999999999</v>
      </c>
      <c r="G2063">
        <v>0</v>
      </c>
      <c r="H2063">
        <v>0.78245974520178907</v>
      </c>
    </row>
    <row r="2064" spans="1:8" x14ac:dyDescent="0.3">
      <c r="A2064" t="s">
        <v>3975</v>
      </c>
      <c r="B2064" t="s">
        <v>3974</v>
      </c>
      <c r="C2064">
        <v>1E-8</v>
      </c>
      <c r="D2064">
        <v>1E-8</v>
      </c>
      <c r="E2064">
        <v>-0.93070887999999996</v>
      </c>
      <c r="F2064">
        <v>1.2742422</v>
      </c>
      <c r="G2064">
        <v>2.2734309599999998</v>
      </c>
      <c r="H2064">
        <v>0.77762993908646949</v>
      </c>
    </row>
    <row r="2065" spans="1:8" x14ac:dyDescent="0.3">
      <c r="A2065" t="s">
        <v>3963</v>
      </c>
      <c r="B2065" t="s">
        <v>3962</v>
      </c>
      <c r="C2065">
        <v>1.0001425883672814E-8</v>
      </c>
      <c r="D2065">
        <v>1E-8</v>
      </c>
      <c r="E2065">
        <v>-1.234916E-2</v>
      </c>
      <c r="F2065">
        <v>1.178124E-2</v>
      </c>
      <c r="G2065">
        <v>1.425884E-2</v>
      </c>
      <c r="H2065">
        <v>0.77674899815202447</v>
      </c>
    </row>
    <row r="2066" spans="1:8" x14ac:dyDescent="0.3">
      <c r="A2066" t="s">
        <v>4120</v>
      </c>
      <c r="B2066" t="s">
        <v>4119</v>
      </c>
      <c r="C2066">
        <v>1E-8</v>
      </c>
      <c r="D2066">
        <v>4.3023862850241059E-4</v>
      </c>
      <c r="E2066">
        <v>-0.87611455000000005</v>
      </c>
      <c r="F2066">
        <v>-83.492333560000006</v>
      </c>
      <c r="G2066">
        <v>-83.483374839999996</v>
      </c>
      <c r="H2066">
        <v>0.77442132882147563</v>
      </c>
    </row>
    <row r="2067" spans="1:8" x14ac:dyDescent="0.3">
      <c r="A2067" t="s">
        <v>4226</v>
      </c>
      <c r="B2067" t="s">
        <v>4225</v>
      </c>
      <c r="C2067">
        <v>1E-8</v>
      </c>
      <c r="D2067">
        <v>1E-8</v>
      </c>
      <c r="E2067">
        <v>1.5475610000000001E-2</v>
      </c>
      <c r="F2067">
        <v>343.57050764000002</v>
      </c>
      <c r="G2067">
        <v>348.72220007999999</v>
      </c>
      <c r="H2067">
        <v>0.76246383114265404</v>
      </c>
    </row>
    <row r="2068" spans="1:8" x14ac:dyDescent="0.3">
      <c r="A2068" t="s">
        <v>3967</v>
      </c>
      <c r="B2068" t="s">
        <v>3966</v>
      </c>
      <c r="C2068">
        <v>6.1613532929203502E-8</v>
      </c>
      <c r="D2068">
        <v>6.175331235324886E-5</v>
      </c>
      <c r="E2068">
        <v>-0.18598992</v>
      </c>
      <c r="F2068">
        <v>-4.36883322</v>
      </c>
      <c r="G2068">
        <v>-3.1845684200000002</v>
      </c>
      <c r="H2068">
        <v>0.75741239077655487</v>
      </c>
    </row>
    <row r="2069" spans="1:8" x14ac:dyDescent="0.3">
      <c r="A2069" t="s">
        <v>3942</v>
      </c>
      <c r="B2069" t="s">
        <v>3941</v>
      </c>
      <c r="C2069">
        <v>3.0146715895748933E-8</v>
      </c>
      <c r="D2069">
        <v>4.3425991051321042E-2</v>
      </c>
      <c r="E2069">
        <v>-1.67757E-3</v>
      </c>
      <c r="F2069">
        <v>-28.97943115</v>
      </c>
      <c r="G2069">
        <v>-39.70656821</v>
      </c>
      <c r="H2069">
        <v>0.75825116290478589</v>
      </c>
    </row>
    <row r="2070" spans="1:8" x14ac:dyDescent="0.3">
      <c r="A2070" t="s">
        <v>3882</v>
      </c>
      <c r="B2070" t="s">
        <v>3881</v>
      </c>
      <c r="C2070">
        <v>2.3333333333204843E-8</v>
      </c>
      <c r="D2070">
        <v>1E-8</v>
      </c>
      <c r="E2070">
        <v>-20.357930960000001</v>
      </c>
      <c r="F2070">
        <v>-12.757259940000001</v>
      </c>
      <c r="G2070">
        <v>34.101160540000002</v>
      </c>
      <c r="H2070">
        <v>0.75784849930313625</v>
      </c>
    </row>
    <row r="2071" spans="1:8" x14ac:dyDescent="0.3">
      <c r="A2071" t="s">
        <v>4099</v>
      </c>
      <c r="B2071" t="s">
        <v>4098</v>
      </c>
      <c r="C2071">
        <v>2.0002851767618403E-8</v>
      </c>
      <c r="D2071">
        <v>1.4310971233755357E-4</v>
      </c>
      <c r="E2071">
        <v>99.975301669999993</v>
      </c>
      <c r="F2071">
        <v>100.02851767999999</v>
      </c>
      <c r="G2071">
        <v>100.02851767999999</v>
      </c>
      <c r="H2071">
        <v>0.74941409550801696</v>
      </c>
    </row>
    <row r="2072" spans="1:8" x14ac:dyDescent="0.3">
      <c r="A2072" t="s">
        <v>31</v>
      </c>
      <c r="B2072" t="s">
        <v>3988</v>
      </c>
      <c r="C2072">
        <v>1E-8</v>
      </c>
      <c r="D2072">
        <v>1.0506314908340303E-3</v>
      </c>
      <c r="E2072">
        <v>-1.234916E-2</v>
      </c>
      <c r="F2072">
        <v>-46.147502410000001</v>
      </c>
      <c r="G2072">
        <v>-36.354562559999998</v>
      </c>
      <c r="H2072">
        <v>0.74849427095530052</v>
      </c>
    </row>
    <row r="2073" spans="1:8" x14ac:dyDescent="0.3">
      <c r="A2073" t="s">
        <v>3930</v>
      </c>
      <c r="B2073" t="s">
        <v>3929</v>
      </c>
      <c r="C2073">
        <v>7.0020147460120941E-8</v>
      </c>
      <c r="D2073">
        <v>1.5306119215966365E-5</v>
      </c>
      <c r="E2073">
        <v>40.001727649999999</v>
      </c>
      <c r="F2073">
        <v>16.700245769999999</v>
      </c>
      <c r="G2073">
        <v>-0.23323798000000001</v>
      </c>
      <c r="H2073">
        <v>0.73824435630219165</v>
      </c>
    </row>
    <row r="2074" spans="1:8" x14ac:dyDescent="0.3">
      <c r="A2074" t="s">
        <v>3971</v>
      </c>
      <c r="B2074" t="s">
        <v>3970</v>
      </c>
      <c r="C2074">
        <v>2.8003992474529381E-7</v>
      </c>
      <c r="D2074">
        <v>1E-8</v>
      </c>
      <c r="E2074">
        <v>1.425884E-2</v>
      </c>
      <c r="F2074">
        <v>1.425884E-2</v>
      </c>
      <c r="G2074">
        <v>33.352345110000002</v>
      </c>
      <c r="H2074">
        <v>0.73815157957793143</v>
      </c>
    </row>
    <row r="2075" spans="1:8" x14ac:dyDescent="0.3">
      <c r="A2075" t="s">
        <v>3969</v>
      </c>
      <c r="B2075" t="s">
        <v>3968</v>
      </c>
      <c r="C2075">
        <v>7.4510263239520243E-8</v>
      </c>
      <c r="D2075">
        <v>1E-8</v>
      </c>
      <c r="E2075">
        <v>-6.8949462099999996</v>
      </c>
      <c r="F2075">
        <v>-6.8644781999999998</v>
      </c>
      <c r="G2075">
        <v>-5.1918353000000002</v>
      </c>
      <c r="H2075">
        <v>0.71880654672392097</v>
      </c>
    </row>
    <row r="2076" spans="1:8" x14ac:dyDescent="0.3">
      <c r="A2076" t="s">
        <v>3990</v>
      </c>
      <c r="B2076" t="s">
        <v>3989</v>
      </c>
      <c r="C2076">
        <v>3.1901457637972966E-5</v>
      </c>
      <c r="D2076">
        <v>1E-8</v>
      </c>
      <c r="E2076">
        <v>-1.1578316900000001</v>
      </c>
      <c r="F2076">
        <v>1.04605456</v>
      </c>
      <c r="G2076">
        <v>-3.34506667</v>
      </c>
      <c r="H2076">
        <v>0.69787628728829665</v>
      </c>
    </row>
    <row r="2077" spans="1:8" x14ac:dyDescent="0.3">
      <c r="A2077" t="s">
        <v>3979</v>
      </c>
      <c r="B2077" t="s">
        <v>3978</v>
      </c>
      <c r="C2077">
        <v>1E-8</v>
      </c>
      <c r="D2077">
        <v>6.8628473764821096E-6</v>
      </c>
      <c r="E2077">
        <v>-1.2349870000000001E-2</v>
      </c>
      <c r="F2077">
        <v>1.1781150000000001E-2</v>
      </c>
      <c r="G2077">
        <v>1.4257560000000001E-2</v>
      </c>
      <c r="H2077">
        <v>0.7000998062625361</v>
      </c>
    </row>
    <row r="2078" spans="1:8" x14ac:dyDescent="0.3">
      <c r="A2078" t="s">
        <v>3856</v>
      </c>
      <c r="B2078" t="s">
        <v>3855</v>
      </c>
      <c r="C2078">
        <v>6.8027306879069655E-8</v>
      </c>
      <c r="D2078">
        <v>1E-8</v>
      </c>
      <c r="E2078">
        <v>-0.59842804000000005</v>
      </c>
      <c r="F2078">
        <v>-74.676323370000006</v>
      </c>
      <c r="G2078">
        <v>-37.962644400000002</v>
      </c>
      <c r="H2078">
        <v>0.69881499971749705</v>
      </c>
    </row>
    <row r="2079" spans="1:8" x14ac:dyDescent="0.3">
      <c r="A2079" t="s">
        <v>3987</v>
      </c>
      <c r="B2079" t="s">
        <v>3986</v>
      </c>
      <c r="C2079">
        <v>1E-8</v>
      </c>
      <c r="D2079">
        <v>1E-8</v>
      </c>
      <c r="E2079">
        <v>-0.43916845999999998</v>
      </c>
      <c r="F2079">
        <v>0.58740048</v>
      </c>
      <c r="G2079">
        <v>0.90260214999999999</v>
      </c>
      <c r="H2079">
        <v>0.687158036995413</v>
      </c>
    </row>
    <row r="2080" spans="1:8" x14ac:dyDescent="0.3">
      <c r="A2080" t="s">
        <v>4006</v>
      </c>
      <c r="B2080" t="s">
        <v>4005</v>
      </c>
      <c r="C2080">
        <v>3.499582640373596E-8</v>
      </c>
      <c r="D2080">
        <v>1.1715777964980004E-3</v>
      </c>
      <c r="E2080">
        <v>-0.39520466999999998</v>
      </c>
      <c r="F2080">
        <v>-12.39710154</v>
      </c>
      <c r="G2080">
        <v>74.979132019999994</v>
      </c>
      <c r="H2080">
        <v>0.67991581811421931</v>
      </c>
    </row>
    <row r="2081" spans="1:8" x14ac:dyDescent="0.3">
      <c r="A2081" t="s">
        <v>3973</v>
      </c>
      <c r="B2081" t="s">
        <v>3972</v>
      </c>
      <c r="C2081">
        <v>2.2547618216559873E-8</v>
      </c>
      <c r="D2081">
        <v>1E-8</v>
      </c>
      <c r="E2081">
        <v>2.2108820300000001</v>
      </c>
      <c r="F2081">
        <v>-0.28217515999999998</v>
      </c>
      <c r="G2081">
        <v>-12.64816652</v>
      </c>
      <c r="H2081">
        <v>0.66832169158653365</v>
      </c>
    </row>
    <row r="2082" spans="1:8" x14ac:dyDescent="0.3">
      <c r="A2082" t="s">
        <v>4034</v>
      </c>
      <c r="B2082" t="s">
        <v>4033</v>
      </c>
      <c r="C2082">
        <v>1.0755965709832542E-8</v>
      </c>
      <c r="D2082">
        <v>6.1713320190453447E-2</v>
      </c>
      <c r="E2082">
        <v>-0.93070891</v>
      </c>
      <c r="F2082">
        <v>-18.327224040000001</v>
      </c>
      <c r="G2082">
        <v>-17.274347760000001</v>
      </c>
      <c r="H2082">
        <v>0.59614410753233937</v>
      </c>
    </row>
    <row r="2083" spans="1:8" x14ac:dyDescent="0.3">
      <c r="A2083" t="s">
        <v>3901</v>
      </c>
      <c r="B2083" t="s">
        <v>4046</v>
      </c>
      <c r="C2083">
        <v>1E-8</v>
      </c>
      <c r="D2083">
        <v>3.7424209400279342E-5</v>
      </c>
      <c r="E2083">
        <v>-0.54752981999999994</v>
      </c>
      <c r="F2083">
        <v>35.022146290000002</v>
      </c>
      <c r="G2083">
        <v>15.5880335</v>
      </c>
      <c r="H2083">
        <v>0.66607870785707701</v>
      </c>
    </row>
    <row r="2084" spans="1:8" x14ac:dyDescent="0.3">
      <c r="A2084" t="s">
        <v>3985</v>
      </c>
      <c r="B2084" t="s">
        <v>3984</v>
      </c>
      <c r="C2084">
        <v>1.4001996237251048E-7</v>
      </c>
      <c r="D2084">
        <v>8.5086423720952189E-4</v>
      </c>
      <c r="E2084">
        <v>-1.234916E-2</v>
      </c>
      <c r="F2084">
        <v>-26.30710856</v>
      </c>
      <c r="G2084">
        <v>-48.140754680000001</v>
      </c>
      <c r="H2084">
        <v>0.66237220157247856</v>
      </c>
    </row>
    <row r="2085" spans="1:8" x14ac:dyDescent="0.3">
      <c r="A2085" t="s">
        <v>3678</v>
      </c>
      <c r="B2085" t="s">
        <v>3677</v>
      </c>
      <c r="C2085">
        <v>5.5238633495243468E-5</v>
      </c>
      <c r="D2085">
        <v>2.3007315172701201E-2</v>
      </c>
      <c r="E2085">
        <v>-0.77273603000000002</v>
      </c>
      <c r="F2085">
        <v>1.19128565</v>
      </c>
      <c r="G2085">
        <v>-22.53172369</v>
      </c>
      <c r="H2085">
        <v>0.650671088522634</v>
      </c>
    </row>
    <row r="2086" spans="1:8" x14ac:dyDescent="0.3">
      <c r="A2086" t="s">
        <v>3914</v>
      </c>
      <c r="B2086" t="s">
        <v>3913</v>
      </c>
      <c r="C2086">
        <v>1E-8</v>
      </c>
      <c r="D2086">
        <v>2.7643717227506513E-4</v>
      </c>
      <c r="E2086">
        <v>2.2009024899999998</v>
      </c>
      <c r="F2086">
        <v>-20.191629930000001</v>
      </c>
      <c r="G2086">
        <v>-34.463646939999997</v>
      </c>
      <c r="H2086">
        <v>0.64636894421411928</v>
      </c>
    </row>
    <row r="2087" spans="1:8" x14ac:dyDescent="0.3">
      <c r="A2087" t="s">
        <v>3981</v>
      </c>
      <c r="B2087" t="s">
        <v>3980</v>
      </c>
      <c r="C2087">
        <v>5.6232558748203656E-5</v>
      </c>
      <c r="D2087">
        <v>4.8939368872590408E-4</v>
      </c>
      <c r="E2087">
        <v>4.2348598900000001</v>
      </c>
      <c r="F2087">
        <v>38.796381189999998</v>
      </c>
      <c r="G2087">
        <v>-33.353416809999999</v>
      </c>
      <c r="H2087">
        <v>0.62479996025129081</v>
      </c>
    </row>
    <row r="2088" spans="1:8" x14ac:dyDescent="0.3">
      <c r="A2088" t="s">
        <v>3992</v>
      </c>
      <c r="B2088" t="s">
        <v>3991</v>
      </c>
      <c r="C2088">
        <v>4.0005703534964035E-8</v>
      </c>
      <c r="D2088">
        <v>1E-8</v>
      </c>
      <c r="E2088">
        <v>-1.234916E-2</v>
      </c>
      <c r="F2088">
        <v>1.178124E-2</v>
      </c>
      <c r="G2088">
        <v>-20.198178550000002</v>
      </c>
      <c r="H2088">
        <v>0.62264370339967079</v>
      </c>
    </row>
    <row r="2089" spans="1:8" x14ac:dyDescent="0.3">
      <c r="A2089" t="s">
        <v>3952</v>
      </c>
      <c r="B2089" t="s">
        <v>3951</v>
      </c>
      <c r="C2089">
        <v>4.4006273888542267E-7</v>
      </c>
      <c r="D2089">
        <v>4.2685879793166178E-5</v>
      </c>
      <c r="E2089">
        <v>1.425884E-2</v>
      </c>
      <c r="F2089">
        <v>2.34017184</v>
      </c>
      <c r="G2089">
        <v>-17.18678907</v>
      </c>
      <c r="H2089">
        <v>0.61485800852702865</v>
      </c>
    </row>
    <row r="2090" spans="1:8" x14ac:dyDescent="0.3">
      <c r="A2090" t="s">
        <v>4139</v>
      </c>
      <c r="B2090" t="s">
        <v>4138</v>
      </c>
      <c r="C2090">
        <v>1E-8</v>
      </c>
      <c r="D2090">
        <v>1.4794785752161916E-2</v>
      </c>
      <c r="E2090">
        <v>-0.64625865999999998</v>
      </c>
      <c r="F2090">
        <v>1.4010357899999999</v>
      </c>
      <c r="G2090">
        <v>17.924246950000001</v>
      </c>
      <c r="H2090">
        <v>0.61295409623226216</v>
      </c>
    </row>
    <row r="2091" spans="1:8" x14ac:dyDescent="0.3">
      <c r="A2091" t="s">
        <v>4036</v>
      </c>
      <c r="B2091" t="s">
        <v>4035</v>
      </c>
      <c r="C2091">
        <v>3.0004277651291211E-8</v>
      </c>
      <c r="D2091">
        <v>1E-8</v>
      </c>
      <c r="E2091">
        <v>1.425884E-2</v>
      </c>
      <c r="F2091">
        <v>1.425884E-2</v>
      </c>
      <c r="G2091">
        <v>200.04273613999999</v>
      </c>
      <c r="H2091">
        <v>0.60822604405754443</v>
      </c>
    </row>
    <row r="2092" spans="1:8" x14ac:dyDescent="0.3">
      <c r="A2092" t="s">
        <v>3998</v>
      </c>
      <c r="B2092" t="s">
        <v>3997</v>
      </c>
      <c r="C2092">
        <v>3.0004277651291211E-8</v>
      </c>
      <c r="D2092">
        <v>6.6037096125730126E-4</v>
      </c>
      <c r="E2092">
        <v>-1.234916E-2</v>
      </c>
      <c r="F2092">
        <v>1.042625E-2</v>
      </c>
      <c r="G2092">
        <v>49.954753179999997</v>
      </c>
      <c r="H2092">
        <v>0.60778547573078934</v>
      </c>
    </row>
    <row r="2093" spans="1:8" x14ac:dyDescent="0.3">
      <c r="A2093" t="s">
        <v>4118</v>
      </c>
      <c r="B2093" t="s">
        <v>4118</v>
      </c>
      <c r="C2093">
        <v>2.0002851767509293E-7</v>
      </c>
      <c r="D2093">
        <v>1.1977709506968992E-6</v>
      </c>
      <c r="E2093">
        <v>1.425884E-2</v>
      </c>
      <c r="F2093">
        <v>5.2781672000000004</v>
      </c>
      <c r="G2093">
        <v>100.02851767999999</v>
      </c>
      <c r="H2093">
        <v>0.60008555302527877</v>
      </c>
    </row>
    <row r="2094" spans="1:8" x14ac:dyDescent="0.3">
      <c r="A2094" t="s">
        <v>4000</v>
      </c>
      <c r="B2094" t="s">
        <v>3999</v>
      </c>
      <c r="C2094">
        <v>5.0006888080024526E-8</v>
      </c>
      <c r="D2094">
        <v>1E-8</v>
      </c>
      <c r="E2094">
        <v>-2.1418739999999999E-2</v>
      </c>
      <c r="F2094">
        <v>-4.0286509999999998E-2</v>
      </c>
      <c r="G2094">
        <v>1.3776160000000001E-2</v>
      </c>
      <c r="H2094">
        <v>0.59984974879891284</v>
      </c>
    </row>
    <row r="2095" spans="1:8" x14ac:dyDescent="0.3">
      <c r="A2095" t="s">
        <v>4015</v>
      </c>
      <c r="B2095" t="s">
        <v>4014</v>
      </c>
      <c r="C2095">
        <v>1.5002066424034638E-7</v>
      </c>
      <c r="D2095">
        <v>0.9718468597659814</v>
      </c>
      <c r="E2095">
        <v>-28.586727679999999</v>
      </c>
      <c r="F2095">
        <v>15.397652190000001</v>
      </c>
      <c r="G2095">
        <v>-6.2370848499999996</v>
      </c>
      <c r="H2095">
        <v>0.59879627504975241</v>
      </c>
    </row>
    <row r="2096" spans="1:8" x14ac:dyDescent="0.3">
      <c r="A2096" t="s">
        <v>3820</v>
      </c>
      <c r="B2096" t="s">
        <v>3819</v>
      </c>
      <c r="C2096">
        <v>1E-8</v>
      </c>
      <c r="D2096">
        <v>1.0155279557802724E-3</v>
      </c>
      <c r="E2096">
        <v>-2.1418679999999999E-2</v>
      </c>
      <c r="F2096">
        <v>-50.020143240000003</v>
      </c>
      <c r="G2096">
        <v>-49.993111939999999</v>
      </c>
      <c r="H2096">
        <v>0.59245145964398205</v>
      </c>
    </row>
    <row r="2097" spans="1:8" x14ac:dyDescent="0.3">
      <c r="A2097" t="s">
        <v>3996</v>
      </c>
      <c r="B2097" t="s">
        <v>3995</v>
      </c>
      <c r="C2097">
        <v>1E-8</v>
      </c>
      <c r="D2097">
        <v>1.9582569170963123E-3</v>
      </c>
      <c r="E2097">
        <v>1.11018331</v>
      </c>
      <c r="F2097">
        <v>-0.16673368999999999</v>
      </c>
      <c r="G2097">
        <v>74.223875800000002</v>
      </c>
      <c r="H2097">
        <v>0.5800616038031936</v>
      </c>
    </row>
    <row r="2098" spans="1:8" x14ac:dyDescent="0.3">
      <c r="A2098" t="s">
        <v>3425</v>
      </c>
      <c r="B2098" t="s">
        <v>4043</v>
      </c>
      <c r="C2098">
        <v>1E-8</v>
      </c>
      <c r="D2098">
        <v>2.1296812105959422E-3</v>
      </c>
      <c r="E2098">
        <v>-3.59416454</v>
      </c>
      <c r="F2098">
        <v>-4.0915201799999998</v>
      </c>
      <c r="G2098">
        <v>24.865765230000001</v>
      </c>
      <c r="H2098">
        <v>0.5796044109206161</v>
      </c>
    </row>
    <row r="2099" spans="1:8" x14ac:dyDescent="0.3">
      <c r="A2099" t="s">
        <v>4008</v>
      </c>
      <c r="B2099" t="s">
        <v>4007</v>
      </c>
      <c r="C2099">
        <v>1.2001711060516484E-7</v>
      </c>
      <c r="D2099">
        <v>1E-8</v>
      </c>
      <c r="E2099">
        <v>-1.234916E-2</v>
      </c>
      <c r="F2099">
        <v>1.425884E-2</v>
      </c>
      <c r="G2099">
        <v>-14.498048450000001</v>
      </c>
      <c r="H2099">
        <v>0.57176467554602717</v>
      </c>
    </row>
    <row r="2100" spans="1:8" x14ac:dyDescent="0.3">
      <c r="A2100" t="s">
        <v>4002</v>
      </c>
      <c r="B2100" t="s">
        <v>4001</v>
      </c>
      <c r="C2100">
        <v>8.0462723778936642E-7</v>
      </c>
      <c r="D2100">
        <v>0.29293638768169539</v>
      </c>
      <c r="E2100">
        <v>-4.1052382400000003</v>
      </c>
      <c r="F2100">
        <v>-1.41119649</v>
      </c>
      <c r="G2100">
        <v>-8.9035134500000002</v>
      </c>
      <c r="H2100">
        <v>0.56882325140199841</v>
      </c>
    </row>
    <row r="2101" spans="1:8" x14ac:dyDescent="0.3">
      <c r="A2101" t="s">
        <v>4013</v>
      </c>
      <c r="B2101" t="s">
        <v>4012</v>
      </c>
      <c r="C2101">
        <v>9.0012832953873659E-8</v>
      </c>
      <c r="D2101">
        <v>1E-8</v>
      </c>
      <c r="E2101">
        <v>-1.234916E-2</v>
      </c>
      <c r="F2101">
        <v>1.178124E-2</v>
      </c>
      <c r="G2101">
        <v>1.425884E-2</v>
      </c>
      <c r="H2101">
        <v>0.56202572696112152</v>
      </c>
    </row>
    <row r="2102" spans="1:8" x14ac:dyDescent="0.3">
      <c r="A2102" t="s">
        <v>4004</v>
      </c>
      <c r="B2102" t="s">
        <v>4003</v>
      </c>
      <c r="C2102">
        <v>2.3000000000025316E-8</v>
      </c>
      <c r="D2102">
        <v>8.9381138108982411E-5</v>
      </c>
      <c r="E2102">
        <v>8.7108140000000001E-2</v>
      </c>
      <c r="F2102">
        <v>4.6808808900000001</v>
      </c>
      <c r="G2102">
        <v>4.50809879</v>
      </c>
      <c r="H2102">
        <v>0.56028555045261674</v>
      </c>
    </row>
    <row r="2103" spans="1:8" x14ac:dyDescent="0.3">
      <c r="A2103" t="s">
        <v>4127</v>
      </c>
      <c r="B2103" t="s">
        <v>4126</v>
      </c>
      <c r="C2103">
        <v>7.7354538157562725E-7</v>
      </c>
      <c r="D2103">
        <v>2.2293202408028997E-3</v>
      </c>
      <c r="E2103">
        <v>-2.076505E-2</v>
      </c>
      <c r="F2103">
        <v>15.38169678</v>
      </c>
      <c r="G2103">
        <v>23.222029859999999</v>
      </c>
      <c r="H2103">
        <v>0.55919903848927521</v>
      </c>
    </row>
    <row r="2104" spans="1:8" x14ac:dyDescent="0.3">
      <c r="A2104" t="s">
        <v>3666</v>
      </c>
      <c r="B2104" t="s">
        <v>3665</v>
      </c>
      <c r="C2104">
        <v>1.591204426868965E-7</v>
      </c>
      <c r="D2104">
        <v>2.8630347838450113E-4</v>
      </c>
      <c r="E2104">
        <v>-3.3592185200000002</v>
      </c>
      <c r="F2104">
        <v>-3.7726798100000001</v>
      </c>
      <c r="G2104">
        <v>-6.4038189499999998</v>
      </c>
      <c r="H2104">
        <v>1.9246284257634989</v>
      </c>
    </row>
    <row r="2105" spans="1:8" x14ac:dyDescent="0.3">
      <c r="A2105" t="s">
        <v>3903</v>
      </c>
      <c r="B2105" t="s">
        <v>3902</v>
      </c>
      <c r="C2105">
        <v>3.0004132848178385E-8</v>
      </c>
      <c r="D2105">
        <v>1.0377636023926548E-4</v>
      </c>
      <c r="E2105">
        <v>-2.1418739999999999E-2</v>
      </c>
      <c r="F2105">
        <v>-4.0286509999999998E-2</v>
      </c>
      <c r="G2105">
        <v>-0.2482046</v>
      </c>
      <c r="H2105">
        <v>0.55224324275748371</v>
      </c>
    </row>
    <row r="2106" spans="1:8" x14ac:dyDescent="0.3">
      <c r="A2106" t="s">
        <v>4019</v>
      </c>
      <c r="B2106" t="s">
        <v>4018</v>
      </c>
      <c r="C2106">
        <v>5.0007129418909624E-8</v>
      </c>
      <c r="D2106">
        <v>1E-8</v>
      </c>
      <c r="E2106">
        <v>1.425884E-2</v>
      </c>
      <c r="F2106">
        <v>1.425884E-2</v>
      </c>
      <c r="G2106">
        <v>25.017823549999999</v>
      </c>
      <c r="H2106">
        <v>0.54854163065813222</v>
      </c>
    </row>
    <row r="2107" spans="1:8" x14ac:dyDescent="0.3">
      <c r="A2107" t="s">
        <v>4021</v>
      </c>
      <c r="B2107" t="s">
        <v>4020</v>
      </c>
      <c r="C2107">
        <v>1.0001425883672814E-8</v>
      </c>
      <c r="D2107">
        <v>1E-8</v>
      </c>
      <c r="E2107">
        <v>1.425884E-2</v>
      </c>
      <c r="F2107">
        <v>1.425884E-2</v>
      </c>
      <c r="G2107">
        <v>1.425884E-2</v>
      </c>
      <c r="H2107">
        <v>0.54461062797932713</v>
      </c>
    </row>
    <row r="2108" spans="1:8" x14ac:dyDescent="0.3">
      <c r="A2108" t="s">
        <v>4023</v>
      </c>
      <c r="B2108" t="s">
        <v>4022</v>
      </c>
      <c r="C2108">
        <v>5.0006888080024526E-8</v>
      </c>
      <c r="D2108">
        <v>1E-8</v>
      </c>
      <c r="E2108">
        <v>-2.1418739999999999E-2</v>
      </c>
      <c r="F2108">
        <v>1.1298570000000001E-2</v>
      </c>
      <c r="G2108">
        <v>66.252992329999998</v>
      </c>
      <c r="H2108">
        <v>0.54157709825106959</v>
      </c>
    </row>
    <row r="2109" spans="1:8" x14ac:dyDescent="0.3">
      <c r="A2109" t="s">
        <v>3648</v>
      </c>
      <c r="B2109" t="s">
        <v>3647</v>
      </c>
      <c r="C2109">
        <v>1E-8</v>
      </c>
      <c r="D2109">
        <v>1.3122984518240731E-4</v>
      </c>
      <c r="E2109">
        <v>2.2021685600000001</v>
      </c>
      <c r="F2109">
        <v>-78.564877809999999</v>
      </c>
      <c r="G2109">
        <v>37.88380986</v>
      </c>
      <c r="H2109">
        <v>0.54052365892180976</v>
      </c>
    </row>
    <row r="2110" spans="1:8" x14ac:dyDescent="0.3">
      <c r="A2110" t="s">
        <v>4050</v>
      </c>
      <c r="B2110" t="s">
        <v>4049</v>
      </c>
      <c r="C2110">
        <v>3.199999999999134E-7</v>
      </c>
      <c r="D2110">
        <v>1E-8</v>
      </c>
      <c r="E2110">
        <v>8.7108140000000001E-2</v>
      </c>
      <c r="F2110">
        <v>0</v>
      </c>
      <c r="G2110">
        <v>0</v>
      </c>
      <c r="H2110">
        <v>0.53960453625803961</v>
      </c>
    </row>
    <row r="2111" spans="1:8" x14ac:dyDescent="0.3">
      <c r="A2111" t="s">
        <v>3838</v>
      </c>
      <c r="B2111" t="s">
        <v>3837</v>
      </c>
      <c r="C2111">
        <v>1E-8</v>
      </c>
      <c r="D2111">
        <v>6.9336314010314296E-4</v>
      </c>
      <c r="E2111">
        <v>-17.351547199999999</v>
      </c>
      <c r="F2111">
        <v>88.543821059999999</v>
      </c>
      <c r="G2111">
        <v>-23.976404259999999</v>
      </c>
      <c r="H2111">
        <v>0.53812716329050647</v>
      </c>
    </row>
    <row r="2112" spans="1:8" x14ac:dyDescent="0.3">
      <c r="A2112" t="s">
        <v>4030</v>
      </c>
      <c r="B2112" t="s">
        <v>4029</v>
      </c>
      <c r="C2112">
        <v>3.0004277651291211E-8</v>
      </c>
      <c r="D2112">
        <v>1E-8</v>
      </c>
      <c r="E2112">
        <v>-1.234916E-2</v>
      </c>
      <c r="F2112">
        <v>1.178124E-2</v>
      </c>
      <c r="G2112">
        <v>50.021388250000001</v>
      </c>
      <c r="H2112">
        <v>0.52878385488691382</v>
      </c>
    </row>
    <row r="2113" spans="1:8" x14ac:dyDescent="0.3">
      <c r="A2113" t="s">
        <v>4032</v>
      </c>
      <c r="B2113" t="s">
        <v>4031</v>
      </c>
      <c r="C2113">
        <v>4.0111016369902901E-7</v>
      </c>
      <c r="D2113">
        <v>0.38787762901924561</v>
      </c>
      <c r="E2113">
        <v>0.38597331000000001</v>
      </c>
      <c r="F2113">
        <v>-17.1016619</v>
      </c>
      <c r="G2113">
        <v>-0.67007936000000001</v>
      </c>
      <c r="H2113">
        <v>0.52486147362378088</v>
      </c>
    </row>
    <row r="2114" spans="1:8" x14ac:dyDescent="0.3">
      <c r="A2114" t="s">
        <v>3965</v>
      </c>
      <c r="B2114" t="s">
        <v>3964</v>
      </c>
      <c r="C2114">
        <v>1E-8</v>
      </c>
      <c r="D2114">
        <v>3.9089385312897185E-2</v>
      </c>
      <c r="E2114">
        <v>-0.64625856999999998</v>
      </c>
      <c r="F2114">
        <v>-21.442419449999999</v>
      </c>
      <c r="G2114">
        <v>-54.245011480000002</v>
      </c>
      <c r="H2114">
        <v>0.50896690674780487</v>
      </c>
    </row>
    <row r="2115" spans="1:8" x14ac:dyDescent="0.3">
      <c r="A2115" t="s">
        <v>4107</v>
      </c>
      <c r="B2115" t="s">
        <v>4106</v>
      </c>
      <c r="C2115">
        <v>1.0378638837384693E-8</v>
      </c>
      <c r="D2115">
        <v>1E-8</v>
      </c>
      <c r="E2115">
        <v>-0.46179946999999999</v>
      </c>
      <c r="F2115">
        <v>-2.2785297400000002</v>
      </c>
      <c r="G2115">
        <v>41.652253279999996</v>
      </c>
      <c r="H2115">
        <v>0.51886966081886943</v>
      </c>
    </row>
    <row r="2116" spans="1:8" x14ac:dyDescent="0.3">
      <c r="A2116" t="s">
        <v>4201</v>
      </c>
      <c r="B2116" t="s">
        <v>4200</v>
      </c>
      <c r="C2116">
        <v>5.0000000000114334E-8</v>
      </c>
      <c r="D2116">
        <v>0.8764249501959076</v>
      </c>
      <c r="E2116">
        <v>25.000000010000001</v>
      </c>
      <c r="F2116">
        <v>66.666666669999998</v>
      </c>
      <c r="G2116">
        <v>24.672569159999998</v>
      </c>
      <c r="H2116">
        <v>0.5134743901244746</v>
      </c>
    </row>
    <row r="2117" spans="1:8" x14ac:dyDescent="0.3">
      <c r="A2117" t="s">
        <v>4077</v>
      </c>
      <c r="B2117" t="s">
        <v>4076</v>
      </c>
      <c r="C2117">
        <v>9.9999999999955897E-8</v>
      </c>
      <c r="D2117">
        <v>1.0001424712661104E-6</v>
      </c>
      <c r="E2117">
        <v>8.7108140000000001E-2</v>
      </c>
      <c r="F2117">
        <v>25.16192281</v>
      </c>
      <c r="G2117">
        <v>25</v>
      </c>
      <c r="H2117">
        <v>0.51248071544234197</v>
      </c>
    </row>
    <row r="2118" spans="1:8" x14ac:dyDescent="0.3">
      <c r="A2118" t="s">
        <v>4048</v>
      </c>
      <c r="B2118" t="s">
        <v>4047</v>
      </c>
      <c r="C2118">
        <v>2.0993468561887635E-8</v>
      </c>
      <c r="D2118">
        <v>2.5718574603437354E-4</v>
      </c>
      <c r="E2118">
        <v>1.425884E-2</v>
      </c>
      <c r="F2118">
        <v>4.9673428099999999</v>
      </c>
      <c r="G2118">
        <v>-30.02177146</v>
      </c>
      <c r="H2118">
        <v>0.51119257122759787</v>
      </c>
    </row>
    <row r="2119" spans="1:8" x14ac:dyDescent="0.3">
      <c r="A2119" t="s">
        <v>4040</v>
      </c>
      <c r="B2119" t="s">
        <v>4039</v>
      </c>
      <c r="C2119">
        <v>1.0001425883672814E-8</v>
      </c>
      <c r="D2119">
        <v>1E-8</v>
      </c>
      <c r="E2119">
        <v>1.425884E-2</v>
      </c>
      <c r="F2119">
        <v>1.425884E-2</v>
      </c>
      <c r="G2119">
        <v>1.425884E-2</v>
      </c>
      <c r="H2119">
        <v>0.50209044370370026</v>
      </c>
    </row>
    <row r="2120" spans="1:8" x14ac:dyDescent="0.3">
      <c r="A2120" t="s">
        <v>4045</v>
      </c>
      <c r="B2120" t="s">
        <v>4044</v>
      </c>
      <c r="C2120">
        <v>2.0209944387694387E-8</v>
      </c>
      <c r="D2120">
        <v>4.2155799343487828E-4</v>
      </c>
      <c r="E2120">
        <v>-0.16532733999999999</v>
      </c>
      <c r="F2120">
        <v>0.53801772000000003</v>
      </c>
      <c r="G2120">
        <v>1.04972194</v>
      </c>
      <c r="H2120">
        <v>0.50008217371442032</v>
      </c>
    </row>
    <row r="2121" spans="1:8" x14ac:dyDescent="0.3">
      <c r="A2121" t="s">
        <v>4042</v>
      </c>
      <c r="B2121" t="s">
        <v>4041</v>
      </c>
      <c r="C2121">
        <v>9.001239854426237E-8</v>
      </c>
      <c r="D2121">
        <v>1E-8</v>
      </c>
      <c r="E2121">
        <v>-1.283171E-2</v>
      </c>
      <c r="F2121">
        <v>1.1298570000000001E-2</v>
      </c>
      <c r="G2121">
        <v>80.024797090000007</v>
      </c>
      <c r="H2121">
        <v>0.49957803067228967</v>
      </c>
    </row>
    <row r="2122" spans="1:8" x14ac:dyDescent="0.3">
      <c r="A2122" t="s">
        <v>4054</v>
      </c>
      <c r="B2122" t="s">
        <v>4053</v>
      </c>
      <c r="C2122">
        <v>3.3230874568987593E-7</v>
      </c>
      <c r="D2122">
        <v>1E-8</v>
      </c>
      <c r="E2122">
        <v>-0.45620738999999999</v>
      </c>
      <c r="F2122">
        <v>0.65614176000000002</v>
      </c>
      <c r="G2122">
        <v>33.834940709999998</v>
      </c>
      <c r="H2122">
        <v>0.49652599794782298</v>
      </c>
    </row>
    <row r="2123" spans="1:8" x14ac:dyDescent="0.3">
      <c r="A2123" t="s">
        <v>4026</v>
      </c>
      <c r="B2123" t="s">
        <v>4026</v>
      </c>
      <c r="C2123">
        <v>2.4566471786728887E-4</v>
      </c>
      <c r="D2123">
        <v>2.5493822131971912E-2</v>
      </c>
      <c r="E2123">
        <v>2.20240181</v>
      </c>
      <c r="F2123">
        <v>1.9795883400000001</v>
      </c>
      <c r="G2123">
        <v>-10.15369576</v>
      </c>
      <c r="H2123">
        <v>0.49132943573457777</v>
      </c>
    </row>
    <row r="2124" spans="1:8" x14ac:dyDescent="0.3">
      <c r="A2124" t="s">
        <v>4038</v>
      </c>
      <c r="B2124" t="s">
        <v>4037</v>
      </c>
      <c r="C2124">
        <v>4.0005703534964035E-8</v>
      </c>
      <c r="D2124">
        <v>0.21973026622488909</v>
      </c>
      <c r="E2124">
        <v>-1.234916E-2</v>
      </c>
      <c r="F2124">
        <v>1.178124E-2</v>
      </c>
      <c r="G2124">
        <v>-11.422021429999999</v>
      </c>
      <c r="H2124">
        <v>0.48595596390779611</v>
      </c>
    </row>
    <row r="2125" spans="1:8" x14ac:dyDescent="0.3">
      <c r="A2125" t="s">
        <v>3854</v>
      </c>
      <c r="B2125" t="s">
        <v>3853</v>
      </c>
      <c r="C2125">
        <v>1.0001730300073377E-8</v>
      </c>
      <c r="D2125">
        <v>1.6429980697402685E-4</v>
      </c>
      <c r="E2125">
        <v>-49.99095698</v>
      </c>
      <c r="F2125">
        <v>-9.0774315199999993</v>
      </c>
      <c r="G2125">
        <v>-9.0751790900000007</v>
      </c>
      <c r="H2125">
        <v>0.48423256263327685</v>
      </c>
    </row>
    <row r="2126" spans="1:8" x14ac:dyDescent="0.3">
      <c r="A2126" t="s">
        <v>4056</v>
      </c>
      <c r="B2126" t="s">
        <v>4055</v>
      </c>
      <c r="C2126">
        <v>3.00000000000686E-8</v>
      </c>
      <c r="D2126">
        <v>1E-8</v>
      </c>
      <c r="E2126">
        <v>8.7108140000000001E-2</v>
      </c>
      <c r="F2126">
        <v>0.12953824999999999</v>
      </c>
      <c r="G2126">
        <v>-25</v>
      </c>
      <c r="H2126">
        <v>0.47604698091646369</v>
      </c>
    </row>
    <row r="2127" spans="1:8" x14ac:dyDescent="0.3">
      <c r="A2127" t="s">
        <v>3024</v>
      </c>
      <c r="B2127" t="s">
        <v>4009</v>
      </c>
      <c r="C2127">
        <v>1E-8</v>
      </c>
      <c r="D2127">
        <v>1.1669635976579931</v>
      </c>
      <c r="E2127">
        <v>-17.458334180000001</v>
      </c>
      <c r="F2127">
        <v>-7.9589889200000004</v>
      </c>
      <c r="G2127">
        <v>2.5598330599999999</v>
      </c>
      <c r="H2127">
        <v>0.47365363593104814</v>
      </c>
    </row>
    <row r="2128" spans="1:8" x14ac:dyDescent="0.3">
      <c r="A2128" t="s">
        <v>3896</v>
      </c>
      <c r="B2128" t="s">
        <v>3895</v>
      </c>
      <c r="C2128">
        <v>1.0001425883672814E-8</v>
      </c>
      <c r="D2128">
        <v>6.5168976482426707E-5</v>
      </c>
      <c r="E2128">
        <v>1.425884E-2</v>
      </c>
      <c r="F2128">
        <v>1.425884E-2</v>
      </c>
      <c r="G2128">
        <v>-66.661913720000001</v>
      </c>
      <c r="H2128">
        <v>0.47069018462214574</v>
      </c>
    </row>
    <row r="2129" spans="1:8" x14ac:dyDescent="0.3">
      <c r="A2129" t="s">
        <v>4062</v>
      </c>
      <c r="B2129" t="s">
        <v>4061</v>
      </c>
      <c r="C2129">
        <v>1E-8</v>
      </c>
      <c r="D2129">
        <v>1.0479843524432248E-4</v>
      </c>
      <c r="E2129">
        <v>-1.234916E-2</v>
      </c>
      <c r="F2129">
        <v>1.178124E-2</v>
      </c>
      <c r="G2129">
        <v>49.62841521</v>
      </c>
      <c r="H2129">
        <v>0.47021813066094192</v>
      </c>
    </row>
    <row r="2130" spans="1:8" x14ac:dyDescent="0.3">
      <c r="A2130" t="s">
        <v>4060</v>
      </c>
      <c r="B2130" t="s">
        <v>4059</v>
      </c>
      <c r="C2130">
        <v>7.000998118625524E-8</v>
      </c>
      <c r="D2130">
        <v>1E-8</v>
      </c>
      <c r="E2130">
        <v>-1.234916E-2</v>
      </c>
      <c r="F2130">
        <v>1.178124E-2</v>
      </c>
      <c r="G2130">
        <v>39.653187539999998</v>
      </c>
      <c r="H2130">
        <v>0.46928655957426074</v>
      </c>
    </row>
    <row r="2131" spans="1:8" x14ac:dyDescent="0.3">
      <c r="A2131" t="s">
        <v>4064</v>
      </c>
      <c r="B2131" t="s">
        <v>4063</v>
      </c>
      <c r="C2131">
        <v>6.0008555302582422E-8</v>
      </c>
      <c r="D2131">
        <v>2.0078765701910521</v>
      </c>
      <c r="E2131">
        <v>-1.234916E-2</v>
      </c>
      <c r="F2131">
        <v>50.017671849999999</v>
      </c>
      <c r="G2131">
        <v>127.91503455</v>
      </c>
      <c r="H2131">
        <v>0.46628155003541649</v>
      </c>
    </row>
    <row r="2132" spans="1:8" x14ac:dyDescent="0.3">
      <c r="A2132" t="s">
        <v>4122</v>
      </c>
      <c r="B2132" t="s">
        <v>4121</v>
      </c>
      <c r="C2132">
        <v>1E-8</v>
      </c>
      <c r="D2132">
        <v>0.28576217110350122</v>
      </c>
      <c r="E2132">
        <v>-0.87506468999999998</v>
      </c>
      <c r="F2132">
        <v>26.581039870000001</v>
      </c>
      <c r="G2132">
        <v>-26.947549349999999</v>
      </c>
      <c r="H2132">
        <v>0.46465287840163866</v>
      </c>
    </row>
    <row r="2133" spans="1:8" x14ac:dyDescent="0.3">
      <c r="A2133" t="s">
        <v>4089</v>
      </c>
      <c r="B2133" t="s">
        <v>4088</v>
      </c>
      <c r="C2133">
        <v>1E-8</v>
      </c>
      <c r="D2133">
        <v>3.8471230841768039E-2</v>
      </c>
      <c r="E2133">
        <v>-0.64625856999999998</v>
      </c>
      <c r="F2133">
        <v>-29.368122629999998</v>
      </c>
      <c r="G2133">
        <v>75.966064630000005</v>
      </c>
      <c r="H2133">
        <v>0.47410624194978257</v>
      </c>
    </row>
    <row r="2134" spans="1:8" x14ac:dyDescent="0.3">
      <c r="A2134" t="s">
        <v>4067</v>
      </c>
      <c r="B2134" t="s">
        <v>4066</v>
      </c>
      <c r="C2134">
        <v>4.0005510464237838E-8</v>
      </c>
      <c r="D2134">
        <v>1E-8</v>
      </c>
      <c r="E2134">
        <v>-1.283171E-2</v>
      </c>
      <c r="F2134">
        <v>-4.0286509999999998E-2</v>
      </c>
      <c r="G2134">
        <v>100.02755232</v>
      </c>
      <c r="H2134">
        <v>0.44643190688836393</v>
      </c>
    </row>
    <row r="2135" spans="1:8" x14ac:dyDescent="0.3">
      <c r="A2135" t="s">
        <v>2979</v>
      </c>
      <c r="B2135" t="s">
        <v>2979</v>
      </c>
      <c r="C2135">
        <v>5.0007129418909624E-8</v>
      </c>
      <c r="D2135">
        <v>2.5342046876242782E-4</v>
      </c>
      <c r="E2135">
        <v>1.425884E-2</v>
      </c>
      <c r="F2135">
        <v>-16.280081209999999</v>
      </c>
      <c r="G2135">
        <v>25.017823549999999</v>
      </c>
      <c r="H2135">
        <v>0.44116323086941178</v>
      </c>
    </row>
    <row r="2136" spans="1:8" x14ac:dyDescent="0.3">
      <c r="A2136" t="s">
        <v>4071</v>
      </c>
      <c r="B2136" t="s">
        <v>4070</v>
      </c>
      <c r="C2136">
        <v>1E-8</v>
      </c>
      <c r="D2136">
        <v>1.408302571667926E-4</v>
      </c>
      <c r="E2136">
        <v>-0.17518909999999999</v>
      </c>
      <c r="F2136">
        <v>-58.093661949999998</v>
      </c>
      <c r="G2136">
        <v>-53.343958989999997</v>
      </c>
      <c r="H2136">
        <v>0.43975540931253937</v>
      </c>
    </row>
    <row r="2137" spans="1:8" x14ac:dyDescent="0.3">
      <c r="A2137" t="s">
        <v>4052</v>
      </c>
      <c r="B2137" t="s">
        <v>4051</v>
      </c>
      <c r="C2137">
        <v>1E-8</v>
      </c>
      <c r="D2137">
        <v>0.13229319071943968</v>
      </c>
      <c r="E2137">
        <v>-0.66441039000000002</v>
      </c>
      <c r="F2137">
        <v>-16.60459796</v>
      </c>
      <c r="G2137">
        <v>-16.16016595</v>
      </c>
      <c r="H2137">
        <v>0.4305587008625511</v>
      </c>
    </row>
    <row r="2138" spans="1:8" x14ac:dyDescent="0.3">
      <c r="A2138" t="s">
        <v>3864</v>
      </c>
      <c r="B2138" t="s">
        <v>3863</v>
      </c>
      <c r="C2138">
        <v>8.0011407070200842E-8</v>
      </c>
      <c r="D2138">
        <v>1E-8</v>
      </c>
      <c r="E2138">
        <v>1.425884E-2</v>
      </c>
      <c r="F2138">
        <v>-67.953979020000006</v>
      </c>
      <c r="G2138">
        <v>402.05028076000002</v>
      </c>
      <c r="H2138">
        <v>0.43448114312888736</v>
      </c>
    </row>
    <row r="2139" spans="1:8" x14ac:dyDescent="0.3">
      <c r="A2139" t="s">
        <v>4073</v>
      </c>
      <c r="B2139" t="s">
        <v>4072</v>
      </c>
      <c r="C2139">
        <v>8.4104279524796349E-7</v>
      </c>
      <c r="D2139">
        <v>0.1129912963107171</v>
      </c>
      <c r="E2139">
        <v>9.0480200000000004E-3</v>
      </c>
      <c r="F2139">
        <v>3.3226573799999999</v>
      </c>
      <c r="G2139">
        <v>-1.63157905</v>
      </c>
      <c r="H2139">
        <v>0.43420356665338194</v>
      </c>
    </row>
    <row r="2140" spans="1:8" x14ac:dyDescent="0.3">
      <c r="A2140" t="s">
        <v>4028</v>
      </c>
      <c r="B2140" t="s">
        <v>4027</v>
      </c>
      <c r="C2140">
        <v>2.5211716597837181E-7</v>
      </c>
      <c r="D2140">
        <v>1.3423445206874813E-3</v>
      </c>
      <c r="E2140">
        <v>-0.64625856999999998</v>
      </c>
      <c r="F2140">
        <v>-22.325480970000001</v>
      </c>
      <c r="G2140">
        <v>44.781460449999997</v>
      </c>
      <c r="H2140">
        <v>0.42859893004606608</v>
      </c>
    </row>
    <row r="2141" spans="1:8" x14ac:dyDescent="0.3">
      <c r="A2141" t="s">
        <v>4011</v>
      </c>
      <c r="B2141" t="s">
        <v>4010</v>
      </c>
      <c r="C2141">
        <v>3.00000000000686E-8</v>
      </c>
      <c r="D2141">
        <v>6.9870092598441581E-8</v>
      </c>
      <c r="E2141">
        <v>0</v>
      </c>
      <c r="F2141">
        <v>50</v>
      </c>
      <c r="G2141">
        <v>-0.26194466999999999</v>
      </c>
      <c r="H2141">
        <v>0.42463763922097103</v>
      </c>
    </row>
    <row r="2142" spans="1:8" x14ac:dyDescent="0.3">
      <c r="A2142" t="s">
        <v>4103</v>
      </c>
      <c r="B2142" t="s">
        <v>4102</v>
      </c>
      <c r="C2142">
        <v>4.8229750242572698E-7</v>
      </c>
      <c r="D2142">
        <v>0.14660496289356317</v>
      </c>
      <c r="E2142">
        <v>-0.87506470000000003</v>
      </c>
      <c r="F2142">
        <v>1.2742421900000001</v>
      </c>
      <c r="G2142">
        <v>13.853431329999999</v>
      </c>
      <c r="H2142">
        <v>0.4253073360304272</v>
      </c>
    </row>
    <row r="2143" spans="1:8" x14ac:dyDescent="0.3">
      <c r="A2143" t="s">
        <v>4149</v>
      </c>
      <c r="B2143" t="s">
        <v>4148</v>
      </c>
      <c r="C2143">
        <v>8.0011407070200842E-8</v>
      </c>
      <c r="D2143">
        <v>2.7841734994000452E-3</v>
      </c>
      <c r="E2143">
        <v>-1.234916E-2</v>
      </c>
      <c r="F2143">
        <v>60.018849979999999</v>
      </c>
      <c r="G2143">
        <v>14.31605555</v>
      </c>
      <c r="H2143">
        <v>0.42092605294043839</v>
      </c>
    </row>
    <row r="2144" spans="1:8" x14ac:dyDescent="0.3">
      <c r="A2144" t="s">
        <v>4093</v>
      </c>
      <c r="B2144" t="s">
        <v>4092</v>
      </c>
      <c r="C2144">
        <v>5.2058874035153061E-8</v>
      </c>
      <c r="D2144">
        <v>2.598278127688254E-4</v>
      </c>
      <c r="E2144">
        <v>-0.93070889999999995</v>
      </c>
      <c r="F2144">
        <v>1.2648318599999999</v>
      </c>
      <c r="G2144">
        <v>2.2734309399999999</v>
      </c>
      <c r="H2144">
        <v>0.41787649260922755</v>
      </c>
    </row>
    <row r="2145" spans="1:8" x14ac:dyDescent="0.3">
      <c r="A2145" t="s">
        <v>4087</v>
      </c>
      <c r="B2145" t="s">
        <v>4086</v>
      </c>
      <c r="C2145">
        <v>4.1511703581693321E-8</v>
      </c>
      <c r="D2145">
        <v>1E-8</v>
      </c>
      <c r="E2145">
        <v>-0.45593423</v>
      </c>
      <c r="F2145">
        <v>0.65574451</v>
      </c>
      <c r="G2145">
        <v>1.31991623</v>
      </c>
      <c r="H2145">
        <v>0.40743318395983458</v>
      </c>
    </row>
    <row r="2146" spans="1:8" x14ac:dyDescent="0.3">
      <c r="A2146" t="s">
        <v>4075</v>
      </c>
      <c r="B2146" t="s">
        <v>4074</v>
      </c>
      <c r="C2146">
        <v>3.8174186202963244E-8</v>
      </c>
      <c r="D2146">
        <v>7.5075100789725787E-3</v>
      </c>
      <c r="E2146">
        <v>-1.50675132</v>
      </c>
      <c r="F2146">
        <v>-11.182202910000001</v>
      </c>
      <c r="G2146">
        <v>-4.5645344899999998</v>
      </c>
      <c r="H2146">
        <v>0.40664257906363682</v>
      </c>
    </row>
    <row r="2147" spans="1:8" x14ac:dyDescent="0.3">
      <c r="A2147" t="s">
        <v>4220</v>
      </c>
      <c r="B2147" t="s">
        <v>4219</v>
      </c>
      <c r="C2147">
        <v>3.0004277651291211E-8</v>
      </c>
      <c r="D2147">
        <v>9.7776467998024236E-4</v>
      </c>
      <c r="E2147">
        <v>49.981476260000001</v>
      </c>
      <c r="F2147">
        <v>1.178124E-2</v>
      </c>
      <c r="G2147">
        <v>113.87151795</v>
      </c>
      <c r="H2147">
        <v>0.40594030647845974</v>
      </c>
    </row>
    <row r="2148" spans="1:8" x14ac:dyDescent="0.3">
      <c r="A2148" t="s">
        <v>4117</v>
      </c>
      <c r="B2148" t="s">
        <v>4116</v>
      </c>
      <c r="C2148">
        <v>9.001239854426237E-8</v>
      </c>
      <c r="D2148">
        <v>5.1439066087306036E-4</v>
      </c>
      <c r="E2148">
        <v>-1.283171E-2</v>
      </c>
      <c r="F2148">
        <v>1.1298570000000001E-2</v>
      </c>
      <c r="G2148">
        <v>125.03099636</v>
      </c>
      <c r="H2148">
        <v>0.40505579344918063</v>
      </c>
    </row>
    <row r="2149" spans="1:8" x14ac:dyDescent="0.3">
      <c r="A2149" t="s">
        <v>4079</v>
      </c>
      <c r="B2149" t="s">
        <v>4078</v>
      </c>
      <c r="C2149">
        <v>1.0001425883672814E-8</v>
      </c>
      <c r="D2149">
        <v>1E-8</v>
      </c>
      <c r="E2149">
        <v>1.425884E-2</v>
      </c>
      <c r="F2149">
        <v>1.425884E-2</v>
      </c>
      <c r="G2149">
        <v>-2.147785E-2</v>
      </c>
      <c r="H2149">
        <v>0.39785019539279159</v>
      </c>
    </row>
    <row r="2150" spans="1:8" x14ac:dyDescent="0.3">
      <c r="A2150" t="s">
        <v>4081</v>
      </c>
      <c r="B2150" t="s">
        <v>4080</v>
      </c>
      <c r="C2150">
        <v>1.0001425883672814E-8</v>
      </c>
      <c r="D2150">
        <v>1.0601461150951755E-6</v>
      </c>
      <c r="E2150">
        <v>-1.234916E-2</v>
      </c>
      <c r="F2150">
        <v>1.178124E-2</v>
      </c>
      <c r="G2150">
        <v>1.425884E-2</v>
      </c>
      <c r="H2150">
        <v>0.39718511828197833</v>
      </c>
    </row>
    <row r="2151" spans="1:8" x14ac:dyDescent="0.3">
      <c r="A2151" t="s">
        <v>4083</v>
      </c>
      <c r="B2151" t="s">
        <v>4082</v>
      </c>
      <c r="C2151">
        <v>2.0002851767618403E-8</v>
      </c>
      <c r="D2151">
        <v>3.9925416491798852E-8</v>
      </c>
      <c r="E2151">
        <v>1.425884E-2</v>
      </c>
      <c r="F2151">
        <v>1.425884E-2</v>
      </c>
      <c r="G2151">
        <v>1.425884E-2</v>
      </c>
      <c r="H2151">
        <v>0.39707473293278173</v>
      </c>
    </row>
    <row r="2152" spans="1:8" x14ac:dyDescent="0.3">
      <c r="A2152" t="s">
        <v>4091</v>
      </c>
      <c r="B2152" t="s">
        <v>4090</v>
      </c>
      <c r="C2152">
        <v>5.0006888080024526E-8</v>
      </c>
      <c r="D2152">
        <v>1E-8</v>
      </c>
      <c r="E2152">
        <v>-2.1418739999999999E-2</v>
      </c>
      <c r="F2152">
        <v>-4.0286509999999998E-2</v>
      </c>
      <c r="G2152">
        <v>-0.26726306</v>
      </c>
      <c r="H2152">
        <v>0.38492997989220079</v>
      </c>
    </row>
    <row r="2153" spans="1:8" x14ac:dyDescent="0.3">
      <c r="A2153" t="s">
        <v>4095</v>
      </c>
      <c r="B2153" t="s">
        <v>4094</v>
      </c>
      <c r="C2153">
        <v>1E-8</v>
      </c>
      <c r="D2153">
        <v>5.0228761121527471E-3</v>
      </c>
      <c r="E2153">
        <v>26.160166709999999</v>
      </c>
      <c r="F2153">
        <v>-16.974299599999998</v>
      </c>
      <c r="G2153">
        <v>10.049554629999999</v>
      </c>
      <c r="H2153">
        <v>0.37618489142079597</v>
      </c>
    </row>
    <row r="2154" spans="1:8" x14ac:dyDescent="0.3">
      <c r="A2154" t="s">
        <v>4101</v>
      </c>
      <c r="B2154" t="s">
        <v>4100</v>
      </c>
      <c r="C2154">
        <v>4.7006701653671391E-7</v>
      </c>
      <c r="D2154">
        <v>1E-8</v>
      </c>
      <c r="E2154">
        <v>-1.234916E-2</v>
      </c>
      <c r="F2154">
        <v>1.178124E-2</v>
      </c>
      <c r="G2154">
        <v>17.516754129999999</v>
      </c>
      <c r="H2154">
        <v>0.37281367682414929</v>
      </c>
    </row>
    <row r="2155" spans="1:8" x14ac:dyDescent="0.3">
      <c r="A2155" t="s">
        <v>4111</v>
      </c>
      <c r="B2155" t="s">
        <v>4110</v>
      </c>
      <c r="C2155">
        <v>6.4000000000009954E-7</v>
      </c>
      <c r="D2155">
        <v>1E-8</v>
      </c>
      <c r="E2155">
        <v>0</v>
      </c>
      <c r="F2155">
        <v>0</v>
      </c>
      <c r="G2155">
        <v>-13.74006026</v>
      </c>
      <c r="H2155">
        <v>0.36783680000005731</v>
      </c>
    </row>
    <row r="2156" spans="1:8" x14ac:dyDescent="0.3">
      <c r="A2156" t="s">
        <v>4109</v>
      </c>
      <c r="B2156" t="s">
        <v>4108</v>
      </c>
      <c r="C2156">
        <v>1.5002066424034638E-7</v>
      </c>
      <c r="D2156">
        <v>1E-8</v>
      </c>
      <c r="E2156">
        <v>-2.1418739999999999E-2</v>
      </c>
      <c r="F2156">
        <v>1.1298570000000001E-2</v>
      </c>
      <c r="G2156">
        <v>1.3776160000000001E-2</v>
      </c>
      <c r="H2156">
        <v>0.36709475209536868</v>
      </c>
    </row>
    <row r="2157" spans="1:8" x14ac:dyDescent="0.3">
      <c r="A2157" t="s">
        <v>4113</v>
      </c>
      <c r="B2157" t="s">
        <v>4112</v>
      </c>
      <c r="C2157">
        <v>5.8008270125820581E-7</v>
      </c>
      <c r="D2157">
        <v>1E-8</v>
      </c>
      <c r="E2157">
        <v>1.425884E-2</v>
      </c>
      <c r="F2157">
        <v>1.425884E-2</v>
      </c>
      <c r="G2157">
        <v>-4.9044752100000002</v>
      </c>
      <c r="H2157">
        <v>0.36565121150798785</v>
      </c>
    </row>
    <row r="2158" spans="1:8" x14ac:dyDescent="0.3">
      <c r="A2158" t="s">
        <v>4025</v>
      </c>
      <c r="B2158" t="s">
        <v>4024</v>
      </c>
      <c r="C2158">
        <v>6.9697268430899579E-7</v>
      </c>
      <c r="D2158">
        <v>5.961205724042698E-3</v>
      </c>
      <c r="E2158">
        <v>-13.45950358</v>
      </c>
      <c r="F2158">
        <v>22.67765073</v>
      </c>
      <c r="G2158">
        <v>42.239323329999998</v>
      </c>
      <c r="H2158">
        <v>0.364987843203532</v>
      </c>
    </row>
    <row r="2159" spans="1:8" x14ac:dyDescent="0.3">
      <c r="A2159" t="s">
        <v>4115</v>
      </c>
      <c r="B2159" t="s">
        <v>4114</v>
      </c>
      <c r="C2159">
        <v>1.0001425883672814E-8</v>
      </c>
      <c r="D2159">
        <v>1E-8</v>
      </c>
      <c r="E2159">
        <v>-1.234916E-2</v>
      </c>
      <c r="F2159">
        <v>1.425884E-2</v>
      </c>
      <c r="G2159">
        <v>-0.24772319000000001</v>
      </c>
      <c r="H2159">
        <v>0.36395938897626651</v>
      </c>
    </row>
    <row r="2160" spans="1:8" x14ac:dyDescent="0.3">
      <c r="A2160" t="s">
        <v>3940</v>
      </c>
      <c r="B2160" t="s">
        <v>3939</v>
      </c>
      <c r="C2160">
        <v>1E-8</v>
      </c>
      <c r="D2160">
        <v>8.8515606062319581</v>
      </c>
      <c r="E2160">
        <v>-0.89277015999999998</v>
      </c>
      <c r="F2160">
        <v>52.105379130000003</v>
      </c>
      <c r="G2160">
        <v>53.803286219999997</v>
      </c>
      <c r="H2160">
        <v>0.35800798342789147</v>
      </c>
    </row>
    <row r="2161" spans="1:8" x14ac:dyDescent="0.3">
      <c r="A2161" t="s">
        <v>4085</v>
      </c>
      <c r="B2161" t="s">
        <v>4084</v>
      </c>
      <c r="C2161">
        <v>1E-8</v>
      </c>
      <c r="D2161">
        <v>3.310880688229757E-3</v>
      </c>
      <c r="E2161">
        <v>-0.76601741999999995</v>
      </c>
      <c r="F2161">
        <v>-87.458556000000002</v>
      </c>
      <c r="G2161">
        <v>7.7789868200000001</v>
      </c>
      <c r="H2161">
        <v>0.35100995493882786</v>
      </c>
    </row>
    <row r="2162" spans="1:8" x14ac:dyDescent="0.3">
      <c r="A2162" t="s">
        <v>4097</v>
      </c>
      <c r="B2162" t="s">
        <v>4096</v>
      </c>
      <c r="C2162">
        <v>4.9591712162651023E-6</v>
      </c>
      <c r="D2162">
        <v>0.10418529725451936</v>
      </c>
      <c r="E2162">
        <v>1.4664490400000001</v>
      </c>
      <c r="F2162">
        <v>-1.69858979</v>
      </c>
      <c r="G2162">
        <v>-42.994926630000002</v>
      </c>
      <c r="H2162">
        <v>0.34793446516217047</v>
      </c>
    </row>
    <row r="2163" spans="1:8" x14ac:dyDescent="0.3">
      <c r="A2163" t="s">
        <v>4174</v>
      </c>
      <c r="B2163" t="s">
        <v>4173</v>
      </c>
      <c r="C2163">
        <v>1E-8</v>
      </c>
      <c r="D2163">
        <v>4.0876886138197554E-3</v>
      </c>
      <c r="E2163">
        <v>-0.42964057999999999</v>
      </c>
      <c r="F2163">
        <v>12.53492183</v>
      </c>
      <c r="G2163">
        <v>-2.4212123399999999</v>
      </c>
      <c r="H2163">
        <v>0.34382042633495058</v>
      </c>
    </row>
    <row r="2164" spans="1:8" x14ac:dyDescent="0.3">
      <c r="A2164" t="s">
        <v>2570</v>
      </c>
      <c r="B2164" t="s">
        <v>2569</v>
      </c>
      <c r="C2164">
        <v>1E-8</v>
      </c>
      <c r="D2164">
        <v>3.8121425945218911E-2</v>
      </c>
      <c r="E2164">
        <v>1.43665862</v>
      </c>
      <c r="F2164">
        <v>-88.630524050000005</v>
      </c>
      <c r="G2164">
        <v>-98.689498970000002</v>
      </c>
      <c r="H2164">
        <v>0.342583068504412</v>
      </c>
    </row>
    <row r="2165" spans="1:8" x14ac:dyDescent="0.3">
      <c r="A2165" t="s">
        <v>4105</v>
      </c>
      <c r="B2165" t="s">
        <v>4104</v>
      </c>
      <c r="C2165">
        <v>1E-8</v>
      </c>
      <c r="D2165">
        <v>3.4237138922564825E-4</v>
      </c>
      <c r="E2165">
        <v>2.06144383</v>
      </c>
      <c r="F2165">
        <v>-0.54607527</v>
      </c>
      <c r="G2165">
        <v>-13.032847090000001</v>
      </c>
      <c r="H2165">
        <v>0.34000971431472266</v>
      </c>
    </row>
    <row r="2166" spans="1:8" x14ac:dyDescent="0.3">
      <c r="A2166" t="s">
        <v>2430</v>
      </c>
      <c r="B2166" t="s">
        <v>4125</v>
      </c>
      <c r="C2166">
        <v>6.141136488062764E-8</v>
      </c>
      <c r="D2166">
        <v>1E-8</v>
      </c>
      <c r="E2166">
        <v>-0.45596966999999999</v>
      </c>
      <c r="F2166">
        <v>-0.98853287999999995</v>
      </c>
      <c r="G2166">
        <v>-10.418304729999999</v>
      </c>
      <c r="H2166">
        <v>0.33972957427194334</v>
      </c>
    </row>
    <row r="2167" spans="1:8" x14ac:dyDescent="0.3">
      <c r="A2167" t="s">
        <v>4131</v>
      </c>
      <c r="B2167" t="s">
        <v>4130</v>
      </c>
      <c r="C2167">
        <v>1.0001425883672814E-8</v>
      </c>
      <c r="D2167">
        <v>1E-8</v>
      </c>
      <c r="E2167">
        <v>1.425884E-2</v>
      </c>
      <c r="F2167">
        <v>1.425884E-2</v>
      </c>
      <c r="G2167">
        <v>1.425884E-2</v>
      </c>
      <c r="H2167">
        <v>0.33588288616432593</v>
      </c>
    </row>
    <row r="2168" spans="1:8" x14ac:dyDescent="0.3">
      <c r="A2168" t="s">
        <v>4133</v>
      </c>
      <c r="B2168" t="s">
        <v>4132</v>
      </c>
      <c r="C2168">
        <v>3.0004277651291211E-8</v>
      </c>
      <c r="D2168">
        <v>1E-8</v>
      </c>
      <c r="E2168">
        <v>1.425884E-2</v>
      </c>
      <c r="F2168">
        <v>1.425884E-2</v>
      </c>
      <c r="G2168">
        <v>-2.147785E-2</v>
      </c>
      <c r="H2168">
        <v>0.33483618370662821</v>
      </c>
    </row>
    <row r="2169" spans="1:8" x14ac:dyDescent="0.3">
      <c r="A2169" t="s">
        <v>4135</v>
      </c>
      <c r="B2169" t="s">
        <v>4134</v>
      </c>
      <c r="C2169">
        <v>3.4550019524105211E-7</v>
      </c>
      <c r="D2169">
        <v>1E-8</v>
      </c>
      <c r="E2169">
        <v>-3.1426879999999997E-2</v>
      </c>
      <c r="F2169">
        <v>0.33163405000000001</v>
      </c>
      <c r="G2169">
        <v>0.40546264999999998</v>
      </c>
      <c r="H2169">
        <v>0.33198488948212318</v>
      </c>
    </row>
    <row r="2170" spans="1:8" x14ac:dyDescent="0.3">
      <c r="A2170" t="s">
        <v>4137</v>
      </c>
      <c r="B2170" t="s">
        <v>4136</v>
      </c>
      <c r="C2170">
        <v>1.0001377616059459E-8</v>
      </c>
      <c r="D2170">
        <v>1E-8</v>
      </c>
      <c r="E2170">
        <v>-1.283171E-2</v>
      </c>
      <c r="F2170">
        <v>1.1298570000000001E-2</v>
      </c>
      <c r="G2170">
        <v>-0.2482046</v>
      </c>
      <c r="H2170">
        <v>0.32569786248026117</v>
      </c>
    </row>
    <row r="2171" spans="1:8" x14ac:dyDescent="0.3">
      <c r="A2171" t="s">
        <v>4224</v>
      </c>
      <c r="B2171" t="s">
        <v>4223</v>
      </c>
      <c r="C2171">
        <v>2.000000000004573E-8</v>
      </c>
      <c r="D2171">
        <v>7.9613248264399269E-8</v>
      </c>
      <c r="E2171">
        <v>0</v>
      </c>
      <c r="F2171">
        <v>0</v>
      </c>
      <c r="G2171">
        <v>100</v>
      </c>
      <c r="H2171">
        <v>0.32477278692708506</v>
      </c>
    </row>
    <row r="2172" spans="1:8" x14ac:dyDescent="0.3">
      <c r="A2172" t="s">
        <v>4129</v>
      </c>
      <c r="B2172" t="s">
        <v>4128</v>
      </c>
      <c r="C2172">
        <v>1E-8</v>
      </c>
      <c r="D2172">
        <v>6.9816620723182024E-2</v>
      </c>
      <c r="E2172">
        <v>-5.1384033899999997</v>
      </c>
      <c r="F2172">
        <v>-34.153165559999998</v>
      </c>
      <c r="G2172">
        <v>-9.2938583900000005</v>
      </c>
      <c r="H2172">
        <v>0.3239824234616494</v>
      </c>
    </row>
    <row r="2173" spans="1:8" x14ac:dyDescent="0.3">
      <c r="A2173" t="s">
        <v>4145</v>
      </c>
      <c r="B2173" t="s">
        <v>4144</v>
      </c>
      <c r="C2173">
        <v>1.0001425883672814E-8</v>
      </c>
      <c r="D2173">
        <v>1E-8</v>
      </c>
      <c r="E2173">
        <v>-1.234916E-2</v>
      </c>
      <c r="F2173">
        <v>1.178124E-2</v>
      </c>
      <c r="G2173">
        <v>1.425884E-2</v>
      </c>
      <c r="H2173">
        <v>0.32057162514614551</v>
      </c>
    </row>
    <row r="2174" spans="1:8" x14ac:dyDescent="0.3">
      <c r="A2174" t="s">
        <v>4143</v>
      </c>
      <c r="B2174" t="s">
        <v>4142</v>
      </c>
      <c r="C2174">
        <v>8.1946816636136322E-8</v>
      </c>
      <c r="D2174">
        <v>2.8163907881829818E-3</v>
      </c>
      <c r="E2174">
        <v>-0.26472652000000002</v>
      </c>
      <c r="F2174">
        <v>0.49324374999999998</v>
      </c>
      <c r="G2174">
        <v>3.0438406699999998</v>
      </c>
      <c r="H2174">
        <v>0.31953622186044928</v>
      </c>
    </row>
    <row r="2175" spans="1:8" x14ac:dyDescent="0.3">
      <c r="A2175" t="s">
        <v>4124</v>
      </c>
      <c r="B2175" t="s">
        <v>4123</v>
      </c>
      <c r="C2175">
        <v>1.0755851790823794E-8</v>
      </c>
      <c r="D2175">
        <v>0.62178086575407587</v>
      </c>
      <c r="E2175">
        <v>-0.87611455000000005</v>
      </c>
      <c r="F2175">
        <v>-12.69554347</v>
      </c>
      <c r="G2175">
        <v>34.97200307</v>
      </c>
      <c r="H2175">
        <v>0.31729104524780072</v>
      </c>
    </row>
    <row r="2176" spans="1:8" x14ac:dyDescent="0.3">
      <c r="A2176" t="s">
        <v>4147</v>
      </c>
      <c r="B2176" t="s">
        <v>4146</v>
      </c>
      <c r="C2176">
        <v>1E-8</v>
      </c>
      <c r="D2176">
        <v>1E-8</v>
      </c>
      <c r="E2176">
        <v>-1.234916E-2</v>
      </c>
      <c r="F2176">
        <v>1.178125E-2</v>
      </c>
      <c r="G2176">
        <v>1.425885E-2</v>
      </c>
      <c r="H2176">
        <v>0.31575255704574307</v>
      </c>
    </row>
    <row r="2177" spans="1:8" x14ac:dyDescent="0.3">
      <c r="A2177" t="s">
        <v>4058</v>
      </c>
      <c r="B2177" t="s">
        <v>4057</v>
      </c>
      <c r="C2177">
        <v>2.000000000004573E-8</v>
      </c>
      <c r="D2177">
        <v>3.3604790089591661E-6</v>
      </c>
      <c r="E2177">
        <v>8.7108140000000001E-2</v>
      </c>
      <c r="F2177">
        <v>0.12953824999999999</v>
      </c>
      <c r="G2177">
        <v>-33.333333330000002</v>
      </c>
      <c r="H2177">
        <v>0.31551222341975804</v>
      </c>
    </row>
    <row r="2178" spans="1:8" x14ac:dyDescent="0.3">
      <c r="A2178" t="s">
        <v>4151</v>
      </c>
      <c r="B2178" t="s">
        <v>4150</v>
      </c>
      <c r="C2178">
        <v>3.00000000000686E-8</v>
      </c>
      <c r="D2178">
        <v>1E-8</v>
      </c>
      <c r="E2178">
        <v>0</v>
      </c>
      <c r="F2178">
        <v>0</v>
      </c>
      <c r="G2178">
        <v>200</v>
      </c>
      <c r="H2178">
        <v>0.31499987730072027</v>
      </c>
    </row>
    <row r="2179" spans="1:8" x14ac:dyDescent="0.3">
      <c r="A2179" t="s">
        <v>4154</v>
      </c>
      <c r="B2179" t="s">
        <v>4153</v>
      </c>
      <c r="C2179">
        <v>1E-8</v>
      </c>
      <c r="D2179">
        <v>3.9749879299668228E-5</v>
      </c>
      <c r="E2179">
        <v>1.425913E-2</v>
      </c>
      <c r="F2179">
        <v>1.425921E-2</v>
      </c>
      <c r="G2179">
        <v>100.02851511999999</v>
      </c>
      <c r="H2179">
        <v>0.31004420414423745</v>
      </c>
    </row>
    <row r="2180" spans="1:8" x14ac:dyDescent="0.3">
      <c r="A2180" t="s">
        <v>4158</v>
      </c>
      <c r="B2180" t="s">
        <v>4157</v>
      </c>
      <c r="C2180">
        <v>6.0008555302582422E-8</v>
      </c>
      <c r="D2180">
        <v>1E-8</v>
      </c>
      <c r="E2180">
        <v>-1.234916E-2</v>
      </c>
      <c r="F2180">
        <v>1.178124E-2</v>
      </c>
      <c r="G2180">
        <v>-0.24772319000000001</v>
      </c>
      <c r="H2180">
        <v>0.30626171601372132</v>
      </c>
    </row>
    <row r="2181" spans="1:8" x14ac:dyDescent="0.3">
      <c r="A2181" t="s">
        <v>4160</v>
      </c>
      <c r="B2181" t="s">
        <v>4159</v>
      </c>
      <c r="C2181">
        <v>1.0001425883672814E-8</v>
      </c>
      <c r="D2181">
        <v>1E-8</v>
      </c>
      <c r="E2181">
        <v>1.425884E-2</v>
      </c>
      <c r="F2181">
        <v>1.425884E-2</v>
      </c>
      <c r="G2181">
        <v>1.425884E-2</v>
      </c>
      <c r="H2181">
        <v>0.30232060151122747</v>
      </c>
    </row>
    <row r="2182" spans="1:8" x14ac:dyDescent="0.3">
      <c r="A2182" t="s">
        <v>4156</v>
      </c>
      <c r="B2182" t="s">
        <v>4155</v>
      </c>
      <c r="C2182">
        <v>2.7024385029475625E-7</v>
      </c>
      <c r="D2182">
        <v>1.0120479063285779E-2</v>
      </c>
      <c r="E2182">
        <v>4.3183229000000001</v>
      </c>
      <c r="F2182">
        <v>-2.25678556</v>
      </c>
      <c r="G2182">
        <v>-6.0013102299999996</v>
      </c>
      <c r="H2182">
        <v>0.29440419802514817</v>
      </c>
    </row>
    <row r="2183" spans="1:8" x14ac:dyDescent="0.3">
      <c r="A2183" t="s">
        <v>4069</v>
      </c>
      <c r="B2183" t="s">
        <v>4068</v>
      </c>
      <c r="C2183">
        <v>1E-8</v>
      </c>
      <c r="D2183">
        <v>1E-8</v>
      </c>
      <c r="E2183">
        <v>0.17949174000000001</v>
      </c>
      <c r="F2183">
        <v>0.22196100999999999</v>
      </c>
      <c r="G2183">
        <v>-59.963078719999999</v>
      </c>
      <c r="H2183">
        <v>0.2912417245134914</v>
      </c>
    </row>
    <row r="2184" spans="1:8" x14ac:dyDescent="0.3">
      <c r="A2184" t="s">
        <v>4141</v>
      </c>
      <c r="B2184" t="s">
        <v>4140</v>
      </c>
      <c r="C2184">
        <v>4.500641647690955E-7</v>
      </c>
      <c r="D2184">
        <v>1.5587047001022966E-3</v>
      </c>
      <c r="E2184">
        <v>1.425884E-2</v>
      </c>
      <c r="F2184">
        <v>2.28731018</v>
      </c>
      <c r="G2184">
        <v>60.7372017</v>
      </c>
      <c r="H2184">
        <v>0.28957708067367677</v>
      </c>
    </row>
    <row r="2185" spans="1:8" x14ac:dyDescent="0.3">
      <c r="A2185" t="s">
        <v>4152</v>
      </c>
      <c r="B2185" t="s">
        <v>4152</v>
      </c>
      <c r="C2185">
        <v>1E-8</v>
      </c>
      <c r="D2185">
        <v>1E-8</v>
      </c>
      <c r="E2185">
        <v>2.2096023499999999</v>
      </c>
      <c r="F2185">
        <v>-0.28217515999999998</v>
      </c>
      <c r="G2185">
        <v>-12.647682229999999</v>
      </c>
      <c r="H2185">
        <v>0.28746645817327965</v>
      </c>
    </row>
    <row r="2186" spans="1:8" x14ac:dyDescent="0.3">
      <c r="A2186" t="s">
        <v>4191</v>
      </c>
      <c r="B2186" t="s">
        <v>4190</v>
      </c>
      <c r="C2186">
        <v>1.3000000000002451E-7</v>
      </c>
      <c r="D2186">
        <v>5.2457174716947351E-2</v>
      </c>
      <c r="E2186">
        <v>8.7108140000000001E-2</v>
      </c>
      <c r="F2186">
        <v>0.12953824999999999</v>
      </c>
      <c r="G2186">
        <v>30</v>
      </c>
      <c r="H2186">
        <v>0.27993329000005274</v>
      </c>
    </row>
    <row r="2187" spans="1:8" x14ac:dyDescent="0.3">
      <c r="A2187" t="s">
        <v>3977</v>
      </c>
      <c r="B2187" t="s">
        <v>3976</v>
      </c>
      <c r="C2187">
        <v>6.9999999999887296E-8</v>
      </c>
      <c r="D2187">
        <v>1E-8</v>
      </c>
      <c r="E2187">
        <v>0</v>
      </c>
      <c r="F2187">
        <v>0</v>
      </c>
      <c r="G2187">
        <v>39.633277450000001</v>
      </c>
      <c r="H2187">
        <v>0.27747299999955322</v>
      </c>
    </row>
    <row r="2188" spans="1:8" x14ac:dyDescent="0.3">
      <c r="A2188" t="s">
        <v>4162</v>
      </c>
      <c r="B2188" t="s">
        <v>4161</v>
      </c>
      <c r="C2188">
        <v>1E-8</v>
      </c>
      <c r="D2188">
        <v>3.672986680366907E-4</v>
      </c>
      <c r="E2188">
        <v>2.2047841799999999</v>
      </c>
      <c r="F2188">
        <v>-0.28682521999999999</v>
      </c>
      <c r="G2188">
        <v>-12.65222956</v>
      </c>
      <c r="H2188">
        <v>0.27279043169064526</v>
      </c>
    </row>
    <row r="2189" spans="1:8" x14ac:dyDescent="0.3">
      <c r="A2189" t="s">
        <v>4164</v>
      </c>
      <c r="B2189" t="s">
        <v>4163</v>
      </c>
      <c r="C2189">
        <v>2.0002851767618403E-8</v>
      </c>
      <c r="D2189">
        <v>1E-8</v>
      </c>
      <c r="E2189">
        <v>-1.234916E-2</v>
      </c>
      <c r="F2189">
        <v>1.178124E-2</v>
      </c>
      <c r="G2189">
        <v>1.425884E-2</v>
      </c>
      <c r="H2189">
        <v>0.2690715834097851</v>
      </c>
    </row>
    <row r="2190" spans="1:8" x14ac:dyDescent="0.3">
      <c r="A2190" t="s">
        <v>4168</v>
      </c>
      <c r="B2190" t="s">
        <v>4167</v>
      </c>
      <c r="C2190">
        <v>2.0002851767618403E-8</v>
      </c>
      <c r="D2190">
        <v>1E-8</v>
      </c>
      <c r="E2190">
        <v>1.425884E-2</v>
      </c>
      <c r="F2190">
        <v>1.425884E-2</v>
      </c>
      <c r="G2190">
        <v>1.425884E-2</v>
      </c>
      <c r="H2190">
        <v>0.24836649813606679</v>
      </c>
    </row>
    <row r="2191" spans="1:8" x14ac:dyDescent="0.3">
      <c r="A2191" t="s">
        <v>4228</v>
      </c>
      <c r="B2191" t="s">
        <v>4227</v>
      </c>
      <c r="C2191">
        <v>3.0004277651291211E-8</v>
      </c>
      <c r="D2191">
        <v>7.8431161996754744E-6</v>
      </c>
      <c r="E2191">
        <v>49.981476260000001</v>
      </c>
      <c r="F2191">
        <v>1.178124E-2</v>
      </c>
      <c r="G2191">
        <v>50.035618720000002</v>
      </c>
      <c r="H2191">
        <v>0.24747824712092545</v>
      </c>
    </row>
    <row r="2192" spans="1:8" x14ac:dyDescent="0.3">
      <c r="A2192" t="s">
        <v>4166</v>
      </c>
      <c r="B2192" t="s">
        <v>4165</v>
      </c>
      <c r="C2192">
        <v>1E-8</v>
      </c>
      <c r="D2192">
        <v>1E-8</v>
      </c>
      <c r="E2192">
        <v>2.21674916</v>
      </c>
      <c r="F2192">
        <v>-0.20560018999999999</v>
      </c>
      <c r="G2192">
        <v>-12.622975220000001</v>
      </c>
      <c r="H2192">
        <v>0.24208966077985933</v>
      </c>
    </row>
    <row r="2193" spans="1:8" x14ac:dyDescent="0.3">
      <c r="A2193" t="s">
        <v>4170</v>
      </c>
      <c r="B2193" t="s">
        <v>4169</v>
      </c>
      <c r="C2193">
        <v>2.2003136944271133E-7</v>
      </c>
      <c r="D2193">
        <v>1E-8</v>
      </c>
      <c r="E2193">
        <v>-1.234916E-2</v>
      </c>
      <c r="F2193">
        <v>1.178124E-2</v>
      </c>
      <c r="G2193">
        <v>-0.24772319000000001</v>
      </c>
      <c r="H2193">
        <v>0.2412319795396046</v>
      </c>
    </row>
    <row r="2194" spans="1:8" x14ac:dyDescent="0.3">
      <c r="A2194" t="s">
        <v>4178</v>
      </c>
      <c r="B2194" t="s">
        <v>4177</v>
      </c>
      <c r="C2194">
        <v>7.872676998231157E-8</v>
      </c>
      <c r="D2194">
        <v>1E-8</v>
      </c>
      <c r="E2194">
        <v>-0.43905772999999998</v>
      </c>
      <c r="F2194">
        <v>0.62823304999999996</v>
      </c>
      <c r="G2194">
        <v>19.857596350000001</v>
      </c>
      <c r="H2194">
        <v>0.24128180771213251</v>
      </c>
    </row>
    <row r="2195" spans="1:8" x14ac:dyDescent="0.3">
      <c r="A2195" t="s">
        <v>4172</v>
      </c>
      <c r="B2195" t="s">
        <v>4171</v>
      </c>
      <c r="C2195">
        <v>2.0002851767618403E-8</v>
      </c>
      <c r="D2195">
        <v>1E-8</v>
      </c>
      <c r="E2195">
        <v>-1.234916E-2</v>
      </c>
      <c r="F2195">
        <v>1.178124E-2</v>
      </c>
      <c r="G2195">
        <v>1.425884E-2</v>
      </c>
      <c r="H2195">
        <v>0.23714355245820223</v>
      </c>
    </row>
    <row r="2196" spans="1:8" x14ac:dyDescent="0.3">
      <c r="A2196" t="s">
        <v>4189</v>
      </c>
      <c r="B2196" t="s">
        <v>4188</v>
      </c>
      <c r="C2196">
        <v>2.100299435590385E-7</v>
      </c>
      <c r="D2196">
        <v>0.10184802690997244</v>
      </c>
      <c r="E2196">
        <v>-8.7069275000000008</v>
      </c>
      <c r="F2196">
        <v>5.0123702999999997</v>
      </c>
      <c r="G2196">
        <v>5.0149717799999998</v>
      </c>
      <c r="H2196">
        <v>0.22460654503661315</v>
      </c>
    </row>
    <row r="2197" spans="1:8" x14ac:dyDescent="0.3">
      <c r="A2197" t="s">
        <v>4187</v>
      </c>
      <c r="B2197" t="s">
        <v>4186</v>
      </c>
      <c r="C2197">
        <v>1E-8</v>
      </c>
      <c r="D2197">
        <v>1E-8</v>
      </c>
      <c r="E2197">
        <v>-0.87506470000000003</v>
      </c>
      <c r="F2197">
        <v>1.2742422</v>
      </c>
      <c r="G2197">
        <v>2.57980878</v>
      </c>
      <c r="H2197">
        <v>0.23526617982450607</v>
      </c>
    </row>
    <row r="2198" spans="1:8" x14ac:dyDescent="0.3">
      <c r="A2198" t="s">
        <v>4185</v>
      </c>
      <c r="B2198" t="s">
        <v>4184</v>
      </c>
      <c r="C2198">
        <v>1.0001425883672814E-8</v>
      </c>
      <c r="D2198">
        <v>1E-8</v>
      </c>
      <c r="E2198">
        <v>-1.234916E-2</v>
      </c>
      <c r="F2198">
        <v>1.178124E-2</v>
      </c>
      <c r="G2198">
        <v>-0.24772319000000001</v>
      </c>
      <c r="H2198">
        <v>0.21934942170685096</v>
      </c>
    </row>
    <row r="2199" spans="1:8" x14ac:dyDescent="0.3">
      <c r="A2199" t="s">
        <v>4181</v>
      </c>
      <c r="B2199" t="s">
        <v>4180</v>
      </c>
      <c r="C2199">
        <v>1E-8</v>
      </c>
      <c r="D2199">
        <v>0.3308958790650165</v>
      </c>
      <c r="E2199">
        <v>5.4106345400000002</v>
      </c>
      <c r="F2199">
        <v>-32.24108871</v>
      </c>
      <c r="G2199">
        <v>191.59598783999999</v>
      </c>
      <c r="H2199">
        <v>0.2137514522030923</v>
      </c>
    </row>
    <row r="2200" spans="1:8" x14ac:dyDescent="0.3">
      <c r="A2200" t="s">
        <v>3994</v>
      </c>
      <c r="B2200" t="s">
        <v>3993</v>
      </c>
      <c r="C2200">
        <v>1E-8</v>
      </c>
      <c r="D2200">
        <v>1.7326530052804484E-3</v>
      </c>
      <c r="E2200">
        <v>-67.598076070000005</v>
      </c>
      <c r="F2200">
        <v>-67.069034029999997</v>
      </c>
      <c r="G2200">
        <v>-69.048371220000007</v>
      </c>
      <c r="H2200">
        <v>0.21170001860359847</v>
      </c>
    </row>
    <row r="2201" spans="1:8" x14ac:dyDescent="0.3">
      <c r="A2201" t="s">
        <v>4305</v>
      </c>
      <c r="B2201" t="s">
        <v>4304</v>
      </c>
      <c r="C2201">
        <v>1.0001377616059459E-8</v>
      </c>
      <c r="D2201">
        <v>5.1853171288412111E-5</v>
      </c>
      <c r="E2201">
        <v>-66.673806240000005</v>
      </c>
      <c r="F2201">
        <v>508.92048880999999</v>
      </c>
      <c r="G2201">
        <v>300.05641406000001</v>
      </c>
      <c r="H2201">
        <v>0.21002892993724848</v>
      </c>
    </row>
    <row r="2202" spans="1:8" x14ac:dyDescent="0.3">
      <c r="A2202" t="s">
        <v>4195</v>
      </c>
      <c r="B2202" t="s">
        <v>4194</v>
      </c>
      <c r="C2202">
        <v>1.0001425883672814E-8</v>
      </c>
      <c r="D2202">
        <v>8.8112136477191831E-6</v>
      </c>
      <c r="E2202">
        <v>-1.234916E-2</v>
      </c>
      <c r="F2202">
        <v>1.178124E-2</v>
      </c>
      <c r="G2202">
        <v>-50.123861599999998</v>
      </c>
      <c r="H2202">
        <v>0.20879924030751176</v>
      </c>
    </row>
    <row r="2203" spans="1:8" x14ac:dyDescent="0.3">
      <c r="A2203" t="s">
        <v>4199</v>
      </c>
      <c r="B2203" t="s">
        <v>4198</v>
      </c>
      <c r="C2203">
        <v>5.0007129418909624E-8</v>
      </c>
      <c r="D2203">
        <v>5.0006809875099921E-8</v>
      </c>
      <c r="E2203">
        <v>-5.5842671800000003</v>
      </c>
      <c r="F2203">
        <v>1.425884E-2</v>
      </c>
      <c r="G2203">
        <v>25.017823549999999</v>
      </c>
      <c r="H2203">
        <v>0.2053848813219567</v>
      </c>
    </row>
    <row r="2204" spans="1:8" x14ac:dyDescent="0.3">
      <c r="A2204" t="s">
        <v>4183</v>
      </c>
      <c r="B2204" t="s">
        <v>4182</v>
      </c>
      <c r="C2204">
        <v>2.7277235269625985E-7</v>
      </c>
      <c r="D2204">
        <v>1E-8</v>
      </c>
      <c r="E2204">
        <v>2.21674916</v>
      </c>
      <c r="F2204">
        <v>-0.20560018999999999</v>
      </c>
      <c r="G2204">
        <v>-12.622975220000001</v>
      </c>
      <c r="H2204">
        <v>0.20278736020785337</v>
      </c>
    </row>
    <row r="2205" spans="1:8" x14ac:dyDescent="0.3">
      <c r="A2205" t="s">
        <v>4211</v>
      </c>
      <c r="B2205" t="s">
        <v>4210</v>
      </c>
      <c r="C2205">
        <v>1E-8</v>
      </c>
      <c r="D2205">
        <v>8.2641863026605162E-3</v>
      </c>
      <c r="E2205">
        <v>3.4104318199999999</v>
      </c>
      <c r="F2205">
        <v>-23.862511250000001</v>
      </c>
      <c r="G2205">
        <v>-39.49691129</v>
      </c>
      <c r="H2205">
        <v>0.19522437926450348</v>
      </c>
    </row>
    <row r="2206" spans="1:8" x14ac:dyDescent="0.3">
      <c r="A2206" t="s">
        <v>4203</v>
      </c>
      <c r="B2206" t="s">
        <v>4202</v>
      </c>
      <c r="C2206">
        <v>9.0012832953873659E-8</v>
      </c>
      <c r="D2206">
        <v>1E-8</v>
      </c>
      <c r="E2206">
        <v>0.10137939999999999</v>
      </c>
      <c r="F2206">
        <v>0.14381556000000001</v>
      </c>
      <c r="G2206">
        <v>50.021388250000001</v>
      </c>
      <c r="H2206">
        <v>0.19443902551272349</v>
      </c>
    </row>
    <row r="2207" spans="1:8" x14ac:dyDescent="0.3">
      <c r="A2207" t="s">
        <v>4205</v>
      </c>
      <c r="B2207" t="s">
        <v>4204</v>
      </c>
      <c r="C2207">
        <v>1.0001425883672814E-8</v>
      </c>
      <c r="D2207">
        <v>1E-8</v>
      </c>
      <c r="E2207">
        <v>-1.234916E-2</v>
      </c>
      <c r="F2207">
        <v>1.178124E-2</v>
      </c>
      <c r="G2207">
        <v>-49.992870590000003</v>
      </c>
      <c r="H2207">
        <v>0.19180219486274713</v>
      </c>
    </row>
    <row r="2208" spans="1:8" x14ac:dyDescent="0.3">
      <c r="A2208" t="s">
        <v>4207</v>
      </c>
      <c r="B2208" t="s">
        <v>4206</v>
      </c>
      <c r="C2208">
        <v>1.0001425883672814E-8</v>
      </c>
      <c r="D2208">
        <v>1E-8</v>
      </c>
      <c r="E2208">
        <v>1.425884E-2</v>
      </c>
      <c r="F2208">
        <v>1.425884E-2</v>
      </c>
      <c r="G2208">
        <v>1.425884E-2</v>
      </c>
      <c r="H2208">
        <v>0.1840193452551428</v>
      </c>
    </row>
    <row r="2209" spans="1:8" x14ac:dyDescent="0.3">
      <c r="A2209" t="s">
        <v>4209</v>
      </c>
      <c r="B2209" t="s">
        <v>4208</v>
      </c>
      <c r="C2209">
        <v>2.000000000004573E-8</v>
      </c>
      <c r="D2209">
        <v>1E-8</v>
      </c>
      <c r="E2209">
        <v>8.7108140000000001E-2</v>
      </c>
      <c r="F2209">
        <v>0.12953824999999999</v>
      </c>
      <c r="G2209">
        <v>0</v>
      </c>
      <c r="H2209">
        <v>0.18213428154959649</v>
      </c>
    </row>
    <row r="2210" spans="1:8" x14ac:dyDescent="0.3">
      <c r="A2210" t="s">
        <v>4214</v>
      </c>
      <c r="B2210" t="s">
        <v>4213</v>
      </c>
      <c r="C2210">
        <v>2.0002851767618403E-8</v>
      </c>
      <c r="D2210">
        <v>1E-8</v>
      </c>
      <c r="E2210">
        <v>-1.234916E-2</v>
      </c>
      <c r="F2210">
        <v>1.178124E-2</v>
      </c>
      <c r="G2210">
        <v>100.02851767999999</v>
      </c>
      <c r="H2210">
        <v>0.17248859136252701</v>
      </c>
    </row>
    <row r="2211" spans="1:8" x14ac:dyDescent="0.3">
      <c r="A2211" t="s">
        <v>4216</v>
      </c>
      <c r="B2211" t="s">
        <v>4215</v>
      </c>
      <c r="C2211">
        <v>1.0001425883672814E-8</v>
      </c>
      <c r="D2211">
        <v>1E-8</v>
      </c>
      <c r="E2211">
        <v>-1.234916E-2</v>
      </c>
      <c r="F2211">
        <v>1.178124E-2</v>
      </c>
      <c r="G2211">
        <v>1.425884E-2</v>
      </c>
      <c r="H2211">
        <v>0.17092036778161493</v>
      </c>
    </row>
    <row r="2212" spans="1:8" x14ac:dyDescent="0.3">
      <c r="A2212" t="s">
        <v>4222</v>
      </c>
      <c r="B2212" t="s">
        <v>4221</v>
      </c>
      <c r="C2212">
        <v>1.0001425883672814E-8</v>
      </c>
      <c r="D2212">
        <v>1E-8</v>
      </c>
      <c r="E2212">
        <v>-1.234916E-2</v>
      </c>
      <c r="F2212">
        <v>1.178124E-2</v>
      </c>
      <c r="G2212">
        <v>-0.24772319000000001</v>
      </c>
      <c r="H2212">
        <v>0.16590420863377789</v>
      </c>
    </row>
    <row r="2213" spans="1:8" x14ac:dyDescent="0.3">
      <c r="A2213" t="s">
        <v>4197</v>
      </c>
      <c r="B2213" t="s">
        <v>4196</v>
      </c>
      <c r="C2213">
        <v>7.000998118625524E-8</v>
      </c>
      <c r="D2213">
        <v>1E-8</v>
      </c>
      <c r="E2213">
        <v>1.425884E-2</v>
      </c>
      <c r="F2213">
        <v>1.425884E-2</v>
      </c>
      <c r="G2213">
        <v>29.648113299999999</v>
      </c>
      <c r="H2213">
        <v>0.16107080057392806</v>
      </c>
    </row>
    <row r="2214" spans="1:8" x14ac:dyDescent="0.3">
      <c r="A2214" t="s">
        <v>4256</v>
      </c>
      <c r="B2214" t="s">
        <v>4255</v>
      </c>
      <c r="C2214">
        <v>2.9000000000011761E-7</v>
      </c>
      <c r="D2214">
        <v>1E-8</v>
      </c>
      <c r="E2214">
        <v>8.7108140000000001E-2</v>
      </c>
      <c r="F2214">
        <v>7.5465410799999999</v>
      </c>
      <c r="G2214">
        <v>61.111111110000003</v>
      </c>
      <c r="H2214">
        <v>0.16090795000006525</v>
      </c>
    </row>
    <row r="2215" spans="1:8" x14ac:dyDescent="0.3">
      <c r="A2215" t="s">
        <v>99</v>
      </c>
      <c r="B2215" t="s">
        <v>4229</v>
      </c>
      <c r="C2215">
        <v>9.0012832953873659E-8</v>
      </c>
      <c r="D2215">
        <v>1E-8</v>
      </c>
      <c r="E2215">
        <v>12.5160412</v>
      </c>
      <c r="F2215">
        <v>1.425884E-2</v>
      </c>
      <c r="G2215">
        <v>-24.989305869999999</v>
      </c>
      <c r="H2215">
        <v>0.15360055308660667</v>
      </c>
    </row>
    <row r="2216" spans="1:8" x14ac:dyDescent="0.3">
      <c r="A2216" t="s">
        <v>1292</v>
      </c>
      <c r="B2216" t="s">
        <v>4234</v>
      </c>
      <c r="C2216">
        <v>1.7000000000011598E-7</v>
      </c>
      <c r="D2216">
        <v>1E-8</v>
      </c>
      <c r="E2216">
        <v>8.7108140000000001E-2</v>
      </c>
      <c r="F2216">
        <v>0.12953824999999999</v>
      </c>
      <c r="G2216">
        <v>-3.5731590000000001E-2</v>
      </c>
      <c r="H2216">
        <v>0.14838110000010118</v>
      </c>
    </row>
    <row r="2217" spans="1:8" x14ac:dyDescent="0.3">
      <c r="A2217" t="s">
        <v>4260</v>
      </c>
      <c r="B2217" t="s">
        <v>4259</v>
      </c>
      <c r="C2217">
        <v>6.0008555302582422E-8</v>
      </c>
      <c r="D2217">
        <v>1E-8</v>
      </c>
      <c r="E2217">
        <v>50.021388260000002</v>
      </c>
      <c r="F2217">
        <v>50.021388270000003</v>
      </c>
      <c r="G2217">
        <v>50.021388250000001</v>
      </c>
      <c r="H2217">
        <v>0.14721539653317064</v>
      </c>
    </row>
    <row r="2218" spans="1:8" x14ac:dyDescent="0.3">
      <c r="A2218" t="s">
        <v>4264</v>
      </c>
      <c r="B2218" t="s">
        <v>4263</v>
      </c>
      <c r="C2218">
        <v>1.4001928662455965E-7</v>
      </c>
      <c r="D2218">
        <v>1E-8</v>
      </c>
      <c r="E2218">
        <v>-2.1418739999999999E-2</v>
      </c>
      <c r="F2218">
        <v>1.1298570000000001E-2</v>
      </c>
      <c r="G2218">
        <v>55.169459510000003</v>
      </c>
      <c r="H2218">
        <v>0.14440189030426473</v>
      </c>
    </row>
    <row r="2219" spans="1:8" x14ac:dyDescent="0.3">
      <c r="A2219" t="s">
        <v>2595</v>
      </c>
      <c r="B2219" t="s">
        <v>4212</v>
      </c>
      <c r="C2219">
        <v>2.400539906839132E-7</v>
      </c>
      <c r="D2219">
        <v>0.48625882510211149</v>
      </c>
      <c r="E2219">
        <v>4.3265215899999996</v>
      </c>
      <c r="F2219">
        <v>-11.37670891</v>
      </c>
      <c r="G2219">
        <v>-48.964661990000003</v>
      </c>
      <c r="H2219">
        <v>0.14406778641038345</v>
      </c>
    </row>
    <row r="2220" spans="1:8" x14ac:dyDescent="0.3">
      <c r="A2220" t="s">
        <v>4231</v>
      </c>
      <c r="B2220" t="s">
        <v>4230</v>
      </c>
      <c r="C2220">
        <v>1.8002566590774733E-8</v>
      </c>
      <c r="D2220">
        <v>5.3683966674645341E-6</v>
      </c>
      <c r="E2220">
        <v>1.425884E-2</v>
      </c>
      <c r="F2220">
        <v>-39.991444690000002</v>
      </c>
      <c r="G2220">
        <v>5.8974505300000004</v>
      </c>
      <c r="H2220">
        <v>0.14387644018320525</v>
      </c>
    </row>
    <row r="2221" spans="1:8" x14ac:dyDescent="0.3">
      <c r="A2221" t="s">
        <v>4238</v>
      </c>
      <c r="B2221" t="s">
        <v>4237</v>
      </c>
      <c r="C2221">
        <v>4.0005703534964035E-8</v>
      </c>
      <c r="D2221">
        <v>2.626697808256042E-2</v>
      </c>
      <c r="E2221">
        <v>1.425884E-2</v>
      </c>
      <c r="F2221">
        <v>0.14381556000000001</v>
      </c>
      <c r="G2221">
        <v>1.446801E-2</v>
      </c>
      <c r="H2221">
        <v>0.13729970424186144</v>
      </c>
    </row>
    <row r="2222" spans="1:8" x14ac:dyDescent="0.3">
      <c r="A2222" t="s">
        <v>4236</v>
      </c>
      <c r="B2222" t="s">
        <v>4235</v>
      </c>
      <c r="C2222">
        <v>2.4085522540832932E-7</v>
      </c>
      <c r="D2222">
        <v>3.8172618115636423</v>
      </c>
      <c r="E2222">
        <v>-0.68178720000000004</v>
      </c>
      <c r="F2222">
        <v>19.750746530000001</v>
      </c>
      <c r="G2222">
        <v>-0.87431890999999995</v>
      </c>
      <c r="H2222">
        <v>0.13593324475013499</v>
      </c>
    </row>
    <row r="2223" spans="1:8" x14ac:dyDescent="0.3">
      <c r="A2223" t="s">
        <v>4268</v>
      </c>
      <c r="B2223" t="s">
        <v>4267</v>
      </c>
      <c r="C2223">
        <v>3.0004277651291211E-8</v>
      </c>
      <c r="D2223">
        <v>1E-8</v>
      </c>
      <c r="E2223">
        <v>1.425884E-2</v>
      </c>
      <c r="F2223">
        <v>50.021388270000003</v>
      </c>
      <c r="G2223">
        <v>50.021388250000001</v>
      </c>
      <c r="H2223">
        <v>0.13580908203570305</v>
      </c>
    </row>
    <row r="2224" spans="1:8" x14ac:dyDescent="0.3">
      <c r="A2224" t="s">
        <v>4243</v>
      </c>
      <c r="B2224" t="s">
        <v>4242</v>
      </c>
      <c r="C2224">
        <v>1E-8</v>
      </c>
      <c r="D2224">
        <v>1E-8</v>
      </c>
      <c r="E2224">
        <v>-0.87611455999999999</v>
      </c>
      <c r="F2224">
        <v>1.2731695599999999</v>
      </c>
      <c r="G2224">
        <v>2.5787223199999998</v>
      </c>
      <c r="H2224">
        <v>0.12003460210438764</v>
      </c>
    </row>
    <row r="2225" spans="1:8" x14ac:dyDescent="0.3">
      <c r="A2225" t="s">
        <v>4241</v>
      </c>
      <c r="B2225" t="s">
        <v>4241</v>
      </c>
      <c r="C2225">
        <v>1E-8</v>
      </c>
      <c r="D2225">
        <v>1E-8</v>
      </c>
      <c r="E2225">
        <v>-1.234916E-2</v>
      </c>
      <c r="F2225">
        <v>-34.992342190000002</v>
      </c>
      <c r="G2225">
        <v>116.69756082000001</v>
      </c>
      <c r="H2225">
        <v>0.11423262750603252</v>
      </c>
    </row>
    <row r="2226" spans="1:8" x14ac:dyDescent="0.3">
      <c r="A2226" t="s">
        <v>4245</v>
      </c>
      <c r="B2226" t="s">
        <v>4244</v>
      </c>
      <c r="C2226">
        <v>1.0000000000022863E-8</v>
      </c>
      <c r="D2226">
        <v>1E-8</v>
      </c>
      <c r="E2226">
        <v>8.7108140000000001E-2</v>
      </c>
      <c r="F2226">
        <v>0.12953824999999999</v>
      </c>
      <c r="G2226">
        <v>-3.5731590000000001E-2</v>
      </c>
      <c r="H2226">
        <v>0.10789953714075499</v>
      </c>
    </row>
    <row r="2227" spans="1:8" x14ac:dyDescent="0.3">
      <c r="A2227" t="s">
        <v>4247</v>
      </c>
      <c r="B2227" t="s">
        <v>4246</v>
      </c>
      <c r="C2227">
        <v>2.0002851767618403E-8</v>
      </c>
      <c r="D2227">
        <v>1E-8</v>
      </c>
      <c r="E2227">
        <v>1.425884E-2</v>
      </c>
      <c r="F2227">
        <v>1.425884E-2</v>
      </c>
      <c r="G2227">
        <v>1.425884E-2</v>
      </c>
      <c r="H2227">
        <v>0.10739398289712754</v>
      </c>
    </row>
    <row r="2228" spans="1:8" x14ac:dyDescent="0.3">
      <c r="A2228" t="s">
        <v>4249</v>
      </c>
      <c r="B2228" t="s">
        <v>4248</v>
      </c>
      <c r="C2228">
        <v>1E-8</v>
      </c>
      <c r="D2228">
        <v>6.1245789276989724E-4</v>
      </c>
      <c r="E2228">
        <v>-1.355429E-2</v>
      </c>
      <c r="F2228">
        <v>-22.668913920000001</v>
      </c>
      <c r="G2228">
        <v>-31.08638929</v>
      </c>
      <c r="H2228">
        <v>0.10514133347525222</v>
      </c>
    </row>
    <row r="2229" spans="1:8" x14ac:dyDescent="0.3">
      <c r="A2229" t="s">
        <v>1795</v>
      </c>
      <c r="B2229" t="s">
        <v>1795</v>
      </c>
      <c r="C2229">
        <v>5.0000000000114334E-8</v>
      </c>
      <c r="D2229">
        <v>3.3004704552277524E-6</v>
      </c>
      <c r="E2229">
        <v>0</v>
      </c>
      <c r="F2229">
        <v>0</v>
      </c>
      <c r="G2229">
        <v>25</v>
      </c>
      <c r="H2229">
        <v>0.10424115732516837</v>
      </c>
    </row>
    <row r="2230" spans="1:8" x14ac:dyDescent="0.3">
      <c r="A2230" t="s">
        <v>4258</v>
      </c>
      <c r="B2230" t="s">
        <v>4257</v>
      </c>
      <c r="C2230">
        <v>1E-8</v>
      </c>
      <c r="D2230">
        <v>1E-8</v>
      </c>
      <c r="E2230">
        <v>0.18788151</v>
      </c>
      <c r="F2230">
        <v>12.05271537</v>
      </c>
      <c r="G2230">
        <v>6.2032880500000003</v>
      </c>
      <c r="H2230">
        <v>0.1015813677499901</v>
      </c>
    </row>
    <row r="2231" spans="1:8" x14ac:dyDescent="0.3">
      <c r="A2231" t="s">
        <v>4254</v>
      </c>
      <c r="B2231" t="s">
        <v>4253</v>
      </c>
      <c r="C2231">
        <v>1E-8</v>
      </c>
      <c r="D2231">
        <v>1.0558854382232952E-5</v>
      </c>
      <c r="E2231">
        <v>1.425887E-2</v>
      </c>
      <c r="F2231">
        <v>1.4258939999999999E-2</v>
      </c>
      <c r="G2231">
        <v>-50.010738910000001</v>
      </c>
      <c r="H2231">
        <v>9.9980282322196162E-2</v>
      </c>
    </row>
    <row r="2232" spans="1:8" x14ac:dyDescent="0.3">
      <c r="A2232" t="s">
        <v>4240</v>
      </c>
      <c r="B2232" t="s">
        <v>4239</v>
      </c>
      <c r="C2232">
        <v>4.0000000000091461E-8</v>
      </c>
      <c r="D2232">
        <v>1E-8</v>
      </c>
      <c r="E2232">
        <v>0</v>
      </c>
      <c r="F2232">
        <v>-19.999999989999999</v>
      </c>
      <c r="G2232">
        <v>-20.209555739999999</v>
      </c>
      <c r="H2232">
        <v>9.9075708769426965E-2</v>
      </c>
    </row>
    <row r="2233" spans="1:8" x14ac:dyDescent="0.3">
      <c r="A2233" t="s">
        <v>2246</v>
      </c>
      <c r="B2233" t="s">
        <v>4250</v>
      </c>
      <c r="C2233">
        <v>1E-8</v>
      </c>
      <c r="D2233">
        <v>1.1593206870884815E-6</v>
      </c>
      <c r="E2233">
        <v>2.20243543</v>
      </c>
      <c r="F2233">
        <v>-0.28662609</v>
      </c>
      <c r="G2233">
        <v>-12.64943721</v>
      </c>
      <c r="H2233">
        <v>9.4874238266647037E-2</v>
      </c>
    </row>
    <row r="2234" spans="1:8" x14ac:dyDescent="0.3">
      <c r="A2234" t="s">
        <v>4252</v>
      </c>
      <c r="B2234" t="s">
        <v>4251</v>
      </c>
      <c r="C2234">
        <v>3.8897978812838341E-8</v>
      </c>
      <c r="D2234">
        <v>1.0512083885588259</v>
      </c>
      <c r="E2234">
        <v>1.97070298</v>
      </c>
      <c r="F2234">
        <v>7.1648857399999999</v>
      </c>
      <c r="G2234">
        <v>35.501153840000001</v>
      </c>
      <c r="H2234">
        <v>9.4570477909690295E-2</v>
      </c>
    </row>
    <row r="2235" spans="1:8" x14ac:dyDescent="0.3">
      <c r="A2235" t="s">
        <v>4266</v>
      </c>
      <c r="B2235" t="s">
        <v>4265</v>
      </c>
      <c r="C2235">
        <v>3.1126845011217011E-8</v>
      </c>
      <c r="D2235">
        <v>1.9186442791143177E-2</v>
      </c>
      <c r="E2235">
        <v>26.471459419999999</v>
      </c>
      <c r="F2235">
        <v>53.31478517</v>
      </c>
      <c r="G2235">
        <v>-6.0269377799999999</v>
      </c>
      <c r="H2235">
        <v>8.4042481530285942E-2</v>
      </c>
    </row>
    <row r="2236" spans="1:8" x14ac:dyDescent="0.3">
      <c r="A2236" t="s">
        <v>3894</v>
      </c>
      <c r="B2236" t="s">
        <v>4065</v>
      </c>
      <c r="C2236">
        <v>1E-8</v>
      </c>
      <c r="D2236">
        <v>1.4247731282347728E-4</v>
      </c>
      <c r="E2236">
        <v>0</v>
      </c>
      <c r="F2236">
        <v>-81.818181820000007</v>
      </c>
      <c r="G2236">
        <v>-90.026194459999999</v>
      </c>
      <c r="H2236">
        <v>8.2497697963326358E-2</v>
      </c>
    </row>
    <row r="2237" spans="1:8" x14ac:dyDescent="0.3">
      <c r="A2237" t="s">
        <v>4274</v>
      </c>
      <c r="B2237" t="s">
        <v>4273</v>
      </c>
      <c r="C2237">
        <v>1E-8</v>
      </c>
      <c r="D2237">
        <v>1E-8</v>
      </c>
      <c r="E2237">
        <v>-8.1324430000000003E-2</v>
      </c>
      <c r="F2237">
        <v>0.11055999</v>
      </c>
      <c r="G2237">
        <v>0.21272722999999999</v>
      </c>
      <c r="H2237">
        <v>8.1957433504373095E-2</v>
      </c>
    </row>
    <row r="2238" spans="1:8" x14ac:dyDescent="0.3">
      <c r="A2238" t="s">
        <v>4193</v>
      </c>
      <c r="B2238" t="s">
        <v>4192</v>
      </c>
      <c r="C2238">
        <v>8.604772567811479E-8</v>
      </c>
      <c r="D2238">
        <v>1.2400675963447513E-4</v>
      </c>
      <c r="E2238">
        <v>-0.87506470000000003</v>
      </c>
      <c r="F2238">
        <v>38.718947739999997</v>
      </c>
      <c r="G2238">
        <v>-84.15755849</v>
      </c>
      <c r="H2238">
        <v>7.7761329695312326E-2</v>
      </c>
    </row>
    <row r="2239" spans="1:8" x14ac:dyDescent="0.3">
      <c r="A2239" t="s">
        <v>4270</v>
      </c>
      <c r="B2239" t="s">
        <v>4269</v>
      </c>
      <c r="C2239">
        <v>1E-8</v>
      </c>
      <c r="D2239">
        <v>9.05881954825902E-2</v>
      </c>
      <c r="E2239">
        <v>2.20960264</v>
      </c>
      <c r="F2239">
        <v>3.3660376900000002</v>
      </c>
      <c r="G2239">
        <v>196.9962385</v>
      </c>
      <c r="H2239">
        <v>7.7729228295593741E-2</v>
      </c>
    </row>
    <row r="2240" spans="1:8" x14ac:dyDescent="0.3">
      <c r="A2240" t="s">
        <v>4272</v>
      </c>
      <c r="B2240" t="s">
        <v>4271</v>
      </c>
      <c r="C2240">
        <v>1E-8</v>
      </c>
      <c r="D2240">
        <v>2.4548767074140522E-3</v>
      </c>
      <c r="E2240">
        <v>-23.321685169999999</v>
      </c>
      <c r="F2240">
        <v>-25.050579089999999</v>
      </c>
      <c r="G2240">
        <v>31.013313780000001</v>
      </c>
      <c r="H2240">
        <v>7.6749708494965013E-2</v>
      </c>
    </row>
    <row r="2241" spans="1:8" x14ac:dyDescent="0.3">
      <c r="A2241" t="s">
        <v>150</v>
      </c>
      <c r="B2241" t="s">
        <v>4275</v>
      </c>
      <c r="C2241">
        <v>1.2319060877565797E-7</v>
      </c>
      <c r="D2241">
        <v>1E-8</v>
      </c>
      <c r="E2241">
        <v>0.94523033000000001</v>
      </c>
      <c r="F2241">
        <v>-12.00670802</v>
      </c>
      <c r="G2241">
        <v>-46.687664560000002</v>
      </c>
      <c r="H2241">
        <v>7.3038914899848831E-2</v>
      </c>
    </row>
    <row r="2242" spans="1:8" x14ac:dyDescent="0.3">
      <c r="A2242" t="s">
        <v>4262</v>
      </c>
      <c r="B2242" t="s">
        <v>4261</v>
      </c>
      <c r="C2242">
        <v>3.6004959417704948E-7</v>
      </c>
      <c r="D2242">
        <v>1E-8</v>
      </c>
      <c r="E2242">
        <v>-2.1418739999999999E-2</v>
      </c>
      <c r="F2242">
        <v>-7.6818782399999996</v>
      </c>
      <c r="G2242">
        <v>-24.989667879999999</v>
      </c>
      <c r="H2242">
        <v>6.549994983023967E-2</v>
      </c>
    </row>
    <row r="2243" spans="1:8" x14ac:dyDescent="0.3">
      <c r="A2243" t="s">
        <v>4277</v>
      </c>
      <c r="B2243" t="s">
        <v>4276</v>
      </c>
      <c r="C2243">
        <v>1E-8</v>
      </c>
      <c r="D2243">
        <v>1.9964299572527823E-4</v>
      </c>
      <c r="E2243">
        <v>0.10137939999999999</v>
      </c>
      <c r="F2243">
        <v>0.14381556000000001</v>
      </c>
      <c r="G2243">
        <v>1.425884E-2</v>
      </c>
      <c r="H2243">
        <v>6.2644432477422893E-2</v>
      </c>
    </row>
    <row r="2244" spans="1:8" x14ac:dyDescent="0.3">
      <c r="A2244" t="s">
        <v>4280</v>
      </c>
      <c r="B2244" t="s">
        <v>4279</v>
      </c>
      <c r="C2244">
        <v>3.4004848004705794E-8</v>
      </c>
      <c r="D2244">
        <v>3.0670831024381294E-4</v>
      </c>
      <c r="E2244">
        <v>1.425884E-2</v>
      </c>
      <c r="F2244">
        <v>-2.84329141</v>
      </c>
      <c r="G2244">
        <v>33.638070200000001</v>
      </c>
      <c r="H2244">
        <v>5.3183463013178126E-2</v>
      </c>
    </row>
    <row r="2245" spans="1:8" x14ac:dyDescent="0.3">
      <c r="A2245" t="s">
        <v>4284</v>
      </c>
      <c r="B2245" t="s">
        <v>4283</v>
      </c>
      <c r="C2245">
        <v>1.0001425883672814E-8</v>
      </c>
      <c r="D2245">
        <v>1E-8</v>
      </c>
      <c r="E2245">
        <v>-1.234916E-2</v>
      </c>
      <c r="F2245">
        <v>1.178124E-2</v>
      </c>
      <c r="G2245">
        <v>-0.24772319000000001</v>
      </c>
      <c r="H2245">
        <v>5.0282048613054464E-2</v>
      </c>
    </row>
    <row r="2246" spans="1:8" x14ac:dyDescent="0.3">
      <c r="A2246" t="s">
        <v>4233</v>
      </c>
      <c r="B2246" t="s">
        <v>4232</v>
      </c>
      <c r="C2246">
        <v>1.0000000000022863E-8</v>
      </c>
      <c r="D2246">
        <v>4.7910830553913502E-4</v>
      </c>
      <c r="E2246">
        <v>8.7108140000000001E-2</v>
      </c>
      <c r="F2246">
        <v>-68.554463350000006</v>
      </c>
      <c r="G2246">
        <v>-69.516344270000005</v>
      </c>
      <c r="H2246">
        <v>4.6841756777053302E-2</v>
      </c>
    </row>
    <row r="2247" spans="1:8" x14ac:dyDescent="0.3">
      <c r="A2247" t="s">
        <v>4286</v>
      </c>
      <c r="B2247" t="s">
        <v>4285</v>
      </c>
      <c r="C2247">
        <v>3.0004277651291211E-8</v>
      </c>
      <c r="D2247">
        <v>1E-8</v>
      </c>
      <c r="E2247">
        <v>1.425884E-2</v>
      </c>
      <c r="F2247">
        <v>1.425884E-2</v>
      </c>
      <c r="G2247">
        <v>-2.147785E-2</v>
      </c>
      <c r="H2247">
        <v>4.5690398460233428E-2</v>
      </c>
    </row>
    <row r="2248" spans="1:8" x14ac:dyDescent="0.3">
      <c r="A2248" t="s">
        <v>4288</v>
      </c>
      <c r="B2248" t="s">
        <v>4287</v>
      </c>
      <c r="C2248">
        <v>6.0008265696083999E-8</v>
      </c>
      <c r="D2248">
        <v>1E-8</v>
      </c>
      <c r="E2248">
        <v>-2.1418739999999999E-2</v>
      </c>
      <c r="F2248">
        <v>1.1298570000000001E-2</v>
      </c>
      <c r="G2248">
        <v>1.3776160000000001E-2</v>
      </c>
      <c r="H2248">
        <v>4.4662094555568799E-2</v>
      </c>
    </row>
    <row r="2249" spans="1:8" x14ac:dyDescent="0.3">
      <c r="A2249" t="s">
        <v>4282</v>
      </c>
      <c r="B2249" t="s">
        <v>4281</v>
      </c>
      <c r="C2249">
        <v>1.2130761249954213E-5</v>
      </c>
      <c r="D2249">
        <v>50.246104446853231</v>
      </c>
      <c r="E2249">
        <v>4.1169643200000001</v>
      </c>
      <c r="F2249">
        <v>1.60184817</v>
      </c>
      <c r="G2249">
        <v>-6.5497688900000002</v>
      </c>
      <c r="H2249">
        <v>4.4010401814833879E-2</v>
      </c>
    </row>
    <row r="2250" spans="1:8" x14ac:dyDescent="0.3">
      <c r="A2250" t="s">
        <v>4290</v>
      </c>
      <c r="B2250" t="s">
        <v>4289</v>
      </c>
      <c r="C2250">
        <v>2.0002851767618403E-8</v>
      </c>
      <c r="D2250">
        <v>1E-8</v>
      </c>
      <c r="E2250">
        <v>-1.234916E-2</v>
      </c>
      <c r="F2250">
        <v>-49.994109389999998</v>
      </c>
      <c r="G2250">
        <v>-0.24772319000000001</v>
      </c>
      <c r="H2250">
        <v>4.3846171246063333E-2</v>
      </c>
    </row>
    <row r="2251" spans="1:8" x14ac:dyDescent="0.3">
      <c r="A2251" t="s">
        <v>4299</v>
      </c>
      <c r="B2251" t="s">
        <v>4298</v>
      </c>
      <c r="C2251">
        <v>0.50007129418800345</v>
      </c>
      <c r="D2251">
        <v>1.1136934031815108E-3</v>
      </c>
      <c r="E2251">
        <v>-1.234916E-2</v>
      </c>
      <c r="F2251">
        <v>55.781527619999999</v>
      </c>
      <c r="G2251">
        <v>12.05600611</v>
      </c>
      <c r="H2251">
        <v>3.9137579768329905E-2</v>
      </c>
    </row>
    <row r="2252" spans="1:8" x14ac:dyDescent="0.3">
      <c r="A2252" t="s">
        <v>4293</v>
      </c>
      <c r="B2252" t="s">
        <v>4292</v>
      </c>
      <c r="C2252">
        <v>1.4000000000004736E-7</v>
      </c>
      <c r="D2252">
        <v>5.0889255195040123E-4</v>
      </c>
      <c r="E2252">
        <v>-6.6666666699999997</v>
      </c>
      <c r="F2252">
        <v>-6.6666666599999997</v>
      </c>
      <c r="G2252">
        <v>250</v>
      </c>
      <c r="H2252">
        <v>3.7736825468452771E-2</v>
      </c>
    </row>
    <row r="2253" spans="1:8" x14ac:dyDescent="0.3">
      <c r="A2253" t="s">
        <v>4295</v>
      </c>
      <c r="B2253" t="s">
        <v>4294</v>
      </c>
      <c r="C2253">
        <v>1E-8</v>
      </c>
      <c r="D2253">
        <v>1E-8</v>
      </c>
      <c r="E2253">
        <v>-0.50380480999999999</v>
      </c>
      <c r="F2253">
        <v>4.2024007299999999</v>
      </c>
      <c r="G2253">
        <v>12.84689006</v>
      </c>
      <c r="H2253">
        <v>3.3528071769662937E-2</v>
      </c>
    </row>
    <row r="2254" spans="1:8" x14ac:dyDescent="0.3">
      <c r="A2254" t="s">
        <v>4218</v>
      </c>
      <c r="B2254" t="s">
        <v>4217</v>
      </c>
      <c r="C2254">
        <v>1E-8</v>
      </c>
      <c r="D2254">
        <v>3.3777107476871057E-5</v>
      </c>
      <c r="E2254">
        <v>1.425884E-2</v>
      </c>
      <c r="F2254">
        <v>-81.815589299999999</v>
      </c>
      <c r="G2254">
        <v>-81.822086880000001</v>
      </c>
      <c r="H2254">
        <v>3.1004420236848941E-2</v>
      </c>
    </row>
    <row r="2255" spans="1:8" x14ac:dyDescent="0.3">
      <c r="A2255" t="s">
        <v>4038</v>
      </c>
      <c r="B2255" t="s">
        <v>4291</v>
      </c>
      <c r="C2255">
        <v>1.2601796613536854E-6</v>
      </c>
      <c r="D2255">
        <v>1.6018206390604878E-4</v>
      </c>
      <c r="E2255">
        <v>9.5808401199999995</v>
      </c>
      <c r="F2255">
        <v>-14.85272558</v>
      </c>
      <c r="G2255">
        <v>-15.4241838</v>
      </c>
      <c r="H2255">
        <v>2.9774912135720533E-2</v>
      </c>
    </row>
    <row r="2256" spans="1:8" x14ac:dyDescent="0.3">
      <c r="A2256" t="s">
        <v>4297</v>
      </c>
      <c r="B2256" t="s">
        <v>4296</v>
      </c>
      <c r="C2256">
        <v>2.0265892513830117E-8</v>
      </c>
      <c r="D2256">
        <v>1E-8</v>
      </c>
      <c r="E2256">
        <v>0.57962848</v>
      </c>
      <c r="F2256">
        <v>0.11555612</v>
      </c>
      <c r="G2256">
        <v>-4.3794891299999996</v>
      </c>
      <c r="H2256">
        <v>2.6118033763263812E-2</v>
      </c>
    </row>
    <row r="2257" spans="1:8" x14ac:dyDescent="0.3">
      <c r="A2257" t="s">
        <v>4301</v>
      </c>
      <c r="B2257" t="s">
        <v>4300</v>
      </c>
      <c r="C2257">
        <v>6.0008265696083999E-8</v>
      </c>
      <c r="D2257">
        <v>4.131525223607534E-3</v>
      </c>
      <c r="E2257">
        <v>-1.283171E-2</v>
      </c>
      <c r="F2257">
        <v>-33.325800960000002</v>
      </c>
      <c r="G2257">
        <v>1.3776160000000001E-2</v>
      </c>
      <c r="H2257">
        <v>2.431283197073519E-2</v>
      </c>
    </row>
    <row r="2258" spans="1:8" x14ac:dyDescent="0.3">
      <c r="A2258" t="s">
        <v>4303</v>
      </c>
      <c r="B2258" t="s">
        <v>4302</v>
      </c>
      <c r="C2258">
        <v>2.0002851767618403E-8</v>
      </c>
      <c r="D2258">
        <v>1E-8</v>
      </c>
      <c r="E2258">
        <v>1.425884E-2</v>
      </c>
      <c r="F2258">
        <v>1.425884E-2</v>
      </c>
      <c r="G2258">
        <v>100.02851767999999</v>
      </c>
      <c r="H2258">
        <v>2.2969755713335517E-2</v>
      </c>
    </row>
    <row r="2259" spans="1:8" x14ac:dyDescent="0.3">
      <c r="A2259" t="s">
        <v>4307</v>
      </c>
      <c r="B2259" t="s">
        <v>4306</v>
      </c>
      <c r="C2259">
        <v>2.000000000004573E-8</v>
      </c>
      <c r="D2259">
        <v>1E-8</v>
      </c>
      <c r="E2259">
        <v>0</v>
      </c>
      <c r="F2259">
        <v>0</v>
      </c>
      <c r="G2259">
        <v>0</v>
      </c>
      <c r="H2259">
        <v>1.7221980036039378E-2</v>
      </c>
    </row>
    <row r="2260" spans="1:8" x14ac:dyDescent="0.3">
      <c r="A2260" t="s">
        <v>4309</v>
      </c>
      <c r="B2260" t="s">
        <v>4308</v>
      </c>
      <c r="C2260">
        <v>1E-8</v>
      </c>
      <c r="D2260">
        <v>2.8970365340840343E-3</v>
      </c>
      <c r="E2260">
        <v>3.16958845</v>
      </c>
      <c r="F2260">
        <v>-28.112961259999999</v>
      </c>
      <c r="G2260">
        <v>26.84260703</v>
      </c>
      <c r="H2260">
        <v>1.1040386778667377E-3</v>
      </c>
    </row>
    <row r="2261" spans="1:8" x14ac:dyDescent="0.3">
      <c r="A2261" t="s">
        <v>4310</v>
      </c>
      <c r="B2261" t="s">
        <v>4310</v>
      </c>
      <c r="C2261">
        <v>4.309756274189859E-2</v>
      </c>
      <c r="D2261">
        <v>39266.444953556027</v>
      </c>
      <c r="E2261">
        <v>-1.17876716</v>
      </c>
      <c r="F2261">
        <v>1.2061268199999999</v>
      </c>
      <c r="G2261">
        <v>2.5240450600000002</v>
      </c>
      <c r="H2261">
        <v>0</v>
      </c>
    </row>
    <row r="2262" spans="1:8" x14ac:dyDescent="0.3">
      <c r="A2262" t="s">
        <v>1840</v>
      </c>
      <c r="B2262" t="s">
        <v>7567</v>
      </c>
      <c r="C2262">
        <v>1.0647177623889024E-4</v>
      </c>
      <c r="D2262">
        <v>6435.1784568895027</v>
      </c>
      <c r="E2262">
        <v>-1.27997888</v>
      </c>
      <c r="F2262">
        <v>-0.20560018999999999</v>
      </c>
      <c r="G2262">
        <v>-12.622975220000001</v>
      </c>
      <c r="H2262">
        <v>0</v>
      </c>
    </row>
    <row r="2263" spans="1:8" x14ac:dyDescent="0.3">
      <c r="A2263" t="s">
        <v>4322</v>
      </c>
      <c r="B2263" t="s">
        <v>4321</v>
      </c>
      <c r="C2263">
        <v>4.3191616636447529E-2</v>
      </c>
      <c r="D2263">
        <v>3469.2820648131888</v>
      </c>
      <c r="E2263">
        <v>-0.84316489999999999</v>
      </c>
      <c r="F2263">
        <v>2.0116782799999999</v>
      </c>
      <c r="G2263">
        <v>3.19670231</v>
      </c>
      <c r="H2263">
        <v>0</v>
      </c>
    </row>
    <row r="2264" spans="1:8" x14ac:dyDescent="0.3">
      <c r="A2264" t="s">
        <v>4348</v>
      </c>
      <c r="B2264" t="s">
        <v>4348</v>
      </c>
      <c r="C2264">
        <v>3.984099790067629E-3</v>
      </c>
      <c r="D2264">
        <v>2229.639851632669</v>
      </c>
      <c r="E2264">
        <v>-5.8862227100000002</v>
      </c>
      <c r="F2264">
        <v>1.0551467400000001</v>
      </c>
      <c r="G2264">
        <v>17.835404199999999</v>
      </c>
      <c r="H2264">
        <v>0</v>
      </c>
    </row>
    <row r="2265" spans="1:8" x14ac:dyDescent="0.3">
      <c r="A2265" t="s">
        <v>4318</v>
      </c>
      <c r="B2265" t="s">
        <v>4317</v>
      </c>
      <c r="C2265">
        <v>4.4302428198991696E-2</v>
      </c>
      <c r="D2265">
        <v>2090.998934863871</v>
      </c>
      <c r="E2265">
        <v>-1.0360087</v>
      </c>
      <c r="F2265">
        <v>0.84244289999999999</v>
      </c>
      <c r="G2265">
        <v>0.65090033999999997</v>
      </c>
      <c r="H2265">
        <v>0</v>
      </c>
    </row>
    <row r="2266" spans="1:8" x14ac:dyDescent="0.3">
      <c r="A2266" t="s">
        <v>4356</v>
      </c>
      <c r="B2266" t="s">
        <v>4355</v>
      </c>
      <c r="C2266">
        <v>7.3502889226014222E-5</v>
      </c>
      <c r="D2266">
        <v>1983.1102071876887</v>
      </c>
      <c r="E2266">
        <v>-4.9883826600000001</v>
      </c>
      <c r="F2266">
        <v>5.7669031999999998</v>
      </c>
      <c r="G2266">
        <v>-24.589842820000001</v>
      </c>
      <c r="H2266">
        <v>0</v>
      </c>
    </row>
    <row r="2267" spans="1:8" x14ac:dyDescent="0.3">
      <c r="A2267" t="s">
        <v>4320</v>
      </c>
      <c r="B2267" t="s">
        <v>4319</v>
      </c>
      <c r="C2267">
        <v>7.6502856190185486E-4</v>
      </c>
      <c r="D2267">
        <v>1985.0041324567387</v>
      </c>
      <c r="E2267">
        <v>1.93315813</v>
      </c>
      <c r="F2267">
        <v>0.15326846</v>
      </c>
      <c r="G2267">
        <v>19.234622900000002</v>
      </c>
      <c r="H2267">
        <v>0</v>
      </c>
    </row>
    <row r="2268" spans="1:8" x14ac:dyDescent="0.3">
      <c r="A2268" t="s">
        <v>4395</v>
      </c>
      <c r="B2268" t="s">
        <v>4394</v>
      </c>
      <c r="C2268">
        <v>7.2610549519509598E-2</v>
      </c>
      <c r="D2268">
        <v>1584.054691190307</v>
      </c>
      <c r="E2268">
        <v>8.0532008099999999</v>
      </c>
      <c r="F2268">
        <v>-0.53861037</v>
      </c>
      <c r="G2268">
        <v>-10.71049799</v>
      </c>
      <c r="H2268">
        <v>0</v>
      </c>
    </row>
    <row r="2269" spans="1:8" x14ac:dyDescent="0.3">
      <c r="A2269" t="s">
        <v>4372</v>
      </c>
      <c r="B2269" t="s">
        <v>4371</v>
      </c>
      <c r="C2269">
        <v>7.9580063563808871E-7</v>
      </c>
      <c r="D2269">
        <v>1566.5342544234377</v>
      </c>
      <c r="E2269">
        <v>11.31377889</v>
      </c>
      <c r="F2269">
        <v>3.04482425</v>
      </c>
      <c r="G2269">
        <v>-4.3917731299999998</v>
      </c>
      <c r="H2269">
        <v>0</v>
      </c>
    </row>
    <row r="2270" spans="1:8" x14ac:dyDescent="0.3">
      <c r="A2270" t="s">
        <v>4351</v>
      </c>
      <c r="B2270" t="s">
        <v>4350</v>
      </c>
      <c r="C2270">
        <v>1.5010924463807189E-4</v>
      </c>
      <c r="D2270">
        <v>1506.8005189989208</v>
      </c>
      <c r="E2270">
        <v>-1.6497624200000001</v>
      </c>
      <c r="F2270">
        <v>24.523004069999999</v>
      </c>
      <c r="G2270">
        <v>6.5787651599999997</v>
      </c>
      <c r="H2270">
        <v>0</v>
      </c>
    </row>
    <row r="2271" spans="1:8" x14ac:dyDescent="0.3">
      <c r="A2271" t="s">
        <v>4360</v>
      </c>
      <c r="B2271" t="s">
        <v>4359</v>
      </c>
      <c r="C2271">
        <v>1.1046051143266736E-2</v>
      </c>
      <c r="D2271">
        <v>1359.0596425287431</v>
      </c>
      <c r="E2271">
        <v>1.8156596199999999</v>
      </c>
      <c r="F2271">
        <v>115.01896459</v>
      </c>
      <c r="G2271">
        <v>58.992184969999997</v>
      </c>
      <c r="H2271">
        <v>0</v>
      </c>
    </row>
    <row r="2272" spans="1:8" x14ac:dyDescent="0.3">
      <c r="A2272" t="s">
        <v>4331</v>
      </c>
      <c r="B2272" t="s">
        <v>4331</v>
      </c>
      <c r="C2272">
        <v>2.2459151962674478E-3</v>
      </c>
      <c r="D2272">
        <v>1203.2045955100532</v>
      </c>
      <c r="E2272">
        <v>-3.5879714900000002</v>
      </c>
      <c r="F2272">
        <v>-0.15577959</v>
      </c>
      <c r="G2272">
        <v>8.7919065100000005</v>
      </c>
      <c r="H2272">
        <v>0</v>
      </c>
    </row>
    <row r="2273" spans="1:8" x14ac:dyDescent="0.3">
      <c r="A2273" t="s">
        <v>4324</v>
      </c>
      <c r="B2273" t="s">
        <v>4323</v>
      </c>
      <c r="C2273">
        <v>7.372181271581211E-5</v>
      </c>
      <c r="D2273">
        <v>910.84622194188876</v>
      </c>
      <c r="E2273">
        <v>2.0517839999999999E-2</v>
      </c>
      <c r="F2273">
        <v>-10.200378840000001</v>
      </c>
      <c r="G2273">
        <v>-32.08752638</v>
      </c>
      <c r="H2273">
        <v>0</v>
      </c>
    </row>
    <row r="2274" spans="1:8" x14ac:dyDescent="0.3">
      <c r="A2274" t="s">
        <v>4418</v>
      </c>
      <c r="B2274" t="s">
        <v>4417</v>
      </c>
      <c r="C2274">
        <v>5.494499222089067E-5</v>
      </c>
      <c r="D2274">
        <v>787.24133806568545</v>
      </c>
      <c r="E2274">
        <v>-4.6992787800000002</v>
      </c>
      <c r="F2274">
        <v>53.058592349999998</v>
      </c>
      <c r="G2274">
        <v>183.32080687999999</v>
      </c>
      <c r="H2274">
        <v>0</v>
      </c>
    </row>
    <row r="2275" spans="1:8" x14ac:dyDescent="0.3">
      <c r="A2275" t="s">
        <v>4347</v>
      </c>
      <c r="B2275" t="s">
        <v>4346</v>
      </c>
      <c r="C2275">
        <v>1.660123090685353E-4</v>
      </c>
      <c r="D2275">
        <v>801.92790561504671</v>
      </c>
      <c r="E2275">
        <v>0.76293997000000002</v>
      </c>
      <c r="F2275">
        <v>4.5480527899999998</v>
      </c>
      <c r="G2275">
        <v>35.176480529999999</v>
      </c>
      <c r="H2275">
        <v>0</v>
      </c>
    </row>
    <row r="2276" spans="1:8" x14ac:dyDescent="0.3">
      <c r="A2276" t="s">
        <v>4334</v>
      </c>
      <c r="B2276" t="s">
        <v>4334</v>
      </c>
      <c r="C2276">
        <v>3.4824338561676277E-5</v>
      </c>
      <c r="D2276">
        <v>790.56653967757643</v>
      </c>
      <c r="E2276">
        <v>6.2931639600000002</v>
      </c>
      <c r="F2276">
        <v>30.30220302</v>
      </c>
      <c r="G2276">
        <v>16.254810930000001</v>
      </c>
      <c r="H2276">
        <v>0</v>
      </c>
    </row>
    <row r="2277" spans="1:8" x14ac:dyDescent="0.3">
      <c r="A2277" t="s">
        <v>4313</v>
      </c>
      <c r="B2277" t="s">
        <v>4313</v>
      </c>
      <c r="C2277">
        <v>8.6478032094324737E-5</v>
      </c>
      <c r="D2277">
        <v>780.39371713563685</v>
      </c>
      <c r="E2277">
        <v>6.3604735000000003</v>
      </c>
      <c r="F2277">
        <v>9.3250347100000006</v>
      </c>
      <c r="G2277">
        <v>76.355939849999999</v>
      </c>
      <c r="H2277">
        <v>0</v>
      </c>
    </row>
    <row r="2278" spans="1:8" x14ac:dyDescent="0.3">
      <c r="A2278" t="s">
        <v>4333</v>
      </c>
      <c r="B2278" t="s">
        <v>4332</v>
      </c>
      <c r="C2278">
        <v>5.7384490038468896E-7</v>
      </c>
      <c r="D2278">
        <v>687.3874622814634</v>
      </c>
      <c r="E2278">
        <v>2.2123235999999999</v>
      </c>
      <c r="F2278">
        <v>-0.23938321000000001</v>
      </c>
      <c r="G2278">
        <v>-12.52558121</v>
      </c>
      <c r="H2278">
        <v>0</v>
      </c>
    </row>
    <row r="2279" spans="1:8" x14ac:dyDescent="0.3">
      <c r="A2279" t="s">
        <v>4337</v>
      </c>
      <c r="B2279" t="s">
        <v>4336</v>
      </c>
      <c r="C2279">
        <v>5.8772685292664674E-7</v>
      </c>
      <c r="D2279">
        <v>651.5854730322435</v>
      </c>
      <c r="E2279">
        <v>2.2282547699999999</v>
      </c>
      <c r="F2279">
        <v>-0.19034213</v>
      </c>
      <c r="G2279">
        <v>-12.480442890000001</v>
      </c>
      <c r="H2279">
        <v>0</v>
      </c>
    </row>
    <row r="2280" spans="1:8" x14ac:dyDescent="0.3">
      <c r="A2280" t="s">
        <v>4429</v>
      </c>
      <c r="B2280" t="s">
        <v>4429</v>
      </c>
      <c r="C2280">
        <v>6.3545273688338719E-3</v>
      </c>
      <c r="D2280">
        <v>609.52615699949285</v>
      </c>
      <c r="E2280">
        <v>4.3015986499999999</v>
      </c>
      <c r="F2280">
        <v>59.880585269999997</v>
      </c>
      <c r="G2280">
        <v>83.205073350000006</v>
      </c>
      <c r="H2280">
        <v>0</v>
      </c>
    </row>
    <row r="2281" spans="1:8" x14ac:dyDescent="0.3">
      <c r="A2281" t="s">
        <v>4349</v>
      </c>
      <c r="B2281" t="s">
        <v>4349</v>
      </c>
      <c r="C2281">
        <v>5.1562292769775817E-6</v>
      </c>
      <c r="D2281">
        <v>585.55485979984178</v>
      </c>
      <c r="E2281">
        <v>7.8574764899999998</v>
      </c>
      <c r="F2281">
        <v>-1.3831731</v>
      </c>
      <c r="G2281">
        <v>-43.915791179999999</v>
      </c>
      <c r="H2281">
        <v>0</v>
      </c>
    </row>
    <row r="2282" spans="1:8" x14ac:dyDescent="0.3">
      <c r="A2282" t="s">
        <v>4367</v>
      </c>
      <c r="B2282" t="s">
        <v>4367</v>
      </c>
      <c r="C2282">
        <v>3.0218175987501838E-7</v>
      </c>
      <c r="D2282">
        <v>544.48430322026888</v>
      </c>
      <c r="E2282">
        <v>7.1458615500000002</v>
      </c>
      <c r="F2282">
        <v>-3.5073498399999998</v>
      </c>
      <c r="G2282">
        <v>-40.309580449999999</v>
      </c>
      <c r="H2282">
        <v>0</v>
      </c>
    </row>
    <row r="2283" spans="1:8" x14ac:dyDescent="0.3">
      <c r="A2283" t="s">
        <v>4330</v>
      </c>
      <c r="B2283" t="s">
        <v>4329</v>
      </c>
      <c r="C2283">
        <v>1.5487182076298863E-3</v>
      </c>
      <c r="D2283">
        <v>528.4074992067234</v>
      </c>
      <c r="E2283">
        <v>0.62865459999999995</v>
      </c>
      <c r="F2283">
        <v>-11.688297159999999</v>
      </c>
      <c r="G2283">
        <v>-5.9378164399999998</v>
      </c>
      <c r="H2283">
        <v>0</v>
      </c>
    </row>
    <row r="2284" spans="1:8" x14ac:dyDescent="0.3">
      <c r="A2284" t="s">
        <v>4384</v>
      </c>
      <c r="B2284" t="s">
        <v>4384</v>
      </c>
      <c r="C2284">
        <v>1.6666255061719114E-3</v>
      </c>
      <c r="D2284">
        <v>504.90252898967179</v>
      </c>
      <c r="E2284">
        <v>-6.9480298200000004</v>
      </c>
      <c r="F2284">
        <v>-3.8635870799999998</v>
      </c>
      <c r="G2284">
        <v>6.4347276600000001</v>
      </c>
      <c r="H2284">
        <v>0</v>
      </c>
    </row>
    <row r="2285" spans="1:8" x14ac:dyDescent="0.3">
      <c r="A2285" t="s">
        <v>4391</v>
      </c>
      <c r="B2285" t="s">
        <v>4390</v>
      </c>
      <c r="C2285">
        <v>8.7052316701096456E-3</v>
      </c>
      <c r="D2285">
        <v>463.44233561759478</v>
      </c>
      <c r="E2285">
        <v>3.58070792</v>
      </c>
      <c r="F2285">
        <v>13.314306999999999</v>
      </c>
      <c r="G2285">
        <v>-9.3371153299999996</v>
      </c>
      <c r="H2285">
        <v>0</v>
      </c>
    </row>
    <row r="2286" spans="1:8" x14ac:dyDescent="0.3">
      <c r="A2286" t="s">
        <v>4403</v>
      </c>
      <c r="B2286" t="s">
        <v>4402</v>
      </c>
      <c r="C2286">
        <v>0.1559877781005766</v>
      </c>
      <c r="D2286">
        <v>462.9713648577287</v>
      </c>
      <c r="E2286">
        <v>-6.9305741699999999</v>
      </c>
      <c r="F2286">
        <v>0.40040743000000001</v>
      </c>
      <c r="G2286">
        <v>26.078077960000002</v>
      </c>
      <c r="H2286">
        <v>0</v>
      </c>
    </row>
    <row r="2287" spans="1:8" x14ac:dyDescent="0.3">
      <c r="A2287" t="s">
        <v>4358</v>
      </c>
      <c r="B2287" t="s">
        <v>4357</v>
      </c>
      <c r="C2287">
        <v>5.8676866272501958E-3</v>
      </c>
      <c r="D2287">
        <v>437.100813250702</v>
      </c>
      <c r="E2287">
        <v>2.2359893799999999</v>
      </c>
      <c r="F2287">
        <v>-22.904950459999998</v>
      </c>
      <c r="G2287">
        <v>-50.06207715</v>
      </c>
      <c r="H2287">
        <v>0</v>
      </c>
    </row>
    <row r="2288" spans="1:8" x14ac:dyDescent="0.3">
      <c r="A2288" t="s">
        <v>4413</v>
      </c>
      <c r="B2288" t="s">
        <v>4413</v>
      </c>
      <c r="C2288">
        <v>5.4092445832737998E-4</v>
      </c>
      <c r="D2288">
        <v>418.0377521411541</v>
      </c>
      <c r="E2288">
        <v>-0.28010248999999998</v>
      </c>
      <c r="F2288">
        <v>0.56534260999999997</v>
      </c>
      <c r="G2288">
        <v>39.133826239999998</v>
      </c>
      <c r="H2288">
        <v>0</v>
      </c>
    </row>
    <row r="2289" spans="1:8" x14ac:dyDescent="0.3">
      <c r="A2289" t="s">
        <v>4433</v>
      </c>
      <c r="B2289" t="s">
        <v>4433</v>
      </c>
      <c r="C2289">
        <v>4.5040641715794175E-4</v>
      </c>
      <c r="D2289">
        <v>367.50279311160938</v>
      </c>
      <c r="E2289">
        <v>-2.1025394199999998</v>
      </c>
      <c r="F2289">
        <v>-12.107686449999999</v>
      </c>
      <c r="G2289">
        <v>-20.457767530000002</v>
      </c>
      <c r="H2289">
        <v>0</v>
      </c>
    </row>
    <row r="2290" spans="1:8" x14ac:dyDescent="0.3">
      <c r="A2290" t="s">
        <v>4345</v>
      </c>
      <c r="B2290" t="s">
        <v>4344</v>
      </c>
      <c r="C2290">
        <v>9.75292847914093E-4</v>
      </c>
      <c r="D2290">
        <v>359.77039071922081</v>
      </c>
      <c r="E2290">
        <v>1.8773194</v>
      </c>
      <c r="F2290">
        <v>-3.7862932599999999</v>
      </c>
      <c r="G2290">
        <v>-34.124172039999998</v>
      </c>
      <c r="H2290">
        <v>0</v>
      </c>
    </row>
    <row r="2291" spans="1:8" x14ac:dyDescent="0.3">
      <c r="A2291" t="s">
        <v>4515</v>
      </c>
      <c r="B2291" t="s">
        <v>4514</v>
      </c>
      <c r="C2291">
        <v>7.4687424625831138E-6</v>
      </c>
      <c r="D2291">
        <v>345.58969523583733</v>
      </c>
      <c r="E2291">
        <v>8.7426366000000009</v>
      </c>
      <c r="F2291">
        <v>75.247014070000006</v>
      </c>
      <c r="G2291">
        <v>51.874415319999997</v>
      </c>
      <c r="H2291">
        <v>0</v>
      </c>
    </row>
    <row r="2292" spans="1:8" x14ac:dyDescent="0.3">
      <c r="A2292" t="s">
        <v>4364</v>
      </c>
      <c r="B2292" t="s">
        <v>4364</v>
      </c>
      <c r="C2292">
        <v>8.8313736465314046E-4</v>
      </c>
      <c r="D2292">
        <v>320.87826068242856</v>
      </c>
      <c r="E2292">
        <v>-0.15295157000000001</v>
      </c>
      <c r="F2292">
        <v>2.18639078</v>
      </c>
      <c r="G2292">
        <v>50.321745579999998</v>
      </c>
      <c r="H2292">
        <v>0</v>
      </c>
    </row>
    <row r="2293" spans="1:8" x14ac:dyDescent="0.3">
      <c r="A2293" t="s">
        <v>4370</v>
      </c>
      <c r="B2293" t="s">
        <v>4370</v>
      </c>
      <c r="C2293">
        <v>6.3782749582277107E-4</v>
      </c>
      <c r="D2293">
        <v>305.78533752767339</v>
      </c>
      <c r="E2293">
        <v>-3.8094132799999998</v>
      </c>
      <c r="F2293">
        <v>-15.40510293</v>
      </c>
      <c r="G2293">
        <v>-4.8605923100000004</v>
      </c>
      <c r="H2293">
        <v>0</v>
      </c>
    </row>
    <row r="2294" spans="1:8" x14ac:dyDescent="0.3">
      <c r="A2294" t="s">
        <v>4420</v>
      </c>
      <c r="B2294" t="s">
        <v>4419</v>
      </c>
      <c r="C2294">
        <v>1.6000961957089423E-4</v>
      </c>
      <c r="D2294">
        <v>307.92255149499204</v>
      </c>
      <c r="E2294">
        <v>-0.54276712999999999</v>
      </c>
      <c r="F2294">
        <v>1.47208629</v>
      </c>
      <c r="G2294">
        <v>2.9823945599999999</v>
      </c>
      <c r="H2294">
        <v>0</v>
      </c>
    </row>
    <row r="2295" spans="1:8" x14ac:dyDescent="0.3">
      <c r="A2295" t="s">
        <v>4442</v>
      </c>
      <c r="B2295" t="s">
        <v>4441</v>
      </c>
      <c r="C2295">
        <v>1.0035267756103403</v>
      </c>
      <c r="D2295">
        <v>260.23911221849795</v>
      </c>
      <c r="E2295">
        <v>0.26804021</v>
      </c>
      <c r="F2295">
        <v>1.6036684000000001</v>
      </c>
      <c r="G2295">
        <v>0.54078912999999995</v>
      </c>
      <c r="H2295">
        <v>0</v>
      </c>
    </row>
    <row r="2296" spans="1:8" x14ac:dyDescent="0.3">
      <c r="A2296" t="s">
        <v>1450</v>
      </c>
      <c r="B2296" t="s">
        <v>4393</v>
      </c>
      <c r="C2296">
        <v>1.0448110893910123</v>
      </c>
      <c r="D2296">
        <v>248.18036188589664</v>
      </c>
      <c r="E2296">
        <v>-4.2062328300000003</v>
      </c>
      <c r="F2296">
        <v>-0.28921335999999997</v>
      </c>
      <c r="G2296">
        <v>25.076928259999999</v>
      </c>
      <c r="H2296">
        <v>0</v>
      </c>
    </row>
    <row r="2297" spans="1:8" x14ac:dyDescent="0.3">
      <c r="A2297" t="s">
        <v>4369</v>
      </c>
      <c r="B2297" t="s">
        <v>4368</v>
      </c>
      <c r="C2297">
        <v>5.1913797049683249E-7</v>
      </c>
      <c r="D2297">
        <v>249.93729229535199</v>
      </c>
      <c r="E2297">
        <v>8.8286073500000004</v>
      </c>
      <c r="F2297">
        <v>-4.7431264500000001</v>
      </c>
      <c r="G2297">
        <v>-55.917091069999998</v>
      </c>
      <c r="H2297">
        <v>0</v>
      </c>
    </row>
    <row r="2298" spans="1:8" x14ac:dyDescent="0.3">
      <c r="A2298" t="s">
        <v>4426</v>
      </c>
      <c r="B2298" t="s">
        <v>4425</v>
      </c>
      <c r="C2298">
        <v>4.1577943906606751E-5</v>
      </c>
      <c r="D2298">
        <v>245.19903283982271</v>
      </c>
      <c r="E2298">
        <v>-6.3373328100000004</v>
      </c>
      <c r="F2298">
        <v>-13.318240279999999</v>
      </c>
      <c r="G2298">
        <v>206.63811156</v>
      </c>
      <c r="H2298">
        <v>0</v>
      </c>
    </row>
    <row r="2299" spans="1:8" x14ac:dyDescent="0.3">
      <c r="A2299" t="s">
        <v>4378</v>
      </c>
      <c r="B2299" t="s">
        <v>4378</v>
      </c>
      <c r="C2299">
        <v>2.134653443742494E-5</v>
      </c>
      <c r="D2299">
        <v>244.24535590920195</v>
      </c>
      <c r="E2299">
        <v>-0.71067201000000002</v>
      </c>
      <c r="F2299">
        <v>-6.9459301299999998</v>
      </c>
      <c r="G2299">
        <v>-33.356942650000001</v>
      </c>
      <c r="H2299">
        <v>0</v>
      </c>
    </row>
    <row r="2300" spans="1:8" x14ac:dyDescent="0.3">
      <c r="A2300" t="s">
        <v>4389</v>
      </c>
      <c r="B2300" t="s">
        <v>4388</v>
      </c>
      <c r="C2300">
        <v>1.0037170190752513E-2</v>
      </c>
      <c r="D2300">
        <v>243.92405973504677</v>
      </c>
      <c r="E2300">
        <v>3.64984274</v>
      </c>
      <c r="F2300">
        <v>9.0731066299999998</v>
      </c>
      <c r="G2300">
        <v>14.932255700000001</v>
      </c>
      <c r="H2300">
        <v>0</v>
      </c>
    </row>
    <row r="2301" spans="1:8" x14ac:dyDescent="0.3">
      <c r="A2301" t="s">
        <v>2913</v>
      </c>
      <c r="B2301" t="s">
        <v>4409</v>
      </c>
      <c r="C2301">
        <v>5.8268199783452711E-6</v>
      </c>
      <c r="D2301">
        <v>237.10158815296043</v>
      </c>
      <c r="E2301">
        <v>1.3535537099999999</v>
      </c>
      <c r="F2301">
        <v>-4.1916726200000003</v>
      </c>
      <c r="G2301">
        <v>-10.2371678</v>
      </c>
      <c r="H2301">
        <v>0</v>
      </c>
    </row>
    <row r="2302" spans="1:8" x14ac:dyDescent="0.3">
      <c r="A2302" t="s">
        <v>4386</v>
      </c>
      <c r="B2302" t="s">
        <v>4385</v>
      </c>
      <c r="C2302">
        <v>2.0611573752643225E-5</v>
      </c>
      <c r="D2302">
        <v>234.44802732259532</v>
      </c>
      <c r="E2302">
        <v>1.62540605</v>
      </c>
      <c r="F2302">
        <v>-1.0621941500000001</v>
      </c>
      <c r="G2302">
        <v>-13.91212485</v>
      </c>
      <c r="H2302">
        <v>0</v>
      </c>
    </row>
    <row r="2303" spans="1:8" x14ac:dyDescent="0.3">
      <c r="A2303" t="s">
        <v>4361</v>
      </c>
      <c r="B2303" t="s">
        <v>4361</v>
      </c>
      <c r="C2303">
        <v>2.8526831647680928E-3</v>
      </c>
      <c r="D2303">
        <v>219.03827549911625</v>
      </c>
      <c r="E2303">
        <v>-6.4737495100000002</v>
      </c>
      <c r="F2303">
        <v>6.8351229900000003</v>
      </c>
      <c r="G2303">
        <v>191.53730218999999</v>
      </c>
      <c r="H2303">
        <v>0</v>
      </c>
    </row>
    <row r="2304" spans="1:8" x14ac:dyDescent="0.3">
      <c r="A2304" t="s">
        <v>4316</v>
      </c>
      <c r="B2304" t="s">
        <v>4316</v>
      </c>
      <c r="C2304">
        <v>1.7617715250534377E-7</v>
      </c>
      <c r="D2304">
        <v>217.2999773317996</v>
      </c>
      <c r="E2304">
        <v>-8.6836887199999993</v>
      </c>
      <c r="F2304">
        <v>-16.069530329999999</v>
      </c>
      <c r="G2304">
        <v>-97.225263069999997</v>
      </c>
      <c r="H2304">
        <v>0</v>
      </c>
    </row>
    <row r="2305" spans="1:8" x14ac:dyDescent="0.3">
      <c r="A2305" t="s">
        <v>4405</v>
      </c>
      <c r="B2305" t="s">
        <v>4405</v>
      </c>
      <c r="C2305">
        <v>4.8996463174649934E-7</v>
      </c>
      <c r="D2305">
        <v>206.69778776019157</v>
      </c>
      <c r="E2305">
        <v>3.6459385499999999</v>
      </c>
      <c r="F2305">
        <v>-4.7949422400000001</v>
      </c>
      <c r="G2305">
        <v>-63.788849990000003</v>
      </c>
      <c r="H2305">
        <v>0</v>
      </c>
    </row>
    <row r="2306" spans="1:8" x14ac:dyDescent="0.3">
      <c r="A2306" t="s">
        <v>4464</v>
      </c>
      <c r="B2306" t="s">
        <v>4463</v>
      </c>
      <c r="C2306">
        <v>1.403897001755921E-5</v>
      </c>
      <c r="D2306">
        <v>205.92500691226411</v>
      </c>
      <c r="E2306">
        <v>2.2329482299999999</v>
      </c>
      <c r="F2306">
        <v>0.96626372000000005</v>
      </c>
      <c r="G2306">
        <v>-5.3667702899999998</v>
      </c>
      <c r="H2306">
        <v>0</v>
      </c>
    </row>
    <row r="2307" spans="1:8" x14ac:dyDescent="0.3">
      <c r="A2307" t="s">
        <v>4410</v>
      </c>
      <c r="B2307" t="s">
        <v>4410</v>
      </c>
      <c r="C2307">
        <v>2.252472502045409E-4</v>
      </c>
      <c r="D2307">
        <v>204.89843654967817</v>
      </c>
      <c r="E2307">
        <v>-7.9185260700000004</v>
      </c>
      <c r="F2307">
        <v>-21.72424157</v>
      </c>
      <c r="G2307">
        <v>-13.85001398</v>
      </c>
      <c r="H2307">
        <v>0</v>
      </c>
    </row>
    <row r="2308" spans="1:8" x14ac:dyDescent="0.3">
      <c r="A2308" t="s">
        <v>4380</v>
      </c>
      <c r="B2308" t="s">
        <v>4379</v>
      </c>
      <c r="C2308">
        <v>1.1076277085409512E-4</v>
      </c>
      <c r="D2308">
        <v>197.26705026234319</v>
      </c>
      <c r="E2308">
        <v>-2.2734694900000001</v>
      </c>
      <c r="F2308">
        <v>-9.5037125600000003</v>
      </c>
      <c r="G2308">
        <v>-12.622975220000001</v>
      </c>
      <c r="H2308">
        <v>0</v>
      </c>
    </row>
    <row r="2309" spans="1:8" x14ac:dyDescent="0.3">
      <c r="A2309" t="s">
        <v>4468</v>
      </c>
      <c r="B2309" t="s">
        <v>4467</v>
      </c>
      <c r="C2309">
        <v>1.117077782887231E-5</v>
      </c>
      <c r="D2309">
        <v>196.07496913907397</v>
      </c>
      <c r="E2309">
        <v>0.62668184999999998</v>
      </c>
      <c r="F2309">
        <v>25.94820782</v>
      </c>
      <c r="G2309">
        <v>93.475504020000002</v>
      </c>
      <c r="H2309">
        <v>0</v>
      </c>
    </row>
    <row r="2310" spans="1:8" x14ac:dyDescent="0.3">
      <c r="A2310" t="s">
        <v>4363</v>
      </c>
      <c r="B2310" t="s">
        <v>4362</v>
      </c>
      <c r="C2310">
        <v>1.4505957890657687E-5</v>
      </c>
      <c r="D2310">
        <v>195.17107914441789</v>
      </c>
      <c r="E2310">
        <v>1.70926307</v>
      </c>
      <c r="F2310">
        <v>-1.9211079200000001</v>
      </c>
      <c r="G2310">
        <v>-13.82560106</v>
      </c>
      <c r="H2310">
        <v>0</v>
      </c>
    </row>
    <row r="2311" spans="1:8" x14ac:dyDescent="0.3">
      <c r="A2311" t="s">
        <v>4619</v>
      </c>
      <c r="B2311" t="s">
        <v>4618</v>
      </c>
      <c r="C2311">
        <v>2.4419935844777521E-6</v>
      </c>
      <c r="D2311">
        <v>192.62085290766376</v>
      </c>
      <c r="E2311">
        <v>6.8639575800000001</v>
      </c>
      <c r="F2311">
        <v>-27.43554271</v>
      </c>
      <c r="G2311">
        <v>39.452648859999996</v>
      </c>
      <c r="H2311">
        <v>0</v>
      </c>
    </row>
    <row r="2312" spans="1:8" x14ac:dyDescent="0.3">
      <c r="A2312" t="s">
        <v>4407</v>
      </c>
      <c r="B2312" t="s">
        <v>4406</v>
      </c>
      <c r="C2312">
        <v>4.1516535254649571E-7</v>
      </c>
      <c r="D2312">
        <v>166.01072218445174</v>
      </c>
      <c r="E2312">
        <v>-1.77943126</v>
      </c>
      <c r="F2312">
        <v>-5.6946736600000003</v>
      </c>
      <c r="G2312">
        <v>-0.69110406999999996</v>
      </c>
      <c r="H2312">
        <v>0</v>
      </c>
    </row>
    <row r="2313" spans="1:8" x14ac:dyDescent="0.3">
      <c r="A2313" t="s">
        <v>1588</v>
      </c>
      <c r="B2313" t="s">
        <v>1588</v>
      </c>
      <c r="C2313">
        <v>8.8223731957630023E-4</v>
      </c>
      <c r="D2313">
        <v>189.16560340160771</v>
      </c>
      <c r="E2313">
        <v>0.79620382999999995</v>
      </c>
      <c r="F2313">
        <v>13.119425919999999</v>
      </c>
      <c r="G2313">
        <v>15.688842530000001</v>
      </c>
      <c r="H2313">
        <v>0</v>
      </c>
    </row>
    <row r="2314" spans="1:8" x14ac:dyDescent="0.3">
      <c r="A2314" t="s">
        <v>4604</v>
      </c>
      <c r="B2314" t="s">
        <v>4850</v>
      </c>
      <c r="C2314">
        <v>3.8689895194798023E-3</v>
      </c>
      <c r="D2314">
        <v>185.23724244018737</v>
      </c>
      <c r="E2314">
        <v>-14.58314543</v>
      </c>
      <c r="F2314">
        <v>126.64048307</v>
      </c>
      <c r="G2314">
        <v>45.137544400000003</v>
      </c>
      <c r="H2314">
        <v>0</v>
      </c>
    </row>
    <row r="2315" spans="1:8" x14ac:dyDescent="0.3">
      <c r="A2315" t="s">
        <v>4414</v>
      </c>
      <c r="B2315" t="s">
        <v>4414</v>
      </c>
      <c r="C2315">
        <v>1.009066786806125E-5</v>
      </c>
      <c r="D2315">
        <v>178.45469361424483</v>
      </c>
      <c r="E2315">
        <v>4.3815396299999998</v>
      </c>
      <c r="F2315">
        <v>8.4355916900000008</v>
      </c>
      <c r="G2315">
        <v>6.0892116600000001</v>
      </c>
      <c r="H2315">
        <v>0</v>
      </c>
    </row>
    <row r="2316" spans="1:8" x14ac:dyDescent="0.3">
      <c r="A2316" t="s">
        <v>4335</v>
      </c>
      <c r="B2316" t="s">
        <v>4335</v>
      </c>
      <c r="C2316">
        <v>3.4806861970793426E-4</v>
      </c>
      <c r="D2316">
        <v>176.7082902574775</v>
      </c>
      <c r="E2316">
        <v>-3.6383765800000001</v>
      </c>
      <c r="F2316">
        <v>-14.66432751</v>
      </c>
      <c r="G2316">
        <v>13.56272723</v>
      </c>
      <c r="H2316">
        <v>0</v>
      </c>
    </row>
    <row r="2317" spans="1:8" x14ac:dyDescent="0.3">
      <c r="A2317" t="s">
        <v>4353</v>
      </c>
      <c r="B2317" t="s">
        <v>4352</v>
      </c>
      <c r="C2317">
        <v>1.990243815750011E-3</v>
      </c>
      <c r="D2317">
        <v>149.40706216227466</v>
      </c>
      <c r="E2317">
        <v>0.58841843999999999</v>
      </c>
      <c r="F2317">
        <v>-1.7264698700000001</v>
      </c>
      <c r="G2317">
        <v>1.16830736</v>
      </c>
      <c r="H2317">
        <v>0</v>
      </c>
    </row>
    <row r="2318" spans="1:8" x14ac:dyDescent="0.3">
      <c r="A2318" t="s">
        <v>3977</v>
      </c>
      <c r="B2318" t="s">
        <v>4404</v>
      </c>
      <c r="C2318">
        <v>1.7231292033780428E-3</v>
      </c>
      <c r="D2318">
        <v>130.60484631668129</v>
      </c>
      <c r="E2318">
        <v>0.70094712999999997</v>
      </c>
      <c r="F2318">
        <v>3.0187601700000002</v>
      </c>
      <c r="G2318">
        <v>-11.67708272</v>
      </c>
      <c r="H2318">
        <v>0</v>
      </c>
    </row>
    <row r="2319" spans="1:8" x14ac:dyDescent="0.3">
      <c r="A2319" t="s">
        <v>4416</v>
      </c>
      <c r="B2319" t="s">
        <v>4415</v>
      </c>
      <c r="C2319">
        <v>7.5096310262981469E-4</v>
      </c>
      <c r="D2319">
        <v>155.98044935047946</v>
      </c>
      <c r="E2319">
        <v>1.5157216899999999</v>
      </c>
      <c r="F2319">
        <v>31.49085612</v>
      </c>
      <c r="G2319">
        <v>1142.93956553</v>
      </c>
      <c r="H2319">
        <v>0</v>
      </c>
    </row>
    <row r="2320" spans="1:8" x14ac:dyDescent="0.3">
      <c r="A2320" t="s">
        <v>4399</v>
      </c>
      <c r="B2320" t="s">
        <v>4399</v>
      </c>
      <c r="C2320">
        <v>6.4291451191705306E-5</v>
      </c>
      <c r="D2320">
        <v>156.62703470820966</v>
      </c>
      <c r="E2320">
        <v>-3.6891703300000001</v>
      </c>
      <c r="F2320">
        <v>-12.759764390000001</v>
      </c>
      <c r="G2320">
        <v>-12.006478899999999</v>
      </c>
      <c r="H2320">
        <v>0</v>
      </c>
    </row>
    <row r="2321" spans="1:8" x14ac:dyDescent="0.3">
      <c r="A2321" t="s">
        <v>1544</v>
      </c>
      <c r="B2321" t="s">
        <v>4387</v>
      </c>
      <c r="C2321">
        <v>3.5293831133600506E-4</v>
      </c>
      <c r="D2321">
        <v>155.511123392982</v>
      </c>
      <c r="E2321">
        <v>3.0817663099999999</v>
      </c>
      <c r="F2321">
        <v>-2.5479160699999999</v>
      </c>
      <c r="G2321">
        <v>-18.028284729999999</v>
      </c>
      <c r="H2321">
        <v>0</v>
      </c>
    </row>
    <row r="2322" spans="1:8" x14ac:dyDescent="0.3">
      <c r="A2322" t="s">
        <v>4377</v>
      </c>
      <c r="B2322" t="s">
        <v>4376</v>
      </c>
      <c r="C2322">
        <v>1.5178380036859129E-5</v>
      </c>
      <c r="D2322">
        <v>120.34158769275042</v>
      </c>
      <c r="E2322">
        <v>3.1592790800000001</v>
      </c>
      <c r="F2322">
        <v>-2.4711908600000001</v>
      </c>
      <c r="G2322">
        <v>-12.13626337</v>
      </c>
      <c r="H2322">
        <v>0</v>
      </c>
    </row>
    <row r="2323" spans="1:8" x14ac:dyDescent="0.3">
      <c r="A2323" t="s">
        <v>4412</v>
      </c>
      <c r="B2323" t="s">
        <v>4411</v>
      </c>
      <c r="C2323">
        <v>6.8499430813817261E-5</v>
      </c>
      <c r="D2323">
        <v>149.31688512873447</v>
      </c>
      <c r="E2323">
        <v>-2.2716940000000001E-2</v>
      </c>
      <c r="F2323">
        <v>0.82649518</v>
      </c>
      <c r="G2323">
        <v>-2.2474972700000002</v>
      </c>
      <c r="H2323">
        <v>0</v>
      </c>
    </row>
    <row r="2324" spans="1:8" x14ac:dyDescent="0.3">
      <c r="A2324" t="s">
        <v>4383</v>
      </c>
      <c r="B2324" t="s">
        <v>4382</v>
      </c>
      <c r="C2324">
        <v>3.5203952208722985E-4</v>
      </c>
      <c r="D2324">
        <v>143.0501835397171</v>
      </c>
      <c r="E2324">
        <v>1.2718725500000001</v>
      </c>
      <c r="F2324">
        <v>-2.6358731099999999</v>
      </c>
      <c r="G2324">
        <v>-9.3249977000000008</v>
      </c>
      <c r="H2324">
        <v>0</v>
      </c>
    </row>
    <row r="2325" spans="1:8" x14ac:dyDescent="0.3">
      <c r="A2325" t="s">
        <v>4859</v>
      </c>
      <c r="B2325" t="s">
        <v>4859</v>
      </c>
      <c r="C2325">
        <v>1.1188261009714421E-7</v>
      </c>
      <c r="D2325">
        <v>136.95035192138715</v>
      </c>
      <c r="E2325">
        <v>7.8669850200000004</v>
      </c>
      <c r="F2325">
        <v>39.853080820000002</v>
      </c>
      <c r="G2325">
        <v>31.54238612</v>
      </c>
      <c r="H2325">
        <v>0</v>
      </c>
    </row>
    <row r="2326" spans="1:8" x14ac:dyDescent="0.3">
      <c r="A2326" t="s">
        <v>3644</v>
      </c>
      <c r="B2326" t="s">
        <v>4408</v>
      </c>
      <c r="C2326">
        <v>4.8893390910804579E-2</v>
      </c>
      <c r="D2326">
        <v>139.9110170593521</v>
      </c>
      <c r="E2326">
        <v>0.74384059999999996</v>
      </c>
      <c r="F2326">
        <v>-2.7625938300000001</v>
      </c>
      <c r="G2326">
        <v>-14.85668098</v>
      </c>
      <c r="H2326">
        <v>0</v>
      </c>
    </row>
    <row r="2327" spans="1:8" x14ac:dyDescent="0.3">
      <c r="A2327" t="s">
        <v>7568</v>
      </c>
      <c r="B2327" t="s">
        <v>7569</v>
      </c>
      <c r="C2327">
        <v>1.1276444247371712E-4</v>
      </c>
      <c r="D2327">
        <v>139.48218740244874</v>
      </c>
      <c r="E2327">
        <v>-9.88415584</v>
      </c>
      <c r="F2327">
        <v>-0.20560018999999999</v>
      </c>
      <c r="G2327">
        <v>-12.622975220000001</v>
      </c>
      <c r="H2327">
        <v>0</v>
      </c>
    </row>
    <row r="2328" spans="1:8" x14ac:dyDescent="0.3">
      <c r="A2328" t="s">
        <v>2171</v>
      </c>
      <c r="B2328" t="s">
        <v>4579</v>
      </c>
      <c r="C2328">
        <v>3.5328023275983605E-6</v>
      </c>
      <c r="D2328">
        <v>136.11526501407158</v>
      </c>
      <c r="E2328">
        <v>1.3254320399999999</v>
      </c>
      <c r="F2328">
        <v>-0.53747975999999997</v>
      </c>
      <c r="G2328">
        <v>-12.44016669</v>
      </c>
      <c r="H2328">
        <v>0</v>
      </c>
    </row>
    <row r="2329" spans="1:8" x14ac:dyDescent="0.3">
      <c r="A2329" t="s">
        <v>2271</v>
      </c>
      <c r="B2329" t="s">
        <v>2271</v>
      </c>
      <c r="C2329">
        <v>2.1948938953069486E-3</v>
      </c>
      <c r="D2329">
        <v>123.34581548796076</v>
      </c>
      <c r="E2329">
        <v>1.1677076900000001</v>
      </c>
      <c r="F2329">
        <v>-1.67702785</v>
      </c>
      <c r="G2329">
        <v>-14.73347628</v>
      </c>
      <c r="H2329">
        <v>0</v>
      </c>
    </row>
    <row r="2330" spans="1:8" x14ac:dyDescent="0.3">
      <c r="A2330" t="s">
        <v>4428</v>
      </c>
      <c r="B2330" t="s">
        <v>4427</v>
      </c>
      <c r="C2330">
        <v>1.7476135800555466E-5</v>
      </c>
      <c r="D2330">
        <v>123.34950551010186</v>
      </c>
      <c r="E2330">
        <v>1.5528814200000001</v>
      </c>
      <c r="F2330">
        <v>-1.8582533400000001</v>
      </c>
      <c r="G2330">
        <v>5.9745844200000002</v>
      </c>
      <c r="H2330">
        <v>0</v>
      </c>
    </row>
    <row r="2331" spans="1:8" x14ac:dyDescent="0.3">
      <c r="A2331" t="s">
        <v>4438</v>
      </c>
      <c r="B2331" t="s">
        <v>4437</v>
      </c>
      <c r="C2331">
        <v>2.6464314753554317E-6</v>
      </c>
      <c r="D2331">
        <v>123.47386269561444</v>
      </c>
      <c r="E2331">
        <v>0.86846047999999998</v>
      </c>
      <c r="F2331">
        <v>9.1181880000000007E-2</v>
      </c>
      <c r="G2331">
        <v>-6.3706836200000003</v>
      </c>
      <c r="H2331">
        <v>0</v>
      </c>
    </row>
    <row r="2332" spans="1:8" x14ac:dyDescent="0.3">
      <c r="A2332" t="s">
        <v>1407</v>
      </c>
      <c r="B2332" t="s">
        <v>4430</v>
      </c>
      <c r="C2332">
        <v>7.6245921796667561E-5</v>
      </c>
      <c r="D2332">
        <v>115.55127566148052</v>
      </c>
      <c r="E2332">
        <v>6.4758300000000001E-3</v>
      </c>
      <c r="F2332">
        <v>0.18405260000000001</v>
      </c>
      <c r="G2332">
        <v>-0.40626163999999998</v>
      </c>
      <c r="H2332">
        <v>0</v>
      </c>
    </row>
    <row r="2333" spans="1:8" x14ac:dyDescent="0.3">
      <c r="A2333" t="s">
        <v>4446</v>
      </c>
      <c r="B2333" t="s">
        <v>4445</v>
      </c>
      <c r="C2333">
        <v>2.8789947055974251E-6</v>
      </c>
      <c r="D2333">
        <v>116.583327599106</v>
      </c>
      <c r="E2333">
        <v>3.4107825799999998</v>
      </c>
      <c r="F2333">
        <v>0.73749016000000001</v>
      </c>
      <c r="G2333">
        <v>5.6251804999999999</v>
      </c>
      <c r="H2333">
        <v>0</v>
      </c>
    </row>
    <row r="2334" spans="1:8" x14ac:dyDescent="0.3">
      <c r="A2334" t="s">
        <v>3369</v>
      </c>
      <c r="B2334" t="s">
        <v>5461</v>
      </c>
      <c r="C2334">
        <v>1.3522165911504777E-7</v>
      </c>
      <c r="D2334">
        <v>113.6602406916808</v>
      </c>
      <c r="E2334">
        <v>3.7064097999999999</v>
      </c>
      <c r="F2334">
        <v>9.5995E-4</v>
      </c>
      <c r="G2334">
        <v>-5.5545507699999996</v>
      </c>
      <c r="H2334">
        <v>0</v>
      </c>
    </row>
    <row r="2335" spans="1:8" x14ac:dyDescent="0.3">
      <c r="A2335" t="s">
        <v>4576</v>
      </c>
      <c r="B2335" t="s">
        <v>4576</v>
      </c>
      <c r="C2335">
        <v>4.7768139585325465E-8</v>
      </c>
      <c r="D2335">
        <v>114.20630043296572</v>
      </c>
      <c r="E2335">
        <v>-1.1831909599999999</v>
      </c>
      <c r="F2335">
        <v>-59.700226790000002</v>
      </c>
      <c r="G2335">
        <v>-76.733858900000001</v>
      </c>
      <c r="H2335">
        <v>0</v>
      </c>
    </row>
    <row r="2336" spans="1:8" x14ac:dyDescent="0.3">
      <c r="A2336" t="s">
        <v>113</v>
      </c>
      <c r="B2336" t="s">
        <v>4483</v>
      </c>
      <c r="C2336">
        <v>1.033947205122299E-4</v>
      </c>
      <c r="D2336">
        <v>46.01070540871747</v>
      </c>
      <c r="E2336">
        <v>1.0726197900000001</v>
      </c>
      <c r="F2336">
        <v>-0.43281607</v>
      </c>
      <c r="G2336">
        <v>8.2587420500000004</v>
      </c>
      <c r="H2336">
        <v>0</v>
      </c>
    </row>
    <row r="2337" spans="1:8" x14ac:dyDescent="0.3">
      <c r="A2337" t="s">
        <v>4398</v>
      </c>
      <c r="B2337" t="s">
        <v>4397</v>
      </c>
      <c r="C2337">
        <v>2.5253591081222007E-5</v>
      </c>
      <c r="D2337">
        <v>111.11805022396582</v>
      </c>
      <c r="E2337">
        <v>10.981735049999999</v>
      </c>
      <c r="F2337">
        <v>16.15693929</v>
      </c>
      <c r="G2337">
        <v>50.186218330000003</v>
      </c>
      <c r="H2337">
        <v>0</v>
      </c>
    </row>
    <row r="2338" spans="1:8" x14ac:dyDescent="0.3">
      <c r="A2338" t="s">
        <v>4432</v>
      </c>
      <c r="B2338" t="s">
        <v>4431</v>
      </c>
      <c r="C2338">
        <v>5.6537125180096465E-7</v>
      </c>
      <c r="D2338">
        <v>112.22615640905124</v>
      </c>
      <c r="E2338">
        <v>2.2152594099999998</v>
      </c>
      <c r="F2338">
        <v>-0.24106987999999999</v>
      </c>
      <c r="G2338">
        <v>-12.43901209</v>
      </c>
      <c r="H2338">
        <v>0</v>
      </c>
    </row>
    <row r="2339" spans="1:8" x14ac:dyDescent="0.3">
      <c r="A2339" t="s">
        <v>3842</v>
      </c>
      <c r="B2339" t="s">
        <v>4465</v>
      </c>
      <c r="C2339">
        <v>1.1230073665655605E-4</v>
      </c>
      <c r="D2339">
        <v>109.0239236234426</v>
      </c>
      <c r="E2339">
        <v>-3.7596726399999998</v>
      </c>
      <c r="F2339">
        <v>-3.8891637600000002</v>
      </c>
      <c r="G2339">
        <v>13.891408</v>
      </c>
      <c r="H2339">
        <v>0</v>
      </c>
    </row>
    <row r="2340" spans="1:8" x14ac:dyDescent="0.3">
      <c r="A2340" t="s">
        <v>4594</v>
      </c>
      <c r="B2340" t="s">
        <v>4594</v>
      </c>
      <c r="C2340">
        <v>2.4540325395455251E-7</v>
      </c>
      <c r="D2340">
        <v>107.7436721581483</v>
      </c>
      <c r="E2340">
        <v>10.30922322</v>
      </c>
      <c r="F2340">
        <v>-4.01895954</v>
      </c>
      <c r="G2340">
        <v>-47.260377239999997</v>
      </c>
      <c r="H2340">
        <v>0</v>
      </c>
    </row>
    <row r="2341" spans="1:8" x14ac:dyDescent="0.3">
      <c r="A2341" t="s">
        <v>4452</v>
      </c>
      <c r="B2341" t="s">
        <v>4451</v>
      </c>
      <c r="C2341">
        <v>1.0986120383033728E-5</v>
      </c>
      <c r="D2341">
        <v>100.84474577430504</v>
      </c>
      <c r="E2341">
        <v>2.3209668099999998</v>
      </c>
      <c r="F2341">
        <v>-0.61112193000000004</v>
      </c>
      <c r="G2341">
        <v>-2.7980096200000002</v>
      </c>
      <c r="H2341">
        <v>0</v>
      </c>
    </row>
    <row r="2342" spans="1:8" x14ac:dyDescent="0.3">
      <c r="A2342" t="s">
        <v>4422</v>
      </c>
      <c r="B2342" t="s">
        <v>4421</v>
      </c>
      <c r="C2342">
        <v>8.484662028592334E-4</v>
      </c>
      <c r="D2342">
        <v>97.997484262710273</v>
      </c>
      <c r="E2342">
        <v>-3.57746129</v>
      </c>
      <c r="F2342">
        <v>-13.62304872</v>
      </c>
      <c r="G2342">
        <v>34.469460990000002</v>
      </c>
      <c r="H2342">
        <v>0</v>
      </c>
    </row>
    <row r="2343" spans="1:8" x14ac:dyDescent="0.3">
      <c r="A2343" t="s">
        <v>4326</v>
      </c>
      <c r="B2343" t="s">
        <v>4325</v>
      </c>
      <c r="C2343">
        <v>3.4331413662377772E-4</v>
      </c>
      <c r="D2343">
        <v>98.586785424309994</v>
      </c>
      <c r="E2343">
        <v>-1.34365644</v>
      </c>
      <c r="F2343">
        <v>-2.3777540799999999</v>
      </c>
      <c r="G2343">
        <v>-16.650624870000001</v>
      </c>
      <c r="H2343">
        <v>0</v>
      </c>
    </row>
    <row r="2344" spans="1:8" x14ac:dyDescent="0.3">
      <c r="A2344" t="s">
        <v>4374</v>
      </c>
      <c r="B2344" t="s">
        <v>4373</v>
      </c>
      <c r="C2344">
        <v>2.4143078234270723E-3</v>
      </c>
      <c r="D2344">
        <v>94.446306304722967</v>
      </c>
      <c r="E2344">
        <v>1.2689149200000001</v>
      </c>
      <c r="F2344">
        <v>-4.1235621099999999</v>
      </c>
      <c r="G2344">
        <v>44.354709589999999</v>
      </c>
      <c r="H2344">
        <v>0</v>
      </c>
    </row>
    <row r="2345" spans="1:8" x14ac:dyDescent="0.3">
      <c r="A2345" t="s">
        <v>4755</v>
      </c>
      <c r="B2345" t="s">
        <v>4754</v>
      </c>
      <c r="C2345">
        <v>6.4162345887342333E-4</v>
      </c>
      <c r="D2345">
        <v>92.587662865487403</v>
      </c>
      <c r="E2345">
        <v>7.4646029800000004</v>
      </c>
      <c r="F2345">
        <v>38.167499149999998</v>
      </c>
      <c r="G2345">
        <v>98.953915600000002</v>
      </c>
      <c r="H2345">
        <v>0</v>
      </c>
    </row>
    <row r="2346" spans="1:8" x14ac:dyDescent="0.3">
      <c r="A2346" t="s">
        <v>4460</v>
      </c>
      <c r="B2346" t="s">
        <v>4459</v>
      </c>
      <c r="C2346">
        <v>0.18500854264851441</v>
      </c>
      <c r="D2346">
        <v>91.335140351013365</v>
      </c>
      <c r="E2346">
        <v>-0.62469975</v>
      </c>
      <c r="F2346">
        <v>0.42886785999999999</v>
      </c>
      <c r="G2346">
        <v>42.37038862</v>
      </c>
      <c r="H2346">
        <v>0</v>
      </c>
    </row>
    <row r="2347" spans="1:8" x14ac:dyDescent="0.3">
      <c r="A2347" t="s">
        <v>4339</v>
      </c>
      <c r="B2347" t="s">
        <v>4338</v>
      </c>
      <c r="C2347">
        <v>3.8335840008664838E-5</v>
      </c>
      <c r="D2347">
        <v>108.0003090113928</v>
      </c>
      <c r="E2347">
        <v>-16.504400610000001</v>
      </c>
      <c r="F2347">
        <v>-15.24323429</v>
      </c>
      <c r="G2347">
        <v>5823.0947574000002</v>
      </c>
      <c r="H2347">
        <v>0</v>
      </c>
    </row>
    <row r="2348" spans="1:8" x14ac:dyDescent="0.3">
      <c r="A2348" t="s">
        <v>4424</v>
      </c>
      <c r="B2348" t="s">
        <v>4423</v>
      </c>
      <c r="C2348">
        <v>1.0229842822305233</v>
      </c>
      <c r="D2348">
        <v>90.202631499794606</v>
      </c>
      <c r="E2348">
        <v>0.70901601000000003</v>
      </c>
      <c r="F2348">
        <v>1.68387807</v>
      </c>
      <c r="G2348">
        <v>1.69066725</v>
      </c>
      <c r="H2348">
        <v>0</v>
      </c>
    </row>
    <row r="2349" spans="1:8" x14ac:dyDescent="0.3">
      <c r="A2349" t="s">
        <v>4563</v>
      </c>
      <c r="B2349" t="s">
        <v>4562</v>
      </c>
      <c r="C2349">
        <v>7.756897433312349E-6</v>
      </c>
      <c r="D2349">
        <v>89.723215073207271</v>
      </c>
      <c r="E2349">
        <v>-3.4444983499999999</v>
      </c>
      <c r="F2349">
        <v>-11.084682949999999</v>
      </c>
      <c r="G2349">
        <v>-12.56042528</v>
      </c>
      <c r="H2349">
        <v>0</v>
      </c>
    </row>
    <row r="2350" spans="1:8" x14ac:dyDescent="0.3">
      <c r="A2350" t="s">
        <v>4447</v>
      </c>
      <c r="B2350" t="s">
        <v>4447</v>
      </c>
      <c r="C2350">
        <v>4.3568117631039385E-6</v>
      </c>
      <c r="D2350">
        <v>88.903915823267681</v>
      </c>
      <c r="E2350">
        <v>1.64013509</v>
      </c>
      <c r="F2350">
        <v>-2.1818525000000002</v>
      </c>
      <c r="G2350">
        <v>-17.471866330000001</v>
      </c>
      <c r="H2350">
        <v>0</v>
      </c>
    </row>
    <row r="2351" spans="1:8" x14ac:dyDescent="0.3">
      <c r="A2351" t="s">
        <v>4449</v>
      </c>
      <c r="B2351" t="s">
        <v>4448</v>
      </c>
      <c r="C2351">
        <v>3.7303772726796638E-5</v>
      </c>
      <c r="D2351">
        <v>90.503230654651034</v>
      </c>
      <c r="E2351">
        <v>0.33840263999999998</v>
      </c>
      <c r="F2351">
        <v>0.31640889</v>
      </c>
      <c r="G2351">
        <v>-48.21851436</v>
      </c>
      <c r="H2351">
        <v>0</v>
      </c>
    </row>
    <row r="2352" spans="1:8" x14ac:dyDescent="0.3">
      <c r="A2352" t="s">
        <v>1615</v>
      </c>
      <c r="B2352" t="s">
        <v>4524</v>
      </c>
      <c r="C2352">
        <v>3.0341145031255442E-7</v>
      </c>
      <c r="D2352">
        <v>87.954398159736641</v>
      </c>
      <c r="E2352">
        <v>-0.86306333000000002</v>
      </c>
      <c r="F2352">
        <v>12.1510479</v>
      </c>
      <c r="G2352">
        <v>-8.1093301199999992</v>
      </c>
      <c r="H2352">
        <v>0</v>
      </c>
    </row>
    <row r="2353" spans="1:8" x14ac:dyDescent="0.3">
      <c r="A2353" t="s">
        <v>4480</v>
      </c>
      <c r="B2353" t="s">
        <v>4479</v>
      </c>
      <c r="C2353">
        <v>1.2891445678601713E-4</v>
      </c>
      <c r="D2353">
        <v>86.53622556300121</v>
      </c>
      <c r="E2353">
        <v>4.9021183600000002</v>
      </c>
      <c r="F2353">
        <v>15.516573859999999</v>
      </c>
      <c r="G2353">
        <v>106.97781958</v>
      </c>
      <c r="H2353">
        <v>0</v>
      </c>
    </row>
    <row r="2354" spans="1:8" x14ac:dyDescent="0.3">
      <c r="A2354" t="s">
        <v>571</v>
      </c>
      <c r="B2354" t="s">
        <v>4609</v>
      </c>
      <c r="C2354">
        <v>6.0657442547654838E-7</v>
      </c>
      <c r="D2354">
        <v>85.8713163619677</v>
      </c>
      <c r="E2354">
        <v>-0.59874147</v>
      </c>
      <c r="F2354">
        <v>27.944465709999999</v>
      </c>
      <c r="G2354">
        <v>33.624582940000003</v>
      </c>
      <c r="H2354">
        <v>0</v>
      </c>
    </row>
    <row r="2355" spans="1:8" x14ac:dyDescent="0.3">
      <c r="A2355" t="s">
        <v>4553</v>
      </c>
      <c r="B2355" t="s">
        <v>4552</v>
      </c>
      <c r="C2355">
        <v>2.4280488792161187E-5</v>
      </c>
      <c r="D2355">
        <v>82.764501923867812</v>
      </c>
      <c r="E2355">
        <v>4.79801418</v>
      </c>
      <c r="F2355">
        <v>22.243519890000002</v>
      </c>
      <c r="G2355">
        <v>94.106878769999994</v>
      </c>
      <c r="H2355">
        <v>0</v>
      </c>
    </row>
    <row r="2356" spans="1:8" x14ac:dyDescent="0.3">
      <c r="A2356" t="s">
        <v>4611</v>
      </c>
      <c r="B2356" t="s">
        <v>4610</v>
      </c>
      <c r="C2356">
        <v>1.1701171074913685E-7</v>
      </c>
      <c r="D2356">
        <v>81.315053658072429</v>
      </c>
      <c r="E2356">
        <v>3.68078145</v>
      </c>
      <c r="F2356">
        <v>4.4338508900000004</v>
      </c>
      <c r="G2356">
        <v>-6.3438785400000004</v>
      </c>
      <c r="H2356">
        <v>0</v>
      </c>
    </row>
    <row r="2357" spans="1:8" x14ac:dyDescent="0.3">
      <c r="A2357" t="s">
        <v>4519</v>
      </c>
      <c r="B2357" t="s">
        <v>4518</v>
      </c>
      <c r="C2357">
        <v>1.4732722892567249E-5</v>
      </c>
      <c r="D2357">
        <v>41.787294686916354</v>
      </c>
      <c r="E2357">
        <v>3.0037754900000002</v>
      </c>
      <c r="F2357">
        <v>12.84354542</v>
      </c>
      <c r="G2357">
        <v>37.485594200000001</v>
      </c>
      <c r="H2357">
        <v>0</v>
      </c>
    </row>
    <row r="2358" spans="1:8" x14ac:dyDescent="0.3">
      <c r="A2358" t="s">
        <v>4517</v>
      </c>
      <c r="B2358" t="s">
        <v>4516</v>
      </c>
      <c r="C2358">
        <v>3.5728560651075293E-3</v>
      </c>
      <c r="D2358">
        <v>79.856671618807297</v>
      </c>
      <c r="E2358">
        <v>-1.0992514099999999</v>
      </c>
      <c r="F2358">
        <v>11.24514544</v>
      </c>
      <c r="G2358">
        <v>2.26062005</v>
      </c>
      <c r="H2358">
        <v>0</v>
      </c>
    </row>
    <row r="2359" spans="1:8" x14ac:dyDescent="0.3">
      <c r="A2359" t="s">
        <v>4652</v>
      </c>
      <c r="B2359" t="s">
        <v>4651</v>
      </c>
      <c r="C2359">
        <v>1E-8</v>
      </c>
      <c r="D2359">
        <v>80.56937155860463</v>
      </c>
      <c r="E2359">
        <v>10.18147959</v>
      </c>
      <c r="F2359">
        <v>-9.2627210600000005</v>
      </c>
      <c r="G2359">
        <v>-55.35418318</v>
      </c>
      <c r="H2359">
        <v>0</v>
      </c>
    </row>
    <row r="2360" spans="1:8" x14ac:dyDescent="0.3">
      <c r="A2360" t="s">
        <v>4456</v>
      </c>
      <c r="B2360" t="s">
        <v>4455</v>
      </c>
      <c r="C2360">
        <v>1.4800336291697752E-6</v>
      </c>
      <c r="D2360">
        <v>78.920147555119797</v>
      </c>
      <c r="E2360">
        <v>-0.38542080000000001</v>
      </c>
      <c r="F2360">
        <v>-2.6657559000000002</v>
      </c>
      <c r="G2360">
        <v>-22.658599800000001</v>
      </c>
      <c r="H2360">
        <v>0</v>
      </c>
    </row>
    <row r="2361" spans="1:8" x14ac:dyDescent="0.3">
      <c r="A2361" t="s">
        <v>4521</v>
      </c>
      <c r="B2361" t="s">
        <v>4520</v>
      </c>
      <c r="C2361">
        <v>3.3138185055398764E-6</v>
      </c>
      <c r="D2361">
        <v>49.100534160114712</v>
      </c>
      <c r="E2361">
        <v>0.32281946</v>
      </c>
      <c r="F2361">
        <v>4.5266720100000004</v>
      </c>
      <c r="G2361">
        <v>-7.7120783499999996</v>
      </c>
      <c r="H2361">
        <v>0</v>
      </c>
    </row>
    <row r="2362" spans="1:8" x14ac:dyDescent="0.3">
      <c r="A2362" t="s">
        <v>4608</v>
      </c>
      <c r="B2362" t="s">
        <v>4607</v>
      </c>
      <c r="C2362">
        <v>7.0269977357985341E-6</v>
      </c>
      <c r="D2362">
        <v>38.82089677991226</v>
      </c>
      <c r="E2362">
        <v>2.7183945700000001</v>
      </c>
      <c r="F2362">
        <v>9.1208300500000004</v>
      </c>
      <c r="G2362">
        <v>-4.12772512</v>
      </c>
      <c r="H2362">
        <v>0</v>
      </c>
    </row>
    <row r="2363" spans="1:8" x14ac:dyDescent="0.3">
      <c r="A2363" t="s">
        <v>4454</v>
      </c>
      <c r="B2363" t="s">
        <v>4453</v>
      </c>
      <c r="C2363">
        <v>2.8180388869256167E-5</v>
      </c>
      <c r="D2363">
        <v>78.030263113200036</v>
      </c>
      <c r="E2363">
        <v>0.63467706000000002</v>
      </c>
      <c r="F2363">
        <v>-2.0631685499999999</v>
      </c>
      <c r="G2363">
        <v>-19.884789219999998</v>
      </c>
      <c r="H2363">
        <v>0</v>
      </c>
    </row>
    <row r="2364" spans="1:8" x14ac:dyDescent="0.3">
      <c r="A2364" t="s">
        <v>4458</v>
      </c>
      <c r="B2364" t="s">
        <v>4457</v>
      </c>
      <c r="C2364">
        <v>5.9215263122218672E-3</v>
      </c>
      <c r="D2364">
        <v>73.649261116641696</v>
      </c>
      <c r="E2364">
        <v>9.4492761299999994</v>
      </c>
      <c r="F2364">
        <v>28.003416720000001</v>
      </c>
      <c r="G2364">
        <v>48.140461780000003</v>
      </c>
      <c r="H2364">
        <v>0</v>
      </c>
    </row>
    <row r="2365" spans="1:8" x14ac:dyDescent="0.3">
      <c r="A2365" t="s">
        <v>4498</v>
      </c>
      <c r="B2365" t="s">
        <v>4497</v>
      </c>
      <c r="C2365">
        <v>7.3056861298222738E-5</v>
      </c>
      <c r="D2365">
        <v>71.993346784118259</v>
      </c>
      <c r="E2365">
        <v>1.2551162</v>
      </c>
      <c r="F2365">
        <v>-4.7145400400000002</v>
      </c>
      <c r="G2365">
        <v>-28.418370719999999</v>
      </c>
      <c r="H2365">
        <v>0</v>
      </c>
    </row>
    <row r="2366" spans="1:8" x14ac:dyDescent="0.3">
      <c r="A2366" t="s">
        <v>4444</v>
      </c>
      <c r="B2366" t="s">
        <v>4443</v>
      </c>
      <c r="C2366">
        <v>1.5946365567378398E-3</v>
      </c>
      <c r="D2366">
        <v>72.088026341264055</v>
      </c>
      <c r="E2366">
        <v>2.0680906800000001</v>
      </c>
      <c r="F2366">
        <v>-13.783771160000001</v>
      </c>
      <c r="G2366">
        <v>7.8381075500000001</v>
      </c>
      <c r="H2366">
        <v>0</v>
      </c>
    </row>
    <row r="2367" spans="1:8" x14ac:dyDescent="0.3">
      <c r="A2367" t="s">
        <v>4503</v>
      </c>
      <c r="B2367" t="s">
        <v>4502</v>
      </c>
      <c r="C2367">
        <v>2.2482160555595057E-4</v>
      </c>
      <c r="D2367">
        <v>70.704719534379478</v>
      </c>
      <c r="E2367">
        <v>5.1974913300000001</v>
      </c>
      <c r="F2367">
        <v>22.709619979999999</v>
      </c>
      <c r="G2367">
        <v>123.96187497</v>
      </c>
      <c r="H2367">
        <v>0</v>
      </c>
    </row>
    <row r="2368" spans="1:8" x14ac:dyDescent="0.3">
      <c r="A2368" t="s">
        <v>4485</v>
      </c>
      <c r="B2368" t="s">
        <v>4484</v>
      </c>
      <c r="C2368">
        <v>4.4092030940666525E-3</v>
      </c>
      <c r="D2368">
        <v>71.35459454153208</v>
      </c>
      <c r="E2368">
        <v>1.06359625</v>
      </c>
      <c r="F2368">
        <v>22.81921985</v>
      </c>
      <c r="G2368">
        <v>38.338041330000003</v>
      </c>
      <c r="H2368">
        <v>0</v>
      </c>
    </row>
    <row r="2369" spans="1:8" x14ac:dyDescent="0.3">
      <c r="A2369" t="s">
        <v>4565</v>
      </c>
      <c r="B2369" t="s">
        <v>4564</v>
      </c>
      <c r="C2369">
        <v>2.0474408654189556E-2</v>
      </c>
      <c r="D2369">
        <v>67.668279342232381</v>
      </c>
      <c r="E2369">
        <v>-5.49328343</v>
      </c>
      <c r="F2369">
        <v>-17.97302586</v>
      </c>
      <c r="G2369">
        <v>-23.857717940000001</v>
      </c>
      <c r="H2369">
        <v>0</v>
      </c>
    </row>
    <row r="2370" spans="1:8" x14ac:dyDescent="0.3">
      <c r="A2370" t="s">
        <v>7560</v>
      </c>
      <c r="B2370" t="s">
        <v>7561</v>
      </c>
      <c r="C2370">
        <v>1.6708996624942065E-5</v>
      </c>
      <c r="D2370">
        <v>65.593902310093853</v>
      </c>
      <c r="E2370">
        <v>-15.63353871</v>
      </c>
      <c r="F2370">
        <v>-33.96742484</v>
      </c>
      <c r="G2370">
        <v>-12.622975220000001</v>
      </c>
      <c r="H2370">
        <v>0</v>
      </c>
    </row>
    <row r="2371" spans="1:8" x14ac:dyDescent="0.3">
      <c r="A2371" t="s">
        <v>4496</v>
      </c>
      <c r="B2371" t="s">
        <v>4495</v>
      </c>
      <c r="C2371">
        <v>1.5474723028982384E-3</v>
      </c>
      <c r="D2371">
        <v>66.334240990587602</v>
      </c>
      <c r="E2371">
        <v>-0.36824446999999999</v>
      </c>
      <c r="F2371">
        <v>1.79118683</v>
      </c>
      <c r="G2371">
        <v>77.286275509999996</v>
      </c>
      <c r="H2371">
        <v>0</v>
      </c>
    </row>
    <row r="2372" spans="1:8" x14ac:dyDescent="0.3">
      <c r="A2372" t="s">
        <v>4474</v>
      </c>
      <c r="B2372" t="s">
        <v>4473</v>
      </c>
      <c r="C2372">
        <v>2.5131443070370234E-6</v>
      </c>
      <c r="D2372">
        <v>65.473058885713542</v>
      </c>
      <c r="E2372">
        <v>2.2589223899999999</v>
      </c>
      <c r="F2372">
        <v>-0.59208766999999995</v>
      </c>
      <c r="G2372">
        <v>-9.8474831900000002</v>
      </c>
      <c r="H2372">
        <v>0</v>
      </c>
    </row>
    <row r="2373" spans="1:8" x14ac:dyDescent="0.3">
      <c r="A2373" t="s">
        <v>4375</v>
      </c>
      <c r="B2373" t="s">
        <v>4375</v>
      </c>
      <c r="C2373">
        <v>1.5640632557950378E-3</v>
      </c>
      <c r="D2373">
        <v>63.723531296208343</v>
      </c>
      <c r="E2373">
        <v>0.79501290000000002</v>
      </c>
      <c r="F2373">
        <v>10.75273717</v>
      </c>
      <c r="G2373">
        <v>54.798029079999999</v>
      </c>
      <c r="H2373">
        <v>0</v>
      </c>
    </row>
    <row r="2374" spans="1:8" x14ac:dyDescent="0.3">
      <c r="A2374" t="s">
        <v>4654</v>
      </c>
      <c r="B2374" t="s">
        <v>4653</v>
      </c>
      <c r="C2374">
        <v>2.0932074924272992E-5</v>
      </c>
      <c r="D2374">
        <v>62.856807536150292</v>
      </c>
      <c r="E2374">
        <v>0.84531634</v>
      </c>
      <c r="F2374">
        <v>-8.07010425</v>
      </c>
      <c r="G2374">
        <v>78.622408280000002</v>
      </c>
      <c r="H2374">
        <v>0</v>
      </c>
    </row>
    <row r="2375" spans="1:8" x14ac:dyDescent="0.3">
      <c r="A2375" t="s">
        <v>4501</v>
      </c>
      <c r="B2375" t="s">
        <v>4500</v>
      </c>
      <c r="C2375">
        <v>2.0285433634205045E-2</v>
      </c>
      <c r="D2375">
        <v>62.124080990276198</v>
      </c>
      <c r="E2375">
        <v>0.26255866999999999</v>
      </c>
      <c r="F2375">
        <v>0.47470990000000002</v>
      </c>
      <c r="G2375">
        <v>0.80090282000000002</v>
      </c>
      <c r="H2375">
        <v>0</v>
      </c>
    </row>
    <row r="2376" spans="1:8" x14ac:dyDescent="0.3">
      <c r="A2376" t="s">
        <v>4466</v>
      </c>
      <c r="B2376" t="s">
        <v>4466</v>
      </c>
      <c r="C2376">
        <v>1.4908452407927978E-6</v>
      </c>
      <c r="D2376">
        <v>61.940175463765144</v>
      </c>
      <c r="E2376">
        <v>4.3430217799999999</v>
      </c>
      <c r="F2376">
        <v>-1.7430671900000001</v>
      </c>
      <c r="G2376">
        <v>-27.252315750000001</v>
      </c>
      <c r="H2376">
        <v>0</v>
      </c>
    </row>
    <row r="2377" spans="1:8" x14ac:dyDescent="0.3">
      <c r="A2377" t="s">
        <v>4328</v>
      </c>
      <c r="B2377" t="s">
        <v>4327</v>
      </c>
      <c r="C2377">
        <v>1E-8</v>
      </c>
      <c r="D2377">
        <v>59.767457204083371</v>
      </c>
      <c r="E2377">
        <v>3.6206762000000001</v>
      </c>
      <c r="F2377">
        <v>-11.13687859</v>
      </c>
      <c r="G2377">
        <v>8409.8969106799996</v>
      </c>
      <c r="H2377">
        <v>0</v>
      </c>
    </row>
    <row r="2378" spans="1:8" x14ac:dyDescent="0.3">
      <c r="A2378" t="s">
        <v>4783</v>
      </c>
      <c r="B2378" t="s">
        <v>4782</v>
      </c>
      <c r="C2378">
        <v>1.6264329552547949E-3</v>
      </c>
      <c r="D2378">
        <v>61.239169235928223</v>
      </c>
      <c r="E2378">
        <v>1.031727E-2</v>
      </c>
      <c r="F2378">
        <v>20.186467010000001</v>
      </c>
      <c r="G2378">
        <v>18.59225996</v>
      </c>
      <c r="H2378">
        <v>0</v>
      </c>
    </row>
    <row r="2379" spans="1:8" x14ac:dyDescent="0.3">
      <c r="A2379" t="s">
        <v>4476</v>
      </c>
      <c r="B2379" t="s">
        <v>4475</v>
      </c>
      <c r="C2379">
        <v>1.34734373857019E-6</v>
      </c>
      <c r="D2379">
        <v>57.491261616553274</v>
      </c>
      <c r="E2379">
        <v>-2.7247407199999998</v>
      </c>
      <c r="F2379">
        <v>-4.67414284</v>
      </c>
      <c r="G2379">
        <v>-21.425312430000002</v>
      </c>
      <c r="H2379">
        <v>0</v>
      </c>
    </row>
    <row r="2380" spans="1:8" x14ac:dyDescent="0.3">
      <c r="A2380" t="s">
        <v>4478</v>
      </c>
      <c r="B2380" t="s">
        <v>4477</v>
      </c>
      <c r="C2380">
        <v>5.8301356788034904E-5</v>
      </c>
      <c r="D2380">
        <v>57.369525876092553</v>
      </c>
      <c r="E2380">
        <v>3.1474559999999999E-2</v>
      </c>
      <c r="F2380">
        <v>-23.382249680000001</v>
      </c>
      <c r="G2380">
        <v>49.760733539999997</v>
      </c>
      <c r="H2380">
        <v>0</v>
      </c>
    </row>
    <row r="2381" spans="1:8" x14ac:dyDescent="0.3">
      <c r="A2381" t="s">
        <v>4542</v>
      </c>
      <c r="B2381" t="s">
        <v>4541</v>
      </c>
      <c r="C2381">
        <v>2.0596214342924337E-6</v>
      </c>
      <c r="D2381">
        <v>57.978226931853399</v>
      </c>
      <c r="E2381">
        <v>0.35060080999999998</v>
      </c>
      <c r="F2381">
        <v>4.8798304000000003</v>
      </c>
      <c r="G2381">
        <v>-2.4576425199999998</v>
      </c>
      <c r="H2381">
        <v>0</v>
      </c>
    </row>
    <row r="2382" spans="1:8" x14ac:dyDescent="0.3">
      <c r="A2382" t="s">
        <v>4588</v>
      </c>
      <c r="B2382" t="s">
        <v>4587</v>
      </c>
      <c r="C2382">
        <v>1.4740919741201561E-7</v>
      </c>
      <c r="D2382">
        <v>46.709651798937394</v>
      </c>
      <c r="E2382">
        <v>7.9053616499999997</v>
      </c>
      <c r="F2382">
        <v>-3.20541959</v>
      </c>
      <c r="G2382">
        <v>-54.057853860000002</v>
      </c>
      <c r="H2382">
        <v>0</v>
      </c>
    </row>
    <row r="2383" spans="1:8" x14ac:dyDescent="0.3">
      <c r="A2383" t="s">
        <v>2620</v>
      </c>
      <c r="B2383" t="s">
        <v>4499</v>
      </c>
      <c r="C2383">
        <v>1.8583294728212529E-6</v>
      </c>
      <c r="D2383">
        <v>56.845562508550032</v>
      </c>
      <c r="E2383">
        <v>2.5478105200000001</v>
      </c>
      <c r="F2383">
        <v>-7.7015866400000004</v>
      </c>
      <c r="G2383">
        <v>-41.205625939999997</v>
      </c>
      <c r="H2383">
        <v>0</v>
      </c>
    </row>
    <row r="2384" spans="1:8" x14ac:dyDescent="0.3">
      <c r="A2384" t="s">
        <v>4354</v>
      </c>
      <c r="B2384" t="s">
        <v>4354</v>
      </c>
      <c r="C2384">
        <v>1.4619715978019729E-5</v>
      </c>
      <c r="D2384">
        <v>33.222267210584462</v>
      </c>
      <c r="E2384">
        <v>1.42359456</v>
      </c>
      <c r="F2384">
        <v>-11.290846719999999</v>
      </c>
      <c r="G2384">
        <v>-12.622975220000001</v>
      </c>
      <c r="H2384">
        <v>0</v>
      </c>
    </row>
    <row r="2385" spans="1:8" x14ac:dyDescent="0.3">
      <c r="A2385" t="s">
        <v>7570</v>
      </c>
      <c r="B2385" t="s">
        <v>7571</v>
      </c>
      <c r="C2385">
        <v>8.4069590913491803E-3</v>
      </c>
      <c r="D2385">
        <v>55.396870229537228</v>
      </c>
      <c r="E2385">
        <v>2.0110812199999999</v>
      </c>
      <c r="F2385">
        <v>-0.20560018999999999</v>
      </c>
      <c r="G2385">
        <v>-12.622975220000001</v>
      </c>
      <c r="H2385">
        <v>0</v>
      </c>
    </row>
    <row r="2386" spans="1:8" x14ac:dyDescent="0.3">
      <c r="A2386" t="s">
        <v>4487</v>
      </c>
      <c r="B2386" t="s">
        <v>4486</v>
      </c>
      <c r="C2386">
        <v>1.5219083569147115E-6</v>
      </c>
      <c r="D2386">
        <v>55.140260861884911</v>
      </c>
      <c r="E2386">
        <v>2.0455816499999999</v>
      </c>
      <c r="F2386">
        <v>-0.90709050999999996</v>
      </c>
      <c r="G2386">
        <v>-30.956732209999998</v>
      </c>
      <c r="H2386">
        <v>0</v>
      </c>
    </row>
    <row r="2387" spans="1:8" x14ac:dyDescent="0.3">
      <c r="A2387" t="s">
        <v>4535</v>
      </c>
      <c r="B2387" t="s">
        <v>4534</v>
      </c>
      <c r="C2387">
        <v>6.8274919879873829E-5</v>
      </c>
      <c r="D2387">
        <v>46.777303810319275</v>
      </c>
      <c r="E2387">
        <v>-7.0993016999999998</v>
      </c>
      <c r="F2387">
        <v>23.656130059999999</v>
      </c>
      <c r="G2387">
        <v>335.92723346000002</v>
      </c>
      <c r="H2387">
        <v>0</v>
      </c>
    </row>
    <row r="2388" spans="1:8" x14ac:dyDescent="0.3">
      <c r="A2388" t="s">
        <v>4700</v>
      </c>
      <c r="B2388" t="s">
        <v>4699</v>
      </c>
      <c r="C2388">
        <v>0.36681062128829539</v>
      </c>
      <c r="D2388">
        <v>52.074093836373883</v>
      </c>
      <c r="E2388">
        <v>-6.20540878</v>
      </c>
      <c r="F2388">
        <v>146.50719900000001</v>
      </c>
      <c r="G2388">
        <v>419.68268054999999</v>
      </c>
      <c r="H2388">
        <v>0</v>
      </c>
    </row>
    <row r="2389" spans="1:8" x14ac:dyDescent="0.3">
      <c r="A2389" t="s">
        <v>4646</v>
      </c>
      <c r="B2389" t="s">
        <v>4645</v>
      </c>
      <c r="C2389">
        <v>8.041204612075682E-6</v>
      </c>
      <c r="D2389">
        <v>51.169777926462622</v>
      </c>
      <c r="E2389">
        <v>2.06144397</v>
      </c>
      <c r="F2389">
        <v>-0.52841684</v>
      </c>
      <c r="G2389">
        <v>-17.293485530000002</v>
      </c>
      <c r="H2389">
        <v>0</v>
      </c>
    </row>
    <row r="2390" spans="1:8" x14ac:dyDescent="0.3">
      <c r="A2390" t="s">
        <v>4507</v>
      </c>
      <c r="B2390" t="s">
        <v>4506</v>
      </c>
      <c r="C2390">
        <v>3.6287282200872621E-6</v>
      </c>
      <c r="D2390">
        <v>48.556523591229187</v>
      </c>
      <c r="E2390">
        <v>1.9780368399999999</v>
      </c>
      <c r="F2390">
        <v>-2.66566261</v>
      </c>
      <c r="G2390">
        <v>-15.25289939</v>
      </c>
      <c r="H2390">
        <v>0</v>
      </c>
    </row>
    <row r="2391" spans="1:8" x14ac:dyDescent="0.3">
      <c r="A2391" t="s">
        <v>4523</v>
      </c>
      <c r="B2391" t="s">
        <v>4522</v>
      </c>
      <c r="C2391">
        <v>4.3657711036351632E-7</v>
      </c>
      <c r="D2391">
        <v>49.85441186356995</v>
      </c>
      <c r="E2391">
        <v>0.10977698</v>
      </c>
      <c r="F2391">
        <v>1.5528363000000001</v>
      </c>
      <c r="G2391">
        <v>4.1657688200000003</v>
      </c>
      <c r="H2391">
        <v>0</v>
      </c>
    </row>
    <row r="2392" spans="1:8" x14ac:dyDescent="0.3">
      <c r="A2392" t="s">
        <v>2175</v>
      </c>
      <c r="B2392" t="s">
        <v>7564</v>
      </c>
      <c r="C2392">
        <v>1.2058552293242941E-2</v>
      </c>
      <c r="D2392">
        <v>49.638551368507919</v>
      </c>
      <c r="E2392">
        <v>8.5627624299999994</v>
      </c>
      <c r="F2392">
        <v>-17.75346102</v>
      </c>
      <c r="G2392">
        <v>-12.622975220000001</v>
      </c>
      <c r="H2392">
        <v>0</v>
      </c>
    </row>
    <row r="2393" spans="1:8" x14ac:dyDescent="0.3">
      <c r="A2393" t="s">
        <v>4569</v>
      </c>
      <c r="B2393" t="s">
        <v>4568</v>
      </c>
      <c r="C2393">
        <v>3.1923844270607827E-6</v>
      </c>
      <c r="D2393">
        <v>48.14167683558744</v>
      </c>
      <c r="E2393">
        <v>-1.3734849099999999</v>
      </c>
      <c r="F2393">
        <v>17.36573375</v>
      </c>
      <c r="G2393">
        <v>-12.622975220000001</v>
      </c>
      <c r="H2393">
        <v>0</v>
      </c>
    </row>
    <row r="2394" spans="1:8" x14ac:dyDescent="0.3">
      <c r="A2394" t="s">
        <v>4573</v>
      </c>
      <c r="B2394" t="s">
        <v>4572</v>
      </c>
      <c r="C2394">
        <v>4.2141383605134191E-6</v>
      </c>
      <c r="D2394">
        <v>47.428912819199518</v>
      </c>
      <c r="E2394">
        <v>-10.192429880000001</v>
      </c>
      <c r="F2394">
        <v>-13.59336607</v>
      </c>
      <c r="G2394">
        <v>-14.519432589999999</v>
      </c>
      <c r="H2394">
        <v>0</v>
      </c>
    </row>
    <row r="2395" spans="1:8" x14ac:dyDescent="0.3">
      <c r="A2395" t="s">
        <v>5515</v>
      </c>
      <c r="B2395" t="s">
        <v>5514</v>
      </c>
      <c r="C2395">
        <v>1.679083663316423E-5</v>
      </c>
      <c r="D2395">
        <v>47.140700366693871</v>
      </c>
      <c r="E2395">
        <v>-9.6418370000000003E-2</v>
      </c>
      <c r="F2395">
        <v>52.354629899999999</v>
      </c>
      <c r="G2395">
        <v>87.008557330000002</v>
      </c>
      <c r="H2395">
        <v>0</v>
      </c>
    </row>
    <row r="2396" spans="1:8" x14ac:dyDescent="0.3">
      <c r="A2396" t="s">
        <v>4636</v>
      </c>
      <c r="B2396" t="s">
        <v>4636</v>
      </c>
      <c r="C2396">
        <v>5.9562836499316788E-7</v>
      </c>
      <c r="D2396">
        <v>47.10651623771777</v>
      </c>
      <c r="E2396">
        <v>4.46095766</v>
      </c>
      <c r="F2396">
        <v>-3.9363292099999998</v>
      </c>
      <c r="G2396">
        <v>-54.171266969999998</v>
      </c>
      <c r="H2396">
        <v>0</v>
      </c>
    </row>
    <row r="2397" spans="1:8" x14ac:dyDescent="0.3">
      <c r="A2397" t="s">
        <v>687</v>
      </c>
      <c r="B2397" t="s">
        <v>4760</v>
      </c>
      <c r="C2397">
        <v>4.3083124318678639E-2</v>
      </c>
      <c r="D2397">
        <v>46.639625958234376</v>
      </c>
      <c r="E2397">
        <v>-0.81534448000000004</v>
      </c>
      <c r="F2397">
        <v>-9.8589889999999999E-2</v>
      </c>
      <c r="G2397">
        <v>2.6479164700000002</v>
      </c>
      <c r="H2397">
        <v>0</v>
      </c>
    </row>
    <row r="2398" spans="1:8" x14ac:dyDescent="0.3">
      <c r="A2398" t="s">
        <v>4871</v>
      </c>
      <c r="B2398" t="s">
        <v>4870</v>
      </c>
      <c r="C2398">
        <v>3.1790063378580723E-4</v>
      </c>
      <c r="D2398">
        <v>46.575085494047237</v>
      </c>
      <c r="E2398">
        <v>-10.81057332</v>
      </c>
      <c r="F2398">
        <v>-5.6534883300000001</v>
      </c>
      <c r="G2398">
        <v>336.67205296999998</v>
      </c>
      <c r="H2398">
        <v>0</v>
      </c>
    </row>
    <row r="2399" spans="1:8" x14ac:dyDescent="0.3">
      <c r="A2399" t="s">
        <v>4593</v>
      </c>
      <c r="B2399" t="s">
        <v>4592</v>
      </c>
      <c r="C2399">
        <v>8.3022637469821727E-5</v>
      </c>
      <c r="D2399">
        <v>45.499274262701213</v>
      </c>
      <c r="E2399">
        <v>2.52051749</v>
      </c>
      <c r="F2399">
        <v>8.1256429000000008</v>
      </c>
      <c r="G2399">
        <v>-29.12679636</v>
      </c>
      <c r="H2399">
        <v>0</v>
      </c>
    </row>
    <row r="2400" spans="1:8" x14ac:dyDescent="0.3">
      <c r="A2400" t="s">
        <v>4343</v>
      </c>
      <c r="B2400" t="s">
        <v>4342</v>
      </c>
      <c r="C2400">
        <v>1.8938766777522919E-4</v>
      </c>
      <c r="D2400">
        <v>45.624891749764558</v>
      </c>
      <c r="E2400">
        <v>2.9195380800000001</v>
      </c>
      <c r="F2400">
        <v>119.92108005999999</v>
      </c>
      <c r="G2400">
        <v>18.152904880000001</v>
      </c>
      <c r="H2400">
        <v>0</v>
      </c>
    </row>
    <row r="2401" spans="1:8" x14ac:dyDescent="0.3">
      <c r="A2401" t="s">
        <v>4558</v>
      </c>
      <c r="B2401" t="s">
        <v>4558</v>
      </c>
      <c r="C2401">
        <v>7.351178675185713E-8</v>
      </c>
      <c r="D2401">
        <v>44.196404593016055</v>
      </c>
      <c r="E2401">
        <v>5.9483854100000002</v>
      </c>
      <c r="F2401">
        <v>10.464831029999999</v>
      </c>
      <c r="G2401">
        <v>-15.835961510000001</v>
      </c>
      <c r="H2401">
        <v>0</v>
      </c>
    </row>
    <row r="2402" spans="1:8" x14ac:dyDescent="0.3">
      <c r="A2402" t="s">
        <v>4533</v>
      </c>
      <c r="B2402" t="s">
        <v>4532</v>
      </c>
      <c r="C2402">
        <v>4.8330213141820294E-5</v>
      </c>
      <c r="D2402">
        <v>43.912136423246032</v>
      </c>
      <c r="E2402">
        <v>0.68005689000000002</v>
      </c>
      <c r="F2402">
        <v>5.5407799500000001</v>
      </c>
      <c r="G2402">
        <v>-49.317749050000003</v>
      </c>
      <c r="H2402">
        <v>0</v>
      </c>
    </row>
    <row r="2403" spans="1:8" x14ac:dyDescent="0.3">
      <c r="A2403" t="s">
        <v>4631</v>
      </c>
      <c r="B2403" t="s">
        <v>4630</v>
      </c>
      <c r="C2403">
        <v>1.2558194632844672E-4</v>
      </c>
      <c r="D2403">
        <v>43.683537298333484</v>
      </c>
      <c r="E2403">
        <v>-6.0874996100000001</v>
      </c>
      <c r="F2403">
        <v>14.07419805</v>
      </c>
      <c r="G2403">
        <v>21.09444045</v>
      </c>
      <c r="H2403">
        <v>0</v>
      </c>
    </row>
    <row r="2404" spans="1:8" x14ac:dyDescent="0.3">
      <c r="A2404" t="s">
        <v>4663</v>
      </c>
      <c r="B2404" t="s">
        <v>4663</v>
      </c>
      <c r="C2404">
        <v>5.9014124447669932E-7</v>
      </c>
      <c r="D2404">
        <v>43.393180917811357</v>
      </c>
      <c r="E2404">
        <v>10.42558356</v>
      </c>
      <c r="F2404">
        <v>18.646294619999999</v>
      </c>
      <c r="G2404">
        <v>-40.891411570000002</v>
      </c>
      <c r="H2404">
        <v>0</v>
      </c>
    </row>
    <row r="2405" spans="1:8" x14ac:dyDescent="0.3">
      <c r="A2405" t="s">
        <v>4606</v>
      </c>
      <c r="B2405" t="s">
        <v>4605</v>
      </c>
      <c r="C2405">
        <v>3.2949215659185536E-6</v>
      </c>
      <c r="D2405">
        <v>43.033575296002986</v>
      </c>
      <c r="E2405">
        <v>2.3908269299999998</v>
      </c>
      <c r="F2405">
        <v>-17.065928589999999</v>
      </c>
      <c r="G2405">
        <v>32.966561470000002</v>
      </c>
      <c r="H2405">
        <v>0</v>
      </c>
    </row>
    <row r="2406" spans="1:8" x14ac:dyDescent="0.3">
      <c r="A2406" t="s">
        <v>4470</v>
      </c>
      <c r="B2406" t="s">
        <v>4469</v>
      </c>
      <c r="C2406">
        <v>2.8397291362401111E-2</v>
      </c>
      <c r="D2406">
        <v>42.533804890575638</v>
      </c>
      <c r="E2406">
        <v>5.0443078400000001</v>
      </c>
      <c r="F2406">
        <v>-13.69775688</v>
      </c>
      <c r="G2406">
        <v>-36.719625839999999</v>
      </c>
      <c r="H2406">
        <v>0</v>
      </c>
    </row>
    <row r="2407" spans="1:8" x14ac:dyDescent="0.3">
      <c r="A2407" t="s">
        <v>4556</v>
      </c>
      <c r="B2407" t="s">
        <v>4555</v>
      </c>
      <c r="C2407">
        <v>7.091853768341543E-6</v>
      </c>
      <c r="D2407">
        <v>42.529719709914566</v>
      </c>
      <c r="E2407">
        <v>2.2108820300000001</v>
      </c>
      <c r="F2407">
        <v>-0.24381427</v>
      </c>
      <c r="G2407">
        <v>-12.647682229999999</v>
      </c>
      <c r="H2407">
        <v>0</v>
      </c>
    </row>
    <row r="2408" spans="1:8" x14ac:dyDescent="0.3">
      <c r="A2408" t="s">
        <v>4435</v>
      </c>
      <c r="B2408" t="s">
        <v>4434</v>
      </c>
      <c r="C2408">
        <v>3.3913198771666229E-6</v>
      </c>
      <c r="D2408">
        <v>42.203377123331542</v>
      </c>
      <c r="E2408">
        <v>-10.05477185</v>
      </c>
      <c r="F2408">
        <v>-31.39124005</v>
      </c>
      <c r="G2408">
        <v>-12.622975220000001</v>
      </c>
      <c r="H2408">
        <v>0</v>
      </c>
    </row>
    <row r="2409" spans="1:8" x14ac:dyDescent="0.3">
      <c r="A2409" t="s">
        <v>4529</v>
      </c>
      <c r="B2409" t="s">
        <v>4529</v>
      </c>
      <c r="C2409">
        <v>1.1235066430464513E-6</v>
      </c>
      <c r="D2409">
        <v>42.488199489489972</v>
      </c>
      <c r="E2409">
        <v>8.4747513699999999</v>
      </c>
      <c r="F2409">
        <v>11.769972340000001</v>
      </c>
      <c r="G2409">
        <v>-42.22481749</v>
      </c>
      <c r="H2409">
        <v>0</v>
      </c>
    </row>
    <row r="2410" spans="1:8" x14ac:dyDescent="0.3">
      <c r="A2410" t="s">
        <v>4549</v>
      </c>
      <c r="B2410" t="s">
        <v>4548</v>
      </c>
      <c r="C2410">
        <v>2.2668953561384551E-4</v>
      </c>
      <c r="D2410">
        <v>41.571822430272533</v>
      </c>
      <c r="E2410">
        <v>1.6788706799999999</v>
      </c>
      <c r="F2410">
        <v>-1.6950702</v>
      </c>
      <c r="G2410">
        <v>-15.41555119</v>
      </c>
      <c r="H2410">
        <v>0</v>
      </c>
    </row>
    <row r="2411" spans="1:8" x14ac:dyDescent="0.3">
      <c r="A2411" t="s">
        <v>5022</v>
      </c>
      <c r="B2411" t="s">
        <v>5021</v>
      </c>
      <c r="C2411">
        <v>3.7879313034086378E-5</v>
      </c>
      <c r="D2411">
        <v>41.015408680744081</v>
      </c>
      <c r="E2411">
        <v>-0.83851739000000003</v>
      </c>
      <c r="F2411">
        <v>-4.7813757299999997</v>
      </c>
      <c r="G2411">
        <v>54.523727979999997</v>
      </c>
      <c r="H2411">
        <v>0</v>
      </c>
    </row>
    <row r="2412" spans="1:8" x14ac:dyDescent="0.3">
      <c r="A2412" t="s">
        <v>4544</v>
      </c>
      <c r="B2412" t="s">
        <v>4543</v>
      </c>
      <c r="C2412">
        <v>1.394219098334081E-3</v>
      </c>
      <c r="D2412">
        <v>40.758153844553192</v>
      </c>
      <c r="E2412">
        <v>2.4730677399999998</v>
      </c>
      <c r="F2412">
        <v>0.20980001000000001</v>
      </c>
      <c r="G2412">
        <v>-14.4133908</v>
      </c>
      <c r="H2412">
        <v>0</v>
      </c>
    </row>
    <row r="2413" spans="1:8" x14ac:dyDescent="0.3">
      <c r="A2413" t="s">
        <v>3873</v>
      </c>
      <c r="B2413" t="s">
        <v>4462</v>
      </c>
      <c r="C2413">
        <v>3.1283318920688848E-6</v>
      </c>
      <c r="D2413">
        <v>40.394958163064452</v>
      </c>
      <c r="E2413">
        <v>0.17895957000000001</v>
      </c>
      <c r="F2413">
        <v>-4.3701894599999997</v>
      </c>
      <c r="G2413">
        <v>-3.0191591</v>
      </c>
      <c r="H2413">
        <v>0</v>
      </c>
    </row>
    <row r="2414" spans="1:8" x14ac:dyDescent="0.3">
      <c r="A2414" t="s">
        <v>4513</v>
      </c>
      <c r="B2414" t="s">
        <v>4512</v>
      </c>
      <c r="C2414">
        <v>1.9330823465761975E-4</v>
      </c>
      <c r="D2414">
        <v>40.178900364675272</v>
      </c>
      <c r="E2414">
        <v>3.1830454399999999</v>
      </c>
      <c r="F2414">
        <v>-0.25414186</v>
      </c>
      <c r="G2414">
        <v>52.299627229999999</v>
      </c>
      <c r="H2414">
        <v>0</v>
      </c>
    </row>
    <row r="2415" spans="1:8" x14ac:dyDescent="0.3">
      <c r="A2415" t="s">
        <v>4586</v>
      </c>
      <c r="B2415" t="s">
        <v>4585</v>
      </c>
      <c r="C2415">
        <v>3.9956749024573444E-3</v>
      </c>
      <c r="D2415">
        <v>39.911432567408241</v>
      </c>
      <c r="E2415">
        <v>-15.58465999</v>
      </c>
      <c r="F2415">
        <v>11.98842123</v>
      </c>
      <c r="G2415">
        <v>-44.77345828</v>
      </c>
      <c r="H2415">
        <v>0</v>
      </c>
    </row>
    <row r="2416" spans="1:8" x14ac:dyDescent="0.3">
      <c r="A2416" t="s">
        <v>4494</v>
      </c>
      <c r="B2416" t="s">
        <v>4493</v>
      </c>
      <c r="C2416">
        <v>6.7001722984967481E-7</v>
      </c>
      <c r="D2416">
        <v>39.828630068740409</v>
      </c>
      <c r="E2416">
        <v>0.90053545000000002</v>
      </c>
      <c r="F2416">
        <v>-3.3487090300000002</v>
      </c>
      <c r="G2416">
        <v>-20.022014810000002</v>
      </c>
      <c r="H2416">
        <v>0</v>
      </c>
    </row>
    <row r="2417" spans="1:8" x14ac:dyDescent="0.3">
      <c r="A2417" t="s">
        <v>4633</v>
      </c>
      <c r="B2417" t="s">
        <v>4632</v>
      </c>
      <c r="C2417">
        <v>5.7631138043028466E-8</v>
      </c>
      <c r="D2417">
        <v>39.8167114612869</v>
      </c>
      <c r="E2417">
        <v>2.8683569599999998</v>
      </c>
      <c r="F2417">
        <v>7.2719028699999999</v>
      </c>
      <c r="G2417">
        <v>-25.882180290000001</v>
      </c>
      <c r="H2417">
        <v>0</v>
      </c>
    </row>
    <row r="2418" spans="1:8" x14ac:dyDescent="0.3">
      <c r="A2418" t="s">
        <v>4954</v>
      </c>
      <c r="B2418" t="s">
        <v>4953</v>
      </c>
      <c r="C2418">
        <v>8.8061075374077997E-8</v>
      </c>
      <c r="D2418">
        <v>39.519112897717143</v>
      </c>
      <c r="E2418">
        <v>-6.2243539600000002</v>
      </c>
      <c r="F2418">
        <v>12.78632672</v>
      </c>
      <c r="G2418">
        <v>581.34757845000001</v>
      </c>
      <c r="H2418">
        <v>0</v>
      </c>
    </row>
    <row r="2419" spans="1:8" x14ac:dyDescent="0.3">
      <c r="A2419" t="s">
        <v>4557</v>
      </c>
      <c r="B2419" t="s">
        <v>4557</v>
      </c>
      <c r="C2419">
        <v>1.7360306729301038E-8</v>
      </c>
      <c r="D2419">
        <v>38.306528783443305</v>
      </c>
      <c r="E2419">
        <v>-5.2467528400000001</v>
      </c>
      <c r="F2419">
        <v>-39.65965113</v>
      </c>
      <c r="G2419">
        <v>-83.062510739999993</v>
      </c>
      <c r="H2419">
        <v>0</v>
      </c>
    </row>
    <row r="2420" spans="1:8" x14ac:dyDescent="0.3">
      <c r="A2420" t="s">
        <v>4546</v>
      </c>
      <c r="B2420" t="s">
        <v>4545</v>
      </c>
      <c r="C2420">
        <v>3.4421172733968447E-5</v>
      </c>
      <c r="D2420">
        <v>39.535866567975027</v>
      </c>
      <c r="E2420">
        <v>-8.7278874500000008</v>
      </c>
      <c r="F2420">
        <v>1.50859389</v>
      </c>
      <c r="G2420">
        <v>-39.330499269999997</v>
      </c>
      <c r="H2420">
        <v>0</v>
      </c>
    </row>
    <row r="2421" spans="1:8" x14ac:dyDescent="0.3">
      <c r="A2421" t="s">
        <v>4660</v>
      </c>
      <c r="B2421" t="s">
        <v>4659</v>
      </c>
      <c r="C2421">
        <v>1.296848688149532E-4</v>
      </c>
      <c r="D2421">
        <v>57.835020593392933</v>
      </c>
      <c r="E2421">
        <v>-3.7918014499999999</v>
      </c>
      <c r="F2421">
        <v>-40.978024599999998</v>
      </c>
      <c r="G2421">
        <v>-42.964519690000003</v>
      </c>
      <c r="H2421">
        <v>0</v>
      </c>
    </row>
    <row r="2422" spans="1:8" x14ac:dyDescent="0.3">
      <c r="A2422" t="s">
        <v>4505</v>
      </c>
      <c r="B2422" t="s">
        <v>4504</v>
      </c>
      <c r="C2422">
        <v>1.2405141167304363E-6</v>
      </c>
      <c r="D2422">
        <v>37.647168250727297</v>
      </c>
      <c r="E2422">
        <v>-1.0601670000000001</v>
      </c>
      <c r="F2422">
        <v>-1.53459525</v>
      </c>
      <c r="G2422">
        <v>-6.4602090399999996</v>
      </c>
      <c r="H2422">
        <v>0</v>
      </c>
    </row>
    <row r="2423" spans="1:8" x14ac:dyDescent="0.3">
      <c r="A2423" t="s">
        <v>4598</v>
      </c>
      <c r="B2423" t="s">
        <v>4597</v>
      </c>
      <c r="C2423">
        <v>4.8785428866453349E-3</v>
      </c>
      <c r="D2423">
        <v>34.867970298106208</v>
      </c>
      <c r="E2423">
        <v>-0.81224613000000001</v>
      </c>
      <c r="F2423">
        <v>-9.0796768399999994</v>
      </c>
      <c r="G2423">
        <v>866.48121189999995</v>
      </c>
      <c r="H2423">
        <v>0</v>
      </c>
    </row>
    <row r="2424" spans="1:8" x14ac:dyDescent="0.3">
      <c r="A2424" t="s">
        <v>6148</v>
      </c>
      <c r="B2424" t="s">
        <v>6147</v>
      </c>
      <c r="C2424">
        <v>2.2310092415425004E-4</v>
      </c>
      <c r="D2424">
        <v>36.434789437169215</v>
      </c>
      <c r="E2424">
        <v>-30.410579120000001</v>
      </c>
      <c r="F2424">
        <v>112.61896922</v>
      </c>
      <c r="G2424">
        <v>112.92572875</v>
      </c>
      <c r="H2424">
        <v>0</v>
      </c>
    </row>
    <row r="2425" spans="1:8" x14ac:dyDescent="0.3">
      <c r="A2425" t="s">
        <v>5661</v>
      </c>
      <c r="B2425" t="s">
        <v>5660</v>
      </c>
      <c r="C2425">
        <v>1.7284177969340103E-6</v>
      </c>
      <c r="D2425">
        <v>35.152077163357916</v>
      </c>
      <c r="E2425">
        <v>9.3602801200000005</v>
      </c>
      <c r="F2425">
        <v>15.78610918</v>
      </c>
      <c r="G2425">
        <v>278.87439667000001</v>
      </c>
      <c r="H2425">
        <v>0</v>
      </c>
    </row>
    <row r="2426" spans="1:8" x14ac:dyDescent="0.3">
      <c r="A2426" t="s">
        <v>4581</v>
      </c>
      <c r="B2426" t="s">
        <v>4581</v>
      </c>
      <c r="C2426">
        <v>6.3602521777722911E-6</v>
      </c>
      <c r="D2426">
        <v>35.758171650764147</v>
      </c>
      <c r="E2426">
        <v>1.2819465699999999</v>
      </c>
      <c r="F2426">
        <v>11.18557169</v>
      </c>
      <c r="G2426">
        <v>0.30605059000000001</v>
      </c>
      <c r="H2426">
        <v>0</v>
      </c>
    </row>
    <row r="2427" spans="1:8" x14ac:dyDescent="0.3">
      <c r="A2427" t="s">
        <v>4272</v>
      </c>
      <c r="B2427" t="s">
        <v>4547</v>
      </c>
      <c r="C2427">
        <v>4.9574277178848159E-7</v>
      </c>
      <c r="D2427">
        <v>35.792793711787759</v>
      </c>
      <c r="E2427">
        <v>2.3294257599999999</v>
      </c>
      <c r="F2427">
        <v>-5.4107293700000003</v>
      </c>
      <c r="G2427">
        <v>-0.99406048000000002</v>
      </c>
      <c r="H2427">
        <v>0</v>
      </c>
    </row>
    <row r="2428" spans="1:8" x14ac:dyDescent="0.3">
      <c r="A2428" t="s">
        <v>5171</v>
      </c>
      <c r="B2428" t="s">
        <v>5170</v>
      </c>
      <c r="C2428">
        <v>4.7954820232007339E-7</v>
      </c>
      <c r="D2428">
        <v>39.184196226144671</v>
      </c>
      <c r="E2428">
        <v>31.82101759</v>
      </c>
      <c r="F2428">
        <v>30.4197706</v>
      </c>
      <c r="G2428">
        <v>12.377778920000001</v>
      </c>
      <c r="H2428">
        <v>0</v>
      </c>
    </row>
    <row r="2429" spans="1:8" x14ac:dyDescent="0.3">
      <c r="A2429" t="s">
        <v>5639</v>
      </c>
      <c r="B2429" t="s">
        <v>5639</v>
      </c>
      <c r="C2429">
        <v>1.8502393051449193E-5</v>
      </c>
      <c r="D2429">
        <v>34.680365454614474</v>
      </c>
      <c r="E2429">
        <v>-16.218348200000001</v>
      </c>
      <c r="F2429">
        <v>39.751445240000002</v>
      </c>
      <c r="G2429">
        <v>60.272195080000003</v>
      </c>
      <c r="H2429">
        <v>0</v>
      </c>
    </row>
    <row r="2430" spans="1:8" x14ac:dyDescent="0.3">
      <c r="A2430" t="s">
        <v>4596</v>
      </c>
      <c r="B2430" t="s">
        <v>4595</v>
      </c>
      <c r="C2430">
        <v>1.8527388882105151E-6</v>
      </c>
      <c r="D2430">
        <v>34.476141155275464</v>
      </c>
      <c r="E2430">
        <v>5.1861805900000002</v>
      </c>
      <c r="F2430">
        <v>5.0557463299999998</v>
      </c>
      <c r="G2430">
        <v>33.516140249999999</v>
      </c>
      <c r="H2430">
        <v>0</v>
      </c>
    </row>
    <row r="2431" spans="1:8" x14ac:dyDescent="0.3">
      <c r="A2431" t="s">
        <v>4591</v>
      </c>
      <c r="B2431" t="s">
        <v>4590</v>
      </c>
      <c r="C2431">
        <v>2.5337018138751805E-2</v>
      </c>
      <c r="D2431">
        <v>33.446098239388398</v>
      </c>
      <c r="E2431">
        <v>-0.97900354999999994</v>
      </c>
      <c r="F2431">
        <v>-8.4248447500000001</v>
      </c>
      <c r="G2431">
        <v>26.278700279999999</v>
      </c>
      <c r="H2431">
        <v>0</v>
      </c>
    </row>
    <row r="2432" spans="1:8" x14ac:dyDescent="0.3">
      <c r="A2432" t="s">
        <v>4728</v>
      </c>
      <c r="B2432" t="s">
        <v>4727</v>
      </c>
      <c r="C2432">
        <v>2.403064118566433E-3</v>
      </c>
      <c r="D2432">
        <v>33.098460162053968</v>
      </c>
      <c r="E2432">
        <v>41.395571420000003</v>
      </c>
      <c r="F2432">
        <v>82.203074430000001</v>
      </c>
      <c r="G2432">
        <v>72.832914740000007</v>
      </c>
      <c r="H2432">
        <v>0</v>
      </c>
    </row>
    <row r="2433" spans="1:8" x14ac:dyDescent="0.3">
      <c r="A2433" t="s">
        <v>4537</v>
      </c>
      <c r="B2433" t="s">
        <v>4536</v>
      </c>
      <c r="C2433">
        <v>9.0552277281263518E-6</v>
      </c>
      <c r="D2433">
        <v>33.465887533249628</v>
      </c>
      <c r="E2433">
        <v>-2.8559247000000001</v>
      </c>
      <c r="F2433">
        <v>-17.975651800000001</v>
      </c>
      <c r="G2433">
        <v>7.8456110199999998</v>
      </c>
      <c r="H2433">
        <v>0</v>
      </c>
    </row>
    <row r="2434" spans="1:8" x14ac:dyDescent="0.3">
      <c r="A2434" t="s">
        <v>7450</v>
      </c>
      <c r="B2434" t="s">
        <v>7451</v>
      </c>
      <c r="C2434">
        <v>4.1297425621636549E-6</v>
      </c>
      <c r="D2434">
        <v>33.314045297399701</v>
      </c>
      <c r="E2434">
        <v>-0.69376782000000004</v>
      </c>
      <c r="F2434">
        <v>-7.0618933400000001</v>
      </c>
      <c r="G2434">
        <v>-12.622975220000001</v>
      </c>
      <c r="H2434">
        <v>0</v>
      </c>
    </row>
    <row r="2435" spans="1:8" x14ac:dyDescent="0.3">
      <c r="A2435" t="s">
        <v>4677</v>
      </c>
      <c r="B2435" t="s">
        <v>4676</v>
      </c>
      <c r="C2435">
        <v>1E-8</v>
      </c>
      <c r="D2435">
        <v>31.363362654479182</v>
      </c>
      <c r="E2435">
        <v>12.51303484</v>
      </c>
      <c r="F2435">
        <v>-82.797215949999995</v>
      </c>
      <c r="G2435">
        <v>-99.873981880000002</v>
      </c>
      <c r="H2435">
        <v>0</v>
      </c>
    </row>
    <row r="2436" spans="1:8" x14ac:dyDescent="0.3">
      <c r="A2436" t="s">
        <v>4551</v>
      </c>
      <c r="B2436" t="s">
        <v>4550</v>
      </c>
      <c r="C2436">
        <v>1.6675697139124858E-7</v>
      </c>
      <c r="D2436">
        <v>30.520302372965716</v>
      </c>
      <c r="E2436">
        <v>1.3231852799999999</v>
      </c>
      <c r="F2436">
        <v>0.50849339999999998</v>
      </c>
      <c r="G2436">
        <v>-16.630850349999999</v>
      </c>
      <c r="H2436">
        <v>0</v>
      </c>
    </row>
    <row r="2437" spans="1:8" x14ac:dyDescent="0.3">
      <c r="A2437" t="s">
        <v>4666</v>
      </c>
      <c r="B2437" t="s">
        <v>4665</v>
      </c>
      <c r="C2437">
        <v>2.4018661416603449E-6</v>
      </c>
      <c r="D2437">
        <v>30.815053278902408</v>
      </c>
      <c r="E2437">
        <v>4.0822015800000004</v>
      </c>
      <c r="F2437">
        <v>-4.2438755099999996</v>
      </c>
      <c r="G2437">
        <v>-19.722982080000001</v>
      </c>
      <c r="H2437">
        <v>0</v>
      </c>
    </row>
    <row r="2438" spans="1:8" x14ac:dyDescent="0.3">
      <c r="A2438" t="s">
        <v>4650</v>
      </c>
      <c r="B2438" t="s">
        <v>4649</v>
      </c>
      <c r="C2438">
        <v>6.2915163489877093E-6</v>
      </c>
      <c r="D2438">
        <v>29.196374821589473</v>
      </c>
      <c r="E2438">
        <v>3.98075556</v>
      </c>
      <c r="F2438">
        <v>1.99688233</v>
      </c>
      <c r="G2438">
        <v>-20.78011021</v>
      </c>
      <c r="H2438">
        <v>0</v>
      </c>
    </row>
    <row r="2439" spans="1:8" x14ac:dyDescent="0.3">
      <c r="A2439" t="s">
        <v>4560</v>
      </c>
      <c r="B2439" t="s">
        <v>4559</v>
      </c>
      <c r="C2439">
        <v>1.7237240899857877E-5</v>
      </c>
      <c r="D2439">
        <v>29.02711670431518</v>
      </c>
      <c r="E2439">
        <v>1.3095485899999999</v>
      </c>
      <c r="F2439">
        <v>-0.10978991</v>
      </c>
      <c r="G2439">
        <v>-26.580884090000001</v>
      </c>
      <c r="H2439">
        <v>0</v>
      </c>
    </row>
    <row r="2440" spans="1:8" x14ac:dyDescent="0.3">
      <c r="A2440" t="s">
        <v>4623</v>
      </c>
      <c r="B2440" t="s">
        <v>4622</v>
      </c>
      <c r="C2440">
        <v>1.0829548876509338E-5</v>
      </c>
      <c r="D2440">
        <v>28.699828517978482</v>
      </c>
      <c r="E2440">
        <v>2.1648043499999998</v>
      </c>
      <c r="F2440">
        <v>-9.4683100400000004</v>
      </c>
      <c r="G2440">
        <v>-33.935140509999997</v>
      </c>
      <c r="H2440">
        <v>0</v>
      </c>
    </row>
    <row r="2441" spans="1:8" x14ac:dyDescent="0.3">
      <c r="A2441" t="s">
        <v>4600</v>
      </c>
      <c r="B2441" t="s">
        <v>4599</v>
      </c>
      <c r="C2441">
        <v>8.3670452224619782E-6</v>
      </c>
      <c r="D2441">
        <v>28.427991932331793</v>
      </c>
      <c r="E2441">
        <v>-2.4305465900000001</v>
      </c>
      <c r="F2441">
        <v>-7.2592447900000003</v>
      </c>
      <c r="G2441">
        <v>-13.695840499999999</v>
      </c>
      <c r="H2441">
        <v>0</v>
      </c>
    </row>
    <row r="2442" spans="1:8" x14ac:dyDescent="0.3">
      <c r="A2442" t="s">
        <v>4526</v>
      </c>
      <c r="B2442" t="s">
        <v>4525</v>
      </c>
      <c r="C2442">
        <v>5.6458472973267889E-3</v>
      </c>
      <c r="D2442">
        <v>28.275316534730905</v>
      </c>
      <c r="E2442">
        <v>3.9158991699999999</v>
      </c>
      <c r="F2442">
        <v>-5.2802999999999997E-4</v>
      </c>
      <c r="G2442">
        <v>102.40167674999999</v>
      </c>
      <c r="H2442">
        <v>0</v>
      </c>
    </row>
    <row r="2443" spans="1:8" x14ac:dyDescent="0.3">
      <c r="A2443" t="s">
        <v>4540</v>
      </c>
      <c r="B2443" t="s">
        <v>4540</v>
      </c>
      <c r="C2443">
        <v>2.2438428782050187E-5</v>
      </c>
      <c r="D2443">
        <v>28.072484847137407</v>
      </c>
      <c r="E2443">
        <v>5.41567519</v>
      </c>
      <c r="F2443">
        <v>4.6845748199999999</v>
      </c>
      <c r="G2443">
        <v>-6.2616120000000004</v>
      </c>
      <c r="H2443">
        <v>0</v>
      </c>
    </row>
    <row r="2444" spans="1:8" x14ac:dyDescent="0.3">
      <c r="A2444" t="s">
        <v>4583</v>
      </c>
      <c r="B2444" t="s">
        <v>4582</v>
      </c>
      <c r="C2444">
        <v>2.7111073033696409E-5</v>
      </c>
      <c r="D2444">
        <v>26.089968163424423</v>
      </c>
      <c r="E2444">
        <v>1.86843728</v>
      </c>
      <c r="F2444">
        <v>-0.86820101999999999</v>
      </c>
      <c r="G2444">
        <v>-12.849905980000001</v>
      </c>
      <c r="H2444">
        <v>0</v>
      </c>
    </row>
    <row r="2445" spans="1:8" x14ac:dyDescent="0.3">
      <c r="A2445" t="s">
        <v>4629</v>
      </c>
      <c r="B2445" t="s">
        <v>4628</v>
      </c>
      <c r="C2445">
        <v>3.0125065924874232E-7</v>
      </c>
      <c r="D2445">
        <v>27.635859993115854</v>
      </c>
      <c r="E2445">
        <v>-2.1500703200000002</v>
      </c>
      <c r="F2445">
        <v>-2.4472876499999998</v>
      </c>
      <c r="G2445">
        <v>-0.93854026000000002</v>
      </c>
      <c r="H2445">
        <v>0</v>
      </c>
    </row>
    <row r="2446" spans="1:8" x14ac:dyDescent="0.3">
      <c r="A2446" t="s">
        <v>2589</v>
      </c>
      <c r="B2446" t="s">
        <v>4669</v>
      </c>
      <c r="C2446">
        <v>8.3539390157528004E-5</v>
      </c>
      <c r="D2446">
        <v>27.588335979321201</v>
      </c>
      <c r="E2446">
        <v>1.0387162299999999</v>
      </c>
      <c r="F2446">
        <v>-2.9176352200000002</v>
      </c>
      <c r="G2446">
        <v>-9.6820800200000008</v>
      </c>
      <c r="H2446">
        <v>0</v>
      </c>
    </row>
    <row r="2447" spans="1:8" x14ac:dyDescent="0.3">
      <c r="A2447" t="s">
        <v>4381</v>
      </c>
      <c r="B2447" t="s">
        <v>4381</v>
      </c>
      <c r="C2447">
        <v>1.135805896701855E-4</v>
      </c>
      <c r="D2447">
        <v>27.18183055128112</v>
      </c>
      <c r="E2447">
        <v>8.5529160000000007E-2</v>
      </c>
      <c r="F2447">
        <v>-4.8268725699999999</v>
      </c>
      <c r="G2447">
        <v>-12.777198309999999</v>
      </c>
      <c r="H2447">
        <v>0</v>
      </c>
    </row>
    <row r="2448" spans="1:8" x14ac:dyDescent="0.3">
      <c r="A2448" t="s">
        <v>4810</v>
      </c>
      <c r="B2448" t="s">
        <v>4809</v>
      </c>
      <c r="C2448">
        <v>2.8573549637358155E-5</v>
      </c>
      <c r="D2448">
        <v>27.06081604952357</v>
      </c>
      <c r="E2448">
        <v>-4.4808620100000001</v>
      </c>
      <c r="F2448">
        <v>13.96697917</v>
      </c>
      <c r="G2448">
        <v>11.40277554</v>
      </c>
      <c r="H2448">
        <v>0</v>
      </c>
    </row>
    <row r="2449" spans="1:8" x14ac:dyDescent="0.3">
      <c r="A2449" t="s">
        <v>1384</v>
      </c>
      <c r="B2449" t="s">
        <v>4761</v>
      </c>
      <c r="C2449">
        <v>1.3131299152980048E-3</v>
      </c>
      <c r="D2449">
        <v>26.817161003308875</v>
      </c>
      <c r="E2449">
        <v>-1.9050026</v>
      </c>
      <c r="F2449">
        <v>-5.8093967800000001</v>
      </c>
      <c r="G2449">
        <v>19.53080705</v>
      </c>
      <c r="H2449">
        <v>0</v>
      </c>
    </row>
    <row r="2450" spans="1:8" x14ac:dyDescent="0.3">
      <c r="A2450" t="s">
        <v>4554</v>
      </c>
      <c r="B2450" t="s">
        <v>4554</v>
      </c>
      <c r="C2450">
        <v>8.9682321696505214E-7</v>
      </c>
      <c r="D2450">
        <v>25.595137854002857</v>
      </c>
      <c r="E2450">
        <v>0.47759836</v>
      </c>
      <c r="F2450">
        <v>-3.2479159900000001</v>
      </c>
      <c r="G2450">
        <v>-2.83382428</v>
      </c>
      <c r="H2450">
        <v>0</v>
      </c>
    </row>
    <row r="2451" spans="1:8" x14ac:dyDescent="0.3">
      <c r="A2451" t="s">
        <v>4531</v>
      </c>
      <c r="B2451" t="s">
        <v>4530</v>
      </c>
      <c r="C2451">
        <v>1.4058124479717504E-7</v>
      </c>
      <c r="D2451">
        <v>26.696879409356999</v>
      </c>
      <c r="E2451">
        <v>2.9160467400000001</v>
      </c>
      <c r="F2451">
        <v>0.68140729</v>
      </c>
      <c r="G2451">
        <v>-14.81560275</v>
      </c>
      <c r="H2451">
        <v>0</v>
      </c>
    </row>
    <row r="2452" spans="1:8" x14ac:dyDescent="0.3">
      <c r="A2452" t="s">
        <v>4660</v>
      </c>
      <c r="B2452" t="s">
        <v>7572</v>
      </c>
      <c r="C2452">
        <v>5.5161278033369998E-5</v>
      </c>
      <c r="D2452">
        <v>24.621509036463017</v>
      </c>
      <c r="E2452">
        <v>-4.24961623</v>
      </c>
      <c r="F2452">
        <v>-0.20560018999999999</v>
      </c>
      <c r="G2452">
        <v>-12.622975220000001</v>
      </c>
      <c r="H2452">
        <v>0</v>
      </c>
    </row>
    <row r="2453" spans="1:8" x14ac:dyDescent="0.3">
      <c r="A2453" t="s">
        <v>4602</v>
      </c>
      <c r="B2453" t="s">
        <v>4601</v>
      </c>
      <c r="C2453">
        <v>9.8051461044283605E-6</v>
      </c>
      <c r="D2453">
        <v>25.639316283422215</v>
      </c>
      <c r="E2453">
        <v>2.0253690099999999</v>
      </c>
      <c r="F2453">
        <v>-0.52728799999999998</v>
      </c>
      <c r="G2453">
        <v>-20.474582940000001</v>
      </c>
      <c r="H2453">
        <v>0</v>
      </c>
    </row>
    <row r="2454" spans="1:8" x14ac:dyDescent="0.3">
      <c r="A2454" t="s">
        <v>4366</v>
      </c>
      <c r="B2454" t="s">
        <v>4365</v>
      </c>
      <c r="C2454">
        <v>3.0145463439560628E-7</v>
      </c>
      <c r="D2454">
        <v>24.861510243021055</v>
      </c>
      <c r="E2454">
        <v>-2.8062441100000002</v>
      </c>
      <c r="F2454">
        <v>-16.322735049999999</v>
      </c>
      <c r="G2454">
        <v>-97.018783249999998</v>
      </c>
      <c r="H2454">
        <v>0</v>
      </c>
    </row>
    <row r="2455" spans="1:8" x14ac:dyDescent="0.3">
      <c r="A2455" t="s">
        <v>4578</v>
      </c>
      <c r="B2455" t="s">
        <v>4577</v>
      </c>
      <c r="C2455">
        <v>9.2012431138736635E-3</v>
      </c>
      <c r="D2455">
        <v>25.211765831405085</v>
      </c>
      <c r="E2455">
        <v>2.24788086</v>
      </c>
      <c r="F2455">
        <v>15.929827299999999</v>
      </c>
      <c r="G2455">
        <v>12.18123406</v>
      </c>
      <c r="H2455">
        <v>0</v>
      </c>
    </row>
    <row r="2456" spans="1:8" x14ac:dyDescent="0.3">
      <c r="A2456" t="s">
        <v>3018</v>
      </c>
      <c r="B2456" t="s">
        <v>4720</v>
      </c>
      <c r="C2456">
        <v>2.9369872690437488E-7</v>
      </c>
      <c r="D2456">
        <v>25.056043628189844</v>
      </c>
      <c r="E2456">
        <v>-3.23189416</v>
      </c>
      <c r="F2456">
        <v>0.77962759999999998</v>
      </c>
      <c r="G2456">
        <v>-16.286971869999999</v>
      </c>
      <c r="H2456">
        <v>0</v>
      </c>
    </row>
    <row r="2457" spans="1:8" x14ac:dyDescent="0.3">
      <c r="A2457" t="s">
        <v>4808</v>
      </c>
      <c r="B2457" t="s">
        <v>4807</v>
      </c>
      <c r="C2457">
        <v>1.784639221442088E-4</v>
      </c>
      <c r="D2457">
        <v>24.842255739464427</v>
      </c>
      <c r="E2457">
        <v>-7.0854467699999999</v>
      </c>
      <c r="F2457">
        <v>-16.952279959999998</v>
      </c>
      <c r="G2457">
        <v>5.6810646</v>
      </c>
      <c r="H2457">
        <v>0</v>
      </c>
    </row>
    <row r="2458" spans="1:8" x14ac:dyDescent="0.3">
      <c r="A2458" t="s">
        <v>4706</v>
      </c>
      <c r="B2458" t="s">
        <v>4705</v>
      </c>
      <c r="C2458">
        <v>2.5037189892241436E-4</v>
      </c>
      <c r="D2458">
        <v>24.370280278166323</v>
      </c>
      <c r="E2458">
        <v>0.43218039000000003</v>
      </c>
      <c r="F2458">
        <v>11.09234653</v>
      </c>
      <c r="G2458">
        <v>-8.7333810700000001</v>
      </c>
      <c r="H2458">
        <v>0</v>
      </c>
    </row>
    <row r="2459" spans="1:8" x14ac:dyDescent="0.3">
      <c r="A2459" t="s">
        <v>4664</v>
      </c>
      <c r="B2459" t="s">
        <v>4664</v>
      </c>
      <c r="C2459">
        <v>9.1685395940216517E-6</v>
      </c>
      <c r="D2459">
        <v>23.552512016888944</v>
      </c>
      <c r="E2459">
        <v>-0.38486863999999998</v>
      </c>
      <c r="F2459">
        <v>-13.07067185</v>
      </c>
      <c r="G2459">
        <v>-16.347564739999999</v>
      </c>
      <c r="H2459">
        <v>0</v>
      </c>
    </row>
    <row r="2460" spans="1:8" x14ac:dyDescent="0.3">
      <c r="A2460" t="s">
        <v>4401</v>
      </c>
      <c r="B2460" t="s">
        <v>4400</v>
      </c>
      <c r="C2460">
        <v>3.4355107009608537E-5</v>
      </c>
      <c r="D2460">
        <v>23.245858990387553</v>
      </c>
      <c r="E2460">
        <v>4.2877166899999999</v>
      </c>
      <c r="F2460">
        <v>17.043943469999999</v>
      </c>
      <c r="G2460">
        <v>17.092938889999999</v>
      </c>
      <c r="H2460">
        <v>0</v>
      </c>
    </row>
    <row r="2461" spans="1:8" x14ac:dyDescent="0.3">
      <c r="A2461" t="s">
        <v>4771</v>
      </c>
      <c r="B2461" t="s">
        <v>4770</v>
      </c>
      <c r="C2461">
        <v>1.6350577979289811E-2</v>
      </c>
      <c r="D2461">
        <v>23.024651505630722</v>
      </c>
      <c r="E2461">
        <v>6.1628743100000003</v>
      </c>
      <c r="F2461">
        <v>-1.8582277199999999</v>
      </c>
      <c r="G2461">
        <v>8.1518992200000007</v>
      </c>
      <c r="H2461">
        <v>0</v>
      </c>
    </row>
    <row r="2462" spans="1:8" x14ac:dyDescent="0.3">
      <c r="A2462" t="s">
        <v>3346</v>
      </c>
      <c r="B2462" t="s">
        <v>4584</v>
      </c>
      <c r="C2462">
        <v>6.5820273670580532E-7</v>
      </c>
      <c r="D2462">
        <v>23.032318717641072</v>
      </c>
      <c r="E2462">
        <v>0.90479458000000001</v>
      </c>
      <c r="F2462">
        <v>-7.8549921200000004</v>
      </c>
      <c r="G2462">
        <v>-12.72304879</v>
      </c>
      <c r="H2462">
        <v>0</v>
      </c>
    </row>
    <row r="2463" spans="1:8" x14ac:dyDescent="0.3">
      <c r="A2463" t="s">
        <v>4680</v>
      </c>
      <c r="B2463" t="s">
        <v>4679</v>
      </c>
      <c r="C2463">
        <v>2.3417764460294874E-6</v>
      </c>
      <c r="D2463">
        <v>22.779023917738691</v>
      </c>
      <c r="E2463">
        <v>-7.8741279999999997E-2</v>
      </c>
      <c r="F2463">
        <v>2.3213875100000001</v>
      </c>
      <c r="G2463">
        <v>3.6634963200000001</v>
      </c>
      <c r="H2463">
        <v>0</v>
      </c>
    </row>
    <row r="2464" spans="1:8" x14ac:dyDescent="0.3">
      <c r="A2464" t="s">
        <v>4604</v>
      </c>
      <c r="B2464" t="s">
        <v>4603</v>
      </c>
      <c r="C2464">
        <v>1.2109456727388449E-4</v>
      </c>
      <c r="D2464">
        <v>22.422581053999021</v>
      </c>
      <c r="E2464">
        <v>-34.102083929999999</v>
      </c>
      <c r="F2464">
        <v>-51.94785564</v>
      </c>
      <c r="G2464">
        <v>-27.56832726</v>
      </c>
      <c r="H2464">
        <v>0</v>
      </c>
    </row>
    <row r="2465" spans="1:8" x14ac:dyDescent="0.3">
      <c r="A2465" t="s">
        <v>6324</v>
      </c>
      <c r="B2465" t="s">
        <v>6323</v>
      </c>
      <c r="C2465">
        <v>7.3457594581102766E-3</v>
      </c>
      <c r="D2465">
        <v>22.306936805583874</v>
      </c>
      <c r="E2465">
        <v>2.89494644</v>
      </c>
      <c r="F2465">
        <v>7.3375211900000004</v>
      </c>
      <c r="G2465">
        <v>1.9635262600000001</v>
      </c>
      <c r="H2465">
        <v>0</v>
      </c>
    </row>
    <row r="2466" spans="1:8" x14ac:dyDescent="0.3">
      <c r="A2466" t="s">
        <v>4668</v>
      </c>
      <c r="B2466" t="s">
        <v>4667</v>
      </c>
      <c r="C2466">
        <v>4.5093457467422928E-5</v>
      </c>
      <c r="D2466">
        <v>21.828760700701903</v>
      </c>
      <c r="E2466">
        <v>2.2873881300000001</v>
      </c>
      <c r="F2466">
        <v>4.1520017300000003</v>
      </c>
      <c r="G2466">
        <v>-2.5421515299999999</v>
      </c>
      <c r="H2466">
        <v>0</v>
      </c>
    </row>
    <row r="2467" spans="1:8" x14ac:dyDescent="0.3">
      <c r="A2467" t="s">
        <v>4635</v>
      </c>
      <c r="B2467" t="s">
        <v>4634</v>
      </c>
      <c r="C2467">
        <v>1.8946602424959199E-5</v>
      </c>
      <c r="D2467">
        <v>21.80527554648388</v>
      </c>
      <c r="E2467">
        <v>1.7184257999999999</v>
      </c>
      <c r="F2467">
        <v>3.08849105</v>
      </c>
      <c r="G2467">
        <v>-4.9162003600000004</v>
      </c>
      <c r="H2467">
        <v>0</v>
      </c>
    </row>
    <row r="2468" spans="1:8" x14ac:dyDescent="0.3">
      <c r="A2468" t="s">
        <v>4739</v>
      </c>
      <c r="B2468" t="s">
        <v>4738</v>
      </c>
      <c r="C2468">
        <v>6.3861464266149639E-7</v>
      </c>
      <c r="D2468">
        <v>21.792700734574066</v>
      </c>
      <c r="E2468">
        <v>3.1908677999999999</v>
      </c>
      <c r="F2468">
        <v>-6.5124689800000004</v>
      </c>
      <c r="G2468">
        <v>-21.906114930000001</v>
      </c>
      <c r="H2468">
        <v>0</v>
      </c>
    </row>
    <row r="2469" spans="1:8" x14ac:dyDescent="0.3">
      <c r="A2469" t="s">
        <v>4461</v>
      </c>
      <c r="B2469" t="s">
        <v>4461</v>
      </c>
      <c r="C2469">
        <v>2.6251150017583344E-5</v>
      </c>
      <c r="D2469">
        <v>21.776547373416893</v>
      </c>
      <c r="E2469">
        <v>3.4363463799999998</v>
      </c>
      <c r="F2469">
        <v>16.465771960000001</v>
      </c>
      <c r="G2469">
        <v>-62.398107920000001</v>
      </c>
      <c r="H2469">
        <v>0</v>
      </c>
    </row>
    <row r="2470" spans="1:8" x14ac:dyDescent="0.3">
      <c r="A2470" t="s">
        <v>4713</v>
      </c>
      <c r="B2470" t="s">
        <v>4712</v>
      </c>
      <c r="C2470">
        <v>9.2414324494445382E-4</v>
      </c>
      <c r="D2470">
        <v>21.079936226213377</v>
      </c>
      <c r="E2470">
        <v>-7.4720711299999998</v>
      </c>
      <c r="F2470">
        <v>11.854204879999999</v>
      </c>
      <c r="G2470">
        <v>-3.9611839099999999</v>
      </c>
      <c r="H2470">
        <v>0</v>
      </c>
    </row>
    <row r="2471" spans="1:8" x14ac:dyDescent="0.3">
      <c r="A2471" t="s">
        <v>4673</v>
      </c>
      <c r="B2471" t="s">
        <v>4672</v>
      </c>
      <c r="C2471">
        <v>8.8659154530583797E-5</v>
      </c>
      <c r="D2471">
        <v>20.979385365939731</v>
      </c>
      <c r="E2471">
        <v>3.4706199299999998</v>
      </c>
      <c r="F2471">
        <v>-57.191646710000001</v>
      </c>
      <c r="G2471">
        <v>72.288941309999998</v>
      </c>
      <c r="H2471">
        <v>0</v>
      </c>
    </row>
    <row r="2472" spans="1:8" x14ac:dyDescent="0.3">
      <c r="A2472" t="s">
        <v>4656</v>
      </c>
      <c r="B2472" t="s">
        <v>4655</v>
      </c>
      <c r="C2472">
        <v>2.4850066052433028E-5</v>
      </c>
      <c r="D2472">
        <v>20.7642188861644</v>
      </c>
      <c r="E2472">
        <v>1.8142622100000001</v>
      </c>
      <c r="F2472">
        <v>-1.31376859</v>
      </c>
      <c r="G2472">
        <v>-15.59838229</v>
      </c>
      <c r="H2472">
        <v>0</v>
      </c>
    </row>
    <row r="2473" spans="1:8" x14ac:dyDescent="0.3">
      <c r="A2473" t="s">
        <v>1409</v>
      </c>
      <c r="B2473" t="s">
        <v>4617</v>
      </c>
      <c r="C2473">
        <v>1.0819203816952644E-5</v>
      </c>
      <c r="D2473">
        <v>20.626775718566019</v>
      </c>
      <c r="E2473">
        <v>0.95652793000000003</v>
      </c>
      <c r="F2473">
        <v>2.17017975</v>
      </c>
      <c r="G2473">
        <v>-11.72324991</v>
      </c>
      <c r="H2473">
        <v>0</v>
      </c>
    </row>
    <row r="2474" spans="1:8" x14ac:dyDescent="0.3">
      <c r="A2474" t="s">
        <v>4707</v>
      </c>
      <c r="B2474" t="s">
        <v>4707</v>
      </c>
      <c r="C2474">
        <v>2.7044331822900446E-8</v>
      </c>
      <c r="D2474">
        <v>20.904832024132975</v>
      </c>
      <c r="E2474">
        <v>2.95218136</v>
      </c>
      <c r="F2474">
        <v>-3.1569650999999999</v>
      </c>
      <c r="G2474">
        <v>-13.81852759</v>
      </c>
      <c r="H2474">
        <v>0</v>
      </c>
    </row>
    <row r="2475" spans="1:8" x14ac:dyDescent="0.3">
      <c r="A2475" t="s">
        <v>4648</v>
      </c>
      <c r="B2475" t="s">
        <v>4647</v>
      </c>
      <c r="C2475">
        <v>6.9195562199287431E-6</v>
      </c>
      <c r="D2475">
        <v>20.667500739666288</v>
      </c>
      <c r="E2475">
        <v>2.4043828399999998</v>
      </c>
      <c r="F2475">
        <v>1.3523830299999999</v>
      </c>
      <c r="G2475">
        <v>-15.289325180000001</v>
      </c>
      <c r="H2475">
        <v>0</v>
      </c>
    </row>
    <row r="2476" spans="1:8" x14ac:dyDescent="0.3">
      <c r="A2476" t="s">
        <v>4757</v>
      </c>
      <c r="B2476" t="s">
        <v>4756</v>
      </c>
      <c r="C2476">
        <v>8.4636427959469365E-7</v>
      </c>
      <c r="D2476">
        <v>20.037952495842735</v>
      </c>
      <c r="E2476">
        <v>3.40626783</v>
      </c>
      <c r="F2476">
        <v>20.053690450000001</v>
      </c>
      <c r="G2476">
        <v>26.681416939999998</v>
      </c>
      <c r="H2476">
        <v>0</v>
      </c>
    </row>
    <row r="2477" spans="1:8" x14ac:dyDescent="0.3">
      <c r="A2477" t="s">
        <v>4638</v>
      </c>
      <c r="B2477" t="s">
        <v>4637</v>
      </c>
      <c r="C2477">
        <v>1.557887553552653E-6</v>
      </c>
      <c r="D2477">
        <v>20.005542275178833</v>
      </c>
      <c r="E2477">
        <v>0.15757367</v>
      </c>
      <c r="F2477">
        <v>-1.90136726</v>
      </c>
      <c r="G2477">
        <v>55.038298509999997</v>
      </c>
      <c r="H2477">
        <v>0</v>
      </c>
    </row>
    <row r="2478" spans="1:8" x14ac:dyDescent="0.3">
      <c r="A2478" t="s">
        <v>4440</v>
      </c>
      <c r="B2478" t="s">
        <v>4439</v>
      </c>
      <c r="C2478">
        <v>2.3376590626069467E-3</v>
      </c>
      <c r="D2478">
        <v>19.977032333637258</v>
      </c>
      <c r="E2478">
        <v>-9.3639378999999998</v>
      </c>
      <c r="F2478">
        <v>-20.81129571</v>
      </c>
      <c r="G2478">
        <v>-74.594703910000007</v>
      </c>
      <c r="H2478">
        <v>0</v>
      </c>
    </row>
    <row r="2479" spans="1:8" x14ac:dyDescent="0.3">
      <c r="A2479" t="s">
        <v>4854</v>
      </c>
      <c r="B2479" t="s">
        <v>4853</v>
      </c>
      <c r="C2479">
        <v>7.2999770317526396E-7</v>
      </c>
      <c r="D2479">
        <v>19.842183988850064</v>
      </c>
      <c r="E2479">
        <v>-1.76141719</v>
      </c>
      <c r="F2479">
        <v>9.4468952700000006</v>
      </c>
      <c r="G2479">
        <v>3.1005383599999998</v>
      </c>
      <c r="H2479">
        <v>0</v>
      </c>
    </row>
    <row r="2480" spans="1:8" x14ac:dyDescent="0.3">
      <c r="A2480" t="s">
        <v>4722</v>
      </c>
      <c r="B2480" t="s">
        <v>4721</v>
      </c>
      <c r="C2480">
        <v>7.1892606678575178E-4</v>
      </c>
      <c r="D2480">
        <v>19.927427818630147</v>
      </c>
      <c r="E2480">
        <v>-3.9641924999999998</v>
      </c>
      <c r="F2480">
        <v>-9.6689725499999994</v>
      </c>
      <c r="G2480">
        <v>65.778176169999995</v>
      </c>
      <c r="H2480">
        <v>0</v>
      </c>
    </row>
    <row r="2481" spans="1:8" x14ac:dyDescent="0.3">
      <c r="A2481" t="s">
        <v>4621</v>
      </c>
      <c r="B2481" t="s">
        <v>4620</v>
      </c>
      <c r="C2481">
        <v>2.1933890248277713E-5</v>
      </c>
      <c r="D2481">
        <v>19.559616127476769</v>
      </c>
      <c r="E2481">
        <v>-0.95031659000000002</v>
      </c>
      <c r="F2481">
        <v>-2.4062804899999999</v>
      </c>
      <c r="G2481">
        <v>-0.26996113999999999</v>
      </c>
      <c r="H2481">
        <v>0</v>
      </c>
    </row>
    <row r="2482" spans="1:8" x14ac:dyDescent="0.3">
      <c r="A2482" t="s">
        <v>4482</v>
      </c>
      <c r="B2482" t="s">
        <v>4481</v>
      </c>
      <c r="C2482">
        <v>6.2153234667132727E-6</v>
      </c>
      <c r="D2482">
        <v>19.547160668305711</v>
      </c>
      <c r="E2482">
        <v>2.5641451000000002</v>
      </c>
      <c r="F2482">
        <v>-1.9590326899999999</v>
      </c>
      <c r="G2482">
        <v>-12.622975220000001</v>
      </c>
      <c r="H2482">
        <v>0</v>
      </c>
    </row>
    <row r="2483" spans="1:8" x14ac:dyDescent="0.3">
      <c r="A2483" t="s">
        <v>4686</v>
      </c>
      <c r="B2483" t="s">
        <v>4685</v>
      </c>
      <c r="C2483">
        <v>1.9819549489796883E-5</v>
      </c>
      <c r="D2483">
        <v>18.750824415620841</v>
      </c>
      <c r="E2483">
        <v>0.19625924</v>
      </c>
      <c r="F2483">
        <v>-0.17810904999999999</v>
      </c>
      <c r="G2483">
        <v>-3.5597977099999998</v>
      </c>
      <c r="H2483">
        <v>0</v>
      </c>
    </row>
    <row r="2484" spans="1:8" x14ac:dyDescent="0.3">
      <c r="A2484" t="s">
        <v>4842</v>
      </c>
      <c r="B2484" t="s">
        <v>4841</v>
      </c>
      <c r="C2484">
        <v>4.4265715790422267E-6</v>
      </c>
      <c r="D2484">
        <v>18.999598331185009</v>
      </c>
      <c r="E2484">
        <v>-2.69729997</v>
      </c>
      <c r="F2484">
        <v>-14.395798409999999</v>
      </c>
      <c r="G2484">
        <v>223.58637021999999</v>
      </c>
      <c r="H2484">
        <v>0</v>
      </c>
    </row>
    <row r="2485" spans="1:8" x14ac:dyDescent="0.3">
      <c r="A2485" t="s">
        <v>4575</v>
      </c>
      <c r="B2485" t="s">
        <v>4574</v>
      </c>
      <c r="C2485">
        <v>3.1725391517955966E-5</v>
      </c>
      <c r="D2485">
        <v>19.137539126422269</v>
      </c>
      <c r="E2485">
        <v>-2.5995407199999998</v>
      </c>
      <c r="F2485">
        <v>-6.6800889100000003</v>
      </c>
      <c r="G2485">
        <v>43.713708400000002</v>
      </c>
      <c r="H2485">
        <v>0</v>
      </c>
    </row>
    <row r="2486" spans="1:8" x14ac:dyDescent="0.3">
      <c r="A2486" t="s">
        <v>4658</v>
      </c>
      <c r="B2486" t="s">
        <v>4657</v>
      </c>
      <c r="C2486">
        <v>9.6585056975847557E-6</v>
      </c>
      <c r="D2486">
        <v>19.021831806983357</v>
      </c>
      <c r="E2486">
        <v>-2.5843548200000002</v>
      </c>
      <c r="F2486">
        <v>-6.7241055000000003</v>
      </c>
      <c r="G2486">
        <v>-0.70034602000000001</v>
      </c>
      <c r="H2486">
        <v>0</v>
      </c>
    </row>
    <row r="2487" spans="1:8" x14ac:dyDescent="0.3">
      <c r="A2487" t="s">
        <v>4743</v>
      </c>
      <c r="B2487" t="s">
        <v>4742</v>
      </c>
      <c r="C2487">
        <v>2.1001994622921169E-6</v>
      </c>
      <c r="D2487">
        <v>18.981404230971897</v>
      </c>
      <c r="E2487">
        <v>1.2961906700000001</v>
      </c>
      <c r="F2487">
        <v>-1.2245671300000001</v>
      </c>
      <c r="G2487">
        <v>8.9482315200000002</v>
      </c>
      <c r="H2487">
        <v>0</v>
      </c>
    </row>
    <row r="2488" spans="1:8" x14ac:dyDescent="0.3">
      <c r="A2488" t="s">
        <v>4682</v>
      </c>
      <c r="B2488" t="s">
        <v>4681</v>
      </c>
      <c r="C2488">
        <v>4.5035802001034707E-7</v>
      </c>
      <c r="D2488">
        <v>18.730750106845541</v>
      </c>
      <c r="E2488">
        <v>2.20240181</v>
      </c>
      <c r="F2488">
        <v>-3.2138499500000002</v>
      </c>
      <c r="G2488">
        <v>-17.667368539999998</v>
      </c>
      <c r="H2488">
        <v>0</v>
      </c>
    </row>
    <row r="2489" spans="1:8" x14ac:dyDescent="0.3">
      <c r="A2489" t="s">
        <v>4715</v>
      </c>
      <c r="B2489" t="s">
        <v>4714</v>
      </c>
      <c r="C2489">
        <v>9.9191803473296135E-5</v>
      </c>
      <c r="D2489">
        <v>18.699743142460687</v>
      </c>
      <c r="E2489">
        <v>-6.3870345899999998</v>
      </c>
      <c r="F2489">
        <v>-14.44559866</v>
      </c>
      <c r="G2489">
        <v>-6.9893669100000002</v>
      </c>
      <c r="H2489">
        <v>0</v>
      </c>
    </row>
    <row r="2490" spans="1:8" x14ac:dyDescent="0.3">
      <c r="A2490" t="s">
        <v>7573</v>
      </c>
      <c r="B2490" t="s">
        <v>7574</v>
      </c>
      <c r="C2490">
        <v>3.8376312845980168E-3</v>
      </c>
      <c r="D2490">
        <v>18.651292854936113</v>
      </c>
      <c r="E2490">
        <v>-6.26681328</v>
      </c>
      <c r="F2490">
        <v>-0.20560018999999999</v>
      </c>
      <c r="G2490">
        <v>-12.622975220000001</v>
      </c>
      <c r="H2490">
        <v>0</v>
      </c>
    </row>
    <row r="2491" spans="1:8" x14ac:dyDescent="0.3">
      <c r="A2491" t="s">
        <v>4511</v>
      </c>
      <c r="B2491" t="s">
        <v>4510</v>
      </c>
      <c r="C2491">
        <v>1.3514722873488017E-7</v>
      </c>
      <c r="D2491">
        <v>18.508323422031509</v>
      </c>
      <c r="E2491">
        <v>2.1832686899999998</v>
      </c>
      <c r="F2491">
        <v>-0.70819233999999998</v>
      </c>
      <c r="G2491">
        <v>-6.4423071500000004</v>
      </c>
      <c r="H2491">
        <v>0</v>
      </c>
    </row>
    <row r="2492" spans="1:8" x14ac:dyDescent="0.3">
      <c r="A2492" t="s">
        <v>4662</v>
      </c>
      <c r="B2492" t="s">
        <v>4661</v>
      </c>
      <c r="C2492">
        <v>3.8277229060146737E-6</v>
      </c>
      <c r="D2492">
        <v>18.303267466834512</v>
      </c>
      <c r="E2492">
        <v>1.9543633</v>
      </c>
      <c r="F2492">
        <v>-0.25371758999999999</v>
      </c>
      <c r="G2492">
        <v>-9.4984969499999998</v>
      </c>
      <c r="H2492">
        <v>0</v>
      </c>
    </row>
    <row r="2493" spans="1:8" x14ac:dyDescent="0.3">
      <c r="A2493" t="s">
        <v>4509</v>
      </c>
      <c r="B2493" t="s">
        <v>4508</v>
      </c>
      <c r="C2493">
        <v>1.9116688585826296E-4</v>
      </c>
      <c r="D2493">
        <v>18.24855925974494</v>
      </c>
      <c r="E2493">
        <v>18.965033479999999</v>
      </c>
      <c r="F2493">
        <v>21.979741180000001</v>
      </c>
      <c r="G2493">
        <v>-1.4187037600000001</v>
      </c>
      <c r="H2493">
        <v>0</v>
      </c>
    </row>
    <row r="2494" spans="1:8" x14ac:dyDescent="0.3">
      <c r="A2494" t="s">
        <v>4698</v>
      </c>
      <c r="B2494" t="s">
        <v>4697</v>
      </c>
      <c r="C2494">
        <v>3.0026791766803827E-5</v>
      </c>
      <c r="D2494">
        <v>18.144066483892875</v>
      </c>
      <c r="E2494">
        <v>1.61789016</v>
      </c>
      <c r="F2494">
        <v>0.86405155</v>
      </c>
      <c r="G2494">
        <v>-14.12875597</v>
      </c>
      <c r="H2494">
        <v>0</v>
      </c>
    </row>
    <row r="2495" spans="1:8" x14ac:dyDescent="0.3">
      <c r="A2495" t="s">
        <v>4491</v>
      </c>
      <c r="B2495" t="s">
        <v>4490</v>
      </c>
      <c r="C2495">
        <v>1.0253972946337176E-5</v>
      </c>
      <c r="D2495">
        <v>17.949524918656021</v>
      </c>
      <c r="E2495">
        <v>-5.8179736499999999</v>
      </c>
      <c r="F2495">
        <v>-2.10360002</v>
      </c>
      <c r="G2495">
        <v>12.79609102</v>
      </c>
      <c r="H2495">
        <v>0</v>
      </c>
    </row>
    <row r="2496" spans="1:8" x14ac:dyDescent="0.3">
      <c r="A2496" t="s">
        <v>4580</v>
      </c>
      <c r="B2496" t="s">
        <v>4580</v>
      </c>
      <c r="C2496">
        <v>2.811832198204153E-3</v>
      </c>
      <c r="D2496">
        <v>17.614501170987165</v>
      </c>
      <c r="E2496">
        <v>2.79903441</v>
      </c>
      <c r="F2496">
        <v>-0.32780123999999999</v>
      </c>
      <c r="G2496">
        <v>-9.3335438600000007</v>
      </c>
      <c r="H2496">
        <v>0</v>
      </c>
    </row>
    <row r="2497" spans="1:8" x14ac:dyDescent="0.3">
      <c r="A2497" t="s">
        <v>4528</v>
      </c>
      <c r="B2497" t="s">
        <v>4527</v>
      </c>
      <c r="C2497">
        <v>2.6717919190111399E-3</v>
      </c>
      <c r="D2497">
        <v>17.178315952688404</v>
      </c>
      <c r="E2497">
        <v>2.0621509900000001</v>
      </c>
      <c r="F2497">
        <v>13.180559840000001</v>
      </c>
      <c r="G2497">
        <v>107.15274472</v>
      </c>
      <c r="H2497">
        <v>0</v>
      </c>
    </row>
    <row r="2498" spans="1:8" x14ac:dyDescent="0.3">
      <c r="A2498" t="s">
        <v>2242</v>
      </c>
      <c r="B2498" t="s">
        <v>4804</v>
      </c>
      <c r="C2498">
        <v>2.2303908953820491E-6</v>
      </c>
      <c r="D2498">
        <v>17.615422682005967</v>
      </c>
      <c r="E2498">
        <v>-3.5465690000000001E-2</v>
      </c>
      <c r="F2498">
        <v>-9.5030018300000005</v>
      </c>
      <c r="G2498">
        <v>-51.19014765</v>
      </c>
      <c r="H2498">
        <v>0</v>
      </c>
    </row>
    <row r="2499" spans="1:8" x14ac:dyDescent="0.3">
      <c r="A2499" t="s">
        <v>4640</v>
      </c>
      <c r="B2499" t="s">
        <v>4639</v>
      </c>
      <c r="C2499">
        <v>6.72957783260433E-7</v>
      </c>
      <c r="D2499">
        <v>17.657533376127009</v>
      </c>
      <c r="E2499">
        <v>-7.4292897900000003</v>
      </c>
      <c r="F2499">
        <v>-9.31141869</v>
      </c>
      <c r="G2499">
        <v>-31.35955233</v>
      </c>
      <c r="H2499">
        <v>0</v>
      </c>
    </row>
    <row r="2500" spans="1:8" x14ac:dyDescent="0.3">
      <c r="A2500" t="s">
        <v>4671</v>
      </c>
      <c r="B2500" t="s">
        <v>4670</v>
      </c>
      <c r="C2500">
        <v>2.7624839767033789E-5</v>
      </c>
      <c r="D2500">
        <v>16.951549390859231</v>
      </c>
      <c r="E2500">
        <v>4.9797591600000004</v>
      </c>
      <c r="F2500">
        <v>-13.41754186</v>
      </c>
      <c r="G2500">
        <v>56.580164680000003</v>
      </c>
      <c r="H2500">
        <v>0</v>
      </c>
    </row>
    <row r="2501" spans="1:8" x14ac:dyDescent="0.3">
      <c r="A2501" t="s">
        <v>3786</v>
      </c>
      <c r="B2501" t="s">
        <v>4692</v>
      </c>
      <c r="C2501">
        <v>3.265559219324033E-6</v>
      </c>
      <c r="D2501">
        <v>16.736438852418548</v>
      </c>
      <c r="E2501">
        <v>-0.24157117</v>
      </c>
      <c r="F2501">
        <v>4.1853868199999997</v>
      </c>
      <c r="G2501">
        <v>10.14267023</v>
      </c>
      <c r="H2501">
        <v>0</v>
      </c>
    </row>
    <row r="2502" spans="1:8" x14ac:dyDescent="0.3">
      <c r="A2502" t="s">
        <v>4642</v>
      </c>
      <c r="B2502" t="s">
        <v>4641</v>
      </c>
      <c r="C2502">
        <v>1E-8</v>
      </c>
      <c r="D2502">
        <v>16.636786509948891</v>
      </c>
      <c r="E2502">
        <v>-3.2148803799999999</v>
      </c>
      <c r="F2502">
        <v>-8.3343817100000006</v>
      </c>
      <c r="G2502">
        <v>-34.55491155</v>
      </c>
      <c r="H2502">
        <v>0</v>
      </c>
    </row>
    <row r="2503" spans="1:8" x14ac:dyDescent="0.3">
      <c r="A2503" t="s">
        <v>4709</v>
      </c>
      <c r="B2503" t="s">
        <v>4708</v>
      </c>
      <c r="C2503">
        <v>3.0296002696163975E-6</v>
      </c>
      <c r="D2503">
        <v>16.257043722708069</v>
      </c>
      <c r="E2503">
        <v>-0.94413354999999999</v>
      </c>
      <c r="F2503">
        <v>1.1444782099999999</v>
      </c>
      <c r="G2503">
        <v>-8.2517560200000002</v>
      </c>
      <c r="H2503">
        <v>0</v>
      </c>
    </row>
    <row r="2504" spans="1:8" x14ac:dyDescent="0.3">
      <c r="A2504" t="s">
        <v>4690</v>
      </c>
      <c r="B2504" t="s">
        <v>4689</v>
      </c>
      <c r="C2504">
        <v>4.959697692942473E-7</v>
      </c>
      <c r="D2504">
        <v>16.16929704899259</v>
      </c>
      <c r="E2504">
        <v>1.3655917500000001</v>
      </c>
      <c r="F2504">
        <v>-0.61480919000000001</v>
      </c>
      <c r="G2504">
        <v>-7.0205083999999998</v>
      </c>
      <c r="H2504">
        <v>0</v>
      </c>
    </row>
    <row r="2505" spans="1:8" x14ac:dyDescent="0.3">
      <c r="A2505" t="s">
        <v>4904</v>
      </c>
      <c r="B2505" t="s">
        <v>4903</v>
      </c>
      <c r="C2505">
        <v>1.655841660648272E-6</v>
      </c>
      <c r="D2505">
        <v>16.069909345723314</v>
      </c>
      <c r="E2505">
        <v>5.6783464300000004</v>
      </c>
      <c r="F2505">
        <v>-3.07405873</v>
      </c>
      <c r="G2505">
        <v>29.919356950000001</v>
      </c>
      <c r="H2505">
        <v>0</v>
      </c>
    </row>
    <row r="2506" spans="1:8" x14ac:dyDescent="0.3">
      <c r="A2506" t="s">
        <v>4737</v>
      </c>
      <c r="B2506" t="s">
        <v>4736</v>
      </c>
      <c r="C2506">
        <v>7.4204417620021606E-6</v>
      </c>
      <c r="D2506">
        <v>15.811843481039974</v>
      </c>
      <c r="E2506">
        <v>0.894173</v>
      </c>
      <c r="F2506">
        <v>4.26674971</v>
      </c>
      <c r="G2506">
        <v>-10.639309040000001</v>
      </c>
      <c r="H2506">
        <v>0</v>
      </c>
    </row>
    <row r="2507" spans="1:8" x14ac:dyDescent="0.3">
      <c r="A2507" t="s">
        <v>4724</v>
      </c>
      <c r="B2507" t="s">
        <v>4723</v>
      </c>
      <c r="C2507">
        <v>1.963134056557266E-5</v>
      </c>
      <c r="D2507">
        <v>15.582112435566644</v>
      </c>
      <c r="E2507">
        <v>3.3108955400000002</v>
      </c>
      <c r="F2507">
        <v>-5.0778295699999996</v>
      </c>
      <c r="G2507">
        <v>-3.6051934600000002</v>
      </c>
      <c r="H2507">
        <v>0</v>
      </c>
    </row>
    <row r="2508" spans="1:8" x14ac:dyDescent="0.3">
      <c r="A2508" t="s">
        <v>7562</v>
      </c>
      <c r="B2508" t="s">
        <v>7563</v>
      </c>
      <c r="C2508">
        <v>7.1414928748092632E-6</v>
      </c>
      <c r="D2508">
        <v>15.546411295801658</v>
      </c>
      <c r="E2508">
        <v>3.1205577400000002</v>
      </c>
      <c r="F2508">
        <v>4.3483800000000003E-2</v>
      </c>
      <c r="G2508">
        <v>-12.622975220000001</v>
      </c>
      <c r="H2508">
        <v>0</v>
      </c>
    </row>
    <row r="2509" spans="1:8" x14ac:dyDescent="0.3">
      <c r="A2509" t="s">
        <v>4450</v>
      </c>
      <c r="B2509" t="s">
        <v>4450</v>
      </c>
      <c r="C2509">
        <v>6.3193673431890322E-6</v>
      </c>
      <c r="D2509">
        <v>15.503684273115155</v>
      </c>
      <c r="E2509">
        <v>3.7342670999999998</v>
      </c>
      <c r="F2509">
        <v>-10.97002092</v>
      </c>
      <c r="G2509">
        <v>-52.323575990000002</v>
      </c>
      <c r="H2509">
        <v>0</v>
      </c>
    </row>
    <row r="2510" spans="1:8" x14ac:dyDescent="0.3">
      <c r="A2510" t="s">
        <v>4684</v>
      </c>
      <c r="B2510" t="s">
        <v>4683</v>
      </c>
      <c r="C2510">
        <v>2.3346337021334729E-7</v>
      </c>
      <c r="D2510">
        <v>15.435706334825214</v>
      </c>
      <c r="E2510">
        <v>2.9389747399999999</v>
      </c>
      <c r="F2510">
        <v>10.961045929999999</v>
      </c>
      <c r="G2510">
        <v>3.63229712</v>
      </c>
      <c r="H2510">
        <v>0</v>
      </c>
    </row>
    <row r="2511" spans="1:8" x14ac:dyDescent="0.3">
      <c r="A2511" t="s">
        <v>4749</v>
      </c>
      <c r="B2511" t="s">
        <v>4748</v>
      </c>
      <c r="C2511">
        <v>8.8276509983764059E-7</v>
      </c>
      <c r="D2511">
        <v>14.69246440598832</v>
      </c>
      <c r="E2511">
        <v>-0.79947166999999997</v>
      </c>
      <c r="F2511">
        <v>-3.0841598100000001</v>
      </c>
      <c r="G2511">
        <v>-9.2535199999999995E-3</v>
      </c>
      <c r="H2511">
        <v>0</v>
      </c>
    </row>
    <row r="2512" spans="1:8" x14ac:dyDescent="0.3">
      <c r="A2512" t="s">
        <v>6182</v>
      </c>
      <c r="B2512" t="s">
        <v>6181</v>
      </c>
      <c r="C2512">
        <v>7.3198460846041324E-3</v>
      </c>
      <c r="D2512">
        <v>14.696878449695962</v>
      </c>
      <c r="E2512">
        <v>1.49811151</v>
      </c>
      <c r="F2512">
        <v>1.0559516499999999</v>
      </c>
      <c r="G2512">
        <v>-10.007197850000001</v>
      </c>
      <c r="H2512">
        <v>0</v>
      </c>
    </row>
    <row r="2513" spans="1:8" x14ac:dyDescent="0.3">
      <c r="A2513" t="s">
        <v>4702</v>
      </c>
      <c r="B2513" t="s">
        <v>4701</v>
      </c>
      <c r="C2513">
        <v>2.3515572715852025E-5</v>
      </c>
      <c r="D2513">
        <v>14.573656626400792</v>
      </c>
      <c r="E2513">
        <v>0.99491759000000002</v>
      </c>
      <c r="F2513">
        <v>-1.9483246400000001</v>
      </c>
      <c r="G2513">
        <v>-13.849434309999999</v>
      </c>
      <c r="H2513">
        <v>0</v>
      </c>
    </row>
    <row r="2514" spans="1:8" x14ac:dyDescent="0.3">
      <c r="A2514" t="s">
        <v>6240</v>
      </c>
      <c r="B2514" t="s">
        <v>7522</v>
      </c>
      <c r="C2514">
        <v>3.1183265410647679E-3</v>
      </c>
      <c r="D2514">
        <v>14.416048811447409</v>
      </c>
      <c r="E2514">
        <v>-3.5469346900000001</v>
      </c>
      <c r="F2514">
        <v>9.6522835699999998</v>
      </c>
      <c r="G2514">
        <v>-12.622975220000001</v>
      </c>
      <c r="H2514">
        <v>0</v>
      </c>
    </row>
    <row r="2515" spans="1:8" x14ac:dyDescent="0.3">
      <c r="A2515" t="s">
        <v>4392</v>
      </c>
      <c r="B2515" t="s">
        <v>4392</v>
      </c>
      <c r="C2515">
        <v>4.5723075681184934E-5</v>
      </c>
      <c r="D2515">
        <v>14.330730729301129</v>
      </c>
      <c r="E2515">
        <v>10.16800767</v>
      </c>
      <c r="F2515">
        <v>2.8493199499999999</v>
      </c>
      <c r="G2515">
        <v>-45.220841530000001</v>
      </c>
      <c r="H2515">
        <v>0</v>
      </c>
    </row>
    <row r="2516" spans="1:8" x14ac:dyDescent="0.3">
      <c r="A2516" t="s">
        <v>293</v>
      </c>
      <c r="B2516" t="s">
        <v>7523</v>
      </c>
      <c r="C2516">
        <v>2.2639169371143169E-2</v>
      </c>
      <c r="D2516">
        <v>14.334641611821018</v>
      </c>
      <c r="E2516">
        <v>-16.707042940000001</v>
      </c>
      <c r="F2516">
        <v>-25.309880339999999</v>
      </c>
      <c r="G2516">
        <v>-12.622975220000001</v>
      </c>
      <c r="H2516">
        <v>0</v>
      </c>
    </row>
    <row r="2517" spans="1:8" x14ac:dyDescent="0.3">
      <c r="A2517" t="s">
        <v>4561</v>
      </c>
      <c r="B2517" t="s">
        <v>4561</v>
      </c>
      <c r="C2517">
        <v>2.0864005318473355E-7</v>
      </c>
      <c r="D2517">
        <v>14.101919641107999</v>
      </c>
      <c r="E2517">
        <v>2.4275908500000001</v>
      </c>
      <c r="F2517">
        <v>-1.8998235800000001</v>
      </c>
      <c r="G2517">
        <v>-5.7440466499999996</v>
      </c>
      <c r="H2517">
        <v>0</v>
      </c>
    </row>
    <row r="2518" spans="1:8" x14ac:dyDescent="0.3">
      <c r="A2518" t="s">
        <v>7554</v>
      </c>
      <c r="B2518" t="s">
        <v>7555</v>
      </c>
      <c r="C2518">
        <v>1.7968465231392074E-5</v>
      </c>
      <c r="D2518">
        <v>14.156106889785091</v>
      </c>
      <c r="E2518">
        <v>1.0027460399999999</v>
      </c>
      <c r="F2518">
        <v>-0.25751505000000002</v>
      </c>
      <c r="G2518">
        <v>-12.622975220000001</v>
      </c>
      <c r="H2518">
        <v>0</v>
      </c>
    </row>
    <row r="2519" spans="1:8" x14ac:dyDescent="0.3">
      <c r="A2519" t="s">
        <v>4790</v>
      </c>
      <c r="B2519" t="s">
        <v>4789</v>
      </c>
      <c r="C2519">
        <v>4.5517130238071275E-5</v>
      </c>
      <c r="D2519">
        <v>14.034707008814587</v>
      </c>
      <c r="E2519">
        <v>8.6270581199999992</v>
      </c>
      <c r="F2519">
        <v>21.010363999999999</v>
      </c>
      <c r="G2519">
        <v>17.375791079999999</v>
      </c>
      <c r="H2519">
        <v>0</v>
      </c>
    </row>
    <row r="2520" spans="1:8" x14ac:dyDescent="0.3">
      <c r="A2520" t="s">
        <v>4704</v>
      </c>
      <c r="B2520" t="s">
        <v>4703</v>
      </c>
      <c r="C2520">
        <v>1.2514873251212768E-5</v>
      </c>
      <c r="D2520">
        <v>14.73866872339689</v>
      </c>
      <c r="E2520">
        <v>-0.40319170999999998</v>
      </c>
      <c r="F2520">
        <v>2.5026335099999999</v>
      </c>
      <c r="G2520">
        <v>497.40786465999997</v>
      </c>
      <c r="H2520">
        <v>0</v>
      </c>
    </row>
    <row r="2521" spans="1:8" x14ac:dyDescent="0.3">
      <c r="A2521" t="s">
        <v>4726</v>
      </c>
      <c r="B2521" t="s">
        <v>4725</v>
      </c>
      <c r="C2521">
        <v>1.265740729857053E-6</v>
      </c>
      <c r="D2521">
        <v>14.809175551930794</v>
      </c>
      <c r="E2521">
        <v>3.3510212699999999</v>
      </c>
      <c r="F2521">
        <v>15.83776945</v>
      </c>
      <c r="G2521">
        <v>1.00438922</v>
      </c>
      <c r="H2521">
        <v>0</v>
      </c>
    </row>
    <row r="2522" spans="1:8" x14ac:dyDescent="0.3">
      <c r="A2522" t="s">
        <v>4747</v>
      </c>
      <c r="B2522" t="s">
        <v>4746</v>
      </c>
      <c r="C2522">
        <v>1.0490655377502174E-5</v>
      </c>
      <c r="D2522">
        <v>13.901418502620349</v>
      </c>
      <c r="E2522">
        <v>-1.6490607100000001</v>
      </c>
      <c r="F2522">
        <v>-9.9442826600000007</v>
      </c>
      <c r="G2522">
        <v>-15.54570337</v>
      </c>
      <c r="H2522">
        <v>0</v>
      </c>
    </row>
    <row r="2523" spans="1:8" x14ac:dyDescent="0.3">
      <c r="A2523" t="s">
        <v>4877</v>
      </c>
      <c r="B2523" t="s">
        <v>4876</v>
      </c>
      <c r="C2523">
        <v>1.4082546145758906E-7</v>
      </c>
      <c r="D2523">
        <v>13.338707597848035</v>
      </c>
      <c r="E2523">
        <v>2.55800618</v>
      </c>
      <c r="F2523">
        <v>-14.55663588</v>
      </c>
      <c r="G2523">
        <v>-56.486709140000002</v>
      </c>
      <c r="H2523">
        <v>0</v>
      </c>
    </row>
    <row r="2524" spans="1:8" x14ac:dyDescent="0.3">
      <c r="A2524" t="s">
        <v>4396</v>
      </c>
      <c r="B2524" t="s">
        <v>4396</v>
      </c>
      <c r="C2524">
        <v>1.6187333659069138E-6</v>
      </c>
      <c r="D2524">
        <v>13.522229229020638</v>
      </c>
      <c r="E2524">
        <v>7.46506062</v>
      </c>
      <c r="F2524">
        <v>13.71667332</v>
      </c>
      <c r="G2524">
        <v>-69.493735419999993</v>
      </c>
      <c r="H2524">
        <v>0</v>
      </c>
    </row>
    <row r="2525" spans="1:8" x14ac:dyDescent="0.3">
      <c r="A2525" t="s">
        <v>4753</v>
      </c>
      <c r="B2525" t="s">
        <v>4752</v>
      </c>
      <c r="C2525">
        <v>9.0486504414451319E-7</v>
      </c>
      <c r="D2525">
        <v>13.238047166405554</v>
      </c>
      <c r="E2525">
        <v>1.10443509</v>
      </c>
      <c r="F2525">
        <v>-11.333197699999999</v>
      </c>
      <c r="G2525">
        <v>-5.8318206899999998</v>
      </c>
      <c r="H2525">
        <v>0</v>
      </c>
    </row>
    <row r="2526" spans="1:8" x14ac:dyDescent="0.3">
      <c r="A2526" t="s">
        <v>4567</v>
      </c>
      <c r="B2526" t="s">
        <v>2548</v>
      </c>
      <c r="C2526">
        <v>1.4940982467998796E-5</v>
      </c>
      <c r="D2526">
        <v>13.370947065903724</v>
      </c>
      <c r="E2526">
        <v>-24.730568340000001</v>
      </c>
      <c r="F2526">
        <v>-31.504297090000001</v>
      </c>
      <c r="G2526">
        <v>-34.054976430000004</v>
      </c>
      <c r="H2526">
        <v>0</v>
      </c>
    </row>
    <row r="2527" spans="1:8" x14ac:dyDescent="0.3">
      <c r="A2527" t="s">
        <v>4745</v>
      </c>
      <c r="B2527" t="s">
        <v>4744</v>
      </c>
      <c r="C2527">
        <v>5.0926296013888983E-2</v>
      </c>
      <c r="D2527">
        <v>13.156493664476477</v>
      </c>
      <c r="E2527">
        <v>1.9548510400000001</v>
      </c>
      <c r="F2527">
        <v>1.17209279</v>
      </c>
      <c r="G2527">
        <v>-11.320958109999999</v>
      </c>
      <c r="H2527">
        <v>0</v>
      </c>
    </row>
    <row r="2528" spans="1:8" x14ac:dyDescent="0.3">
      <c r="A2528" t="s">
        <v>4711</v>
      </c>
      <c r="B2528" t="s">
        <v>4710</v>
      </c>
      <c r="C2528">
        <v>4.5122533791651429E-7</v>
      </c>
      <c r="D2528">
        <v>13.192955137805034</v>
      </c>
      <c r="E2528">
        <v>11.74245238</v>
      </c>
      <c r="F2528">
        <v>2.50839817</v>
      </c>
      <c r="G2528">
        <v>42.680415760000002</v>
      </c>
      <c r="H2528">
        <v>0</v>
      </c>
    </row>
    <row r="2529" spans="1:8" x14ac:dyDescent="0.3">
      <c r="A2529" t="s">
        <v>4732</v>
      </c>
      <c r="B2529" t="s">
        <v>4731</v>
      </c>
      <c r="C2529">
        <v>1.0971974221929647E-5</v>
      </c>
      <c r="D2529">
        <v>12.981404709439612</v>
      </c>
      <c r="E2529">
        <v>-2.5487988600000002</v>
      </c>
      <c r="F2529">
        <v>16.411959979999999</v>
      </c>
      <c r="G2529">
        <v>-13.108191120000001</v>
      </c>
      <c r="H2529">
        <v>0</v>
      </c>
    </row>
    <row r="2530" spans="1:8" x14ac:dyDescent="0.3">
      <c r="A2530" t="s">
        <v>4719</v>
      </c>
      <c r="B2530" t="s">
        <v>4718</v>
      </c>
      <c r="C2530">
        <v>1.6248020404330669E-6</v>
      </c>
      <c r="D2530">
        <v>12.78843808288369</v>
      </c>
      <c r="E2530">
        <v>-1.7829555500000001</v>
      </c>
      <c r="F2530">
        <v>4.8552041099999999</v>
      </c>
      <c r="G2530">
        <v>-36.869837910000001</v>
      </c>
      <c r="H2530">
        <v>0</v>
      </c>
    </row>
    <row r="2531" spans="1:8" x14ac:dyDescent="0.3">
      <c r="A2531" t="s">
        <v>4741</v>
      </c>
      <c r="B2531" t="s">
        <v>4740</v>
      </c>
      <c r="C2531">
        <v>2.1161691529493244E-3</v>
      </c>
      <c r="D2531">
        <v>12.535003357055874</v>
      </c>
      <c r="E2531">
        <v>-3.79311592</v>
      </c>
      <c r="F2531">
        <v>-40.306721279999998</v>
      </c>
      <c r="G2531">
        <v>-66.926162509999997</v>
      </c>
      <c r="H2531">
        <v>0</v>
      </c>
    </row>
    <row r="2532" spans="1:8" x14ac:dyDescent="0.3">
      <c r="A2532" t="s">
        <v>4869</v>
      </c>
      <c r="B2532" t="s">
        <v>4869</v>
      </c>
      <c r="C2532">
        <v>1.2440354235278895E-3</v>
      </c>
      <c r="D2532">
        <v>12.800388598017085</v>
      </c>
      <c r="E2532">
        <v>-0.52858780000000005</v>
      </c>
      <c r="F2532">
        <v>-3.29352299</v>
      </c>
      <c r="G2532">
        <v>-16.805869699999999</v>
      </c>
      <c r="H2532">
        <v>0</v>
      </c>
    </row>
    <row r="2533" spans="1:8" x14ac:dyDescent="0.3">
      <c r="A2533" t="s">
        <v>4846</v>
      </c>
      <c r="B2533" t="s">
        <v>4845</v>
      </c>
      <c r="C2533">
        <v>4.3852767017302972E-2</v>
      </c>
      <c r="D2533">
        <v>12.377999616052229</v>
      </c>
      <c r="E2533">
        <v>-0.89317011000000002</v>
      </c>
      <c r="F2533">
        <v>1.87897001</v>
      </c>
      <c r="G2533">
        <v>3.8564676200000001</v>
      </c>
      <c r="H2533">
        <v>0</v>
      </c>
    </row>
    <row r="2534" spans="1:8" x14ac:dyDescent="0.3">
      <c r="A2534" t="s">
        <v>5142</v>
      </c>
      <c r="B2534" t="s">
        <v>5142</v>
      </c>
      <c r="C2534">
        <v>1.7173517808684717E-5</v>
      </c>
      <c r="D2534">
        <v>12.38471892408246</v>
      </c>
      <c r="E2534">
        <v>4.5916203299999996</v>
      </c>
      <c r="F2534">
        <v>34.153992780000003</v>
      </c>
      <c r="G2534">
        <v>18.622068729999999</v>
      </c>
      <c r="H2534">
        <v>0</v>
      </c>
    </row>
    <row r="2535" spans="1:8" x14ac:dyDescent="0.3">
      <c r="A2535" t="s">
        <v>5216</v>
      </c>
      <c r="B2535" t="s">
        <v>5215</v>
      </c>
      <c r="C2535">
        <v>8.6534823243178833E-7</v>
      </c>
      <c r="D2535">
        <v>12.119692726021979</v>
      </c>
      <c r="E2535">
        <v>4.4858310399999999</v>
      </c>
      <c r="F2535">
        <v>0.85920459000000005</v>
      </c>
      <c r="G2535">
        <v>8.8960891400000008</v>
      </c>
      <c r="H2535">
        <v>0</v>
      </c>
    </row>
    <row r="2536" spans="1:8" x14ac:dyDescent="0.3">
      <c r="A2536" t="s">
        <v>4694</v>
      </c>
      <c r="B2536" t="s">
        <v>4693</v>
      </c>
      <c r="C2536">
        <v>1.9799521838826105E-4</v>
      </c>
      <c r="D2536">
        <v>12.065114704023747</v>
      </c>
      <c r="E2536">
        <v>-0.56618765999999998</v>
      </c>
      <c r="F2536">
        <v>-3.1009783899999999</v>
      </c>
      <c r="G2536">
        <v>-16.400771809999998</v>
      </c>
      <c r="H2536">
        <v>0</v>
      </c>
    </row>
    <row r="2537" spans="1:8" x14ac:dyDescent="0.3">
      <c r="A2537" t="s">
        <v>4912</v>
      </c>
      <c r="B2537" t="s">
        <v>4911</v>
      </c>
      <c r="C2537">
        <v>1.0151659811267446</v>
      </c>
      <c r="D2537">
        <v>12.023139731219358</v>
      </c>
      <c r="E2537">
        <v>0.31092584000000001</v>
      </c>
      <c r="F2537">
        <v>-0.60773538000000005</v>
      </c>
      <c r="G2537">
        <v>0.49602110999999999</v>
      </c>
      <c r="H2537">
        <v>0</v>
      </c>
    </row>
    <row r="2538" spans="1:8" x14ac:dyDescent="0.3">
      <c r="A2538" t="s">
        <v>4759</v>
      </c>
      <c r="B2538" t="s">
        <v>4758</v>
      </c>
      <c r="C2538">
        <v>2.6273980641132753E-4</v>
      </c>
      <c r="D2538">
        <v>11.811125223381421</v>
      </c>
      <c r="E2538">
        <v>0.92925594</v>
      </c>
      <c r="F2538">
        <v>0.29192114000000002</v>
      </c>
      <c r="G2538">
        <v>1.59070019</v>
      </c>
      <c r="H2538">
        <v>0</v>
      </c>
    </row>
    <row r="2539" spans="1:8" x14ac:dyDescent="0.3">
      <c r="A2539" t="s">
        <v>2350</v>
      </c>
      <c r="B2539" t="s">
        <v>7575</v>
      </c>
      <c r="C2539">
        <v>7.1732209705494779E-4</v>
      </c>
      <c r="D2539">
        <v>11.614974600652046</v>
      </c>
      <c r="E2539">
        <v>8.5286063799999994</v>
      </c>
      <c r="F2539">
        <v>-0.20560018999999999</v>
      </c>
      <c r="G2539">
        <v>-12.622975220000001</v>
      </c>
      <c r="H2539">
        <v>0</v>
      </c>
    </row>
    <row r="2540" spans="1:8" x14ac:dyDescent="0.3">
      <c r="A2540" t="s">
        <v>4879</v>
      </c>
      <c r="B2540" t="s">
        <v>4878</v>
      </c>
      <c r="C2540">
        <v>6.5145505898812281E-8</v>
      </c>
      <c r="D2540">
        <v>11.372659548667976</v>
      </c>
      <c r="E2540">
        <v>1.36578234</v>
      </c>
      <c r="F2540">
        <v>-1.19921411</v>
      </c>
      <c r="G2540">
        <v>-0.74522288999999997</v>
      </c>
      <c r="H2540">
        <v>0</v>
      </c>
    </row>
    <row r="2541" spans="1:8" x14ac:dyDescent="0.3">
      <c r="A2541" t="s">
        <v>4788</v>
      </c>
      <c r="B2541" t="s">
        <v>4788</v>
      </c>
      <c r="C2541">
        <v>2.0848572093224241E-4</v>
      </c>
      <c r="D2541">
        <v>11.518216193294275</v>
      </c>
      <c r="E2541">
        <v>-0.82988589000000001</v>
      </c>
      <c r="F2541">
        <v>-6.81506072</v>
      </c>
      <c r="G2541">
        <v>-19.270307769999999</v>
      </c>
      <c r="H2541">
        <v>0</v>
      </c>
    </row>
    <row r="2542" spans="1:8" x14ac:dyDescent="0.3">
      <c r="A2542" t="s">
        <v>4644</v>
      </c>
      <c r="B2542" t="s">
        <v>4643</v>
      </c>
      <c r="C2542">
        <v>3.6000000000000492E-7</v>
      </c>
      <c r="D2542">
        <v>11.09350474898222</v>
      </c>
      <c r="E2542">
        <v>2.9467398</v>
      </c>
      <c r="F2542">
        <v>-5.2631578899999996</v>
      </c>
      <c r="G2542">
        <v>-16.27906977</v>
      </c>
      <c r="H2542">
        <v>0</v>
      </c>
    </row>
    <row r="2543" spans="1:8" x14ac:dyDescent="0.3">
      <c r="A2543" t="s">
        <v>5072</v>
      </c>
      <c r="B2543" t="s">
        <v>5071</v>
      </c>
      <c r="C2543">
        <v>2.8920037062842068E-6</v>
      </c>
      <c r="D2543">
        <v>11.380984006799608</v>
      </c>
      <c r="E2543">
        <v>6.3739463699999996</v>
      </c>
      <c r="F2543">
        <v>12.05165397</v>
      </c>
      <c r="G2543">
        <v>20.370293409999999</v>
      </c>
      <c r="H2543">
        <v>0</v>
      </c>
    </row>
    <row r="2544" spans="1:8" x14ac:dyDescent="0.3">
      <c r="A2544" t="s">
        <v>4822</v>
      </c>
      <c r="B2544" t="s">
        <v>4821</v>
      </c>
      <c r="C2544">
        <v>5.1115612617763822E-6</v>
      </c>
      <c r="D2544">
        <v>11.314678234008694</v>
      </c>
      <c r="E2544">
        <v>10.346012050000001</v>
      </c>
      <c r="F2544">
        <v>11.681551499999999</v>
      </c>
      <c r="G2544">
        <v>-27.740728409999999</v>
      </c>
      <c r="H2544">
        <v>0</v>
      </c>
    </row>
    <row r="2545" spans="1:8" x14ac:dyDescent="0.3">
      <c r="A2545" t="s">
        <v>4882</v>
      </c>
      <c r="B2545" t="s">
        <v>4881</v>
      </c>
      <c r="C2545">
        <v>6.9660133085571405E-6</v>
      </c>
      <c r="D2545">
        <v>11.183719979198552</v>
      </c>
      <c r="E2545">
        <v>2.06614114</v>
      </c>
      <c r="F2545">
        <v>-0.70734467999999995</v>
      </c>
      <c r="G2545">
        <v>-23.590660870000001</v>
      </c>
      <c r="H2545">
        <v>0</v>
      </c>
    </row>
    <row r="2546" spans="1:8" x14ac:dyDescent="0.3">
      <c r="A2546" t="s">
        <v>4735</v>
      </c>
      <c r="B2546" t="s">
        <v>4734</v>
      </c>
      <c r="C2546">
        <v>5.4785961692391709E-7</v>
      </c>
      <c r="D2546">
        <v>11.262366960747556</v>
      </c>
      <c r="E2546">
        <v>4.2512995</v>
      </c>
      <c r="F2546">
        <v>-0.32161086999999999</v>
      </c>
      <c r="G2546">
        <v>-9.3085452100000001</v>
      </c>
      <c r="H2546">
        <v>0</v>
      </c>
    </row>
    <row r="2547" spans="1:8" x14ac:dyDescent="0.3">
      <c r="A2547" t="s">
        <v>4696</v>
      </c>
      <c r="B2547" t="s">
        <v>4695</v>
      </c>
      <c r="C2547">
        <v>1.2720569114877821E-7</v>
      </c>
      <c r="D2547">
        <v>11.236160943328986</v>
      </c>
      <c r="E2547">
        <v>-0.20894401000000001</v>
      </c>
      <c r="F2547">
        <v>-3.4119593099999999</v>
      </c>
      <c r="G2547">
        <v>-15.3541691</v>
      </c>
      <c r="H2547">
        <v>0</v>
      </c>
    </row>
    <row r="2548" spans="1:8" x14ac:dyDescent="0.3">
      <c r="A2548" t="s">
        <v>5042</v>
      </c>
      <c r="B2548" t="s">
        <v>5041</v>
      </c>
      <c r="C2548">
        <v>1.0535056149247414E-6</v>
      </c>
      <c r="D2548">
        <v>11.189885956502536</v>
      </c>
      <c r="E2548">
        <v>-1.6365223200000001</v>
      </c>
      <c r="F2548">
        <v>20.472723980000001</v>
      </c>
      <c r="G2548">
        <v>4.1355129699999997</v>
      </c>
      <c r="H2548">
        <v>0</v>
      </c>
    </row>
    <row r="2549" spans="1:8" x14ac:dyDescent="0.3">
      <c r="A2549" t="s">
        <v>4838</v>
      </c>
      <c r="B2549" t="s">
        <v>4837</v>
      </c>
      <c r="C2549">
        <v>2.2516581325651913E-6</v>
      </c>
      <c r="D2549">
        <v>11.088108145079064</v>
      </c>
      <c r="E2549">
        <v>8.9515247599999999</v>
      </c>
      <c r="F2549">
        <v>8.5591293099999994</v>
      </c>
      <c r="G2549">
        <v>-31.149051719999999</v>
      </c>
      <c r="H2549">
        <v>0</v>
      </c>
    </row>
    <row r="2550" spans="1:8" x14ac:dyDescent="0.3">
      <c r="A2550" t="s">
        <v>3985</v>
      </c>
      <c r="B2550" t="s">
        <v>5079</v>
      </c>
      <c r="C2550">
        <v>4.2362867006802953E-8</v>
      </c>
      <c r="D2550">
        <v>11.178090338171121</v>
      </c>
      <c r="E2550">
        <v>1.3055435399999999</v>
      </c>
      <c r="F2550">
        <v>-5.81105071</v>
      </c>
      <c r="G2550">
        <v>-7.7184355800000004</v>
      </c>
      <c r="H2550">
        <v>0</v>
      </c>
    </row>
    <row r="2551" spans="1:8" x14ac:dyDescent="0.3">
      <c r="A2551" t="s">
        <v>4775</v>
      </c>
      <c r="B2551" t="s">
        <v>4774</v>
      </c>
      <c r="C2551">
        <v>3.2004064576372679E-7</v>
      </c>
      <c r="D2551">
        <v>10.919820782463328</v>
      </c>
      <c r="E2551">
        <v>-1.155363E-2</v>
      </c>
      <c r="F2551">
        <v>-4.1361729999999999E-2</v>
      </c>
      <c r="G2551">
        <v>-0.24924010999999999</v>
      </c>
      <c r="H2551">
        <v>0</v>
      </c>
    </row>
    <row r="2552" spans="1:8" x14ac:dyDescent="0.3">
      <c r="A2552" t="s">
        <v>4612</v>
      </c>
      <c r="B2552" t="s">
        <v>4612</v>
      </c>
      <c r="C2552">
        <v>3.2084918243515113E-6</v>
      </c>
      <c r="D2552">
        <v>11.113298738581864</v>
      </c>
      <c r="E2552">
        <v>2.7909633600000001</v>
      </c>
      <c r="F2552">
        <v>-5.2375559300000001</v>
      </c>
      <c r="G2552">
        <v>14.17738698</v>
      </c>
      <c r="H2552">
        <v>0</v>
      </c>
    </row>
    <row r="2553" spans="1:8" x14ac:dyDescent="0.3">
      <c r="A2553" t="s">
        <v>2794</v>
      </c>
      <c r="B2553" t="s">
        <v>4589</v>
      </c>
      <c r="C2553">
        <v>1.4172347653324259E-5</v>
      </c>
      <c r="D2553">
        <v>10.882157644211166</v>
      </c>
      <c r="E2553">
        <v>0.78620475000000001</v>
      </c>
      <c r="F2553">
        <v>-5.4780240899999999</v>
      </c>
      <c r="G2553">
        <v>-24.57404141</v>
      </c>
      <c r="H2553">
        <v>0</v>
      </c>
    </row>
    <row r="2554" spans="1:8" x14ac:dyDescent="0.3">
      <c r="A2554" t="s">
        <v>4852</v>
      </c>
      <c r="B2554" t="s">
        <v>4851</v>
      </c>
      <c r="C2554">
        <v>5.3933188205830195E-8</v>
      </c>
      <c r="D2554">
        <v>10.296831218745783</v>
      </c>
      <c r="E2554">
        <v>14.234032040000001</v>
      </c>
      <c r="F2554">
        <v>-16.007310199999999</v>
      </c>
      <c r="G2554">
        <v>585.91190503999997</v>
      </c>
      <c r="H2554">
        <v>0</v>
      </c>
    </row>
    <row r="2555" spans="1:8" x14ac:dyDescent="0.3">
      <c r="A2555" t="s">
        <v>4800</v>
      </c>
      <c r="B2555" t="s">
        <v>4799</v>
      </c>
      <c r="C2555">
        <v>3.3739735287317432E-5</v>
      </c>
      <c r="D2555">
        <v>10.551243177764832</v>
      </c>
      <c r="E2555">
        <v>2.1874004199999999</v>
      </c>
      <c r="F2555">
        <v>-1.1093343099999999</v>
      </c>
      <c r="G2555">
        <v>-12.6891759</v>
      </c>
      <c r="H2555">
        <v>0</v>
      </c>
    </row>
    <row r="2556" spans="1:8" x14ac:dyDescent="0.3">
      <c r="A2556" t="s">
        <v>4794</v>
      </c>
      <c r="B2556" t="s">
        <v>4793</v>
      </c>
      <c r="C2556">
        <v>1.9082090754743589E-3</v>
      </c>
      <c r="D2556">
        <v>10.269551831610526</v>
      </c>
      <c r="E2556">
        <v>-1.9557653500000001</v>
      </c>
      <c r="F2556">
        <v>-1.95356949</v>
      </c>
      <c r="G2556">
        <v>-18.94393496</v>
      </c>
      <c r="H2556">
        <v>0</v>
      </c>
    </row>
    <row r="2557" spans="1:8" x14ac:dyDescent="0.3">
      <c r="A2557" t="s">
        <v>4814</v>
      </c>
      <c r="B2557" t="s">
        <v>4814</v>
      </c>
      <c r="C2557">
        <v>3.4086859994180317E-6</v>
      </c>
      <c r="D2557">
        <v>10.200344120230842</v>
      </c>
      <c r="E2557">
        <v>-0.25352384</v>
      </c>
      <c r="F2557">
        <v>9.9856190300000005</v>
      </c>
      <c r="G2557">
        <v>154.33277924999999</v>
      </c>
      <c r="H2557">
        <v>0</v>
      </c>
    </row>
    <row r="2558" spans="1:8" x14ac:dyDescent="0.3">
      <c r="A2558" t="s">
        <v>4785</v>
      </c>
      <c r="B2558" t="s">
        <v>4784</v>
      </c>
      <c r="C2558">
        <v>3.510979811912161E-6</v>
      </c>
      <c r="D2558">
        <v>10.077433220893798</v>
      </c>
      <c r="E2558">
        <v>-0.79036556000000002</v>
      </c>
      <c r="F2558">
        <v>-4.0849889399999997</v>
      </c>
      <c r="G2558">
        <v>-6.0419301599999997</v>
      </c>
      <c r="H2558">
        <v>0</v>
      </c>
    </row>
    <row r="2559" spans="1:8" x14ac:dyDescent="0.3">
      <c r="A2559" t="s">
        <v>4767</v>
      </c>
      <c r="B2559" t="s">
        <v>4766</v>
      </c>
      <c r="C2559">
        <v>5.964923487589518E-8</v>
      </c>
      <c r="D2559">
        <v>9.5255110217260164</v>
      </c>
      <c r="E2559">
        <v>-11.63347351</v>
      </c>
      <c r="F2559">
        <v>-24.038980349999999</v>
      </c>
      <c r="G2559">
        <v>-11.371211560000001</v>
      </c>
      <c r="H2559">
        <v>0</v>
      </c>
    </row>
    <row r="2560" spans="1:8" x14ac:dyDescent="0.3">
      <c r="A2560" t="s">
        <v>4796</v>
      </c>
      <c r="B2560" t="s">
        <v>4795</v>
      </c>
      <c r="C2560">
        <v>3.8282288609191305E-5</v>
      </c>
      <c r="D2560">
        <v>9.6822409121465896</v>
      </c>
      <c r="E2560">
        <v>2.1011408999999999</v>
      </c>
      <c r="F2560">
        <v>-0.46214859000000003</v>
      </c>
      <c r="G2560">
        <v>-12.080996600000001</v>
      </c>
      <c r="H2560">
        <v>0</v>
      </c>
    </row>
    <row r="2561" spans="1:8" x14ac:dyDescent="0.3">
      <c r="A2561" t="s">
        <v>4938</v>
      </c>
      <c r="B2561" t="s">
        <v>4937</v>
      </c>
      <c r="C2561">
        <v>4.7067722178587126E-6</v>
      </c>
      <c r="D2561">
        <v>9.3603446463901498</v>
      </c>
      <c r="E2561">
        <v>2.45671054</v>
      </c>
      <c r="F2561">
        <v>0.29794346999999999</v>
      </c>
      <c r="G2561">
        <v>19.812343810000002</v>
      </c>
      <c r="H2561">
        <v>0</v>
      </c>
    </row>
    <row r="2562" spans="1:8" x14ac:dyDescent="0.3">
      <c r="A2562" t="s">
        <v>4816</v>
      </c>
      <c r="B2562" t="s">
        <v>4815</v>
      </c>
      <c r="C2562">
        <v>4.2796824684798161E-5</v>
      </c>
      <c r="D2562">
        <v>9.3557050753654405</v>
      </c>
      <c r="E2562">
        <v>-0.74040910999999998</v>
      </c>
      <c r="F2562">
        <v>-2.4503883200000001</v>
      </c>
      <c r="G2562">
        <v>-17.412314160000001</v>
      </c>
      <c r="H2562">
        <v>0</v>
      </c>
    </row>
    <row r="2563" spans="1:8" x14ac:dyDescent="0.3">
      <c r="A2563" t="s">
        <v>4985</v>
      </c>
      <c r="B2563" t="s">
        <v>4984</v>
      </c>
      <c r="C2563">
        <v>8.9660086659048045E-3</v>
      </c>
      <c r="D2563">
        <v>9.3097281563217944</v>
      </c>
      <c r="E2563">
        <v>3.1558920600000002</v>
      </c>
      <c r="F2563">
        <v>17.688967219999999</v>
      </c>
      <c r="G2563">
        <v>-17.526294239999999</v>
      </c>
      <c r="H2563">
        <v>0</v>
      </c>
    </row>
    <row r="2564" spans="1:8" x14ac:dyDescent="0.3">
      <c r="A2564" t="s">
        <v>5250</v>
      </c>
      <c r="B2564" t="s">
        <v>5249</v>
      </c>
      <c r="C2564">
        <v>1.400741403567242E-4</v>
      </c>
      <c r="D2564">
        <v>9.2106765159338</v>
      </c>
      <c r="E2564">
        <v>-2.4864966499999999</v>
      </c>
      <c r="F2564">
        <v>3.4841039999999999</v>
      </c>
      <c r="G2564">
        <v>-7.2066211600000001</v>
      </c>
      <c r="H2564">
        <v>0</v>
      </c>
    </row>
    <row r="2565" spans="1:8" x14ac:dyDescent="0.3">
      <c r="A2565" t="s">
        <v>5045</v>
      </c>
      <c r="B2565" t="s">
        <v>5044</v>
      </c>
      <c r="C2565">
        <v>4.0518526272669659E-4</v>
      </c>
      <c r="D2565">
        <v>9.2263308368800043</v>
      </c>
      <c r="E2565">
        <v>10.79872239</v>
      </c>
      <c r="F2565">
        <v>-18.611416380000001</v>
      </c>
      <c r="G2565">
        <v>136.60709598</v>
      </c>
      <c r="H2565">
        <v>0</v>
      </c>
    </row>
    <row r="2566" spans="1:8" x14ac:dyDescent="0.3">
      <c r="A2566" t="s">
        <v>4818</v>
      </c>
      <c r="B2566" t="s">
        <v>4817</v>
      </c>
      <c r="C2566">
        <v>1E-8</v>
      </c>
      <c r="D2566">
        <v>8.7442269127558045</v>
      </c>
      <c r="E2566">
        <v>10.491473920000001</v>
      </c>
      <c r="F2566">
        <v>11.24663224</v>
      </c>
      <c r="G2566">
        <v>-7.9127585900000001</v>
      </c>
      <c r="H2566">
        <v>0</v>
      </c>
    </row>
    <row r="2567" spans="1:8" x14ac:dyDescent="0.3">
      <c r="A2567" t="s">
        <v>4675</v>
      </c>
      <c r="B2567" t="s">
        <v>4674</v>
      </c>
      <c r="C2567">
        <v>1.6163732718253464E-2</v>
      </c>
      <c r="D2567">
        <v>8.7482303492887201</v>
      </c>
      <c r="E2567">
        <v>-15.774000409999999</v>
      </c>
      <c r="F2567">
        <v>-23.669020069999998</v>
      </c>
      <c r="G2567">
        <v>-57.003728969999997</v>
      </c>
      <c r="H2567">
        <v>0</v>
      </c>
    </row>
    <row r="2568" spans="1:8" x14ac:dyDescent="0.3">
      <c r="A2568" t="s">
        <v>5033</v>
      </c>
      <c r="B2568" t="s">
        <v>5032</v>
      </c>
      <c r="C2568">
        <v>5.1832272005109565E-8</v>
      </c>
      <c r="D2568">
        <v>8.8364363166072231</v>
      </c>
      <c r="E2568">
        <v>-0.85821745000000005</v>
      </c>
      <c r="F2568">
        <v>5.1788955000000003</v>
      </c>
      <c r="G2568">
        <v>9.9907409200000004</v>
      </c>
      <c r="H2568">
        <v>0</v>
      </c>
    </row>
    <row r="2569" spans="1:8" x14ac:dyDescent="0.3">
      <c r="A2569" t="s">
        <v>4571</v>
      </c>
      <c r="B2569" t="s">
        <v>4570</v>
      </c>
      <c r="C2569">
        <v>1.8641744695303531E-5</v>
      </c>
      <c r="D2569">
        <v>8.5590103884697086</v>
      </c>
      <c r="E2569">
        <v>-4.2237450000000003E-2</v>
      </c>
      <c r="F2569">
        <v>-26.48090491</v>
      </c>
      <c r="G2569">
        <v>241.78208162999999</v>
      </c>
      <c r="H2569">
        <v>0</v>
      </c>
    </row>
    <row r="2570" spans="1:8" x14ac:dyDescent="0.3">
      <c r="A2570" t="s">
        <v>4688</v>
      </c>
      <c r="B2570" t="s">
        <v>4687</v>
      </c>
      <c r="C2570">
        <v>4.5308597048063379E-7</v>
      </c>
      <c r="D2570">
        <v>8.9098063107280474</v>
      </c>
      <c r="E2570">
        <v>2.9346739799999999</v>
      </c>
      <c r="F2570">
        <v>16.83650166</v>
      </c>
      <c r="G2570">
        <v>16.562322699999999</v>
      </c>
      <c r="H2570">
        <v>0</v>
      </c>
    </row>
    <row r="2571" spans="1:8" x14ac:dyDescent="0.3">
      <c r="A2571" t="s">
        <v>4928</v>
      </c>
      <c r="B2571" t="s">
        <v>4927</v>
      </c>
      <c r="C2571">
        <v>1E-8</v>
      </c>
      <c r="D2571">
        <v>8.8240433625096646</v>
      </c>
      <c r="E2571">
        <v>1.9898540199999999</v>
      </c>
      <c r="F2571">
        <v>-0.31016933000000002</v>
      </c>
      <c r="G2571">
        <v>-11.2678443</v>
      </c>
      <c r="H2571">
        <v>0</v>
      </c>
    </row>
    <row r="2572" spans="1:8" x14ac:dyDescent="0.3">
      <c r="A2572" t="s">
        <v>3242</v>
      </c>
      <c r="B2572" t="s">
        <v>4733</v>
      </c>
      <c r="C2572">
        <v>1.8105770145574149E-5</v>
      </c>
      <c r="D2572">
        <v>8.7819467015272767</v>
      </c>
      <c r="E2572">
        <v>0.60411831999999999</v>
      </c>
      <c r="F2572">
        <v>-3.5773038000000001</v>
      </c>
      <c r="G2572">
        <v>14.42733479</v>
      </c>
      <c r="H2572">
        <v>0</v>
      </c>
    </row>
    <row r="2573" spans="1:8" x14ac:dyDescent="0.3">
      <c r="A2573" t="s">
        <v>4895</v>
      </c>
      <c r="B2573" t="s">
        <v>4894</v>
      </c>
      <c r="C2573">
        <v>6.3653011665901652E-6</v>
      </c>
      <c r="D2573">
        <v>8.7649651992918969</v>
      </c>
      <c r="E2573">
        <v>2.61769132</v>
      </c>
      <c r="F2573">
        <v>9.44894283</v>
      </c>
      <c r="G2573">
        <v>29.643307199999999</v>
      </c>
      <c r="H2573">
        <v>0</v>
      </c>
    </row>
    <row r="2574" spans="1:8" x14ac:dyDescent="0.3">
      <c r="A2574" t="s">
        <v>4792</v>
      </c>
      <c r="B2574" t="s">
        <v>4791</v>
      </c>
      <c r="C2574">
        <v>2.9096839428421817E-8</v>
      </c>
      <c r="D2574">
        <v>8.5128395220444464</v>
      </c>
      <c r="E2574">
        <v>3.8227137400000002</v>
      </c>
      <c r="F2574">
        <v>-1.83550675</v>
      </c>
      <c r="G2574">
        <v>43.285339149999999</v>
      </c>
      <c r="H2574">
        <v>0</v>
      </c>
    </row>
    <row r="2575" spans="1:8" x14ac:dyDescent="0.3">
      <c r="A2575" t="s">
        <v>4567</v>
      </c>
      <c r="B2575" t="s">
        <v>4566</v>
      </c>
      <c r="C2575">
        <v>7.1353961307625904E-4</v>
      </c>
      <c r="D2575">
        <v>8.4569712362740628</v>
      </c>
      <c r="E2575">
        <v>1.2892618600000001</v>
      </c>
      <c r="F2575">
        <v>-16.049558579999999</v>
      </c>
      <c r="G2575">
        <v>-46.74861113</v>
      </c>
      <c r="H2575">
        <v>0</v>
      </c>
    </row>
    <row r="2576" spans="1:8" x14ac:dyDescent="0.3">
      <c r="A2576" t="s">
        <v>4920</v>
      </c>
      <c r="B2576" t="s">
        <v>4919</v>
      </c>
      <c r="C2576">
        <v>2.7242763898410983E-8</v>
      </c>
      <c r="D2576">
        <v>8.4068173389562428</v>
      </c>
      <c r="E2576">
        <v>3.1410113900000001</v>
      </c>
      <c r="F2576">
        <v>-9.3606863300000001</v>
      </c>
      <c r="G2576">
        <v>-12.622975220000001</v>
      </c>
      <c r="H2576">
        <v>0</v>
      </c>
    </row>
    <row r="2577" spans="1:8" x14ac:dyDescent="0.3">
      <c r="A2577" t="s">
        <v>4806</v>
      </c>
      <c r="B2577" t="s">
        <v>4805</v>
      </c>
      <c r="C2577">
        <v>4.0761560427406635E-5</v>
      </c>
      <c r="D2577">
        <v>8.2816121007611265</v>
      </c>
      <c r="E2577">
        <v>2.4456134500000002</v>
      </c>
      <c r="F2577">
        <v>-9.1223601599999995</v>
      </c>
      <c r="G2577">
        <v>-28.40950029</v>
      </c>
      <c r="H2577">
        <v>0</v>
      </c>
    </row>
    <row r="2578" spans="1:8" x14ac:dyDescent="0.3">
      <c r="A2578" t="s">
        <v>4999</v>
      </c>
      <c r="B2578" t="s">
        <v>4998</v>
      </c>
      <c r="C2578">
        <v>4.4104788932910868E-7</v>
      </c>
      <c r="D2578">
        <v>8.014376748598437</v>
      </c>
      <c r="E2578">
        <v>0.83581528000000005</v>
      </c>
      <c r="F2578">
        <v>4.7983501400000002</v>
      </c>
      <c r="G2578">
        <v>60.4592733</v>
      </c>
      <c r="H2578">
        <v>0</v>
      </c>
    </row>
    <row r="2579" spans="1:8" x14ac:dyDescent="0.3">
      <c r="A2579" t="s">
        <v>4625</v>
      </c>
      <c r="B2579" t="s">
        <v>4624</v>
      </c>
      <c r="C2579">
        <v>1.1865819343794765E-7</v>
      </c>
      <c r="D2579">
        <v>8.0180334786889631</v>
      </c>
      <c r="E2579">
        <v>0.80078428000000001</v>
      </c>
      <c r="F2579">
        <v>20.35812112</v>
      </c>
      <c r="G2579">
        <v>-15.514344339999999</v>
      </c>
      <c r="H2579">
        <v>0</v>
      </c>
    </row>
    <row r="2580" spans="1:8" x14ac:dyDescent="0.3">
      <c r="A2580" t="s">
        <v>279</v>
      </c>
      <c r="B2580" t="s">
        <v>5255</v>
      </c>
      <c r="C2580">
        <v>1.472508701428729E-2</v>
      </c>
      <c r="D2580">
        <v>7.9263629312248591</v>
      </c>
      <c r="E2580">
        <v>-1.1857722399999999</v>
      </c>
      <c r="F2580">
        <v>-4.4916315899999999</v>
      </c>
      <c r="G2580">
        <v>14.564945079999999</v>
      </c>
      <c r="H2580">
        <v>0</v>
      </c>
    </row>
    <row r="2581" spans="1:8" x14ac:dyDescent="0.3">
      <c r="A2581" t="s">
        <v>4899</v>
      </c>
      <c r="B2581" t="s">
        <v>4898</v>
      </c>
      <c r="C2581">
        <v>1E-8</v>
      </c>
      <c r="D2581">
        <v>7.9690787880948504</v>
      </c>
      <c r="E2581">
        <v>3.8130359299999999</v>
      </c>
      <c r="F2581">
        <v>-5.4129131399999997</v>
      </c>
      <c r="G2581">
        <v>-4.8133414800000001</v>
      </c>
      <c r="H2581">
        <v>0</v>
      </c>
    </row>
    <row r="2582" spans="1:8" x14ac:dyDescent="0.3">
      <c r="A2582" t="s">
        <v>5161</v>
      </c>
      <c r="B2582" t="s">
        <v>5160</v>
      </c>
      <c r="C2582">
        <v>6.3625418572643491E-2</v>
      </c>
      <c r="D2582">
        <v>7.8979415598080847</v>
      </c>
      <c r="E2582">
        <v>2.4665665400000001</v>
      </c>
      <c r="F2582">
        <v>4.3004063300000004</v>
      </c>
      <c r="G2582">
        <v>11.066532459999999</v>
      </c>
      <c r="H2582">
        <v>0</v>
      </c>
    </row>
    <row r="2583" spans="1:8" x14ac:dyDescent="0.3">
      <c r="A2583" t="s">
        <v>5229</v>
      </c>
      <c r="B2583" t="s">
        <v>5228</v>
      </c>
      <c r="C2583">
        <v>5.6595655975834872E-5</v>
      </c>
      <c r="D2583">
        <v>7.9046309129657075</v>
      </c>
      <c r="E2583">
        <v>3.24701225</v>
      </c>
      <c r="F2583">
        <v>36.587631989999998</v>
      </c>
      <c r="G2583">
        <v>18.650813379999999</v>
      </c>
      <c r="H2583">
        <v>0</v>
      </c>
    </row>
    <row r="2584" spans="1:8" x14ac:dyDescent="0.3">
      <c r="A2584" t="s">
        <v>4910</v>
      </c>
      <c r="B2584" t="s">
        <v>4909</v>
      </c>
      <c r="C2584">
        <v>2.5119555053630969E-7</v>
      </c>
      <c r="D2584">
        <v>7.8660911017353037</v>
      </c>
      <c r="E2584">
        <v>-7.7303075100000003</v>
      </c>
      <c r="F2584">
        <v>-9.5711492200000006</v>
      </c>
      <c r="G2584">
        <v>-17.82440291</v>
      </c>
      <c r="H2584">
        <v>0</v>
      </c>
    </row>
    <row r="2585" spans="1:8" x14ac:dyDescent="0.3">
      <c r="A2585" t="s">
        <v>4886</v>
      </c>
      <c r="B2585" t="s">
        <v>4885</v>
      </c>
      <c r="C2585">
        <v>3.5454402153234599E-7</v>
      </c>
      <c r="D2585">
        <v>7.9111797247803635</v>
      </c>
      <c r="E2585">
        <v>3.4118391099999998</v>
      </c>
      <c r="F2585">
        <v>2.8662849800000001</v>
      </c>
      <c r="G2585">
        <v>72.394016019999995</v>
      </c>
      <c r="H2585">
        <v>0</v>
      </c>
    </row>
    <row r="2586" spans="1:8" x14ac:dyDescent="0.3">
      <c r="A2586" t="s">
        <v>4803</v>
      </c>
      <c r="B2586" t="s">
        <v>4802</v>
      </c>
      <c r="C2586">
        <v>2.1705508553701169E-7</v>
      </c>
      <c r="D2586">
        <v>7.8470381724424794</v>
      </c>
      <c r="E2586">
        <v>-2.1202660299999998</v>
      </c>
      <c r="F2586">
        <v>-1.19574907</v>
      </c>
      <c r="G2586">
        <v>9.2264900700000005</v>
      </c>
      <c r="H2586">
        <v>0</v>
      </c>
    </row>
    <row r="2587" spans="1:8" x14ac:dyDescent="0.3">
      <c r="A2587" t="s">
        <v>5040</v>
      </c>
      <c r="B2587" t="s">
        <v>5039</v>
      </c>
      <c r="C2587">
        <v>1.2862416096652704E-6</v>
      </c>
      <c r="D2587">
        <v>7.8138636846426381</v>
      </c>
      <c r="E2587">
        <v>3.3620091599999999</v>
      </c>
      <c r="F2587">
        <v>20.47766824</v>
      </c>
      <c r="G2587">
        <v>10.161357020000001</v>
      </c>
      <c r="H2587">
        <v>0</v>
      </c>
    </row>
    <row r="2588" spans="1:8" x14ac:dyDescent="0.3">
      <c r="A2588" t="s">
        <v>4849</v>
      </c>
      <c r="B2588" t="s">
        <v>4849</v>
      </c>
      <c r="C2588">
        <v>1.6448310048379412E-6</v>
      </c>
      <c r="D2588">
        <v>7.6624215513748393</v>
      </c>
      <c r="E2588">
        <v>0.70357548000000003</v>
      </c>
      <c r="F2588">
        <v>-1.3633265800000001</v>
      </c>
      <c r="G2588">
        <v>-15.3813937</v>
      </c>
      <c r="H2588">
        <v>0</v>
      </c>
    </row>
    <row r="2589" spans="1:8" x14ac:dyDescent="0.3">
      <c r="A2589" t="s">
        <v>3892</v>
      </c>
      <c r="B2589" t="s">
        <v>4813</v>
      </c>
      <c r="C2589">
        <v>1.012447264145599E-5</v>
      </c>
      <c r="D2589">
        <v>7.6020574682565414</v>
      </c>
      <c r="E2589">
        <v>-0.15310998000000001</v>
      </c>
      <c r="F2589">
        <v>8.1600627499999998</v>
      </c>
      <c r="G2589">
        <v>-11.28239986</v>
      </c>
      <c r="H2589">
        <v>0</v>
      </c>
    </row>
    <row r="2590" spans="1:8" x14ac:dyDescent="0.3">
      <c r="A2590" t="s">
        <v>7537</v>
      </c>
      <c r="B2590" t="s">
        <v>7538</v>
      </c>
      <c r="C2590">
        <v>1.2355644988984617E-5</v>
      </c>
      <c r="D2590">
        <v>7.4669389774722461</v>
      </c>
      <c r="E2590">
        <v>-0.82507174000000005</v>
      </c>
      <c r="F2590">
        <v>30.652481869999999</v>
      </c>
      <c r="G2590">
        <v>-12.622975220000001</v>
      </c>
      <c r="H2590">
        <v>0</v>
      </c>
    </row>
    <row r="2591" spans="1:8" x14ac:dyDescent="0.3">
      <c r="A2591" t="s">
        <v>5502</v>
      </c>
      <c r="B2591" t="s">
        <v>5501</v>
      </c>
      <c r="C2591">
        <v>1.7471619736035122E-2</v>
      </c>
      <c r="D2591">
        <v>7.3579878202813118</v>
      </c>
      <c r="E2591">
        <v>-0.61537814999999996</v>
      </c>
      <c r="F2591">
        <v>31.865020049999998</v>
      </c>
      <c r="G2591">
        <v>33.618424709999999</v>
      </c>
      <c r="H2591">
        <v>0</v>
      </c>
    </row>
    <row r="2592" spans="1:8" x14ac:dyDescent="0.3">
      <c r="A2592" t="s">
        <v>4691</v>
      </c>
      <c r="B2592" t="s">
        <v>4691</v>
      </c>
      <c r="C2592">
        <v>1.1719040508118136E-3</v>
      </c>
      <c r="D2592">
        <v>7.383043835144397</v>
      </c>
      <c r="E2592">
        <v>5.8334271800000002</v>
      </c>
      <c r="F2592">
        <v>8.0170177999999996</v>
      </c>
      <c r="G2592">
        <v>-41.032152199999999</v>
      </c>
      <c r="H2592">
        <v>0</v>
      </c>
    </row>
    <row r="2593" spans="1:8" x14ac:dyDescent="0.3">
      <c r="A2593" t="s">
        <v>4906</v>
      </c>
      <c r="B2593" t="s">
        <v>4905</v>
      </c>
      <c r="C2593">
        <v>4.2621740995455347E-6</v>
      </c>
      <c r="D2593">
        <v>7.5837250422911691</v>
      </c>
      <c r="E2593">
        <v>0.78882914000000004</v>
      </c>
      <c r="F2593">
        <v>0.70936661000000001</v>
      </c>
      <c r="G2593">
        <v>-13.980597680000001</v>
      </c>
      <c r="H2593">
        <v>0</v>
      </c>
    </row>
    <row r="2594" spans="1:8" x14ac:dyDescent="0.3">
      <c r="A2594" t="s">
        <v>7352</v>
      </c>
      <c r="B2594" t="s">
        <v>7351</v>
      </c>
      <c r="C2594">
        <v>1.1730000000000093E-5</v>
      </c>
      <c r="D2594">
        <v>8.7509148970481991</v>
      </c>
      <c r="E2594">
        <v>-6.6825775600000004</v>
      </c>
      <c r="F2594">
        <v>1072.9709418800001</v>
      </c>
      <c r="G2594">
        <v>-65.590370910000004</v>
      </c>
      <c r="H2594">
        <v>0</v>
      </c>
    </row>
    <row r="2595" spans="1:8" x14ac:dyDescent="0.3">
      <c r="A2595" t="s">
        <v>7510</v>
      </c>
      <c r="B2595" t="s">
        <v>7511</v>
      </c>
      <c r="C2595">
        <v>2.0507254330042902E-5</v>
      </c>
      <c r="D2595">
        <v>7.2314579218930346</v>
      </c>
      <c r="E2595">
        <v>-1.03934773</v>
      </c>
      <c r="F2595">
        <v>0.78006991000000003</v>
      </c>
      <c r="G2595">
        <v>-12.622975220000001</v>
      </c>
      <c r="H2595">
        <v>0</v>
      </c>
    </row>
    <row r="2596" spans="1:8" x14ac:dyDescent="0.3">
      <c r="A2596" t="s">
        <v>5564</v>
      </c>
      <c r="B2596" t="s">
        <v>5563</v>
      </c>
      <c r="C2596">
        <v>1.0923107273521727E-4</v>
      </c>
      <c r="D2596">
        <v>7.2352475229458708</v>
      </c>
      <c r="E2596">
        <v>-9.3460065399999994</v>
      </c>
      <c r="F2596">
        <v>20.545147849999999</v>
      </c>
      <c r="G2596">
        <v>34.12032439</v>
      </c>
      <c r="H2596">
        <v>0</v>
      </c>
    </row>
    <row r="2597" spans="1:8" x14ac:dyDescent="0.3">
      <c r="A2597" t="s">
        <v>4798</v>
      </c>
      <c r="B2597" t="s">
        <v>4797</v>
      </c>
      <c r="C2597">
        <v>1.5445760484355671E-6</v>
      </c>
      <c r="D2597">
        <v>7.0941395542372847</v>
      </c>
      <c r="E2597">
        <v>-3.4672175200000002</v>
      </c>
      <c r="F2597">
        <v>-11.16516311</v>
      </c>
      <c r="G2597">
        <v>-1.1741530499999999</v>
      </c>
      <c r="H2597">
        <v>0</v>
      </c>
    </row>
    <row r="2598" spans="1:8" x14ac:dyDescent="0.3">
      <c r="A2598" t="s">
        <v>4884</v>
      </c>
      <c r="B2598" t="s">
        <v>4883</v>
      </c>
      <c r="C2598">
        <v>9.1574180919228435E-6</v>
      </c>
      <c r="D2598">
        <v>7.0156522897260611</v>
      </c>
      <c r="E2598">
        <v>0.26938223</v>
      </c>
      <c r="F2598">
        <v>-9.2515652999999993</v>
      </c>
      <c r="G2598">
        <v>-26.70356554</v>
      </c>
      <c r="H2598">
        <v>0</v>
      </c>
    </row>
    <row r="2599" spans="1:8" x14ac:dyDescent="0.3">
      <c r="A2599" t="s">
        <v>4861</v>
      </c>
      <c r="B2599" t="s">
        <v>4860</v>
      </c>
      <c r="C2599">
        <v>4.0591763636770097E-6</v>
      </c>
      <c r="D2599">
        <v>7.0809332846297677</v>
      </c>
      <c r="E2599">
        <v>2.63548362</v>
      </c>
      <c r="F2599">
        <v>0.47808276</v>
      </c>
      <c r="G2599">
        <v>-13.72890256</v>
      </c>
      <c r="H2599">
        <v>0</v>
      </c>
    </row>
    <row r="2600" spans="1:8" x14ac:dyDescent="0.3">
      <c r="A2600" t="s">
        <v>4926</v>
      </c>
      <c r="B2600" t="s">
        <v>4925</v>
      </c>
      <c r="C2600">
        <v>3.1221558143431905E-8</v>
      </c>
      <c r="D2600">
        <v>6.9872424362249888</v>
      </c>
      <c r="E2600">
        <v>-9.1481261099999998</v>
      </c>
      <c r="F2600">
        <v>1.47573737</v>
      </c>
      <c r="G2600">
        <v>0.76969631000000005</v>
      </c>
      <c r="H2600">
        <v>0</v>
      </c>
    </row>
    <row r="2601" spans="1:8" x14ac:dyDescent="0.3">
      <c r="A2601" t="s">
        <v>5400</v>
      </c>
      <c r="B2601" t="s">
        <v>5399</v>
      </c>
      <c r="C2601">
        <v>5.7456326170313867E-8</v>
      </c>
      <c r="D2601">
        <v>6.9918585794037833</v>
      </c>
      <c r="E2601">
        <v>-9.1012988299999993</v>
      </c>
      <c r="F2601">
        <v>-0.78710424000000001</v>
      </c>
      <c r="G2601">
        <v>-8.4404358399999992</v>
      </c>
      <c r="H2601">
        <v>0</v>
      </c>
    </row>
    <row r="2602" spans="1:8" x14ac:dyDescent="0.3">
      <c r="A2602" t="s">
        <v>5103</v>
      </c>
      <c r="B2602" t="s">
        <v>5102</v>
      </c>
      <c r="C2602">
        <v>6.4638625028713912E-5</v>
      </c>
      <c r="D2602">
        <v>6.494592035847786</v>
      </c>
      <c r="E2602">
        <v>23.087557839999999</v>
      </c>
      <c r="F2602">
        <v>36.366607049999999</v>
      </c>
      <c r="G2602">
        <v>9.4922172899999993</v>
      </c>
      <c r="H2602">
        <v>0</v>
      </c>
    </row>
    <row r="2603" spans="1:8" x14ac:dyDescent="0.3">
      <c r="A2603" t="s">
        <v>4844</v>
      </c>
      <c r="B2603" t="s">
        <v>4843</v>
      </c>
      <c r="C2603">
        <v>1.9459629128884321E-7</v>
      </c>
      <c r="D2603">
        <v>6.8683120528035904</v>
      </c>
      <c r="E2603">
        <v>1.9485888899999999</v>
      </c>
      <c r="F2603">
        <v>-8.9953924099999991</v>
      </c>
      <c r="G2603">
        <v>-42.656448599999997</v>
      </c>
      <c r="H2603">
        <v>0</v>
      </c>
    </row>
    <row r="2604" spans="1:8" x14ac:dyDescent="0.3">
      <c r="A2604" t="s">
        <v>4971</v>
      </c>
      <c r="B2604" t="s">
        <v>4970</v>
      </c>
      <c r="C2604">
        <v>1.144368306897613E-3</v>
      </c>
      <c r="D2604">
        <v>6.7079413869825304</v>
      </c>
      <c r="E2604">
        <v>-3.0991154600000002</v>
      </c>
      <c r="F2604">
        <v>-18.060113399999999</v>
      </c>
      <c r="G2604">
        <v>-12.622975220000001</v>
      </c>
      <c r="H2604">
        <v>0</v>
      </c>
    </row>
    <row r="2605" spans="1:8" x14ac:dyDescent="0.3">
      <c r="A2605" t="s">
        <v>1505</v>
      </c>
      <c r="B2605" t="s">
        <v>4834</v>
      </c>
      <c r="C2605">
        <v>3.3645632217797374E-5</v>
      </c>
      <c r="D2605">
        <v>6.5543882656742065</v>
      </c>
      <c r="E2605">
        <v>1.2182148800000001</v>
      </c>
      <c r="F2605">
        <v>7.7870331000000004</v>
      </c>
      <c r="G2605">
        <v>53.8695904</v>
      </c>
      <c r="H2605">
        <v>0</v>
      </c>
    </row>
    <row r="2606" spans="1:8" x14ac:dyDescent="0.3">
      <c r="A2606" t="s">
        <v>5020</v>
      </c>
      <c r="B2606" t="s">
        <v>5019</v>
      </c>
      <c r="C2606">
        <v>2.916610173192799E-7</v>
      </c>
      <c r="D2606">
        <v>6.3362874895752004</v>
      </c>
      <c r="E2606">
        <v>-0.27795878000000002</v>
      </c>
      <c r="F2606">
        <v>0.1246213</v>
      </c>
      <c r="G2606">
        <v>-26.202082870000002</v>
      </c>
      <c r="H2606">
        <v>0</v>
      </c>
    </row>
    <row r="2607" spans="1:8" x14ac:dyDescent="0.3">
      <c r="A2607" t="s">
        <v>4840</v>
      </c>
      <c r="B2607" t="s">
        <v>4839</v>
      </c>
      <c r="C2607">
        <v>1.9594007264514612E-5</v>
      </c>
      <c r="D2607">
        <v>6.425549481628039</v>
      </c>
      <c r="E2607">
        <v>1.67947772</v>
      </c>
      <c r="F2607">
        <v>-9.9508142500000005</v>
      </c>
      <c r="G2607">
        <v>-26.748778999999999</v>
      </c>
      <c r="H2607">
        <v>0</v>
      </c>
    </row>
    <row r="2608" spans="1:8" x14ac:dyDescent="0.3">
      <c r="A2608" t="s">
        <v>5979</v>
      </c>
      <c r="B2608" t="s">
        <v>5978</v>
      </c>
      <c r="C2608">
        <v>1.2835460471001457E-7</v>
      </c>
      <c r="D2608">
        <v>6.4236514153339455</v>
      </c>
      <c r="E2608">
        <v>2.8692732099999998</v>
      </c>
      <c r="F2608">
        <v>73.294070160000004</v>
      </c>
      <c r="G2608">
        <v>252.8315513</v>
      </c>
      <c r="H2608">
        <v>0</v>
      </c>
    </row>
    <row r="2609" spans="1:8" x14ac:dyDescent="0.3">
      <c r="A2609" t="s">
        <v>5144</v>
      </c>
      <c r="B2609" t="s">
        <v>5143</v>
      </c>
      <c r="C2609">
        <v>1.7852825523022647E-3</v>
      </c>
      <c r="D2609">
        <v>6.4374381324356413</v>
      </c>
      <c r="E2609">
        <v>-1.65923669</v>
      </c>
      <c r="F2609">
        <v>-5.0587008400000002</v>
      </c>
      <c r="G2609">
        <v>-20.520952009999998</v>
      </c>
      <c r="H2609">
        <v>0</v>
      </c>
    </row>
    <row r="2610" spans="1:8" x14ac:dyDescent="0.3">
      <c r="A2610" t="s">
        <v>5308</v>
      </c>
      <c r="B2610" t="s">
        <v>5307</v>
      </c>
      <c r="C2610">
        <v>2.6640581429276172E-3</v>
      </c>
      <c r="D2610">
        <v>6.3188090820725051</v>
      </c>
      <c r="E2610">
        <v>2.1670163499999999</v>
      </c>
      <c r="F2610">
        <v>-0.22080029000000001</v>
      </c>
      <c r="G2610">
        <v>-9.3878964800000002</v>
      </c>
      <c r="H2610">
        <v>0</v>
      </c>
    </row>
    <row r="2611" spans="1:8" x14ac:dyDescent="0.3">
      <c r="A2611" t="s">
        <v>4952</v>
      </c>
      <c r="B2611" t="s">
        <v>4951</v>
      </c>
      <c r="C2611">
        <v>1.9394365686344423E-8</v>
      </c>
      <c r="D2611">
        <v>6.1422433830476697</v>
      </c>
      <c r="E2611">
        <v>7.37623681</v>
      </c>
      <c r="F2611">
        <v>18.080042559999999</v>
      </c>
      <c r="G2611">
        <v>-13.360950770000001</v>
      </c>
      <c r="H2611">
        <v>0</v>
      </c>
    </row>
    <row r="2612" spans="1:8" x14ac:dyDescent="0.3">
      <c r="A2612" t="s">
        <v>4781</v>
      </c>
      <c r="B2612" t="s">
        <v>4780</v>
      </c>
      <c r="C2612">
        <v>1E-8</v>
      </c>
      <c r="D2612">
        <v>6.3687355137627408</v>
      </c>
      <c r="E2612">
        <v>9.3064114100000008</v>
      </c>
      <c r="F2612">
        <v>0.55450577000000001</v>
      </c>
      <c r="G2612">
        <v>5.0148954000000003</v>
      </c>
      <c r="H2612">
        <v>0</v>
      </c>
    </row>
    <row r="2613" spans="1:8" x14ac:dyDescent="0.3">
      <c r="A2613" t="s">
        <v>4922</v>
      </c>
      <c r="B2613" t="s">
        <v>4921</v>
      </c>
      <c r="C2613">
        <v>9.9821763693407326E-6</v>
      </c>
      <c r="D2613">
        <v>6.1617553200407249</v>
      </c>
      <c r="E2613">
        <v>2.62333427</v>
      </c>
      <c r="F2613">
        <v>-1.6050152900000001</v>
      </c>
      <c r="G2613">
        <v>-5.9083807000000004</v>
      </c>
      <c r="H2613">
        <v>0</v>
      </c>
    </row>
    <row r="2614" spans="1:8" x14ac:dyDescent="0.3">
      <c r="A2614" t="s">
        <v>5369</v>
      </c>
      <c r="B2614" t="s">
        <v>5368</v>
      </c>
      <c r="C2614">
        <v>6.5008368224107793E-5</v>
      </c>
      <c r="D2614">
        <v>6.2887181143580291</v>
      </c>
      <c r="E2614">
        <v>-0.25016390999999999</v>
      </c>
      <c r="F2614">
        <v>15.98559069</v>
      </c>
      <c r="G2614">
        <v>-30.087302909999998</v>
      </c>
      <c r="H2614">
        <v>0</v>
      </c>
    </row>
    <row r="2615" spans="1:8" x14ac:dyDescent="0.3">
      <c r="A2615" t="s">
        <v>5176</v>
      </c>
      <c r="B2615" t="s">
        <v>5175</v>
      </c>
      <c r="C2615">
        <v>1.175020757873846E-6</v>
      </c>
      <c r="D2615">
        <v>6.3011330747472956</v>
      </c>
      <c r="E2615">
        <v>3.3653785900000002</v>
      </c>
      <c r="F2615">
        <v>-0.55814408999999998</v>
      </c>
      <c r="G2615">
        <v>-8.0035163600000008</v>
      </c>
      <c r="H2615">
        <v>0</v>
      </c>
    </row>
    <row r="2616" spans="1:8" x14ac:dyDescent="0.3">
      <c r="A2616" t="s">
        <v>4958</v>
      </c>
      <c r="B2616" t="s">
        <v>4957</v>
      </c>
      <c r="C2616">
        <v>3.8584465802065283E-5</v>
      </c>
      <c r="D2616">
        <v>6.2539690763672766</v>
      </c>
      <c r="E2616">
        <v>1.9792280099999999</v>
      </c>
      <c r="F2616">
        <v>-0.26275723000000001</v>
      </c>
      <c r="G2616">
        <v>-13.463351769999999</v>
      </c>
      <c r="H2616">
        <v>0</v>
      </c>
    </row>
    <row r="2617" spans="1:8" x14ac:dyDescent="0.3">
      <c r="A2617" t="s">
        <v>5095</v>
      </c>
      <c r="B2617" t="s">
        <v>5094</v>
      </c>
      <c r="C2617">
        <v>1.1930362273737478E-3</v>
      </c>
      <c r="D2617">
        <v>6.1993066684447466</v>
      </c>
      <c r="E2617">
        <v>2.2098242400000001</v>
      </c>
      <c r="F2617">
        <v>-0.27164970999999999</v>
      </c>
      <c r="G2617">
        <v>-12.871400120000001</v>
      </c>
      <c r="H2617">
        <v>0</v>
      </c>
    </row>
    <row r="2618" spans="1:8" x14ac:dyDescent="0.3">
      <c r="A2618" t="s">
        <v>4914</v>
      </c>
      <c r="B2618" t="s">
        <v>4913</v>
      </c>
      <c r="C2618">
        <v>2.8336556900571225E-5</v>
      </c>
      <c r="D2618">
        <v>6.1820421603345999</v>
      </c>
      <c r="E2618">
        <v>1.98618856</v>
      </c>
      <c r="F2618">
        <v>-0.4745278</v>
      </c>
      <c r="G2618">
        <v>-10.561586569999999</v>
      </c>
      <c r="H2618">
        <v>0</v>
      </c>
    </row>
    <row r="2619" spans="1:8" x14ac:dyDescent="0.3">
      <c r="A2619" t="s">
        <v>4871</v>
      </c>
      <c r="B2619" t="s">
        <v>4902</v>
      </c>
      <c r="C2619">
        <v>9.1470718985123113E-6</v>
      </c>
      <c r="D2619">
        <v>6.1792020648755699</v>
      </c>
      <c r="E2619">
        <v>2.2291868199999998</v>
      </c>
      <c r="F2619">
        <v>0.37378708999999999</v>
      </c>
      <c r="G2619">
        <v>-14.981881080000001</v>
      </c>
      <c r="H2619">
        <v>0</v>
      </c>
    </row>
    <row r="2620" spans="1:8" x14ac:dyDescent="0.3">
      <c r="A2620" t="s">
        <v>4973</v>
      </c>
      <c r="B2620" t="s">
        <v>4972</v>
      </c>
      <c r="C2620">
        <v>4.7885559339858226E-3</v>
      </c>
      <c r="D2620">
        <v>6.1411841710401331</v>
      </c>
      <c r="E2620">
        <v>-0.93070889999999995</v>
      </c>
      <c r="F2620">
        <v>2.9060281899999998</v>
      </c>
      <c r="G2620">
        <v>-3.31294135</v>
      </c>
      <c r="H2620">
        <v>0</v>
      </c>
    </row>
    <row r="2621" spans="1:8" x14ac:dyDescent="0.3">
      <c r="A2621" t="s">
        <v>5083</v>
      </c>
      <c r="B2621" t="s">
        <v>5082</v>
      </c>
      <c r="C2621">
        <v>1.7609014804708617E-5</v>
      </c>
      <c r="D2621">
        <v>6.1994292681120182</v>
      </c>
      <c r="E2621">
        <v>-0.12633660999999999</v>
      </c>
      <c r="F2621">
        <v>4.2563912699999999</v>
      </c>
      <c r="G2621">
        <v>-11.755693109999999</v>
      </c>
      <c r="H2621">
        <v>0</v>
      </c>
    </row>
    <row r="2622" spans="1:8" x14ac:dyDescent="0.3">
      <c r="A2622" t="s">
        <v>5060</v>
      </c>
      <c r="B2622" t="s">
        <v>5059</v>
      </c>
      <c r="C2622">
        <v>5.869804750777472E-7</v>
      </c>
      <c r="D2622">
        <v>6.0654323268624371</v>
      </c>
      <c r="E2622">
        <v>-1.36765E-3</v>
      </c>
      <c r="F2622">
        <v>1.6242169099999999</v>
      </c>
      <c r="G2622">
        <v>3.55538585</v>
      </c>
      <c r="H2622">
        <v>0</v>
      </c>
    </row>
    <row r="2623" spans="1:8" x14ac:dyDescent="0.3">
      <c r="A2623" t="s">
        <v>4940</v>
      </c>
      <c r="B2623" t="s">
        <v>4939</v>
      </c>
      <c r="C2623">
        <v>2.9813999878072428E-7</v>
      </c>
      <c r="D2623">
        <v>5.9179686274410974</v>
      </c>
      <c r="E2623">
        <v>-2.1505895599999998</v>
      </c>
      <c r="F2623">
        <v>1.84439522</v>
      </c>
      <c r="G2623">
        <v>-23.124170540000001</v>
      </c>
      <c r="H2623">
        <v>0</v>
      </c>
    </row>
    <row r="2624" spans="1:8" x14ac:dyDescent="0.3">
      <c r="A2624" t="s">
        <v>3338</v>
      </c>
      <c r="B2624" t="s">
        <v>5297</v>
      </c>
      <c r="C2624">
        <v>2.4412991429419732E-7</v>
      </c>
      <c r="D2624">
        <v>5.9911169432048661</v>
      </c>
      <c r="E2624">
        <v>1.7980787899999999</v>
      </c>
      <c r="F2624">
        <v>14.567066110000001</v>
      </c>
      <c r="G2624">
        <v>-3.1778265999999999</v>
      </c>
      <c r="H2624">
        <v>0</v>
      </c>
    </row>
    <row r="2625" spans="1:8" x14ac:dyDescent="0.3">
      <c r="A2625" t="s">
        <v>4946</v>
      </c>
      <c r="B2625" t="s">
        <v>4945</v>
      </c>
      <c r="C2625">
        <v>1.0209730213628582E-6</v>
      </c>
      <c r="D2625">
        <v>5.946307061085812</v>
      </c>
      <c r="E2625">
        <v>-0.19075938000000001</v>
      </c>
      <c r="F2625">
        <v>0.42424283000000002</v>
      </c>
      <c r="G2625">
        <v>-3.8497979099999999</v>
      </c>
      <c r="H2625">
        <v>0</v>
      </c>
    </row>
    <row r="2626" spans="1:8" x14ac:dyDescent="0.3">
      <c r="A2626" t="s">
        <v>2585</v>
      </c>
      <c r="B2626" t="s">
        <v>4880</v>
      </c>
      <c r="C2626">
        <v>3.1185512957982719E-7</v>
      </c>
      <c r="D2626">
        <v>8.1468345413001533</v>
      </c>
      <c r="E2626">
        <v>2.36690896</v>
      </c>
      <c r="F2626">
        <v>-3.49835384</v>
      </c>
      <c r="G2626">
        <v>-9.3079419800000007</v>
      </c>
      <c r="H2626">
        <v>0</v>
      </c>
    </row>
    <row r="2627" spans="1:8" x14ac:dyDescent="0.3">
      <c r="A2627" t="s">
        <v>4773</v>
      </c>
      <c r="B2627" t="s">
        <v>4772</v>
      </c>
      <c r="C2627">
        <v>4.0869796400823901E-7</v>
      </c>
      <c r="D2627">
        <v>5.8262590301941239</v>
      </c>
      <c r="E2627">
        <v>16.216613550000002</v>
      </c>
      <c r="F2627">
        <v>-22.245639529999998</v>
      </c>
      <c r="G2627">
        <v>2729.6844976000002</v>
      </c>
      <c r="H2627">
        <v>0</v>
      </c>
    </row>
    <row r="2628" spans="1:8" x14ac:dyDescent="0.3">
      <c r="A2628" t="s">
        <v>4888</v>
      </c>
      <c r="B2628" t="s">
        <v>4887</v>
      </c>
      <c r="C2628">
        <v>9.3214552119703161E-4</v>
      </c>
      <c r="D2628">
        <v>5.9059908211468608</v>
      </c>
      <c r="E2628">
        <v>20.089936080000001</v>
      </c>
      <c r="F2628">
        <v>-17.627543719999998</v>
      </c>
      <c r="G2628">
        <v>-53.982975019999998</v>
      </c>
      <c r="H2628">
        <v>0</v>
      </c>
    </row>
    <row r="2629" spans="1:8" x14ac:dyDescent="0.3">
      <c r="A2629" t="s">
        <v>2373</v>
      </c>
      <c r="B2629" t="s">
        <v>4891</v>
      </c>
      <c r="C2629">
        <v>1E-8</v>
      </c>
      <c r="D2629">
        <v>8.1993834308879876</v>
      </c>
      <c r="E2629">
        <v>2.3488423300000001</v>
      </c>
      <c r="F2629">
        <v>2.7075511099999998</v>
      </c>
      <c r="G2629">
        <v>9.7245574999999995</v>
      </c>
      <c r="H2629">
        <v>0</v>
      </c>
    </row>
    <row r="2630" spans="1:8" x14ac:dyDescent="0.3">
      <c r="A2630" t="s">
        <v>4983</v>
      </c>
      <c r="B2630" t="s">
        <v>4982</v>
      </c>
      <c r="C2630">
        <v>5.1628635406855228E-4</v>
      </c>
      <c r="D2630">
        <v>5.8105577497381145</v>
      </c>
      <c r="E2630">
        <v>-0.93070889999999995</v>
      </c>
      <c r="F2630">
        <v>1.2742421900000001</v>
      </c>
      <c r="G2630">
        <v>2.57980878</v>
      </c>
      <c r="H2630">
        <v>0</v>
      </c>
    </row>
    <row r="2631" spans="1:8" x14ac:dyDescent="0.3">
      <c r="A2631" t="s">
        <v>4987</v>
      </c>
      <c r="B2631" t="s">
        <v>4986</v>
      </c>
      <c r="C2631">
        <v>1.0599999999999689E-6</v>
      </c>
      <c r="D2631">
        <v>6.1423670607500132</v>
      </c>
      <c r="E2631">
        <v>-1.7663568300000001</v>
      </c>
      <c r="F2631">
        <v>0.95238096000000005</v>
      </c>
      <c r="G2631">
        <v>-2.7522935799999999</v>
      </c>
      <c r="H2631">
        <v>0</v>
      </c>
    </row>
    <row r="2632" spans="1:8" x14ac:dyDescent="0.3">
      <c r="A2632" t="s">
        <v>5330</v>
      </c>
      <c r="B2632" t="s">
        <v>5329</v>
      </c>
      <c r="C2632">
        <v>3.2648112290850239E-5</v>
      </c>
      <c r="D2632">
        <v>5.723472011202869</v>
      </c>
      <c r="E2632">
        <v>2.0012685600000002</v>
      </c>
      <c r="F2632">
        <v>-1.63810115</v>
      </c>
      <c r="G2632">
        <v>-7.5226000800000001</v>
      </c>
      <c r="H2632">
        <v>0</v>
      </c>
    </row>
    <row r="2633" spans="1:8" x14ac:dyDescent="0.3">
      <c r="A2633" t="s">
        <v>5152</v>
      </c>
      <c r="B2633" t="s">
        <v>5151</v>
      </c>
      <c r="C2633">
        <v>4.9052306381571827E-2</v>
      </c>
      <c r="D2633">
        <v>5.6957714230358079</v>
      </c>
      <c r="E2633">
        <v>0.81545237000000004</v>
      </c>
      <c r="F2633">
        <v>-2.2333770199999998</v>
      </c>
      <c r="G2633">
        <v>-15.02237618</v>
      </c>
      <c r="H2633">
        <v>0</v>
      </c>
    </row>
    <row r="2634" spans="1:8" x14ac:dyDescent="0.3">
      <c r="A2634" t="s">
        <v>4492</v>
      </c>
      <c r="B2634" t="s">
        <v>4492</v>
      </c>
      <c r="C2634">
        <v>6.2896843141959451E-5</v>
      </c>
      <c r="D2634">
        <v>5.7184622129920477</v>
      </c>
      <c r="E2634">
        <v>6.6568238300000004</v>
      </c>
      <c r="F2634">
        <v>4.9683433099999998</v>
      </c>
      <c r="G2634">
        <v>-15.464682610000001</v>
      </c>
      <c r="H2634">
        <v>0</v>
      </c>
    </row>
    <row r="2635" spans="1:8" x14ac:dyDescent="0.3">
      <c r="A2635" t="s">
        <v>4769</v>
      </c>
      <c r="B2635" t="s">
        <v>4768</v>
      </c>
      <c r="C2635">
        <v>1.1460922519783083E-7</v>
      </c>
      <c r="D2635">
        <v>5.7192360677518517</v>
      </c>
      <c r="E2635">
        <v>-1.1113653299999999</v>
      </c>
      <c r="F2635">
        <v>3.41616696</v>
      </c>
      <c r="G2635">
        <v>-9.4368420499999992</v>
      </c>
      <c r="H2635">
        <v>0</v>
      </c>
    </row>
    <row r="2636" spans="1:8" x14ac:dyDescent="0.3">
      <c r="A2636" t="s">
        <v>4989</v>
      </c>
      <c r="B2636" t="s">
        <v>4988</v>
      </c>
      <c r="C2636">
        <v>1.7127354783896686E-7</v>
      </c>
      <c r="D2636">
        <v>5.661915993590986</v>
      </c>
      <c r="E2636">
        <v>-0.47439979999999998</v>
      </c>
      <c r="F2636">
        <v>-4.4562988900000002</v>
      </c>
      <c r="G2636">
        <v>-14.359106150000001</v>
      </c>
      <c r="H2636">
        <v>0</v>
      </c>
    </row>
    <row r="2637" spans="1:8" x14ac:dyDescent="0.3">
      <c r="A2637" t="s">
        <v>5081</v>
      </c>
      <c r="B2637" t="s">
        <v>5080</v>
      </c>
      <c r="C2637">
        <v>2.9626943690799228E-7</v>
      </c>
      <c r="D2637">
        <v>5.6244776477127925</v>
      </c>
      <c r="E2637">
        <v>2.7618414100000002</v>
      </c>
      <c r="F2637">
        <v>7.50841359</v>
      </c>
      <c r="G2637">
        <v>-16.54385547</v>
      </c>
      <c r="H2637">
        <v>0</v>
      </c>
    </row>
    <row r="2638" spans="1:8" x14ac:dyDescent="0.3">
      <c r="A2638" t="s">
        <v>5029</v>
      </c>
      <c r="B2638" t="s">
        <v>5028</v>
      </c>
      <c r="C2638">
        <v>1E-8</v>
      </c>
      <c r="D2638">
        <v>5.726123834306625</v>
      </c>
      <c r="E2638">
        <v>0.43877421999999999</v>
      </c>
      <c r="F2638">
        <v>0.11036861000000001</v>
      </c>
      <c r="G2638">
        <v>4.0604399300000003</v>
      </c>
      <c r="H2638">
        <v>0</v>
      </c>
    </row>
    <row r="2639" spans="1:8" x14ac:dyDescent="0.3">
      <c r="A2639" t="s">
        <v>4942</v>
      </c>
      <c r="B2639" t="s">
        <v>4941</v>
      </c>
      <c r="C2639">
        <v>3.198075148566643E-6</v>
      </c>
      <c r="D2639">
        <v>5.5894842139993957</v>
      </c>
      <c r="E2639">
        <v>-1.2826548799999999</v>
      </c>
      <c r="F2639">
        <v>3.0088790000000001E-2</v>
      </c>
      <c r="G2639">
        <v>-17.886946699999999</v>
      </c>
      <c r="H2639">
        <v>0</v>
      </c>
    </row>
    <row r="2640" spans="1:8" x14ac:dyDescent="0.3">
      <c r="A2640" t="s">
        <v>4975</v>
      </c>
      <c r="B2640" t="s">
        <v>4974</v>
      </c>
      <c r="C2640">
        <v>5.696287233217343E-5</v>
      </c>
      <c r="D2640">
        <v>5.5517358273893134</v>
      </c>
      <c r="E2640">
        <v>-0.17718133</v>
      </c>
      <c r="F2640">
        <v>-9.7744919400000008</v>
      </c>
      <c r="G2640">
        <v>-21.431301730000001</v>
      </c>
      <c r="H2640">
        <v>0</v>
      </c>
    </row>
    <row r="2641" spans="1:8" x14ac:dyDescent="0.3">
      <c r="A2641" t="s">
        <v>5089</v>
      </c>
      <c r="B2641" t="s">
        <v>5088</v>
      </c>
      <c r="C2641">
        <v>2.2936733875319401E-7</v>
      </c>
      <c r="D2641">
        <v>5.3781789347552182</v>
      </c>
      <c r="E2641">
        <v>23.96417683</v>
      </c>
      <c r="F2641">
        <v>-4.2079838399999998</v>
      </c>
      <c r="G2641">
        <v>-1.51773387</v>
      </c>
      <c r="H2641">
        <v>0</v>
      </c>
    </row>
    <row r="2642" spans="1:8" x14ac:dyDescent="0.3">
      <c r="A2642" t="s">
        <v>1473</v>
      </c>
      <c r="B2642" t="s">
        <v>5017</v>
      </c>
      <c r="C2642">
        <v>3.6352536098556085E-5</v>
      </c>
      <c r="D2642">
        <v>5.4188045850000526</v>
      </c>
      <c r="E2642">
        <v>-0.18100125</v>
      </c>
      <c r="F2642">
        <v>3.5717673200000002</v>
      </c>
      <c r="G2642">
        <v>15.862299950000001</v>
      </c>
      <c r="H2642">
        <v>0</v>
      </c>
    </row>
    <row r="2643" spans="1:8" x14ac:dyDescent="0.3">
      <c r="A2643" t="s">
        <v>2649</v>
      </c>
      <c r="B2643" t="s">
        <v>5000</v>
      </c>
      <c r="C2643">
        <v>1.5602224378665978E-6</v>
      </c>
      <c r="D2643">
        <v>5.3882201976075841</v>
      </c>
      <c r="E2643">
        <v>0.63273245</v>
      </c>
      <c r="F2643">
        <v>-0.62523647000000004</v>
      </c>
      <c r="G2643">
        <v>0.65951212000000003</v>
      </c>
      <c r="H2643">
        <v>0</v>
      </c>
    </row>
    <row r="2644" spans="1:8" x14ac:dyDescent="0.3">
      <c r="A2644" t="s">
        <v>4829</v>
      </c>
      <c r="B2644" t="s">
        <v>4828</v>
      </c>
      <c r="C2644">
        <v>1.1602654912599592E-5</v>
      </c>
      <c r="D2644">
        <v>5.3645160131987053</v>
      </c>
      <c r="E2644">
        <v>5.6926558800000002</v>
      </c>
      <c r="F2644">
        <v>-3.0004658000000002</v>
      </c>
      <c r="G2644">
        <v>-19.133365749999999</v>
      </c>
      <c r="H2644">
        <v>0</v>
      </c>
    </row>
    <row r="2645" spans="1:8" x14ac:dyDescent="0.3">
      <c r="A2645" t="s">
        <v>5354</v>
      </c>
      <c r="B2645" t="s">
        <v>5353</v>
      </c>
      <c r="C2645">
        <v>1E-8</v>
      </c>
      <c r="D2645">
        <v>5.293924473288441</v>
      </c>
      <c r="E2645">
        <v>0.81123338</v>
      </c>
      <c r="F2645">
        <v>5.9911829799999996</v>
      </c>
      <c r="G2645">
        <v>18.679163689999999</v>
      </c>
      <c r="H2645">
        <v>0</v>
      </c>
    </row>
    <row r="2646" spans="1:8" x14ac:dyDescent="0.3">
      <c r="A2646" t="s">
        <v>4616</v>
      </c>
      <c r="B2646" t="s">
        <v>4615</v>
      </c>
      <c r="C2646">
        <v>1.6749187625407971E-3</v>
      </c>
      <c r="D2646">
        <v>5.4484495947093308</v>
      </c>
      <c r="E2646">
        <v>0.30281872999999998</v>
      </c>
      <c r="F2646">
        <v>-1.69194863</v>
      </c>
      <c r="G2646">
        <v>-16.266682750000001</v>
      </c>
      <c r="H2646">
        <v>0</v>
      </c>
    </row>
    <row r="2647" spans="1:8" x14ac:dyDescent="0.3">
      <c r="A2647" t="s">
        <v>4948</v>
      </c>
      <c r="B2647" t="s">
        <v>4947</v>
      </c>
      <c r="C2647">
        <v>2.6419231134307492E-7</v>
      </c>
      <c r="D2647">
        <v>5.2911625408867353</v>
      </c>
      <c r="E2647">
        <v>-3.6649773400000001</v>
      </c>
      <c r="F2647">
        <v>-5.1128086599999998</v>
      </c>
      <c r="G2647">
        <v>-16.025010129999998</v>
      </c>
      <c r="H2647">
        <v>0</v>
      </c>
    </row>
    <row r="2648" spans="1:8" x14ac:dyDescent="0.3">
      <c r="A2648" t="s">
        <v>5006</v>
      </c>
      <c r="B2648" t="s">
        <v>5005</v>
      </c>
      <c r="C2648">
        <v>9.0012832953873659E-8</v>
      </c>
      <c r="D2648">
        <v>5.2366077841140886</v>
      </c>
      <c r="E2648">
        <v>1.425884E-2</v>
      </c>
      <c r="F2648">
        <v>-9.9871670399999992</v>
      </c>
      <c r="G2648">
        <v>-9.98716705</v>
      </c>
      <c r="H2648">
        <v>0</v>
      </c>
    </row>
    <row r="2649" spans="1:8" x14ac:dyDescent="0.3">
      <c r="A2649" t="s">
        <v>5198</v>
      </c>
      <c r="B2649" t="s">
        <v>5197</v>
      </c>
      <c r="C2649">
        <v>3.0137790179850624E-7</v>
      </c>
      <c r="D2649">
        <v>5.4326667822779573</v>
      </c>
      <c r="E2649">
        <v>2.02827176</v>
      </c>
      <c r="F2649">
        <v>1.6918692</v>
      </c>
      <c r="G2649">
        <v>-2.4504700599999998</v>
      </c>
      <c r="H2649">
        <v>0</v>
      </c>
    </row>
    <row r="2650" spans="1:8" x14ac:dyDescent="0.3">
      <c r="A2650" t="s">
        <v>4997</v>
      </c>
      <c r="B2650" t="s">
        <v>4996</v>
      </c>
      <c r="C2650">
        <v>7.9368393248486852E-8</v>
      </c>
      <c r="D2650">
        <v>5.1873715908472731</v>
      </c>
      <c r="E2650">
        <v>-0.72498379000000002</v>
      </c>
      <c r="F2650">
        <v>-10.30109983</v>
      </c>
      <c r="G2650">
        <v>-11.599366249999999</v>
      </c>
      <c r="H2650">
        <v>0</v>
      </c>
    </row>
    <row r="2651" spans="1:8" x14ac:dyDescent="0.3">
      <c r="A2651" t="s">
        <v>5012</v>
      </c>
      <c r="B2651" t="s">
        <v>5011</v>
      </c>
      <c r="C2651">
        <v>2.2110860478662695E-5</v>
      </c>
      <c r="D2651">
        <v>5.1549444657340926</v>
      </c>
      <c r="E2651">
        <v>-0.96792529999999999</v>
      </c>
      <c r="F2651">
        <v>-22.40976165</v>
      </c>
      <c r="G2651">
        <v>-31.505338699999999</v>
      </c>
      <c r="H2651">
        <v>0</v>
      </c>
    </row>
    <row r="2652" spans="1:8" x14ac:dyDescent="0.3">
      <c r="A2652" t="s">
        <v>4950</v>
      </c>
      <c r="B2652" t="s">
        <v>4949</v>
      </c>
      <c r="C2652">
        <v>6.0014996877792435E-6</v>
      </c>
      <c r="D2652">
        <v>5.1821834992654559</v>
      </c>
      <c r="E2652">
        <v>0.34874058000000002</v>
      </c>
      <c r="F2652">
        <v>-1.25426544</v>
      </c>
      <c r="G2652">
        <v>-25.98605513</v>
      </c>
      <c r="H2652">
        <v>0</v>
      </c>
    </row>
    <row r="2653" spans="1:8" x14ac:dyDescent="0.3">
      <c r="A2653" t="s">
        <v>4836</v>
      </c>
      <c r="B2653" t="s">
        <v>4835</v>
      </c>
      <c r="C2653">
        <v>7.6480869740632599E-6</v>
      </c>
      <c r="D2653">
        <v>5.0072453856028929</v>
      </c>
      <c r="E2653">
        <v>0.13486165999999999</v>
      </c>
      <c r="F2653">
        <v>-23.537390200000001</v>
      </c>
      <c r="G2653">
        <v>38.361846190000001</v>
      </c>
      <c r="H2653">
        <v>0</v>
      </c>
    </row>
    <row r="2654" spans="1:8" x14ac:dyDescent="0.3">
      <c r="A2654" t="s">
        <v>5365</v>
      </c>
      <c r="B2654" t="s">
        <v>5364</v>
      </c>
      <c r="C2654">
        <v>3.058873651835987E-5</v>
      </c>
      <c r="D2654">
        <v>5.1082897066081383</v>
      </c>
      <c r="E2654">
        <v>-8.9991117200000001</v>
      </c>
      <c r="F2654">
        <v>-5.3609161700000003</v>
      </c>
      <c r="G2654">
        <v>-20.706972390000001</v>
      </c>
      <c r="H2654">
        <v>0</v>
      </c>
    </row>
    <row r="2655" spans="1:8" x14ac:dyDescent="0.3">
      <c r="A2655" t="s">
        <v>5183</v>
      </c>
      <c r="B2655" t="s">
        <v>5182</v>
      </c>
      <c r="C2655">
        <v>1E-8</v>
      </c>
      <c r="D2655">
        <v>5.1040974588461658</v>
      </c>
      <c r="E2655">
        <v>2.0012685499999998</v>
      </c>
      <c r="F2655">
        <v>-0.53703511999999998</v>
      </c>
      <c r="G2655">
        <v>-73.91309167</v>
      </c>
      <c r="H2655">
        <v>0</v>
      </c>
    </row>
    <row r="2656" spans="1:8" x14ac:dyDescent="0.3">
      <c r="A2656" t="s">
        <v>5068</v>
      </c>
      <c r="B2656" t="s">
        <v>5067</v>
      </c>
      <c r="C2656">
        <v>1.501345984644478E-2</v>
      </c>
      <c r="D2656">
        <v>5.059216548962735</v>
      </c>
      <c r="E2656">
        <v>-0.40651056000000002</v>
      </c>
      <c r="F2656">
        <v>0.62251246999999998</v>
      </c>
      <c r="G2656">
        <v>23.735987340000001</v>
      </c>
      <c r="H2656">
        <v>0</v>
      </c>
    </row>
    <row r="2657" spans="1:8" x14ac:dyDescent="0.3">
      <c r="A2657" t="s">
        <v>4979</v>
      </c>
      <c r="B2657" t="s">
        <v>4978</v>
      </c>
      <c r="C2657">
        <v>4.8661471546408969E-6</v>
      </c>
      <c r="D2657">
        <v>5.0676820241152152</v>
      </c>
      <c r="E2657">
        <v>2.06144397</v>
      </c>
      <c r="F2657">
        <v>0.38008698000000002</v>
      </c>
      <c r="G2657">
        <v>-4.8364905499999997</v>
      </c>
      <c r="H2657">
        <v>0</v>
      </c>
    </row>
    <row r="2658" spans="1:8" x14ac:dyDescent="0.3">
      <c r="A2658" t="s">
        <v>5097</v>
      </c>
      <c r="B2658" t="s">
        <v>5096</v>
      </c>
      <c r="C2658">
        <v>2.7023118965402951E-6</v>
      </c>
      <c r="D2658">
        <v>5.1536939096815448</v>
      </c>
      <c r="E2658">
        <v>8.2374601999999992</v>
      </c>
      <c r="F2658">
        <v>29.108058629999999</v>
      </c>
      <c r="G2658">
        <v>20.42482639</v>
      </c>
      <c r="H2658">
        <v>0</v>
      </c>
    </row>
    <row r="2659" spans="1:8" x14ac:dyDescent="0.3">
      <c r="A2659" t="s">
        <v>4866</v>
      </c>
      <c r="B2659" t="s">
        <v>4865</v>
      </c>
      <c r="C2659">
        <v>1.5702238637503248E-5</v>
      </c>
      <c r="D2659">
        <v>5.0642389628550442</v>
      </c>
      <c r="E2659">
        <v>5.1377829999999999E-2</v>
      </c>
      <c r="F2659">
        <v>-2.5335217000000001</v>
      </c>
      <c r="G2659">
        <v>-14.661746539999999</v>
      </c>
      <c r="H2659">
        <v>0</v>
      </c>
    </row>
    <row r="2660" spans="1:8" x14ac:dyDescent="0.3">
      <c r="A2660" t="s">
        <v>1797</v>
      </c>
      <c r="B2660" t="s">
        <v>5186</v>
      </c>
      <c r="C2660">
        <v>5.8014163074849493E-5</v>
      </c>
      <c r="D2660">
        <v>5.0387031533030742</v>
      </c>
      <c r="E2660">
        <v>2.19563905</v>
      </c>
      <c r="F2660">
        <v>8.6616952699999992</v>
      </c>
      <c r="G2660">
        <v>-19.485044769999998</v>
      </c>
      <c r="H2660">
        <v>0</v>
      </c>
    </row>
    <row r="2661" spans="1:8" x14ac:dyDescent="0.3">
      <c r="A2661" t="s">
        <v>5064</v>
      </c>
      <c r="B2661" t="s">
        <v>5063</v>
      </c>
      <c r="C2661">
        <v>9.0077063218018921E-7</v>
      </c>
      <c r="D2661">
        <v>5.0506663661886098</v>
      </c>
      <c r="E2661">
        <v>2.2357944700000001</v>
      </c>
      <c r="F2661">
        <v>-0.40756493999999999</v>
      </c>
      <c r="G2661">
        <v>-13.12611641</v>
      </c>
      <c r="H2661">
        <v>0</v>
      </c>
    </row>
    <row r="2662" spans="1:8" x14ac:dyDescent="0.3">
      <c r="A2662" t="s">
        <v>4897</v>
      </c>
      <c r="B2662" t="s">
        <v>4896</v>
      </c>
      <c r="C2662">
        <v>1E-8</v>
      </c>
      <c r="D2662">
        <v>4.9019164501834345</v>
      </c>
      <c r="E2662">
        <v>2.2197143000000001</v>
      </c>
      <c r="F2662">
        <v>-4.3205460100000002</v>
      </c>
      <c r="G2662">
        <v>-3.5962960800000001</v>
      </c>
      <c r="H2662">
        <v>0</v>
      </c>
    </row>
    <row r="2663" spans="1:8" x14ac:dyDescent="0.3">
      <c r="A2663" t="s">
        <v>4777</v>
      </c>
      <c r="B2663" t="s">
        <v>4776</v>
      </c>
      <c r="C2663">
        <v>5.0179734742569993E-3</v>
      </c>
      <c r="D2663">
        <v>4.9136972917684858</v>
      </c>
      <c r="E2663">
        <v>-0.83027322999999997</v>
      </c>
      <c r="F2663">
        <v>3.66576967</v>
      </c>
      <c r="G2663">
        <v>41.50880514</v>
      </c>
      <c r="H2663">
        <v>0</v>
      </c>
    </row>
    <row r="2664" spans="1:8" x14ac:dyDescent="0.3">
      <c r="A2664" t="s">
        <v>4863</v>
      </c>
      <c r="B2664" t="s">
        <v>4862</v>
      </c>
      <c r="C2664">
        <v>5.9029995385798661E-5</v>
      </c>
      <c r="D2664">
        <v>4.9697313794600921</v>
      </c>
      <c r="E2664">
        <v>-3.5504872700000001</v>
      </c>
      <c r="F2664">
        <v>-11.582853979999999</v>
      </c>
      <c r="G2664">
        <v>10.98436852</v>
      </c>
      <c r="H2664">
        <v>0</v>
      </c>
    </row>
    <row r="2665" spans="1:8" x14ac:dyDescent="0.3">
      <c r="A2665" t="s">
        <v>5074</v>
      </c>
      <c r="B2665" t="s">
        <v>5073</v>
      </c>
      <c r="C2665">
        <v>5.1224738752933015E-7</v>
      </c>
      <c r="D2665">
        <v>4.8918941423505968</v>
      </c>
      <c r="E2665">
        <v>2.0828000100000001</v>
      </c>
      <c r="F2665">
        <v>10.1958834</v>
      </c>
      <c r="G2665">
        <v>11.787125830000001</v>
      </c>
      <c r="H2665">
        <v>0</v>
      </c>
    </row>
    <row r="2666" spans="1:8" x14ac:dyDescent="0.3">
      <c r="A2666" t="s">
        <v>4765</v>
      </c>
      <c r="B2666" t="s">
        <v>4764</v>
      </c>
      <c r="C2666">
        <v>8.8679598198473384E-6</v>
      </c>
      <c r="D2666">
        <v>5.0501635536914851</v>
      </c>
      <c r="E2666">
        <v>-2.0012227899999999</v>
      </c>
      <c r="F2666">
        <v>-8.9657935299999991</v>
      </c>
      <c r="G2666">
        <v>-10.347942359999999</v>
      </c>
      <c r="H2666">
        <v>0</v>
      </c>
    </row>
    <row r="2667" spans="1:8" x14ac:dyDescent="0.3">
      <c r="A2667" t="s">
        <v>5051</v>
      </c>
      <c r="B2667" t="s">
        <v>5050</v>
      </c>
      <c r="C2667">
        <v>3.493898209668117E-6</v>
      </c>
      <c r="D2667">
        <v>4.9012721586968393</v>
      </c>
      <c r="E2667">
        <v>1.8047270900000001</v>
      </c>
      <c r="F2667">
        <v>0.34050341000000001</v>
      </c>
      <c r="G2667">
        <v>-12.171949209999999</v>
      </c>
      <c r="H2667">
        <v>0</v>
      </c>
    </row>
    <row r="2668" spans="1:8" x14ac:dyDescent="0.3">
      <c r="A2668" t="s">
        <v>4944</v>
      </c>
      <c r="B2668" t="s">
        <v>4943</v>
      </c>
      <c r="C2668">
        <v>1.1040033567861912E-3</v>
      </c>
      <c r="D2668">
        <v>4.8800559652136615</v>
      </c>
      <c r="E2668">
        <v>1.4712512799999999</v>
      </c>
      <c r="F2668">
        <v>-2.60498188</v>
      </c>
      <c r="G2668">
        <v>14.91560239</v>
      </c>
      <c r="H2668">
        <v>0</v>
      </c>
    </row>
    <row r="2669" spans="1:8" x14ac:dyDescent="0.3">
      <c r="A2669" t="s">
        <v>5119</v>
      </c>
      <c r="B2669" t="s">
        <v>5118</v>
      </c>
      <c r="C2669">
        <v>1.5068423413212834E-4</v>
      </c>
      <c r="D2669">
        <v>4.8534195757915493</v>
      </c>
      <c r="E2669">
        <v>-0.54058010000000001</v>
      </c>
      <c r="F2669">
        <v>35.715041249999999</v>
      </c>
      <c r="G2669">
        <v>56.582277490000003</v>
      </c>
      <c r="H2669">
        <v>0</v>
      </c>
    </row>
    <row r="2670" spans="1:8" x14ac:dyDescent="0.3">
      <c r="A2670" t="s">
        <v>2617</v>
      </c>
      <c r="B2670" t="s">
        <v>5043</v>
      </c>
      <c r="C2670">
        <v>1.892599681124877E-7</v>
      </c>
      <c r="D2670">
        <v>4.8639713381951744</v>
      </c>
      <c r="E2670">
        <v>-1.1457782599999999</v>
      </c>
      <c r="F2670">
        <v>1.1581909500000001</v>
      </c>
      <c r="G2670">
        <v>12.42333685</v>
      </c>
      <c r="H2670">
        <v>0</v>
      </c>
    </row>
    <row r="2671" spans="1:8" x14ac:dyDescent="0.3">
      <c r="A2671" t="s">
        <v>5379</v>
      </c>
      <c r="B2671" t="s">
        <v>5378</v>
      </c>
      <c r="C2671">
        <v>1.4618557742226304E-8</v>
      </c>
      <c r="D2671">
        <v>4.7544218996219998</v>
      </c>
      <c r="E2671">
        <v>2.0012685600000002</v>
      </c>
      <c r="F2671">
        <v>35.631315749999999</v>
      </c>
      <c r="G2671">
        <v>-13.04363888</v>
      </c>
      <c r="H2671">
        <v>0</v>
      </c>
    </row>
    <row r="2672" spans="1:8" x14ac:dyDescent="0.3">
      <c r="A2672" t="s">
        <v>4969</v>
      </c>
      <c r="B2672" t="s">
        <v>4968</v>
      </c>
      <c r="C2672">
        <v>1.6896427967858141E-3</v>
      </c>
      <c r="D2672">
        <v>4.6389077267200793</v>
      </c>
      <c r="E2672">
        <v>8.0307562800000003</v>
      </c>
      <c r="F2672">
        <v>-5.3133154200000003</v>
      </c>
      <c r="G2672">
        <v>-7.4170466299999998</v>
      </c>
      <c r="H2672">
        <v>0</v>
      </c>
    </row>
    <row r="2673" spans="1:8" x14ac:dyDescent="0.3">
      <c r="A2673" t="s">
        <v>5026</v>
      </c>
      <c r="B2673" t="s">
        <v>5025</v>
      </c>
      <c r="C2673">
        <v>5.1577000000000126E-5</v>
      </c>
      <c r="D2673">
        <v>4.7883578908351163</v>
      </c>
      <c r="E2673">
        <v>-3.4887099999999997E-2</v>
      </c>
      <c r="F2673">
        <v>3.2971300000000002E-2</v>
      </c>
      <c r="G2673">
        <v>-0.30253732</v>
      </c>
      <c r="H2673">
        <v>0</v>
      </c>
    </row>
    <row r="2674" spans="1:8" x14ac:dyDescent="0.3">
      <c r="A2674" t="s">
        <v>4964</v>
      </c>
      <c r="B2674" t="s">
        <v>4963</v>
      </c>
      <c r="C2674">
        <v>5.8619611442703115E-6</v>
      </c>
      <c r="D2674">
        <v>4.7686680367959866</v>
      </c>
      <c r="E2674">
        <v>3.4560773600000001</v>
      </c>
      <c r="F2674">
        <v>2.8988515499999998</v>
      </c>
      <c r="G2674">
        <v>-24.816778800000002</v>
      </c>
      <c r="H2674">
        <v>0</v>
      </c>
    </row>
    <row r="2675" spans="1:8" x14ac:dyDescent="0.3">
      <c r="A2675" t="s">
        <v>682</v>
      </c>
      <c r="B2675" t="s">
        <v>5034</v>
      </c>
      <c r="C2675">
        <v>5.0305010244362099E-8</v>
      </c>
      <c r="D2675">
        <v>4.6096410352500881</v>
      </c>
      <c r="E2675">
        <v>9.0666347999999992</v>
      </c>
      <c r="F2675">
        <v>17.73247293</v>
      </c>
      <c r="G2675">
        <v>4.5252588600000001</v>
      </c>
      <c r="H2675">
        <v>0</v>
      </c>
    </row>
    <row r="2676" spans="1:8" x14ac:dyDescent="0.3">
      <c r="A2676" t="s">
        <v>7543</v>
      </c>
      <c r="B2676" t="s">
        <v>7544</v>
      </c>
      <c r="C2676">
        <v>1E-8</v>
      </c>
      <c r="D2676">
        <v>4.5849882337689714</v>
      </c>
      <c r="E2676">
        <v>-18.897434140000001</v>
      </c>
      <c r="F2676">
        <v>-25.24449448</v>
      </c>
      <c r="G2676">
        <v>-12.622975220000001</v>
      </c>
      <c r="H2676">
        <v>0</v>
      </c>
    </row>
    <row r="2677" spans="1:8" x14ac:dyDescent="0.3">
      <c r="A2677" t="s">
        <v>4995</v>
      </c>
      <c r="B2677" t="s">
        <v>4994</v>
      </c>
      <c r="C2677">
        <v>1.6142820372087874E-6</v>
      </c>
      <c r="D2677">
        <v>4.7228346431037327</v>
      </c>
      <c r="E2677">
        <v>8.3708359999999996E-2</v>
      </c>
      <c r="F2677">
        <v>-8.7725072599999994</v>
      </c>
      <c r="G2677">
        <v>-24.162365990000001</v>
      </c>
      <c r="H2677">
        <v>0</v>
      </c>
    </row>
    <row r="2678" spans="1:8" x14ac:dyDescent="0.3">
      <c r="A2678" t="s">
        <v>5055</v>
      </c>
      <c r="B2678" t="s">
        <v>5054</v>
      </c>
      <c r="C2678">
        <v>3.1851795475355033E-8</v>
      </c>
      <c r="D2678">
        <v>4.7587549411447441</v>
      </c>
      <c r="E2678">
        <v>2.9167955399999999</v>
      </c>
      <c r="F2678">
        <v>-2.4844639700000002</v>
      </c>
      <c r="G2678">
        <v>-44.753721249999998</v>
      </c>
      <c r="H2678">
        <v>0</v>
      </c>
    </row>
    <row r="2679" spans="1:8" x14ac:dyDescent="0.3">
      <c r="A2679" t="s">
        <v>5614</v>
      </c>
      <c r="B2679" t="s">
        <v>5870</v>
      </c>
      <c r="C2679">
        <v>1.3401723454239763E-5</v>
      </c>
      <c r="D2679">
        <v>5.4263573365228934</v>
      </c>
      <c r="E2679">
        <v>55.861884580000002</v>
      </c>
      <c r="F2679">
        <v>88.575512810000006</v>
      </c>
      <c r="G2679">
        <v>54.463369470000004</v>
      </c>
      <c r="H2679">
        <v>0</v>
      </c>
    </row>
    <row r="2680" spans="1:8" x14ac:dyDescent="0.3">
      <c r="A2680" t="s">
        <v>5346</v>
      </c>
      <c r="B2680" t="s">
        <v>5345</v>
      </c>
      <c r="C2680">
        <v>2.7691288903178778E-6</v>
      </c>
      <c r="D2680">
        <v>4.7053441104954432</v>
      </c>
      <c r="E2680">
        <v>1.4221991300000001</v>
      </c>
      <c r="F2680">
        <v>30.878629350000001</v>
      </c>
      <c r="G2680">
        <v>-4.1450833500000002</v>
      </c>
      <c r="H2680">
        <v>0</v>
      </c>
    </row>
    <row r="2681" spans="1:8" x14ac:dyDescent="0.3">
      <c r="A2681" t="s">
        <v>5086</v>
      </c>
      <c r="B2681" t="s">
        <v>5085</v>
      </c>
      <c r="C2681">
        <v>1.6372955697660106E-7</v>
      </c>
      <c r="D2681">
        <v>4.7159589384264677</v>
      </c>
      <c r="E2681">
        <v>2.2096023499999999</v>
      </c>
      <c r="F2681">
        <v>7.4891358800000001</v>
      </c>
      <c r="G2681">
        <v>31.41188914</v>
      </c>
      <c r="H2681">
        <v>0</v>
      </c>
    </row>
    <row r="2682" spans="1:8" x14ac:dyDescent="0.3">
      <c r="A2682" t="s">
        <v>5123</v>
      </c>
      <c r="B2682" t="s">
        <v>5122</v>
      </c>
      <c r="C2682">
        <v>3.8346196016668263E-4</v>
      </c>
      <c r="D2682">
        <v>4.6104750280639353</v>
      </c>
      <c r="E2682">
        <v>-8.8470561399999994</v>
      </c>
      <c r="F2682">
        <v>300.17664678</v>
      </c>
      <c r="G2682">
        <v>1155.1224291599999</v>
      </c>
      <c r="H2682">
        <v>0</v>
      </c>
    </row>
    <row r="2683" spans="1:8" x14ac:dyDescent="0.3">
      <c r="A2683" t="s">
        <v>5252</v>
      </c>
      <c r="B2683" t="s">
        <v>5251</v>
      </c>
      <c r="C2683">
        <v>2.2793212019646841E-3</v>
      </c>
      <c r="D2683">
        <v>4.5726274761967636</v>
      </c>
      <c r="E2683">
        <v>5.0121694999999997</v>
      </c>
      <c r="F2683">
        <v>-0.43478565000000002</v>
      </c>
      <c r="G2683">
        <v>-26.28363306</v>
      </c>
      <c r="H2683">
        <v>0</v>
      </c>
    </row>
    <row r="2684" spans="1:8" x14ac:dyDescent="0.3">
      <c r="A2684" t="s">
        <v>4956</v>
      </c>
      <c r="B2684" t="s">
        <v>4955</v>
      </c>
      <c r="C2684">
        <v>2.3230075892805304E-3</v>
      </c>
      <c r="D2684">
        <v>4.542578663133833</v>
      </c>
      <c r="E2684">
        <v>-0.43415438000000001</v>
      </c>
      <c r="F2684">
        <v>-0.32539389000000002</v>
      </c>
      <c r="G2684">
        <v>-16.444284440000001</v>
      </c>
      <c r="H2684">
        <v>0</v>
      </c>
    </row>
    <row r="2685" spans="1:8" x14ac:dyDescent="0.3">
      <c r="A2685" t="s">
        <v>6282</v>
      </c>
      <c r="B2685" t="s">
        <v>6281</v>
      </c>
      <c r="C2685">
        <v>2.011696101134916E-2</v>
      </c>
      <c r="D2685">
        <v>4.592151072037991</v>
      </c>
      <c r="E2685">
        <v>-1.6505512</v>
      </c>
      <c r="F2685">
        <v>4.8783325299999998</v>
      </c>
      <c r="G2685">
        <v>15.072421029999999</v>
      </c>
      <c r="H2685">
        <v>0</v>
      </c>
    </row>
    <row r="2686" spans="1:8" x14ac:dyDescent="0.3">
      <c r="A2686" t="s">
        <v>5015</v>
      </c>
      <c r="B2686" t="s">
        <v>5014</v>
      </c>
      <c r="C2686">
        <v>1.1952279568353606E-6</v>
      </c>
      <c r="D2686">
        <v>4.4518478925896279</v>
      </c>
      <c r="E2686">
        <v>3.70170157</v>
      </c>
      <c r="F2686">
        <v>6.3072318699999999</v>
      </c>
      <c r="G2686">
        <v>-6.8589773999999997</v>
      </c>
      <c r="H2686">
        <v>0</v>
      </c>
    </row>
    <row r="2687" spans="1:8" x14ac:dyDescent="0.3">
      <c r="A2687" t="s">
        <v>6887</v>
      </c>
      <c r="B2687" t="s">
        <v>6886</v>
      </c>
      <c r="C2687">
        <v>2.3861587712186873E-8</v>
      </c>
      <c r="D2687">
        <v>4.4113548957539699</v>
      </c>
      <c r="E2687">
        <v>5.0891463300000002</v>
      </c>
      <c r="F2687">
        <v>-10.423404529999999</v>
      </c>
      <c r="G2687">
        <v>59.522868860000003</v>
      </c>
      <c r="H2687">
        <v>0</v>
      </c>
    </row>
    <row r="2688" spans="1:8" x14ac:dyDescent="0.3">
      <c r="A2688" t="s">
        <v>4967</v>
      </c>
      <c r="B2688" t="s">
        <v>4966</v>
      </c>
      <c r="C2688">
        <v>1.3153004817682834E-4</v>
      </c>
      <c r="D2688">
        <v>4.4120443206693096</v>
      </c>
      <c r="E2688">
        <v>1.8329459999999999E-2</v>
      </c>
      <c r="F2688">
        <v>0.21370969000000001</v>
      </c>
      <c r="G2688">
        <v>3.04572E-2</v>
      </c>
      <c r="H2688">
        <v>0</v>
      </c>
    </row>
    <row r="2689" spans="1:8" x14ac:dyDescent="0.3">
      <c r="A2689" t="s">
        <v>5812</v>
      </c>
      <c r="B2689" t="s">
        <v>5811</v>
      </c>
      <c r="C2689">
        <v>4.9260979251135898E-3</v>
      </c>
      <c r="D2689">
        <v>4.388894349148833</v>
      </c>
      <c r="E2689">
        <v>-1.1816673099999999</v>
      </c>
      <c r="F2689">
        <v>13.898652330000001</v>
      </c>
      <c r="G2689">
        <v>28.097397059999999</v>
      </c>
      <c r="H2689">
        <v>0</v>
      </c>
    </row>
    <row r="2690" spans="1:8" x14ac:dyDescent="0.3">
      <c r="A2690" t="s">
        <v>5091</v>
      </c>
      <c r="B2690" t="s">
        <v>5090</v>
      </c>
      <c r="C2690">
        <v>1.0017661273033633E-6</v>
      </c>
      <c r="D2690">
        <v>4.2401898945639713</v>
      </c>
      <c r="E2690">
        <v>0.55839534000000002</v>
      </c>
      <c r="F2690">
        <v>10.558334500000001</v>
      </c>
      <c r="G2690">
        <v>24.250468990000002</v>
      </c>
      <c r="H2690">
        <v>0</v>
      </c>
    </row>
    <row r="2691" spans="1:8" x14ac:dyDescent="0.3">
      <c r="A2691" t="s">
        <v>4717</v>
      </c>
      <c r="B2691" t="s">
        <v>4716</v>
      </c>
      <c r="C2691">
        <v>5.6775415633110476E-8</v>
      </c>
      <c r="D2691">
        <v>4.3906386582096433</v>
      </c>
      <c r="E2691">
        <v>1.4052235099999999</v>
      </c>
      <c r="F2691">
        <v>-5.57663289</v>
      </c>
      <c r="G2691">
        <v>-10.942133009999999</v>
      </c>
      <c r="H2691">
        <v>0</v>
      </c>
    </row>
    <row r="2692" spans="1:8" x14ac:dyDescent="0.3">
      <c r="A2692" t="s">
        <v>5208</v>
      </c>
      <c r="B2692" t="s">
        <v>5207</v>
      </c>
      <c r="C2692">
        <v>6.1644816246468243E-6</v>
      </c>
      <c r="D2692">
        <v>5.5651522837353502</v>
      </c>
      <c r="E2692">
        <v>12.27911784</v>
      </c>
      <c r="F2692">
        <v>17.711121009999999</v>
      </c>
      <c r="G2692">
        <v>65.870756689999993</v>
      </c>
      <c r="H2692">
        <v>0</v>
      </c>
    </row>
    <row r="2693" spans="1:8" x14ac:dyDescent="0.3">
      <c r="A2693" t="s">
        <v>5494</v>
      </c>
      <c r="B2693" t="s">
        <v>5493</v>
      </c>
      <c r="C2693">
        <v>2.0695227782279731E-6</v>
      </c>
      <c r="D2693">
        <v>4.4568739364583942</v>
      </c>
      <c r="E2693">
        <v>-1.24872848</v>
      </c>
      <c r="F2693">
        <v>4.4137563200000001</v>
      </c>
      <c r="G2693">
        <v>20.213349239999999</v>
      </c>
      <c r="H2693">
        <v>0</v>
      </c>
    </row>
    <row r="2694" spans="1:8" x14ac:dyDescent="0.3">
      <c r="A2694" t="s">
        <v>4977</v>
      </c>
      <c r="B2694" t="s">
        <v>4976</v>
      </c>
      <c r="C2694">
        <v>2.59250814375478E-5</v>
      </c>
      <c r="D2694">
        <v>4.3503519809885827</v>
      </c>
      <c r="E2694">
        <v>-1.59347528</v>
      </c>
      <c r="F2694">
        <v>-9.5362385599999993</v>
      </c>
      <c r="G2694">
        <v>-21.593819589999999</v>
      </c>
      <c r="H2694">
        <v>0</v>
      </c>
    </row>
    <row r="2695" spans="1:8" x14ac:dyDescent="0.3">
      <c r="A2695" t="s">
        <v>5008</v>
      </c>
      <c r="B2695" t="s">
        <v>5007</v>
      </c>
      <c r="C2695">
        <v>5.2135512347398338E-7</v>
      </c>
      <c r="D2695">
        <v>4.3379862992744913</v>
      </c>
      <c r="E2695">
        <v>1.6724971900000001</v>
      </c>
      <c r="F2695">
        <v>-3.32379567</v>
      </c>
      <c r="G2695">
        <v>-13.554613720000001</v>
      </c>
      <c r="H2695">
        <v>0</v>
      </c>
    </row>
    <row r="2696" spans="1:8" x14ac:dyDescent="0.3">
      <c r="A2696" t="s">
        <v>5156</v>
      </c>
      <c r="B2696" t="s">
        <v>5155</v>
      </c>
      <c r="C2696">
        <v>6.2762645727224071E-5</v>
      </c>
      <c r="D2696">
        <v>4.2422899913112646</v>
      </c>
      <c r="E2696">
        <v>-9.8436577799999991</v>
      </c>
      <c r="F2696">
        <v>13.63670548</v>
      </c>
      <c r="G2696">
        <v>19.393415860000001</v>
      </c>
      <c r="H2696">
        <v>0</v>
      </c>
    </row>
    <row r="2697" spans="1:8" x14ac:dyDescent="0.3">
      <c r="A2697" t="s">
        <v>6153</v>
      </c>
      <c r="B2697" t="s">
        <v>6153</v>
      </c>
      <c r="C2697">
        <v>1E-8</v>
      </c>
      <c r="D2697">
        <v>4.2693553560669191</v>
      </c>
      <c r="E2697">
        <v>2.8339106300000001</v>
      </c>
      <c r="F2697">
        <v>-28.820715809999999</v>
      </c>
      <c r="G2697">
        <v>1040.0867356799999</v>
      </c>
      <c r="H2697">
        <v>0</v>
      </c>
    </row>
    <row r="2698" spans="1:8" x14ac:dyDescent="0.3">
      <c r="A2698" t="s">
        <v>5084</v>
      </c>
      <c r="B2698" t="s">
        <v>5084</v>
      </c>
      <c r="C2698">
        <v>1.9458609622969303E-6</v>
      </c>
      <c r="D2698">
        <v>4.2328721414242603</v>
      </c>
      <c r="E2698">
        <v>1.91655496</v>
      </c>
      <c r="F2698">
        <v>-0.19048101000000001</v>
      </c>
      <c r="G2698">
        <v>-12.47408819</v>
      </c>
      <c r="H2698">
        <v>0</v>
      </c>
    </row>
    <row r="2699" spans="1:8" x14ac:dyDescent="0.3">
      <c r="A2699" t="s">
        <v>4833</v>
      </c>
      <c r="B2699" t="s">
        <v>4832</v>
      </c>
      <c r="C2699">
        <v>9.508115271612132E-7</v>
      </c>
      <c r="D2699">
        <v>4.1937091073715562</v>
      </c>
      <c r="E2699">
        <v>2.0139277400000002</v>
      </c>
      <c r="F2699">
        <v>-0.75360373000000003</v>
      </c>
      <c r="G2699">
        <v>-7.28255973</v>
      </c>
      <c r="H2699">
        <v>0</v>
      </c>
    </row>
    <row r="2700" spans="1:8" x14ac:dyDescent="0.3">
      <c r="A2700" t="s">
        <v>4654</v>
      </c>
      <c r="B2700" t="s">
        <v>5027</v>
      </c>
      <c r="C2700">
        <v>1.0214557339723385E-6</v>
      </c>
      <c r="D2700">
        <v>4.1452372200670924</v>
      </c>
      <c r="E2700">
        <v>0.94223042000000001</v>
      </c>
      <c r="F2700">
        <v>3.35517332</v>
      </c>
      <c r="G2700">
        <v>-16.71375342</v>
      </c>
      <c r="H2700">
        <v>0</v>
      </c>
    </row>
    <row r="2701" spans="1:8" x14ac:dyDescent="0.3">
      <c r="A2701" t="s">
        <v>5630</v>
      </c>
      <c r="B2701" t="s">
        <v>5629</v>
      </c>
      <c r="C2701">
        <v>2.3295349049297976E-5</v>
      </c>
      <c r="D2701">
        <v>4.074287217868144</v>
      </c>
      <c r="E2701">
        <v>5.7517493399999999</v>
      </c>
      <c r="F2701">
        <v>53.765251450000001</v>
      </c>
      <c r="G2701">
        <v>87.247898030000002</v>
      </c>
      <c r="H2701">
        <v>0</v>
      </c>
    </row>
    <row r="2702" spans="1:8" x14ac:dyDescent="0.3">
      <c r="A2702" t="s">
        <v>5723</v>
      </c>
      <c r="B2702" t="s">
        <v>5722</v>
      </c>
      <c r="C2702">
        <v>5.917708653586296E-3</v>
      </c>
      <c r="D2702">
        <v>4.0612761022927515</v>
      </c>
      <c r="E2702">
        <v>-2.8190014300000001</v>
      </c>
      <c r="F2702">
        <v>9.8398714399999996</v>
      </c>
      <c r="G2702">
        <v>-14.74821435</v>
      </c>
      <c r="H2702">
        <v>0</v>
      </c>
    </row>
    <row r="2703" spans="1:8" x14ac:dyDescent="0.3">
      <c r="A2703" t="s">
        <v>5036</v>
      </c>
      <c r="B2703" t="s">
        <v>5035</v>
      </c>
      <c r="C2703">
        <v>2.2072745608731691E-6</v>
      </c>
      <c r="D2703">
        <v>4.0730148496289669</v>
      </c>
      <c r="E2703">
        <v>-8.0866332100000005</v>
      </c>
      <c r="F2703">
        <v>4.3489258800000004</v>
      </c>
      <c r="G2703">
        <v>-30.82560625</v>
      </c>
      <c r="H2703">
        <v>0</v>
      </c>
    </row>
    <row r="2704" spans="1:8" x14ac:dyDescent="0.3">
      <c r="A2704" t="s">
        <v>5244</v>
      </c>
      <c r="B2704" t="s">
        <v>5243</v>
      </c>
      <c r="C2704">
        <v>4.6619197284766772E-7</v>
      </c>
      <c r="D2704">
        <v>4.1186059943415438</v>
      </c>
      <c r="E2704">
        <v>-2.6517631599999998</v>
      </c>
      <c r="F2704">
        <v>-10.009749319999999</v>
      </c>
      <c r="G2704">
        <v>-24.987201720000002</v>
      </c>
      <c r="H2704">
        <v>0</v>
      </c>
    </row>
    <row r="2705" spans="1:8" x14ac:dyDescent="0.3">
      <c r="A2705" t="s">
        <v>4779</v>
      </c>
      <c r="B2705" t="s">
        <v>4778</v>
      </c>
      <c r="C2705">
        <v>2.4270424586538897E-5</v>
      </c>
      <c r="D2705">
        <v>4.0498106110808196</v>
      </c>
      <c r="E2705">
        <v>2.2132439000000002</v>
      </c>
      <c r="F2705">
        <v>-4.4057598899999997</v>
      </c>
      <c r="G2705">
        <v>-37.915932380000001</v>
      </c>
      <c r="H2705">
        <v>0</v>
      </c>
    </row>
    <row r="2706" spans="1:8" x14ac:dyDescent="0.3">
      <c r="A2706" t="s">
        <v>5285</v>
      </c>
      <c r="B2706" t="s">
        <v>5284</v>
      </c>
      <c r="C2706">
        <v>2.4058521507810117E-5</v>
      </c>
      <c r="D2706">
        <v>4.1107590610844937</v>
      </c>
      <c r="E2706">
        <v>30.61234735</v>
      </c>
      <c r="F2706">
        <v>22.503355089999999</v>
      </c>
      <c r="G2706">
        <v>-13.892138709999999</v>
      </c>
      <c r="H2706">
        <v>0</v>
      </c>
    </row>
    <row r="2707" spans="1:8" x14ac:dyDescent="0.3">
      <c r="A2707" t="s">
        <v>5004</v>
      </c>
      <c r="B2707" t="s">
        <v>5003</v>
      </c>
      <c r="C2707">
        <v>2.3460327770018289E-4</v>
      </c>
      <c r="D2707">
        <v>3.9576809948812168</v>
      </c>
      <c r="E2707">
        <v>23.788946719999998</v>
      </c>
      <c r="F2707">
        <v>15.340747070000001</v>
      </c>
      <c r="G2707">
        <v>36.837966520000002</v>
      </c>
      <c r="H2707">
        <v>0</v>
      </c>
    </row>
    <row r="2708" spans="1:8" x14ac:dyDescent="0.3">
      <c r="A2708" t="s">
        <v>5076</v>
      </c>
      <c r="B2708" t="s">
        <v>5075</v>
      </c>
      <c r="C2708">
        <v>8.7032257082525445E-4</v>
      </c>
      <c r="D2708">
        <v>4.0231846288843931</v>
      </c>
      <c r="E2708">
        <v>5.6728021499999999</v>
      </c>
      <c r="F2708">
        <v>4.4075542800000003</v>
      </c>
      <c r="G2708">
        <v>-45.264902489999997</v>
      </c>
      <c r="H2708">
        <v>0</v>
      </c>
    </row>
    <row r="2709" spans="1:8" x14ac:dyDescent="0.3">
      <c r="A2709" t="s">
        <v>5269</v>
      </c>
      <c r="B2709" t="s">
        <v>5268</v>
      </c>
      <c r="C2709">
        <v>7.065636242057863E-8</v>
      </c>
      <c r="D2709">
        <v>4.1561204508162239</v>
      </c>
      <c r="E2709">
        <v>9.5569180899999999</v>
      </c>
      <c r="F2709">
        <v>25.409825290000001</v>
      </c>
      <c r="G2709">
        <v>40.096359579999998</v>
      </c>
      <c r="H2709">
        <v>0</v>
      </c>
    </row>
    <row r="2710" spans="1:8" x14ac:dyDescent="0.3">
      <c r="A2710" t="s">
        <v>5263</v>
      </c>
      <c r="B2710" t="s">
        <v>5262</v>
      </c>
      <c r="C2710">
        <v>1.053274811664196E-6</v>
      </c>
      <c r="D2710">
        <v>3.995087188149316</v>
      </c>
      <c r="E2710">
        <v>4.2241098900000003</v>
      </c>
      <c r="F2710">
        <v>-5.6879324799999997</v>
      </c>
      <c r="G2710">
        <v>13.98665415</v>
      </c>
      <c r="H2710">
        <v>0</v>
      </c>
    </row>
    <row r="2711" spans="1:8" x14ac:dyDescent="0.3">
      <c r="A2711" t="s">
        <v>4030</v>
      </c>
      <c r="B2711" t="s">
        <v>5150</v>
      </c>
      <c r="C2711">
        <v>1E-8</v>
      </c>
      <c r="D2711">
        <v>3.9174910970685826</v>
      </c>
      <c r="E2711">
        <v>1.0443528200000001</v>
      </c>
      <c r="F2711">
        <v>-26.821630150000001</v>
      </c>
      <c r="G2711">
        <v>3.6180449600000002</v>
      </c>
      <c r="H2711">
        <v>0</v>
      </c>
    </row>
    <row r="2712" spans="1:8" x14ac:dyDescent="0.3">
      <c r="A2712" t="s">
        <v>4993</v>
      </c>
      <c r="B2712" t="s">
        <v>4992</v>
      </c>
      <c r="C2712">
        <v>2.1157511303115276E-5</v>
      </c>
      <c r="D2712">
        <v>3.897965937170051</v>
      </c>
      <c r="E2712">
        <v>-3.8898644</v>
      </c>
      <c r="F2712">
        <v>-24.45110755</v>
      </c>
      <c r="G2712">
        <v>-23.65698029</v>
      </c>
      <c r="H2712">
        <v>0</v>
      </c>
    </row>
    <row r="2713" spans="1:8" x14ac:dyDescent="0.3">
      <c r="A2713" t="s">
        <v>5066</v>
      </c>
      <c r="B2713" t="s">
        <v>5065</v>
      </c>
      <c r="C2713">
        <v>1E-8</v>
      </c>
      <c r="D2713">
        <v>3.840364141910475</v>
      </c>
      <c r="E2713">
        <v>6.0836924699999999</v>
      </c>
      <c r="F2713">
        <v>10.61213088</v>
      </c>
      <c r="G2713">
        <v>-16.176755150000002</v>
      </c>
      <c r="H2713">
        <v>0</v>
      </c>
    </row>
    <row r="2714" spans="1:8" x14ac:dyDescent="0.3">
      <c r="A2714" t="s">
        <v>4873</v>
      </c>
      <c r="B2714" t="s">
        <v>4872</v>
      </c>
      <c r="C2714">
        <v>5.2881640076908442E-3</v>
      </c>
      <c r="D2714">
        <v>3.819020240355508</v>
      </c>
      <c r="E2714">
        <v>-0.38920586000000001</v>
      </c>
      <c r="F2714">
        <v>10.49806401</v>
      </c>
      <c r="G2714">
        <v>-0.40642293000000002</v>
      </c>
      <c r="H2714">
        <v>0</v>
      </c>
    </row>
    <row r="2715" spans="1:8" x14ac:dyDescent="0.3">
      <c r="A2715" t="s">
        <v>5446</v>
      </c>
      <c r="B2715" t="s">
        <v>5445</v>
      </c>
      <c r="C2715">
        <v>1.6680029367376287E-5</v>
      </c>
      <c r="D2715">
        <v>3.7540827805495303</v>
      </c>
      <c r="E2715">
        <v>-4.0590297700000004</v>
      </c>
      <c r="F2715">
        <v>9.26459352</v>
      </c>
      <c r="G2715">
        <v>49.624896819999996</v>
      </c>
      <c r="H2715">
        <v>0</v>
      </c>
    </row>
    <row r="2716" spans="1:8" x14ac:dyDescent="0.3">
      <c r="A2716" t="s">
        <v>2330</v>
      </c>
      <c r="B2716" t="s">
        <v>5056</v>
      </c>
      <c r="C2716">
        <v>6.1511715745992115E-6</v>
      </c>
      <c r="D2716">
        <v>3.7622410328642784</v>
      </c>
      <c r="E2716">
        <v>3.0022864399999998</v>
      </c>
      <c r="F2716">
        <v>-1.61817375</v>
      </c>
      <c r="G2716">
        <v>-27.52144131</v>
      </c>
      <c r="H2716">
        <v>0</v>
      </c>
    </row>
    <row r="2717" spans="1:8" x14ac:dyDescent="0.3">
      <c r="A2717" t="s">
        <v>2998</v>
      </c>
      <c r="B2717" t="s">
        <v>5013</v>
      </c>
      <c r="C2717">
        <v>1.8273134356881268E-5</v>
      </c>
      <c r="D2717">
        <v>3.7771121005158736</v>
      </c>
      <c r="E2717">
        <v>1.8427845700000001</v>
      </c>
      <c r="F2717">
        <v>-0.36166175</v>
      </c>
      <c r="G2717">
        <v>-19.22452079</v>
      </c>
      <c r="H2717">
        <v>0</v>
      </c>
    </row>
    <row r="2718" spans="1:8" x14ac:dyDescent="0.3">
      <c r="A2718" t="s">
        <v>4875</v>
      </c>
      <c r="B2718" t="s">
        <v>4874</v>
      </c>
      <c r="C2718">
        <v>1.7849999999999899E-5</v>
      </c>
      <c r="D2718">
        <v>3.7506857719470208</v>
      </c>
      <c r="E2718">
        <v>-1.3812154699999999</v>
      </c>
      <c r="F2718">
        <v>-2.3326635100000002</v>
      </c>
      <c r="G2718">
        <v>70</v>
      </c>
      <c r="H2718">
        <v>0</v>
      </c>
    </row>
    <row r="2719" spans="1:8" x14ac:dyDescent="0.3">
      <c r="A2719" t="s">
        <v>4751</v>
      </c>
      <c r="B2719" t="s">
        <v>4750</v>
      </c>
      <c r="C2719">
        <v>1E-8</v>
      </c>
      <c r="D2719">
        <v>3.7216868773943648</v>
      </c>
      <c r="E2719">
        <v>11.56493934</v>
      </c>
      <c r="F2719">
        <v>-28.573207740000001</v>
      </c>
      <c r="G2719">
        <v>-92.220864039999995</v>
      </c>
      <c r="H2719">
        <v>0</v>
      </c>
    </row>
    <row r="2720" spans="1:8" x14ac:dyDescent="0.3">
      <c r="A2720" t="s">
        <v>6185</v>
      </c>
      <c r="B2720" t="s">
        <v>6184</v>
      </c>
      <c r="C2720">
        <v>3.6825738204730962E-4</v>
      </c>
      <c r="D2720">
        <v>3.7254298681356528</v>
      </c>
      <c r="E2720">
        <v>8.5242412299999994</v>
      </c>
      <c r="F2720">
        <v>-6.2917661599999999</v>
      </c>
      <c r="G2720">
        <v>-4.1897811000000003</v>
      </c>
      <c r="H2720">
        <v>0</v>
      </c>
    </row>
    <row r="2721" spans="1:8" x14ac:dyDescent="0.3">
      <c r="A2721" t="s">
        <v>5212</v>
      </c>
      <c r="B2721" t="s">
        <v>5211</v>
      </c>
      <c r="C2721">
        <v>1.3466469068633966E-7</v>
      </c>
      <c r="D2721">
        <v>3.7113820343532726</v>
      </c>
      <c r="E2721">
        <v>-0.93070889999999995</v>
      </c>
      <c r="F2721">
        <v>-2.77333629</v>
      </c>
      <c r="G2721">
        <v>-7.7371260099999999</v>
      </c>
      <c r="H2721">
        <v>0</v>
      </c>
    </row>
    <row r="2722" spans="1:8" x14ac:dyDescent="0.3">
      <c r="A2722" t="s">
        <v>5173</v>
      </c>
      <c r="B2722" t="s">
        <v>5172</v>
      </c>
      <c r="C2722">
        <v>1.2260247191540195E-2</v>
      </c>
      <c r="D2722">
        <v>3.6572172973605048</v>
      </c>
      <c r="E2722">
        <v>-0.87663285999999996</v>
      </c>
      <c r="F2722">
        <v>0.24140922000000001</v>
      </c>
      <c r="G2722">
        <v>1.5336611600000001</v>
      </c>
      <c r="H2722">
        <v>0</v>
      </c>
    </row>
    <row r="2723" spans="1:8" x14ac:dyDescent="0.3">
      <c r="A2723" t="s">
        <v>5283</v>
      </c>
      <c r="B2723" t="s">
        <v>5282</v>
      </c>
      <c r="C2723">
        <v>1E-8</v>
      </c>
      <c r="D2723">
        <v>3.6430759616429897</v>
      </c>
      <c r="E2723">
        <v>-2.3000023500000002</v>
      </c>
      <c r="F2723">
        <v>-7.5006623299999999</v>
      </c>
      <c r="G2723">
        <v>3.84107121</v>
      </c>
      <c r="H2723">
        <v>0</v>
      </c>
    </row>
    <row r="2724" spans="1:8" x14ac:dyDescent="0.3">
      <c r="A2724" t="s">
        <v>5062</v>
      </c>
      <c r="B2724" t="s">
        <v>5061</v>
      </c>
      <c r="C2724">
        <v>1.377827397348472E-6</v>
      </c>
      <c r="D2724">
        <v>3.6339378555120887</v>
      </c>
      <c r="E2724">
        <v>2.7813062199999998</v>
      </c>
      <c r="F2724">
        <v>5.7468269599999999</v>
      </c>
      <c r="G2724">
        <v>-24.034597089999998</v>
      </c>
      <c r="H2724">
        <v>0</v>
      </c>
    </row>
    <row r="2725" spans="1:8" x14ac:dyDescent="0.3">
      <c r="A2725" t="s">
        <v>5053</v>
      </c>
      <c r="B2725" t="s">
        <v>5052</v>
      </c>
      <c r="C2725">
        <v>6.2638641457562555E-5</v>
      </c>
      <c r="D2725">
        <v>3.6082713460011457</v>
      </c>
      <c r="E2725">
        <v>5.4863567299999998</v>
      </c>
      <c r="F2725">
        <v>-2.8624971399999999</v>
      </c>
      <c r="G2725">
        <v>-16.076203939999999</v>
      </c>
      <c r="H2725">
        <v>0</v>
      </c>
    </row>
    <row r="2726" spans="1:8" x14ac:dyDescent="0.3">
      <c r="A2726" t="s">
        <v>5248</v>
      </c>
      <c r="B2726" t="s">
        <v>5247</v>
      </c>
      <c r="C2726">
        <v>9.7024837949151094E-2</v>
      </c>
      <c r="D2726">
        <v>3.5853156764936203</v>
      </c>
      <c r="E2726">
        <v>-1.3558601400000001</v>
      </c>
      <c r="F2726">
        <v>1.7564493400000001</v>
      </c>
      <c r="G2726">
        <v>4.86968859</v>
      </c>
      <c r="H2726">
        <v>0</v>
      </c>
    </row>
    <row r="2727" spans="1:8" x14ac:dyDescent="0.3">
      <c r="A2727" t="s">
        <v>5099</v>
      </c>
      <c r="B2727" t="s">
        <v>5098</v>
      </c>
      <c r="C2727">
        <v>4.1355009567349311E-3</v>
      </c>
      <c r="D2727">
        <v>3.7212470524572998</v>
      </c>
      <c r="E2727">
        <v>-3.1012290400000002</v>
      </c>
      <c r="F2727">
        <v>-8.9277052300000008</v>
      </c>
      <c r="G2727">
        <v>-36.827185829999998</v>
      </c>
      <c r="H2727">
        <v>0</v>
      </c>
    </row>
    <row r="2728" spans="1:8" x14ac:dyDescent="0.3">
      <c r="A2728" t="s">
        <v>5078</v>
      </c>
      <c r="B2728" t="s">
        <v>5077</v>
      </c>
      <c r="C2728">
        <v>1.3539498519378399E-6</v>
      </c>
      <c r="D2728">
        <v>3.5680369351602983</v>
      </c>
      <c r="E2728">
        <v>6.8120740499999997</v>
      </c>
      <c r="F2728">
        <v>7.0705493099999996</v>
      </c>
      <c r="G2728">
        <v>-17.741570110000001</v>
      </c>
      <c r="H2728">
        <v>0</v>
      </c>
    </row>
    <row r="2729" spans="1:8" x14ac:dyDescent="0.3">
      <c r="A2729" t="s">
        <v>2387</v>
      </c>
      <c r="B2729" t="s">
        <v>5157</v>
      </c>
      <c r="C2729">
        <v>1.0875757413754757E-6</v>
      </c>
      <c r="D2729">
        <v>3.564727490702519</v>
      </c>
      <c r="E2729">
        <v>0.97445645000000003</v>
      </c>
      <c r="F2729">
        <v>-1.46029068</v>
      </c>
      <c r="G2729">
        <v>4.3676127899999999</v>
      </c>
      <c r="H2729">
        <v>0</v>
      </c>
    </row>
    <row r="2730" spans="1:8" x14ac:dyDescent="0.3">
      <c r="A2730" t="s">
        <v>5227</v>
      </c>
      <c r="B2730" t="s">
        <v>5226</v>
      </c>
      <c r="C2730">
        <v>5.8968833821882883E-7</v>
      </c>
      <c r="D2730">
        <v>3.5128058603183345</v>
      </c>
      <c r="E2730">
        <v>3.2944372899999999</v>
      </c>
      <c r="F2730">
        <v>-3.3236648600000001</v>
      </c>
      <c r="G2730">
        <v>-51.506794820000003</v>
      </c>
      <c r="H2730">
        <v>0</v>
      </c>
    </row>
    <row r="2731" spans="1:8" x14ac:dyDescent="0.3">
      <c r="A2731" t="s">
        <v>5634</v>
      </c>
      <c r="B2731" t="s">
        <v>5633</v>
      </c>
      <c r="C2731">
        <v>2.2194586813372489E-5</v>
      </c>
      <c r="D2731">
        <v>3.4933180442614669</v>
      </c>
      <c r="E2731">
        <v>9.2567717599999995</v>
      </c>
      <c r="F2731">
        <v>10.731376640000001</v>
      </c>
      <c r="G2731">
        <v>-44.533389759999999</v>
      </c>
      <c r="H2731">
        <v>0</v>
      </c>
    </row>
    <row r="2732" spans="1:8" x14ac:dyDescent="0.3">
      <c r="A2732" t="s">
        <v>5148</v>
      </c>
      <c r="B2732" t="s">
        <v>5147</v>
      </c>
      <c r="C2732">
        <v>1.4823140535525046E-3</v>
      </c>
      <c r="D2732">
        <v>3.3108585386223641</v>
      </c>
      <c r="E2732">
        <v>-0.93070889999999995</v>
      </c>
      <c r="F2732">
        <v>1.2742421900000001</v>
      </c>
      <c r="G2732">
        <v>-72.684827920000004</v>
      </c>
      <c r="H2732">
        <v>0</v>
      </c>
    </row>
    <row r="2733" spans="1:8" x14ac:dyDescent="0.3">
      <c r="A2733" t="s">
        <v>5293</v>
      </c>
      <c r="B2733" t="s">
        <v>5292</v>
      </c>
      <c r="C2733">
        <v>9.0543512225885985E-6</v>
      </c>
      <c r="D2733">
        <v>3.4500952252573756</v>
      </c>
      <c r="E2733">
        <v>4.3378668899999999</v>
      </c>
      <c r="F2733">
        <v>0.51586304999999999</v>
      </c>
      <c r="G2733">
        <v>-4.0926156200000001</v>
      </c>
      <c r="H2733">
        <v>0</v>
      </c>
    </row>
    <row r="2734" spans="1:8" x14ac:dyDescent="0.3">
      <c r="A2734" t="s">
        <v>5300</v>
      </c>
      <c r="B2734" t="s">
        <v>5299</v>
      </c>
      <c r="C2734">
        <v>1.1443510861535129E-6</v>
      </c>
      <c r="D2734">
        <v>3.4494017095597873</v>
      </c>
      <c r="E2734">
        <v>-1.0076856999999999</v>
      </c>
      <c r="F2734">
        <v>12.25025683</v>
      </c>
      <c r="G2734">
        <v>-31.440934899999998</v>
      </c>
      <c r="H2734">
        <v>0</v>
      </c>
    </row>
    <row r="2735" spans="1:8" x14ac:dyDescent="0.3">
      <c r="A2735" t="s">
        <v>6242</v>
      </c>
      <c r="B2735" t="s">
        <v>6241</v>
      </c>
      <c r="C2735">
        <v>1E-8</v>
      </c>
      <c r="D2735">
        <v>3.4016948878826754</v>
      </c>
      <c r="E2735">
        <v>13.341700599999999</v>
      </c>
      <c r="F2735">
        <v>10.57517942</v>
      </c>
      <c r="G2735">
        <v>2.3361930499999999</v>
      </c>
      <c r="H2735">
        <v>0</v>
      </c>
    </row>
    <row r="2736" spans="1:8" x14ac:dyDescent="0.3">
      <c r="A2736" t="s">
        <v>5181</v>
      </c>
      <c r="B2736" t="s">
        <v>5180</v>
      </c>
      <c r="C2736">
        <v>9.2759132613806118E-4</v>
      </c>
      <c r="D2736">
        <v>3.3755590838224361</v>
      </c>
      <c r="E2736">
        <v>4.6598041800000001</v>
      </c>
      <c r="F2736">
        <v>6.3452203200000001</v>
      </c>
      <c r="G2736">
        <v>-29.395008430000001</v>
      </c>
      <c r="H2736">
        <v>0</v>
      </c>
    </row>
    <row r="2737" spans="1:8" x14ac:dyDescent="0.3">
      <c r="A2737" t="s">
        <v>1169</v>
      </c>
      <c r="B2737" t="s">
        <v>5133</v>
      </c>
      <c r="C2737">
        <v>4.7559575011440256E-8</v>
      </c>
      <c r="D2737">
        <v>3.3707381307762807</v>
      </c>
      <c r="E2737">
        <v>2.00127714</v>
      </c>
      <c r="F2737">
        <v>-0.53702470999999996</v>
      </c>
      <c r="G2737">
        <v>-13.04362276</v>
      </c>
      <c r="H2737">
        <v>0</v>
      </c>
    </row>
    <row r="2738" spans="1:8" x14ac:dyDescent="0.3">
      <c r="A2738" t="s">
        <v>4787</v>
      </c>
      <c r="B2738" t="s">
        <v>4786</v>
      </c>
      <c r="C2738">
        <v>1.4996137560917512E-3</v>
      </c>
      <c r="D2738">
        <v>3.309470122144007</v>
      </c>
      <c r="E2738">
        <v>-0.91387364999999998</v>
      </c>
      <c r="F2738">
        <v>-22.038360740000002</v>
      </c>
      <c r="G2738">
        <v>-35.236971560000001</v>
      </c>
      <c r="H2738">
        <v>0</v>
      </c>
    </row>
    <row r="2739" spans="1:8" x14ac:dyDescent="0.3">
      <c r="A2739" t="s">
        <v>768</v>
      </c>
      <c r="B2739" t="s">
        <v>4965</v>
      </c>
      <c r="C2739">
        <v>3.2389353480416498E-6</v>
      </c>
      <c r="D2739">
        <v>3.3321547839624746</v>
      </c>
      <c r="E2739">
        <v>-1.49439352</v>
      </c>
      <c r="F2739">
        <v>-2.2524065800000002</v>
      </c>
      <c r="G2739">
        <v>-6.9092714600000003</v>
      </c>
      <c r="H2739">
        <v>0</v>
      </c>
    </row>
    <row r="2740" spans="1:8" x14ac:dyDescent="0.3">
      <c r="A2740" t="s">
        <v>5101</v>
      </c>
      <c r="B2740" t="s">
        <v>5100</v>
      </c>
      <c r="C2740">
        <v>6.7901514908495046E-5</v>
      </c>
      <c r="D2740">
        <v>3.3169382166627499</v>
      </c>
      <c r="E2740">
        <v>13.45079468</v>
      </c>
      <c r="F2740">
        <v>-1.6693565500000001</v>
      </c>
      <c r="G2740">
        <v>-27.204016360000001</v>
      </c>
      <c r="H2740">
        <v>0</v>
      </c>
    </row>
    <row r="2741" spans="1:8" x14ac:dyDescent="0.3">
      <c r="A2741" t="s">
        <v>5137</v>
      </c>
      <c r="B2741" t="s">
        <v>5136</v>
      </c>
      <c r="C2741">
        <v>2.0946726798208641E-4</v>
      </c>
      <c r="D2741">
        <v>3.3218739255731364</v>
      </c>
      <c r="E2741">
        <v>1.6157914499999999</v>
      </c>
      <c r="F2741">
        <v>0.19718786999999999</v>
      </c>
      <c r="G2741">
        <v>-9.8181249400000006</v>
      </c>
      <c r="H2741">
        <v>0</v>
      </c>
    </row>
    <row r="2742" spans="1:8" x14ac:dyDescent="0.3">
      <c r="A2742" t="s">
        <v>5196</v>
      </c>
      <c r="B2742" t="s">
        <v>5195</v>
      </c>
      <c r="C2742">
        <v>7.6815753254278396E-3</v>
      </c>
      <c r="D2742">
        <v>3.3035085384775038</v>
      </c>
      <c r="E2742">
        <v>1.52958865</v>
      </c>
      <c r="F2742">
        <v>10.37878824</v>
      </c>
      <c r="G2742">
        <v>4.0420757099999998</v>
      </c>
      <c r="H2742">
        <v>0</v>
      </c>
    </row>
    <row r="2743" spans="1:8" x14ac:dyDescent="0.3">
      <c r="A2743" t="s">
        <v>5167</v>
      </c>
      <c r="B2743" t="s">
        <v>5166</v>
      </c>
      <c r="C2743">
        <v>1.6470454529013619E-5</v>
      </c>
      <c r="D2743">
        <v>3.2988110744338699</v>
      </c>
      <c r="E2743">
        <v>2.0164255600000001</v>
      </c>
      <c r="F2743">
        <v>-0.30314724999999998</v>
      </c>
      <c r="G2743">
        <v>-12.66673239</v>
      </c>
      <c r="H2743">
        <v>0</v>
      </c>
    </row>
    <row r="2744" spans="1:8" x14ac:dyDescent="0.3">
      <c r="A2744" t="s">
        <v>5141</v>
      </c>
      <c r="B2744" t="s">
        <v>5140</v>
      </c>
      <c r="C2744">
        <v>2.2099999999895057E-8</v>
      </c>
      <c r="D2744">
        <v>3.3854766488342207</v>
      </c>
      <c r="E2744">
        <v>-2.5583660899999998</v>
      </c>
      <c r="F2744">
        <v>-0.89686098000000003</v>
      </c>
      <c r="G2744">
        <v>-12.648221339999999</v>
      </c>
      <c r="H2744">
        <v>0</v>
      </c>
    </row>
    <row r="2745" spans="1:8" x14ac:dyDescent="0.3">
      <c r="A2745" t="s">
        <v>5117</v>
      </c>
      <c r="B2745" t="s">
        <v>5116</v>
      </c>
      <c r="C2745">
        <v>1.9655015791637441E-7</v>
      </c>
      <c r="D2745">
        <v>3.2884317488899049</v>
      </c>
      <c r="E2745">
        <v>-2.2569165999999998</v>
      </c>
      <c r="F2745">
        <v>-4.8958037299999999</v>
      </c>
      <c r="G2745">
        <v>-9.34068684</v>
      </c>
      <c r="H2745">
        <v>0</v>
      </c>
    </row>
    <row r="2746" spans="1:8" x14ac:dyDescent="0.3">
      <c r="A2746" t="s">
        <v>5568</v>
      </c>
      <c r="B2746" t="s">
        <v>5567</v>
      </c>
      <c r="C2746">
        <v>4.7669377350479597E-3</v>
      </c>
      <c r="D2746">
        <v>3.2867097371869058</v>
      </c>
      <c r="E2746">
        <v>-1.6633445600000001</v>
      </c>
      <c r="F2746">
        <v>142.63234987999999</v>
      </c>
      <c r="G2746">
        <v>92.994062249999999</v>
      </c>
      <c r="H2746">
        <v>0</v>
      </c>
    </row>
    <row r="2747" spans="1:8" x14ac:dyDescent="0.3">
      <c r="A2747" t="s">
        <v>2683</v>
      </c>
      <c r="B2747" t="s">
        <v>5174</v>
      </c>
      <c r="C2747">
        <v>1E-8</v>
      </c>
      <c r="D2747">
        <v>3.2594170027379756</v>
      </c>
      <c r="E2747">
        <v>20.944690959999999</v>
      </c>
      <c r="F2747">
        <v>112.56922217</v>
      </c>
      <c r="G2747">
        <v>14.541425889999999</v>
      </c>
      <c r="H2747">
        <v>0</v>
      </c>
    </row>
    <row r="2748" spans="1:8" x14ac:dyDescent="0.3">
      <c r="A2748" t="s">
        <v>5127</v>
      </c>
      <c r="B2748" t="s">
        <v>5126</v>
      </c>
      <c r="C2748">
        <v>1E-8</v>
      </c>
      <c r="D2748">
        <v>3.2997063873220167</v>
      </c>
      <c r="E2748">
        <v>12.104959409999999</v>
      </c>
      <c r="F2748">
        <v>-5.69739138</v>
      </c>
      <c r="G2748">
        <v>14.164692110000001</v>
      </c>
      <c r="H2748">
        <v>0</v>
      </c>
    </row>
    <row r="2749" spans="1:8" x14ac:dyDescent="0.3">
      <c r="A2749" t="s">
        <v>5115</v>
      </c>
      <c r="B2749" t="s">
        <v>5115</v>
      </c>
      <c r="C2749">
        <v>1E-8</v>
      </c>
      <c r="D2749">
        <v>3.2399961508905535</v>
      </c>
      <c r="E2749">
        <v>4.45184873</v>
      </c>
      <c r="F2749">
        <v>3.25362821</v>
      </c>
      <c r="G2749">
        <v>-16.15076766</v>
      </c>
      <c r="H2749">
        <v>0</v>
      </c>
    </row>
    <row r="2750" spans="1:8" x14ac:dyDescent="0.3">
      <c r="A2750" t="s">
        <v>5049</v>
      </c>
      <c r="B2750" t="s">
        <v>5048</v>
      </c>
      <c r="C2750">
        <v>4.9536620157205579E-6</v>
      </c>
      <c r="D2750">
        <v>3.2382630307238855</v>
      </c>
      <c r="E2750">
        <v>1.25893086</v>
      </c>
      <c r="F2750">
        <v>-4.14713726</v>
      </c>
      <c r="G2750">
        <v>-15.807534029999999</v>
      </c>
      <c r="H2750">
        <v>0</v>
      </c>
    </row>
    <row r="2751" spans="1:8" x14ac:dyDescent="0.3">
      <c r="A2751" t="s">
        <v>5163</v>
      </c>
      <c r="B2751" t="s">
        <v>5162</v>
      </c>
      <c r="C2751">
        <v>8.7736235511306798E-8</v>
      </c>
      <c r="D2751">
        <v>3.1963059713021482</v>
      </c>
      <c r="E2751">
        <v>0.42630576999999997</v>
      </c>
      <c r="F2751">
        <v>-4.2080242300000004</v>
      </c>
      <c r="G2751">
        <v>-30.06550434</v>
      </c>
      <c r="H2751">
        <v>0</v>
      </c>
    </row>
    <row r="2752" spans="1:8" x14ac:dyDescent="0.3">
      <c r="A2752" t="s">
        <v>4981</v>
      </c>
      <c r="B2752" t="s">
        <v>4980</v>
      </c>
      <c r="C2752">
        <v>8.7341284990879954E-7</v>
      </c>
      <c r="D2752">
        <v>3.121535795633148</v>
      </c>
      <c r="E2752">
        <v>-1.7452480699999999</v>
      </c>
      <c r="F2752">
        <v>46.015181679999998</v>
      </c>
      <c r="G2752">
        <v>238.00609603999999</v>
      </c>
      <c r="H2752">
        <v>0</v>
      </c>
    </row>
    <row r="2753" spans="1:8" x14ac:dyDescent="0.3">
      <c r="A2753" t="s">
        <v>4856</v>
      </c>
      <c r="B2753" t="s">
        <v>4855</v>
      </c>
      <c r="C2753">
        <v>9.9778089965787403E-5</v>
      </c>
      <c r="D2753">
        <v>3.0810772404850715</v>
      </c>
      <c r="E2753">
        <v>2.2048139299999998</v>
      </c>
      <c r="F2753">
        <v>-0.66187178000000002</v>
      </c>
      <c r="G2753">
        <v>6.5013118600000004</v>
      </c>
      <c r="H2753">
        <v>0</v>
      </c>
    </row>
    <row r="2754" spans="1:8" x14ac:dyDescent="0.3">
      <c r="A2754" t="s">
        <v>5024</v>
      </c>
      <c r="B2754" t="s">
        <v>5023</v>
      </c>
      <c r="C2754">
        <v>0.6286466086098772</v>
      </c>
      <c r="D2754">
        <v>3.0655010661455653</v>
      </c>
      <c r="E2754">
        <v>-1.7457326799999999</v>
      </c>
      <c r="F2754">
        <v>4.6697935099999999</v>
      </c>
      <c r="G2754">
        <v>65.575936080000005</v>
      </c>
      <c r="H2754">
        <v>0</v>
      </c>
    </row>
    <row r="2755" spans="1:8" x14ac:dyDescent="0.3">
      <c r="A2755" t="s">
        <v>4823</v>
      </c>
      <c r="B2755" t="s">
        <v>4823</v>
      </c>
      <c r="C2755">
        <v>2.0802123352752724E-5</v>
      </c>
      <c r="D2755">
        <v>3.0747205798264488</v>
      </c>
      <c r="E2755">
        <v>1.4961996200000001</v>
      </c>
      <c r="F2755">
        <v>3.4689479699999999</v>
      </c>
      <c r="G2755">
        <v>-28.673511269999999</v>
      </c>
      <c r="H2755">
        <v>0</v>
      </c>
    </row>
    <row r="2756" spans="1:8" x14ac:dyDescent="0.3">
      <c r="A2756" t="s">
        <v>5259</v>
      </c>
      <c r="B2756" t="s">
        <v>5258</v>
      </c>
      <c r="C2756">
        <v>2.9978729348950703E-6</v>
      </c>
      <c r="D2756">
        <v>3.0662677587571658</v>
      </c>
      <c r="E2756">
        <v>0.31782829000000001</v>
      </c>
      <c r="F2756">
        <v>-0.32805579000000001</v>
      </c>
      <c r="G2756">
        <v>-0.68621818000000001</v>
      </c>
      <c r="H2756">
        <v>0</v>
      </c>
    </row>
    <row r="2757" spans="1:8" x14ac:dyDescent="0.3">
      <c r="A2757" t="s">
        <v>5110</v>
      </c>
      <c r="B2757" t="s">
        <v>5110</v>
      </c>
      <c r="C2757">
        <v>2.726171399859821E-7</v>
      </c>
      <c r="D2757">
        <v>3.0787154316635146</v>
      </c>
      <c r="E2757">
        <v>2.2052232699999998</v>
      </c>
      <c r="F2757">
        <v>34.160689939999997</v>
      </c>
      <c r="G2757">
        <v>-26.73367773</v>
      </c>
      <c r="H2757">
        <v>0</v>
      </c>
    </row>
    <row r="2758" spans="1:8" x14ac:dyDescent="0.3">
      <c r="A2758" t="s">
        <v>5190</v>
      </c>
      <c r="B2758" t="s">
        <v>5189</v>
      </c>
      <c r="C2758">
        <v>7.3385109543973613E-5</v>
      </c>
      <c r="D2758">
        <v>3.0446604203995324</v>
      </c>
      <c r="E2758">
        <v>-0.66472850999999999</v>
      </c>
      <c r="F2758">
        <v>5.7976672499999999</v>
      </c>
      <c r="G2758">
        <v>28.905052489999999</v>
      </c>
      <c r="H2758">
        <v>0</v>
      </c>
    </row>
    <row r="2759" spans="1:8" x14ac:dyDescent="0.3">
      <c r="A2759" t="s">
        <v>3570</v>
      </c>
      <c r="B2759" t="s">
        <v>5130</v>
      </c>
      <c r="C2759">
        <v>3.8342977146520831E-6</v>
      </c>
      <c r="D2759">
        <v>3.0508137430815938</v>
      </c>
      <c r="E2759">
        <v>0.48283068000000001</v>
      </c>
      <c r="F2759">
        <v>-11.905292640000001</v>
      </c>
      <c r="G2759">
        <v>-61.762087829999999</v>
      </c>
      <c r="H2759">
        <v>0</v>
      </c>
    </row>
    <row r="2760" spans="1:8" x14ac:dyDescent="0.3">
      <c r="A2760" t="s">
        <v>4934</v>
      </c>
      <c r="B2760" t="s">
        <v>4933</v>
      </c>
      <c r="C2760">
        <v>1.5578006389399949E-7</v>
      </c>
      <c r="D2760">
        <v>3.0302229519940171</v>
      </c>
      <c r="E2760">
        <v>-27.222564210000002</v>
      </c>
      <c r="F2760">
        <v>-6.94580603</v>
      </c>
      <c r="G2760">
        <v>-26.574104129999998</v>
      </c>
      <c r="H2760">
        <v>0</v>
      </c>
    </row>
    <row r="2761" spans="1:8" x14ac:dyDescent="0.3">
      <c r="A2761" t="s">
        <v>5093</v>
      </c>
      <c r="B2761" t="s">
        <v>5092</v>
      </c>
      <c r="C2761">
        <v>7.1941250110429289E-8</v>
      </c>
      <c r="D2761">
        <v>2.9981756124436214</v>
      </c>
      <c r="E2761">
        <v>-0.24930034000000001</v>
      </c>
      <c r="F2761">
        <v>-5.18341137</v>
      </c>
      <c r="G2761">
        <v>-15.11884989</v>
      </c>
      <c r="H2761">
        <v>0</v>
      </c>
    </row>
    <row r="2762" spans="1:8" x14ac:dyDescent="0.3">
      <c r="A2762" t="s">
        <v>5225</v>
      </c>
      <c r="B2762" t="s">
        <v>5224</v>
      </c>
      <c r="C2762">
        <v>6.8021121558997479E-3</v>
      </c>
      <c r="D2762">
        <v>2.9814983865331062</v>
      </c>
      <c r="E2762">
        <v>-2.2416241700000001</v>
      </c>
      <c r="F2762">
        <v>-18.18310808</v>
      </c>
      <c r="G2762">
        <v>-38.256780630000002</v>
      </c>
      <c r="H2762">
        <v>0</v>
      </c>
    </row>
    <row r="2763" spans="1:8" x14ac:dyDescent="0.3">
      <c r="A2763" t="s">
        <v>5114</v>
      </c>
      <c r="B2763" t="s">
        <v>5113</v>
      </c>
      <c r="C2763">
        <v>5.8234763040788357E-6</v>
      </c>
      <c r="D2763">
        <v>2.9811906066033966</v>
      </c>
      <c r="E2763">
        <v>-1.5802783</v>
      </c>
      <c r="F2763">
        <v>0.45624413000000003</v>
      </c>
      <c r="G2763">
        <v>84.458547330000002</v>
      </c>
      <c r="H2763">
        <v>0</v>
      </c>
    </row>
    <row r="2764" spans="1:8" x14ac:dyDescent="0.3">
      <c r="A2764" t="s">
        <v>5799</v>
      </c>
      <c r="B2764" t="s">
        <v>5798</v>
      </c>
      <c r="C2764">
        <v>6.4658480499209787E-5</v>
      </c>
      <c r="D2764">
        <v>2.9567572510105657</v>
      </c>
      <c r="E2764">
        <v>-14.07052152</v>
      </c>
      <c r="F2764">
        <v>-27.497196720000002</v>
      </c>
      <c r="G2764">
        <v>-31.734037529999998</v>
      </c>
      <c r="H2764">
        <v>0</v>
      </c>
    </row>
    <row r="2765" spans="1:8" x14ac:dyDescent="0.3">
      <c r="A2765" t="s">
        <v>2222</v>
      </c>
      <c r="B2765" t="s">
        <v>5306</v>
      </c>
      <c r="C2765">
        <v>1.2823569625585967E-4</v>
      </c>
      <c r="D2765">
        <v>2.952753385566858</v>
      </c>
      <c r="E2765">
        <v>4.6883798800000003</v>
      </c>
      <c r="F2765">
        <v>20.198713730000001</v>
      </c>
      <c r="G2765">
        <v>24.086922439999999</v>
      </c>
      <c r="H2765">
        <v>0</v>
      </c>
    </row>
    <row r="2766" spans="1:8" x14ac:dyDescent="0.3">
      <c r="A2766" t="s">
        <v>5038</v>
      </c>
      <c r="B2766" t="s">
        <v>5037</v>
      </c>
      <c r="C2766">
        <v>1E-8</v>
      </c>
      <c r="D2766">
        <v>2.935087606276904</v>
      </c>
      <c r="E2766">
        <v>1.5767060100000001</v>
      </c>
      <c r="F2766">
        <v>-0.56808334000000005</v>
      </c>
      <c r="G2766">
        <v>-2.98995867</v>
      </c>
      <c r="H2766">
        <v>0</v>
      </c>
    </row>
    <row r="2767" spans="1:8" x14ac:dyDescent="0.3">
      <c r="A2767" t="s">
        <v>5002</v>
      </c>
      <c r="B2767" t="s">
        <v>5001</v>
      </c>
      <c r="C2767">
        <v>2.8279233053875704E-7</v>
      </c>
      <c r="D2767">
        <v>2.926951124857597</v>
      </c>
      <c r="E2767">
        <v>3.5098720499999998</v>
      </c>
      <c r="F2767">
        <v>2.6247160300000001</v>
      </c>
      <c r="G2767">
        <v>-14.53942516</v>
      </c>
      <c r="H2767">
        <v>0</v>
      </c>
    </row>
    <row r="2768" spans="1:8" x14ac:dyDescent="0.3">
      <c r="A2768" t="s">
        <v>5188</v>
      </c>
      <c r="B2768" t="s">
        <v>5187</v>
      </c>
      <c r="C2768">
        <v>1.2083974511095325E-6</v>
      </c>
      <c r="D2768">
        <v>2.9172535446891699</v>
      </c>
      <c r="E2768">
        <v>2.3642608100000002</v>
      </c>
      <c r="F2768">
        <v>2.1592522700000001</v>
      </c>
      <c r="G2768">
        <v>2.6821532600000002</v>
      </c>
      <c r="H2768">
        <v>0</v>
      </c>
    </row>
    <row r="2769" spans="1:8" x14ac:dyDescent="0.3">
      <c r="A2769" t="s">
        <v>5254</v>
      </c>
      <c r="B2769" t="s">
        <v>5253</v>
      </c>
      <c r="C2769">
        <v>1.8540304429503839E-8</v>
      </c>
      <c r="D2769">
        <v>2.8964685976926052</v>
      </c>
      <c r="E2769">
        <v>5.7089919</v>
      </c>
      <c r="F2769">
        <v>-0.77295588000000004</v>
      </c>
      <c r="G2769">
        <v>5.8606738299999996</v>
      </c>
      <c r="H2769">
        <v>0</v>
      </c>
    </row>
    <row r="2770" spans="1:8" x14ac:dyDescent="0.3">
      <c r="A2770" t="s">
        <v>4930</v>
      </c>
      <c r="B2770" t="s">
        <v>4929</v>
      </c>
      <c r="C2770">
        <v>2.184139921950493E-4</v>
      </c>
      <c r="D2770">
        <v>2.8874578301458853</v>
      </c>
      <c r="E2770">
        <v>3.9661824299999999</v>
      </c>
      <c r="F2770">
        <v>4.05287972</v>
      </c>
      <c r="G2770">
        <v>45.725102470000003</v>
      </c>
      <c r="H2770">
        <v>0</v>
      </c>
    </row>
    <row r="2771" spans="1:8" x14ac:dyDescent="0.3">
      <c r="A2771" t="s">
        <v>5202</v>
      </c>
      <c r="B2771" t="s">
        <v>5201</v>
      </c>
      <c r="C2771">
        <v>5.0492077144667306E-3</v>
      </c>
      <c r="D2771">
        <v>2.8595198695449819</v>
      </c>
      <c r="E2771">
        <v>3.3754034700000002</v>
      </c>
      <c r="F2771">
        <v>-2.0757265500000002</v>
      </c>
      <c r="G2771">
        <v>-28.25821826</v>
      </c>
      <c r="H2771">
        <v>0</v>
      </c>
    </row>
    <row r="2772" spans="1:8" x14ac:dyDescent="0.3">
      <c r="A2772" t="s">
        <v>5210</v>
      </c>
      <c r="B2772" t="s">
        <v>5209</v>
      </c>
      <c r="C2772">
        <v>2.7909463382666442E-7</v>
      </c>
      <c r="D2772">
        <v>2.8399885253917678</v>
      </c>
      <c r="E2772">
        <v>-0.1835638</v>
      </c>
      <c r="F2772">
        <v>0.10149286</v>
      </c>
      <c r="G2772">
        <v>-26.760693289999999</v>
      </c>
      <c r="H2772">
        <v>0</v>
      </c>
    </row>
    <row r="2773" spans="1:8" x14ac:dyDescent="0.3">
      <c r="A2773" t="s">
        <v>4627</v>
      </c>
      <c r="B2773" t="s">
        <v>4626</v>
      </c>
      <c r="C2773">
        <v>2.4090300182935713E-5</v>
      </c>
      <c r="D2773">
        <v>2.8342963750306751</v>
      </c>
      <c r="E2773">
        <v>0.47853714000000003</v>
      </c>
      <c r="F2773">
        <v>-1.2754302399999999</v>
      </c>
      <c r="G2773">
        <v>-18.066181180000001</v>
      </c>
      <c r="H2773">
        <v>0</v>
      </c>
    </row>
    <row r="2774" spans="1:8" x14ac:dyDescent="0.3">
      <c r="A2774" t="s">
        <v>5107</v>
      </c>
      <c r="B2774" t="s">
        <v>5106</v>
      </c>
      <c r="C2774">
        <v>1.9199631816938517E-6</v>
      </c>
      <c r="D2774">
        <v>2.822341261787098</v>
      </c>
      <c r="E2774">
        <v>8.6962919999999999E-2</v>
      </c>
      <c r="F2774">
        <v>-0.52004240000000002</v>
      </c>
      <c r="G2774">
        <v>-1.0328256899999999</v>
      </c>
      <c r="H2774">
        <v>0</v>
      </c>
    </row>
    <row r="2775" spans="1:8" x14ac:dyDescent="0.3">
      <c r="A2775" t="s">
        <v>4890</v>
      </c>
      <c r="B2775" t="s">
        <v>4889</v>
      </c>
      <c r="C2775">
        <v>3.3858001029907994E-8</v>
      </c>
      <c r="D2775">
        <v>2.8045621921891191</v>
      </c>
      <c r="E2775">
        <v>-0.95782299000000004</v>
      </c>
      <c r="F2775">
        <v>-5.5653955599999998</v>
      </c>
      <c r="G2775">
        <v>-12.6366321</v>
      </c>
      <c r="H2775">
        <v>0</v>
      </c>
    </row>
    <row r="2776" spans="1:8" x14ac:dyDescent="0.3">
      <c r="A2776" t="s">
        <v>5058</v>
      </c>
      <c r="B2776" t="s">
        <v>5057</v>
      </c>
      <c r="C2776">
        <v>9.5470074215632845E-5</v>
      </c>
      <c r="D2776">
        <v>2.8233204790194084</v>
      </c>
      <c r="E2776">
        <v>-3.6328595799999999</v>
      </c>
      <c r="F2776">
        <v>10.98334088</v>
      </c>
      <c r="G2776">
        <v>92.574318750000003</v>
      </c>
      <c r="H2776">
        <v>0</v>
      </c>
    </row>
    <row r="2777" spans="1:8" x14ac:dyDescent="0.3">
      <c r="A2777" t="s">
        <v>5410</v>
      </c>
      <c r="B2777" t="s">
        <v>5409</v>
      </c>
      <c r="C2777">
        <v>2.1499911605723883E-3</v>
      </c>
      <c r="D2777">
        <v>2.7732034508361623</v>
      </c>
      <c r="E2777">
        <v>-7.7612539999999994E-2</v>
      </c>
      <c r="F2777">
        <v>16.219059789999999</v>
      </c>
      <c r="G2777">
        <v>-20.4165101</v>
      </c>
      <c r="H2777">
        <v>0</v>
      </c>
    </row>
    <row r="2778" spans="1:8" x14ac:dyDescent="0.3">
      <c r="A2778" t="s">
        <v>5200</v>
      </c>
      <c r="B2778" t="s">
        <v>5199</v>
      </c>
      <c r="C2778">
        <v>3.0200918033141346E-6</v>
      </c>
      <c r="D2778">
        <v>2.7832858206749291</v>
      </c>
      <c r="E2778">
        <v>3.0136710999999998</v>
      </c>
      <c r="F2778">
        <v>23.5485896</v>
      </c>
      <c r="G2778">
        <v>-6.1717808300000003</v>
      </c>
      <c r="H2778">
        <v>0</v>
      </c>
    </row>
    <row r="2779" spans="1:8" x14ac:dyDescent="0.3">
      <c r="A2779" t="s">
        <v>4858</v>
      </c>
      <c r="B2779" t="s">
        <v>4857</v>
      </c>
      <c r="C2779">
        <v>4.0889741871521018E-7</v>
      </c>
      <c r="D2779">
        <v>2.7710358499699219</v>
      </c>
      <c r="E2779">
        <v>1.87246164</v>
      </c>
      <c r="F2779">
        <v>-0.22472116</v>
      </c>
      <c r="G2779">
        <v>-12.36409733</v>
      </c>
      <c r="H2779">
        <v>0</v>
      </c>
    </row>
    <row r="2780" spans="1:8" x14ac:dyDescent="0.3">
      <c r="A2780" t="s">
        <v>4901</v>
      </c>
      <c r="B2780" t="s">
        <v>4900</v>
      </c>
      <c r="C2780">
        <v>6.221576502195848E-4</v>
      </c>
      <c r="D2780">
        <v>2.7460515382320998</v>
      </c>
      <c r="E2780">
        <v>19.266820620000001</v>
      </c>
      <c r="F2780">
        <v>-14.566691110000001</v>
      </c>
      <c r="G2780">
        <v>-19.183181000000001</v>
      </c>
      <c r="H2780">
        <v>0</v>
      </c>
    </row>
    <row r="2781" spans="1:8" x14ac:dyDescent="0.3">
      <c r="A2781" t="s">
        <v>5231</v>
      </c>
      <c r="B2781" t="s">
        <v>5230</v>
      </c>
      <c r="C2781">
        <v>3.7664508342671783E-6</v>
      </c>
      <c r="D2781">
        <v>2.7553831340206063</v>
      </c>
      <c r="E2781">
        <v>1.99484493</v>
      </c>
      <c r="F2781">
        <v>-5.6031474899999996</v>
      </c>
      <c r="G2781">
        <v>2.8337218100000001</v>
      </c>
      <c r="H2781">
        <v>0</v>
      </c>
    </row>
    <row r="2782" spans="1:8" x14ac:dyDescent="0.3">
      <c r="A2782" t="s">
        <v>5129</v>
      </c>
      <c r="B2782" t="s">
        <v>5128</v>
      </c>
      <c r="C2782">
        <v>3.1486764223040573E-5</v>
      </c>
      <c r="D2782">
        <v>2.6825303166822878</v>
      </c>
      <c r="E2782">
        <v>0.63471491999999996</v>
      </c>
      <c r="F2782">
        <v>25.336536250000002</v>
      </c>
      <c r="G2782">
        <v>7.5216262900000004</v>
      </c>
      <c r="H2782">
        <v>0</v>
      </c>
    </row>
    <row r="2783" spans="1:8" x14ac:dyDescent="0.3">
      <c r="A2783" t="s">
        <v>5239</v>
      </c>
      <c r="B2783" t="s">
        <v>5238</v>
      </c>
      <c r="C2783">
        <v>1.732420136037196E-3</v>
      </c>
      <c r="D2783">
        <v>2.7240571384708687</v>
      </c>
      <c r="E2783">
        <v>0.53735794000000003</v>
      </c>
      <c r="F2783">
        <v>-3.1930138399999999</v>
      </c>
      <c r="G2783">
        <v>-11.610449689999999</v>
      </c>
      <c r="H2783">
        <v>0</v>
      </c>
    </row>
    <row r="2784" spans="1:8" x14ac:dyDescent="0.3">
      <c r="A2784" t="s">
        <v>5287</v>
      </c>
      <c r="B2784" t="s">
        <v>5286</v>
      </c>
      <c r="C2784">
        <v>9.4151503975192441E-7</v>
      </c>
      <c r="D2784">
        <v>2.6426274166584203</v>
      </c>
      <c r="E2784">
        <v>3.22734911</v>
      </c>
      <c r="F2784">
        <v>3.8812101600000002</v>
      </c>
      <c r="G2784">
        <v>-15.35134075</v>
      </c>
      <c r="H2784">
        <v>0</v>
      </c>
    </row>
    <row r="2785" spans="1:8" x14ac:dyDescent="0.3">
      <c r="A2785" t="s">
        <v>5641</v>
      </c>
      <c r="B2785" t="s">
        <v>5640</v>
      </c>
      <c r="C2785">
        <v>1E-8</v>
      </c>
      <c r="D2785">
        <v>2.6521149607778689</v>
      </c>
      <c r="E2785">
        <v>11.715012339999999</v>
      </c>
      <c r="F2785">
        <v>-8.7319814600000001</v>
      </c>
      <c r="G2785">
        <v>15.349563740000001</v>
      </c>
      <c r="H2785">
        <v>0</v>
      </c>
    </row>
    <row r="2786" spans="1:8" x14ac:dyDescent="0.3">
      <c r="A2786" t="s">
        <v>5194</v>
      </c>
      <c r="B2786" t="s">
        <v>5193</v>
      </c>
      <c r="C2786">
        <v>1.3839560092140418E-7</v>
      </c>
      <c r="D2786">
        <v>2.5262016521310331</v>
      </c>
      <c r="E2786">
        <v>21.314453629999999</v>
      </c>
      <c r="F2786">
        <v>13.753651339999999</v>
      </c>
      <c r="G2786">
        <v>-46.2845248</v>
      </c>
      <c r="H2786">
        <v>0</v>
      </c>
    </row>
    <row r="2787" spans="1:8" x14ac:dyDescent="0.3">
      <c r="A2787" t="s">
        <v>5165</v>
      </c>
      <c r="B2787" t="s">
        <v>5164</v>
      </c>
      <c r="C2787">
        <v>1.4680230916380892E-5</v>
      </c>
      <c r="D2787">
        <v>2.6088186168933496</v>
      </c>
      <c r="E2787">
        <v>-4.3547769699999996</v>
      </c>
      <c r="F2787">
        <v>-0.80438980999999998</v>
      </c>
      <c r="G2787">
        <v>-5.1784297800000001</v>
      </c>
      <c r="H2787">
        <v>0</v>
      </c>
    </row>
    <row r="2788" spans="1:8" x14ac:dyDescent="0.3">
      <c r="A2788" t="s">
        <v>5471</v>
      </c>
      <c r="B2788" t="s">
        <v>5470</v>
      </c>
      <c r="C2788">
        <v>1E-8</v>
      </c>
      <c r="D2788">
        <v>2.5620019024224265</v>
      </c>
      <c r="E2788">
        <v>0.90615018999999997</v>
      </c>
      <c r="F2788">
        <v>1.2731761699999999</v>
      </c>
      <c r="G2788">
        <v>-4.7483230900000004</v>
      </c>
      <c r="H2788">
        <v>0</v>
      </c>
    </row>
    <row r="2789" spans="1:8" x14ac:dyDescent="0.3">
      <c r="A2789" t="s">
        <v>5218</v>
      </c>
      <c r="B2789" t="s">
        <v>5218</v>
      </c>
      <c r="C2789">
        <v>1.9087319639981619E-6</v>
      </c>
      <c r="D2789">
        <v>2.8162446440612503</v>
      </c>
      <c r="E2789">
        <v>-4.46616488</v>
      </c>
      <c r="F2789">
        <v>-33.627473160000001</v>
      </c>
      <c r="G2789">
        <v>-12.622975220000001</v>
      </c>
      <c r="H2789">
        <v>0</v>
      </c>
    </row>
    <row r="2790" spans="1:8" x14ac:dyDescent="0.3">
      <c r="A2790" t="s">
        <v>5519</v>
      </c>
      <c r="B2790" t="s">
        <v>5518</v>
      </c>
      <c r="C2790">
        <v>1.3359802715262833E-6</v>
      </c>
      <c r="D2790">
        <v>2.5845993233084874</v>
      </c>
      <c r="E2790">
        <v>2.8641277399999998</v>
      </c>
      <c r="F2790">
        <v>-0.72669717</v>
      </c>
      <c r="G2790">
        <v>-14.18216183</v>
      </c>
      <c r="H2790">
        <v>0</v>
      </c>
    </row>
    <row r="2791" spans="1:8" x14ac:dyDescent="0.3">
      <c r="A2791" t="s">
        <v>559</v>
      </c>
      <c r="B2791" t="s">
        <v>4801</v>
      </c>
      <c r="C2791">
        <v>3.5156525622280036E-6</v>
      </c>
      <c r="D2791">
        <v>2.5281496068035194</v>
      </c>
      <c r="E2791">
        <v>2.2696890000000001</v>
      </c>
      <c r="F2791">
        <v>-0.67196100999999997</v>
      </c>
      <c r="G2791">
        <v>-11.52900869</v>
      </c>
      <c r="H2791">
        <v>0</v>
      </c>
    </row>
    <row r="2792" spans="1:8" x14ac:dyDescent="0.3">
      <c r="A2792" t="s">
        <v>5105</v>
      </c>
      <c r="B2792" t="s">
        <v>5104</v>
      </c>
      <c r="C2792">
        <v>5.1476035845579875E-4</v>
      </c>
      <c r="D2792">
        <v>2.5578885289231348</v>
      </c>
      <c r="E2792">
        <v>7.0790203399999996</v>
      </c>
      <c r="F2792">
        <v>-3.5158879199999999</v>
      </c>
      <c r="G2792">
        <v>-22.743076980000001</v>
      </c>
      <c r="H2792">
        <v>0</v>
      </c>
    </row>
    <row r="2793" spans="1:8" x14ac:dyDescent="0.3">
      <c r="A2793" t="s">
        <v>4820</v>
      </c>
      <c r="B2793" t="s">
        <v>4819</v>
      </c>
      <c r="C2793">
        <v>6.3685914045986567E-4</v>
      </c>
      <c r="D2793">
        <v>2.5510638175014981</v>
      </c>
      <c r="E2793">
        <v>-6.6466097700000004</v>
      </c>
      <c r="F2793">
        <v>-15.90683284</v>
      </c>
      <c r="G2793">
        <v>-2.9368106900000002</v>
      </c>
      <c r="H2793">
        <v>0</v>
      </c>
    </row>
    <row r="2794" spans="1:8" x14ac:dyDescent="0.3">
      <c r="A2794" t="s">
        <v>5271</v>
      </c>
      <c r="B2794" t="s">
        <v>5270</v>
      </c>
      <c r="C2794">
        <v>9.6069313660349536E-7</v>
      </c>
      <c r="D2794">
        <v>2.5335504596693412</v>
      </c>
      <c r="E2794">
        <v>2.6660341399999998</v>
      </c>
      <c r="F2794">
        <v>-4.8454438299999998</v>
      </c>
      <c r="G2794">
        <v>-23.345657159999998</v>
      </c>
      <c r="H2794">
        <v>0</v>
      </c>
    </row>
    <row r="2795" spans="1:8" x14ac:dyDescent="0.3">
      <c r="A2795" t="s">
        <v>5125</v>
      </c>
      <c r="B2795" t="s">
        <v>5124</v>
      </c>
      <c r="C2795">
        <v>3.5419191529882797E-7</v>
      </c>
      <c r="D2795">
        <v>2.5088987798458686</v>
      </c>
      <c r="E2795">
        <v>0.62506041000000001</v>
      </c>
      <c r="F2795">
        <v>-0.94782016000000002</v>
      </c>
      <c r="G2795">
        <v>-14.18431367</v>
      </c>
      <c r="H2795">
        <v>0</v>
      </c>
    </row>
    <row r="2796" spans="1:8" x14ac:dyDescent="0.3">
      <c r="A2796" t="s">
        <v>5733</v>
      </c>
      <c r="B2796" t="s">
        <v>5732</v>
      </c>
      <c r="C2796">
        <v>2.2906844417882071E-5</v>
      </c>
      <c r="D2796">
        <v>2.438712338744625</v>
      </c>
      <c r="E2796">
        <v>14.32167269</v>
      </c>
      <c r="F2796">
        <v>37.109701350000002</v>
      </c>
      <c r="G2796">
        <v>17.755896490000001</v>
      </c>
      <c r="H2796">
        <v>0</v>
      </c>
    </row>
    <row r="2797" spans="1:8" x14ac:dyDescent="0.3">
      <c r="A2797" t="s">
        <v>5991</v>
      </c>
      <c r="B2797" t="s">
        <v>5990</v>
      </c>
      <c r="C2797">
        <v>1.5906098311943926E-7</v>
      </c>
      <c r="D2797">
        <v>2.4247270214220844</v>
      </c>
      <c r="E2797">
        <v>0.93963447</v>
      </c>
      <c r="F2797">
        <v>6.8869397599999997</v>
      </c>
      <c r="G2797">
        <v>164.24733273000001</v>
      </c>
      <c r="H2797">
        <v>0</v>
      </c>
    </row>
    <row r="2798" spans="1:8" x14ac:dyDescent="0.3">
      <c r="A2798" t="s">
        <v>4730</v>
      </c>
      <c r="B2798" t="s">
        <v>4729</v>
      </c>
      <c r="C2798">
        <v>1.0757510080310294E-4</v>
      </c>
      <c r="D2798">
        <v>2.3987695806471225</v>
      </c>
      <c r="E2798">
        <v>-1.1578316900000001</v>
      </c>
      <c r="F2798">
        <v>1.8065108000000001</v>
      </c>
      <c r="G2798">
        <v>3.4181554099999998</v>
      </c>
      <c r="H2798">
        <v>0</v>
      </c>
    </row>
    <row r="2799" spans="1:8" x14ac:dyDescent="0.3">
      <c r="A2799" t="s">
        <v>4893</v>
      </c>
      <c r="B2799" t="s">
        <v>4892</v>
      </c>
      <c r="C2799">
        <v>1E-8</v>
      </c>
      <c r="D2799">
        <v>2.4021189430703433</v>
      </c>
      <c r="E2799">
        <v>2.9436772900000001</v>
      </c>
      <c r="F2799">
        <v>1.71078643</v>
      </c>
      <c r="G2799">
        <v>3.5211287000000002</v>
      </c>
      <c r="H2799">
        <v>0</v>
      </c>
    </row>
    <row r="2800" spans="1:8" x14ac:dyDescent="0.3">
      <c r="A2800" t="s">
        <v>4763</v>
      </c>
      <c r="B2800" t="s">
        <v>4762</v>
      </c>
      <c r="C2800">
        <v>2.3213870784334457E-5</v>
      </c>
      <c r="D2800">
        <v>2.3735942671534951</v>
      </c>
      <c r="E2800">
        <v>-1.6550310800000001</v>
      </c>
      <c r="F2800">
        <v>-23.851049310000001</v>
      </c>
      <c r="G2800">
        <v>-12.622975220000001</v>
      </c>
      <c r="H2800">
        <v>0</v>
      </c>
    </row>
    <row r="2801" spans="1:8" x14ac:dyDescent="0.3">
      <c r="A2801" t="s">
        <v>5185</v>
      </c>
      <c r="B2801" t="s">
        <v>5184</v>
      </c>
      <c r="C2801">
        <v>2.9083920702267434E-3</v>
      </c>
      <c r="D2801">
        <v>2.3316702898657433</v>
      </c>
      <c r="E2801">
        <v>1.0934495500000001</v>
      </c>
      <c r="F2801">
        <v>-31.988042539999999</v>
      </c>
      <c r="G2801">
        <v>-76.924925560000005</v>
      </c>
      <c r="H2801">
        <v>0</v>
      </c>
    </row>
    <row r="2802" spans="1:8" x14ac:dyDescent="0.3">
      <c r="A2802" t="s">
        <v>5298</v>
      </c>
      <c r="B2802" t="s">
        <v>5298</v>
      </c>
      <c r="C2802">
        <v>3.3301217310907944E-8</v>
      </c>
      <c r="D2802">
        <v>2.2701146581419076</v>
      </c>
      <c r="E2802">
        <v>3.0470497600000002</v>
      </c>
      <c r="F2802">
        <v>13.69188581</v>
      </c>
      <c r="G2802">
        <v>0.53556579999999998</v>
      </c>
      <c r="H2802">
        <v>0</v>
      </c>
    </row>
    <row r="2803" spans="1:8" x14ac:dyDescent="0.3">
      <c r="A2803" t="s">
        <v>5018</v>
      </c>
      <c r="B2803" t="s">
        <v>5018</v>
      </c>
      <c r="C2803">
        <v>1.0372510309957169E-7</v>
      </c>
      <c r="D2803">
        <v>2.3173157498450982</v>
      </c>
      <c r="E2803">
        <v>2.2048139299999998</v>
      </c>
      <c r="F2803">
        <v>274.86147805000002</v>
      </c>
      <c r="G2803">
        <v>-13.78664511</v>
      </c>
      <c r="H2803">
        <v>0</v>
      </c>
    </row>
    <row r="2804" spans="1:8" x14ac:dyDescent="0.3">
      <c r="A2804" t="s">
        <v>5352</v>
      </c>
      <c r="B2804" t="s">
        <v>5351</v>
      </c>
      <c r="C2804">
        <v>2.4205927919881991E-8</v>
      </c>
      <c r="D2804">
        <v>2.3174375341581657</v>
      </c>
      <c r="E2804">
        <v>1.9158140400000001</v>
      </c>
      <c r="F2804">
        <v>-5.9920117099999999</v>
      </c>
      <c r="G2804">
        <v>27.43540703</v>
      </c>
      <c r="H2804">
        <v>0</v>
      </c>
    </row>
    <row r="2805" spans="1:8" x14ac:dyDescent="0.3">
      <c r="A2805" t="s">
        <v>6219</v>
      </c>
      <c r="B2805" t="s">
        <v>6218</v>
      </c>
      <c r="C2805">
        <v>3.466483425662012E-7</v>
      </c>
      <c r="D2805">
        <v>2.3138375523665622</v>
      </c>
      <c r="E2805">
        <v>2.1932912099999999</v>
      </c>
      <c r="F2805">
        <v>3.3388959599999999</v>
      </c>
      <c r="G2805">
        <v>20.9626001</v>
      </c>
      <c r="H2805">
        <v>0</v>
      </c>
    </row>
    <row r="2806" spans="1:8" x14ac:dyDescent="0.3">
      <c r="A2806" t="s">
        <v>5458</v>
      </c>
      <c r="B2806" t="s">
        <v>5457</v>
      </c>
      <c r="C2806">
        <v>4.2744644251764265E-5</v>
      </c>
      <c r="D2806">
        <v>2.2968238136714132</v>
      </c>
      <c r="E2806">
        <v>-0.53013789</v>
      </c>
      <c r="F2806">
        <v>76.488794159999998</v>
      </c>
      <c r="G2806">
        <v>65.340125299999997</v>
      </c>
      <c r="H2806">
        <v>0</v>
      </c>
    </row>
    <row r="2807" spans="1:8" x14ac:dyDescent="0.3">
      <c r="A2807" t="s">
        <v>5070</v>
      </c>
      <c r="B2807" t="s">
        <v>5069</v>
      </c>
      <c r="C2807">
        <v>1.7324767184686495E-5</v>
      </c>
      <c r="D2807">
        <v>2.2238503689348628</v>
      </c>
      <c r="E2807">
        <v>3.2789983700000001</v>
      </c>
      <c r="F2807">
        <v>4.6259067900000002</v>
      </c>
      <c r="G2807">
        <v>-29.042593159999999</v>
      </c>
      <c r="H2807">
        <v>0</v>
      </c>
    </row>
    <row r="2808" spans="1:8" x14ac:dyDescent="0.3">
      <c r="A2808" t="s">
        <v>5047</v>
      </c>
      <c r="B2808" t="s">
        <v>5046</v>
      </c>
      <c r="C2808">
        <v>4.4019985393883386E-5</v>
      </c>
      <c r="D2808">
        <v>2.2481579830957399</v>
      </c>
      <c r="E2808">
        <v>-2.5451006399999998</v>
      </c>
      <c r="F2808">
        <v>-1.1257131</v>
      </c>
      <c r="G2808">
        <v>4.84472419</v>
      </c>
      <c r="H2808">
        <v>0</v>
      </c>
    </row>
    <row r="2809" spans="1:8" x14ac:dyDescent="0.3">
      <c r="A2809" t="s">
        <v>5578</v>
      </c>
      <c r="B2809" t="s">
        <v>5577</v>
      </c>
      <c r="C2809">
        <v>3.7530360981103402E-6</v>
      </c>
      <c r="D2809">
        <v>2.2078460748193911</v>
      </c>
      <c r="E2809">
        <v>1.8568479499999999</v>
      </c>
      <c r="F2809">
        <v>18.30664127</v>
      </c>
      <c r="G2809">
        <v>111.93066682</v>
      </c>
      <c r="H2809">
        <v>0</v>
      </c>
    </row>
    <row r="2810" spans="1:8" x14ac:dyDescent="0.3">
      <c r="A2810" t="s">
        <v>5467</v>
      </c>
      <c r="B2810" t="s">
        <v>5466</v>
      </c>
      <c r="C2810">
        <v>1.5735672026803317E-5</v>
      </c>
      <c r="D2810">
        <v>2.1885072419027205</v>
      </c>
      <c r="E2810">
        <v>-1.67793546</v>
      </c>
      <c r="F2810">
        <v>-23.917646600000001</v>
      </c>
      <c r="G2810">
        <v>-31.647361620000002</v>
      </c>
      <c r="H2810">
        <v>0</v>
      </c>
    </row>
    <row r="2811" spans="1:8" x14ac:dyDescent="0.3">
      <c r="A2811" t="s">
        <v>5402</v>
      </c>
      <c r="B2811" t="s">
        <v>5401</v>
      </c>
      <c r="C2811">
        <v>8.3195567572359238E-3</v>
      </c>
      <c r="D2811">
        <v>2.1735923479665891</v>
      </c>
      <c r="E2811">
        <v>1.30418116</v>
      </c>
      <c r="F2811">
        <v>1.17771479</v>
      </c>
      <c r="G2811">
        <v>-0.13586562999999999</v>
      </c>
      <c r="H2811">
        <v>0</v>
      </c>
    </row>
    <row r="2812" spans="1:8" x14ac:dyDescent="0.3">
      <c r="A2812" t="s">
        <v>5267</v>
      </c>
      <c r="B2812" t="s">
        <v>5266</v>
      </c>
      <c r="C2812">
        <v>2.1195273221969577E-4</v>
      </c>
      <c r="D2812">
        <v>2.1557794243466946</v>
      </c>
      <c r="E2812">
        <v>44.483527520000003</v>
      </c>
      <c r="F2812">
        <v>-16.6171197</v>
      </c>
      <c r="G2812">
        <v>60.417708210000001</v>
      </c>
      <c r="H2812">
        <v>0</v>
      </c>
    </row>
    <row r="2813" spans="1:8" x14ac:dyDescent="0.3">
      <c r="A2813" t="s">
        <v>2265</v>
      </c>
      <c r="B2813" t="s">
        <v>2265</v>
      </c>
      <c r="C2813">
        <v>1.9184165061872081E-4</v>
      </c>
      <c r="D2813">
        <v>2.1332352945936588</v>
      </c>
      <c r="E2813">
        <v>2.6881866099999998</v>
      </c>
      <c r="F2813">
        <v>10.22619736</v>
      </c>
      <c r="G2813">
        <v>8.3731300199999996</v>
      </c>
      <c r="H2813">
        <v>0</v>
      </c>
    </row>
    <row r="2814" spans="1:8" x14ac:dyDescent="0.3">
      <c r="A2814" t="s">
        <v>4424</v>
      </c>
      <c r="B2814" t="s">
        <v>5223</v>
      </c>
      <c r="C2814">
        <v>2.7656320461902417E-5</v>
      </c>
      <c r="D2814">
        <v>1.9206322291287616</v>
      </c>
      <c r="E2814">
        <v>0.94141355000000004</v>
      </c>
      <c r="F2814">
        <v>1.9762733100000001</v>
      </c>
      <c r="G2814">
        <v>-16.740339580000001</v>
      </c>
      <c r="H2814">
        <v>0</v>
      </c>
    </row>
    <row r="2815" spans="1:8" x14ac:dyDescent="0.3">
      <c r="A2815" t="s">
        <v>5291</v>
      </c>
      <c r="B2815" t="s">
        <v>5290</v>
      </c>
      <c r="C2815">
        <v>1.4862118863267373E-5</v>
      </c>
      <c r="D2815">
        <v>2.1230625462134922</v>
      </c>
      <c r="E2815">
        <v>8.1608509999999995E-2</v>
      </c>
      <c r="F2815">
        <v>0.96298024000000004</v>
      </c>
      <c r="G2815">
        <v>-0.18054993999999999</v>
      </c>
      <c r="H2815">
        <v>0</v>
      </c>
    </row>
    <row r="2816" spans="1:8" x14ac:dyDescent="0.3">
      <c r="A2816" t="s">
        <v>5276</v>
      </c>
      <c r="B2816" t="s">
        <v>5275</v>
      </c>
      <c r="C2816">
        <v>1.0662373985457218E-7</v>
      </c>
      <c r="D2816">
        <v>2.1033909121580492</v>
      </c>
      <c r="E2816">
        <v>1.66742784</v>
      </c>
      <c r="F2816">
        <v>5.9969650000000003</v>
      </c>
      <c r="G2816">
        <v>-10.666163109999999</v>
      </c>
      <c r="H2816">
        <v>0</v>
      </c>
    </row>
    <row r="2817" spans="1:8" x14ac:dyDescent="0.3">
      <c r="A2817" t="s">
        <v>5542</v>
      </c>
      <c r="B2817" t="s">
        <v>5541</v>
      </c>
      <c r="C2817">
        <v>1.7060730605619019E-6</v>
      </c>
      <c r="D2817">
        <v>2.0727181049102477</v>
      </c>
      <c r="E2817">
        <v>-1.2633708400000001</v>
      </c>
      <c r="F2817">
        <v>8.0574925400000001</v>
      </c>
      <c r="G2817">
        <v>38.070015009999999</v>
      </c>
      <c r="H2817">
        <v>0</v>
      </c>
    </row>
    <row r="2818" spans="1:8" x14ac:dyDescent="0.3">
      <c r="A2818" t="s">
        <v>5414</v>
      </c>
      <c r="B2818" t="s">
        <v>5414</v>
      </c>
      <c r="C2818">
        <v>1.77114841938113E-4</v>
      </c>
      <c r="D2818">
        <v>2.4502553134138392</v>
      </c>
      <c r="E2818">
        <v>-5.7514457999999999</v>
      </c>
      <c r="F2818">
        <v>-0.43770045000000002</v>
      </c>
      <c r="G2818">
        <v>21.501503509999999</v>
      </c>
      <c r="H2818">
        <v>0</v>
      </c>
    </row>
    <row r="2819" spans="1:8" x14ac:dyDescent="0.3">
      <c r="A2819" t="s">
        <v>559</v>
      </c>
      <c r="B2819" t="s">
        <v>5149</v>
      </c>
      <c r="C2819">
        <v>1.6567991125857034E-7</v>
      </c>
      <c r="D2819">
        <v>2.0536480573746352</v>
      </c>
      <c r="E2819">
        <v>2.4533816599999998</v>
      </c>
      <c r="F2819">
        <v>3.9954740000000002E-2</v>
      </c>
      <c r="G2819">
        <v>-16.856752790000002</v>
      </c>
      <c r="H2819">
        <v>0</v>
      </c>
    </row>
    <row r="2820" spans="1:8" x14ac:dyDescent="0.3">
      <c r="A2820" t="s">
        <v>4787</v>
      </c>
      <c r="B2820" t="s">
        <v>5087</v>
      </c>
      <c r="C2820">
        <v>1.9406737859989335E-4</v>
      </c>
      <c r="D2820">
        <v>2.0246125545466982</v>
      </c>
      <c r="E2820">
        <v>2.2048139299999998</v>
      </c>
      <c r="F2820">
        <v>-1.0980235700000001</v>
      </c>
      <c r="G2820">
        <v>63.669572619999997</v>
      </c>
      <c r="H2820">
        <v>0</v>
      </c>
    </row>
    <row r="2821" spans="1:8" x14ac:dyDescent="0.3">
      <c r="A2821" t="s">
        <v>5206</v>
      </c>
      <c r="B2821" t="s">
        <v>5205</v>
      </c>
      <c r="C2821">
        <v>8.248111340853943E-3</v>
      </c>
      <c r="D2821">
        <v>2.0067624874882597</v>
      </c>
      <c r="E2821">
        <v>2.21088504</v>
      </c>
      <c r="F2821">
        <v>11.13759258</v>
      </c>
      <c r="G2821">
        <v>-37.692468830000003</v>
      </c>
      <c r="H2821">
        <v>0</v>
      </c>
    </row>
    <row r="2822" spans="1:8" x14ac:dyDescent="0.3">
      <c r="A2822" t="s">
        <v>5296</v>
      </c>
      <c r="B2822" t="s">
        <v>5295</v>
      </c>
      <c r="C2822">
        <v>8.4325878040535898E-6</v>
      </c>
      <c r="D2822">
        <v>2.0334288686391653</v>
      </c>
      <c r="E2822">
        <v>-0.87611455000000005</v>
      </c>
      <c r="F2822">
        <v>2.8657298999999998</v>
      </c>
      <c r="G2822">
        <v>4.1732102400000004</v>
      </c>
      <c r="H2822">
        <v>0</v>
      </c>
    </row>
    <row r="2823" spans="1:8" x14ac:dyDescent="0.3">
      <c r="A2823" t="s">
        <v>5169</v>
      </c>
      <c r="B2823" t="s">
        <v>5168</v>
      </c>
      <c r="C2823">
        <v>1.9777691014041481E-8</v>
      </c>
      <c r="D2823">
        <v>1.9628413799463376</v>
      </c>
      <c r="E2823">
        <v>-2.50480049</v>
      </c>
      <c r="F2823">
        <v>0.20374355</v>
      </c>
      <c r="G2823">
        <v>0.23414834000000001</v>
      </c>
      <c r="H2823">
        <v>0</v>
      </c>
    </row>
    <row r="2824" spans="1:8" x14ac:dyDescent="0.3">
      <c r="A2824" t="s">
        <v>5214</v>
      </c>
      <c r="B2824" t="s">
        <v>5213</v>
      </c>
      <c r="C2824">
        <v>7.8443418768021011E-4</v>
      </c>
      <c r="D2824">
        <v>1.8819981433838129</v>
      </c>
      <c r="E2824">
        <v>-0.43195950999999999</v>
      </c>
      <c r="F2824">
        <v>17.008936160000001</v>
      </c>
      <c r="G2824">
        <v>99.081193880000001</v>
      </c>
      <c r="H2824">
        <v>0</v>
      </c>
    </row>
    <row r="2825" spans="1:8" x14ac:dyDescent="0.3">
      <c r="A2825" t="s">
        <v>7576</v>
      </c>
      <c r="B2825" t="s">
        <v>7577</v>
      </c>
      <c r="C2825">
        <v>1E-8</v>
      </c>
      <c r="D2825">
        <v>1.9460162246100421</v>
      </c>
      <c r="E2825">
        <v>3.1071160799999999</v>
      </c>
      <c r="F2825">
        <v>-0.20560018999999999</v>
      </c>
      <c r="G2825">
        <v>-12.622975220000001</v>
      </c>
      <c r="H2825">
        <v>0</v>
      </c>
    </row>
    <row r="2826" spans="1:8" x14ac:dyDescent="0.3">
      <c r="A2826" t="s">
        <v>4831</v>
      </c>
      <c r="B2826" t="s">
        <v>4830</v>
      </c>
      <c r="C2826">
        <v>1.2706386908937304E-6</v>
      </c>
      <c r="D2826">
        <v>1.9462281607833192</v>
      </c>
      <c r="E2826">
        <v>-1.6259972600000001</v>
      </c>
      <c r="F2826">
        <v>-4.2884638099999997</v>
      </c>
      <c r="G2826">
        <v>-16.587965069999999</v>
      </c>
      <c r="H2826">
        <v>0</v>
      </c>
    </row>
    <row r="2827" spans="1:8" x14ac:dyDescent="0.3">
      <c r="A2827" t="s">
        <v>5112</v>
      </c>
      <c r="B2827" t="s">
        <v>5111</v>
      </c>
      <c r="C2827">
        <v>4.242794190631229E-5</v>
      </c>
      <c r="D2827">
        <v>1.9299216886593089</v>
      </c>
      <c r="E2827">
        <v>0.52994839999999999</v>
      </c>
      <c r="F2827">
        <v>9.2796371700000009</v>
      </c>
      <c r="G2827">
        <v>-8.8854366299999992</v>
      </c>
      <c r="H2827">
        <v>0</v>
      </c>
    </row>
    <row r="2828" spans="1:8" x14ac:dyDescent="0.3">
      <c r="A2828" t="s">
        <v>5371</v>
      </c>
      <c r="B2828" t="s">
        <v>5370</v>
      </c>
      <c r="C2828">
        <v>6.0177046028181619E-4</v>
      </c>
      <c r="D2828">
        <v>1.9179577578072089</v>
      </c>
      <c r="E2828">
        <v>0.92994717000000005</v>
      </c>
      <c r="F2828">
        <v>-25.727804290000002</v>
      </c>
      <c r="G2828">
        <v>107.76081761</v>
      </c>
      <c r="H2828">
        <v>0</v>
      </c>
    </row>
    <row r="2829" spans="1:8" x14ac:dyDescent="0.3">
      <c r="A2829" t="s">
        <v>5146</v>
      </c>
      <c r="B2829" t="s">
        <v>5145</v>
      </c>
      <c r="C2829">
        <v>3.1064394104588852E-6</v>
      </c>
      <c r="D2829">
        <v>1.8925262168378263</v>
      </c>
      <c r="E2829">
        <v>1.9421417599999999</v>
      </c>
      <c r="F2829">
        <v>-43.345539359999997</v>
      </c>
      <c r="G2829">
        <v>-31.253846729999999</v>
      </c>
      <c r="H2829">
        <v>0</v>
      </c>
    </row>
    <row r="2830" spans="1:8" x14ac:dyDescent="0.3">
      <c r="A2830" t="s">
        <v>5361</v>
      </c>
      <c r="B2830" t="s">
        <v>5360</v>
      </c>
      <c r="C2830">
        <v>6.0160559797833403E-8</v>
      </c>
      <c r="D2830">
        <v>1.8894773740815312</v>
      </c>
      <c r="E2830">
        <v>1.4682026500000001</v>
      </c>
      <c r="F2830">
        <v>6.37356707</v>
      </c>
      <c r="G2830">
        <v>-15.41271347</v>
      </c>
      <c r="H2830">
        <v>0</v>
      </c>
    </row>
    <row r="2831" spans="1:8" x14ac:dyDescent="0.3">
      <c r="A2831" t="s">
        <v>5420</v>
      </c>
      <c r="B2831" t="s">
        <v>5419</v>
      </c>
      <c r="C2831">
        <v>1.2327417345915988E-6</v>
      </c>
      <c r="D2831">
        <v>1.7786459644128838</v>
      </c>
      <c r="E2831">
        <v>-1.0823894599999999</v>
      </c>
      <c r="F2831">
        <v>6.0001534899999998</v>
      </c>
      <c r="G2831">
        <v>-1.87006841</v>
      </c>
      <c r="H2831">
        <v>0</v>
      </c>
    </row>
    <row r="2832" spans="1:8" x14ac:dyDescent="0.3">
      <c r="A2832" t="s">
        <v>5413</v>
      </c>
      <c r="B2832" t="s">
        <v>5412</v>
      </c>
      <c r="C2832">
        <v>7.9371188325035711E-5</v>
      </c>
      <c r="D2832">
        <v>1.8846334917393093</v>
      </c>
      <c r="E2832">
        <v>0.16285226999999999</v>
      </c>
      <c r="F2832">
        <v>-2.7106563299999999</v>
      </c>
      <c r="G2832">
        <v>-16.177814269999999</v>
      </c>
      <c r="H2832">
        <v>0</v>
      </c>
    </row>
    <row r="2833" spans="1:8" x14ac:dyDescent="0.3">
      <c r="A2833" t="s">
        <v>5452</v>
      </c>
      <c r="B2833" t="s">
        <v>5451</v>
      </c>
      <c r="C2833">
        <v>9.6114129133064541E-7</v>
      </c>
      <c r="D2833">
        <v>1.7750250559797298</v>
      </c>
      <c r="E2833">
        <v>10.610971490000001</v>
      </c>
      <c r="F2833">
        <v>-19.129842350000001</v>
      </c>
      <c r="G2833">
        <v>15.95008292</v>
      </c>
      <c r="H2833">
        <v>0</v>
      </c>
    </row>
    <row r="2834" spans="1:8" x14ac:dyDescent="0.3">
      <c r="A2834" t="s">
        <v>5322</v>
      </c>
      <c r="B2834" t="s">
        <v>5321</v>
      </c>
      <c r="C2834">
        <v>1.3422223889999141E-6</v>
      </c>
      <c r="D2834">
        <v>1.8828486784398928</v>
      </c>
      <c r="E2834">
        <v>2.6018577500000002</v>
      </c>
      <c r="F2834">
        <v>-7.5134225499999996</v>
      </c>
      <c r="G2834">
        <v>-6.0196617899999998</v>
      </c>
      <c r="H2834">
        <v>0</v>
      </c>
    </row>
    <row r="2835" spans="1:8" x14ac:dyDescent="0.3">
      <c r="A2835" t="s">
        <v>5373</v>
      </c>
      <c r="B2835" t="s">
        <v>5372</v>
      </c>
      <c r="C2835">
        <v>1.8077093417673204E-5</v>
      </c>
      <c r="D2835">
        <v>1.8517788095006955</v>
      </c>
      <c r="E2835">
        <v>6.7749394900000004</v>
      </c>
      <c r="F2835">
        <v>3.3900497299999999</v>
      </c>
      <c r="G2835">
        <v>34.12898165</v>
      </c>
      <c r="H2835">
        <v>0</v>
      </c>
    </row>
    <row r="2836" spans="1:8" x14ac:dyDescent="0.3">
      <c r="A2836" t="s">
        <v>5304</v>
      </c>
      <c r="B2836" t="s">
        <v>5303</v>
      </c>
      <c r="C2836">
        <v>3.3301217310899751E-6</v>
      </c>
      <c r="D2836">
        <v>1.8464470698553872</v>
      </c>
      <c r="E2836">
        <v>-2.5860367200000001</v>
      </c>
      <c r="F2836">
        <v>-2.6799625100000002</v>
      </c>
      <c r="G2836">
        <v>-37.681728540000002</v>
      </c>
      <c r="H2836">
        <v>0</v>
      </c>
    </row>
    <row r="2837" spans="1:8" x14ac:dyDescent="0.3">
      <c r="A2837" t="s">
        <v>1052</v>
      </c>
      <c r="B2837" t="s">
        <v>5305</v>
      </c>
      <c r="C2837">
        <v>2.5814317703325328E-8</v>
      </c>
      <c r="D2837">
        <v>1.8466162227601399</v>
      </c>
      <c r="E2837">
        <v>-0.87506470000000003</v>
      </c>
      <c r="F2837">
        <v>-21.48495926</v>
      </c>
      <c r="G2837">
        <v>-23.025108100000001</v>
      </c>
      <c r="H2837">
        <v>0</v>
      </c>
    </row>
    <row r="2838" spans="1:8" x14ac:dyDescent="0.3">
      <c r="A2838" t="s">
        <v>5750</v>
      </c>
      <c r="B2838" t="s">
        <v>5749</v>
      </c>
      <c r="C2838">
        <v>4.0616590071996649E-4</v>
      </c>
      <c r="D2838">
        <v>1.8767608474098223</v>
      </c>
      <c r="E2838">
        <v>0.98933581000000004</v>
      </c>
      <c r="F2838">
        <v>-2.0956215600000001</v>
      </c>
      <c r="G2838">
        <v>-13.52286494</v>
      </c>
      <c r="H2838">
        <v>0</v>
      </c>
    </row>
    <row r="2839" spans="1:8" x14ac:dyDescent="0.3">
      <c r="A2839" t="s">
        <v>5265</v>
      </c>
      <c r="B2839" t="s">
        <v>5264</v>
      </c>
      <c r="C2839">
        <v>3.9513565196431101E-6</v>
      </c>
      <c r="D2839">
        <v>1.8385512961120336</v>
      </c>
      <c r="E2839">
        <v>1.6432836900000001</v>
      </c>
      <c r="F2839">
        <v>-0.96851226999999995</v>
      </c>
      <c r="G2839">
        <v>-12.92419518</v>
      </c>
      <c r="H2839">
        <v>0</v>
      </c>
    </row>
    <row r="2840" spans="1:8" x14ac:dyDescent="0.3">
      <c r="A2840" t="s">
        <v>5010</v>
      </c>
      <c r="B2840" t="s">
        <v>5009</v>
      </c>
      <c r="C2840">
        <v>1.1789491455930234E-6</v>
      </c>
      <c r="D2840">
        <v>1.8276122780521615</v>
      </c>
      <c r="E2840">
        <v>-1.34682696</v>
      </c>
      <c r="F2840">
        <v>2.938145E-2</v>
      </c>
      <c r="G2840">
        <v>30.503238679999999</v>
      </c>
      <c r="H2840">
        <v>0</v>
      </c>
    </row>
    <row r="2841" spans="1:8" x14ac:dyDescent="0.3">
      <c r="A2841" t="s">
        <v>5356</v>
      </c>
      <c r="B2841" t="s">
        <v>5355</v>
      </c>
      <c r="C2841">
        <v>2.1563903012795493E-6</v>
      </c>
      <c r="D2841">
        <v>1.8294710222675652</v>
      </c>
      <c r="E2841">
        <v>6.2392144800000002</v>
      </c>
      <c r="F2841">
        <v>-2.7488999999999999</v>
      </c>
      <c r="G2841">
        <v>-46.090066020000002</v>
      </c>
      <c r="H2841">
        <v>0</v>
      </c>
    </row>
    <row r="2842" spans="1:8" x14ac:dyDescent="0.3">
      <c r="A2842" t="s">
        <v>5454</v>
      </c>
      <c r="B2842" t="s">
        <v>5453</v>
      </c>
      <c r="C2842">
        <v>9.3298000630042893E-6</v>
      </c>
      <c r="D2842">
        <v>1.826810045995648</v>
      </c>
      <c r="E2842">
        <v>55.533307819999997</v>
      </c>
      <c r="F2842">
        <v>212.10582188999999</v>
      </c>
      <c r="G2842">
        <v>162.74009128</v>
      </c>
      <c r="H2842">
        <v>0</v>
      </c>
    </row>
    <row r="2843" spans="1:8" x14ac:dyDescent="0.3">
      <c r="A2843" t="s">
        <v>542</v>
      </c>
      <c r="B2843" t="s">
        <v>5294</v>
      </c>
      <c r="C2843">
        <v>2.0552328760338483E-8</v>
      </c>
      <c r="D2843">
        <v>1.7836410295070051</v>
      </c>
      <c r="E2843">
        <v>4.0933748100000003</v>
      </c>
      <c r="F2843">
        <v>9.2057215299999999</v>
      </c>
      <c r="G2843">
        <v>26.99323785</v>
      </c>
      <c r="H2843">
        <v>0</v>
      </c>
    </row>
    <row r="2844" spans="1:8" x14ac:dyDescent="0.3">
      <c r="A2844" t="s">
        <v>1659</v>
      </c>
      <c r="B2844" t="s">
        <v>5217</v>
      </c>
      <c r="C2844">
        <v>2.5000476649588739E-4</v>
      </c>
      <c r="D2844">
        <v>1.7852469787790244</v>
      </c>
      <c r="E2844">
        <v>-0.58061443000000001</v>
      </c>
      <c r="F2844">
        <v>0.89356365999999998</v>
      </c>
      <c r="G2844">
        <v>76.735699409999995</v>
      </c>
      <c r="H2844">
        <v>0</v>
      </c>
    </row>
    <row r="2845" spans="1:8" x14ac:dyDescent="0.3">
      <c r="A2845" t="s">
        <v>5628</v>
      </c>
      <c r="B2845" t="s">
        <v>5627</v>
      </c>
      <c r="C2845">
        <v>3.2593046187095464E-8</v>
      </c>
      <c r="D2845">
        <v>1.7679217352324721</v>
      </c>
      <c r="E2845">
        <v>2.5544480200000002</v>
      </c>
      <c r="F2845">
        <v>-4.9734341500000001</v>
      </c>
      <c r="G2845">
        <v>57.792891349999998</v>
      </c>
      <c r="H2845">
        <v>0</v>
      </c>
    </row>
    <row r="2846" spans="1:8" x14ac:dyDescent="0.3">
      <c r="A2846" t="s">
        <v>6097</v>
      </c>
      <c r="B2846" t="s">
        <v>6096</v>
      </c>
      <c r="C2846">
        <v>4.3000100000000083E-5</v>
      </c>
      <c r="D2846">
        <v>1.7658256785805964</v>
      </c>
      <c r="E2846">
        <v>-6.4393510799999998</v>
      </c>
      <c r="F2846">
        <v>126.3163158</v>
      </c>
      <c r="G2846">
        <v>251.26495935</v>
      </c>
      <c r="H2846">
        <v>0</v>
      </c>
    </row>
    <row r="2847" spans="1:8" x14ac:dyDescent="0.3">
      <c r="A2847" t="s">
        <v>5418</v>
      </c>
      <c r="B2847" t="s">
        <v>5417</v>
      </c>
      <c r="C2847">
        <v>3.2852473551311065E-7</v>
      </c>
      <c r="D2847">
        <v>1.7565079115440561</v>
      </c>
      <c r="E2847">
        <v>2.7155901999999998</v>
      </c>
      <c r="F2847">
        <v>21.01644834</v>
      </c>
      <c r="G2847">
        <v>61.436146090000001</v>
      </c>
      <c r="H2847">
        <v>0</v>
      </c>
    </row>
    <row r="2848" spans="1:8" x14ac:dyDescent="0.3">
      <c r="A2848" t="s">
        <v>5235</v>
      </c>
      <c r="B2848" t="s">
        <v>5234</v>
      </c>
      <c r="C2848">
        <v>1.9431403362048408E-6</v>
      </c>
      <c r="D2848">
        <v>1.7500989693791738</v>
      </c>
      <c r="E2848">
        <v>0.93787432000000004</v>
      </c>
      <c r="F2848">
        <v>0.51874067999999995</v>
      </c>
      <c r="G2848">
        <v>13.182179359999999</v>
      </c>
      <c r="H2848">
        <v>0</v>
      </c>
    </row>
    <row r="2849" spans="1:8" x14ac:dyDescent="0.3">
      <c r="A2849" t="s">
        <v>5192</v>
      </c>
      <c r="B2849" t="s">
        <v>5191</v>
      </c>
      <c r="C2849">
        <v>1.6080413516394378E-7</v>
      </c>
      <c r="D2849">
        <v>1.7284313182164357</v>
      </c>
      <c r="E2849">
        <v>-0.99876874999999998</v>
      </c>
      <c r="F2849">
        <v>-3.4624164400000002</v>
      </c>
      <c r="G2849">
        <v>-31.67714484</v>
      </c>
      <c r="H2849">
        <v>0</v>
      </c>
    </row>
    <row r="2850" spans="1:8" x14ac:dyDescent="0.3">
      <c r="A2850" t="s">
        <v>5435</v>
      </c>
      <c r="B2850" t="s">
        <v>5434</v>
      </c>
      <c r="C2850">
        <v>2.9610529082924249E-7</v>
      </c>
      <c r="D2850">
        <v>1.8577313265859845</v>
      </c>
      <c r="E2850">
        <v>4.7401654300000002</v>
      </c>
      <c r="F2850">
        <v>-1.7616234200000001</v>
      </c>
      <c r="G2850">
        <v>-11.39987103</v>
      </c>
      <c r="H2850">
        <v>0</v>
      </c>
    </row>
    <row r="2851" spans="1:8" x14ac:dyDescent="0.3">
      <c r="A2851" t="s">
        <v>5016</v>
      </c>
      <c r="B2851" t="s">
        <v>5016</v>
      </c>
      <c r="C2851">
        <v>3.8015698097705473E-4</v>
      </c>
      <c r="D2851">
        <v>1.6932391079553262</v>
      </c>
      <c r="E2851">
        <v>6.6656597199999998</v>
      </c>
      <c r="F2851">
        <v>14.825675690000001</v>
      </c>
      <c r="G2851">
        <v>53.505132979999999</v>
      </c>
      <c r="H2851">
        <v>0</v>
      </c>
    </row>
    <row r="2852" spans="1:8" x14ac:dyDescent="0.3">
      <c r="A2852" t="s">
        <v>5392</v>
      </c>
      <c r="B2852" t="s">
        <v>5391</v>
      </c>
      <c r="C2852">
        <v>2.7232277698589712E-5</v>
      </c>
      <c r="D2852">
        <v>1.6965093720862967</v>
      </c>
      <c r="E2852">
        <v>0.97846626000000003</v>
      </c>
      <c r="F2852">
        <v>-0.67962904000000002</v>
      </c>
      <c r="G2852">
        <v>-14.224086359999999</v>
      </c>
      <c r="H2852">
        <v>0</v>
      </c>
    </row>
    <row r="2853" spans="1:8" x14ac:dyDescent="0.3">
      <c r="A2853" t="s">
        <v>5398</v>
      </c>
      <c r="B2853" t="s">
        <v>5397</v>
      </c>
      <c r="C2853">
        <v>8.8066808460520799E-6</v>
      </c>
      <c r="D2853">
        <v>1.6971572294740325</v>
      </c>
      <c r="E2853">
        <v>-18.59754989</v>
      </c>
      <c r="F2853">
        <v>-16.42637427</v>
      </c>
      <c r="G2853">
        <v>-21.760441019999998</v>
      </c>
      <c r="H2853">
        <v>0</v>
      </c>
    </row>
    <row r="2854" spans="1:8" x14ac:dyDescent="0.3">
      <c r="A2854" t="s">
        <v>5324</v>
      </c>
      <c r="B2854" t="s">
        <v>5323</v>
      </c>
      <c r="C2854">
        <v>4.0662970022988911E-3</v>
      </c>
      <c r="D2854">
        <v>1.6882386712720097</v>
      </c>
      <c r="E2854">
        <v>1.8673343899999999</v>
      </c>
      <c r="F2854">
        <v>-1.05048287</v>
      </c>
      <c r="G2854">
        <v>-5.3933910300000001</v>
      </c>
      <c r="H2854">
        <v>0</v>
      </c>
    </row>
    <row r="2855" spans="1:8" x14ac:dyDescent="0.3">
      <c r="A2855" t="s">
        <v>5274</v>
      </c>
      <c r="B2855" t="s">
        <v>5273</v>
      </c>
      <c r="C2855">
        <v>1E-8</v>
      </c>
      <c r="D2855">
        <v>1.6878174172648133</v>
      </c>
      <c r="E2855">
        <v>17.212887089999999</v>
      </c>
      <c r="F2855">
        <v>29.021561179999999</v>
      </c>
      <c r="G2855">
        <v>30.344104649999998</v>
      </c>
      <c r="H2855">
        <v>0</v>
      </c>
    </row>
    <row r="2856" spans="1:8" x14ac:dyDescent="0.3">
      <c r="A2856" t="s">
        <v>4472</v>
      </c>
      <c r="B2856" t="s">
        <v>4471</v>
      </c>
      <c r="C2856">
        <v>9.9274608666411738E-7</v>
      </c>
      <c r="D2856">
        <v>1.6920376507249586</v>
      </c>
      <c r="E2856">
        <v>-5.5563238000000004</v>
      </c>
      <c r="F2856">
        <v>17.69394711</v>
      </c>
      <c r="G2856">
        <v>395.64605074999997</v>
      </c>
      <c r="H2856">
        <v>0</v>
      </c>
    </row>
    <row r="2857" spans="1:8" x14ac:dyDescent="0.3">
      <c r="A2857" t="s">
        <v>5242</v>
      </c>
      <c r="B2857" t="s">
        <v>5241</v>
      </c>
      <c r="C2857">
        <v>8.3885754599031871E-7</v>
      </c>
      <c r="D2857">
        <v>1.6724165450351318</v>
      </c>
      <c r="E2857">
        <v>-0.66561071000000005</v>
      </c>
      <c r="F2857">
        <v>1.0435598800000001</v>
      </c>
      <c r="G2857">
        <v>36.506722400000001</v>
      </c>
      <c r="H2857">
        <v>0</v>
      </c>
    </row>
    <row r="2858" spans="1:8" x14ac:dyDescent="0.3">
      <c r="A2858" t="s">
        <v>5261</v>
      </c>
      <c r="B2858" t="s">
        <v>5260</v>
      </c>
      <c r="C2858">
        <v>4.9703175848214138E-5</v>
      </c>
      <c r="D2858">
        <v>1.6535912113944728</v>
      </c>
      <c r="E2858">
        <v>0.73792135999999997</v>
      </c>
      <c r="F2858">
        <v>-4.3906170400000004</v>
      </c>
      <c r="G2858">
        <v>-14.15583842</v>
      </c>
      <c r="H2858">
        <v>0</v>
      </c>
    </row>
    <row r="2859" spans="1:8" x14ac:dyDescent="0.3">
      <c r="A2859" t="s">
        <v>5348</v>
      </c>
      <c r="B2859" t="s">
        <v>5347</v>
      </c>
      <c r="C2859">
        <v>1.5654749753888595E-8</v>
      </c>
      <c r="D2859">
        <v>1.6494162317585144</v>
      </c>
      <c r="E2859">
        <v>5.2104400499999999</v>
      </c>
      <c r="F2859">
        <v>-37.135387360000003</v>
      </c>
      <c r="G2859">
        <v>49.871139280000001</v>
      </c>
      <c r="H2859">
        <v>0</v>
      </c>
    </row>
    <row r="2860" spans="1:8" x14ac:dyDescent="0.3">
      <c r="A2860" t="s">
        <v>5448</v>
      </c>
      <c r="B2860" t="s">
        <v>5447</v>
      </c>
      <c r="C2860">
        <v>2.5599853153193397E-8</v>
      </c>
      <c r="D2860">
        <v>1.6528076228179087</v>
      </c>
      <c r="E2860">
        <v>2.0752719599999998</v>
      </c>
      <c r="F2860">
        <v>-0.38970201999999998</v>
      </c>
      <c r="G2860">
        <v>-8.6477450499999993</v>
      </c>
      <c r="H2860">
        <v>0</v>
      </c>
    </row>
    <row r="2861" spans="1:8" x14ac:dyDescent="0.3">
      <c r="A2861" t="s">
        <v>5691</v>
      </c>
      <c r="B2861" t="s">
        <v>5690</v>
      </c>
      <c r="C2861">
        <v>5.1583170890893522E-5</v>
      </c>
      <c r="D2861">
        <v>1.6316697946762142</v>
      </c>
      <c r="E2861">
        <v>-1.5743352500000001</v>
      </c>
      <c r="F2861">
        <v>-31.202626429999999</v>
      </c>
      <c r="G2861">
        <v>-11.857108630000001</v>
      </c>
      <c r="H2861">
        <v>0</v>
      </c>
    </row>
    <row r="2862" spans="1:8" x14ac:dyDescent="0.3">
      <c r="A2862" t="s">
        <v>3415</v>
      </c>
      <c r="B2862" t="s">
        <v>4864</v>
      </c>
      <c r="C2862">
        <v>2.7984298885426295E-3</v>
      </c>
      <c r="D2862">
        <v>1.7019415599677283</v>
      </c>
      <c r="E2862">
        <v>2.266775E-2</v>
      </c>
      <c r="F2862">
        <v>-10.0085128</v>
      </c>
      <c r="G2862">
        <v>-40.975233320000001</v>
      </c>
      <c r="H2862">
        <v>0</v>
      </c>
    </row>
    <row r="2863" spans="1:8" x14ac:dyDescent="0.3">
      <c r="A2863" t="s">
        <v>5359</v>
      </c>
      <c r="B2863" t="s">
        <v>5358</v>
      </c>
      <c r="C2863">
        <v>3.0652753242731306E-7</v>
      </c>
      <c r="D2863">
        <v>1.1192947309646371</v>
      </c>
      <c r="E2863">
        <v>7.6300156100000001</v>
      </c>
      <c r="F2863">
        <v>-21.536096430000001</v>
      </c>
      <c r="G2863">
        <v>86.362587660000003</v>
      </c>
      <c r="H2863">
        <v>0</v>
      </c>
    </row>
    <row r="2864" spans="1:8" x14ac:dyDescent="0.3">
      <c r="A2864" t="s">
        <v>5903</v>
      </c>
      <c r="B2864" t="s">
        <v>5902</v>
      </c>
      <c r="C2864">
        <v>1E-8</v>
      </c>
      <c r="D2864">
        <v>1.6169284538603139</v>
      </c>
      <c r="E2864">
        <v>2.32553776</v>
      </c>
      <c r="F2864">
        <v>-3.50247975</v>
      </c>
      <c r="G2864">
        <v>-66.388085500000003</v>
      </c>
      <c r="H2864">
        <v>0</v>
      </c>
    </row>
    <row r="2865" spans="1:8" x14ac:dyDescent="0.3">
      <c r="A2865" t="s">
        <v>5570</v>
      </c>
      <c r="B2865" t="s">
        <v>5569</v>
      </c>
      <c r="C2865">
        <v>6.0667014629911822E-8</v>
      </c>
      <c r="D2865">
        <v>1.5938484687600245</v>
      </c>
      <c r="E2865">
        <v>2.0012685600000002</v>
      </c>
      <c r="F2865">
        <v>0.67592786999999999</v>
      </c>
      <c r="G2865">
        <v>0.52058457999999996</v>
      </c>
      <c r="H2865">
        <v>0</v>
      </c>
    </row>
    <row r="2866" spans="1:8" x14ac:dyDescent="0.3">
      <c r="A2866" t="s">
        <v>6004</v>
      </c>
      <c r="B2866" t="s">
        <v>6003</v>
      </c>
      <c r="C2866">
        <v>2.569218300773102E-6</v>
      </c>
      <c r="D2866">
        <v>1.599502704641601</v>
      </c>
      <c r="E2866">
        <v>1.2793265300000001</v>
      </c>
      <c r="F2866">
        <v>41.323408010000001</v>
      </c>
      <c r="G2866">
        <v>3.5644576699999999</v>
      </c>
      <c r="H2866">
        <v>0</v>
      </c>
    </row>
    <row r="2867" spans="1:8" x14ac:dyDescent="0.3">
      <c r="A2867" t="s">
        <v>5363</v>
      </c>
      <c r="B2867" t="s">
        <v>5362</v>
      </c>
      <c r="C2867">
        <v>1.6601547068911601E-5</v>
      </c>
      <c r="D2867">
        <v>1.5595590364506005</v>
      </c>
      <c r="E2867">
        <v>-4.1426705400000001</v>
      </c>
      <c r="F2867">
        <v>-0.25253237000000001</v>
      </c>
      <c r="G2867">
        <v>-13.37710613</v>
      </c>
      <c r="H2867">
        <v>0</v>
      </c>
    </row>
    <row r="2868" spans="1:8" x14ac:dyDescent="0.3">
      <c r="A2868" t="s">
        <v>5121</v>
      </c>
      <c r="B2868" t="s">
        <v>5120</v>
      </c>
      <c r="C2868">
        <v>2.1474644193566751E-4</v>
      </c>
      <c r="D2868">
        <v>1.5829397319822529</v>
      </c>
      <c r="E2868">
        <v>-5.5894095500000001</v>
      </c>
      <c r="F2868">
        <v>-36.117477370000003</v>
      </c>
      <c r="G2868">
        <v>11.372086250000001</v>
      </c>
      <c r="H2868">
        <v>0</v>
      </c>
    </row>
    <row r="2869" spans="1:8" x14ac:dyDescent="0.3">
      <c r="A2869" t="s">
        <v>5537</v>
      </c>
      <c r="B2869" t="s">
        <v>5536</v>
      </c>
      <c r="C2869">
        <v>8.6577684728990038E-6</v>
      </c>
      <c r="D2869">
        <v>1.5302971001318375</v>
      </c>
      <c r="E2869">
        <v>-0.65129674000000004</v>
      </c>
      <c r="F2869">
        <v>-4.0210835999999999</v>
      </c>
      <c r="G2869">
        <v>-12.19122376</v>
      </c>
      <c r="H2869">
        <v>0</v>
      </c>
    </row>
    <row r="2870" spans="1:8" x14ac:dyDescent="0.3">
      <c r="A2870" t="s">
        <v>1996</v>
      </c>
      <c r="B2870" t="s">
        <v>5597</v>
      </c>
      <c r="C2870">
        <v>6.4972156946504875E-8</v>
      </c>
      <c r="D2870">
        <v>1.5614939590974284</v>
      </c>
      <c r="E2870">
        <v>0.40312429</v>
      </c>
      <c r="F2870">
        <v>-1.10998218</v>
      </c>
      <c r="G2870">
        <v>-25.802941619999999</v>
      </c>
      <c r="H2870">
        <v>0</v>
      </c>
    </row>
    <row r="2871" spans="1:8" x14ac:dyDescent="0.3">
      <c r="A2871" t="s">
        <v>5289</v>
      </c>
      <c r="B2871" t="s">
        <v>5288</v>
      </c>
      <c r="C2871">
        <v>2.0990685337771045E-6</v>
      </c>
      <c r="D2871">
        <v>1.5594267588543511</v>
      </c>
      <c r="E2871">
        <v>2.2048139299999998</v>
      </c>
      <c r="F2871">
        <v>-2.3189992699999999</v>
      </c>
      <c r="G2871">
        <v>3.1803578099999998</v>
      </c>
      <c r="H2871">
        <v>0</v>
      </c>
    </row>
    <row r="2872" spans="1:8" x14ac:dyDescent="0.3">
      <c r="A2872" t="s">
        <v>4936</v>
      </c>
      <c r="B2872" t="s">
        <v>4935</v>
      </c>
      <c r="C2872">
        <v>7.3075056094405245E-5</v>
      </c>
      <c r="D2872">
        <v>1.5287517487955</v>
      </c>
      <c r="E2872">
        <v>2.8715047299999998</v>
      </c>
      <c r="F2872">
        <v>-0.73983354999999995</v>
      </c>
      <c r="G2872">
        <v>-9.1522239699999997</v>
      </c>
      <c r="H2872">
        <v>0</v>
      </c>
    </row>
    <row r="2873" spans="1:8" x14ac:dyDescent="0.3">
      <c r="A2873" t="s">
        <v>5506</v>
      </c>
      <c r="B2873" t="s">
        <v>5505</v>
      </c>
      <c r="C2873">
        <v>2.6609077079950811E-7</v>
      </c>
      <c r="D2873">
        <v>1.5366939995885618</v>
      </c>
      <c r="E2873">
        <v>2.1549924900000001</v>
      </c>
      <c r="F2873">
        <v>0.85698125999999997</v>
      </c>
      <c r="G2873">
        <v>-13.11241429</v>
      </c>
      <c r="H2873">
        <v>0</v>
      </c>
    </row>
    <row r="2874" spans="1:8" x14ac:dyDescent="0.3">
      <c r="A2874" t="s">
        <v>5510</v>
      </c>
      <c r="B2874" t="s">
        <v>5509</v>
      </c>
      <c r="C2874">
        <v>4.1955589091401325E-5</v>
      </c>
      <c r="D2874">
        <v>1.5275834127625731</v>
      </c>
      <c r="E2874">
        <v>1.49027449</v>
      </c>
      <c r="F2874">
        <v>49.650743579999997</v>
      </c>
      <c r="G2874">
        <v>55.189260910000002</v>
      </c>
      <c r="H2874">
        <v>0</v>
      </c>
    </row>
    <row r="2875" spans="1:8" x14ac:dyDescent="0.3">
      <c r="A2875" t="s">
        <v>5272</v>
      </c>
      <c r="B2875" t="s">
        <v>5272</v>
      </c>
      <c r="C2875">
        <v>5.1871370561204077E-7</v>
      </c>
      <c r="D2875">
        <v>1.524752071555505</v>
      </c>
      <c r="E2875">
        <v>-0.50382914000000001</v>
      </c>
      <c r="F2875">
        <v>-29.616397249999999</v>
      </c>
      <c r="G2875">
        <v>149.27882431</v>
      </c>
      <c r="H2875">
        <v>0</v>
      </c>
    </row>
    <row r="2876" spans="1:8" x14ac:dyDescent="0.3">
      <c r="A2876" t="s">
        <v>2180</v>
      </c>
      <c r="B2876" t="s">
        <v>5177</v>
      </c>
      <c r="C2876">
        <v>4.5733917420500976E-4</v>
      </c>
      <c r="D2876">
        <v>1.5024371564540169</v>
      </c>
      <c r="E2876">
        <v>-1.10318929</v>
      </c>
      <c r="F2876">
        <v>-2.8216393599999998</v>
      </c>
      <c r="G2876">
        <v>-13.43012723</v>
      </c>
      <c r="H2876">
        <v>0</v>
      </c>
    </row>
    <row r="2877" spans="1:8" x14ac:dyDescent="0.3">
      <c r="A2877" t="s">
        <v>3537</v>
      </c>
      <c r="B2877" t="s">
        <v>7545</v>
      </c>
      <c r="C2877">
        <v>5.9491805843528378E-5</v>
      </c>
      <c r="D2877">
        <v>1.5132243308460351</v>
      </c>
      <c r="E2877">
        <v>1.98955723</v>
      </c>
      <c r="F2877">
        <v>7.0884504699999997</v>
      </c>
      <c r="G2877">
        <v>-12.622975220000001</v>
      </c>
      <c r="H2877">
        <v>0</v>
      </c>
    </row>
    <row r="2878" spans="1:8" x14ac:dyDescent="0.3">
      <c r="A2878" t="s">
        <v>5109</v>
      </c>
      <c r="B2878" t="s">
        <v>5108</v>
      </c>
      <c r="C2878">
        <v>2.8415644296135644E-5</v>
      </c>
      <c r="D2878">
        <v>1.5061871837476613</v>
      </c>
      <c r="E2878">
        <v>3.56259747</v>
      </c>
      <c r="F2878">
        <v>-2.7378489300000002</v>
      </c>
      <c r="G2878">
        <v>-73.054987839999995</v>
      </c>
      <c r="H2878">
        <v>0</v>
      </c>
    </row>
    <row r="2879" spans="1:8" x14ac:dyDescent="0.3">
      <c r="A2879" t="s">
        <v>963</v>
      </c>
      <c r="B2879" t="s">
        <v>5411</v>
      </c>
      <c r="C2879">
        <v>2.9686150942793698E-8</v>
      </c>
      <c r="D2879">
        <v>1.5137371216386863</v>
      </c>
      <c r="E2879">
        <v>-0.64625856999999998</v>
      </c>
      <c r="F2879">
        <v>2.8922276400000002</v>
      </c>
      <c r="G2879">
        <v>-45.554370460000001</v>
      </c>
      <c r="H2879">
        <v>0</v>
      </c>
    </row>
    <row r="2880" spans="1:8" x14ac:dyDescent="0.3">
      <c r="A2880" t="s">
        <v>2620</v>
      </c>
      <c r="B2880" t="s">
        <v>5436</v>
      </c>
      <c r="C2880">
        <v>4.4601709737012282E-7</v>
      </c>
      <c r="D2880">
        <v>1.4989331095635461</v>
      </c>
      <c r="E2880">
        <v>-12.81511396</v>
      </c>
      <c r="F2880">
        <v>3.5732029700000001</v>
      </c>
      <c r="G2880">
        <v>134.23559043</v>
      </c>
      <c r="H2880">
        <v>0</v>
      </c>
    </row>
    <row r="2881" spans="1:8" x14ac:dyDescent="0.3">
      <c r="A2881" t="s">
        <v>4916</v>
      </c>
      <c r="B2881" t="s">
        <v>4915</v>
      </c>
      <c r="C2881">
        <v>2.6700058997875929E-5</v>
      </c>
      <c r="D2881">
        <v>1.4727378453963051</v>
      </c>
      <c r="E2881">
        <v>3.4446737299999999</v>
      </c>
      <c r="F2881">
        <v>25.690612099999999</v>
      </c>
      <c r="G2881">
        <v>-11.186875479999999</v>
      </c>
      <c r="H2881">
        <v>0</v>
      </c>
    </row>
    <row r="2882" spans="1:8" x14ac:dyDescent="0.3">
      <c r="A2882" t="s">
        <v>3020</v>
      </c>
      <c r="B2882" t="s">
        <v>5867</v>
      </c>
      <c r="C2882">
        <v>1.4476622043076733E-7</v>
      </c>
      <c r="D2882">
        <v>1.4714988269236171</v>
      </c>
      <c r="E2882">
        <v>9.4571092300000004</v>
      </c>
      <c r="F2882">
        <v>27.243473229999999</v>
      </c>
      <c r="G2882">
        <v>9.6083741899999993</v>
      </c>
      <c r="H2882">
        <v>0</v>
      </c>
    </row>
    <row r="2883" spans="1:8" x14ac:dyDescent="0.3">
      <c r="A2883" t="s">
        <v>1996</v>
      </c>
      <c r="B2883" t="s">
        <v>5331</v>
      </c>
      <c r="C2883">
        <v>3.8041877576104099E-6</v>
      </c>
      <c r="D2883">
        <v>1.4338526279444843</v>
      </c>
      <c r="E2883">
        <v>4.6910319300000003</v>
      </c>
      <c r="F2883">
        <v>-6.9566222800000004</v>
      </c>
      <c r="G2883">
        <v>-19.337998049999999</v>
      </c>
      <c r="H2883">
        <v>0</v>
      </c>
    </row>
    <row r="2884" spans="1:8" x14ac:dyDescent="0.3">
      <c r="A2884" t="s">
        <v>5456</v>
      </c>
      <c r="B2884" t="s">
        <v>5455</v>
      </c>
      <c r="C2884">
        <v>3.9783055320942419E-7</v>
      </c>
      <c r="D2884">
        <v>1.4595896839749081</v>
      </c>
      <c r="E2884">
        <v>2.1660878000000001</v>
      </c>
      <c r="F2884">
        <v>-0.23681833999999999</v>
      </c>
      <c r="G2884">
        <v>-12.9715448</v>
      </c>
      <c r="H2884">
        <v>0</v>
      </c>
    </row>
    <row r="2885" spans="1:8" x14ac:dyDescent="0.3">
      <c r="A2885" t="s">
        <v>5381</v>
      </c>
      <c r="B2885" t="s">
        <v>5380</v>
      </c>
      <c r="C2885">
        <v>4.9842210447877246E-5</v>
      </c>
      <c r="D2885">
        <v>1.4257321921951618</v>
      </c>
      <c r="E2885">
        <v>0.83049455999999999</v>
      </c>
      <c r="F2885">
        <v>-5.6976730000000003E-2</v>
      </c>
      <c r="G2885">
        <v>-4.2213719799999998</v>
      </c>
      <c r="H2885">
        <v>0</v>
      </c>
    </row>
    <row r="2886" spans="1:8" x14ac:dyDescent="0.3">
      <c r="A2886" t="s">
        <v>5444</v>
      </c>
      <c r="B2886" t="s">
        <v>5443</v>
      </c>
      <c r="C2886">
        <v>7.3017013366050733E-8</v>
      </c>
      <c r="D2886">
        <v>1.422970906371132</v>
      </c>
      <c r="E2886">
        <v>4.1094534700000001</v>
      </c>
      <c r="F2886">
        <v>4.2334032099999996</v>
      </c>
      <c r="G2886">
        <v>-31.19693535</v>
      </c>
      <c r="H2886">
        <v>0</v>
      </c>
    </row>
    <row r="2887" spans="1:8" x14ac:dyDescent="0.3">
      <c r="A2887" t="s">
        <v>5408</v>
      </c>
      <c r="B2887" t="s">
        <v>5407</v>
      </c>
      <c r="C2887">
        <v>4.9459232586336132E-8</v>
      </c>
      <c r="D2887">
        <v>1.4154851719095631</v>
      </c>
      <c r="E2887">
        <v>2.1856456299999998</v>
      </c>
      <c r="F2887">
        <v>-3.7153475999999999</v>
      </c>
      <c r="G2887">
        <v>-11.428142769999999</v>
      </c>
      <c r="H2887">
        <v>0</v>
      </c>
    </row>
    <row r="2888" spans="1:8" x14ac:dyDescent="0.3">
      <c r="A2888" t="s">
        <v>5481</v>
      </c>
      <c r="B2888" t="s">
        <v>5480</v>
      </c>
      <c r="C2888">
        <v>4.3861116065867365E-6</v>
      </c>
      <c r="D2888">
        <v>1.4103732870442984</v>
      </c>
      <c r="E2888">
        <v>2.0139277400000002</v>
      </c>
      <c r="F2888">
        <v>-5.5649526900000001</v>
      </c>
      <c r="G2888">
        <v>-20.938951729999999</v>
      </c>
      <c r="H2888">
        <v>0</v>
      </c>
    </row>
    <row r="2889" spans="1:8" x14ac:dyDescent="0.3">
      <c r="A2889" t="s">
        <v>3547</v>
      </c>
      <c r="B2889" t="s">
        <v>5240</v>
      </c>
      <c r="C2889">
        <v>7.945730419623295E-5</v>
      </c>
      <c r="D2889">
        <v>1.7187791657351106</v>
      </c>
      <c r="E2889">
        <v>-1.0181190200000001</v>
      </c>
      <c r="F2889">
        <v>-1.07459203</v>
      </c>
      <c r="G2889">
        <v>-11.04690549</v>
      </c>
      <c r="H2889">
        <v>0</v>
      </c>
    </row>
    <row r="2890" spans="1:8" x14ac:dyDescent="0.3">
      <c r="A2890" t="s">
        <v>5549</v>
      </c>
      <c r="B2890" t="s">
        <v>5548</v>
      </c>
      <c r="C2890">
        <v>3.8156380720381372E-6</v>
      </c>
      <c r="D2890">
        <v>1.3991872762477673</v>
      </c>
      <c r="E2890">
        <v>-1.2423971899999999</v>
      </c>
      <c r="F2890">
        <v>-20.62781798</v>
      </c>
      <c r="G2890">
        <v>-12.89932048</v>
      </c>
      <c r="H2890">
        <v>0</v>
      </c>
    </row>
    <row r="2891" spans="1:8" x14ac:dyDescent="0.3">
      <c r="A2891" t="s">
        <v>5257</v>
      </c>
      <c r="B2891" t="s">
        <v>5256</v>
      </c>
      <c r="C2891">
        <v>3.986779225813061E-6</v>
      </c>
      <c r="D2891">
        <v>1.3775220259847254</v>
      </c>
      <c r="E2891">
        <v>1.2724910000000001E-2</v>
      </c>
      <c r="F2891">
        <v>-2.9016046499999999</v>
      </c>
      <c r="G2891">
        <v>-14.925744999999999</v>
      </c>
      <c r="H2891">
        <v>0</v>
      </c>
    </row>
    <row r="2892" spans="1:8" x14ac:dyDescent="0.3">
      <c r="A2892" t="s">
        <v>5233</v>
      </c>
      <c r="B2892" t="s">
        <v>5232</v>
      </c>
      <c r="C2892">
        <v>1.466146022792122E-5</v>
      </c>
      <c r="D2892">
        <v>1.3954832964951205</v>
      </c>
      <c r="E2892">
        <v>2.21674916</v>
      </c>
      <c r="F2892">
        <v>-8.0265193700000008</v>
      </c>
      <c r="G2892">
        <v>38.896627940000002</v>
      </c>
      <c r="H2892">
        <v>0</v>
      </c>
    </row>
    <row r="2893" spans="1:8" x14ac:dyDescent="0.3">
      <c r="A2893" t="s">
        <v>5390</v>
      </c>
      <c r="B2893" t="s">
        <v>5389</v>
      </c>
      <c r="C2893">
        <v>3.2074572809224853E-7</v>
      </c>
      <c r="D2893">
        <v>1.3917227079431511</v>
      </c>
      <c r="E2893">
        <v>5.5498341800000004</v>
      </c>
      <c r="F2893">
        <v>8.5581944599999993</v>
      </c>
      <c r="G2893">
        <v>-14.07317976</v>
      </c>
      <c r="H2893">
        <v>0</v>
      </c>
    </row>
    <row r="2894" spans="1:8" x14ac:dyDescent="0.3">
      <c r="A2894" t="s">
        <v>5487</v>
      </c>
      <c r="B2894" t="s">
        <v>5486</v>
      </c>
      <c r="C2894">
        <v>7.3634671940043176E-7</v>
      </c>
      <c r="D2894">
        <v>1.3811005279227131</v>
      </c>
      <c r="E2894">
        <v>-1.1857722399999999</v>
      </c>
      <c r="F2894">
        <v>8.3486970100000004</v>
      </c>
      <c r="G2894">
        <v>-19.199358849999999</v>
      </c>
      <c r="H2894">
        <v>0</v>
      </c>
    </row>
    <row r="2895" spans="1:8" x14ac:dyDescent="0.3">
      <c r="A2895" t="s">
        <v>3626</v>
      </c>
      <c r="B2895" t="s">
        <v>5538</v>
      </c>
      <c r="C2895">
        <v>6.6514437726884173E-7</v>
      </c>
      <c r="D2895">
        <v>1.3937041661239891</v>
      </c>
      <c r="E2895">
        <v>-6.8684069599999997</v>
      </c>
      <c r="F2895">
        <v>3.6388908899999999</v>
      </c>
      <c r="G2895">
        <v>-10.418541189999999</v>
      </c>
      <c r="H2895">
        <v>0</v>
      </c>
    </row>
    <row r="2896" spans="1:8" x14ac:dyDescent="0.3">
      <c r="A2896" t="s">
        <v>6049</v>
      </c>
      <c r="B2896" t="s">
        <v>6048</v>
      </c>
      <c r="C2896">
        <v>7.3524706057344169E-6</v>
      </c>
      <c r="D2896">
        <v>1.392258656345875</v>
      </c>
      <c r="E2896">
        <v>-2.39941608</v>
      </c>
      <c r="F2896">
        <v>1.8675229200000001</v>
      </c>
      <c r="G2896">
        <v>4.8995265200000002</v>
      </c>
      <c r="H2896">
        <v>0</v>
      </c>
    </row>
    <row r="2897" spans="1:8" x14ac:dyDescent="0.3">
      <c r="A2897" t="s">
        <v>5426</v>
      </c>
      <c r="B2897" t="s">
        <v>5425</v>
      </c>
      <c r="C2897">
        <v>1.4154840440183065E-5</v>
      </c>
      <c r="D2897">
        <v>1.3552546997456902</v>
      </c>
      <c r="E2897">
        <v>-1.4048717799999999</v>
      </c>
      <c r="F2897">
        <v>3.3837355699999998</v>
      </c>
      <c r="G2897">
        <v>-5.1764589299999999</v>
      </c>
      <c r="H2897">
        <v>0</v>
      </c>
    </row>
    <row r="2898" spans="1:8" x14ac:dyDescent="0.3">
      <c r="A2898" t="s">
        <v>5337</v>
      </c>
      <c r="B2898" t="s">
        <v>5336</v>
      </c>
      <c r="C2898">
        <v>2.79474133865699E-6</v>
      </c>
      <c r="D2898">
        <v>1.3650128772513368</v>
      </c>
      <c r="E2898">
        <v>1.18294728</v>
      </c>
      <c r="F2898">
        <v>-5.1787220000000002E-2</v>
      </c>
      <c r="G2898">
        <v>3.7343728299999999</v>
      </c>
      <c r="H2898">
        <v>0</v>
      </c>
    </row>
    <row r="2899" spans="1:8" x14ac:dyDescent="0.3">
      <c r="A2899" t="s">
        <v>4812</v>
      </c>
      <c r="B2899" t="s">
        <v>4811</v>
      </c>
      <c r="C2899">
        <v>7.5769744762964249E-6</v>
      </c>
      <c r="D2899">
        <v>1.3476402282228199</v>
      </c>
      <c r="E2899">
        <v>9.3913393700000007</v>
      </c>
      <c r="F2899">
        <v>4.449724E-2</v>
      </c>
      <c r="G2899">
        <v>-45.317643510000003</v>
      </c>
      <c r="H2899">
        <v>0</v>
      </c>
    </row>
    <row r="2900" spans="1:8" x14ac:dyDescent="0.3">
      <c r="A2900" t="s">
        <v>5655</v>
      </c>
      <c r="B2900" t="s">
        <v>5654</v>
      </c>
      <c r="C2900">
        <v>3.0723725503733333E-6</v>
      </c>
      <c r="D2900">
        <v>1.3425943962127491</v>
      </c>
      <c r="E2900">
        <v>3.4723682299999998</v>
      </c>
      <c r="F2900">
        <v>-4.32267607</v>
      </c>
      <c r="G2900">
        <v>-9.70677317</v>
      </c>
      <c r="H2900">
        <v>0</v>
      </c>
    </row>
    <row r="2901" spans="1:8" x14ac:dyDescent="0.3">
      <c r="A2901" t="s">
        <v>5246</v>
      </c>
      <c r="B2901" t="s">
        <v>5245</v>
      </c>
      <c r="C2901">
        <v>1.3056489775610785E-4</v>
      </c>
      <c r="D2901">
        <v>1.3347531670028381</v>
      </c>
      <c r="E2901">
        <v>0.78891867999999998</v>
      </c>
      <c r="F2901">
        <v>-2.01783885</v>
      </c>
      <c r="G2901">
        <v>-44.493051629999997</v>
      </c>
      <c r="H2901">
        <v>0</v>
      </c>
    </row>
    <row r="2902" spans="1:8" x14ac:dyDescent="0.3">
      <c r="A2902" t="s">
        <v>4908</v>
      </c>
      <c r="B2902" t="s">
        <v>4907</v>
      </c>
      <c r="C2902">
        <v>3.1027447263245781E-6</v>
      </c>
      <c r="D2902">
        <v>1.3353120949029251</v>
      </c>
      <c r="E2902">
        <v>-0.49326780999999997</v>
      </c>
      <c r="F2902">
        <v>-0.11388291</v>
      </c>
      <c r="G2902">
        <v>-42.601067780000001</v>
      </c>
      <c r="H2902">
        <v>0</v>
      </c>
    </row>
    <row r="2903" spans="1:8" x14ac:dyDescent="0.3">
      <c r="A2903" t="s">
        <v>5424</v>
      </c>
      <c r="B2903" t="s">
        <v>5423</v>
      </c>
      <c r="C2903">
        <v>1.5814648106943823E-5</v>
      </c>
      <c r="D2903">
        <v>1.3335802290343679</v>
      </c>
      <c r="E2903">
        <v>2.3730396599999999</v>
      </c>
      <c r="F2903">
        <v>-0.31458308000000001</v>
      </c>
      <c r="G2903">
        <v>7.3499907499999999</v>
      </c>
      <c r="H2903">
        <v>0</v>
      </c>
    </row>
    <row r="2904" spans="1:8" x14ac:dyDescent="0.3">
      <c r="A2904" t="s">
        <v>5645</v>
      </c>
      <c r="B2904" t="s">
        <v>5644</v>
      </c>
      <c r="C2904">
        <v>1.1563410973933476E-5</v>
      </c>
      <c r="D2904">
        <v>1.3206013591820946</v>
      </c>
      <c r="E2904">
        <v>5.3197627599999997</v>
      </c>
      <c r="F2904">
        <v>-2.9975165800000001</v>
      </c>
      <c r="G2904">
        <v>-21.802874389999999</v>
      </c>
      <c r="H2904">
        <v>0</v>
      </c>
    </row>
    <row r="2905" spans="1:8" x14ac:dyDescent="0.3">
      <c r="A2905" t="s">
        <v>5618</v>
      </c>
      <c r="B2905" t="s">
        <v>5617</v>
      </c>
      <c r="C2905">
        <v>3.2897235330397781E-7</v>
      </c>
      <c r="D2905">
        <v>1.3203482707037446</v>
      </c>
      <c r="E2905">
        <v>2.2048139299999998</v>
      </c>
      <c r="F2905">
        <v>3.5628164299999998</v>
      </c>
      <c r="G2905">
        <v>-47.364251189999997</v>
      </c>
      <c r="H2905">
        <v>0</v>
      </c>
    </row>
    <row r="2906" spans="1:8" x14ac:dyDescent="0.3">
      <c r="A2906" t="s">
        <v>3389</v>
      </c>
      <c r="B2906" t="s">
        <v>5342</v>
      </c>
      <c r="C2906">
        <v>4.9907680893186551E-8</v>
      </c>
      <c r="D2906">
        <v>1.3193173855728559</v>
      </c>
      <c r="E2906">
        <v>-0.93070889999999995</v>
      </c>
      <c r="F2906">
        <v>12.949235529999999</v>
      </c>
      <c r="G2906">
        <v>17.81443385</v>
      </c>
      <c r="H2906">
        <v>0</v>
      </c>
    </row>
    <row r="2907" spans="1:8" x14ac:dyDescent="0.3">
      <c r="A2907" t="s">
        <v>5383</v>
      </c>
      <c r="B2907" t="s">
        <v>5382</v>
      </c>
      <c r="C2907">
        <v>1E-8</v>
      </c>
      <c r="D2907">
        <v>1.3564115358337046</v>
      </c>
      <c r="E2907">
        <v>-3.0908627399999999</v>
      </c>
      <c r="F2907">
        <v>-8.9391817499999995</v>
      </c>
      <c r="G2907">
        <v>-30.960086230000002</v>
      </c>
      <c r="H2907">
        <v>0</v>
      </c>
    </row>
    <row r="2908" spans="1:8" x14ac:dyDescent="0.3">
      <c r="A2908" t="s">
        <v>5521</v>
      </c>
      <c r="B2908" t="s">
        <v>5520</v>
      </c>
      <c r="C2908">
        <v>3.4176232668228661E-7</v>
      </c>
      <c r="D2908">
        <v>1.3093462487589336</v>
      </c>
      <c r="E2908">
        <v>5.6760046900000001</v>
      </c>
      <c r="F2908">
        <v>34.328245819999999</v>
      </c>
      <c r="G2908">
        <v>2.7963816000000001</v>
      </c>
      <c r="H2908">
        <v>0</v>
      </c>
    </row>
    <row r="2909" spans="1:8" x14ac:dyDescent="0.3">
      <c r="A2909" t="s">
        <v>5485</v>
      </c>
      <c r="B2909" t="s">
        <v>5484</v>
      </c>
      <c r="C2909">
        <v>1.5047043210254156E-5</v>
      </c>
      <c r="D2909">
        <v>1.3019363170113321</v>
      </c>
      <c r="E2909">
        <v>2.1485760900000002</v>
      </c>
      <c r="F2909">
        <v>-19.15503528</v>
      </c>
      <c r="G2909">
        <v>-4.0755555899999996</v>
      </c>
      <c r="H2909">
        <v>0</v>
      </c>
    </row>
    <row r="2910" spans="1:8" x14ac:dyDescent="0.3">
      <c r="A2910" t="s">
        <v>5668</v>
      </c>
      <c r="B2910" t="s">
        <v>5667</v>
      </c>
      <c r="C2910">
        <v>4.0607298939535014E-6</v>
      </c>
      <c r="D2910">
        <v>1.3052769194971978</v>
      </c>
      <c r="E2910">
        <v>0.96950464000000003</v>
      </c>
      <c r="F2910">
        <v>9.3238920000000003E-2</v>
      </c>
      <c r="G2910">
        <v>-19.233826780000001</v>
      </c>
      <c r="H2910">
        <v>0</v>
      </c>
    </row>
    <row r="2911" spans="1:8" x14ac:dyDescent="0.3">
      <c r="A2911" t="s">
        <v>5031</v>
      </c>
      <c r="B2911" t="s">
        <v>5030</v>
      </c>
      <c r="C2911">
        <v>2.5693100299471341E-5</v>
      </c>
      <c r="D2911">
        <v>1.3954832964951205</v>
      </c>
      <c r="E2911">
        <v>-0.71750937999999997</v>
      </c>
      <c r="F2911">
        <v>-7.5090677399999999</v>
      </c>
      <c r="G2911">
        <v>-18.713712470000001</v>
      </c>
      <c r="H2911">
        <v>0</v>
      </c>
    </row>
    <row r="2912" spans="1:8" x14ac:dyDescent="0.3">
      <c r="A2912" t="s">
        <v>5375</v>
      </c>
      <c r="B2912" t="s">
        <v>5374</v>
      </c>
      <c r="C2912">
        <v>1E-8</v>
      </c>
      <c r="D2912">
        <v>1.29104872976913</v>
      </c>
      <c r="E2912">
        <v>5.9573696800000002</v>
      </c>
      <c r="F2912">
        <v>22.14884631</v>
      </c>
      <c r="G2912">
        <v>-50.723874119999998</v>
      </c>
      <c r="H2912">
        <v>0</v>
      </c>
    </row>
    <row r="2913" spans="1:8" x14ac:dyDescent="0.3">
      <c r="A2913" t="s">
        <v>5316</v>
      </c>
      <c r="B2913" t="s">
        <v>5315</v>
      </c>
      <c r="C2913">
        <v>1.965089592827277E-3</v>
      </c>
      <c r="D2913">
        <v>1.2408457928338237</v>
      </c>
      <c r="E2913">
        <v>-0.39659062</v>
      </c>
      <c r="F2913">
        <v>-7.4198743900000004</v>
      </c>
      <c r="G2913">
        <v>-24.592250050000001</v>
      </c>
      <c r="H2913">
        <v>0</v>
      </c>
    </row>
    <row r="2914" spans="1:8" x14ac:dyDescent="0.3">
      <c r="A2914" t="s">
        <v>5614</v>
      </c>
      <c r="B2914" t="s">
        <v>5613</v>
      </c>
      <c r="C2914">
        <v>6.9095665803098474E-8</v>
      </c>
      <c r="D2914">
        <v>1.271469015935784</v>
      </c>
      <c r="E2914">
        <v>2.5238378300000002</v>
      </c>
      <c r="F2914">
        <v>11.37797842</v>
      </c>
      <c r="G2914">
        <v>31.893315000000001</v>
      </c>
      <c r="H2914">
        <v>0</v>
      </c>
    </row>
    <row r="2915" spans="1:8" x14ac:dyDescent="0.3">
      <c r="A2915" t="s">
        <v>4755</v>
      </c>
      <c r="B2915" t="s">
        <v>5492</v>
      </c>
      <c r="C2915">
        <v>1E-8</v>
      </c>
      <c r="D2915">
        <v>1.2698038035813255</v>
      </c>
      <c r="E2915">
        <v>0</v>
      </c>
      <c r="F2915">
        <v>7.1402029499999999</v>
      </c>
      <c r="G2915">
        <v>7.1428571300000003</v>
      </c>
      <c r="H2915">
        <v>0</v>
      </c>
    </row>
    <row r="2916" spans="1:8" x14ac:dyDescent="0.3">
      <c r="A2916" t="s">
        <v>5791</v>
      </c>
      <c r="B2916" t="s">
        <v>5791</v>
      </c>
      <c r="C2916">
        <v>2.3228963878310887E-8</v>
      </c>
      <c r="D2916">
        <v>1.7173134490727602</v>
      </c>
      <c r="E2916">
        <v>-24.304400399999999</v>
      </c>
      <c r="F2916">
        <v>-5.8201083799999997</v>
      </c>
      <c r="G2916">
        <v>353.26425675000002</v>
      </c>
      <c r="H2916">
        <v>0</v>
      </c>
    </row>
    <row r="2917" spans="1:8" x14ac:dyDescent="0.3">
      <c r="A2917" t="s">
        <v>5511</v>
      </c>
      <c r="B2917" t="s">
        <v>5511</v>
      </c>
      <c r="C2917">
        <v>5.3903513998658948E-4</v>
      </c>
      <c r="D2917">
        <v>1.2597504000903446</v>
      </c>
      <c r="E2917">
        <v>-5.8683589100000004</v>
      </c>
      <c r="F2917">
        <v>-16.45417299</v>
      </c>
      <c r="G2917">
        <v>-58.818257510000002</v>
      </c>
      <c r="H2917">
        <v>0</v>
      </c>
    </row>
    <row r="2918" spans="1:8" x14ac:dyDescent="0.3">
      <c r="A2918" t="s">
        <v>5302</v>
      </c>
      <c r="B2918" t="s">
        <v>5301</v>
      </c>
      <c r="C2918">
        <v>5.6183990255752754E-7</v>
      </c>
      <c r="D2918">
        <v>1.2562571213999445</v>
      </c>
      <c r="E2918">
        <v>0.45641410999999998</v>
      </c>
      <c r="F2918">
        <v>-2.4433368</v>
      </c>
      <c r="G2918">
        <v>-18.552040590000001</v>
      </c>
      <c r="H2918">
        <v>0</v>
      </c>
    </row>
    <row r="2919" spans="1:8" x14ac:dyDescent="0.3">
      <c r="A2919" t="s">
        <v>5204</v>
      </c>
      <c r="B2919" t="s">
        <v>5203</v>
      </c>
      <c r="C2919">
        <v>8.6218036311109772E-8</v>
      </c>
      <c r="D2919">
        <v>1.5487563781638043</v>
      </c>
      <c r="E2919">
        <v>-1.3091473899999999</v>
      </c>
      <c r="F2919">
        <v>-1.1645207500000001</v>
      </c>
      <c r="G2919">
        <v>7.7253348199999996</v>
      </c>
      <c r="H2919">
        <v>0</v>
      </c>
    </row>
    <row r="2920" spans="1:8" x14ac:dyDescent="0.3">
      <c r="A2920" t="s">
        <v>5784</v>
      </c>
      <c r="B2920" t="s">
        <v>5783</v>
      </c>
      <c r="C2920">
        <v>1.7453810829761796E-3</v>
      </c>
      <c r="D2920">
        <v>1.2375130080567769</v>
      </c>
      <c r="E2920">
        <v>-4.6659731300000002</v>
      </c>
      <c r="F2920">
        <v>-9.52271453</v>
      </c>
      <c r="G2920">
        <v>-15.58161335</v>
      </c>
      <c r="H2920">
        <v>0</v>
      </c>
    </row>
    <row r="2921" spans="1:8" x14ac:dyDescent="0.3">
      <c r="A2921" t="s">
        <v>658</v>
      </c>
      <c r="B2921" t="s">
        <v>5600</v>
      </c>
      <c r="C2921">
        <v>1.0438144504329702E-6</v>
      </c>
      <c r="D2921">
        <v>1.2357527344858494</v>
      </c>
      <c r="E2921">
        <v>0.48414217999999998</v>
      </c>
      <c r="F2921">
        <v>2.94242779</v>
      </c>
      <c r="G2921">
        <v>-3.4960527400000001</v>
      </c>
      <c r="H2921">
        <v>0</v>
      </c>
    </row>
    <row r="2922" spans="1:8" x14ac:dyDescent="0.3">
      <c r="A2922" t="s">
        <v>5460</v>
      </c>
      <c r="B2922" t="s">
        <v>5459</v>
      </c>
      <c r="C2922">
        <v>2.7460190951876432E-6</v>
      </c>
      <c r="D2922">
        <v>1.2445947368167063</v>
      </c>
      <c r="E2922">
        <v>-1.29539965</v>
      </c>
      <c r="F2922">
        <v>2.7717121800000002</v>
      </c>
      <c r="G2922">
        <v>-32.81040308</v>
      </c>
      <c r="H2922">
        <v>0</v>
      </c>
    </row>
    <row r="2923" spans="1:8" x14ac:dyDescent="0.3">
      <c r="A2923" t="s">
        <v>5139</v>
      </c>
      <c r="B2923" t="s">
        <v>5138</v>
      </c>
      <c r="C2923">
        <v>2.894201201139395E-5</v>
      </c>
      <c r="D2923">
        <v>1.2393669806662326</v>
      </c>
      <c r="E2923">
        <v>-2.0995081099999999</v>
      </c>
      <c r="F2923">
        <v>-12.82666905</v>
      </c>
      <c r="G2923">
        <v>-14.429919569999999</v>
      </c>
      <c r="H2923">
        <v>0</v>
      </c>
    </row>
    <row r="2924" spans="1:8" x14ac:dyDescent="0.3">
      <c r="A2924" t="s">
        <v>5552</v>
      </c>
      <c r="B2924" t="s">
        <v>5552</v>
      </c>
      <c r="C2924">
        <v>2.9385298319068451E-4</v>
      </c>
      <c r="D2924">
        <v>1.2317434252015511</v>
      </c>
      <c r="E2924">
        <v>1.75086589</v>
      </c>
      <c r="F2924">
        <v>7.57435057</v>
      </c>
      <c r="G2924">
        <v>2.92647528</v>
      </c>
      <c r="H2924">
        <v>0</v>
      </c>
    </row>
    <row r="2925" spans="1:8" x14ac:dyDescent="0.3">
      <c r="A2925" t="s">
        <v>5442</v>
      </c>
      <c r="B2925" t="s">
        <v>5441</v>
      </c>
      <c r="C2925">
        <v>1.2258970780694444E-5</v>
      </c>
      <c r="D2925">
        <v>1.2377070560826622</v>
      </c>
      <c r="E2925">
        <v>4.9172807199999999</v>
      </c>
      <c r="F2925">
        <v>0.37043717999999998</v>
      </c>
      <c r="G2925">
        <v>-16.242132340000001</v>
      </c>
      <c r="H2925">
        <v>0</v>
      </c>
    </row>
    <row r="2926" spans="1:8" x14ac:dyDescent="0.3">
      <c r="A2926" t="s">
        <v>5632</v>
      </c>
      <c r="B2926" t="s">
        <v>5631</v>
      </c>
      <c r="C2926">
        <v>3.7039360688609771E-7</v>
      </c>
      <c r="D2926">
        <v>1.2340784425632114</v>
      </c>
      <c r="E2926">
        <v>1.9939329699999999</v>
      </c>
      <c r="F2926">
        <v>8.5125908500000005</v>
      </c>
      <c r="G2926">
        <v>-39.216776979999999</v>
      </c>
      <c r="H2926">
        <v>0</v>
      </c>
    </row>
    <row r="2927" spans="1:8" x14ac:dyDescent="0.3">
      <c r="A2927" t="s">
        <v>5500</v>
      </c>
      <c r="B2927" t="s">
        <v>5499</v>
      </c>
      <c r="C2927">
        <v>3.3788191840638441E-7</v>
      </c>
      <c r="D2927">
        <v>1.2574004752580787</v>
      </c>
      <c r="E2927">
        <v>5.5389365100000001</v>
      </c>
      <c r="F2927">
        <v>-0.46544953999999999</v>
      </c>
      <c r="G2927">
        <v>-9.1504776799999998</v>
      </c>
      <c r="H2927">
        <v>0</v>
      </c>
    </row>
    <row r="2928" spans="1:8" x14ac:dyDescent="0.3">
      <c r="A2928" t="s">
        <v>3010</v>
      </c>
      <c r="B2928" t="s">
        <v>6207</v>
      </c>
      <c r="C2928">
        <v>1.4060616121691869E-7</v>
      </c>
      <c r="D2928">
        <v>1.2274583221636766</v>
      </c>
      <c r="E2928">
        <v>5.8721800100000001</v>
      </c>
      <c r="F2928">
        <v>-4.3197115400000001</v>
      </c>
      <c r="G2928">
        <v>-44.321098689999999</v>
      </c>
      <c r="H2928">
        <v>0</v>
      </c>
    </row>
    <row r="2929" spans="1:8" x14ac:dyDescent="0.3">
      <c r="A2929" t="s">
        <v>5721</v>
      </c>
      <c r="B2929" t="s">
        <v>5721</v>
      </c>
      <c r="C2929">
        <v>1E-8</v>
      </c>
      <c r="D2929">
        <v>1.2347032403728031</v>
      </c>
      <c r="E2929">
        <v>2.0707268999999999</v>
      </c>
      <c r="F2929">
        <v>-12.48969142</v>
      </c>
      <c r="G2929">
        <v>4.2701847400000004</v>
      </c>
      <c r="H2929">
        <v>0</v>
      </c>
    </row>
    <row r="2930" spans="1:8" x14ac:dyDescent="0.3">
      <c r="A2930" t="s">
        <v>5554</v>
      </c>
      <c r="B2930" t="s">
        <v>5553</v>
      </c>
      <c r="C2930">
        <v>7.8758830102309963E-5</v>
      </c>
      <c r="D2930">
        <v>1.2103595063712749</v>
      </c>
      <c r="E2930">
        <v>-0.92647526000000002</v>
      </c>
      <c r="F2930">
        <v>3.6365412899999998</v>
      </c>
      <c r="G2930">
        <v>75.379472890000002</v>
      </c>
      <c r="H2930">
        <v>0</v>
      </c>
    </row>
    <row r="2931" spans="1:8" x14ac:dyDescent="0.3">
      <c r="A2931" t="s">
        <v>5477</v>
      </c>
      <c r="B2931" t="s">
        <v>5476</v>
      </c>
      <c r="C2931">
        <v>6.8794803183117934E-5</v>
      </c>
      <c r="D2931">
        <v>1.203642543193931</v>
      </c>
      <c r="E2931">
        <v>1.9345626499999999</v>
      </c>
      <c r="F2931">
        <v>63.87927105</v>
      </c>
      <c r="G2931">
        <v>79.146500770000003</v>
      </c>
      <c r="H2931">
        <v>0</v>
      </c>
    </row>
    <row r="2932" spans="1:8" x14ac:dyDescent="0.3">
      <c r="A2932" t="s">
        <v>5339</v>
      </c>
      <c r="B2932" t="s">
        <v>5338</v>
      </c>
      <c r="C2932">
        <v>1.6308092711459731E-3</v>
      </c>
      <c r="D2932">
        <v>1.198519617800589</v>
      </c>
      <c r="E2932">
        <v>0.40159805999999998</v>
      </c>
      <c r="F2932">
        <v>-2.0711700799999999</v>
      </c>
      <c r="G2932">
        <v>-38.297316819999999</v>
      </c>
      <c r="H2932">
        <v>0</v>
      </c>
    </row>
    <row r="2933" spans="1:8" x14ac:dyDescent="0.3">
      <c r="A2933" t="s">
        <v>5429</v>
      </c>
      <c r="B2933" t="s">
        <v>5428</v>
      </c>
      <c r="C2933">
        <v>9.8999999999999967E-6</v>
      </c>
      <c r="D2933">
        <v>1.1907886773701071</v>
      </c>
      <c r="E2933">
        <v>0.90248172999999998</v>
      </c>
      <c r="F2933">
        <v>0.30395137</v>
      </c>
      <c r="G2933">
        <v>-0.30211480000000002</v>
      </c>
      <c r="H2933">
        <v>0</v>
      </c>
    </row>
    <row r="2934" spans="1:8" x14ac:dyDescent="0.3">
      <c r="A2934" t="s">
        <v>5333</v>
      </c>
      <c r="B2934" t="s">
        <v>5332</v>
      </c>
      <c r="C2934">
        <v>6.3329871988281262E-7</v>
      </c>
      <c r="D2934">
        <v>1.1962776245500062</v>
      </c>
      <c r="E2934">
        <v>2.2108820300000001</v>
      </c>
      <c r="F2934">
        <v>13.404585109999999</v>
      </c>
      <c r="G2934">
        <v>-10.72411732</v>
      </c>
      <c r="H2934">
        <v>0</v>
      </c>
    </row>
    <row r="2935" spans="1:8" x14ac:dyDescent="0.3">
      <c r="A2935" t="s">
        <v>5135</v>
      </c>
      <c r="B2935" t="s">
        <v>5134</v>
      </c>
      <c r="C2935">
        <v>4.4631532736748152E-6</v>
      </c>
      <c r="D2935">
        <v>1.1848379356345864</v>
      </c>
      <c r="E2935">
        <v>-1.17876716</v>
      </c>
      <c r="F2935">
        <v>-27.733000700000002</v>
      </c>
      <c r="G2935">
        <v>36.908745609999997</v>
      </c>
      <c r="H2935">
        <v>0</v>
      </c>
    </row>
    <row r="2936" spans="1:8" x14ac:dyDescent="0.3">
      <c r="A2936" t="s">
        <v>1807</v>
      </c>
      <c r="B2936" t="s">
        <v>5279</v>
      </c>
      <c r="C2936">
        <v>2.6240926490906075E-5</v>
      </c>
      <c r="D2936">
        <v>1.1823784594727669</v>
      </c>
      <c r="E2936">
        <v>0.62101123999999996</v>
      </c>
      <c r="F2936">
        <v>-20.272384429999999</v>
      </c>
      <c r="G2936">
        <v>-75.453162410000004</v>
      </c>
      <c r="H2936">
        <v>0</v>
      </c>
    </row>
    <row r="2937" spans="1:8" x14ac:dyDescent="0.3">
      <c r="A2937" t="s">
        <v>4924</v>
      </c>
      <c r="B2937" t="s">
        <v>4923</v>
      </c>
      <c r="C2937">
        <v>1.8998921356917223E-2</v>
      </c>
      <c r="D2937">
        <v>1.1879513288838766</v>
      </c>
      <c r="E2937">
        <v>0.87273836999999999</v>
      </c>
      <c r="F2937">
        <v>14.354750409999999</v>
      </c>
      <c r="G2937">
        <v>69.788034580000001</v>
      </c>
      <c r="H2937">
        <v>0</v>
      </c>
    </row>
    <row r="2938" spans="1:8" x14ac:dyDescent="0.3">
      <c r="A2938" t="s">
        <v>5523</v>
      </c>
      <c r="B2938" t="s">
        <v>5522</v>
      </c>
      <c r="C2938">
        <v>2.6550231348771579E-6</v>
      </c>
      <c r="D2938">
        <v>1.1756617467263559</v>
      </c>
      <c r="E2938">
        <v>1.37269745</v>
      </c>
      <c r="F2938">
        <v>-3.0110012500000001</v>
      </c>
      <c r="G2938">
        <v>-27.12188665</v>
      </c>
      <c r="H2938">
        <v>0</v>
      </c>
    </row>
    <row r="2939" spans="1:8" x14ac:dyDescent="0.3">
      <c r="A2939" t="s">
        <v>3971</v>
      </c>
      <c r="B2939" t="s">
        <v>5427</v>
      </c>
      <c r="C2939">
        <v>1.3112036975023306E-6</v>
      </c>
      <c r="D2939">
        <v>1.17074637346485</v>
      </c>
      <c r="E2939">
        <v>2.06144397</v>
      </c>
      <c r="F2939">
        <v>-4.6685358800000003</v>
      </c>
      <c r="G2939">
        <v>-28.54870588</v>
      </c>
      <c r="H2939">
        <v>0</v>
      </c>
    </row>
    <row r="2940" spans="1:8" x14ac:dyDescent="0.3">
      <c r="A2940" t="s">
        <v>5869</v>
      </c>
      <c r="B2940" t="s">
        <v>5868</v>
      </c>
      <c r="C2940">
        <v>4.3972022261199329E-4</v>
      </c>
      <c r="D2940">
        <v>1.1603622484040523</v>
      </c>
      <c r="E2940">
        <v>-1.1578316900000001</v>
      </c>
      <c r="F2940">
        <v>-12.269696489999999</v>
      </c>
      <c r="G2940">
        <v>34.041190909999997</v>
      </c>
      <c r="H2940">
        <v>0</v>
      </c>
    </row>
    <row r="2941" spans="1:8" x14ac:dyDescent="0.3">
      <c r="A2941" t="s">
        <v>5132</v>
      </c>
      <c r="B2941" t="s">
        <v>5131</v>
      </c>
      <c r="C2941">
        <v>2.1299906101890995E-5</v>
      </c>
      <c r="D2941">
        <v>1.1686539327989371</v>
      </c>
      <c r="E2941">
        <v>0.17636741</v>
      </c>
      <c r="F2941">
        <v>-3.12907935</v>
      </c>
      <c r="G2941">
        <v>13.222492340000001</v>
      </c>
      <c r="H2941">
        <v>0</v>
      </c>
    </row>
    <row r="2942" spans="1:8" x14ac:dyDescent="0.3">
      <c r="A2942" t="s">
        <v>5576</v>
      </c>
      <c r="B2942" t="s">
        <v>5575</v>
      </c>
      <c r="C2942">
        <v>1E-8</v>
      </c>
      <c r="D2942">
        <v>1.1570160709662916</v>
      </c>
      <c r="E2942">
        <v>2.23731664</v>
      </c>
      <c r="F2942">
        <v>5.5457655800000003</v>
      </c>
      <c r="G2942">
        <v>27.2200618</v>
      </c>
      <c r="H2942">
        <v>0</v>
      </c>
    </row>
    <row r="2943" spans="1:8" x14ac:dyDescent="0.3">
      <c r="A2943" t="s">
        <v>5341</v>
      </c>
      <c r="B2943" t="s">
        <v>5340</v>
      </c>
      <c r="C2943">
        <v>1.6601459960724705E-4</v>
      </c>
      <c r="D2943">
        <v>1.1471823214182542</v>
      </c>
      <c r="E2943">
        <v>0.35574171999999998</v>
      </c>
      <c r="F2943">
        <v>7.5276060000000006E-2</v>
      </c>
      <c r="G2943">
        <v>-23.118891810000001</v>
      </c>
      <c r="H2943">
        <v>0</v>
      </c>
    </row>
    <row r="2944" spans="1:8" x14ac:dyDescent="0.3">
      <c r="A2944" t="s">
        <v>5450</v>
      </c>
      <c r="B2944" t="s">
        <v>5449</v>
      </c>
      <c r="C2944">
        <v>2.7983096367769982E-7</v>
      </c>
      <c r="D2944">
        <v>1.1476996633881509</v>
      </c>
      <c r="E2944">
        <v>0.17507981</v>
      </c>
      <c r="F2944">
        <v>-15.200923189999999</v>
      </c>
      <c r="G2944">
        <v>-6.0377989999999999E-2</v>
      </c>
      <c r="H2944">
        <v>0</v>
      </c>
    </row>
    <row r="2945" spans="1:8" x14ac:dyDescent="0.3">
      <c r="A2945" t="s">
        <v>4489</v>
      </c>
      <c r="B2945" t="s">
        <v>4488</v>
      </c>
      <c r="C2945">
        <v>1E-8</v>
      </c>
      <c r="D2945">
        <v>1.1551608649247185</v>
      </c>
      <c r="E2945">
        <v>2.2139122900000001</v>
      </c>
      <c r="F2945">
        <v>-4.3139969499999999</v>
      </c>
      <c r="G2945">
        <v>10.82441053</v>
      </c>
      <c r="H2945">
        <v>0</v>
      </c>
    </row>
    <row r="2946" spans="1:8" x14ac:dyDescent="0.3">
      <c r="A2946" t="s">
        <v>5422</v>
      </c>
      <c r="B2946" t="s">
        <v>5421</v>
      </c>
      <c r="C2946">
        <v>5.7181705180464556E-8</v>
      </c>
      <c r="D2946">
        <v>1.1290615106942108</v>
      </c>
      <c r="E2946">
        <v>9.7646813399999992</v>
      </c>
      <c r="F2946">
        <v>-2.4525725299999999</v>
      </c>
      <c r="G2946">
        <v>-24.799559890000001</v>
      </c>
      <c r="H2946">
        <v>0</v>
      </c>
    </row>
    <row r="2947" spans="1:8" x14ac:dyDescent="0.3">
      <c r="A2947" t="s">
        <v>5159</v>
      </c>
      <c r="B2947" t="s">
        <v>5158</v>
      </c>
      <c r="C2947">
        <v>1.5999999999982031E-8</v>
      </c>
      <c r="D2947">
        <v>1.1171359363238564</v>
      </c>
      <c r="E2947">
        <v>1.2658227799999999</v>
      </c>
      <c r="F2947">
        <v>-1.84049079</v>
      </c>
      <c r="G2947">
        <v>4.5751634000000001</v>
      </c>
      <c r="H2947">
        <v>0</v>
      </c>
    </row>
    <row r="2948" spans="1:8" x14ac:dyDescent="0.3">
      <c r="A2948" t="s">
        <v>5875</v>
      </c>
      <c r="B2948" t="s">
        <v>5874</v>
      </c>
      <c r="C2948">
        <v>2.182101478755585E-6</v>
      </c>
      <c r="D2948">
        <v>1.1170316629276562</v>
      </c>
      <c r="E2948">
        <v>-0.87987139999999997</v>
      </c>
      <c r="F2948">
        <v>-5.6743771599999997</v>
      </c>
      <c r="G2948">
        <v>-16.906809119999998</v>
      </c>
      <c r="H2948">
        <v>0</v>
      </c>
    </row>
    <row r="2949" spans="1:8" x14ac:dyDescent="0.3">
      <c r="A2949" t="s">
        <v>5404</v>
      </c>
      <c r="B2949" t="s">
        <v>5403</v>
      </c>
      <c r="C2949">
        <v>5.9828177767436083E-3</v>
      </c>
      <c r="D2949">
        <v>1.2266237537938911</v>
      </c>
      <c r="E2949">
        <v>-4.2302015400000004</v>
      </c>
      <c r="F2949">
        <v>-2.5746666999999999</v>
      </c>
      <c r="G2949">
        <v>0.58728448</v>
      </c>
      <c r="H2949">
        <v>0</v>
      </c>
    </row>
    <row r="2950" spans="1:8" x14ac:dyDescent="0.3">
      <c r="A2950" t="s">
        <v>5524</v>
      </c>
      <c r="B2950" t="s">
        <v>5524</v>
      </c>
      <c r="C2950">
        <v>4.6031627338480348E-7</v>
      </c>
      <c r="D2950">
        <v>1.1020362702617388</v>
      </c>
      <c r="E2950">
        <v>2.40946616</v>
      </c>
      <c r="F2950">
        <v>-1.1932532600000001</v>
      </c>
      <c r="G2950">
        <v>-9.5925901499999995</v>
      </c>
      <c r="H2950">
        <v>0</v>
      </c>
    </row>
    <row r="2951" spans="1:8" x14ac:dyDescent="0.3">
      <c r="A2951" t="s">
        <v>5513</v>
      </c>
      <c r="B2951" t="s">
        <v>5512</v>
      </c>
      <c r="C2951">
        <v>3.2726660303669257E-4</v>
      </c>
      <c r="D2951">
        <v>1.0978791986037222</v>
      </c>
      <c r="E2951">
        <v>0.93280293999999997</v>
      </c>
      <c r="F2951">
        <v>1.89923456</v>
      </c>
      <c r="G2951">
        <v>-0.87864045999999996</v>
      </c>
      <c r="H2951">
        <v>0</v>
      </c>
    </row>
    <row r="2952" spans="1:8" x14ac:dyDescent="0.3">
      <c r="A2952" t="s">
        <v>6008</v>
      </c>
      <c r="B2952" t="s">
        <v>6007</v>
      </c>
      <c r="C2952">
        <v>1.2140317203800363E-5</v>
      </c>
      <c r="D2952">
        <v>1.0767909368247479</v>
      </c>
      <c r="E2952">
        <v>11.59167055</v>
      </c>
      <c r="F2952">
        <v>31.056782819999999</v>
      </c>
      <c r="G2952">
        <v>18.983865250000001</v>
      </c>
      <c r="H2952">
        <v>0</v>
      </c>
    </row>
    <row r="2953" spans="1:8" x14ac:dyDescent="0.3">
      <c r="A2953" t="s">
        <v>5498</v>
      </c>
      <c r="B2953" t="s">
        <v>5497</v>
      </c>
      <c r="C2953">
        <v>4.9719809288362963E-4</v>
      </c>
      <c r="D2953">
        <v>1.0807544055853524</v>
      </c>
      <c r="E2953">
        <v>1.49475242</v>
      </c>
      <c r="F2953">
        <v>1.00517656</v>
      </c>
      <c r="G2953">
        <v>-7.1383974800000001</v>
      </c>
      <c r="H2953">
        <v>0</v>
      </c>
    </row>
    <row r="2954" spans="1:8" x14ac:dyDescent="0.3">
      <c r="A2954" t="s">
        <v>6331</v>
      </c>
      <c r="B2954" t="s">
        <v>6330</v>
      </c>
      <c r="C2954">
        <v>2.1926087892576445E-6</v>
      </c>
      <c r="D2954">
        <v>1.0641719206181033</v>
      </c>
      <c r="E2954">
        <v>2.2254077699999999</v>
      </c>
      <c r="F2954">
        <v>10.054825490000001</v>
      </c>
      <c r="G2954">
        <v>0.64776845999999999</v>
      </c>
      <c r="H2954">
        <v>0</v>
      </c>
    </row>
    <row r="2955" spans="1:8" x14ac:dyDescent="0.3">
      <c r="A2955" t="s">
        <v>4412</v>
      </c>
      <c r="B2955" t="s">
        <v>5386</v>
      </c>
      <c r="C2955">
        <v>1.6449518435842837E-7</v>
      </c>
      <c r="D2955">
        <v>1.0474321143871042</v>
      </c>
      <c r="E2955">
        <v>2.01893498</v>
      </c>
      <c r="F2955">
        <v>-0.51235741999999995</v>
      </c>
      <c r="G2955">
        <v>-18.51668132</v>
      </c>
      <c r="H2955">
        <v>0</v>
      </c>
    </row>
    <row r="2956" spans="1:8" x14ac:dyDescent="0.3">
      <c r="A2956" t="s">
        <v>5237</v>
      </c>
      <c r="B2956" t="s">
        <v>5236</v>
      </c>
      <c r="C2956">
        <v>6.2931110104114086E-4</v>
      </c>
      <c r="D2956">
        <v>1.0415544737692513</v>
      </c>
      <c r="E2956">
        <v>-1.6577480499999999</v>
      </c>
      <c r="F2956">
        <v>-17.68283993</v>
      </c>
      <c r="G2956">
        <v>-37.808084700000002</v>
      </c>
      <c r="H2956">
        <v>0</v>
      </c>
    </row>
    <row r="2957" spans="1:8" x14ac:dyDescent="0.3">
      <c r="A2957" t="s">
        <v>5496</v>
      </c>
      <c r="B2957" t="s">
        <v>5495</v>
      </c>
      <c r="C2957">
        <v>2.6954394353839168E-3</v>
      </c>
      <c r="D2957">
        <v>1.0446726228489724</v>
      </c>
      <c r="E2957">
        <v>2.3309864899999999</v>
      </c>
      <c r="F2957">
        <v>-1.8280933500000001</v>
      </c>
      <c r="G2957">
        <v>-9.5991956500000004</v>
      </c>
      <c r="H2957">
        <v>0</v>
      </c>
    </row>
    <row r="2958" spans="1:8" x14ac:dyDescent="0.3">
      <c r="A2958" t="s">
        <v>5708</v>
      </c>
      <c r="B2958" t="s">
        <v>5707</v>
      </c>
      <c r="C2958">
        <v>1.3695742598803528E-8</v>
      </c>
      <c r="D2958">
        <v>1.033386422791573</v>
      </c>
      <c r="E2958">
        <v>-1.8335418299999999</v>
      </c>
      <c r="F2958">
        <v>-16.004816940000001</v>
      </c>
      <c r="G2958">
        <v>-22.8801463</v>
      </c>
      <c r="H2958">
        <v>0</v>
      </c>
    </row>
    <row r="2959" spans="1:8" x14ac:dyDescent="0.3">
      <c r="A2959" t="s">
        <v>5609</v>
      </c>
      <c r="B2959" t="s">
        <v>5608</v>
      </c>
      <c r="C2959">
        <v>3.0439252051773441E-7</v>
      </c>
      <c r="D2959">
        <v>1.034000889963681</v>
      </c>
      <c r="E2959">
        <v>1.6326806300000001</v>
      </c>
      <c r="F2959">
        <v>-1.23942167</v>
      </c>
      <c r="G2959">
        <v>-22.89991479</v>
      </c>
      <c r="H2959">
        <v>0</v>
      </c>
    </row>
    <row r="2960" spans="1:8" x14ac:dyDescent="0.3">
      <c r="A2960" t="s">
        <v>5433</v>
      </c>
      <c r="B2960" t="s">
        <v>5432</v>
      </c>
      <c r="C2960">
        <v>1.7402793728044132E-8</v>
      </c>
      <c r="D2960">
        <v>1.0267623592581909</v>
      </c>
      <c r="E2960">
        <v>1.09535921</v>
      </c>
      <c r="F2960">
        <v>-14.945805289999999</v>
      </c>
      <c r="G2960">
        <v>-11.5335315</v>
      </c>
      <c r="H2960">
        <v>0</v>
      </c>
    </row>
    <row r="2961" spans="1:8" x14ac:dyDescent="0.3">
      <c r="A2961" t="s">
        <v>5562</v>
      </c>
      <c r="B2961" t="s">
        <v>5561</v>
      </c>
      <c r="C2961">
        <v>1.630543509011261E-5</v>
      </c>
      <c r="D2961">
        <v>1.0237287640080619</v>
      </c>
      <c r="E2961">
        <v>2.82718018</v>
      </c>
      <c r="F2961">
        <v>-1.17169105</v>
      </c>
      <c r="G2961">
        <v>58.082505689999998</v>
      </c>
      <c r="H2961">
        <v>0</v>
      </c>
    </row>
    <row r="2962" spans="1:8" x14ac:dyDescent="0.3">
      <c r="A2962" t="s">
        <v>5582</v>
      </c>
      <c r="B2962" t="s">
        <v>5581</v>
      </c>
      <c r="C2962">
        <v>3.9361528456752138E-7</v>
      </c>
      <c r="D2962">
        <v>1.0145969474031511</v>
      </c>
      <c r="E2962">
        <v>-0.61694833999999998</v>
      </c>
      <c r="F2962">
        <v>-7.2572150799999999</v>
      </c>
      <c r="G2962">
        <v>-21.693016530000001</v>
      </c>
      <c r="H2962">
        <v>0</v>
      </c>
    </row>
    <row r="2963" spans="1:8" x14ac:dyDescent="0.3">
      <c r="A2963" t="s">
        <v>5556</v>
      </c>
      <c r="B2963" t="s">
        <v>5555</v>
      </c>
      <c r="C2963">
        <v>5.6337686667857157E-5</v>
      </c>
      <c r="D2963">
        <v>0.98138302957932644</v>
      </c>
      <c r="E2963">
        <v>-1.81501863</v>
      </c>
      <c r="F2963">
        <v>-20.74796731</v>
      </c>
      <c r="G2963">
        <v>-12.512986720000001</v>
      </c>
      <c r="H2963">
        <v>0</v>
      </c>
    </row>
    <row r="2964" spans="1:8" x14ac:dyDescent="0.3">
      <c r="A2964" t="s">
        <v>5312</v>
      </c>
      <c r="B2964" t="s">
        <v>5311</v>
      </c>
      <c r="C2964">
        <v>1.0101440142596828E-6</v>
      </c>
      <c r="D2964">
        <v>1.0001377616032181</v>
      </c>
      <c r="E2964">
        <v>-2.8966083199999999</v>
      </c>
      <c r="F2964">
        <v>-1.9301950999999999</v>
      </c>
      <c r="G2964">
        <v>-8.4092731100000009</v>
      </c>
      <c r="H2964">
        <v>0</v>
      </c>
    </row>
    <row r="2965" spans="1:8" x14ac:dyDescent="0.3">
      <c r="A2965" t="s">
        <v>7411</v>
      </c>
      <c r="B2965" t="s">
        <v>7410</v>
      </c>
      <c r="C2965">
        <v>1E-8</v>
      </c>
      <c r="D2965">
        <v>0.99486315673488557</v>
      </c>
      <c r="E2965">
        <v>2.1923637600000001</v>
      </c>
      <c r="F2965">
        <v>1.19887652</v>
      </c>
      <c r="G2965">
        <v>-27.076451309999999</v>
      </c>
      <c r="H2965">
        <v>0</v>
      </c>
    </row>
    <row r="2966" spans="1:8" x14ac:dyDescent="0.3">
      <c r="A2966" t="s">
        <v>6086</v>
      </c>
      <c r="B2966" t="s">
        <v>6085</v>
      </c>
      <c r="C2966">
        <v>4.6776494166324913E-5</v>
      </c>
      <c r="D2966">
        <v>0.93618358258339041</v>
      </c>
      <c r="E2966">
        <v>2.24474281</v>
      </c>
      <c r="F2966">
        <v>0.53616375000000005</v>
      </c>
      <c r="G2966">
        <v>-7.2163100000000001E-3</v>
      </c>
      <c r="H2966">
        <v>0</v>
      </c>
    </row>
    <row r="2967" spans="1:8" x14ac:dyDescent="0.3">
      <c r="A2967" t="s">
        <v>412</v>
      </c>
      <c r="B2967" t="s">
        <v>5847</v>
      </c>
      <c r="C2967">
        <v>3.5759812760085025E-8</v>
      </c>
      <c r="D2967">
        <v>0.97975879509011155</v>
      </c>
      <c r="E2967">
        <v>12.407737969999999</v>
      </c>
      <c r="F2967">
        <v>9.6673391599999992</v>
      </c>
      <c r="G2967">
        <v>-0.57883249000000003</v>
      </c>
      <c r="H2967">
        <v>0</v>
      </c>
    </row>
    <row r="2968" spans="1:8" x14ac:dyDescent="0.3">
      <c r="A2968" t="s">
        <v>5335</v>
      </c>
      <c r="B2968" t="s">
        <v>5334</v>
      </c>
      <c r="C2968">
        <v>1.5095439314444955E-4</v>
      </c>
      <c r="D2968">
        <v>0.96270144888230924</v>
      </c>
      <c r="E2968">
        <v>-0.83875421999999999</v>
      </c>
      <c r="F2968">
        <v>-32.751122000000002</v>
      </c>
      <c r="G2968">
        <v>108.22038922</v>
      </c>
      <c r="H2968">
        <v>0</v>
      </c>
    </row>
    <row r="2969" spans="1:8" x14ac:dyDescent="0.3">
      <c r="A2969" t="s">
        <v>3334</v>
      </c>
      <c r="B2969" t="s">
        <v>6456</v>
      </c>
      <c r="C2969">
        <v>2.5599751087234465E-8</v>
      </c>
      <c r="D2969">
        <v>0.9770399967806378</v>
      </c>
      <c r="E2969">
        <v>1.2145687300000001</v>
      </c>
      <c r="F2969">
        <v>701.00366902999997</v>
      </c>
      <c r="G2969">
        <v>642.89669856</v>
      </c>
      <c r="H2969">
        <v>0</v>
      </c>
    </row>
    <row r="2970" spans="1:8" x14ac:dyDescent="0.3">
      <c r="A2970" t="s">
        <v>1938</v>
      </c>
      <c r="B2970" t="s">
        <v>5813</v>
      </c>
      <c r="C2970">
        <v>2.793516833363563E-6</v>
      </c>
      <c r="D2970">
        <v>0.97432199720916779</v>
      </c>
      <c r="E2970">
        <v>0.28831203999999999</v>
      </c>
      <c r="F2970">
        <v>44.805026650000002</v>
      </c>
      <c r="G2970">
        <v>-31.411269730000001</v>
      </c>
      <c r="H2970">
        <v>0</v>
      </c>
    </row>
    <row r="2971" spans="1:8" x14ac:dyDescent="0.3">
      <c r="A2971" t="s">
        <v>4868</v>
      </c>
      <c r="B2971" t="s">
        <v>4867</v>
      </c>
      <c r="C2971">
        <v>1.3402689589327498E-5</v>
      </c>
      <c r="D2971">
        <v>0.9700831744108388</v>
      </c>
      <c r="E2971">
        <v>-2.69387635</v>
      </c>
      <c r="F2971">
        <v>6.3608563800000004</v>
      </c>
      <c r="G2971">
        <v>5.2094578299999998</v>
      </c>
      <c r="H2971">
        <v>0</v>
      </c>
    </row>
    <row r="2972" spans="1:8" x14ac:dyDescent="0.3">
      <c r="A2972" t="s">
        <v>5491</v>
      </c>
      <c r="B2972" t="s">
        <v>5490</v>
      </c>
      <c r="C2972">
        <v>7.9559652279058567E-6</v>
      </c>
      <c r="D2972">
        <v>0.98055010142597643</v>
      </c>
      <c r="E2972">
        <v>6.0907062999999999</v>
      </c>
      <c r="F2972">
        <v>0.51297826000000002</v>
      </c>
      <c r="G2972">
        <v>-32.446372609999997</v>
      </c>
      <c r="H2972">
        <v>0</v>
      </c>
    </row>
    <row r="2973" spans="1:8" x14ac:dyDescent="0.3">
      <c r="A2973" t="s">
        <v>1653</v>
      </c>
      <c r="B2973" t="s">
        <v>5590</v>
      </c>
      <c r="C2973">
        <v>1.0302282873309577E-5</v>
      </c>
      <c r="D2973">
        <v>0.93584344287134835</v>
      </c>
      <c r="E2973">
        <v>0.13232273999999999</v>
      </c>
      <c r="F2973">
        <v>-5.6728281000000003</v>
      </c>
      <c r="G2973">
        <v>-32.858771959999999</v>
      </c>
      <c r="H2973">
        <v>0</v>
      </c>
    </row>
    <row r="2974" spans="1:8" x14ac:dyDescent="0.3">
      <c r="A2974" t="s">
        <v>5344</v>
      </c>
      <c r="B2974" t="s">
        <v>5343</v>
      </c>
      <c r="C2974">
        <v>4.6896010494488003E-8</v>
      </c>
      <c r="D2974">
        <v>0.93841370873747398</v>
      </c>
      <c r="E2974">
        <v>-0.93070889999999995</v>
      </c>
      <c r="F2974">
        <v>-0.55051892999999996</v>
      </c>
      <c r="G2974">
        <v>-33.644023969999999</v>
      </c>
      <c r="H2974">
        <v>0</v>
      </c>
    </row>
    <row r="2975" spans="1:8" x14ac:dyDescent="0.3">
      <c r="A2975" t="s">
        <v>5611</v>
      </c>
      <c r="B2975" t="s">
        <v>5610</v>
      </c>
      <c r="C2975">
        <v>9.7664168644679391E-8</v>
      </c>
      <c r="D2975">
        <v>0.93619573098619802</v>
      </c>
      <c r="E2975">
        <v>-17.27441061</v>
      </c>
      <c r="F2975">
        <v>11.58794578</v>
      </c>
      <c r="G2975">
        <v>69.968004329999999</v>
      </c>
      <c r="H2975">
        <v>0</v>
      </c>
    </row>
    <row r="2976" spans="1:8" x14ac:dyDescent="0.3">
      <c r="A2976" t="s">
        <v>5278</v>
      </c>
      <c r="B2976" t="s">
        <v>5277</v>
      </c>
      <c r="C2976">
        <v>3.9552019576629848E-7</v>
      </c>
      <c r="D2976">
        <v>0.93085688318278959</v>
      </c>
      <c r="E2976">
        <v>2.41443999</v>
      </c>
      <c r="F2976">
        <v>-7.9750509999999997E-2</v>
      </c>
      <c r="G2976">
        <v>-6.0349063899999997</v>
      </c>
      <c r="H2976">
        <v>0</v>
      </c>
    </row>
    <row r="2977" spans="1:8" x14ac:dyDescent="0.3">
      <c r="A2977" t="s">
        <v>5586</v>
      </c>
      <c r="B2977" t="s">
        <v>5585</v>
      </c>
      <c r="C2977">
        <v>5.8425786928086269E-5</v>
      </c>
      <c r="D2977">
        <v>0.93484549146337204</v>
      </c>
      <c r="E2977">
        <v>-0.87611455000000005</v>
      </c>
      <c r="F2977">
        <v>1.1892459</v>
      </c>
      <c r="G2977">
        <v>21.98065231</v>
      </c>
      <c r="H2977">
        <v>0</v>
      </c>
    </row>
    <row r="2978" spans="1:8" x14ac:dyDescent="0.3">
      <c r="A2978" t="s">
        <v>5350</v>
      </c>
      <c r="B2978" t="s">
        <v>5349</v>
      </c>
      <c r="C2978">
        <v>1.480000000000111E-6</v>
      </c>
      <c r="D2978">
        <v>0.912616823671624</v>
      </c>
      <c r="E2978">
        <v>3.4965035000000002</v>
      </c>
      <c r="F2978">
        <v>-20.855614970000001</v>
      </c>
      <c r="G2978">
        <v>-98.461249640000005</v>
      </c>
      <c r="H2978">
        <v>0</v>
      </c>
    </row>
    <row r="2979" spans="1:8" x14ac:dyDescent="0.3">
      <c r="A2979" t="s">
        <v>5314</v>
      </c>
      <c r="B2979" t="s">
        <v>5313</v>
      </c>
      <c r="C2979">
        <v>1.5103406573953858E-5</v>
      </c>
      <c r="D2979">
        <v>0.909472531579536</v>
      </c>
      <c r="E2979">
        <v>4.0215489399999997</v>
      </c>
      <c r="F2979">
        <v>2.4714840200000001</v>
      </c>
      <c r="G2979">
        <v>-13.056143390000001</v>
      </c>
      <c r="H2979">
        <v>0</v>
      </c>
    </row>
    <row r="2980" spans="1:8" x14ac:dyDescent="0.3">
      <c r="A2980" t="s">
        <v>5320</v>
      </c>
      <c r="B2980" t="s">
        <v>5319</v>
      </c>
      <c r="C2980">
        <v>0.10712270449071527</v>
      </c>
      <c r="D2980">
        <v>0.91469965996435199</v>
      </c>
      <c r="E2980">
        <v>1.02957871</v>
      </c>
      <c r="F2980">
        <v>-0.76630995000000002</v>
      </c>
      <c r="G2980">
        <v>-18.961702249999998</v>
      </c>
      <c r="H2980">
        <v>0</v>
      </c>
    </row>
    <row r="2981" spans="1:8" x14ac:dyDescent="0.3">
      <c r="A2981" t="s">
        <v>5748</v>
      </c>
      <c r="B2981" t="s">
        <v>5747</v>
      </c>
      <c r="C2981">
        <v>5.6082836639872796E-8</v>
      </c>
      <c r="D2981">
        <v>0.86983576472040647</v>
      </c>
      <c r="E2981">
        <v>0.80652250000000003</v>
      </c>
      <c r="F2981">
        <v>-7.5687204699999997</v>
      </c>
      <c r="G2981">
        <v>-2.1094133199999998</v>
      </c>
      <c r="H2981">
        <v>0</v>
      </c>
    </row>
    <row r="2982" spans="1:8" x14ac:dyDescent="0.3">
      <c r="A2982" t="s">
        <v>5547</v>
      </c>
      <c r="B2982" t="s">
        <v>5546</v>
      </c>
      <c r="C2982">
        <v>9.9962927250367209E-8</v>
      </c>
      <c r="D2982">
        <v>0.86419567082565452</v>
      </c>
      <c r="E2982">
        <v>2.7157656399999999</v>
      </c>
      <c r="F2982">
        <v>-1.9950238300000001</v>
      </c>
      <c r="G2982">
        <v>-11.56091024</v>
      </c>
      <c r="H2982">
        <v>0</v>
      </c>
    </row>
    <row r="2983" spans="1:8" x14ac:dyDescent="0.3">
      <c r="A2983" t="s">
        <v>5526</v>
      </c>
      <c r="B2983" t="s">
        <v>5525</v>
      </c>
      <c r="C2983">
        <v>9.1173177776214041E-6</v>
      </c>
      <c r="D2983">
        <v>0.86382850569305036</v>
      </c>
      <c r="E2983">
        <v>2.2108820300000001</v>
      </c>
      <c r="F2983">
        <v>-0.28217515999999998</v>
      </c>
      <c r="G2983">
        <v>-12.90891826</v>
      </c>
      <c r="H2983">
        <v>0</v>
      </c>
    </row>
    <row r="2984" spans="1:8" x14ac:dyDescent="0.3">
      <c r="A2984" t="s">
        <v>5572</v>
      </c>
      <c r="B2984" t="s">
        <v>5571</v>
      </c>
      <c r="C2984">
        <v>2.8581699338498349E-2</v>
      </c>
      <c r="D2984">
        <v>0.86016770649776819</v>
      </c>
      <c r="E2984">
        <v>1.91983546</v>
      </c>
      <c r="F2984">
        <v>0.12803556999999999</v>
      </c>
      <c r="G2984">
        <v>-6.7853196899999997</v>
      </c>
      <c r="H2984">
        <v>0</v>
      </c>
    </row>
    <row r="2985" spans="1:8" x14ac:dyDescent="0.3">
      <c r="A2985" t="s">
        <v>4042</v>
      </c>
      <c r="B2985" t="s">
        <v>5588</v>
      </c>
      <c r="C2985">
        <v>3.6525486694641674E-5</v>
      </c>
      <c r="D2985">
        <v>0.85669577011443276</v>
      </c>
      <c r="E2985">
        <v>1.40786725</v>
      </c>
      <c r="F2985">
        <v>4.1586559799999998</v>
      </c>
      <c r="G2985">
        <v>12.002535699999999</v>
      </c>
      <c r="H2985">
        <v>0</v>
      </c>
    </row>
    <row r="2986" spans="1:8" x14ac:dyDescent="0.3">
      <c r="A2986" t="s">
        <v>5469</v>
      </c>
      <c r="B2986" t="s">
        <v>5468</v>
      </c>
      <c r="C2986">
        <v>9.1358424426098763E-7</v>
      </c>
      <c r="D2986">
        <v>0.84708191898674257</v>
      </c>
      <c r="E2986">
        <v>0.38343735000000001</v>
      </c>
      <c r="F2986">
        <v>-19.22251631</v>
      </c>
      <c r="G2986">
        <v>-0.79912939000000005</v>
      </c>
      <c r="H2986">
        <v>0</v>
      </c>
    </row>
    <row r="2987" spans="1:8" x14ac:dyDescent="0.3">
      <c r="A2987" t="s">
        <v>5533</v>
      </c>
      <c r="B2987" t="s">
        <v>5532</v>
      </c>
      <c r="C2987">
        <v>1E-8</v>
      </c>
      <c r="D2987">
        <v>0.85471219357122918</v>
      </c>
      <c r="E2987">
        <v>6.12421886</v>
      </c>
      <c r="F2987">
        <v>10.17153401</v>
      </c>
      <c r="G2987">
        <v>-4.3830282</v>
      </c>
      <c r="H2987">
        <v>0</v>
      </c>
    </row>
    <row r="2988" spans="1:8" x14ac:dyDescent="0.3">
      <c r="A2988" t="s">
        <v>5222</v>
      </c>
      <c r="B2988" t="s">
        <v>5221</v>
      </c>
      <c r="C2988">
        <v>6.3168262450799878E-5</v>
      </c>
      <c r="D2988">
        <v>0.84361333195357691</v>
      </c>
      <c r="E2988">
        <v>-2.56747755</v>
      </c>
      <c r="F2988">
        <v>-4.6038998500000003</v>
      </c>
      <c r="G2988">
        <v>-20.183255460000002</v>
      </c>
      <c r="H2988">
        <v>0</v>
      </c>
    </row>
    <row r="2989" spans="1:8" x14ac:dyDescent="0.3">
      <c r="A2989" t="s">
        <v>5406</v>
      </c>
      <c r="B2989" t="s">
        <v>5405</v>
      </c>
      <c r="C2989">
        <v>3.1454202838276673E-5</v>
      </c>
      <c r="D2989">
        <v>0.83909295519288751</v>
      </c>
      <c r="E2989">
        <v>-2.32091213</v>
      </c>
      <c r="F2989">
        <v>2.1700239999999999E-2</v>
      </c>
      <c r="G2989">
        <v>-18.199736770000001</v>
      </c>
      <c r="H2989">
        <v>0</v>
      </c>
    </row>
    <row r="2990" spans="1:8" x14ac:dyDescent="0.3">
      <c r="A2990" t="s">
        <v>5599</v>
      </c>
      <c r="B2990" t="s">
        <v>5598</v>
      </c>
      <c r="C2990">
        <v>2.3540228445819575E-5</v>
      </c>
      <c r="D2990">
        <v>0.83604296396433508</v>
      </c>
      <c r="E2990">
        <v>-0.36764232000000002</v>
      </c>
      <c r="F2990">
        <v>-11.16342291</v>
      </c>
      <c r="G2990">
        <v>-32.934587030000003</v>
      </c>
      <c r="H2990">
        <v>0</v>
      </c>
    </row>
    <row r="2991" spans="1:8" x14ac:dyDescent="0.3">
      <c r="A2991" t="s">
        <v>6126</v>
      </c>
      <c r="B2991" t="s">
        <v>6125</v>
      </c>
      <c r="C2991">
        <v>1.5012843869669821E-7</v>
      </c>
      <c r="D2991">
        <v>0.84166773202552203</v>
      </c>
      <c r="E2991">
        <v>-1.8976480600000001</v>
      </c>
      <c r="F2991">
        <v>42.262605030000003</v>
      </c>
      <c r="G2991">
        <v>-3.9174847499999998</v>
      </c>
      <c r="H2991">
        <v>0</v>
      </c>
    </row>
    <row r="2992" spans="1:8" x14ac:dyDescent="0.3">
      <c r="A2992" t="s">
        <v>5604</v>
      </c>
      <c r="B2992" t="s">
        <v>5603</v>
      </c>
      <c r="C2992">
        <v>2.5121206233008255E-6</v>
      </c>
      <c r="D2992">
        <v>0.85009588740795328</v>
      </c>
      <c r="E2992">
        <v>0.81825786</v>
      </c>
      <c r="F2992">
        <v>6.4147566300000003</v>
      </c>
      <c r="G2992">
        <v>-1.40947804</v>
      </c>
      <c r="H2992">
        <v>0</v>
      </c>
    </row>
    <row r="2993" spans="1:8" x14ac:dyDescent="0.3">
      <c r="A2993" t="s">
        <v>5531</v>
      </c>
      <c r="B2993" t="s">
        <v>5531</v>
      </c>
      <c r="C2993">
        <v>2.1332885758122281E-7</v>
      </c>
      <c r="D2993">
        <v>0.84329559388730868</v>
      </c>
      <c r="E2993">
        <v>-7.7315418400000002</v>
      </c>
      <c r="F2993">
        <v>-3.71944637</v>
      </c>
      <c r="G2993">
        <v>-21.33459744</v>
      </c>
      <c r="H2993">
        <v>0</v>
      </c>
    </row>
    <row r="2994" spans="1:8" x14ac:dyDescent="0.3">
      <c r="A2994" t="s">
        <v>5281</v>
      </c>
      <c r="B2994" t="s">
        <v>5280</v>
      </c>
      <c r="C2994">
        <v>6.114400249145705E-4</v>
      </c>
      <c r="D2994">
        <v>0.83136987302810861</v>
      </c>
      <c r="E2994">
        <v>1.3924342300000001</v>
      </c>
      <c r="F2994">
        <v>-5.4210567999999997</v>
      </c>
      <c r="G2994">
        <v>-25.196736420000001</v>
      </c>
      <c r="H2994">
        <v>0</v>
      </c>
    </row>
    <row r="2995" spans="1:8" x14ac:dyDescent="0.3">
      <c r="A2995" t="s">
        <v>5620</v>
      </c>
      <c r="B2995" t="s">
        <v>5619</v>
      </c>
      <c r="C2995">
        <v>1.7341980181911285E-8</v>
      </c>
      <c r="D2995">
        <v>0.83417993966430681</v>
      </c>
      <c r="E2995">
        <v>1.5829091900000001</v>
      </c>
      <c r="F2995">
        <v>-1.1178716500000001</v>
      </c>
      <c r="G2995">
        <v>-7.1217278300000002</v>
      </c>
      <c r="H2995">
        <v>0</v>
      </c>
    </row>
    <row r="2996" spans="1:8" x14ac:dyDescent="0.3">
      <c r="A2996" t="s">
        <v>5388</v>
      </c>
      <c r="B2996" t="s">
        <v>5387</v>
      </c>
      <c r="C2996">
        <v>5.213795495585878E-5</v>
      </c>
      <c r="D2996">
        <v>0.81002007208199167</v>
      </c>
      <c r="E2996">
        <v>4.3972110600000001</v>
      </c>
      <c r="F2996">
        <v>-13.03151785</v>
      </c>
      <c r="G2996">
        <v>-32.17767198</v>
      </c>
      <c r="H2996">
        <v>0</v>
      </c>
    </row>
    <row r="2997" spans="1:8" x14ac:dyDescent="0.3">
      <c r="A2997" t="s">
        <v>5438</v>
      </c>
      <c r="B2997" t="s">
        <v>5437</v>
      </c>
      <c r="C2997">
        <v>5.9587342122699835E-6</v>
      </c>
      <c r="D2997">
        <v>0.81328820158927262</v>
      </c>
      <c r="E2997">
        <v>9.1017647000000004</v>
      </c>
      <c r="F2997">
        <v>9.5492190200000007</v>
      </c>
      <c r="G2997">
        <v>6.2284784999999996</v>
      </c>
      <c r="H2997">
        <v>0</v>
      </c>
    </row>
    <row r="2998" spans="1:8" x14ac:dyDescent="0.3">
      <c r="A2998" t="s">
        <v>5889</v>
      </c>
      <c r="B2998" t="s">
        <v>5888</v>
      </c>
      <c r="C2998">
        <v>8.0502382854927804E-6</v>
      </c>
      <c r="D2998">
        <v>0.78510340418257107</v>
      </c>
      <c r="E2998">
        <v>-1.17876716</v>
      </c>
      <c r="F2998">
        <v>2.078851E-2</v>
      </c>
      <c r="G2998">
        <v>-10.492796050000001</v>
      </c>
      <c r="H2998">
        <v>0</v>
      </c>
    </row>
    <row r="2999" spans="1:8" x14ac:dyDescent="0.3">
      <c r="A2999" t="s">
        <v>5706</v>
      </c>
      <c r="B2999" t="s">
        <v>5705</v>
      </c>
      <c r="C2999">
        <v>1E-8</v>
      </c>
      <c r="D2999">
        <v>0.77766920692779951</v>
      </c>
      <c r="E2999">
        <v>-5.6463907799999999</v>
      </c>
      <c r="F2999">
        <v>-20.81708575</v>
      </c>
      <c r="G2999">
        <v>-80.04342604</v>
      </c>
      <c r="H2999">
        <v>0</v>
      </c>
    </row>
    <row r="3000" spans="1:8" x14ac:dyDescent="0.3">
      <c r="A3000" t="s">
        <v>4881</v>
      </c>
      <c r="B3000" t="s">
        <v>7202</v>
      </c>
      <c r="C3000">
        <v>1.9597318239648903E-5</v>
      </c>
      <c r="D3000">
        <v>0.77253559041248865</v>
      </c>
      <c r="E3000">
        <v>-1.1816673099999999</v>
      </c>
      <c r="F3000">
        <v>-9.6628455100000004</v>
      </c>
      <c r="G3000">
        <v>3.8507210000000001</v>
      </c>
      <c r="H3000">
        <v>0</v>
      </c>
    </row>
    <row r="3001" spans="1:8" x14ac:dyDescent="0.3">
      <c r="A3001" t="s">
        <v>5483</v>
      </c>
      <c r="B3001" t="s">
        <v>5482</v>
      </c>
      <c r="C3001">
        <v>1.6222770866212878E-5</v>
      </c>
      <c r="D3001">
        <v>0.65374038143899948</v>
      </c>
      <c r="E3001">
        <v>-7.1268518700000003</v>
      </c>
      <c r="F3001">
        <v>-16.578405270000001</v>
      </c>
      <c r="G3001">
        <v>-69.899967050000001</v>
      </c>
      <c r="H3001">
        <v>0</v>
      </c>
    </row>
    <row r="3002" spans="1:8" x14ac:dyDescent="0.3">
      <c r="A3002" t="s">
        <v>2732</v>
      </c>
      <c r="B3002" t="s">
        <v>5587</v>
      </c>
      <c r="C3002">
        <v>2.9654916899090183E-5</v>
      </c>
      <c r="D3002">
        <v>0.77256008844717849</v>
      </c>
      <c r="E3002">
        <v>2.0336772299999999</v>
      </c>
      <c r="F3002">
        <v>1.73346405</v>
      </c>
      <c r="G3002">
        <v>-11.12478041</v>
      </c>
      <c r="H3002">
        <v>0</v>
      </c>
    </row>
    <row r="3003" spans="1:8" x14ac:dyDescent="0.3">
      <c r="A3003" t="s">
        <v>5741</v>
      </c>
      <c r="B3003" t="s">
        <v>5740</v>
      </c>
      <c r="C3003">
        <v>2.1696350399997899E-7</v>
      </c>
      <c r="D3003">
        <v>0.77058131423336351</v>
      </c>
      <c r="E3003">
        <v>4.3599229199999998</v>
      </c>
      <c r="F3003">
        <v>12.42558528</v>
      </c>
      <c r="G3003">
        <v>13.19730163</v>
      </c>
      <c r="H3003">
        <v>0</v>
      </c>
    </row>
    <row r="3004" spans="1:8" x14ac:dyDescent="0.3">
      <c r="A3004" t="s">
        <v>5473</v>
      </c>
      <c r="B3004" t="s">
        <v>5472</v>
      </c>
      <c r="C3004">
        <v>1.0249677951019263E-6</v>
      </c>
      <c r="D3004">
        <v>0.74322604069730935</v>
      </c>
      <c r="E3004">
        <v>28.569204790000001</v>
      </c>
      <c r="F3004">
        <v>31.390283230000001</v>
      </c>
      <c r="G3004">
        <v>-14.90925959</v>
      </c>
      <c r="H3004">
        <v>0</v>
      </c>
    </row>
    <row r="3005" spans="1:8" x14ac:dyDescent="0.3">
      <c r="A3005" t="s">
        <v>5584</v>
      </c>
      <c r="B3005" t="s">
        <v>5583</v>
      </c>
      <c r="C3005">
        <v>2.849478569702231E-6</v>
      </c>
      <c r="D3005">
        <v>0.7618346496719528</v>
      </c>
      <c r="E3005">
        <v>-0.30697449999999998</v>
      </c>
      <c r="F3005">
        <v>1.0929827999999999</v>
      </c>
      <c r="G3005">
        <v>-12.622975220000001</v>
      </c>
      <c r="H3005">
        <v>0</v>
      </c>
    </row>
    <row r="3006" spans="1:8" x14ac:dyDescent="0.3">
      <c r="A3006" t="s">
        <v>5560</v>
      </c>
      <c r="B3006" t="s">
        <v>5559</v>
      </c>
      <c r="C3006">
        <v>4.5885638533135244E-3</v>
      </c>
      <c r="D3006">
        <v>0.75883108486055861</v>
      </c>
      <c r="E3006">
        <v>-4.9167276199999996</v>
      </c>
      <c r="F3006">
        <v>-3.17219812</v>
      </c>
      <c r="G3006">
        <v>36.311585999999998</v>
      </c>
      <c r="H3006">
        <v>0</v>
      </c>
    </row>
    <row r="3007" spans="1:8" x14ac:dyDescent="0.3">
      <c r="A3007" t="s">
        <v>5638</v>
      </c>
      <c r="B3007" t="s">
        <v>5637</v>
      </c>
      <c r="C3007">
        <v>2.1774284046931929E-5</v>
      </c>
      <c r="D3007">
        <v>0.76099327760765756</v>
      </c>
      <c r="E3007">
        <v>3.9926559799999999</v>
      </c>
      <c r="F3007">
        <v>1.08750624</v>
      </c>
      <c r="G3007">
        <v>3.1065115400000001</v>
      </c>
      <c r="H3007">
        <v>0</v>
      </c>
    </row>
    <row r="3008" spans="1:8" x14ac:dyDescent="0.3">
      <c r="A3008" t="s">
        <v>3873</v>
      </c>
      <c r="B3008" t="s">
        <v>5873</v>
      </c>
      <c r="C3008">
        <v>4.8272727680540398E-5</v>
      </c>
      <c r="D3008">
        <v>0.75820534854631849</v>
      </c>
      <c r="E3008">
        <v>-3.3455689099999999</v>
      </c>
      <c r="F3008">
        <v>-17.92336624</v>
      </c>
      <c r="G3008">
        <v>-5.6238005099999997</v>
      </c>
      <c r="H3008">
        <v>0</v>
      </c>
    </row>
    <row r="3009" spans="1:8" x14ac:dyDescent="0.3">
      <c r="A3009" t="s">
        <v>5695</v>
      </c>
      <c r="B3009" t="s">
        <v>5694</v>
      </c>
      <c r="C3009">
        <v>1E-8</v>
      </c>
      <c r="D3009">
        <v>0.81638477291274458</v>
      </c>
      <c r="E3009">
        <v>6.5019798499999997</v>
      </c>
      <c r="F3009">
        <v>3.71574435</v>
      </c>
      <c r="G3009">
        <v>-14.367804619999999</v>
      </c>
      <c r="H3009">
        <v>0</v>
      </c>
    </row>
    <row r="3010" spans="1:8" x14ac:dyDescent="0.3">
      <c r="A3010" t="s">
        <v>5377</v>
      </c>
      <c r="B3010" t="s">
        <v>5376</v>
      </c>
      <c r="C3010">
        <v>4.0456404490541385E-6</v>
      </c>
      <c r="D3010">
        <v>0.73951596375427764</v>
      </c>
      <c r="E3010">
        <v>0.99165835000000002</v>
      </c>
      <c r="F3010">
        <v>-10.842043479999999</v>
      </c>
      <c r="G3010">
        <v>37.09255383</v>
      </c>
      <c r="H3010">
        <v>0</v>
      </c>
    </row>
    <row r="3011" spans="1:8" x14ac:dyDescent="0.3">
      <c r="A3011" t="s">
        <v>5895</v>
      </c>
      <c r="B3011" t="s">
        <v>5894</v>
      </c>
      <c r="C3011">
        <v>1.324726828387391E-4</v>
      </c>
      <c r="D3011">
        <v>0.73356206597144302</v>
      </c>
      <c r="E3011">
        <v>-1.17876716</v>
      </c>
      <c r="F3011">
        <v>11.19108964</v>
      </c>
      <c r="G3011">
        <v>15.14279024</v>
      </c>
      <c r="H3011">
        <v>0</v>
      </c>
    </row>
    <row r="3012" spans="1:8" x14ac:dyDescent="0.3">
      <c r="A3012" t="s">
        <v>5517</v>
      </c>
      <c r="B3012" t="s">
        <v>5516</v>
      </c>
      <c r="C3012">
        <v>1.6102217961853002E-8</v>
      </c>
      <c r="D3012">
        <v>0.7284120718980257</v>
      </c>
      <c r="E3012">
        <v>0.60344739000000003</v>
      </c>
      <c r="F3012">
        <v>-1.2158339199999999</v>
      </c>
      <c r="G3012">
        <v>18.0885225</v>
      </c>
      <c r="H3012">
        <v>0</v>
      </c>
    </row>
    <row r="3013" spans="1:8" x14ac:dyDescent="0.3">
      <c r="A3013" t="s">
        <v>5659</v>
      </c>
      <c r="B3013" t="s">
        <v>5658</v>
      </c>
      <c r="C3013">
        <v>1.6364643144828417E-3</v>
      </c>
      <c r="D3013">
        <v>0.71741447162687577</v>
      </c>
      <c r="E3013">
        <v>-0.51118522</v>
      </c>
      <c r="F3013">
        <v>7.01173526</v>
      </c>
      <c r="G3013">
        <v>8.9976123900000005</v>
      </c>
      <c r="H3013">
        <v>0</v>
      </c>
    </row>
    <row r="3014" spans="1:8" x14ac:dyDescent="0.3">
      <c r="A3014" t="s">
        <v>5701</v>
      </c>
      <c r="B3014" t="s">
        <v>5700</v>
      </c>
      <c r="C3014">
        <v>2.761386159787986E-7</v>
      </c>
      <c r="D3014">
        <v>0.7128741890121546</v>
      </c>
      <c r="E3014">
        <v>11.80026981</v>
      </c>
      <c r="F3014">
        <v>11.36200959</v>
      </c>
      <c r="G3014">
        <v>-37.908431450000002</v>
      </c>
      <c r="H3014">
        <v>0</v>
      </c>
    </row>
    <row r="3015" spans="1:8" x14ac:dyDescent="0.3">
      <c r="A3015" t="s">
        <v>5574</v>
      </c>
      <c r="B3015" t="s">
        <v>5573</v>
      </c>
      <c r="C3015">
        <v>1.1601654025161389E-6</v>
      </c>
      <c r="D3015">
        <v>0.69751941497702385</v>
      </c>
      <c r="E3015">
        <v>1.7688949599999999</v>
      </c>
      <c r="F3015">
        <v>4.5168164199999996</v>
      </c>
      <c r="G3015">
        <v>16.016540259999999</v>
      </c>
      <c r="H3015">
        <v>0</v>
      </c>
    </row>
    <row r="3016" spans="1:8" x14ac:dyDescent="0.3">
      <c r="A3016" t="s">
        <v>6095</v>
      </c>
      <c r="B3016" t="s">
        <v>6094</v>
      </c>
      <c r="C3016">
        <v>3.1206795033453208E-6</v>
      </c>
      <c r="D3016">
        <v>0.675064156824706</v>
      </c>
      <c r="E3016">
        <v>3.7695183399999999</v>
      </c>
      <c r="F3016">
        <v>4.4126340099999997</v>
      </c>
      <c r="G3016">
        <v>-7.6007744700000002</v>
      </c>
      <c r="H3016">
        <v>0</v>
      </c>
    </row>
    <row r="3017" spans="1:8" x14ac:dyDescent="0.3">
      <c r="A3017" t="s">
        <v>5566</v>
      </c>
      <c r="B3017" t="s">
        <v>5565</v>
      </c>
      <c r="C3017">
        <v>7.7442132894370484E-6</v>
      </c>
      <c r="D3017">
        <v>0.67175998088363331</v>
      </c>
      <c r="E3017">
        <v>-23.213080900000001</v>
      </c>
      <c r="F3017">
        <v>-27.77132383</v>
      </c>
      <c r="G3017">
        <v>-21.061034230000001</v>
      </c>
      <c r="H3017">
        <v>0</v>
      </c>
    </row>
    <row r="3018" spans="1:8" x14ac:dyDescent="0.3">
      <c r="A3018" t="s">
        <v>5612</v>
      </c>
      <c r="B3018" t="s">
        <v>5612</v>
      </c>
      <c r="C3018">
        <v>8.7457386028504512E-7</v>
      </c>
      <c r="D3018">
        <v>0.66962082053509531</v>
      </c>
      <c r="E3018">
        <v>-3.1128068400000002</v>
      </c>
      <c r="F3018">
        <v>-0.14515489000000001</v>
      </c>
      <c r="G3018">
        <v>-25.367032930000001</v>
      </c>
      <c r="H3018">
        <v>0</v>
      </c>
    </row>
    <row r="3019" spans="1:8" x14ac:dyDescent="0.3">
      <c r="A3019" t="s">
        <v>4991</v>
      </c>
      <c r="B3019" t="s">
        <v>4990</v>
      </c>
      <c r="C3019">
        <v>2.3472060949513161E-4</v>
      </c>
      <c r="D3019">
        <v>0.67886325658499214</v>
      </c>
      <c r="E3019">
        <v>-2.2694303900000001</v>
      </c>
      <c r="F3019">
        <v>-4.7706337300000001</v>
      </c>
      <c r="G3019">
        <v>-42.439862329999997</v>
      </c>
      <c r="H3019">
        <v>0</v>
      </c>
    </row>
    <row r="3020" spans="1:8" x14ac:dyDescent="0.3">
      <c r="A3020" t="s">
        <v>7057</v>
      </c>
      <c r="B3020" t="s">
        <v>7056</v>
      </c>
      <c r="C3020">
        <v>2.7795584205803344E-6</v>
      </c>
      <c r="D3020">
        <v>0.64857578246961811</v>
      </c>
      <c r="E3020">
        <v>-1.1816673099999999</v>
      </c>
      <c r="F3020">
        <v>-15.48243175</v>
      </c>
      <c r="G3020">
        <v>-10.194042939999999</v>
      </c>
      <c r="H3020">
        <v>0</v>
      </c>
    </row>
    <row r="3021" spans="1:8" x14ac:dyDescent="0.3">
      <c r="A3021" t="s">
        <v>6173</v>
      </c>
      <c r="B3021" t="s">
        <v>6172</v>
      </c>
      <c r="C3021">
        <v>2.2802307124208363E-6</v>
      </c>
      <c r="D3021">
        <v>0.61540358974280174</v>
      </c>
      <c r="E3021">
        <v>2.58870596</v>
      </c>
      <c r="F3021">
        <v>161.55836687999999</v>
      </c>
      <c r="G3021">
        <v>218.54285454000001</v>
      </c>
      <c r="H3021">
        <v>0</v>
      </c>
    </row>
    <row r="3022" spans="1:8" x14ac:dyDescent="0.3">
      <c r="A3022" t="s">
        <v>5677</v>
      </c>
      <c r="B3022" t="s">
        <v>5676</v>
      </c>
      <c r="C3022">
        <v>1.6350351778066577E-7</v>
      </c>
      <c r="D3022">
        <v>0.59062541405005708</v>
      </c>
      <c r="E3022">
        <v>-4.6406798399999998</v>
      </c>
      <c r="F3022">
        <v>13.985073939999999</v>
      </c>
      <c r="G3022">
        <v>-12.065047160000001</v>
      </c>
      <c r="H3022">
        <v>0</v>
      </c>
    </row>
    <row r="3023" spans="1:8" x14ac:dyDescent="0.3">
      <c r="A3023" t="s">
        <v>5465</v>
      </c>
      <c r="B3023" t="s">
        <v>5464</v>
      </c>
      <c r="C3023">
        <v>3.4469537874778813E-5</v>
      </c>
      <c r="D3023">
        <v>0.63324587558799805</v>
      </c>
      <c r="E3023">
        <v>1.4626088100000001</v>
      </c>
      <c r="F3023">
        <v>-0.63559306000000004</v>
      </c>
      <c r="G3023">
        <v>-13.787316969999999</v>
      </c>
      <c r="H3023">
        <v>0</v>
      </c>
    </row>
    <row r="3024" spans="1:8" x14ac:dyDescent="0.3">
      <c r="A3024" t="s">
        <v>6142</v>
      </c>
      <c r="B3024" t="s">
        <v>6141</v>
      </c>
      <c r="C3024">
        <v>1.3865465419086664E-3</v>
      </c>
      <c r="D3024">
        <v>0.56020285394357494</v>
      </c>
      <c r="E3024">
        <v>5.0311934899999997</v>
      </c>
      <c r="F3024">
        <v>-20.620033620000001</v>
      </c>
      <c r="G3024">
        <v>-27.33079107</v>
      </c>
      <c r="H3024">
        <v>0</v>
      </c>
    </row>
    <row r="3025" spans="1:8" x14ac:dyDescent="0.3">
      <c r="A3025" t="s">
        <v>5504</v>
      </c>
      <c r="B3025" t="s">
        <v>5503</v>
      </c>
      <c r="C3025">
        <v>2.0012939760659875E-4</v>
      </c>
      <c r="D3025">
        <v>0.62564269336704625</v>
      </c>
      <c r="E3025">
        <v>14.79995937</v>
      </c>
      <c r="F3025">
        <v>-47.656841380000003</v>
      </c>
      <c r="G3025">
        <v>-25.14392617</v>
      </c>
      <c r="H3025">
        <v>0</v>
      </c>
    </row>
    <row r="3026" spans="1:8" x14ac:dyDescent="0.3">
      <c r="A3026" t="s">
        <v>5475</v>
      </c>
      <c r="B3026" t="s">
        <v>5474</v>
      </c>
      <c r="C3026">
        <v>1.3833887627144385E-2</v>
      </c>
      <c r="D3026">
        <v>0.62254596134383433</v>
      </c>
      <c r="E3026">
        <v>-0.25755824999999999</v>
      </c>
      <c r="F3026">
        <v>9.5183660000000003E-2</v>
      </c>
      <c r="G3026">
        <v>-17.385191079999998</v>
      </c>
      <c r="H3026">
        <v>0</v>
      </c>
    </row>
    <row r="3027" spans="1:8" x14ac:dyDescent="0.3">
      <c r="A3027" t="s">
        <v>5508</v>
      </c>
      <c r="B3027" t="s">
        <v>5507</v>
      </c>
      <c r="C3027">
        <v>7.9713128386768725E-7</v>
      </c>
      <c r="D3027">
        <v>0.60960973291246134</v>
      </c>
      <c r="E3027">
        <v>-0.92134786000000002</v>
      </c>
      <c r="F3027">
        <v>5.5343107600000003</v>
      </c>
      <c r="G3027">
        <v>-5.9127079900000004</v>
      </c>
      <c r="H3027">
        <v>0</v>
      </c>
    </row>
    <row r="3028" spans="1:8" x14ac:dyDescent="0.3">
      <c r="A3028" t="s">
        <v>5649</v>
      </c>
      <c r="B3028" t="s">
        <v>5648</v>
      </c>
      <c r="C3028">
        <v>4.4712615160869964E-8</v>
      </c>
      <c r="D3028">
        <v>0.60763479318126468</v>
      </c>
      <c r="E3028">
        <v>4.1760850000000002E-2</v>
      </c>
      <c r="F3028">
        <v>-2.2481184399999998</v>
      </c>
      <c r="G3028">
        <v>-12.622975220000001</v>
      </c>
      <c r="H3028">
        <v>0</v>
      </c>
    </row>
    <row r="3029" spans="1:8" x14ac:dyDescent="0.3">
      <c r="A3029" t="s">
        <v>5607</v>
      </c>
      <c r="B3029" t="s">
        <v>5606</v>
      </c>
      <c r="C3029">
        <v>1E-8</v>
      </c>
      <c r="D3029">
        <v>0.60983855894196515</v>
      </c>
      <c r="E3029">
        <v>3.6889519200000001</v>
      </c>
      <c r="F3029">
        <v>1.01091898</v>
      </c>
      <c r="G3029">
        <v>-0.75213494999999997</v>
      </c>
      <c r="H3029">
        <v>0</v>
      </c>
    </row>
    <row r="3030" spans="1:8" x14ac:dyDescent="0.3">
      <c r="A3030" t="s">
        <v>5681</v>
      </c>
      <c r="B3030" t="s">
        <v>5680</v>
      </c>
      <c r="C3030">
        <v>5.9379813458448803E-5</v>
      </c>
      <c r="D3030">
        <v>0.59471704900416322</v>
      </c>
      <c r="E3030">
        <v>0.14205276</v>
      </c>
      <c r="F3030">
        <v>3.2962906900000002</v>
      </c>
      <c r="G3030">
        <v>19.1947896</v>
      </c>
      <c r="H3030">
        <v>0</v>
      </c>
    </row>
    <row r="3031" spans="1:8" x14ac:dyDescent="0.3">
      <c r="A3031" t="s">
        <v>5675</v>
      </c>
      <c r="B3031" t="s">
        <v>5675</v>
      </c>
      <c r="C3031">
        <v>1.2326113282495042E-5</v>
      </c>
      <c r="D3031">
        <v>0.59010929297293246</v>
      </c>
      <c r="E3031">
        <v>1.55952314</v>
      </c>
      <c r="F3031">
        <v>8.8259964699999998</v>
      </c>
      <c r="G3031">
        <v>10.60163378</v>
      </c>
      <c r="H3031">
        <v>0</v>
      </c>
    </row>
    <row r="3032" spans="1:8" x14ac:dyDescent="0.3">
      <c r="A3032" t="s">
        <v>5905</v>
      </c>
      <c r="B3032" t="s">
        <v>5904</v>
      </c>
      <c r="C3032">
        <v>1.5660520207527825E-6</v>
      </c>
      <c r="D3032">
        <v>0.58488438143193955</v>
      </c>
      <c r="E3032">
        <v>0.22526194999999999</v>
      </c>
      <c r="F3032">
        <v>1.13629175</v>
      </c>
      <c r="G3032">
        <v>-37.747485079999997</v>
      </c>
      <c r="H3032">
        <v>0</v>
      </c>
    </row>
    <row r="3033" spans="1:8" x14ac:dyDescent="0.3">
      <c r="A3033" t="s">
        <v>5463</v>
      </c>
      <c r="B3033" t="s">
        <v>5462</v>
      </c>
      <c r="C3033">
        <v>2.0062618625951263E-8</v>
      </c>
      <c r="D3033">
        <v>0.58727806587063092</v>
      </c>
      <c r="E3033">
        <v>3.04600581</v>
      </c>
      <c r="F3033">
        <v>-0.82656620999999997</v>
      </c>
      <c r="G3033">
        <v>-14.96334892</v>
      </c>
      <c r="H3033">
        <v>0</v>
      </c>
    </row>
    <row r="3034" spans="1:8" x14ac:dyDescent="0.3">
      <c r="A3034" t="s">
        <v>253</v>
      </c>
      <c r="B3034" t="s">
        <v>6445</v>
      </c>
      <c r="C3034">
        <v>1.3195293893301754E-5</v>
      </c>
      <c r="D3034">
        <v>0.57031751231517147</v>
      </c>
      <c r="E3034">
        <v>5.201124E-2</v>
      </c>
      <c r="F3034">
        <v>406.27463953</v>
      </c>
      <c r="G3034">
        <v>1364.66277683</v>
      </c>
      <c r="H3034">
        <v>0</v>
      </c>
    </row>
    <row r="3035" spans="1:8" x14ac:dyDescent="0.3">
      <c r="A3035" t="s">
        <v>5179</v>
      </c>
      <c r="B3035" t="s">
        <v>5178</v>
      </c>
      <c r="C3035">
        <v>8.0541166924502053E-6</v>
      </c>
      <c r="D3035">
        <v>0.58610199540328389</v>
      </c>
      <c r="E3035">
        <v>-1.17876716</v>
      </c>
      <c r="F3035">
        <v>-1.38894831</v>
      </c>
      <c r="G3035">
        <v>10.359322239999999</v>
      </c>
      <c r="H3035">
        <v>0</v>
      </c>
    </row>
    <row r="3036" spans="1:8" x14ac:dyDescent="0.3">
      <c r="A3036" t="s">
        <v>5958</v>
      </c>
      <c r="B3036" t="s">
        <v>5957</v>
      </c>
      <c r="C3036">
        <v>3.624059419797104E-3</v>
      </c>
      <c r="D3036">
        <v>0.58574562441631117</v>
      </c>
      <c r="E3036">
        <v>0.11478268</v>
      </c>
      <c r="F3036">
        <v>-2.6683576699999998</v>
      </c>
      <c r="G3036">
        <v>-18.412711609999999</v>
      </c>
      <c r="H3036">
        <v>0</v>
      </c>
    </row>
    <row r="3037" spans="1:8" x14ac:dyDescent="0.3">
      <c r="A3037" t="s">
        <v>5674</v>
      </c>
      <c r="B3037" t="s">
        <v>5673</v>
      </c>
      <c r="C3037">
        <v>5.1335003724382103E-7</v>
      </c>
      <c r="D3037">
        <v>0.57686925173357073</v>
      </c>
      <c r="E3037">
        <v>-2.7543988100000001</v>
      </c>
      <c r="F3037">
        <v>1.9829150099999999</v>
      </c>
      <c r="G3037">
        <v>4.5786184700000003</v>
      </c>
      <c r="H3037">
        <v>0</v>
      </c>
    </row>
    <row r="3038" spans="1:8" x14ac:dyDescent="0.3">
      <c r="A3038" t="s">
        <v>5782</v>
      </c>
      <c r="B3038" t="s">
        <v>5781</v>
      </c>
      <c r="C3038">
        <v>2.3322127397330184E-2</v>
      </c>
      <c r="D3038">
        <v>0.57915813394820981</v>
      </c>
      <c r="E3038">
        <v>-1.1578316900000001</v>
      </c>
      <c r="F3038">
        <v>9.0673417900000004</v>
      </c>
      <c r="G3038">
        <v>41.886103570000003</v>
      </c>
      <c r="H3038">
        <v>0</v>
      </c>
    </row>
    <row r="3039" spans="1:8" x14ac:dyDescent="0.3">
      <c r="A3039" t="s">
        <v>5622</v>
      </c>
      <c r="B3039" t="s">
        <v>5621</v>
      </c>
      <c r="C3039">
        <v>1.3312921796851006E-8</v>
      </c>
      <c r="D3039">
        <v>0.575496438502899</v>
      </c>
      <c r="E3039">
        <v>0.82574265999999996</v>
      </c>
      <c r="F3039">
        <v>-10.08991419</v>
      </c>
      <c r="G3039">
        <v>78.39819593</v>
      </c>
      <c r="H3039">
        <v>0</v>
      </c>
    </row>
    <row r="3040" spans="1:8" x14ac:dyDescent="0.3">
      <c r="A3040" t="s">
        <v>5643</v>
      </c>
      <c r="B3040" t="s">
        <v>5642</v>
      </c>
      <c r="C3040">
        <v>1E-8</v>
      </c>
      <c r="D3040">
        <v>0.57361879914177216</v>
      </c>
      <c r="E3040">
        <v>1.9364228800000001</v>
      </c>
      <c r="F3040">
        <v>-3.0687354099999999</v>
      </c>
      <c r="G3040">
        <v>0.60738488000000002</v>
      </c>
      <c r="H3040">
        <v>0</v>
      </c>
    </row>
    <row r="3041" spans="1:8" x14ac:dyDescent="0.3">
      <c r="A3041" t="s">
        <v>2713</v>
      </c>
      <c r="B3041" t="s">
        <v>5650</v>
      </c>
      <c r="C3041">
        <v>2.9994131470478856E-5</v>
      </c>
      <c r="D3041">
        <v>0.568598360222768</v>
      </c>
      <c r="E3041">
        <v>-1.283171E-2</v>
      </c>
      <c r="F3041">
        <v>-4.0286509999999998E-2</v>
      </c>
      <c r="G3041">
        <v>0.15253913</v>
      </c>
      <c r="H3041">
        <v>0</v>
      </c>
    </row>
    <row r="3042" spans="1:8" x14ac:dyDescent="0.3">
      <c r="A3042" t="s">
        <v>5840</v>
      </c>
      <c r="B3042" t="s">
        <v>5839</v>
      </c>
      <c r="C3042">
        <v>3.3160878442878282E-7</v>
      </c>
      <c r="D3042">
        <v>0.56466961372311464</v>
      </c>
      <c r="E3042">
        <v>3.24468303</v>
      </c>
      <c r="F3042">
        <v>-0.43224074000000001</v>
      </c>
      <c r="G3042">
        <v>-8.0864284699999995</v>
      </c>
      <c r="H3042">
        <v>0</v>
      </c>
    </row>
    <row r="3043" spans="1:8" x14ac:dyDescent="0.3">
      <c r="A3043" t="s">
        <v>5310</v>
      </c>
      <c r="B3043" t="s">
        <v>5309</v>
      </c>
      <c r="C3043">
        <v>1.9929131160839169E-4</v>
      </c>
      <c r="D3043">
        <v>0.55186005893084766</v>
      </c>
      <c r="E3043">
        <v>-7.07173681</v>
      </c>
      <c r="F3043">
        <v>5.6443892800000004</v>
      </c>
      <c r="G3043">
        <v>-65.435071359999995</v>
      </c>
      <c r="H3043">
        <v>0</v>
      </c>
    </row>
    <row r="3044" spans="1:8" x14ac:dyDescent="0.3">
      <c r="A3044" t="s">
        <v>5854</v>
      </c>
      <c r="B3044" t="s">
        <v>5853</v>
      </c>
      <c r="C3044">
        <v>1.1694947982749768E-3</v>
      </c>
      <c r="D3044">
        <v>0.55215152302701542</v>
      </c>
      <c r="E3044">
        <v>-0.50268073000000002</v>
      </c>
      <c r="F3044">
        <v>-1.69280918</v>
      </c>
      <c r="G3044">
        <v>-26.159190890000001</v>
      </c>
      <c r="H3044">
        <v>0</v>
      </c>
    </row>
    <row r="3045" spans="1:8" x14ac:dyDescent="0.3">
      <c r="A3045" t="s">
        <v>5594</v>
      </c>
      <c r="B3045" t="s">
        <v>5593</v>
      </c>
      <c r="C3045">
        <v>1.3151365142313813E-6</v>
      </c>
      <c r="D3045">
        <v>0.55306694157357839</v>
      </c>
      <c r="E3045">
        <v>2.4094216899999998</v>
      </c>
      <c r="F3045">
        <v>-12.57373741</v>
      </c>
      <c r="G3045">
        <v>-27.553561179999999</v>
      </c>
      <c r="H3045">
        <v>0</v>
      </c>
    </row>
    <row r="3046" spans="1:8" x14ac:dyDescent="0.3">
      <c r="A3046" t="s">
        <v>5530</v>
      </c>
      <c r="B3046" t="s">
        <v>5529</v>
      </c>
      <c r="C3046">
        <v>5.6877458921381119E-6</v>
      </c>
      <c r="D3046">
        <v>0.54826315803150238</v>
      </c>
      <c r="E3046">
        <v>7.0306960600000004</v>
      </c>
      <c r="F3046">
        <v>9.1499190200000005</v>
      </c>
      <c r="G3046">
        <v>-38.015577909999998</v>
      </c>
      <c r="H3046">
        <v>0</v>
      </c>
    </row>
    <row r="3047" spans="1:8" x14ac:dyDescent="0.3">
      <c r="A3047" t="s">
        <v>5672</v>
      </c>
      <c r="B3047" t="s">
        <v>5671</v>
      </c>
      <c r="C3047">
        <v>2.3193695705066231E-7</v>
      </c>
      <c r="D3047">
        <v>0.54509684717219031</v>
      </c>
      <c r="E3047">
        <v>0.46113780999999998</v>
      </c>
      <c r="F3047">
        <v>-2.1188847000000002</v>
      </c>
      <c r="G3047">
        <v>-8.0808818700000007</v>
      </c>
      <c r="H3047">
        <v>0</v>
      </c>
    </row>
    <row r="3048" spans="1:8" x14ac:dyDescent="0.3">
      <c r="A3048" t="s">
        <v>5687</v>
      </c>
      <c r="B3048" t="s">
        <v>5686</v>
      </c>
      <c r="C3048">
        <v>2.3553153765672411E-7</v>
      </c>
      <c r="D3048">
        <v>0.5402263804722075</v>
      </c>
      <c r="E3048">
        <v>2.7800280800000001</v>
      </c>
      <c r="F3048">
        <v>5.8525580000000001</v>
      </c>
      <c r="G3048">
        <v>-18.1767842</v>
      </c>
      <c r="H3048">
        <v>0</v>
      </c>
    </row>
    <row r="3049" spans="1:8" x14ac:dyDescent="0.3">
      <c r="A3049" t="s">
        <v>5881</v>
      </c>
      <c r="B3049" t="s">
        <v>5880</v>
      </c>
      <c r="C3049">
        <v>5.3519868039235287E-2</v>
      </c>
      <c r="D3049">
        <v>0.5356485273695476</v>
      </c>
      <c r="E3049">
        <v>-1.1816673099999999</v>
      </c>
      <c r="F3049">
        <v>6.2433402899999999</v>
      </c>
      <c r="G3049">
        <v>1.5280389000000001</v>
      </c>
      <c r="H3049">
        <v>0</v>
      </c>
    </row>
    <row r="3050" spans="1:8" x14ac:dyDescent="0.3">
      <c r="A3050" t="s">
        <v>5318</v>
      </c>
      <c r="B3050" t="s">
        <v>5317</v>
      </c>
      <c r="C3050">
        <v>1.9640185370155703E-4</v>
      </c>
      <c r="D3050">
        <v>0.5246106323184081</v>
      </c>
      <c r="E3050">
        <v>8.2199545900000004</v>
      </c>
      <c r="F3050">
        <v>-0.70876682999999996</v>
      </c>
      <c r="G3050">
        <v>-5.1505231</v>
      </c>
      <c r="H3050">
        <v>0</v>
      </c>
    </row>
    <row r="3051" spans="1:8" x14ac:dyDescent="0.3">
      <c r="A3051" t="s">
        <v>5663</v>
      </c>
      <c r="B3051" t="s">
        <v>5662</v>
      </c>
      <c r="C3051">
        <v>1.4352872553275608E-4</v>
      </c>
      <c r="D3051">
        <v>0.53435933469232022</v>
      </c>
      <c r="E3051">
        <v>1.53361225</v>
      </c>
      <c r="F3051">
        <v>-0.18507498999999999</v>
      </c>
      <c r="G3051">
        <v>-8.97564195</v>
      </c>
      <c r="H3051">
        <v>0</v>
      </c>
    </row>
    <row r="3052" spans="1:8" x14ac:dyDescent="0.3">
      <c r="A3052" t="s">
        <v>5602</v>
      </c>
      <c r="B3052" t="s">
        <v>5601</v>
      </c>
      <c r="C3052">
        <v>3.5757864489556884E-8</v>
      </c>
      <c r="D3052">
        <v>0.57730292182817744</v>
      </c>
      <c r="E3052">
        <v>-20.776150149999999</v>
      </c>
      <c r="F3052">
        <v>-33.01321506</v>
      </c>
      <c r="G3052">
        <v>-51.922041640000003</v>
      </c>
      <c r="H3052">
        <v>0</v>
      </c>
    </row>
    <row r="3053" spans="1:8" x14ac:dyDescent="0.3">
      <c r="A3053" t="s">
        <v>5592</v>
      </c>
      <c r="B3053" t="s">
        <v>5591</v>
      </c>
      <c r="C3053">
        <v>1E-8</v>
      </c>
      <c r="D3053">
        <v>0.52665788554037729</v>
      </c>
      <c r="E3053">
        <v>1.57422157</v>
      </c>
      <c r="F3053">
        <v>-11.16942923</v>
      </c>
      <c r="G3053">
        <v>-65.946285500000002</v>
      </c>
      <c r="H3053">
        <v>0</v>
      </c>
    </row>
    <row r="3054" spans="1:8" x14ac:dyDescent="0.3">
      <c r="A3054" t="s">
        <v>4932</v>
      </c>
      <c r="B3054" t="s">
        <v>4931</v>
      </c>
      <c r="C3054">
        <v>3.516771489153019E-3</v>
      </c>
      <c r="D3054">
        <v>0.52306622704360417</v>
      </c>
      <c r="E3054">
        <v>-2.1659573499999998</v>
      </c>
      <c r="F3054">
        <v>-6.2894534599999998</v>
      </c>
      <c r="G3054">
        <v>-34.109420720000003</v>
      </c>
      <c r="H3054">
        <v>0</v>
      </c>
    </row>
    <row r="3055" spans="1:8" x14ac:dyDescent="0.3">
      <c r="A3055" t="s">
        <v>5793</v>
      </c>
      <c r="B3055" t="s">
        <v>5792</v>
      </c>
      <c r="C3055">
        <v>1.0639671789274921E-5</v>
      </c>
      <c r="D3055">
        <v>0.52418936613874556</v>
      </c>
      <c r="E3055">
        <v>2.0349748600000002</v>
      </c>
      <c r="F3055">
        <v>2.9725590500000001</v>
      </c>
      <c r="G3055">
        <v>-8.6603604999999995</v>
      </c>
      <c r="H3055">
        <v>0</v>
      </c>
    </row>
    <row r="3056" spans="1:8" x14ac:dyDescent="0.3">
      <c r="A3056" t="s">
        <v>5772</v>
      </c>
      <c r="B3056" t="s">
        <v>5771</v>
      </c>
      <c r="C3056">
        <v>1E-8</v>
      </c>
      <c r="D3056">
        <v>0.51836870902650511</v>
      </c>
      <c r="E3056">
        <v>-0.64625856999999998</v>
      </c>
      <c r="F3056">
        <v>-19.724179889999998</v>
      </c>
      <c r="G3056">
        <v>-18.791844820000001</v>
      </c>
      <c r="H3056">
        <v>0</v>
      </c>
    </row>
    <row r="3057" spans="1:8" x14ac:dyDescent="0.3">
      <c r="A3057" t="s">
        <v>6165</v>
      </c>
      <c r="B3057" t="s">
        <v>6164</v>
      </c>
      <c r="C3057">
        <v>2.2177912121135252E-5</v>
      </c>
      <c r="D3057">
        <v>0.51511438193638404</v>
      </c>
      <c r="E3057">
        <v>-6.87282E-3</v>
      </c>
      <c r="F3057">
        <v>-0.11850633000000001</v>
      </c>
      <c r="G3057">
        <v>-13.12740891</v>
      </c>
      <c r="H3057">
        <v>0</v>
      </c>
    </row>
    <row r="3058" spans="1:8" x14ac:dyDescent="0.3">
      <c r="A3058" t="s">
        <v>5928</v>
      </c>
      <c r="B3058" t="s">
        <v>5927</v>
      </c>
      <c r="C3058">
        <v>1.7882879563411158E-5</v>
      </c>
      <c r="D3058">
        <v>0.51517768462979718</v>
      </c>
      <c r="E3058">
        <v>2.6038356899999999</v>
      </c>
      <c r="F3058">
        <v>3.0479932999999999</v>
      </c>
      <c r="G3058">
        <v>-5.6906680400000003</v>
      </c>
      <c r="H3058">
        <v>0</v>
      </c>
    </row>
    <row r="3059" spans="1:8" x14ac:dyDescent="0.3">
      <c r="A3059" t="s">
        <v>1167</v>
      </c>
      <c r="B3059" t="s">
        <v>6488</v>
      </c>
      <c r="C3059">
        <v>9.3463213483957928E-6</v>
      </c>
      <c r="D3059">
        <v>0.5062815691135123</v>
      </c>
      <c r="E3059">
        <v>5.62160891</v>
      </c>
      <c r="F3059">
        <v>-30.857225140000001</v>
      </c>
      <c r="G3059">
        <v>-0.86806251999999995</v>
      </c>
      <c r="H3059">
        <v>0</v>
      </c>
    </row>
    <row r="3060" spans="1:8" x14ac:dyDescent="0.3">
      <c r="A3060" t="s">
        <v>5699</v>
      </c>
      <c r="B3060" t="s">
        <v>5698</v>
      </c>
      <c r="C3060">
        <v>4.4042181946815369E-6</v>
      </c>
      <c r="D3060">
        <v>0.50668170321094397</v>
      </c>
      <c r="E3060">
        <v>1.1586634600000001</v>
      </c>
      <c r="F3060">
        <v>-2.7379762699999999</v>
      </c>
      <c r="G3060">
        <v>-8.6973018399999997</v>
      </c>
      <c r="H3060">
        <v>0</v>
      </c>
    </row>
    <row r="3061" spans="1:8" x14ac:dyDescent="0.3">
      <c r="A3061" t="s">
        <v>5326</v>
      </c>
      <c r="B3061" t="s">
        <v>5325</v>
      </c>
      <c r="C3061">
        <v>6.1512825539924065E-4</v>
      </c>
      <c r="D3061">
        <v>0.50640282954736371</v>
      </c>
      <c r="E3061">
        <v>-1.1816673099999999</v>
      </c>
      <c r="F3061">
        <v>-2.3974831299999999</v>
      </c>
      <c r="G3061">
        <v>-11.143760909999999</v>
      </c>
      <c r="H3061">
        <v>0</v>
      </c>
    </row>
    <row r="3062" spans="1:8" x14ac:dyDescent="0.3">
      <c r="A3062" t="s">
        <v>5535</v>
      </c>
      <c r="B3062" t="s">
        <v>5534</v>
      </c>
      <c r="C3062">
        <v>3.5173055781572629E-7</v>
      </c>
      <c r="D3062">
        <v>0.48682651347064199</v>
      </c>
      <c r="E3062">
        <v>0.54714688</v>
      </c>
      <c r="F3062">
        <v>-18.05583051</v>
      </c>
      <c r="G3062">
        <v>-55.879929369999999</v>
      </c>
      <c r="H3062">
        <v>0</v>
      </c>
    </row>
    <row r="3063" spans="1:8" x14ac:dyDescent="0.3">
      <c r="A3063" t="s">
        <v>5528</v>
      </c>
      <c r="B3063" t="s">
        <v>5527</v>
      </c>
      <c r="C3063">
        <v>2.575189430299302E-7</v>
      </c>
      <c r="D3063">
        <v>0.48530659946359123</v>
      </c>
      <c r="E3063">
        <v>-0.63430598999999999</v>
      </c>
      <c r="F3063">
        <v>-1.2885123300000001</v>
      </c>
      <c r="G3063">
        <v>-19.237475669999998</v>
      </c>
      <c r="H3063">
        <v>0</v>
      </c>
    </row>
    <row r="3064" spans="1:8" x14ac:dyDescent="0.3">
      <c r="A3064" t="s">
        <v>6032</v>
      </c>
      <c r="B3064" t="s">
        <v>6031</v>
      </c>
      <c r="C3064">
        <v>7.1849089963110742E-5</v>
      </c>
      <c r="D3064">
        <v>0.47973729862924558</v>
      </c>
      <c r="E3064">
        <v>-2.9703226900000002</v>
      </c>
      <c r="F3064">
        <v>-0.51400400999999996</v>
      </c>
      <c r="G3064">
        <v>-4.8297409499999997</v>
      </c>
      <c r="H3064">
        <v>0</v>
      </c>
    </row>
    <row r="3065" spans="1:8" x14ac:dyDescent="0.3">
      <c r="A3065" t="s">
        <v>5891</v>
      </c>
      <c r="B3065" t="s">
        <v>5890</v>
      </c>
      <c r="C3065">
        <v>1.5002138825645608E-7</v>
      </c>
      <c r="D3065">
        <v>0.47821922117171389</v>
      </c>
      <c r="E3065">
        <v>1.425884E-2</v>
      </c>
      <c r="F3065">
        <v>1.425884E-2</v>
      </c>
      <c r="G3065">
        <v>-2.147785E-2</v>
      </c>
      <c r="H3065">
        <v>0</v>
      </c>
    </row>
    <row r="3066" spans="1:8" x14ac:dyDescent="0.3">
      <c r="A3066" t="s">
        <v>5716</v>
      </c>
      <c r="B3066" t="s">
        <v>5715</v>
      </c>
      <c r="C3066">
        <v>4.3988987893589801E-5</v>
      </c>
      <c r="D3066">
        <v>0.47724789956073521</v>
      </c>
      <c r="E3066">
        <v>1.73333385</v>
      </c>
      <c r="F3066">
        <v>0.27862524</v>
      </c>
      <c r="G3066">
        <v>-10.471282560000001</v>
      </c>
      <c r="H3066">
        <v>0</v>
      </c>
    </row>
    <row r="3067" spans="1:8" x14ac:dyDescent="0.3">
      <c r="A3067" t="s">
        <v>5710</v>
      </c>
      <c r="B3067" t="s">
        <v>5709</v>
      </c>
      <c r="C3067">
        <v>7.5030927755693103E-5</v>
      </c>
      <c r="D3067">
        <v>0.47695985882742342</v>
      </c>
      <c r="E3067">
        <v>-1.17876716</v>
      </c>
      <c r="F3067">
        <v>5.6361969800000002</v>
      </c>
      <c r="G3067">
        <v>9.5077729000000009</v>
      </c>
      <c r="H3067">
        <v>0</v>
      </c>
    </row>
    <row r="3068" spans="1:8" x14ac:dyDescent="0.3">
      <c r="A3068" t="s">
        <v>5702</v>
      </c>
      <c r="B3068" t="s">
        <v>5702</v>
      </c>
      <c r="C3068">
        <v>4.9613545649846533E-6</v>
      </c>
      <c r="D3068">
        <v>0.4908476276909845</v>
      </c>
      <c r="E3068">
        <v>6.9759251200000003</v>
      </c>
      <c r="F3068">
        <v>-2.6192846400000001</v>
      </c>
      <c r="G3068">
        <v>0.65955907999999996</v>
      </c>
      <c r="H3068">
        <v>0</v>
      </c>
    </row>
    <row r="3069" spans="1:8" x14ac:dyDescent="0.3">
      <c r="A3069" t="s">
        <v>5551</v>
      </c>
      <c r="B3069" t="s">
        <v>5550</v>
      </c>
      <c r="C3069">
        <v>3.1987643153962399E-6</v>
      </c>
      <c r="D3069">
        <v>0.46811500269220269</v>
      </c>
      <c r="E3069">
        <v>-4.8278715999999999</v>
      </c>
      <c r="F3069">
        <v>-7.0923560600000002</v>
      </c>
      <c r="G3069">
        <v>56.566869699999998</v>
      </c>
      <c r="H3069">
        <v>0</v>
      </c>
    </row>
    <row r="3070" spans="1:8" x14ac:dyDescent="0.3">
      <c r="A3070" t="s">
        <v>7380</v>
      </c>
      <c r="B3070" t="s">
        <v>7379</v>
      </c>
      <c r="C3070">
        <v>2.4463530411380361E-5</v>
      </c>
      <c r="D3070">
        <v>0.45916168460355583</v>
      </c>
      <c r="E3070">
        <v>-30.892999369999998</v>
      </c>
      <c r="F3070">
        <v>-56.717160939999999</v>
      </c>
      <c r="G3070">
        <v>-27.038597249999999</v>
      </c>
      <c r="H3070">
        <v>0</v>
      </c>
    </row>
    <row r="3071" spans="1:8" x14ac:dyDescent="0.3">
      <c r="A3071" t="s">
        <v>5154</v>
      </c>
      <c r="B3071" t="s">
        <v>5153</v>
      </c>
      <c r="C3071">
        <v>1.5861712309287509E-3</v>
      </c>
      <c r="D3071">
        <v>0.45216683230497939</v>
      </c>
      <c r="E3071">
        <v>1.6051959499999999</v>
      </c>
      <c r="F3071">
        <v>3.2570168800000001</v>
      </c>
      <c r="G3071">
        <v>-11.63523494</v>
      </c>
      <c r="H3071">
        <v>0</v>
      </c>
    </row>
    <row r="3072" spans="1:8" x14ac:dyDescent="0.3">
      <c r="A3072" t="s">
        <v>7536</v>
      </c>
      <c r="B3072" t="s">
        <v>7536</v>
      </c>
      <c r="C3072">
        <v>7.7971314030895762E-6</v>
      </c>
      <c r="D3072">
        <v>0.44778579175881505</v>
      </c>
      <c r="E3072">
        <v>1.28056679</v>
      </c>
      <c r="F3072">
        <v>-1.8733375400000001</v>
      </c>
      <c r="G3072">
        <v>-12.622975220000001</v>
      </c>
      <c r="H3072">
        <v>0</v>
      </c>
    </row>
    <row r="3073" spans="1:8" x14ac:dyDescent="0.3">
      <c r="A3073" t="s">
        <v>5543</v>
      </c>
      <c r="B3073" t="s">
        <v>5543</v>
      </c>
      <c r="C3073">
        <v>1E-8</v>
      </c>
      <c r="D3073">
        <v>0.4493423385802936</v>
      </c>
      <c r="E3073">
        <v>7.4807199999999997E-3</v>
      </c>
      <c r="F3073">
        <v>-21.474195519999999</v>
      </c>
      <c r="G3073">
        <v>-28.95204863</v>
      </c>
      <c r="H3073">
        <v>0</v>
      </c>
    </row>
    <row r="3074" spans="1:8" x14ac:dyDescent="0.3">
      <c r="A3074" t="s">
        <v>5858</v>
      </c>
      <c r="B3074" t="s">
        <v>5858</v>
      </c>
      <c r="C3074">
        <v>1.5313100747139048E-8</v>
      </c>
      <c r="D3074">
        <v>0.44775875670311494</v>
      </c>
      <c r="E3074">
        <v>3.3097308399999998</v>
      </c>
      <c r="F3074">
        <v>2.0786111799999998</v>
      </c>
      <c r="G3074">
        <v>-19.53680988</v>
      </c>
      <c r="H3074">
        <v>0</v>
      </c>
    </row>
    <row r="3075" spans="1:8" x14ac:dyDescent="0.3">
      <c r="A3075" t="s">
        <v>5795</v>
      </c>
      <c r="B3075" t="s">
        <v>5794</v>
      </c>
      <c r="C3075">
        <v>5.5059746831621603E-6</v>
      </c>
      <c r="D3075">
        <v>0.44483271755943388</v>
      </c>
      <c r="E3075">
        <v>2.2508365100000001</v>
      </c>
      <c r="F3075">
        <v>0.44529081999999998</v>
      </c>
      <c r="G3075">
        <v>-12.33715041</v>
      </c>
      <c r="H3075">
        <v>0</v>
      </c>
    </row>
    <row r="3076" spans="1:8" x14ac:dyDescent="0.3">
      <c r="A3076" t="s">
        <v>5910</v>
      </c>
      <c r="B3076" t="s">
        <v>5909</v>
      </c>
      <c r="C3076">
        <v>1.1500116447157398E-7</v>
      </c>
      <c r="D3076">
        <v>0.44358890257695582</v>
      </c>
      <c r="E3076">
        <v>2.83001624</v>
      </c>
      <c r="F3076">
        <v>-2.93972809</v>
      </c>
      <c r="G3076">
        <v>-11.229589580000001</v>
      </c>
      <c r="H3076">
        <v>0</v>
      </c>
    </row>
    <row r="3077" spans="1:8" x14ac:dyDescent="0.3">
      <c r="A3077" t="s">
        <v>5712</v>
      </c>
      <c r="B3077" t="s">
        <v>5711</v>
      </c>
      <c r="C3077">
        <v>1E-8</v>
      </c>
      <c r="D3077">
        <v>0.44215659353583703</v>
      </c>
      <c r="E3077">
        <v>-3.0479301900000002</v>
      </c>
      <c r="F3077">
        <v>-2.70136595</v>
      </c>
      <c r="G3077">
        <v>-17.12601368</v>
      </c>
      <c r="H3077">
        <v>0</v>
      </c>
    </row>
    <row r="3078" spans="1:8" x14ac:dyDescent="0.3">
      <c r="A3078" t="s">
        <v>5636</v>
      </c>
      <c r="B3078" t="s">
        <v>5635</v>
      </c>
      <c r="C3078">
        <v>1E-8</v>
      </c>
      <c r="D3078">
        <v>0.43748238588323735</v>
      </c>
      <c r="E3078">
        <v>2.0012685600000002</v>
      </c>
      <c r="F3078">
        <v>-0.12603112999999999</v>
      </c>
      <c r="G3078">
        <v>-13.40001741</v>
      </c>
      <c r="H3078">
        <v>0</v>
      </c>
    </row>
    <row r="3079" spans="1:8" x14ac:dyDescent="0.3">
      <c r="A3079" t="s">
        <v>6526</v>
      </c>
      <c r="B3079" t="s">
        <v>6525</v>
      </c>
      <c r="C3079">
        <v>1.7324606621687814E-6</v>
      </c>
      <c r="D3079">
        <v>0.42622201038357488</v>
      </c>
      <c r="E3079">
        <v>6.0160934499999996</v>
      </c>
      <c r="F3079">
        <v>26.003601840000002</v>
      </c>
      <c r="G3079">
        <v>41.182188940000003</v>
      </c>
      <c r="H3079">
        <v>0</v>
      </c>
    </row>
    <row r="3080" spans="1:8" x14ac:dyDescent="0.3">
      <c r="A3080" t="s">
        <v>5693</v>
      </c>
      <c r="B3080" t="s">
        <v>5692</v>
      </c>
      <c r="C3080">
        <v>6.3270053999289164E-7</v>
      </c>
      <c r="D3080">
        <v>0.42675774337878986</v>
      </c>
      <c r="E3080">
        <v>2.02166888</v>
      </c>
      <c r="F3080">
        <v>0.89739530000000001</v>
      </c>
      <c r="G3080">
        <v>-13.08003532</v>
      </c>
      <c r="H3080">
        <v>0</v>
      </c>
    </row>
    <row r="3081" spans="1:8" x14ac:dyDescent="0.3">
      <c r="A3081" t="s">
        <v>5697</v>
      </c>
      <c r="B3081" t="s">
        <v>5696</v>
      </c>
      <c r="C3081">
        <v>1.8202595108443277E-5</v>
      </c>
      <c r="D3081">
        <v>0.42318489059877873</v>
      </c>
      <c r="E3081">
        <v>-1.234916E-2</v>
      </c>
      <c r="F3081">
        <v>-6.5575199700000004</v>
      </c>
      <c r="G3081">
        <v>-27.189619560000001</v>
      </c>
      <c r="H3081">
        <v>0</v>
      </c>
    </row>
    <row r="3082" spans="1:8" x14ac:dyDescent="0.3">
      <c r="A3082" t="s">
        <v>5804</v>
      </c>
      <c r="B3082" t="s">
        <v>5804</v>
      </c>
      <c r="C3082">
        <v>2.1764685475728579E-6</v>
      </c>
      <c r="D3082">
        <v>0.41566894225224821</v>
      </c>
      <c r="E3082">
        <v>3.87855281</v>
      </c>
      <c r="F3082">
        <v>-1.07050018</v>
      </c>
      <c r="G3082">
        <v>-31.526290190000001</v>
      </c>
      <c r="H3082">
        <v>0</v>
      </c>
    </row>
    <row r="3083" spans="1:8" x14ac:dyDescent="0.3">
      <c r="A3083" t="s">
        <v>5754</v>
      </c>
      <c r="B3083" t="s">
        <v>5753</v>
      </c>
      <c r="C3083">
        <v>1.7456263645043667E-7</v>
      </c>
      <c r="D3083">
        <v>0.41371828070340733</v>
      </c>
      <c r="E3083">
        <v>-10.51399226</v>
      </c>
      <c r="F3083">
        <v>-10.5536788</v>
      </c>
      <c r="G3083">
        <v>-12.283351079999999</v>
      </c>
      <c r="H3083">
        <v>0</v>
      </c>
    </row>
    <row r="3084" spans="1:8" x14ac:dyDescent="0.3">
      <c r="A3084" t="s">
        <v>5683</v>
      </c>
      <c r="B3084" t="s">
        <v>5682</v>
      </c>
      <c r="C3084">
        <v>5.5630306675594846E-5</v>
      </c>
      <c r="D3084">
        <v>0.4099938717387811</v>
      </c>
      <c r="E3084">
        <v>2.1924906700000002</v>
      </c>
      <c r="F3084">
        <v>0.49232125999999998</v>
      </c>
      <c r="G3084">
        <v>-12.622975220000001</v>
      </c>
      <c r="H3084">
        <v>0</v>
      </c>
    </row>
    <row r="3085" spans="1:8" x14ac:dyDescent="0.3">
      <c r="A3085" t="s">
        <v>5416</v>
      </c>
      <c r="B3085" t="s">
        <v>5415</v>
      </c>
      <c r="C3085">
        <v>5.2127557391915442E-7</v>
      </c>
      <c r="D3085">
        <v>0.41157859909481381</v>
      </c>
      <c r="E3085">
        <v>6.6730779699999996</v>
      </c>
      <c r="F3085">
        <v>10.2310468</v>
      </c>
      <c r="G3085">
        <v>-37.147499410000002</v>
      </c>
      <c r="H3085">
        <v>0</v>
      </c>
    </row>
    <row r="3086" spans="1:8" x14ac:dyDescent="0.3">
      <c r="A3086" t="s">
        <v>5704</v>
      </c>
      <c r="B3086" t="s">
        <v>5703</v>
      </c>
      <c r="C3086">
        <v>8.776786661066715E-7</v>
      </c>
      <c r="D3086">
        <v>0.40697759350256418</v>
      </c>
      <c r="E3086">
        <v>-0.56482136999999999</v>
      </c>
      <c r="F3086">
        <v>-0.74431915000000004</v>
      </c>
      <c r="G3086">
        <v>-21.816933859999999</v>
      </c>
      <c r="H3086">
        <v>0</v>
      </c>
    </row>
    <row r="3087" spans="1:8" x14ac:dyDescent="0.3">
      <c r="A3087" t="s">
        <v>4962</v>
      </c>
      <c r="B3087" t="s">
        <v>4961</v>
      </c>
      <c r="C3087">
        <v>9.6188611648157326E-7</v>
      </c>
      <c r="D3087">
        <v>0.40663218929611722</v>
      </c>
      <c r="E3087">
        <v>-1.4657353200000001</v>
      </c>
      <c r="F3087">
        <v>10.019796059999999</v>
      </c>
      <c r="G3087">
        <v>75.807654959999994</v>
      </c>
      <c r="H3087">
        <v>0</v>
      </c>
    </row>
    <row r="3088" spans="1:8" x14ac:dyDescent="0.3">
      <c r="A3088" t="s">
        <v>5822</v>
      </c>
      <c r="B3088" t="s">
        <v>5821</v>
      </c>
      <c r="C3088">
        <v>1.1677810015768077E-6</v>
      </c>
      <c r="D3088">
        <v>0.40767631163584678</v>
      </c>
      <c r="E3088">
        <v>-0.44213266000000001</v>
      </c>
      <c r="F3088">
        <v>-0.76931870999999996</v>
      </c>
      <c r="G3088">
        <v>-1.45275748</v>
      </c>
      <c r="H3088">
        <v>0</v>
      </c>
    </row>
    <row r="3089" spans="1:8" x14ac:dyDescent="0.3">
      <c r="A3089" t="s">
        <v>5367</v>
      </c>
      <c r="B3089" t="s">
        <v>5366</v>
      </c>
      <c r="C3089">
        <v>1.8092901632349611E-8</v>
      </c>
      <c r="D3089">
        <v>0.40356421747434951</v>
      </c>
      <c r="E3089">
        <v>1.6960141099999999</v>
      </c>
      <c r="F3089">
        <v>0.87312701000000004</v>
      </c>
      <c r="G3089">
        <v>-21.163565819999999</v>
      </c>
      <c r="H3089">
        <v>0</v>
      </c>
    </row>
    <row r="3090" spans="1:8" x14ac:dyDescent="0.3">
      <c r="A3090" t="s">
        <v>2525</v>
      </c>
      <c r="B3090" t="s">
        <v>6563</v>
      </c>
      <c r="C3090">
        <v>1.8561334238861533E-6</v>
      </c>
      <c r="D3090">
        <v>0.3993678215554643</v>
      </c>
      <c r="E3090">
        <v>2.20240181</v>
      </c>
      <c r="F3090">
        <v>-10.782968220000001</v>
      </c>
      <c r="G3090">
        <v>-13.91537677</v>
      </c>
      <c r="H3090">
        <v>0</v>
      </c>
    </row>
    <row r="3091" spans="1:8" x14ac:dyDescent="0.3">
      <c r="A3091" t="s">
        <v>6182</v>
      </c>
      <c r="B3091" t="s">
        <v>6288</v>
      </c>
      <c r="C3091">
        <v>7.2724859471230427E-3</v>
      </c>
      <c r="D3091">
        <v>0.39065369736968641</v>
      </c>
      <c r="E3091">
        <v>1.2991304699999999</v>
      </c>
      <c r="F3091">
        <v>5.4087540000000003E-2</v>
      </c>
      <c r="G3091">
        <v>-9.7606653699999999</v>
      </c>
      <c r="H3091">
        <v>0</v>
      </c>
    </row>
    <row r="3092" spans="1:8" x14ac:dyDescent="0.3">
      <c r="A3092" t="s">
        <v>5731</v>
      </c>
      <c r="B3092" t="s">
        <v>5730</v>
      </c>
      <c r="C3092">
        <v>1.1223549953837251E-8</v>
      </c>
      <c r="D3092">
        <v>0.39124382336020885</v>
      </c>
      <c r="E3092">
        <v>3.5512181200000001</v>
      </c>
      <c r="F3092">
        <v>1.4266043100000001</v>
      </c>
      <c r="G3092">
        <v>-13.11547302</v>
      </c>
      <c r="H3092">
        <v>0</v>
      </c>
    </row>
    <row r="3093" spans="1:8" x14ac:dyDescent="0.3">
      <c r="A3093" t="s">
        <v>5767</v>
      </c>
      <c r="B3093" t="s">
        <v>5766</v>
      </c>
      <c r="C3093">
        <v>1.1701637605520739E-6</v>
      </c>
      <c r="D3093">
        <v>0.38811354569159096</v>
      </c>
      <c r="E3093">
        <v>-5.65706066</v>
      </c>
      <c r="F3093">
        <v>-1.6693468300000001</v>
      </c>
      <c r="G3093">
        <v>-17.8544275</v>
      </c>
      <c r="H3093">
        <v>0</v>
      </c>
    </row>
    <row r="3094" spans="1:8" x14ac:dyDescent="0.3">
      <c r="A3094" t="s">
        <v>5857</v>
      </c>
      <c r="B3094" t="s">
        <v>5856</v>
      </c>
      <c r="C3094">
        <v>3.6736711318015729E-7</v>
      </c>
      <c r="D3094">
        <v>0.3855851081889039</v>
      </c>
      <c r="E3094">
        <v>3.46840568</v>
      </c>
      <c r="F3094">
        <v>-3.7496861799999999</v>
      </c>
      <c r="G3094">
        <v>-2.4950212199999999</v>
      </c>
      <c r="H3094">
        <v>0</v>
      </c>
    </row>
    <row r="3095" spans="1:8" x14ac:dyDescent="0.3">
      <c r="A3095" t="s">
        <v>5930</v>
      </c>
      <c r="B3095" t="s">
        <v>5929</v>
      </c>
      <c r="C3095">
        <v>1.5862781103301226E-4</v>
      </c>
      <c r="D3095">
        <v>0.38632304526237654</v>
      </c>
      <c r="E3095">
        <v>2.0321694099999998</v>
      </c>
      <c r="F3095">
        <v>-0.21652906999999999</v>
      </c>
      <c r="G3095">
        <v>-41.21310931</v>
      </c>
      <c r="H3095">
        <v>0</v>
      </c>
    </row>
    <row r="3096" spans="1:8" x14ac:dyDescent="0.3">
      <c r="A3096" t="s">
        <v>5923</v>
      </c>
      <c r="B3096" t="s">
        <v>5922</v>
      </c>
      <c r="C3096">
        <v>2.3468940800415809E-5</v>
      </c>
      <c r="D3096">
        <v>0.38118995995349231</v>
      </c>
      <c r="E3096">
        <v>3.0334444899999999</v>
      </c>
      <c r="F3096">
        <v>-1.4265801300000001</v>
      </c>
      <c r="G3096">
        <v>25.513921759999999</v>
      </c>
      <c r="H3096">
        <v>0</v>
      </c>
    </row>
    <row r="3097" spans="1:8" x14ac:dyDescent="0.3">
      <c r="A3097" t="s">
        <v>5596</v>
      </c>
      <c r="B3097" t="s">
        <v>5595</v>
      </c>
      <c r="C3097">
        <v>7.6936275503898786E-7</v>
      </c>
      <c r="D3097">
        <v>0.37759495728704207</v>
      </c>
      <c r="E3097">
        <v>-8.1715407500000001</v>
      </c>
      <c r="F3097">
        <v>-0.63387557999999999</v>
      </c>
      <c r="G3097">
        <v>-41.136283720000002</v>
      </c>
      <c r="H3097">
        <v>0</v>
      </c>
    </row>
    <row r="3098" spans="1:8" x14ac:dyDescent="0.3">
      <c r="A3098" t="s">
        <v>5689</v>
      </c>
      <c r="B3098" t="s">
        <v>5688</v>
      </c>
      <c r="C3098">
        <v>1.3644664254370663E-5</v>
      </c>
      <c r="D3098">
        <v>0.37761859829336702</v>
      </c>
      <c r="E3098">
        <v>-0.93064265999999995</v>
      </c>
      <c r="F3098">
        <v>-3.6158224699999999</v>
      </c>
      <c r="G3098">
        <v>-1.2002948600000001</v>
      </c>
      <c r="H3098">
        <v>0</v>
      </c>
    </row>
    <row r="3099" spans="1:8" x14ac:dyDescent="0.3">
      <c r="A3099" t="s">
        <v>5385</v>
      </c>
      <c r="B3099" t="s">
        <v>5384</v>
      </c>
      <c r="C3099">
        <v>1.0296823730024644E-4</v>
      </c>
      <c r="D3099">
        <v>0.37100630726721534</v>
      </c>
      <c r="E3099">
        <v>-1.0327645700000001</v>
      </c>
      <c r="F3099">
        <v>-3.3249877200000002</v>
      </c>
      <c r="G3099">
        <v>-31.525052420000002</v>
      </c>
      <c r="H3099">
        <v>0</v>
      </c>
    </row>
    <row r="3100" spans="1:8" x14ac:dyDescent="0.3">
      <c r="A3100" t="s">
        <v>5810</v>
      </c>
      <c r="B3100" t="s">
        <v>5809</v>
      </c>
      <c r="C3100">
        <v>1E-8</v>
      </c>
      <c r="D3100">
        <v>0.36887283756505634</v>
      </c>
      <c r="E3100">
        <v>0.50140035999999999</v>
      </c>
      <c r="F3100">
        <v>11.00143465</v>
      </c>
      <c r="G3100">
        <v>4.01593394</v>
      </c>
      <c r="H3100">
        <v>0</v>
      </c>
    </row>
    <row r="3101" spans="1:8" x14ac:dyDescent="0.3">
      <c r="A3101" t="s">
        <v>5765</v>
      </c>
      <c r="B3101" t="s">
        <v>5764</v>
      </c>
      <c r="C3101">
        <v>1.8602652143792372E-6</v>
      </c>
      <c r="D3101">
        <v>0.36895764119493207</v>
      </c>
      <c r="E3101">
        <v>3.3205725300000002</v>
      </c>
      <c r="F3101">
        <v>-5.5702936799999998</v>
      </c>
      <c r="G3101">
        <v>9.76555383</v>
      </c>
      <c r="H3101">
        <v>0</v>
      </c>
    </row>
    <row r="3102" spans="1:8" x14ac:dyDescent="0.3">
      <c r="A3102" t="s">
        <v>6265</v>
      </c>
      <c r="B3102" t="s">
        <v>6264</v>
      </c>
      <c r="C3102">
        <v>1.7454919842200691E-6</v>
      </c>
      <c r="D3102">
        <v>0.36783289029505062</v>
      </c>
      <c r="E3102">
        <v>-2.9131000299999998</v>
      </c>
      <c r="F3102">
        <v>-2.0198783100000002</v>
      </c>
      <c r="G3102">
        <v>-1.0358723400000001</v>
      </c>
      <c r="H3102">
        <v>0</v>
      </c>
    </row>
    <row r="3103" spans="1:8" x14ac:dyDescent="0.3">
      <c r="A3103" t="s">
        <v>6539</v>
      </c>
      <c r="B3103" t="s">
        <v>6538</v>
      </c>
      <c r="C3103">
        <v>9.7959901839565382E-8</v>
      </c>
      <c r="D3103">
        <v>0.36492194411863155</v>
      </c>
      <c r="E3103">
        <v>10.05634542</v>
      </c>
      <c r="F3103">
        <v>35.991186380000002</v>
      </c>
      <c r="G3103">
        <v>11.02738701</v>
      </c>
      <c r="H3103">
        <v>0</v>
      </c>
    </row>
    <row r="3104" spans="1:8" x14ac:dyDescent="0.3">
      <c r="A3104" t="s">
        <v>5797</v>
      </c>
      <c r="B3104" t="s">
        <v>5796</v>
      </c>
      <c r="C3104">
        <v>5.1007272007167787E-7</v>
      </c>
      <c r="D3104">
        <v>0.36064967683416033</v>
      </c>
      <c r="E3104">
        <v>-1.234916E-2</v>
      </c>
      <c r="F3104">
        <v>-1.90909229</v>
      </c>
      <c r="G3104">
        <v>-1.9090923</v>
      </c>
      <c r="H3104">
        <v>0</v>
      </c>
    </row>
    <row r="3105" spans="1:8" x14ac:dyDescent="0.3">
      <c r="A3105" t="s">
        <v>5489</v>
      </c>
      <c r="B3105" t="s">
        <v>5488</v>
      </c>
      <c r="C3105">
        <v>1.1571511957881901E-3</v>
      </c>
      <c r="D3105">
        <v>0.35281889269682698</v>
      </c>
      <c r="E3105">
        <v>6.9355870599999996</v>
      </c>
      <c r="F3105">
        <v>-4.3313803000000002</v>
      </c>
      <c r="G3105">
        <v>-36.376114049999998</v>
      </c>
      <c r="H3105">
        <v>0</v>
      </c>
    </row>
    <row r="3106" spans="1:8" x14ac:dyDescent="0.3">
      <c r="A3106" t="s">
        <v>5946</v>
      </c>
      <c r="B3106" t="s">
        <v>5945</v>
      </c>
      <c r="C3106">
        <v>3.698614413430063E-7</v>
      </c>
      <c r="D3106">
        <v>0.35013631453730881</v>
      </c>
      <c r="E3106">
        <v>2.4523858500000002</v>
      </c>
      <c r="F3106">
        <v>-7.4111311500000001</v>
      </c>
      <c r="G3106">
        <v>5.7382066199999997</v>
      </c>
      <c r="H3106">
        <v>0</v>
      </c>
    </row>
    <row r="3107" spans="1:8" x14ac:dyDescent="0.3">
      <c r="A3107" t="s">
        <v>5885</v>
      </c>
      <c r="B3107" t="s">
        <v>5884</v>
      </c>
      <c r="C3107">
        <v>3.7232693661412499E-7</v>
      </c>
      <c r="D3107">
        <v>0.37065902791368871</v>
      </c>
      <c r="E3107">
        <v>-5.9721848700000004</v>
      </c>
      <c r="F3107">
        <v>-3.8927090500000001</v>
      </c>
      <c r="G3107">
        <v>-23.07144263</v>
      </c>
      <c r="H3107">
        <v>0</v>
      </c>
    </row>
    <row r="3108" spans="1:8" x14ac:dyDescent="0.3">
      <c r="A3108" t="s">
        <v>5838</v>
      </c>
      <c r="B3108" t="s">
        <v>5837</v>
      </c>
      <c r="C3108">
        <v>1.7661391024314354E-5</v>
      </c>
      <c r="D3108">
        <v>0.3437813214481874</v>
      </c>
      <c r="E3108">
        <v>0.50093118000000003</v>
      </c>
      <c r="F3108">
        <v>-2.8351917599999998</v>
      </c>
      <c r="G3108">
        <v>24.485982960000001</v>
      </c>
      <c r="H3108">
        <v>0</v>
      </c>
    </row>
    <row r="3109" spans="1:8" x14ac:dyDescent="0.3">
      <c r="A3109" t="s">
        <v>5440</v>
      </c>
      <c r="B3109" t="s">
        <v>5439</v>
      </c>
      <c r="C3109">
        <v>4.8511992579634763E-4</v>
      </c>
      <c r="D3109">
        <v>0.34122510465825862</v>
      </c>
      <c r="E3109">
        <v>-1.1578316900000001</v>
      </c>
      <c r="F3109">
        <v>-11.00495546</v>
      </c>
      <c r="G3109">
        <v>-43.27287424</v>
      </c>
      <c r="H3109">
        <v>0</v>
      </c>
    </row>
    <row r="3110" spans="1:8" x14ac:dyDescent="0.3">
      <c r="A3110" t="s">
        <v>5788</v>
      </c>
      <c r="B3110" t="s">
        <v>5787</v>
      </c>
      <c r="C3110">
        <v>1.5313100747059943E-6</v>
      </c>
      <c r="D3110">
        <v>0.33814755863983909</v>
      </c>
      <c r="E3110">
        <v>1.6611712999999999</v>
      </c>
      <c r="F3110">
        <v>-2.71464536</v>
      </c>
      <c r="G3110">
        <v>-9.0870449400000002</v>
      </c>
      <c r="H3110">
        <v>0</v>
      </c>
    </row>
    <row r="3111" spans="1:8" x14ac:dyDescent="0.3">
      <c r="A3111" t="s">
        <v>5786</v>
      </c>
      <c r="B3111" t="s">
        <v>5785</v>
      </c>
      <c r="C3111">
        <v>1E-8</v>
      </c>
      <c r="D3111">
        <v>0.33603377647781374</v>
      </c>
      <c r="E3111">
        <v>-0.36411142000000002</v>
      </c>
      <c r="F3111">
        <v>2.8566522299999999</v>
      </c>
      <c r="G3111">
        <v>-15.24125969</v>
      </c>
      <c r="H3111">
        <v>0</v>
      </c>
    </row>
    <row r="3112" spans="1:8" x14ac:dyDescent="0.3">
      <c r="A3112" t="s">
        <v>4468</v>
      </c>
      <c r="B3112" t="s">
        <v>5908</v>
      </c>
      <c r="C3112">
        <v>1.0178914162225497E-5</v>
      </c>
      <c r="D3112">
        <v>0.33401537999442499</v>
      </c>
      <c r="E3112">
        <v>7.4614029999999998E-2</v>
      </c>
      <c r="F3112">
        <v>77.582759580000001</v>
      </c>
      <c r="G3112">
        <v>310.76525412000001</v>
      </c>
      <c r="H3112">
        <v>0</v>
      </c>
    </row>
    <row r="3113" spans="1:8" x14ac:dyDescent="0.3">
      <c r="A3113" t="s">
        <v>5790</v>
      </c>
      <c r="B3113" t="s">
        <v>5789</v>
      </c>
      <c r="C3113">
        <v>5.2107150313175712E-6</v>
      </c>
      <c r="D3113">
        <v>0.33459477000365584</v>
      </c>
      <c r="E3113">
        <v>1.425884E-2</v>
      </c>
      <c r="F3113">
        <v>2.1156542699999998</v>
      </c>
      <c r="G3113">
        <v>-38.128374059999999</v>
      </c>
      <c r="H3113">
        <v>0</v>
      </c>
    </row>
    <row r="3114" spans="1:8" x14ac:dyDescent="0.3">
      <c r="A3114" t="s">
        <v>2360</v>
      </c>
      <c r="B3114" t="s">
        <v>5963</v>
      </c>
      <c r="C3114">
        <v>2.1029977773149013E-6</v>
      </c>
      <c r="D3114">
        <v>0.33225415902347027</v>
      </c>
      <c r="E3114">
        <v>-1.0561849699999999</v>
      </c>
      <c r="F3114">
        <v>2.1538077200000001</v>
      </c>
      <c r="G3114">
        <v>-0.69066134999999995</v>
      </c>
      <c r="H3114">
        <v>0</v>
      </c>
    </row>
    <row r="3115" spans="1:8" x14ac:dyDescent="0.3">
      <c r="A3115" t="s">
        <v>6028</v>
      </c>
      <c r="B3115" t="s">
        <v>6027</v>
      </c>
      <c r="C3115">
        <v>2.6711838826234431E-6</v>
      </c>
      <c r="D3115">
        <v>0.33190462791671471</v>
      </c>
      <c r="E3115">
        <v>-2.8877429399999999</v>
      </c>
      <c r="F3115">
        <v>1.3459384000000001</v>
      </c>
      <c r="G3115">
        <v>61.231732940000001</v>
      </c>
      <c r="H3115">
        <v>0</v>
      </c>
    </row>
    <row r="3116" spans="1:8" x14ac:dyDescent="0.3">
      <c r="A3116" t="s">
        <v>4631</v>
      </c>
      <c r="B3116" t="s">
        <v>6017</v>
      </c>
      <c r="C3116">
        <v>1.2541456017581929E-4</v>
      </c>
      <c r="D3116">
        <v>0.32921232908315518</v>
      </c>
      <c r="E3116">
        <v>-6.0549825899999998</v>
      </c>
      <c r="F3116">
        <v>10.4998693</v>
      </c>
      <c r="G3116">
        <v>23.1549187</v>
      </c>
      <c r="H3116">
        <v>0</v>
      </c>
    </row>
    <row r="3117" spans="1:8" x14ac:dyDescent="0.3">
      <c r="A3117" t="s">
        <v>5862</v>
      </c>
      <c r="B3117" t="s">
        <v>5861</v>
      </c>
      <c r="C3117">
        <v>2.6210878123444061E-5</v>
      </c>
      <c r="D3117">
        <v>0.3191550515013738</v>
      </c>
      <c r="E3117">
        <v>1.9707592</v>
      </c>
      <c r="F3117">
        <v>4.1688252099999996</v>
      </c>
      <c r="G3117">
        <v>-10.57507874</v>
      </c>
      <c r="H3117">
        <v>0</v>
      </c>
    </row>
    <row r="3118" spans="1:8" x14ac:dyDescent="0.3">
      <c r="A3118" t="s">
        <v>6060</v>
      </c>
      <c r="B3118" t="s">
        <v>6059</v>
      </c>
      <c r="C3118">
        <v>3.4746018190385099E-4</v>
      </c>
      <c r="D3118">
        <v>0.31791862977674912</v>
      </c>
      <c r="E3118">
        <v>-1.1816673099999999</v>
      </c>
      <c r="F3118">
        <v>-6.6372293899999999</v>
      </c>
      <c r="G3118">
        <v>-17.066960699999999</v>
      </c>
      <c r="H3118">
        <v>0</v>
      </c>
    </row>
    <row r="3119" spans="1:8" x14ac:dyDescent="0.3">
      <c r="A3119" t="s">
        <v>5720</v>
      </c>
      <c r="B3119" t="s">
        <v>5719</v>
      </c>
      <c r="C3119">
        <v>1.2948808754962422E-7</v>
      </c>
      <c r="D3119">
        <v>0.3148714088053895</v>
      </c>
      <c r="E3119">
        <v>2.2653885699999998</v>
      </c>
      <c r="F3119">
        <v>1.2627816999999999</v>
      </c>
      <c r="G3119">
        <v>-10.799272009999999</v>
      </c>
      <c r="H3119">
        <v>0</v>
      </c>
    </row>
    <row r="3120" spans="1:8" x14ac:dyDescent="0.3">
      <c r="A3120" t="s">
        <v>6001</v>
      </c>
      <c r="B3120" t="s">
        <v>6001</v>
      </c>
      <c r="C3120">
        <v>6.7405522950296734E-8</v>
      </c>
      <c r="D3120">
        <v>0.31451268058739229</v>
      </c>
      <c r="E3120">
        <v>2.8167360100000001</v>
      </c>
      <c r="F3120">
        <v>-2.5097074899999998</v>
      </c>
      <c r="G3120">
        <v>-10.87712052</v>
      </c>
      <c r="H3120">
        <v>0</v>
      </c>
    </row>
    <row r="3121" spans="1:8" x14ac:dyDescent="0.3">
      <c r="A3121" t="s">
        <v>5726</v>
      </c>
      <c r="B3121" t="s">
        <v>5725</v>
      </c>
      <c r="C3121">
        <v>3.3730891072621672E-6</v>
      </c>
      <c r="D3121">
        <v>0.31310109247928264</v>
      </c>
      <c r="E3121">
        <v>-0.47576798999999997</v>
      </c>
      <c r="F3121">
        <v>12.86356015</v>
      </c>
      <c r="G3121">
        <v>70.340298759999996</v>
      </c>
      <c r="H3121">
        <v>0</v>
      </c>
    </row>
    <row r="3122" spans="1:8" x14ac:dyDescent="0.3">
      <c r="A3122" t="s">
        <v>6010</v>
      </c>
      <c r="B3122" t="s">
        <v>6009</v>
      </c>
      <c r="C3122">
        <v>3.6302757222927924E-7</v>
      </c>
      <c r="D3122">
        <v>0.31475059750949252</v>
      </c>
      <c r="E3122">
        <v>2.2108820300000001</v>
      </c>
      <c r="F3122">
        <v>-0.28221158000000002</v>
      </c>
      <c r="G3122">
        <v>-3.1681225799999999</v>
      </c>
      <c r="H3122">
        <v>0</v>
      </c>
    </row>
    <row r="3123" spans="1:8" x14ac:dyDescent="0.3">
      <c r="A3123" t="s">
        <v>5780</v>
      </c>
      <c r="B3123" t="s">
        <v>5779</v>
      </c>
      <c r="C3123">
        <v>3.77694162725682E-8</v>
      </c>
      <c r="D3123">
        <v>0.31214831793059172</v>
      </c>
      <c r="E3123">
        <v>0.84403059999999996</v>
      </c>
      <c r="F3123">
        <v>-2.9261608099999998</v>
      </c>
      <c r="G3123">
        <v>-11.15841137</v>
      </c>
      <c r="H3123">
        <v>0</v>
      </c>
    </row>
    <row r="3124" spans="1:8" x14ac:dyDescent="0.3">
      <c r="A3124" t="s">
        <v>5806</v>
      </c>
      <c r="B3124" t="s">
        <v>5805</v>
      </c>
      <c r="C3124">
        <v>1.8630000000000047E-5</v>
      </c>
      <c r="D3124">
        <v>0.31004420239658498</v>
      </c>
      <c r="E3124">
        <v>2.3393427299999998</v>
      </c>
      <c r="F3124">
        <v>34.221902020000002</v>
      </c>
      <c r="G3124">
        <v>-6.3348416299999997</v>
      </c>
      <c r="H3124">
        <v>0</v>
      </c>
    </row>
    <row r="3125" spans="1:8" x14ac:dyDescent="0.3">
      <c r="A3125" t="s">
        <v>6068</v>
      </c>
      <c r="B3125" t="s">
        <v>6067</v>
      </c>
      <c r="C3125">
        <v>1.1640274030280441E-3</v>
      </c>
      <c r="D3125">
        <v>0.30848223594388069</v>
      </c>
      <c r="E3125">
        <v>-2.1550492299999999</v>
      </c>
      <c r="F3125">
        <v>869.99880598000004</v>
      </c>
      <c r="G3125">
        <v>-9.7889109899999998</v>
      </c>
      <c r="H3125">
        <v>0</v>
      </c>
    </row>
    <row r="3126" spans="1:8" x14ac:dyDescent="0.3">
      <c r="A3126" t="s">
        <v>5836</v>
      </c>
      <c r="B3126" t="s">
        <v>5835</v>
      </c>
      <c r="C3126">
        <v>1.0621514288553273E-5</v>
      </c>
      <c r="D3126">
        <v>0.30243213361598786</v>
      </c>
      <c r="E3126">
        <v>2.1299450900000001</v>
      </c>
      <c r="F3126">
        <v>1.1572789400000001</v>
      </c>
      <c r="G3126">
        <v>1.1572789400000001</v>
      </c>
      <c r="H3126">
        <v>0</v>
      </c>
    </row>
    <row r="3127" spans="1:8" x14ac:dyDescent="0.3">
      <c r="A3127" t="s">
        <v>4042</v>
      </c>
      <c r="B3127" t="s">
        <v>5775</v>
      </c>
      <c r="C3127">
        <v>3.8970811281489259E-7</v>
      </c>
      <c r="D3127">
        <v>0.30303879639602321</v>
      </c>
      <c r="E3127">
        <v>3.3171134900000001</v>
      </c>
      <c r="F3127">
        <v>-21.81795885</v>
      </c>
      <c r="G3127">
        <v>-32.04422134</v>
      </c>
      <c r="H3127">
        <v>0</v>
      </c>
    </row>
    <row r="3128" spans="1:8" x14ac:dyDescent="0.3">
      <c r="A3128" t="s">
        <v>5714</v>
      </c>
      <c r="B3128" t="s">
        <v>5713</v>
      </c>
      <c r="C3128">
        <v>8.1013037894186354E-7</v>
      </c>
      <c r="D3128">
        <v>0.30056192920978742</v>
      </c>
      <c r="E3128">
        <v>2.519805E-2</v>
      </c>
      <c r="F3128">
        <v>28.603828849999999</v>
      </c>
      <c r="G3128">
        <v>55.246178469999997</v>
      </c>
      <c r="H3128">
        <v>0</v>
      </c>
    </row>
    <row r="3129" spans="1:8" x14ac:dyDescent="0.3">
      <c r="A3129" t="s">
        <v>5830</v>
      </c>
      <c r="B3129" t="s">
        <v>5829</v>
      </c>
      <c r="C3129">
        <v>1E-8</v>
      </c>
      <c r="D3129">
        <v>0.29751679019386762</v>
      </c>
      <c r="E3129">
        <v>2.1120690899999999</v>
      </c>
      <c r="F3129">
        <v>-3.1885523500000001</v>
      </c>
      <c r="G3129">
        <v>-20.780081129999999</v>
      </c>
      <c r="H3129">
        <v>0</v>
      </c>
    </row>
    <row r="3130" spans="1:8" x14ac:dyDescent="0.3">
      <c r="A3130" t="s">
        <v>5739</v>
      </c>
      <c r="B3130" t="s">
        <v>5738</v>
      </c>
      <c r="C3130">
        <v>7.5105938714800577E-6</v>
      </c>
      <c r="D3130">
        <v>0.2986113938601665</v>
      </c>
      <c r="E3130">
        <v>-0.88779377999999998</v>
      </c>
      <c r="F3130">
        <v>6.4639399999999996E-3</v>
      </c>
      <c r="G3130">
        <v>2.4126207200000001</v>
      </c>
      <c r="H3130">
        <v>0</v>
      </c>
    </row>
    <row r="3131" spans="1:8" x14ac:dyDescent="0.3">
      <c r="A3131" t="s">
        <v>6776</v>
      </c>
      <c r="B3131" t="s">
        <v>6775</v>
      </c>
      <c r="C3131">
        <v>2.445348628580234E-7</v>
      </c>
      <c r="D3131">
        <v>0.29727967128283317</v>
      </c>
      <c r="E3131">
        <v>-3.9033780299999998</v>
      </c>
      <c r="F3131">
        <v>30.907314159999999</v>
      </c>
      <c r="G3131">
        <v>122.30442078</v>
      </c>
      <c r="H3131">
        <v>0</v>
      </c>
    </row>
    <row r="3132" spans="1:8" x14ac:dyDescent="0.3">
      <c r="A3132" t="s">
        <v>6076</v>
      </c>
      <c r="B3132" t="s">
        <v>6075</v>
      </c>
      <c r="C3132">
        <v>3.4328706710171639E-4</v>
      </c>
      <c r="D3132">
        <v>0.29306584744243414</v>
      </c>
      <c r="E3132">
        <v>-1.1565175299999999</v>
      </c>
      <c r="F3132">
        <v>5.1996079000000002</v>
      </c>
      <c r="G3132">
        <v>14.818443909999999</v>
      </c>
      <c r="H3132">
        <v>0</v>
      </c>
    </row>
    <row r="3133" spans="1:8" x14ac:dyDescent="0.3">
      <c r="A3133" t="s">
        <v>6024</v>
      </c>
      <c r="B3133" t="s">
        <v>6023</v>
      </c>
      <c r="C3133">
        <v>6.0390304584658347E-7</v>
      </c>
      <c r="D3133">
        <v>0.2862536737207611</v>
      </c>
      <c r="E3133">
        <v>-1.1816673099999999</v>
      </c>
      <c r="F3133">
        <v>-1.3731300399999999</v>
      </c>
      <c r="G3133">
        <v>3.3895429300000002</v>
      </c>
      <c r="H3133">
        <v>0</v>
      </c>
    </row>
    <row r="3134" spans="1:8" x14ac:dyDescent="0.3">
      <c r="A3134" t="s">
        <v>5361</v>
      </c>
      <c r="B3134" t="s">
        <v>6194</v>
      </c>
      <c r="C3134">
        <v>1.66731882997667E-3</v>
      </c>
      <c r="D3134">
        <v>0.28080248807501046</v>
      </c>
      <c r="E3134">
        <v>-1.1857722399999999</v>
      </c>
      <c r="F3134">
        <v>1.3592468799999999</v>
      </c>
      <c r="G3134">
        <v>-4.2812683700000003</v>
      </c>
      <c r="H3134">
        <v>0</v>
      </c>
    </row>
    <row r="3135" spans="1:8" x14ac:dyDescent="0.3">
      <c r="A3135" t="s">
        <v>6050</v>
      </c>
      <c r="B3135" t="s">
        <v>6050</v>
      </c>
      <c r="C3135">
        <v>1.3854079895923436E-8</v>
      </c>
      <c r="D3135">
        <v>0.5266054992734408</v>
      </c>
      <c r="E3135">
        <v>81.579787629999998</v>
      </c>
      <c r="F3135">
        <v>-1.5253474300000001</v>
      </c>
      <c r="G3135">
        <v>-10.70878246</v>
      </c>
      <c r="H3135">
        <v>0</v>
      </c>
    </row>
    <row r="3136" spans="1:8" x14ac:dyDescent="0.3">
      <c r="A3136" t="s">
        <v>5431</v>
      </c>
      <c r="B3136" t="s">
        <v>5430</v>
      </c>
      <c r="C3136">
        <v>1.9542803880995616E-4</v>
      </c>
      <c r="D3136">
        <v>0.27830913954106079</v>
      </c>
      <c r="E3136">
        <v>-1.17876716</v>
      </c>
      <c r="F3136">
        <v>-7.1881220299999997</v>
      </c>
      <c r="G3136">
        <v>38.481419350000003</v>
      </c>
      <c r="H3136">
        <v>0</v>
      </c>
    </row>
    <row r="3137" spans="1:8" x14ac:dyDescent="0.3">
      <c r="A3137" t="s">
        <v>6357</v>
      </c>
      <c r="B3137" t="s">
        <v>6809</v>
      </c>
      <c r="C3137">
        <v>8.553042472895213E-7</v>
      </c>
      <c r="D3137">
        <v>0.27808259645494049</v>
      </c>
      <c r="E3137">
        <v>-65.587142779999994</v>
      </c>
      <c r="F3137">
        <v>-68.517288769999993</v>
      </c>
      <c r="G3137">
        <v>-72.726774419999998</v>
      </c>
      <c r="H3137">
        <v>0</v>
      </c>
    </row>
    <row r="3138" spans="1:8" x14ac:dyDescent="0.3">
      <c r="A3138" t="s">
        <v>5744</v>
      </c>
      <c r="B3138" t="s">
        <v>5743</v>
      </c>
      <c r="C3138">
        <v>1.6662375522344297E-5</v>
      </c>
      <c r="D3138">
        <v>0.27741055125814834</v>
      </c>
      <c r="E3138">
        <v>-1.234916E-2</v>
      </c>
      <c r="F3138">
        <v>5.3231460000000001E-2</v>
      </c>
      <c r="G3138">
        <v>54.538749320000001</v>
      </c>
      <c r="H3138">
        <v>0</v>
      </c>
    </row>
    <row r="3139" spans="1:8" x14ac:dyDescent="0.3">
      <c r="A3139" t="s">
        <v>5808</v>
      </c>
      <c r="B3139" t="s">
        <v>5807</v>
      </c>
      <c r="C3139">
        <v>5.6229924311858705E-7</v>
      </c>
      <c r="D3139">
        <v>0.27692084699600428</v>
      </c>
      <c r="E3139">
        <v>2.70095011</v>
      </c>
      <c r="F3139">
        <v>-5.7754343800000001</v>
      </c>
      <c r="G3139">
        <v>-33.084289050000002</v>
      </c>
      <c r="H3139">
        <v>0</v>
      </c>
    </row>
    <row r="3140" spans="1:8" x14ac:dyDescent="0.3">
      <c r="A3140" t="s">
        <v>5801</v>
      </c>
      <c r="B3140" t="s">
        <v>5800</v>
      </c>
      <c r="C3140">
        <v>2.109307484773952E-5</v>
      </c>
      <c r="D3140">
        <v>0.27539343223860807</v>
      </c>
      <c r="E3140">
        <v>-2.6800175899999998</v>
      </c>
      <c r="F3140">
        <v>-4.1752884999999997</v>
      </c>
      <c r="G3140">
        <v>-1.1777948</v>
      </c>
      <c r="H3140">
        <v>0</v>
      </c>
    </row>
    <row r="3141" spans="1:8" x14ac:dyDescent="0.3">
      <c r="A3141" t="s">
        <v>5752</v>
      </c>
      <c r="B3141" t="s">
        <v>5751</v>
      </c>
      <c r="C3141">
        <v>4.3182398185116221E-6</v>
      </c>
      <c r="D3141">
        <v>0.27392441377303678</v>
      </c>
      <c r="E3141">
        <v>1.3082804699999999</v>
      </c>
      <c r="F3141">
        <v>2.83325183</v>
      </c>
      <c r="G3141">
        <v>-15.586972210000001</v>
      </c>
      <c r="H3141">
        <v>0</v>
      </c>
    </row>
    <row r="3142" spans="1:8" x14ac:dyDescent="0.3">
      <c r="A3142" t="s">
        <v>5872</v>
      </c>
      <c r="B3142" t="s">
        <v>5871</v>
      </c>
      <c r="C3142">
        <v>1.2234102949790985E-4</v>
      </c>
      <c r="D3142">
        <v>0.2698632598224921</v>
      </c>
      <c r="E3142">
        <v>2.2276224099999999</v>
      </c>
      <c r="F3142">
        <v>2.24529611</v>
      </c>
      <c r="G3142">
        <v>-13.915085400000001</v>
      </c>
      <c r="H3142">
        <v>0</v>
      </c>
    </row>
    <row r="3143" spans="1:8" x14ac:dyDescent="0.3">
      <c r="A3143" t="s">
        <v>7276</v>
      </c>
      <c r="B3143" t="s">
        <v>7275</v>
      </c>
      <c r="C3143">
        <v>1.9735065668679869E-7</v>
      </c>
      <c r="D3143">
        <v>0.26816379156815584</v>
      </c>
      <c r="E3143">
        <v>16.6994322</v>
      </c>
      <c r="F3143">
        <v>27.84644393</v>
      </c>
      <c r="G3143">
        <v>-6.9097628999999996</v>
      </c>
      <c r="H3143">
        <v>0</v>
      </c>
    </row>
    <row r="3144" spans="1:8" x14ac:dyDescent="0.3">
      <c r="A3144" t="s">
        <v>5761</v>
      </c>
      <c r="B3144" t="s">
        <v>5760</v>
      </c>
      <c r="C3144">
        <v>1E-8</v>
      </c>
      <c r="D3144">
        <v>0.2690471030573352</v>
      </c>
      <c r="E3144">
        <v>0.48421862999999998</v>
      </c>
      <c r="F3144">
        <v>-13.27322038</v>
      </c>
      <c r="G3144">
        <v>-13.926004369999999</v>
      </c>
      <c r="H3144">
        <v>0</v>
      </c>
    </row>
    <row r="3145" spans="1:8" x14ac:dyDescent="0.3">
      <c r="A3145" t="s">
        <v>5778</v>
      </c>
      <c r="B3145" t="s">
        <v>5777</v>
      </c>
      <c r="C3145">
        <v>4.0681108377718415E-8</v>
      </c>
      <c r="D3145">
        <v>0.26373928121846074</v>
      </c>
      <c r="E3145">
        <v>1.425884E-2</v>
      </c>
      <c r="F3145">
        <v>-2.8307386399999999</v>
      </c>
      <c r="G3145">
        <v>2.2434517299999999</v>
      </c>
      <c r="H3145">
        <v>0</v>
      </c>
    </row>
    <row r="3146" spans="1:8" x14ac:dyDescent="0.3">
      <c r="A3146" t="s">
        <v>4868</v>
      </c>
      <c r="B3146" t="s">
        <v>5729</v>
      </c>
      <c r="C3146">
        <v>1.8559141308147583E-6</v>
      </c>
      <c r="D3146">
        <v>0.26271301341756848</v>
      </c>
      <c r="E3146">
        <v>-1.1816673099999999</v>
      </c>
      <c r="F3146">
        <v>13.526720060000001</v>
      </c>
      <c r="G3146">
        <v>-4.75588532</v>
      </c>
      <c r="H3146">
        <v>0</v>
      </c>
    </row>
    <row r="3147" spans="1:8" x14ac:dyDescent="0.3">
      <c r="A3147" t="s">
        <v>5849</v>
      </c>
      <c r="B3147" t="s">
        <v>5848</v>
      </c>
      <c r="C3147">
        <v>6.2808492438709492E-5</v>
      </c>
      <c r="D3147">
        <v>0.26222364445483798</v>
      </c>
      <c r="E3147">
        <v>2.2096023499999999</v>
      </c>
      <c r="F3147">
        <v>-4.3917229899999999</v>
      </c>
      <c r="G3147">
        <v>-12.622975220000001</v>
      </c>
      <c r="H3147">
        <v>0</v>
      </c>
    </row>
    <row r="3148" spans="1:8" x14ac:dyDescent="0.3">
      <c r="A3148" t="s">
        <v>6236</v>
      </c>
      <c r="B3148" t="s">
        <v>6236</v>
      </c>
      <c r="C3148">
        <v>1.1737028607099655E-3</v>
      </c>
      <c r="D3148">
        <v>0.25897265292979027</v>
      </c>
      <c r="E3148">
        <v>-1.1816673099999999</v>
      </c>
      <c r="F3148">
        <v>4.6581699999999997E-3</v>
      </c>
      <c r="G3148">
        <v>-6.9645561000000002</v>
      </c>
      <c r="H3148">
        <v>0</v>
      </c>
    </row>
    <row r="3149" spans="1:8" x14ac:dyDescent="0.3">
      <c r="A3149" t="s">
        <v>4668</v>
      </c>
      <c r="B3149" t="s">
        <v>5653</v>
      </c>
      <c r="C3149">
        <v>2.3084724208684463E-2</v>
      </c>
      <c r="D3149">
        <v>0.23012464333390975</v>
      </c>
      <c r="E3149">
        <v>0.50660486999999998</v>
      </c>
      <c r="F3149">
        <v>-3.8798149999999998</v>
      </c>
      <c r="G3149">
        <v>-9.4117651999999996</v>
      </c>
      <c r="H3149">
        <v>0</v>
      </c>
    </row>
    <row r="3150" spans="1:8" x14ac:dyDescent="0.3">
      <c r="A3150" t="s">
        <v>6196</v>
      </c>
      <c r="B3150" t="s">
        <v>6195</v>
      </c>
      <c r="C3150">
        <v>7.1043666337073469E-8</v>
      </c>
      <c r="D3150">
        <v>0.25645589020600063</v>
      </c>
      <c r="E3150">
        <v>18.562485680000002</v>
      </c>
      <c r="F3150">
        <v>-18.09224257</v>
      </c>
      <c r="G3150">
        <v>-63.171541320000003</v>
      </c>
      <c r="H3150">
        <v>0</v>
      </c>
    </row>
    <row r="3151" spans="1:8" x14ac:dyDescent="0.3">
      <c r="A3151" t="s">
        <v>5763</v>
      </c>
      <c r="B3151" t="s">
        <v>5762</v>
      </c>
      <c r="C3151">
        <v>1E-8</v>
      </c>
      <c r="D3151">
        <v>0.25418622586714845</v>
      </c>
      <c r="E3151">
        <v>0.43317187000000001</v>
      </c>
      <c r="F3151">
        <v>-4.5836815099999999</v>
      </c>
      <c r="G3151">
        <v>-16.582356749999999</v>
      </c>
      <c r="H3151">
        <v>0</v>
      </c>
    </row>
    <row r="3152" spans="1:8" x14ac:dyDescent="0.3">
      <c r="A3152" t="s">
        <v>5846</v>
      </c>
      <c r="B3152" t="s">
        <v>5846</v>
      </c>
      <c r="C3152">
        <v>2.7299909403022736E-5</v>
      </c>
      <c r="D3152">
        <v>0.25382603284279609</v>
      </c>
      <c r="E3152">
        <v>2.1684662100000001</v>
      </c>
      <c r="F3152">
        <v>-0.32106894000000002</v>
      </c>
      <c r="G3152">
        <v>-12.68063873</v>
      </c>
      <c r="H3152">
        <v>0</v>
      </c>
    </row>
    <row r="3153" spans="1:8" x14ac:dyDescent="0.3">
      <c r="A3153" t="s">
        <v>5815</v>
      </c>
      <c r="B3153" t="s">
        <v>5814</v>
      </c>
      <c r="C3153">
        <v>1.5761350878568739E-6</v>
      </c>
      <c r="D3153">
        <v>0.25321366525540512</v>
      </c>
      <c r="E3153">
        <v>-1.0053149699999999</v>
      </c>
      <c r="F3153">
        <v>1.94477901</v>
      </c>
      <c r="G3153">
        <v>1.06858085</v>
      </c>
      <c r="H3153">
        <v>0</v>
      </c>
    </row>
    <row r="3154" spans="1:8" x14ac:dyDescent="0.3">
      <c r="A3154" t="s">
        <v>6155</v>
      </c>
      <c r="B3154" t="s">
        <v>6154</v>
      </c>
      <c r="C3154">
        <v>1E-8</v>
      </c>
      <c r="D3154">
        <v>0.25222834805070454</v>
      </c>
      <c r="E3154">
        <v>-11.6629357</v>
      </c>
      <c r="F3154">
        <v>-19.455912609999999</v>
      </c>
      <c r="G3154">
        <v>-28.614510719999998</v>
      </c>
      <c r="H3154">
        <v>0</v>
      </c>
    </row>
    <row r="3155" spans="1:8" x14ac:dyDescent="0.3">
      <c r="A3155" t="s">
        <v>4324</v>
      </c>
      <c r="B3155" t="s">
        <v>5724</v>
      </c>
      <c r="C3155">
        <v>7.221255968368707E-7</v>
      </c>
      <c r="D3155">
        <v>0.24650608817062605</v>
      </c>
      <c r="E3155">
        <v>-1.17876716</v>
      </c>
      <c r="F3155">
        <v>-14.81159059</v>
      </c>
      <c r="G3155">
        <v>-35.044188089999999</v>
      </c>
      <c r="H3155">
        <v>0</v>
      </c>
    </row>
    <row r="3156" spans="1:8" x14ac:dyDescent="0.3">
      <c r="A3156" t="s">
        <v>6433</v>
      </c>
      <c r="B3156" t="s">
        <v>6432</v>
      </c>
      <c r="C3156">
        <v>1.1452636484884961E-6</v>
      </c>
      <c r="D3156">
        <v>0.24581311480421192</v>
      </c>
      <c r="E3156">
        <v>-1.17876716</v>
      </c>
      <c r="F3156">
        <v>0.59728455000000003</v>
      </c>
      <c r="G3156">
        <v>0.67404151000000001</v>
      </c>
      <c r="H3156">
        <v>0</v>
      </c>
    </row>
    <row r="3157" spans="1:8" x14ac:dyDescent="0.3">
      <c r="A3157" t="s">
        <v>4668</v>
      </c>
      <c r="B3157" t="s">
        <v>5759</v>
      </c>
      <c r="C3157">
        <v>2.3107745421838247E-2</v>
      </c>
      <c r="D3157">
        <v>0.2461958267659041</v>
      </c>
      <c r="E3157">
        <v>1.0490528699999999</v>
      </c>
      <c r="F3157">
        <v>-3.74989887</v>
      </c>
      <c r="G3157">
        <v>-9.8040335800000005</v>
      </c>
      <c r="H3157">
        <v>0</v>
      </c>
    </row>
    <row r="3158" spans="1:8" x14ac:dyDescent="0.3">
      <c r="A3158" t="s">
        <v>2129</v>
      </c>
      <c r="B3158" t="s">
        <v>5664</v>
      </c>
      <c r="C3158">
        <v>2.022628533610961E-6</v>
      </c>
      <c r="D3158">
        <v>0.24477004274278472</v>
      </c>
      <c r="E3158">
        <v>-1.17876716</v>
      </c>
      <c r="F3158">
        <v>-11.46864817</v>
      </c>
      <c r="G3158">
        <v>2.5456693100000001</v>
      </c>
      <c r="H3158">
        <v>0</v>
      </c>
    </row>
    <row r="3159" spans="1:8" x14ac:dyDescent="0.3">
      <c r="A3159" t="s">
        <v>5965</v>
      </c>
      <c r="B3159" t="s">
        <v>5964</v>
      </c>
      <c r="C3159">
        <v>3.0025687739285092E-8</v>
      </c>
      <c r="D3159">
        <v>0.25166673421745134</v>
      </c>
      <c r="E3159">
        <v>-0.51093630000000001</v>
      </c>
      <c r="F3159">
        <v>-0.28662472999999999</v>
      </c>
      <c r="G3159">
        <v>-11.03182322</v>
      </c>
      <c r="H3159">
        <v>0</v>
      </c>
    </row>
    <row r="3160" spans="1:8" x14ac:dyDescent="0.3">
      <c r="A3160" t="s">
        <v>7512</v>
      </c>
      <c r="B3160" t="s">
        <v>7512</v>
      </c>
      <c r="C3160">
        <v>2.2575831833512836E-4</v>
      </c>
      <c r="D3160">
        <v>0.2397341646977649</v>
      </c>
      <c r="E3160">
        <v>-4.3011741900000002</v>
      </c>
      <c r="F3160">
        <v>-28.447377110000001</v>
      </c>
      <c r="G3160">
        <v>-12.622975220000001</v>
      </c>
      <c r="H3160">
        <v>0</v>
      </c>
    </row>
    <row r="3161" spans="1:8" x14ac:dyDescent="0.3">
      <c r="A3161" t="s">
        <v>5834</v>
      </c>
      <c r="B3161" t="s">
        <v>5833</v>
      </c>
      <c r="C3161">
        <v>4.5661652384663051E-7</v>
      </c>
      <c r="D3161">
        <v>0.23853098065583225</v>
      </c>
      <c r="E3161">
        <v>-6.9524329999999995E-2</v>
      </c>
      <c r="F3161">
        <v>-1.21196382</v>
      </c>
      <c r="G3161">
        <v>-15.33880349</v>
      </c>
      <c r="H3161">
        <v>0</v>
      </c>
    </row>
    <row r="3162" spans="1:8" x14ac:dyDescent="0.3">
      <c r="A3162" t="s">
        <v>5936</v>
      </c>
      <c r="B3162" t="s">
        <v>5935</v>
      </c>
      <c r="C3162">
        <v>1E-8</v>
      </c>
      <c r="D3162">
        <v>0.23814311886504885</v>
      </c>
      <c r="E3162">
        <v>-32.572584730000003</v>
      </c>
      <c r="F3162">
        <v>-52.478169000000001</v>
      </c>
      <c r="G3162">
        <v>-21.120471689999999</v>
      </c>
      <c r="H3162">
        <v>0</v>
      </c>
    </row>
    <row r="3163" spans="1:8" x14ac:dyDescent="0.3">
      <c r="A3163" t="s">
        <v>5866</v>
      </c>
      <c r="B3163" t="s">
        <v>5865</v>
      </c>
      <c r="C3163">
        <v>1.4832114585616187E-4</v>
      </c>
      <c r="D3163">
        <v>0.23684251230995115</v>
      </c>
      <c r="E3163">
        <v>-1.234916E-2</v>
      </c>
      <c r="F3163">
        <v>8.1744849999999994E-2</v>
      </c>
      <c r="G3163">
        <v>-0.18714897</v>
      </c>
      <c r="H3163">
        <v>0</v>
      </c>
    </row>
    <row r="3164" spans="1:8" x14ac:dyDescent="0.3">
      <c r="A3164" t="s">
        <v>5803</v>
      </c>
      <c r="B3164" t="s">
        <v>5802</v>
      </c>
      <c r="C3164">
        <v>1.0403810341418745E-6</v>
      </c>
      <c r="D3164">
        <v>0.23590623029318616</v>
      </c>
      <c r="E3164">
        <v>-1.1816673099999999</v>
      </c>
      <c r="F3164">
        <v>-13.93872202</v>
      </c>
      <c r="G3164">
        <v>-53.278306819999997</v>
      </c>
      <c r="H3164">
        <v>0</v>
      </c>
    </row>
    <row r="3165" spans="1:8" x14ac:dyDescent="0.3">
      <c r="A3165" t="s">
        <v>4503</v>
      </c>
      <c r="B3165" t="s">
        <v>5818</v>
      </c>
      <c r="C3165">
        <v>4.1560775463429412E-7</v>
      </c>
      <c r="D3165">
        <v>0.23378491032305451</v>
      </c>
      <c r="E3165">
        <v>2.0635943800000001</v>
      </c>
      <c r="F3165">
        <v>-1.4539708899999999</v>
      </c>
      <c r="G3165">
        <v>-25.846709820000001</v>
      </c>
      <c r="H3165">
        <v>0</v>
      </c>
    </row>
    <row r="3166" spans="1:8" x14ac:dyDescent="0.3">
      <c r="A3166" t="s">
        <v>5220</v>
      </c>
      <c r="B3166" t="s">
        <v>5219</v>
      </c>
      <c r="C3166">
        <v>1.8327189708831473E-4</v>
      </c>
      <c r="D3166">
        <v>0.23140467995868116</v>
      </c>
      <c r="E3166">
        <v>-1.1816673099999999</v>
      </c>
      <c r="F3166">
        <v>-8.6082036500000001</v>
      </c>
      <c r="G3166">
        <v>86.135292809999996</v>
      </c>
      <c r="H3166">
        <v>0</v>
      </c>
    </row>
    <row r="3167" spans="1:8" x14ac:dyDescent="0.3">
      <c r="A3167" t="s">
        <v>6233</v>
      </c>
      <c r="B3167" t="s">
        <v>6232</v>
      </c>
      <c r="C3167">
        <v>4.3005923748946568E-7</v>
      </c>
      <c r="D3167">
        <v>0.23005843736750284</v>
      </c>
      <c r="E3167">
        <v>10.232794719999999</v>
      </c>
      <c r="F3167">
        <v>1.3776170000000001E-2</v>
      </c>
      <c r="G3167">
        <v>168.08295013</v>
      </c>
      <c r="H3167">
        <v>0</v>
      </c>
    </row>
    <row r="3168" spans="1:8" x14ac:dyDescent="0.3">
      <c r="A3168" t="s">
        <v>5580</v>
      </c>
      <c r="B3168" t="s">
        <v>5579</v>
      </c>
      <c r="C3168">
        <v>2.4458654326620771E-4</v>
      </c>
      <c r="D3168">
        <v>0.23034098687202892</v>
      </c>
      <c r="E3168">
        <v>2.2966941799999998</v>
      </c>
      <c r="F3168">
        <v>-1.27720923</v>
      </c>
      <c r="G3168">
        <v>-35.696279969999999</v>
      </c>
      <c r="H3168">
        <v>0</v>
      </c>
    </row>
    <row r="3169" spans="1:8" x14ac:dyDescent="0.3">
      <c r="A3169" t="s">
        <v>6171</v>
      </c>
      <c r="B3169" t="s">
        <v>6170</v>
      </c>
      <c r="C3169">
        <v>2.2667028614754347E-8</v>
      </c>
      <c r="D3169">
        <v>0.22764156719945564</v>
      </c>
      <c r="E3169">
        <v>2.0258471600000001</v>
      </c>
      <c r="F3169">
        <v>21.74420624</v>
      </c>
      <c r="G3169">
        <v>32.749332449999997</v>
      </c>
      <c r="H3169">
        <v>0</v>
      </c>
    </row>
    <row r="3170" spans="1:8" x14ac:dyDescent="0.3">
      <c r="A3170" t="s">
        <v>5832</v>
      </c>
      <c r="B3170" t="s">
        <v>5831</v>
      </c>
      <c r="C3170">
        <v>3.5702497762142901E-7</v>
      </c>
      <c r="D3170">
        <v>0.22749875816735576</v>
      </c>
      <c r="E3170">
        <v>-3.1711326400000002</v>
      </c>
      <c r="F3170">
        <v>-9.7662125100000008</v>
      </c>
      <c r="G3170">
        <v>46.73229654</v>
      </c>
      <c r="H3170">
        <v>0</v>
      </c>
    </row>
    <row r="3171" spans="1:8" x14ac:dyDescent="0.3">
      <c r="A3171" t="s">
        <v>6217</v>
      </c>
      <c r="B3171" t="s">
        <v>6216</v>
      </c>
      <c r="C3171">
        <v>3.9295585129423194E-3</v>
      </c>
      <c r="D3171">
        <v>0.22584076468683992</v>
      </c>
      <c r="E3171">
        <v>-2.6294724299999999</v>
      </c>
      <c r="F3171">
        <v>8.0443501899999994</v>
      </c>
      <c r="G3171">
        <v>7.1325093800000001</v>
      </c>
      <c r="H3171">
        <v>0</v>
      </c>
    </row>
    <row r="3172" spans="1:8" x14ac:dyDescent="0.3">
      <c r="A3172" t="s">
        <v>6307</v>
      </c>
      <c r="B3172" t="s">
        <v>6306</v>
      </c>
      <c r="C3172">
        <v>1.5617581053624357E-3</v>
      </c>
      <c r="D3172">
        <v>0.22503923676705961</v>
      </c>
      <c r="E3172">
        <v>2.3418723899999998</v>
      </c>
      <c r="F3172">
        <v>-0.37090914000000003</v>
      </c>
      <c r="G3172">
        <v>3.4485432999999999</v>
      </c>
      <c r="H3172">
        <v>0</v>
      </c>
    </row>
    <row r="3173" spans="1:8" x14ac:dyDescent="0.3">
      <c r="A3173" t="s">
        <v>5960</v>
      </c>
      <c r="B3173" t="s">
        <v>5959</v>
      </c>
      <c r="C3173">
        <v>3.8671053529008375E-8</v>
      </c>
      <c r="D3173">
        <v>0.36621120146936548</v>
      </c>
      <c r="E3173">
        <v>-46.931473150000002</v>
      </c>
      <c r="F3173">
        <v>2.4528950599999999</v>
      </c>
      <c r="G3173">
        <v>-18.10827415</v>
      </c>
      <c r="H3173">
        <v>0</v>
      </c>
    </row>
    <row r="3174" spans="1:8" x14ac:dyDescent="0.3">
      <c r="A3174" t="s">
        <v>5626</v>
      </c>
      <c r="B3174" t="s">
        <v>5625</v>
      </c>
      <c r="C3174">
        <v>8.6151089991411295E-7</v>
      </c>
      <c r="D3174">
        <v>0.22430565786338921</v>
      </c>
      <c r="E3174">
        <v>14.17832331</v>
      </c>
      <c r="F3174">
        <v>14.99616842</v>
      </c>
      <c r="G3174">
        <v>-21.581695159999999</v>
      </c>
      <c r="H3174">
        <v>0</v>
      </c>
    </row>
    <row r="3175" spans="1:8" x14ac:dyDescent="0.3">
      <c r="A3175" t="s">
        <v>5652</v>
      </c>
      <c r="B3175" t="s">
        <v>5651</v>
      </c>
      <c r="C3175">
        <v>5.9600759064132772E-2</v>
      </c>
      <c r="D3175">
        <v>0.22280006898170243</v>
      </c>
      <c r="E3175">
        <v>-0.18163267</v>
      </c>
      <c r="F3175">
        <v>16.046175399999999</v>
      </c>
      <c r="G3175">
        <v>59.564395439999998</v>
      </c>
      <c r="H3175">
        <v>0</v>
      </c>
    </row>
    <row r="3176" spans="1:8" x14ac:dyDescent="0.3">
      <c r="A3176" t="s">
        <v>6088</v>
      </c>
      <c r="B3176" t="s">
        <v>6087</v>
      </c>
      <c r="C3176">
        <v>1.74999999999991E-6</v>
      </c>
      <c r="D3176">
        <v>0.22281905687793604</v>
      </c>
      <c r="E3176">
        <v>0</v>
      </c>
      <c r="F3176">
        <v>0</v>
      </c>
      <c r="G3176">
        <v>-1.9429231300000001</v>
      </c>
      <c r="H3176">
        <v>0</v>
      </c>
    </row>
    <row r="3177" spans="1:8" x14ac:dyDescent="0.3">
      <c r="A3177" t="s">
        <v>5993</v>
      </c>
      <c r="B3177" t="s">
        <v>5992</v>
      </c>
      <c r="C3177">
        <v>2.7361918900095515E-3</v>
      </c>
      <c r="D3177">
        <v>0.2204306655755652</v>
      </c>
      <c r="E3177">
        <v>-1.1219593299999999</v>
      </c>
      <c r="F3177">
        <v>5.18118137</v>
      </c>
      <c r="G3177">
        <v>-21.68086362</v>
      </c>
      <c r="H3177">
        <v>0</v>
      </c>
    </row>
    <row r="3178" spans="1:8" x14ac:dyDescent="0.3">
      <c r="A3178" t="s">
        <v>6089</v>
      </c>
      <c r="B3178" t="s">
        <v>6089</v>
      </c>
      <c r="C3178">
        <v>2.0571289452739871E-7</v>
      </c>
      <c r="D3178">
        <v>0.2207637733797452</v>
      </c>
      <c r="E3178">
        <v>0.31929711999999999</v>
      </c>
      <c r="F3178">
        <v>-16.316979069999999</v>
      </c>
      <c r="G3178">
        <v>-17.960690790000001</v>
      </c>
      <c r="H3178">
        <v>0</v>
      </c>
    </row>
    <row r="3179" spans="1:8" x14ac:dyDescent="0.3">
      <c r="A3179" t="s">
        <v>6137</v>
      </c>
      <c r="B3179" t="s">
        <v>6136</v>
      </c>
      <c r="C3179">
        <v>4.4306316665057105E-2</v>
      </c>
      <c r="D3179">
        <v>0.22036565901483365</v>
      </c>
      <c r="E3179">
        <v>30.488856030000001</v>
      </c>
      <c r="F3179">
        <v>6.4978887700000003</v>
      </c>
      <c r="G3179">
        <v>-9.0127822599999998</v>
      </c>
      <c r="H3179">
        <v>0</v>
      </c>
    </row>
    <row r="3180" spans="1:8" x14ac:dyDescent="0.3">
      <c r="A3180" t="s">
        <v>5879</v>
      </c>
      <c r="B3180" t="s">
        <v>5878</v>
      </c>
      <c r="C3180">
        <v>1.1044282116785501E-7</v>
      </c>
      <c r="D3180">
        <v>0.23918425567810009</v>
      </c>
      <c r="E3180">
        <v>-5.3307399999999996E-3</v>
      </c>
      <c r="F3180">
        <v>9.8289899799999993</v>
      </c>
      <c r="G3180">
        <v>-38.091103959999998</v>
      </c>
      <c r="H3180">
        <v>0</v>
      </c>
    </row>
    <row r="3181" spans="1:8" x14ac:dyDescent="0.3">
      <c r="A3181" t="s">
        <v>5989</v>
      </c>
      <c r="B3181" t="s">
        <v>5988</v>
      </c>
      <c r="C3181">
        <v>6.5474391990075697E-5</v>
      </c>
      <c r="D3181">
        <v>0.22003653659639291</v>
      </c>
      <c r="E3181">
        <v>2.2096023499999999</v>
      </c>
      <c r="F3181">
        <v>3.9213464199999999</v>
      </c>
      <c r="G3181">
        <v>2.0647681599999999</v>
      </c>
      <c r="H3181">
        <v>0</v>
      </c>
    </row>
    <row r="3182" spans="1:8" x14ac:dyDescent="0.3">
      <c r="A3182" t="s">
        <v>5938</v>
      </c>
      <c r="B3182" t="s">
        <v>5937</v>
      </c>
      <c r="C3182">
        <v>3.8377817196795891E-7</v>
      </c>
      <c r="D3182">
        <v>0.2180282094212084</v>
      </c>
      <c r="E3182">
        <v>-0.44331784000000002</v>
      </c>
      <c r="F3182">
        <v>8.2584697899999995</v>
      </c>
      <c r="G3182">
        <v>-14.477002840000001</v>
      </c>
      <c r="H3182">
        <v>0</v>
      </c>
    </row>
    <row r="3183" spans="1:8" x14ac:dyDescent="0.3">
      <c r="A3183" t="s">
        <v>6396</v>
      </c>
      <c r="B3183" t="s">
        <v>6395</v>
      </c>
      <c r="C3183">
        <v>5.8518544419762195E-7</v>
      </c>
      <c r="D3183">
        <v>0.21792755544271963</v>
      </c>
      <c r="E3183">
        <v>14.77735479</v>
      </c>
      <c r="F3183">
        <v>21.46807737</v>
      </c>
      <c r="G3183">
        <v>-1.55664585</v>
      </c>
      <c r="H3183">
        <v>0</v>
      </c>
    </row>
    <row r="3184" spans="1:8" x14ac:dyDescent="0.3">
      <c r="A3184" t="s">
        <v>5887</v>
      </c>
      <c r="B3184" t="s">
        <v>5886</v>
      </c>
      <c r="C3184">
        <v>1.6366341161775589E-6</v>
      </c>
      <c r="D3184">
        <v>0.21691748103986205</v>
      </c>
      <c r="E3184">
        <v>2.21674916</v>
      </c>
      <c r="F3184">
        <v>-0.20560018999999999</v>
      </c>
      <c r="G3184">
        <v>-12.622975220000001</v>
      </c>
      <c r="H3184">
        <v>0</v>
      </c>
    </row>
    <row r="3185" spans="1:8" x14ac:dyDescent="0.3">
      <c r="A3185" t="s">
        <v>2198</v>
      </c>
      <c r="B3185" t="s">
        <v>6033</v>
      </c>
      <c r="C3185">
        <v>2.5621958610229787E-5</v>
      </c>
      <c r="D3185">
        <v>0.17017373275239783</v>
      </c>
      <c r="E3185">
        <v>-0.32728902999999998</v>
      </c>
      <c r="F3185">
        <v>18.791911200000001</v>
      </c>
      <c r="G3185">
        <v>-16.74153085</v>
      </c>
      <c r="H3185">
        <v>0</v>
      </c>
    </row>
    <row r="3186" spans="1:8" x14ac:dyDescent="0.3">
      <c r="A3186" t="s">
        <v>5826</v>
      </c>
      <c r="B3186" t="s">
        <v>5825</v>
      </c>
      <c r="C3186">
        <v>1.0914276511755517E-8</v>
      </c>
      <c r="D3186">
        <v>0.2146065134628112</v>
      </c>
      <c r="E3186">
        <v>-0.53390245000000003</v>
      </c>
      <c r="F3186">
        <v>-3.4878453399999998</v>
      </c>
      <c r="G3186">
        <v>-17.578871360000001</v>
      </c>
      <c r="H3186">
        <v>0</v>
      </c>
    </row>
    <row r="3187" spans="1:8" x14ac:dyDescent="0.3">
      <c r="A3187" t="s">
        <v>5820</v>
      </c>
      <c r="B3187" t="s">
        <v>5819</v>
      </c>
      <c r="C3187">
        <v>1.3621381949200041E-6</v>
      </c>
      <c r="D3187">
        <v>0.2279137878757968</v>
      </c>
      <c r="E3187">
        <v>3.45353259</v>
      </c>
      <c r="F3187">
        <v>1.5493767300000001</v>
      </c>
      <c r="G3187">
        <v>-0.93507976000000004</v>
      </c>
      <c r="H3187">
        <v>0</v>
      </c>
    </row>
    <row r="3188" spans="1:8" x14ac:dyDescent="0.3">
      <c r="A3188" t="s">
        <v>5921</v>
      </c>
      <c r="B3188" t="s">
        <v>5920</v>
      </c>
      <c r="C3188">
        <v>1.636634116177559E-3</v>
      </c>
      <c r="D3188">
        <v>0.20815770364343775</v>
      </c>
      <c r="E3188">
        <v>0.78890631</v>
      </c>
      <c r="F3188">
        <v>-4.95771447</v>
      </c>
      <c r="G3188">
        <v>-1.26889856</v>
      </c>
      <c r="H3188">
        <v>0</v>
      </c>
    </row>
    <row r="3189" spans="1:8" x14ac:dyDescent="0.3">
      <c r="A3189" t="s">
        <v>7224</v>
      </c>
      <c r="B3189" t="s">
        <v>7223</v>
      </c>
      <c r="C3189">
        <v>6.153865970168627E-5</v>
      </c>
      <c r="D3189">
        <v>0.20809760463921248</v>
      </c>
      <c r="E3189">
        <v>-0.22371133000000001</v>
      </c>
      <c r="F3189">
        <v>1.9325208300000001</v>
      </c>
      <c r="G3189">
        <v>5.7879082899999998</v>
      </c>
      <c r="H3189">
        <v>0</v>
      </c>
    </row>
    <row r="3190" spans="1:8" x14ac:dyDescent="0.3">
      <c r="A3190" t="s">
        <v>7006</v>
      </c>
      <c r="B3190" t="s">
        <v>7006</v>
      </c>
      <c r="C3190">
        <v>4.5126144225305736E-6</v>
      </c>
      <c r="D3190">
        <v>0.208258460765609</v>
      </c>
      <c r="E3190">
        <v>6.4137548000000004</v>
      </c>
      <c r="F3190">
        <v>-5.6590289</v>
      </c>
      <c r="G3190">
        <v>-9.0811226699999992</v>
      </c>
      <c r="H3190">
        <v>0</v>
      </c>
    </row>
    <row r="3191" spans="1:8" x14ac:dyDescent="0.3">
      <c r="A3191" t="s">
        <v>1484</v>
      </c>
      <c r="B3191" t="s">
        <v>7403</v>
      </c>
      <c r="C3191">
        <v>1.5805170638452717E-6</v>
      </c>
      <c r="D3191">
        <v>0.2082426099257329</v>
      </c>
      <c r="E3191">
        <v>4.3740753000000003</v>
      </c>
      <c r="F3191">
        <v>9.9745153900000005</v>
      </c>
      <c r="G3191">
        <v>26.758675650000001</v>
      </c>
      <c r="H3191">
        <v>0</v>
      </c>
    </row>
    <row r="3192" spans="1:8" x14ac:dyDescent="0.3">
      <c r="A3192" t="s">
        <v>5950</v>
      </c>
      <c r="B3192" t="s">
        <v>5949</v>
      </c>
      <c r="C3192">
        <v>1.343993753401433E-4</v>
      </c>
      <c r="D3192">
        <v>0.2054643403291376</v>
      </c>
      <c r="E3192">
        <v>-1.1578316900000001</v>
      </c>
      <c r="F3192">
        <v>-3.3776297300000002</v>
      </c>
      <c r="G3192">
        <v>-11.966415749999999</v>
      </c>
      <c r="H3192">
        <v>0</v>
      </c>
    </row>
    <row r="3193" spans="1:8" x14ac:dyDescent="0.3">
      <c r="A3193" t="s">
        <v>6041</v>
      </c>
      <c r="B3193" t="s">
        <v>6040</v>
      </c>
      <c r="C3193">
        <v>1.4774714483792912E-2</v>
      </c>
      <c r="D3193">
        <v>0.20438890692621137</v>
      </c>
      <c r="E3193">
        <v>2.4342315999999999</v>
      </c>
      <c r="F3193">
        <v>-0.5086754</v>
      </c>
      <c r="G3193">
        <v>-9.0113131400000004</v>
      </c>
      <c r="H3193">
        <v>0</v>
      </c>
    </row>
    <row r="3194" spans="1:8" x14ac:dyDescent="0.3">
      <c r="A3194" t="s">
        <v>5897</v>
      </c>
      <c r="B3194" t="s">
        <v>5896</v>
      </c>
      <c r="C3194">
        <v>4.5533888835586657E-3</v>
      </c>
      <c r="D3194">
        <v>0.20381598746943311</v>
      </c>
      <c r="E3194">
        <v>0.67879358999999995</v>
      </c>
      <c r="F3194">
        <v>0.52911206</v>
      </c>
      <c r="G3194">
        <v>-24.585870709999998</v>
      </c>
      <c r="H3194">
        <v>0</v>
      </c>
    </row>
    <row r="3195" spans="1:8" x14ac:dyDescent="0.3">
      <c r="A3195" t="s">
        <v>5893</v>
      </c>
      <c r="B3195" t="s">
        <v>5892</v>
      </c>
      <c r="C3195">
        <v>1.5867847942035338E-3</v>
      </c>
      <c r="D3195">
        <v>0.20291517778658083</v>
      </c>
      <c r="E3195">
        <v>1.8737988699999999</v>
      </c>
      <c r="F3195">
        <v>-2.5064789699999999</v>
      </c>
      <c r="G3195">
        <v>-16.676380590000001</v>
      </c>
      <c r="H3195">
        <v>0</v>
      </c>
    </row>
    <row r="3196" spans="1:8" x14ac:dyDescent="0.3">
      <c r="A3196" t="s">
        <v>5746</v>
      </c>
      <c r="B3196" t="s">
        <v>5745</v>
      </c>
      <c r="C3196">
        <v>1E-8</v>
      </c>
      <c r="D3196">
        <v>0.20171950279218315</v>
      </c>
      <c r="E3196">
        <v>1.71920162</v>
      </c>
      <c r="F3196">
        <v>-3.9856292600000001</v>
      </c>
      <c r="G3196">
        <v>-13.01072364</v>
      </c>
      <c r="H3196">
        <v>0</v>
      </c>
    </row>
    <row r="3197" spans="1:8" x14ac:dyDescent="0.3">
      <c r="A3197" t="s">
        <v>7556</v>
      </c>
      <c r="B3197" t="s">
        <v>7557</v>
      </c>
      <c r="C3197">
        <v>1.388526675394767E-7</v>
      </c>
      <c r="D3197">
        <v>0.2011954893459918</v>
      </c>
      <c r="E3197">
        <v>7.2031215700000004</v>
      </c>
      <c r="F3197">
        <v>62.222720750000001</v>
      </c>
      <c r="G3197">
        <v>-12.622975220000001</v>
      </c>
      <c r="H3197">
        <v>0</v>
      </c>
    </row>
    <row r="3198" spans="1:8" x14ac:dyDescent="0.3">
      <c r="A3198" t="s">
        <v>6246</v>
      </c>
      <c r="B3198" t="s">
        <v>6245</v>
      </c>
      <c r="C3198">
        <v>6.8610678744210037E-6</v>
      </c>
      <c r="D3198">
        <v>0.20065912067008407</v>
      </c>
      <c r="E3198">
        <v>-1.1578316900000001</v>
      </c>
      <c r="F3198">
        <v>-12.615959139999999</v>
      </c>
      <c r="G3198">
        <v>-9.14364256</v>
      </c>
      <c r="H3198">
        <v>0</v>
      </c>
    </row>
    <row r="3199" spans="1:8" x14ac:dyDescent="0.3">
      <c r="A3199" t="s">
        <v>5842</v>
      </c>
      <c r="B3199" t="s">
        <v>5841</v>
      </c>
      <c r="C3199">
        <v>4.2555402431434526E-8</v>
      </c>
      <c r="D3199">
        <v>0.20167741822403901</v>
      </c>
      <c r="E3199">
        <v>-1.36250253</v>
      </c>
      <c r="F3199">
        <v>-3.5124920199999998</v>
      </c>
      <c r="G3199">
        <v>-7.6534409400000003</v>
      </c>
      <c r="H3199">
        <v>0</v>
      </c>
    </row>
    <row r="3200" spans="1:8" x14ac:dyDescent="0.3">
      <c r="A3200" t="s">
        <v>5958</v>
      </c>
      <c r="B3200" t="s">
        <v>5966</v>
      </c>
      <c r="C3200">
        <v>3.6876094361007359E-3</v>
      </c>
      <c r="D3200">
        <v>0.20125503057849092</v>
      </c>
      <c r="E3200">
        <v>1.0433044600000001</v>
      </c>
      <c r="F3200">
        <v>-0.41921383000000001</v>
      </c>
      <c r="G3200">
        <v>-16.766488299999999</v>
      </c>
      <c r="H3200">
        <v>0</v>
      </c>
    </row>
    <row r="3201" spans="1:8" x14ac:dyDescent="0.3">
      <c r="A3201" t="s">
        <v>5479</v>
      </c>
      <c r="B3201" t="s">
        <v>5478</v>
      </c>
      <c r="C3201">
        <v>2.2033573735987617E-5</v>
      </c>
      <c r="D3201">
        <v>0.19993381738418209</v>
      </c>
      <c r="E3201">
        <v>-1.1816673099999999</v>
      </c>
      <c r="F3201">
        <v>-13.516555</v>
      </c>
      <c r="G3201">
        <v>141.87322323999999</v>
      </c>
      <c r="H3201">
        <v>0</v>
      </c>
    </row>
    <row r="3202" spans="1:8" x14ac:dyDescent="0.3">
      <c r="A3202" t="s">
        <v>6014</v>
      </c>
      <c r="B3202" t="s">
        <v>6013</v>
      </c>
      <c r="C3202">
        <v>1E-8</v>
      </c>
      <c r="D3202">
        <v>0.19940148195601451</v>
      </c>
      <c r="E3202">
        <v>2.1264078099999999</v>
      </c>
      <c r="F3202">
        <v>1.94587238</v>
      </c>
      <c r="G3202">
        <v>-7.4715461799999998</v>
      </c>
      <c r="H3202">
        <v>0</v>
      </c>
    </row>
    <row r="3203" spans="1:8" x14ac:dyDescent="0.3">
      <c r="A3203" t="s">
        <v>5845</v>
      </c>
      <c r="B3203" t="s">
        <v>5845</v>
      </c>
      <c r="C3203">
        <v>1.4651940891421664E-5</v>
      </c>
      <c r="D3203">
        <v>0.19902712989138277</v>
      </c>
      <c r="E3203">
        <v>58.227054260000003</v>
      </c>
      <c r="F3203">
        <v>-2.3716575299999998</v>
      </c>
      <c r="G3203">
        <v>5.6081470000000001E-2</v>
      </c>
      <c r="H3203">
        <v>0</v>
      </c>
    </row>
    <row r="3204" spans="1:8" x14ac:dyDescent="0.3">
      <c r="A3204" t="s">
        <v>6037</v>
      </c>
      <c r="B3204" t="s">
        <v>6036</v>
      </c>
      <c r="C3204">
        <v>9.3613346271993128E-6</v>
      </c>
      <c r="D3204">
        <v>0.19732662028712863</v>
      </c>
      <c r="E3204">
        <v>-1.234916E-2</v>
      </c>
      <c r="F3204">
        <v>-0.30527553000000002</v>
      </c>
      <c r="G3204">
        <v>-9.5270047499999997</v>
      </c>
      <c r="H3204">
        <v>0</v>
      </c>
    </row>
    <row r="3205" spans="1:8" x14ac:dyDescent="0.3">
      <c r="A3205" t="s">
        <v>5914</v>
      </c>
      <c r="B3205" t="s">
        <v>5913</v>
      </c>
      <c r="C3205">
        <v>2.6975073930063202E-6</v>
      </c>
      <c r="D3205">
        <v>0.20085598283132311</v>
      </c>
      <c r="E3205">
        <v>13.19463915</v>
      </c>
      <c r="F3205">
        <v>6.2583518299999996</v>
      </c>
      <c r="G3205">
        <v>-18.920060150000001</v>
      </c>
      <c r="H3205">
        <v>0</v>
      </c>
    </row>
    <row r="3206" spans="1:8" x14ac:dyDescent="0.3">
      <c r="A3206" t="s">
        <v>2796</v>
      </c>
      <c r="B3206" t="s">
        <v>6779</v>
      </c>
      <c r="C3206">
        <v>2.240294221585917E-7</v>
      </c>
      <c r="D3206">
        <v>0.19902078166723777</v>
      </c>
      <c r="E3206">
        <v>1.17406904</v>
      </c>
      <c r="F3206">
        <v>0.66226180000000001</v>
      </c>
      <c r="G3206">
        <v>-25.971034970000002</v>
      </c>
      <c r="H3206">
        <v>0</v>
      </c>
    </row>
    <row r="3207" spans="1:8" x14ac:dyDescent="0.3">
      <c r="A3207" t="s">
        <v>5926</v>
      </c>
      <c r="B3207" t="s">
        <v>5925</v>
      </c>
      <c r="C3207">
        <v>1.7025292823894775E-6</v>
      </c>
      <c r="D3207">
        <v>0.18949784260484848</v>
      </c>
      <c r="E3207">
        <v>7.57434736</v>
      </c>
      <c r="F3207">
        <v>-11.86476489</v>
      </c>
      <c r="G3207">
        <v>-26.628624380000002</v>
      </c>
      <c r="H3207">
        <v>0</v>
      </c>
    </row>
    <row r="3208" spans="1:8" x14ac:dyDescent="0.3">
      <c r="A3208" t="s">
        <v>5919</v>
      </c>
      <c r="B3208" t="s">
        <v>5918</v>
      </c>
      <c r="C3208">
        <v>1.200383326230317E-6</v>
      </c>
      <c r="D3208">
        <v>0.19184555668429776</v>
      </c>
      <c r="E3208">
        <v>1.74575733</v>
      </c>
      <c r="F3208">
        <v>-15.42792729</v>
      </c>
      <c r="G3208">
        <v>-64.093282149999993</v>
      </c>
      <c r="H3208">
        <v>0</v>
      </c>
    </row>
    <row r="3209" spans="1:8" x14ac:dyDescent="0.3">
      <c r="A3209" t="s">
        <v>6423</v>
      </c>
      <c r="B3209" t="s">
        <v>6422</v>
      </c>
      <c r="C3209">
        <v>4.5415000000000001E-4</v>
      </c>
      <c r="D3209">
        <v>0.19163736136452855</v>
      </c>
      <c r="E3209">
        <v>9.4336548199999992</v>
      </c>
      <c r="F3209">
        <v>-4.4939917999999999</v>
      </c>
      <c r="G3209">
        <v>10.273730860000001</v>
      </c>
      <c r="H3209">
        <v>0</v>
      </c>
    </row>
    <row r="3210" spans="1:8" x14ac:dyDescent="0.3">
      <c r="A3210" t="s">
        <v>6442</v>
      </c>
      <c r="B3210" t="s">
        <v>6441</v>
      </c>
      <c r="C3210">
        <v>1.7394731988988096E-5</v>
      </c>
      <c r="D3210">
        <v>0.19082016732194504</v>
      </c>
      <c r="E3210">
        <v>-0.30244211999999998</v>
      </c>
      <c r="F3210">
        <v>-7.3885059699999998</v>
      </c>
      <c r="G3210">
        <v>-25.434777650000001</v>
      </c>
      <c r="H3210">
        <v>0</v>
      </c>
    </row>
    <row r="3211" spans="1:8" x14ac:dyDescent="0.3">
      <c r="A3211" t="s">
        <v>5907</v>
      </c>
      <c r="B3211" t="s">
        <v>5906</v>
      </c>
      <c r="C3211">
        <v>8.5278064917916622E-7</v>
      </c>
      <c r="D3211">
        <v>0.19079446522399193</v>
      </c>
      <c r="E3211">
        <v>2.2045713999999998</v>
      </c>
      <c r="F3211">
        <v>6.8141009500000003</v>
      </c>
      <c r="G3211">
        <v>-11.62273901</v>
      </c>
      <c r="H3211">
        <v>0</v>
      </c>
    </row>
    <row r="3212" spans="1:8" x14ac:dyDescent="0.3">
      <c r="A3212" t="s">
        <v>6180</v>
      </c>
      <c r="B3212" t="s">
        <v>6183</v>
      </c>
      <c r="C3212">
        <v>8.9739376313542521E-2</v>
      </c>
      <c r="D3212">
        <v>0.1895551706516744</v>
      </c>
      <c r="E3212">
        <v>0.85259207999999997</v>
      </c>
      <c r="F3212">
        <v>-4.7731542999999999</v>
      </c>
      <c r="G3212">
        <v>-11.517583780000001</v>
      </c>
      <c r="H3212">
        <v>0</v>
      </c>
    </row>
    <row r="3213" spans="1:8" x14ac:dyDescent="0.3">
      <c r="A3213" t="s">
        <v>6084</v>
      </c>
      <c r="B3213" t="s">
        <v>6083</v>
      </c>
      <c r="C3213">
        <v>3.4404905040134528E-6</v>
      </c>
      <c r="D3213">
        <v>0.18839871053343132</v>
      </c>
      <c r="E3213">
        <v>1.425884E-2</v>
      </c>
      <c r="F3213">
        <v>-63.631178599999998</v>
      </c>
      <c r="G3213">
        <v>8.1915252800000005</v>
      </c>
      <c r="H3213">
        <v>0</v>
      </c>
    </row>
    <row r="3214" spans="1:8" x14ac:dyDescent="0.3">
      <c r="A3214" t="s">
        <v>6119</v>
      </c>
      <c r="B3214" t="s">
        <v>6118</v>
      </c>
      <c r="C3214">
        <v>8.2011692246826286E-7</v>
      </c>
      <c r="D3214">
        <v>0.18514806278065199</v>
      </c>
      <c r="E3214">
        <v>-21.893626430000001</v>
      </c>
      <c r="F3214">
        <v>17.15956036</v>
      </c>
      <c r="G3214">
        <v>-9.87726127</v>
      </c>
      <c r="H3214">
        <v>0</v>
      </c>
    </row>
    <row r="3215" spans="1:8" x14ac:dyDescent="0.3">
      <c r="A3215" t="s">
        <v>2236</v>
      </c>
      <c r="B3215" t="s">
        <v>5589</v>
      </c>
      <c r="C3215">
        <v>9.6182767939308059E-5</v>
      </c>
      <c r="D3215">
        <v>0.18400005317962759</v>
      </c>
      <c r="E3215">
        <v>-1.24098715</v>
      </c>
      <c r="F3215">
        <v>0.53403493999999996</v>
      </c>
      <c r="G3215">
        <v>-17.9051458</v>
      </c>
      <c r="H3215">
        <v>0</v>
      </c>
    </row>
    <row r="3216" spans="1:8" x14ac:dyDescent="0.3">
      <c r="A3216" t="s">
        <v>5917</v>
      </c>
      <c r="B3216" t="s">
        <v>5916</v>
      </c>
      <c r="C3216">
        <v>1.6841681213790904E-6</v>
      </c>
      <c r="D3216">
        <v>0.18303227817496373</v>
      </c>
      <c r="E3216">
        <v>1.38323182</v>
      </c>
      <c r="F3216">
        <v>3.9240126700000002</v>
      </c>
      <c r="G3216">
        <v>-1.2906522199999999</v>
      </c>
      <c r="H3216">
        <v>0</v>
      </c>
    </row>
    <row r="3217" spans="1:8" x14ac:dyDescent="0.3">
      <c r="A3217" t="s">
        <v>5969</v>
      </c>
      <c r="B3217" t="s">
        <v>5968</v>
      </c>
      <c r="C3217">
        <v>3.5123268251727957E-7</v>
      </c>
      <c r="D3217">
        <v>0.18156595822691085</v>
      </c>
      <c r="E3217">
        <v>-0.82316467000000004</v>
      </c>
      <c r="F3217">
        <v>-9.4495501799999992</v>
      </c>
      <c r="G3217">
        <v>-17.801229800000002</v>
      </c>
      <c r="H3217">
        <v>0</v>
      </c>
    </row>
    <row r="3218" spans="1:8" x14ac:dyDescent="0.3">
      <c r="A3218" t="s">
        <v>6062</v>
      </c>
      <c r="B3218" t="s">
        <v>6061</v>
      </c>
      <c r="C3218">
        <v>8.3280339356881081E-8</v>
      </c>
      <c r="D3218">
        <v>0.17829088885416133</v>
      </c>
      <c r="E3218">
        <v>-17.001094680000001</v>
      </c>
      <c r="F3218">
        <v>-39.13068621</v>
      </c>
      <c r="G3218">
        <v>-57.925803879999997</v>
      </c>
      <c r="H3218">
        <v>0</v>
      </c>
    </row>
    <row r="3219" spans="1:8" x14ac:dyDescent="0.3">
      <c r="A3219" t="s">
        <v>6240</v>
      </c>
      <c r="B3219" t="s">
        <v>6239</v>
      </c>
      <c r="C3219">
        <v>1.3969848263838252E-4</v>
      </c>
      <c r="D3219">
        <v>0.17725329763789463</v>
      </c>
      <c r="E3219">
        <v>-2.4375068400000002</v>
      </c>
      <c r="F3219">
        <v>233.58931193000001</v>
      </c>
      <c r="G3219">
        <v>122.34755615</v>
      </c>
      <c r="H3219">
        <v>0</v>
      </c>
    </row>
    <row r="3220" spans="1:8" x14ac:dyDescent="0.3">
      <c r="A3220" t="s">
        <v>5954</v>
      </c>
      <c r="B3220" t="s">
        <v>5953</v>
      </c>
      <c r="C3220">
        <v>5.7979514858704374E-2</v>
      </c>
      <c r="D3220">
        <v>0.17505712366885842</v>
      </c>
      <c r="E3220">
        <v>-1.3375266100000001</v>
      </c>
      <c r="F3220">
        <v>5.9761610599999999</v>
      </c>
      <c r="G3220">
        <v>2.70915529</v>
      </c>
      <c r="H3220">
        <v>0</v>
      </c>
    </row>
    <row r="3221" spans="1:8" x14ac:dyDescent="0.3">
      <c r="A3221" t="s">
        <v>6058</v>
      </c>
      <c r="B3221" t="s">
        <v>6057</v>
      </c>
      <c r="C3221">
        <v>9.8215896299046895E-4</v>
      </c>
      <c r="D3221">
        <v>0.174800142547096</v>
      </c>
      <c r="E3221">
        <v>2.2948954800000001</v>
      </c>
      <c r="F3221">
        <v>10.361345350000001</v>
      </c>
      <c r="G3221">
        <v>-3.82691574</v>
      </c>
      <c r="H3221">
        <v>0</v>
      </c>
    </row>
    <row r="3222" spans="1:8" x14ac:dyDescent="0.3">
      <c r="A3222" t="s">
        <v>5899</v>
      </c>
      <c r="B3222" t="s">
        <v>5898</v>
      </c>
      <c r="C3222">
        <v>1.8931032276112141E-7</v>
      </c>
      <c r="D3222">
        <v>0.17485943279902572</v>
      </c>
      <c r="E3222">
        <v>3.2202860000000002</v>
      </c>
      <c r="F3222">
        <v>-0.79239574999999995</v>
      </c>
      <c r="G3222">
        <v>-26.558397419999999</v>
      </c>
      <c r="H3222">
        <v>0</v>
      </c>
    </row>
    <row r="3223" spans="1:8" x14ac:dyDescent="0.3">
      <c r="A3223" t="s">
        <v>6066</v>
      </c>
      <c r="B3223" t="s">
        <v>6065</v>
      </c>
      <c r="C3223">
        <v>5.49613186319238E-3</v>
      </c>
      <c r="D3223">
        <v>0.17353794480402895</v>
      </c>
      <c r="E3223">
        <v>-1.17876716</v>
      </c>
      <c r="F3223">
        <v>5.1747926800000004</v>
      </c>
      <c r="G3223">
        <v>39.63738008</v>
      </c>
      <c r="H3223">
        <v>0</v>
      </c>
    </row>
    <row r="3224" spans="1:8" x14ac:dyDescent="0.3">
      <c r="A3224" t="s">
        <v>5685</v>
      </c>
      <c r="B3224" t="s">
        <v>5684</v>
      </c>
      <c r="C3224">
        <v>6.8246304148269126E-7</v>
      </c>
      <c r="D3224">
        <v>0.17083012911524409</v>
      </c>
      <c r="E3224">
        <v>-1.02926948</v>
      </c>
      <c r="F3224">
        <v>-12.177514260000001</v>
      </c>
      <c r="G3224">
        <v>-13.707630590000001</v>
      </c>
      <c r="H3224">
        <v>0</v>
      </c>
    </row>
    <row r="3225" spans="1:8" x14ac:dyDescent="0.3">
      <c r="A3225" t="s">
        <v>6213</v>
      </c>
      <c r="B3225" t="s">
        <v>6212</v>
      </c>
      <c r="C3225">
        <v>2.0270816573063751E-8</v>
      </c>
      <c r="D3225">
        <v>0.16988841539298519</v>
      </c>
      <c r="E3225">
        <v>-0.16258807</v>
      </c>
      <c r="F3225">
        <v>-28.16064115</v>
      </c>
      <c r="G3225">
        <v>-15.25902664</v>
      </c>
      <c r="H3225">
        <v>0</v>
      </c>
    </row>
    <row r="3226" spans="1:8" x14ac:dyDescent="0.3">
      <c r="A3226" t="s">
        <v>5901</v>
      </c>
      <c r="B3226" t="s">
        <v>5900</v>
      </c>
      <c r="C3226">
        <v>3.1416436792598571E-4</v>
      </c>
      <c r="D3226">
        <v>0.16760573135833037</v>
      </c>
      <c r="E3226">
        <v>-1.17876716</v>
      </c>
      <c r="F3226">
        <v>2.1273274999999998</v>
      </c>
      <c r="G3226">
        <v>-1.2502880199999999</v>
      </c>
      <c r="H3226">
        <v>0</v>
      </c>
    </row>
    <row r="3227" spans="1:8" x14ac:dyDescent="0.3">
      <c r="A3227" t="s">
        <v>6257</v>
      </c>
      <c r="B3227" t="s">
        <v>6256</v>
      </c>
      <c r="C3227">
        <v>5.5077738366036051E-8</v>
      </c>
      <c r="D3227">
        <v>0.16700554274607238</v>
      </c>
      <c r="E3227">
        <v>1.11804499</v>
      </c>
      <c r="F3227">
        <v>-21.545627509999999</v>
      </c>
      <c r="G3227">
        <v>-57.436639270000001</v>
      </c>
      <c r="H3227">
        <v>0</v>
      </c>
    </row>
    <row r="3228" spans="1:8" x14ac:dyDescent="0.3">
      <c r="A3228" t="s">
        <v>5328</v>
      </c>
      <c r="B3228" t="s">
        <v>5327</v>
      </c>
      <c r="C3228">
        <v>2.4206212661649188E-7</v>
      </c>
      <c r="D3228">
        <v>0.16618623092840193</v>
      </c>
      <c r="E3228">
        <v>5.1410188000000003</v>
      </c>
      <c r="F3228">
        <v>6.0463297699999998</v>
      </c>
      <c r="G3228">
        <v>-65.925200919999995</v>
      </c>
      <c r="H3228">
        <v>0</v>
      </c>
    </row>
    <row r="3229" spans="1:8" x14ac:dyDescent="0.3">
      <c r="A3229" t="s">
        <v>5670</v>
      </c>
      <c r="B3229" t="s">
        <v>5669</v>
      </c>
      <c r="C3229">
        <v>1E-8</v>
      </c>
      <c r="D3229">
        <v>0.1653174666361964</v>
      </c>
      <c r="E3229">
        <v>-37.210739169999997</v>
      </c>
      <c r="F3229">
        <v>-55.144577949999999</v>
      </c>
      <c r="G3229">
        <v>-30.355001219999998</v>
      </c>
      <c r="H3229">
        <v>0</v>
      </c>
    </row>
    <row r="3230" spans="1:8" x14ac:dyDescent="0.3">
      <c r="A3230" t="s">
        <v>5394</v>
      </c>
      <c r="B3230" t="s">
        <v>5393</v>
      </c>
      <c r="C3230">
        <v>4.6382529214492772E-6</v>
      </c>
      <c r="D3230">
        <v>0.16282021680104006</v>
      </c>
      <c r="E3230">
        <v>-0.50398593000000003</v>
      </c>
      <c r="F3230">
        <v>13.603799860000001</v>
      </c>
      <c r="G3230">
        <v>56.778900489999998</v>
      </c>
      <c r="H3230">
        <v>0</v>
      </c>
    </row>
    <row r="3231" spans="1:8" x14ac:dyDescent="0.3">
      <c r="A3231" t="s">
        <v>7391</v>
      </c>
      <c r="B3231" t="s">
        <v>7390</v>
      </c>
      <c r="C3231">
        <v>1.4062404883349542E-7</v>
      </c>
      <c r="D3231">
        <v>0.16121080769186422</v>
      </c>
      <c r="E3231">
        <v>-1.1816673099999999</v>
      </c>
      <c r="F3231">
        <v>25.38703495</v>
      </c>
      <c r="G3231">
        <v>31.485657440000001</v>
      </c>
      <c r="H3231">
        <v>0</v>
      </c>
    </row>
    <row r="3232" spans="1:8" x14ac:dyDescent="0.3">
      <c r="A3232" t="s">
        <v>5973</v>
      </c>
      <c r="B3232" t="s">
        <v>5972</v>
      </c>
      <c r="C3232">
        <v>4.0714160320386629E-7</v>
      </c>
      <c r="D3232">
        <v>0.16146735747952365</v>
      </c>
      <c r="E3232">
        <v>5.3246290000000002E-2</v>
      </c>
      <c r="F3232">
        <v>-41.245750389999998</v>
      </c>
      <c r="G3232">
        <v>-49.17879164</v>
      </c>
      <c r="H3232">
        <v>0</v>
      </c>
    </row>
    <row r="3233" spans="1:8" x14ac:dyDescent="0.3">
      <c r="A3233" t="s">
        <v>6638</v>
      </c>
      <c r="B3233" t="s">
        <v>6637</v>
      </c>
      <c r="C3233">
        <v>3.8754409256343323E-6</v>
      </c>
      <c r="D3233">
        <v>0.158970642475393</v>
      </c>
      <c r="E3233">
        <v>-1.275304E-2</v>
      </c>
      <c r="F3233">
        <v>-34.64051147</v>
      </c>
      <c r="G3233">
        <v>-29.003024119999999</v>
      </c>
      <c r="H3233">
        <v>0</v>
      </c>
    </row>
    <row r="3234" spans="1:8" x14ac:dyDescent="0.3">
      <c r="A3234" t="s">
        <v>6650</v>
      </c>
      <c r="B3234" t="s">
        <v>6649</v>
      </c>
      <c r="C3234">
        <v>8.189207584680492E-8</v>
      </c>
      <c r="D3234">
        <v>0.15860944189107071</v>
      </c>
      <c r="E3234">
        <v>2.2096023499999999</v>
      </c>
      <c r="F3234">
        <v>-25.211631369999999</v>
      </c>
      <c r="G3234">
        <v>-47.588609329999997</v>
      </c>
      <c r="H3234">
        <v>0</v>
      </c>
    </row>
    <row r="3235" spans="1:8" x14ac:dyDescent="0.3">
      <c r="A3235" t="s">
        <v>5616</v>
      </c>
      <c r="B3235" t="s">
        <v>5615</v>
      </c>
      <c r="C3235">
        <v>9.2318097587995238E-7</v>
      </c>
      <c r="D3235">
        <v>0.15816209188873256</v>
      </c>
      <c r="E3235">
        <v>6.9798752899999998</v>
      </c>
      <c r="F3235">
        <v>13.289915179999999</v>
      </c>
      <c r="G3235">
        <v>-55.321175629999999</v>
      </c>
      <c r="H3235">
        <v>0</v>
      </c>
    </row>
    <row r="3236" spans="1:8" x14ac:dyDescent="0.3">
      <c r="A3236" t="s">
        <v>5758</v>
      </c>
      <c r="B3236" t="s">
        <v>5757</v>
      </c>
      <c r="C3236">
        <v>5.6835417461515506E-3</v>
      </c>
      <c r="D3236">
        <v>0.11165475897321352</v>
      </c>
      <c r="E3236">
        <v>-1.3257739399999999</v>
      </c>
      <c r="F3236">
        <v>0.16386969000000001</v>
      </c>
      <c r="G3236">
        <v>10.49589228</v>
      </c>
      <c r="H3236">
        <v>0</v>
      </c>
    </row>
    <row r="3237" spans="1:8" x14ac:dyDescent="0.3">
      <c r="A3237" t="s">
        <v>5860</v>
      </c>
      <c r="B3237" t="s">
        <v>5859</v>
      </c>
      <c r="C3237">
        <v>8.8940596466897709E-5</v>
      </c>
      <c r="D3237">
        <v>0.154686815671982</v>
      </c>
      <c r="E3237">
        <v>4.9364142199999996</v>
      </c>
      <c r="F3237">
        <v>10.865611599999999</v>
      </c>
      <c r="G3237">
        <v>-23.510817159999998</v>
      </c>
      <c r="H3237">
        <v>0</v>
      </c>
    </row>
    <row r="3238" spans="1:8" x14ac:dyDescent="0.3">
      <c r="A3238" t="s">
        <v>6080</v>
      </c>
      <c r="B3238" t="s">
        <v>6079</v>
      </c>
      <c r="C3238">
        <v>1.1225378691116623</v>
      </c>
      <c r="D3238">
        <v>0.15311783374758678</v>
      </c>
      <c r="E3238">
        <v>-1.1816673099999999</v>
      </c>
      <c r="F3238">
        <v>-17.364009299999999</v>
      </c>
      <c r="G3238">
        <v>-39.478852680000003</v>
      </c>
      <c r="H3238">
        <v>0</v>
      </c>
    </row>
    <row r="3239" spans="1:8" x14ac:dyDescent="0.3">
      <c r="A3239" t="s">
        <v>5855</v>
      </c>
      <c r="B3239" t="s">
        <v>5855</v>
      </c>
      <c r="C3239">
        <v>1E-8</v>
      </c>
      <c r="D3239">
        <v>0.14918202875758751</v>
      </c>
      <c r="E3239">
        <v>6.2272171900000002</v>
      </c>
      <c r="F3239">
        <v>-1.9011750700000001</v>
      </c>
      <c r="G3239">
        <v>-21.795280460000001</v>
      </c>
      <c r="H3239">
        <v>0</v>
      </c>
    </row>
    <row r="3240" spans="1:8" x14ac:dyDescent="0.3">
      <c r="A3240" t="s">
        <v>2066</v>
      </c>
      <c r="B3240" t="s">
        <v>6108</v>
      </c>
      <c r="C3240">
        <v>2.5504426634561872E-7</v>
      </c>
      <c r="D3240">
        <v>0.14890154346302314</v>
      </c>
      <c r="E3240">
        <v>0.39168552000000001</v>
      </c>
      <c r="F3240">
        <v>15.257237249999999</v>
      </c>
      <c r="G3240">
        <v>63.622134080000002</v>
      </c>
      <c r="H3240">
        <v>0</v>
      </c>
    </row>
    <row r="3241" spans="1:8" x14ac:dyDescent="0.3">
      <c r="A3241" t="s">
        <v>7565</v>
      </c>
      <c r="B3241" t="s">
        <v>7566</v>
      </c>
      <c r="C3241">
        <v>8.6190073697081453E-4</v>
      </c>
      <c r="D3241">
        <v>0.14628774883525922</v>
      </c>
      <c r="E3241">
        <v>-0.87506470000000003</v>
      </c>
      <c r="F3241">
        <v>6.2283864099999997</v>
      </c>
      <c r="G3241">
        <v>-12.622975220000001</v>
      </c>
      <c r="H3241">
        <v>0</v>
      </c>
    </row>
    <row r="3242" spans="1:8" x14ac:dyDescent="0.3">
      <c r="A3242" t="s">
        <v>5977</v>
      </c>
      <c r="B3242" t="s">
        <v>5976</v>
      </c>
      <c r="C3242">
        <v>3.4694369595848238E-6</v>
      </c>
      <c r="D3242">
        <v>0.14895627769736214</v>
      </c>
      <c r="E3242">
        <v>1.2537641799999999</v>
      </c>
      <c r="F3242">
        <v>-1.4050784300000001</v>
      </c>
      <c r="G3242">
        <v>-11.041497639999999</v>
      </c>
      <c r="H3242">
        <v>0</v>
      </c>
    </row>
    <row r="3243" spans="1:8" x14ac:dyDescent="0.3">
      <c r="A3243" t="s">
        <v>5967</v>
      </c>
      <c r="B3243" t="s">
        <v>5967</v>
      </c>
      <c r="C3243">
        <v>1.0934324213475312E-4</v>
      </c>
      <c r="D3243">
        <v>0.14403024506240675</v>
      </c>
      <c r="E3243">
        <v>-2.30073236</v>
      </c>
      <c r="F3243">
        <v>-1.51879035</v>
      </c>
      <c r="G3243">
        <v>0.12119425</v>
      </c>
      <c r="H3243">
        <v>0</v>
      </c>
    </row>
    <row r="3244" spans="1:8" x14ac:dyDescent="0.3">
      <c r="A3244" t="s">
        <v>6002</v>
      </c>
      <c r="B3244" t="s">
        <v>6002</v>
      </c>
      <c r="C3244">
        <v>1E-8</v>
      </c>
      <c r="D3244">
        <v>0.14444438056715733</v>
      </c>
      <c r="E3244">
        <v>2.21066041</v>
      </c>
      <c r="F3244">
        <v>49.574716860000002</v>
      </c>
      <c r="G3244">
        <v>-41.765729120000003</v>
      </c>
      <c r="H3244">
        <v>0</v>
      </c>
    </row>
    <row r="3245" spans="1:8" x14ac:dyDescent="0.3">
      <c r="A3245" t="s">
        <v>6150</v>
      </c>
      <c r="B3245" t="s">
        <v>6149</v>
      </c>
      <c r="C3245">
        <v>1E-8</v>
      </c>
      <c r="D3245">
        <v>0.14426450178160027</v>
      </c>
      <c r="E3245">
        <v>-50.46535446</v>
      </c>
      <c r="F3245">
        <v>-32.491134729999999</v>
      </c>
      <c r="G3245">
        <v>-31.81832576</v>
      </c>
      <c r="H3245">
        <v>0</v>
      </c>
    </row>
    <row r="3246" spans="1:8" x14ac:dyDescent="0.3">
      <c r="A3246" t="s">
        <v>6006</v>
      </c>
      <c r="B3246" t="s">
        <v>6005</v>
      </c>
      <c r="C3246">
        <v>3.1250146898433563E-5</v>
      </c>
      <c r="D3246">
        <v>0.14390894997364628</v>
      </c>
      <c r="E3246">
        <v>-3.4177622099999998</v>
      </c>
      <c r="F3246">
        <v>-2.2778644899999998</v>
      </c>
      <c r="G3246">
        <v>-6.42103365</v>
      </c>
      <c r="H3246">
        <v>0</v>
      </c>
    </row>
    <row r="3247" spans="1:8" x14ac:dyDescent="0.3">
      <c r="A3247" t="s">
        <v>5985</v>
      </c>
      <c r="B3247" t="s">
        <v>5984</v>
      </c>
      <c r="C3247">
        <v>4.3632774663583118E-7</v>
      </c>
      <c r="D3247">
        <v>0.14335055145513856</v>
      </c>
      <c r="E3247">
        <v>-6.7769416700000003</v>
      </c>
      <c r="F3247">
        <v>-16.288119179999999</v>
      </c>
      <c r="G3247">
        <v>13.05326825</v>
      </c>
      <c r="H3247">
        <v>0</v>
      </c>
    </row>
    <row r="3248" spans="1:8" x14ac:dyDescent="0.3">
      <c r="A3248" t="s">
        <v>6498</v>
      </c>
      <c r="B3248" t="s">
        <v>6497</v>
      </c>
      <c r="C3248">
        <v>5.3578605300104658E-2</v>
      </c>
      <c r="D3248">
        <v>0.1425622519871157</v>
      </c>
      <c r="E3248">
        <v>2.9623646699999999</v>
      </c>
      <c r="F3248">
        <v>-3.7520286299999999</v>
      </c>
      <c r="G3248">
        <v>-16.54450095</v>
      </c>
      <c r="H3248">
        <v>0</v>
      </c>
    </row>
    <row r="3249" spans="1:8" x14ac:dyDescent="0.3">
      <c r="A3249" t="s">
        <v>5912</v>
      </c>
      <c r="B3249" t="s">
        <v>5911</v>
      </c>
      <c r="C3249">
        <v>1.6694736339427293E-6</v>
      </c>
      <c r="D3249">
        <v>0.14099590997864492</v>
      </c>
      <c r="E3249">
        <v>2.5734360000000001E-2</v>
      </c>
      <c r="F3249">
        <v>198.15073042</v>
      </c>
      <c r="G3249">
        <v>-17.682782</v>
      </c>
      <c r="H3249">
        <v>0</v>
      </c>
    </row>
    <row r="3250" spans="1:8" x14ac:dyDescent="0.3">
      <c r="A3250" t="s">
        <v>3809</v>
      </c>
      <c r="B3250" t="s">
        <v>5776</v>
      </c>
      <c r="C3250">
        <v>1.9653177429382476E-6</v>
      </c>
      <c r="D3250">
        <v>0.13990169931784183</v>
      </c>
      <c r="E3250">
        <v>0.80236890000000005</v>
      </c>
      <c r="F3250">
        <v>-1.6527804399999999</v>
      </c>
      <c r="G3250">
        <v>-4.7084652</v>
      </c>
      <c r="H3250">
        <v>0</v>
      </c>
    </row>
    <row r="3251" spans="1:8" x14ac:dyDescent="0.3">
      <c r="A3251" t="s">
        <v>4759</v>
      </c>
      <c r="B3251" t="s">
        <v>5852</v>
      </c>
      <c r="C3251">
        <v>2.0941119699996715E-4</v>
      </c>
      <c r="D3251">
        <v>0.13982866818701339</v>
      </c>
      <c r="E3251">
        <v>0.27888646</v>
      </c>
      <c r="F3251">
        <v>-0.85884210000000005</v>
      </c>
      <c r="G3251">
        <v>-6.3156577699999996</v>
      </c>
      <c r="H3251">
        <v>0</v>
      </c>
    </row>
    <row r="3252" spans="1:8" x14ac:dyDescent="0.3">
      <c r="A3252" t="s">
        <v>5828</v>
      </c>
      <c r="B3252" t="s">
        <v>5827</v>
      </c>
      <c r="C3252">
        <v>2.3916679884408063E-3</v>
      </c>
      <c r="D3252">
        <v>0.13937216619407239</v>
      </c>
      <c r="E3252">
        <v>2.05379829</v>
      </c>
      <c r="F3252">
        <v>-1.48645604</v>
      </c>
      <c r="G3252">
        <v>-14.51442164</v>
      </c>
      <c r="H3252">
        <v>0</v>
      </c>
    </row>
    <row r="3253" spans="1:8" x14ac:dyDescent="0.3">
      <c r="A3253" t="s">
        <v>7398</v>
      </c>
      <c r="B3253" t="s">
        <v>7397</v>
      </c>
      <c r="C3253">
        <v>5.2009422531952131E-5</v>
      </c>
      <c r="D3253">
        <v>0.13752883048380574</v>
      </c>
      <c r="E3253">
        <v>-1.1816673099999999</v>
      </c>
      <c r="F3253">
        <v>12.64730254</v>
      </c>
      <c r="G3253">
        <v>47.497983470000001</v>
      </c>
      <c r="H3253">
        <v>0</v>
      </c>
    </row>
    <row r="3254" spans="1:8" x14ac:dyDescent="0.3">
      <c r="A3254" t="s">
        <v>6204</v>
      </c>
      <c r="B3254" t="s">
        <v>6203</v>
      </c>
      <c r="C3254">
        <v>1.1295646995148863E-3</v>
      </c>
      <c r="D3254">
        <v>0.13689927119848605</v>
      </c>
      <c r="E3254">
        <v>2.30977984</v>
      </c>
      <c r="F3254">
        <v>-2.4971152000000001</v>
      </c>
      <c r="G3254">
        <v>14.932874699999999</v>
      </c>
      <c r="H3254">
        <v>0</v>
      </c>
    </row>
    <row r="3255" spans="1:8" x14ac:dyDescent="0.3">
      <c r="A3255" t="s">
        <v>5774</v>
      </c>
      <c r="B3255" t="s">
        <v>5773</v>
      </c>
      <c r="C3255">
        <v>1.7552069251670961E-6</v>
      </c>
      <c r="D3255">
        <v>0.12927384125338037</v>
      </c>
      <c r="E3255">
        <v>-1.3882584</v>
      </c>
      <c r="F3255">
        <v>-0.44731905</v>
      </c>
      <c r="G3255">
        <v>-6.2840197299999998</v>
      </c>
      <c r="H3255">
        <v>0</v>
      </c>
    </row>
    <row r="3256" spans="1:8" x14ac:dyDescent="0.3">
      <c r="A3256" t="s">
        <v>6575</v>
      </c>
      <c r="B3256" t="s">
        <v>6574</v>
      </c>
      <c r="C3256">
        <v>1.6503206740579871E-7</v>
      </c>
      <c r="D3256">
        <v>0.12970671157999458</v>
      </c>
      <c r="E3256">
        <v>-51.108417619999997</v>
      </c>
      <c r="F3256">
        <v>-47.990244400000002</v>
      </c>
      <c r="G3256">
        <v>-59.273206100000003</v>
      </c>
      <c r="H3256">
        <v>0</v>
      </c>
    </row>
    <row r="3257" spans="1:8" x14ac:dyDescent="0.3">
      <c r="A3257" t="s">
        <v>5679</v>
      </c>
      <c r="B3257" t="s">
        <v>5678</v>
      </c>
      <c r="C3257">
        <v>7.7063016710820457E-4</v>
      </c>
      <c r="D3257">
        <v>0.12859727076189309</v>
      </c>
      <c r="E3257">
        <v>-1.1578316900000001</v>
      </c>
      <c r="F3257">
        <v>4.0026810299999998</v>
      </c>
      <c r="G3257">
        <v>16.76921497</v>
      </c>
      <c r="H3257">
        <v>0</v>
      </c>
    </row>
    <row r="3258" spans="1:8" x14ac:dyDescent="0.3">
      <c r="A3258" t="s">
        <v>6016</v>
      </c>
      <c r="B3258" t="s">
        <v>6015</v>
      </c>
      <c r="C3258">
        <v>7.0330645216208736E-3</v>
      </c>
      <c r="D3258">
        <v>0.12838213299895659</v>
      </c>
      <c r="E3258">
        <v>-0.94048396000000001</v>
      </c>
      <c r="F3258">
        <v>-6.5708197200000003</v>
      </c>
      <c r="G3258">
        <v>-39.659278280000002</v>
      </c>
      <c r="H3258">
        <v>0</v>
      </c>
    </row>
    <row r="3259" spans="1:8" x14ac:dyDescent="0.3">
      <c r="A3259" t="s">
        <v>5877</v>
      </c>
      <c r="B3259" t="s">
        <v>5876</v>
      </c>
      <c r="C3259">
        <v>2.3003168516882206E-7</v>
      </c>
      <c r="D3259">
        <v>0.12745077389496301</v>
      </c>
      <c r="E3259">
        <v>-1.283171E-2</v>
      </c>
      <c r="F3259">
        <v>4.5572666899999996</v>
      </c>
      <c r="G3259">
        <v>1.3776160000000001E-2</v>
      </c>
      <c r="H3259">
        <v>0</v>
      </c>
    </row>
    <row r="3260" spans="1:8" x14ac:dyDescent="0.3">
      <c r="A3260" t="s">
        <v>6178</v>
      </c>
      <c r="B3260" t="s">
        <v>6177</v>
      </c>
      <c r="C3260">
        <v>1.989352691200477E-6</v>
      </c>
      <c r="D3260">
        <v>0.10953326498332236</v>
      </c>
      <c r="E3260">
        <v>0.88839290999999998</v>
      </c>
      <c r="F3260">
        <v>-14.24776615</v>
      </c>
      <c r="G3260">
        <v>-37.992319479999999</v>
      </c>
      <c r="H3260">
        <v>0</v>
      </c>
    </row>
    <row r="3261" spans="1:8" x14ac:dyDescent="0.3">
      <c r="A3261" t="s">
        <v>6012</v>
      </c>
      <c r="B3261" t="s">
        <v>6011</v>
      </c>
      <c r="C3261">
        <v>2.4566471786734914E-7</v>
      </c>
      <c r="D3261">
        <v>0.12379384597192476</v>
      </c>
      <c r="E3261">
        <v>2.2048139299999998</v>
      </c>
      <c r="F3261">
        <v>63.166977899999999</v>
      </c>
      <c r="G3261">
        <v>57.572593759999997</v>
      </c>
      <c r="H3261">
        <v>0</v>
      </c>
    </row>
    <row r="3262" spans="1:8" x14ac:dyDescent="0.3">
      <c r="A3262" t="s">
        <v>6511</v>
      </c>
      <c r="B3262" t="s">
        <v>6510</v>
      </c>
      <c r="C3262">
        <v>1E-8</v>
      </c>
      <c r="D3262">
        <v>0.12478247813101966</v>
      </c>
      <c r="E3262">
        <v>-12.100157380000001</v>
      </c>
      <c r="F3262">
        <v>8.1545976400000004</v>
      </c>
      <c r="G3262">
        <v>-2.5806611799999999</v>
      </c>
      <c r="H3262">
        <v>0</v>
      </c>
    </row>
    <row r="3263" spans="1:8" x14ac:dyDescent="0.3">
      <c r="A3263" t="s">
        <v>5971</v>
      </c>
      <c r="B3263" t="s">
        <v>5971</v>
      </c>
      <c r="C3263">
        <v>7.3576481491782599E-8</v>
      </c>
      <c r="D3263">
        <v>0.12302339219673188</v>
      </c>
      <c r="E3263">
        <v>2.0809786199999998</v>
      </c>
      <c r="F3263">
        <v>-1.52079663</v>
      </c>
      <c r="G3263">
        <v>135.36078151999999</v>
      </c>
      <c r="H3263">
        <v>0</v>
      </c>
    </row>
    <row r="3264" spans="1:8" x14ac:dyDescent="0.3">
      <c r="A3264" t="s">
        <v>5995</v>
      </c>
      <c r="B3264" t="s">
        <v>5994</v>
      </c>
      <c r="C3264">
        <v>1.0805399843836574E-7</v>
      </c>
      <c r="D3264">
        <v>0.12416110885086493</v>
      </c>
      <c r="E3264">
        <v>2.1763826000000002</v>
      </c>
      <c r="F3264">
        <v>1.95217442</v>
      </c>
      <c r="G3264">
        <v>-21.84811869</v>
      </c>
      <c r="H3264">
        <v>0</v>
      </c>
    </row>
    <row r="3265" spans="1:8" x14ac:dyDescent="0.3">
      <c r="A3265" t="s">
        <v>1457</v>
      </c>
      <c r="B3265" t="s">
        <v>6458</v>
      </c>
      <c r="C3265">
        <v>4.3332187707624263E-5</v>
      </c>
      <c r="D3265">
        <v>0.12184710208681281</v>
      </c>
      <c r="E3265">
        <v>2.34838404</v>
      </c>
      <c r="F3265">
        <v>21.252027630000001</v>
      </c>
      <c r="G3265">
        <v>-1.32480212</v>
      </c>
      <c r="H3265">
        <v>0</v>
      </c>
    </row>
    <row r="3266" spans="1:8" x14ac:dyDescent="0.3">
      <c r="A3266" t="s">
        <v>7270</v>
      </c>
      <c r="B3266" t="s">
        <v>7269</v>
      </c>
      <c r="C3266">
        <v>1.5364046896024492E-5</v>
      </c>
      <c r="D3266">
        <v>0.1210345931968889</v>
      </c>
      <c r="E3266">
        <v>-1.17876716</v>
      </c>
      <c r="F3266">
        <v>2.5485309699999998</v>
      </c>
      <c r="G3266">
        <v>-0.65477078</v>
      </c>
      <c r="H3266">
        <v>0</v>
      </c>
    </row>
    <row r="3267" spans="1:8" x14ac:dyDescent="0.3">
      <c r="A3267" t="s">
        <v>6515</v>
      </c>
      <c r="B3267" t="s">
        <v>6514</v>
      </c>
      <c r="C3267">
        <v>1.2187221807358838E-4</v>
      </c>
      <c r="D3267">
        <v>0.1199559646962856</v>
      </c>
      <c r="E3267">
        <v>-1.1857722399999999</v>
      </c>
      <c r="F3267">
        <v>6.26101844</v>
      </c>
      <c r="G3267">
        <v>-19.27904715</v>
      </c>
      <c r="H3267">
        <v>0</v>
      </c>
    </row>
    <row r="3268" spans="1:8" x14ac:dyDescent="0.3">
      <c r="A3268" t="s">
        <v>7356</v>
      </c>
      <c r="B3268" t="s">
        <v>7355</v>
      </c>
      <c r="C3268">
        <v>7.5676086442416732E-4</v>
      </c>
      <c r="D3268">
        <v>0.1193537825401082</v>
      </c>
      <c r="E3268">
        <v>-8.8865052599999999</v>
      </c>
      <c r="F3268">
        <v>-21.911084639999999</v>
      </c>
      <c r="G3268">
        <v>-20.375091600000001</v>
      </c>
      <c r="H3268">
        <v>0</v>
      </c>
    </row>
    <row r="3269" spans="1:8" x14ac:dyDescent="0.3">
      <c r="A3269" t="s">
        <v>6110</v>
      </c>
      <c r="B3269" t="s">
        <v>6109</v>
      </c>
      <c r="C3269">
        <v>2.9919388290156175E-8</v>
      </c>
      <c r="D3269">
        <v>0.11979620817634384</v>
      </c>
      <c r="E3269">
        <v>-0.88689320999999999</v>
      </c>
      <c r="F3269">
        <v>-7.2571933099999999</v>
      </c>
      <c r="G3269">
        <v>-13.443565850000001</v>
      </c>
      <c r="H3269">
        <v>0</v>
      </c>
    </row>
    <row r="3270" spans="1:8" x14ac:dyDescent="0.3">
      <c r="A3270" t="s">
        <v>6390</v>
      </c>
      <c r="B3270" t="s">
        <v>6389</v>
      </c>
      <c r="C3270">
        <v>1.0156678552645231E-3</v>
      </c>
      <c r="D3270">
        <v>0.11814202121136978</v>
      </c>
      <c r="E3270">
        <v>-1.0003731300000001</v>
      </c>
      <c r="F3270">
        <v>-0.92402408000000003</v>
      </c>
      <c r="G3270">
        <v>2.8281769200000002</v>
      </c>
      <c r="H3270">
        <v>0</v>
      </c>
    </row>
    <row r="3271" spans="1:8" x14ac:dyDescent="0.3">
      <c r="A3271" t="s">
        <v>6133</v>
      </c>
      <c r="B3271" t="s">
        <v>6132</v>
      </c>
      <c r="C3271">
        <v>5.3755700358072776E-4</v>
      </c>
      <c r="D3271">
        <v>0.11406376102738434</v>
      </c>
      <c r="E3271">
        <v>-1.1578316900000001</v>
      </c>
      <c r="F3271">
        <v>-10.97569629</v>
      </c>
      <c r="G3271">
        <v>1.61359813</v>
      </c>
      <c r="H3271">
        <v>0</v>
      </c>
    </row>
    <row r="3272" spans="1:8" x14ac:dyDescent="0.3">
      <c r="A3272" t="s">
        <v>5558</v>
      </c>
      <c r="B3272" t="s">
        <v>5557</v>
      </c>
      <c r="C3272">
        <v>4.4703937354288069E-7</v>
      </c>
      <c r="D3272">
        <v>0.10471383251864939</v>
      </c>
      <c r="E3272">
        <v>3.2468779400000001</v>
      </c>
      <c r="F3272">
        <v>-15.80796529</v>
      </c>
      <c r="G3272">
        <v>-63.498682559999999</v>
      </c>
      <c r="H3272">
        <v>0</v>
      </c>
    </row>
    <row r="3273" spans="1:8" x14ac:dyDescent="0.3">
      <c r="A3273" t="s">
        <v>6374</v>
      </c>
      <c r="B3273" t="s">
        <v>6373</v>
      </c>
      <c r="C3273">
        <v>3.3266321851885196E-4</v>
      </c>
      <c r="D3273">
        <v>0.11132170737104909</v>
      </c>
      <c r="E3273">
        <v>-1.1816673099999999</v>
      </c>
      <c r="F3273">
        <v>-33.683327370000001</v>
      </c>
      <c r="G3273">
        <v>-52.659511080000001</v>
      </c>
      <c r="H3273">
        <v>0</v>
      </c>
    </row>
    <row r="3274" spans="1:8" x14ac:dyDescent="0.3">
      <c r="A3274" t="s">
        <v>5770</v>
      </c>
      <c r="B3274" t="s">
        <v>5770</v>
      </c>
      <c r="C3274">
        <v>5.9070527086563938E-5</v>
      </c>
      <c r="D3274">
        <v>0.10192191443469724</v>
      </c>
      <c r="E3274">
        <v>-1.1816673099999999</v>
      </c>
      <c r="F3274">
        <v>0.62024636</v>
      </c>
      <c r="G3274">
        <v>-57.55790081</v>
      </c>
      <c r="H3274">
        <v>0</v>
      </c>
    </row>
    <row r="3275" spans="1:8" x14ac:dyDescent="0.3">
      <c r="A3275" t="s">
        <v>5657</v>
      </c>
      <c r="B3275" t="s">
        <v>5656</v>
      </c>
      <c r="C3275">
        <v>9.0753781261265035E-5</v>
      </c>
      <c r="D3275">
        <v>0.11001197912271928</v>
      </c>
      <c r="E3275">
        <v>1.0175803800000001</v>
      </c>
      <c r="F3275">
        <v>-0.26208822999999998</v>
      </c>
      <c r="G3275">
        <v>0.72015576999999997</v>
      </c>
      <c r="H3275">
        <v>0</v>
      </c>
    </row>
    <row r="3276" spans="1:8" x14ac:dyDescent="0.3">
      <c r="A3276" t="s">
        <v>6114</v>
      </c>
      <c r="B3276" t="s">
        <v>6113</v>
      </c>
      <c r="C3276">
        <v>2.1000000000000009E-5</v>
      </c>
      <c r="D3276">
        <v>0.10900354042191478</v>
      </c>
      <c r="E3276">
        <v>8.7108140000000001E-2</v>
      </c>
      <c r="F3276">
        <v>13.51351352</v>
      </c>
      <c r="G3276">
        <v>-19.23076923</v>
      </c>
      <c r="H3276">
        <v>0</v>
      </c>
    </row>
    <row r="3277" spans="1:8" x14ac:dyDescent="0.3">
      <c r="A3277" t="s">
        <v>6030</v>
      </c>
      <c r="B3277" t="s">
        <v>6029</v>
      </c>
      <c r="C3277">
        <v>1E-8</v>
      </c>
      <c r="D3277">
        <v>0.10689795886553356</v>
      </c>
      <c r="E3277">
        <v>3.28251173</v>
      </c>
      <c r="F3277">
        <v>12.55658395</v>
      </c>
      <c r="G3277">
        <v>-7.3528424799999996</v>
      </c>
      <c r="H3277">
        <v>0</v>
      </c>
    </row>
    <row r="3278" spans="1:8" x14ac:dyDescent="0.3">
      <c r="A3278" t="s">
        <v>6072</v>
      </c>
      <c r="B3278" t="s">
        <v>6071</v>
      </c>
      <c r="C3278">
        <v>1.573880355917056E-3</v>
      </c>
      <c r="D3278">
        <v>0.10592293103549766</v>
      </c>
      <c r="E3278">
        <v>1.3797391299999999</v>
      </c>
      <c r="F3278">
        <v>-2.9394229699999999</v>
      </c>
      <c r="G3278">
        <v>-15.28224391</v>
      </c>
      <c r="H3278">
        <v>0</v>
      </c>
    </row>
    <row r="3279" spans="1:8" x14ac:dyDescent="0.3">
      <c r="A3279" t="s">
        <v>2967</v>
      </c>
      <c r="B3279" t="s">
        <v>6022</v>
      </c>
      <c r="C3279">
        <v>2.0857977309142087E-2</v>
      </c>
      <c r="D3279">
        <v>0.10426957780713005</v>
      </c>
      <c r="E3279">
        <v>-0.93070889999999995</v>
      </c>
      <c r="F3279">
        <v>1.26485274</v>
      </c>
      <c r="G3279">
        <v>20.093455219999999</v>
      </c>
      <c r="H3279">
        <v>0</v>
      </c>
    </row>
    <row r="3280" spans="1:8" x14ac:dyDescent="0.3">
      <c r="A3280" t="s">
        <v>5817</v>
      </c>
      <c r="B3280" t="s">
        <v>5816</v>
      </c>
      <c r="C3280">
        <v>1.4181760861297112E-5</v>
      </c>
      <c r="D3280">
        <v>0.10295830850384366</v>
      </c>
      <c r="E3280">
        <v>0.97296928999999999</v>
      </c>
      <c r="F3280">
        <v>2.4645334600000002</v>
      </c>
      <c r="G3280">
        <v>-4.4100413500000002</v>
      </c>
      <c r="H3280">
        <v>0</v>
      </c>
    </row>
    <row r="3281" spans="1:8" x14ac:dyDescent="0.3">
      <c r="A3281" t="s">
        <v>6630</v>
      </c>
      <c r="B3281" t="s">
        <v>6630</v>
      </c>
      <c r="C3281">
        <v>1.2306787723741045E-7</v>
      </c>
      <c r="D3281">
        <v>0.10286699431644936</v>
      </c>
      <c r="E3281">
        <v>0.43399302000000001</v>
      </c>
      <c r="F3281">
        <v>-22.491243239999999</v>
      </c>
      <c r="G3281">
        <v>22.688868070000002</v>
      </c>
      <c r="H3281">
        <v>0</v>
      </c>
    </row>
    <row r="3282" spans="1:8" x14ac:dyDescent="0.3">
      <c r="A3282" t="s">
        <v>6105</v>
      </c>
      <c r="B3282" t="s">
        <v>6104</v>
      </c>
      <c r="C3282">
        <v>5.2473768534594143E-7</v>
      </c>
      <c r="D3282">
        <v>0.1283446683897887</v>
      </c>
      <c r="E3282">
        <v>3.5194446500000001</v>
      </c>
      <c r="F3282">
        <v>5.3443772300000001</v>
      </c>
      <c r="G3282">
        <v>-20.176934159999998</v>
      </c>
      <c r="H3282">
        <v>0</v>
      </c>
    </row>
    <row r="3283" spans="1:8" x14ac:dyDescent="0.3">
      <c r="A3283" t="s">
        <v>5545</v>
      </c>
      <c r="B3283" t="s">
        <v>5544</v>
      </c>
      <c r="C3283">
        <v>4.0356669581411639E-3</v>
      </c>
      <c r="D3283">
        <v>0.10199850232906472</v>
      </c>
      <c r="E3283">
        <v>2.50774783</v>
      </c>
      <c r="F3283">
        <v>-0.88889406999999998</v>
      </c>
      <c r="G3283">
        <v>-7.1171805099999998</v>
      </c>
      <c r="H3283">
        <v>0</v>
      </c>
    </row>
    <row r="3284" spans="1:8" x14ac:dyDescent="0.3">
      <c r="A3284" t="s">
        <v>6052</v>
      </c>
      <c r="B3284" t="s">
        <v>6051</v>
      </c>
      <c r="C3284">
        <v>1.2984266686522201E-7</v>
      </c>
      <c r="D3284">
        <v>9.9853870121033236E-2</v>
      </c>
      <c r="E3284">
        <v>4.7782099999999997E-3</v>
      </c>
      <c r="F3284">
        <v>-9.6955739999999999E-2</v>
      </c>
      <c r="G3284">
        <v>-18.731893589999999</v>
      </c>
      <c r="H3284">
        <v>0</v>
      </c>
    </row>
    <row r="3285" spans="1:8" x14ac:dyDescent="0.3">
      <c r="A3285" t="s">
        <v>3591</v>
      </c>
      <c r="B3285" t="s">
        <v>5924</v>
      </c>
      <c r="C3285">
        <v>1.5531469385165228E-5</v>
      </c>
      <c r="D3285">
        <v>9.9075825756829355E-2</v>
      </c>
      <c r="E3285">
        <v>2.7441106500000001</v>
      </c>
      <c r="F3285">
        <v>2.4986731199999999</v>
      </c>
      <c r="G3285">
        <v>15.586347910000001</v>
      </c>
      <c r="H3285">
        <v>0</v>
      </c>
    </row>
    <row r="3286" spans="1:8" x14ac:dyDescent="0.3">
      <c r="A3286" t="s">
        <v>5883</v>
      </c>
      <c r="B3286" t="s">
        <v>5882</v>
      </c>
      <c r="C3286">
        <v>3.0844570132258991E-8</v>
      </c>
      <c r="D3286">
        <v>9.8939704325143596E-2</v>
      </c>
      <c r="E3286">
        <v>4.0463421000000004</v>
      </c>
      <c r="F3286">
        <v>-9.1321660999999992</v>
      </c>
      <c r="G3286">
        <v>-48.59054785</v>
      </c>
      <c r="H3286">
        <v>0</v>
      </c>
    </row>
    <row r="3287" spans="1:8" x14ac:dyDescent="0.3">
      <c r="A3287" t="s">
        <v>6299</v>
      </c>
      <c r="B3287" t="s">
        <v>6298</v>
      </c>
      <c r="C3287">
        <v>1.1740122060047022E-2</v>
      </c>
      <c r="D3287">
        <v>9.6444127289353046E-2</v>
      </c>
      <c r="E3287">
        <v>2.2642697200000002</v>
      </c>
      <c r="F3287">
        <v>15.803477150000001</v>
      </c>
      <c r="G3287">
        <v>85.622267840000006</v>
      </c>
      <c r="H3287">
        <v>0</v>
      </c>
    </row>
    <row r="3288" spans="1:8" x14ac:dyDescent="0.3">
      <c r="A3288" t="s">
        <v>5962</v>
      </c>
      <c r="B3288" t="s">
        <v>5961</v>
      </c>
      <c r="C3288">
        <v>3.7954001706107771E-2</v>
      </c>
      <c r="D3288">
        <v>9.5523767938061721E-2</v>
      </c>
      <c r="E3288">
        <v>-1.1857722399999999</v>
      </c>
      <c r="F3288">
        <v>5.3572178199999998</v>
      </c>
      <c r="G3288">
        <v>21.55842067</v>
      </c>
      <c r="H3288">
        <v>0</v>
      </c>
    </row>
    <row r="3289" spans="1:8" x14ac:dyDescent="0.3">
      <c r="A3289" t="s">
        <v>4848</v>
      </c>
      <c r="B3289" t="s">
        <v>4847</v>
      </c>
      <c r="C3289">
        <v>5.1206967234052367E-6</v>
      </c>
      <c r="D3289">
        <v>0.10306047258881064</v>
      </c>
      <c r="E3289">
        <v>3.2854491299999999</v>
      </c>
      <c r="F3289">
        <v>0.16224084</v>
      </c>
      <c r="G3289">
        <v>-0.84028079</v>
      </c>
      <c r="H3289">
        <v>0</v>
      </c>
    </row>
    <row r="3290" spans="1:8" x14ac:dyDescent="0.3">
      <c r="A3290" t="s">
        <v>0</v>
      </c>
      <c r="B3290" t="s">
        <v>0</v>
      </c>
      <c r="C3290">
        <v>1.6503823765143903E-8</v>
      </c>
      <c r="D3290">
        <v>9.3745614105045921E-2</v>
      </c>
      <c r="E3290">
        <v>3.4932913999999999</v>
      </c>
      <c r="F3290">
        <v>-1.4655016000000001</v>
      </c>
      <c r="G3290">
        <v>-12.59923753</v>
      </c>
      <c r="H3290">
        <v>0</v>
      </c>
    </row>
    <row r="3291" spans="1:8" x14ac:dyDescent="0.3">
      <c r="A3291" t="s">
        <v>6372</v>
      </c>
      <c r="B3291" t="s">
        <v>6371</v>
      </c>
      <c r="C3291">
        <v>1.2001711060511032E-6</v>
      </c>
      <c r="D3291">
        <v>9.3393504266568478E-2</v>
      </c>
      <c r="E3291">
        <v>1.425884E-2</v>
      </c>
      <c r="F3291">
        <v>-2.4251133299999998</v>
      </c>
      <c r="G3291">
        <v>-4.74832491</v>
      </c>
      <c r="H3291">
        <v>0</v>
      </c>
    </row>
    <row r="3292" spans="1:8" x14ac:dyDescent="0.3">
      <c r="A3292" t="s">
        <v>6093</v>
      </c>
      <c r="B3292" t="s">
        <v>6092</v>
      </c>
      <c r="C3292">
        <v>1.3668907206137234E-7</v>
      </c>
      <c r="D3292">
        <v>9.3369314507189674E-2</v>
      </c>
      <c r="E3292">
        <v>-2.27990045</v>
      </c>
      <c r="F3292">
        <v>17.280466059999998</v>
      </c>
      <c r="G3292">
        <v>-20.89489481</v>
      </c>
      <c r="H3292">
        <v>0</v>
      </c>
    </row>
    <row r="3293" spans="1:8" x14ac:dyDescent="0.3">
      <c r="A3293" t="s">
        <v>7306</v>
      </c>
      <c r="B3293" t="s">
        <v>7305</v>
      </c>
      <c r="C3293">
        <v>3.1556051902899418E-7</v>
      </c>
      <c r="D3293">
        <v>9.1725858219176115E-2</v>
      </c>
      <c r="E3293">
        <v>-1.1578316900000001</v>
      </c>
      <c r="F3293">
        <v>7.1288508000000004</v>
      </c>
      <c r="G3293">
        <v>-12.688838580000001</v>
      </c>
      <c r="H3293">
        <v>0</v>
      </c>
    </row>
    <row r="3294" spans="1:8" x14ac:dyDescent="0.3">
      <c r="A3294" t="s">
        <v>6045</v>
      </c>
      <c r="B3294" t="s">
        <v>6044</v>
      </c>
      <c r="C3294">
        <v>1.5659934864774264E-7</v>
      </c>
      <c r="D3294">
        <v>9.0970621837172194E-2</v>
      </c>
      <c r="E3294">
        <v>0.25515658000000002</v>
      </c>
      <c r="F3294">
        <v>5.1685346000000001</v>
      </c>
      <c r="G3294">
        <v>4.6649397500000003</v>
      </c>
      <c r="H3294">
        <v>0</v>
      </c>
    </row>
    <row r="3295" spans="1:8" x14ac:dyDescent="0.3">
      <c r="A3295" t="s">
        <v>7336</v>
      </c>
      <c r="B3295" t="s">
        <v>7336</v>
      </c>
      <c r="C3295">
        <v>4.1842084417966693E-6</v>
      </c>
      <c r="D3295">
        <v>9.14385858577592E-2</v>
      </c>
      <c r="E3295">
        <v>-1.17876716</v>
      </c>
      <c r="F3295">
        <v>5.4861640400000002</v>
      </c>
      <c r="G3295">
        <v>12.54264197</v>
      </c>
      <c r="H3295">
        <v>0</v>
      </c>
    </row>
    <row r="3296" spans="1:8" x14ac:dyDescent="0.3">
      <c r="A3296" t="s">
        <v>6099</v>
      </c>
      <c r="B3296" t="s">
        <v>6098</v>
      </c>
      <c r="C3296">
        <v>1.0640341774541768E-4</v>
      </c>
      <c r="D3296">
        <v>9.1424004114985247E-2</v>
      </c>
      <c r="E3296">
        <v>-1.17876716</v>
      </c>
      <c r="F3296">
        <v>-13.57017336</v>
      </c>
      <c r="G3296">
        <v>18.963624459999998</v>
      </c>
      <c r="H3296">
        <v>0</v>
      </c>
    </row>
    <row r="3297" spans="1:8" x14ac:dyDescent="0.3">
      <c r="A3297" t="s">
        <v>5981</v>
      </c>
      <c r="B3297" t="s">
        <v>5980</v>
      </c>
      <c r="C3297">
        <v>5.7321767502368741E-6</v>
      </c>
      <c r="D3297">
        <v>9.133809913591226E-2</v>
      </c>
      <c r="E3297">
        <v>2.2048139299999998</v>
      </c>
      <c r="F3297">
        <v>-8.9575557999999997</v>
      </c>
      <c r="G3297">
        <v>-8.2848718100000003</v>
      </c>
      <c r="H3297">
        <v>0</v>
      </c>
    </row>
    <row r="3298" spans="1:8" x14ac:dyDescent="0.3">
      <c r="A3298" t="s">
        <v>6064</v>
      </c>
      <c r="B3298" t="s">
        <v>6063</v>
      </c>
      <c r="C3298">
        <v>2.053939455140711E-3</v>
      </c>
      <c r="D3298">
        <v>8.9907472391819843E-2</v>
      </c>
      <c r="E3298">
        <v>1.7635289199999999</v>
      </c>
      <c r="F3298">
        <v>-9.2804825300000005</v>
      </c>
      <c r="G3298">
        <v>-12.061110190000001</v>
      </c>
      <c r="H3298">
        <v>0</v>
      </c>
    </row>
    <row r="3299" spans="1:8" x14ac:dyDescent="0.3">
      <c r="A3299" t="s">
        <v>7369</v>
      </c>
      <c r="B3299" t="s">
        <v>7368</v>
      </c>
      <c r="C3299">
        <v>4.9576936102198104E-4</v>
      </c>
      <c r="D3299">
        <v>8.8694397075014877E-2</v>
      </c>
      <c r="E3299">
        <v>-1.17876716</v>
      </c>
      <c r="F3299">
        <v>-9.1646107800000003</v>
      </c>
      <c r="G3299">
        <v>-23.72005274</v>
      </c>
      <c r="H3299">
        <v>0</v>
      </c>
    </row>
    <row r="3300" spans="1:8" x14ac:dyDescent="0.3">
      <c r="A3300" t="s">
        <v>6223</v>
      </c>
      <c r="B3300" t="s">
        <v>6222</v>
      </c>
      <c r="C3300">
        <v>1.3259098114552405E-5</v>
      </c>
      <c r="D3300">
        <v>8.8560869451997232E-2</v>
      </c>
      <c r="E3300">
        <v>-0.14204744</v>
      </c>
      <c r="F3300">
        <v>-20.268445320000001</v>
      </c>
      <c r="G3300">
        <v>-21.044934059999999</v>
      </c>
      <c r="H3300">
        <v>0</v>
      </c>
    </row>
    <row r="3301" spans="1:8" x14ac:dyDescent="0.3">
      <c r="A3301" t="s">
        <v>6293</v>
      </c>
      <c r="B3301" t="s">
        <v>6292</v>
      </c>
      <c r="C3301">
        <v>1.5136132097645158E-4</v>
      </c>
      <c r="D3301">
        <v>8.7921248683766592E-2</v>
      </c>
      <c r="E3301">
        <v>-1.17876716</v>
      </c>
      <c r="F3301">
        <v>-24.062462350000001</v>
      </c>
      <c r="G3301">
        <v>27.90496585</v>
      </c>
      <c r="H3301">
        <v>0</v>
      </c>
    </row>
    <row r="3302" spans="1:8" x14ac:dyDescent="0.3">
      <c r="A3302" t="s">
        <v>6297</v>
      </c>
      <c r="B3302" t="s">
        <v>6296</v>
      </c>
      <c r="C3302">
        <v>1E-8</v>
      </c>
      <c r="D3302">
        <v>8.8228444426202673E-2</v>
      </c>
      <c r="E3302">
        <v>-15.627819929999999</v>
      </c>
      <c r="F3302">
        <v>-22.69637586</v>
      </c>
      <c r="G3302">
        <v>-40.457761509999997</v>
      </c>
      <c r="H3302">
        <v>0</v>
      </c>
    </row>
    <row r="3303" spans="1:8" x14ac:dyDescent="0.3">
      <c r="A3303" t="s">
        <v>6734</v>
      </c>
      <c r="B3303" t="s">
        <v>6733</v>
      </c>
      <c r="C3303">
        <v>4.2972357364549581E-7</v>
      </c>
      <c r="D3303">
        <v>8.7402374996729426E-2</v>
      </c>
      <c r="E3303">
        <v>-1.1816673099999999</v>
      </c>
      <c r="F3303">
        <v>-9.2931165399999998</v>
      </c>
      <c r="G3303">
        <v>-9.8071465300000007</v>
      </c>
      <c r="H3303">
        <v>0</v>
      </c>
    </row>
    <row r="3304" spans="1:8" x14ac:dyDescent="0.3">
      <c r="A3304" t="s">
        <v>4561</v>
      </c>
      <c r="B3304" t="s">
        <v>6310</v>
      </c>
      <c r="C3304">
        <v>1E-8</v>
      </c>
      <c r="D3304">
        <v>8.5442606987082864E-2</v>
      </c>
      <c r="E3304">
        <v>6.1482473600000001</v>
      </c>
      <c r="F3304">
        <v>-0.23476817</v>
      </c>
      <c r="G3304">
        <v>24.871539110000001</v>
      </c>
      <c r="H3304">
        <v>0</v>
      </c>
    </row>
    <row r="3305" spans="1:8" x14ac:dyDescent="0.3">
      <c r="A3305" t="s">
        <v>6035</v>
      </c>
      <c r="B3305" t="s">
        <v>6034</v>
      </c>
      <c r="C3305">
        <v>2.589973488850987E-2</v>
      </c>
      <c r="D3305">
        <v>8.5724598262170826E-2</v>
      </c>
      <c r="E3305">
        <v>-2.18714706</v>
      </c>
      <c r="F3305">
        <v>-6.1833835500000003</v>
      </c>
      <c r="G3305">
        <v>20.10783211</v>
      </c>
      <c r="H3305">
        <v>0</v>
      </c>
    </row>
    <row r="3306" spans="1:8" x14ac:dyDescent="0.3">
      <c r="A3306" t="s">
        <v>5647</v>
      </c>
      <c r="B3306" t="s">
        <v>5646</v>
      </c>
      <c r="C3306">
        <v>3.4900000000000695E-6</v>
      </c>
      <c r="D3306">
        <v>8.4520669946962446E-2</v>
      </c>
      <c r="E3306">
        <v>43.621399179999997</v>
      </c>
      <c r="F3306">
        <v>60.82949309</v>
      </c>
      <c r="G3306">
        <v>58.94329364</v>
      </c>
      <c r="H3306">
        <v>0</v>
      </c>
    </row>
    <row r="3307" spans="1:8" x14ac:dyDescent="0.3">
      <c r="A3307" t="s">
        <v>5824</v>
      </c>
      <c r="B3307" t="s">
        <v>5823</v>
      </c>
      <c r="C3307">
        <v>2.461095957029224E-6</v>
      </c>
      <c r="D3307">
        <v>8.4008035615168869E-2</v>
      </c>
      <c r="E3307">
        <v>3.0340670099999998</v>
      </c>
      <c r="F3307">
        <v>-1.4999391</v>
      </c>
      <c r="G3307">
        <v>-18.669606819999998</v>
      </c>
      <c r="H3307">
        <v>0</v>
      </c>
    </row>
    <row r="3308" spans="1:8" x14ac:dyDescent="0.3">
      <c r="A3308" t="s">
        <v>5983</v>
      </c>
      <c r="B3308" t="s">
        <v>5982</v>
      </c>
      <c r="C3308">
        <v>2.5391542408406291E-5</v>
      </c>
      <c r="D3308">
        <v>8.1693262789603815E-2</v>
      </c>
      <c r="E3308">
        <v>-1.1759864600000001</v>
      </c>
      <c r="F3308">
        <v>3.9021454200000001</v>
      </c>
      <c r="G3308">
        <v>12.40745766</v>
      </c>
      <c r="H3308">
        <v>0</v>
      </c>
    </row>
    <row r="3309" spans="1:8" x14ac:dyDescent="0.3">
      <c r="A3309" t="s">
        <v>6116</v>
      </c>
      <c r="B3309" t="s">
        <v>6115</v>
      </c>
      <c r="C3309">
        <v>1E-8</v>
      </c>
      <c r="D3309">
        <v>8.0922466699565238E-2</v>
      </c>
      <c r="E3309">
        <v>-1.1816673099999999</v>
      </c>
      <c r="F3309">
        <v>-20.56980334</v>
      </c>
      <c r="G3309">
        <v>53.7866444</v>
      </c>
      <c r="H3309">
        <v>0</v>
      </c>
    </row>
    <row r="3310" spans="1:8" x14ac:dyDescent="0.3">
      <c r="A3310" t="s">
        <v>6261</v>
      </c>
      <c r="B3310" t="s">
        <v>6260</v>
      </c>
      <c r="C3310">
        <v>1E-8</v>
      </c>
      <c r="D3310">
        <v>8.1194993876560498E-2</v>
      </c>
      <c r="E3310">
        <v>-0.64625856999999998</v>
      </c>
      <c r="F3310">
        <v>1.4010359400000001</v>
      </c>
      <c r="G3310">
        <v>2.53294555</v>
      </c>
      <c r="H3310">
        <v>0</v>
      </c>
    </row>
    <row r="3311" spans="1:8" x14ac:dyDescent="0.3">
      <c r="A3311" t="s">
        <v>5728</v>
      </c>
      <c r="B3311" t="s">
        <v>5727</v>
      </c>
      <c r="C3311">
        <v>2.8650295922060874E-7</v>
      </c>
      <c r="D3311">
        <v>8.0646986078284522E-2</v>
      </c>
      <c r="E3311">
        <v>-1.1795246800000001</v>
      </c>
      <c r="F3311">
        <v>-1.77400559</v>
      </c>
      <c r="G3311">
        <v>-10.286586679999999</v>
      </c>
      <c r="H3311">
        <v>0</v>
      </c>
    </row>
    <row r="3312" spans="1:8" x14ac:dyDescent="0.3">
      <c r="A3312" t="s">
        <v>6107</v>
      </c>
      <c r="B3312" t="s">
        <v>6106</v>
      </c>
      <c r="C3312">
        <v>4.6016695899859032E-6</v>
      </c>
      <c r="D3312">
        <v>7.9760140786178962E-2</v>
      </c>
      <c r="E3312">
        <v>1.9749591</v>
      </c>
      <c r="F3312">
        <v>-0.96873383999999996</v>
      </c>
      <c r="G3312">
        <v>-14.942273050000001</v>
      </c>
      <c r="H3312">
        <v>0</v>
      </c>
    </row>
    <row r="3313" spans="1:8" x14ac:dyDescent="0.3">
      <c r="A3313" t="s">
        <v>6250</v>
      </c>
      <c r="B3313" t="s">
        <v>6249</v>
      </c>
      <c r="C3313">
        <v>1.1336072267470756E-6</v>
      </c>
      <c r="D3313">
        <v>7.9047267157020873E-2</v>
      </c>
      <c r="E3313">
        <v>-1.1857722399999999</v>
      </c>
      <c r="F3313">
        <v>1.3494317499999999</v>
      </c>
      <c r="G3313">
        <v>-11.204693109999999</v>
      </c>
      <c r="H3313">
        <v>0</v>
      </c>
    </row>
    <row r="3314" spans="1:8" x14ac:dyDescent="0.3">
      <c r="A3314" t="s">
        <v>6368</v>
      </c>
      <c r="B3314" t="s">
        <v>6367</v>
      </c>
      <c r="C3314">
        <v>2.6899602254713681E-5</v>
      </c>
      <c r="D3314">
        <v>7.8830917836127876E-2</v>
      </c>
      <c r="E3314">
        <v>0.17590939</v>
      </c>
      <c r="F3314">
        <v>-2.9007920299999999</v>
      </c>
      <c r="G3314">
        <v>-14.65837206</v>
      </c>
      <c r="H3314">
        <v>0</v>
      </c>
    </row>
    <row r="3315" spans="1:8" x14ac:dyDescent="0.3">
      <c r="A3315" t="s">
        <v>6180</v>
      </c>
      <c r="B3315" t="s">
        <v>6179</v>
      </c>
      <c r="C3315">
        <v>8.8679858811420806E-2</v>
      </c>
      <c r="D3315">
        <v>7.7559344653893136E-2</v>
      </c>
      <c r="E3315">
        <v>0.21658100999999999</v>
      </c>
      <c r="F3315">
        <v>-6.0079224499999997</v>
      </c>
      <c r="G3315">
        <v>-13.616366790000001</v>
      </c>
      <c r="H3315">
        <v>0</v>
      </c>
    </row>
    <row r="3316" spans="1:8" x14ac:dyDescent="0.3">
      <c r="A3316" t="s">
        <v>521</v>
      </c>
      <c r="B3316" t="s">
        <v>6285</v>
      </c>
      <c r="C3316">
        <v>3.3491639303533999E-8</v>
      </c>
      <c r="D3316">
        <v>7.6904144474735259E-2</v>
      </c>
      <c r="E3316">
        <v>0.97466713000000005</v>
      </c>
      <c r="F3316">
        <v>1.7087265599999999</v>
      </c>
      <c r="G3316">
        <v>-49.610825980000001</v>
      </c>
      <c r="H3316">
        <v>0</v>
      </c>
    </row>
    <row r="3317" spans="1:8" x14ac:dyDescent="0.3">
      <c r="A3317" t="s">
        <v>6139</v>
      </c>
      <c r="B3317" t="s">
        <v>6138</v>
      </c>
      <c r="C3317">
        <v>1E-8</v>
      </c>
      <c r="D3317">
        <v>7.6151410187151311E-2</v>
      </c>
      <c r="E3317">
        <v>1.18499037</v>
      </c>
      <c r="F3317">
        <v>-9.7465871100000001</v>
      </c>
      <c r="G3317">
        <v>-20.917474639999998</v>
      </c>
      <c r="H3317">
        <v>0</v>
      </c>
    </row>
    <row r="3318" spans="1:8" x14ac:dyDescent="0.3">
      <c r="A3318" t="s">
        <v>1421</v>
      </c>
      <c r="B3318" t="s">
        <v>6358</v>
      </c>
      <c r="C3318">
        <v>1.3685498043473299E-7</v>
      </c>
      <c r="D3318">
        <v>7.5754033450508199E-2</v>
      </c>
      <c r="E3318">
        <v>23.053742570000001</v>
      </c>
      <c r="F3318">
        <v>-19.35110826</v>
      </c>
      <c r="G3318">
        <v>-8.7633463799999998</v>
      </c>
      <c r="H3318">
        <v>0</v>
      </c>
    </row>
    <row r="3319" spans="1:8" x14ac:dyDescent="0.3">
      <c r="A3319" t="s">
        <v>6167</v>
      </c>
      <c r="B3319" t="s">
        <v>6166</v>
      </c>
      <c r="C3319">
        <v>3.1318259539784513E-8</v>
      </c>
      <c r="D3319">
        <v>7.6078698879178674E-2</v>
      </c>
      <c r="E3319">
        <v>-1.90183624</v>
      </c>
      <c r="F3319">
        <v>15.80753157</v>
      </c>
      <c r="G3319">
        <v>-30.768641769999999</v>
      </c>
      <c r="H3319">
        <v>0</v>
      </c>
    </row>
    <row r="3320" spans="1:8" x14ac:dyDescent="0.3">
      <c r="A3320" t="s">
        <v>6295</v>
      </c>
      <c r="B3320" t="s">
        <v>6294</v>
      </c>
      <c r="C3320">
        <v>2.1836863810364357E-8</v>
      </c>
      <c r="D3320">
        <v>7.5651007982365792E-2</v>
      </c>
      <c r="E3320">
        <v>2.20240181</v>
      </c>
      <c r="F3320">
        <v>-0.28662472999999999</v>
      </c>
      <c r="G3320">
        <v>-22.35504572</v>
      </c>
      <c r="H3320">
        <v>0</v>
      </c>
    </row>
    <row r="3321" spans="1:8" x14ac:dyDescent="0.3">
      <c r="A3321" t="s">
        <v>6686</v>
      </c>
      <c r="B3321" t="s">
        <v>6685</v>
      </c>
      <c r="C3321">
        <v>2.1511703581769792E-5</v>
      </c>
      <c r="D3321">
        <v>7.4401024028912618E-2</v>
      </c>
      <c r="E3321">
        <v>-0.87611455000000005</v>
      </c>
      <c r="F3321">
        <v>-27.66202174</v>
      </c>
      <c r="G3321">
        <v>-48.710638830000001</v>
      </c>
      <c r="H3321">
        <v>0</v>
      </c>
    </row>
    <row r="3322" spans="1:8" x14ac:dyDescent="0.3">
      <c r="A3322" t="s">
        <v>7167</v>
      </c>
      <c r="B3322" t="s">
        <v>7167</v>
      </c>
      <c r="C3322">
        <v>2.5051896143067879E-5</v>
      </c>
      <c r="D3322">
        <v>7.3260663111136604E-2</v>
      </c>
      <c r="E3322">
        <v>-1.1578316900000001</v>
      </c>
      <c r="F3322">
        <v>6.2967423</v>
      </c>
      <c r="G3322">
        <v>11.92821887</v>
      </c>
      <c r="H3322">
        <v>0</v>
      </c>
    </row>
    <row r="3323" spans="1:8" x14ac:dyDescent="0.3">
      <c r="A3323" t="s">
        <v>6537</v>
      </c>
      <c r="B3323" t="s">
        <v>6536</v>
      </c>
      <c r="C3323">
        <v>2.0002851767520201E-6</v>
      </c>
      <c r="D3323">
        <v>7.2977145246755484E-2</v>
      </c>
      <c r="E3323">
        <v>8.1235230699999992</v>
      </c>
      <c r="F3323">
        <v>32.469217010000001</v>
      </c>
      <c r="G3323">
        <v>12.71443708</v>
      </c>
      <c r="H3323">
        <v>0</v>
      </c>
    </row>
    <row r="3324" spans="1:8" x14ac:dyDescent="0.3">
      <c r="A3324" t="s">
        <v>3963</v>
      </c>
      <c r="B3324" t="s">
        <v>6131</v>
      </c>
      <c r="C3324">
        <v>2.5829323905520688E-8</v>
      </c>
      <c r="D3324">
        <v>7.2914446441326275E-2</v>
      </c>
      <c r="E3324">
        <v>2.06144397</v>
      </c>
      <c r="F3324">
        <v>31.80140441</v>
      </c>
      <c r="G3324">
        <v>22.913576379999999</v>
      </c>
      <c r="H3324">
        <v>0</v>
      </c>
    </row>
    <row r="3325" spans="1:8" x14ac:dyDescent="0.3">
      <c r="A3325" t="s">
        <v>6103</v>
      </c>
      <c r="B3325" t="s">
        <v>6102</v>
      </c>
      <c r="C3325">
        <v>7.5939822990638726E-3</v>
      </c>
      <c r="D3325">
        <v>7.3012644227799336E-2</v>
      </c>
      <c r="E3325">
        <v>-3.0421023300000001</v>
      </c>
      <c r="F3325">
        <v>-11.237185609999999</v>
      </c>
      <c r="G3325">
        <v>-3.8507363699999999</v>
      </c>
      <c r="H3325">
        <v>0</v>
      </c>
    </row>
    <row r="3326" spans="1:8" x14ac:dyDescent="0.3">
      <c r="A3326" t="s">
        <v>6101</v>
      </c>
      <c r="B3326" t="s">
        <v>6100</v>
      </c>
      <c r="C3326">
        <v>1E-8</v>
      </c>
      <c r="D3326">
        <v>7.248287437527029E-2</v>
      </c>
      <c r="E3326">
        <v>2.2096023300000001</v>
      </c>
      <c r="F3326">
        <v>-0.28217515999999998</v>
      </c>
      <c r="G3326">
        <v>-19.5443639</v>
      </c>
      <c r="H3326">
        <v>0</v>
      </c>
    </row>
    <row r="3327" spans="1:8" x14ac:dyDescent="0.3">
      <c r="A3327" t="s">
        <v>6174</v>
      </c>
      <c r="B3327" t="s">
        <v>6174</v>
      </c>
      <c r="C3327">
        <v>1E-8</v>
      </c>
      <c r="D3327">
        <v>7.2238575631654367E-2</v>
      </c>
      <c r="E3327">
        <v>2.1265075599999999</v>
      </c>
      <c r="F3327">
        <v>3.20446696</v>
      </c>
      <c r="G3327">
        <v>-60.789077749999997</v>
      </c>
      <c r="H3327">
        <v>0</v>
      </c>
    </row>
    <row r="3328" spans="1:8" x14ac:dyDescent="0.3">
      <c r="A3328" t="s">
        <v>6378</v>
      </c>
      <c r="B3328" t="s">
        <v>6377</v>
      </c>
      <c r="C3328">
        <v>3.8985675235794082E-8</v>
      </c>
      <c r="D3328">
        <v>6.7822190536695887E-2</v>
      </c>
      <c r="E3328">
        <v>1.7942389599999999</v>
      </c>
      <c r="F3328">
        <v>18.89499661</v>
      </c>
      <c r="G3328">
        <v>29.952250790000001</v>
      </c>
      <c r="H3328">
        <v>0</v>
      </c>
    </row>
    <row r="3329" spans="1:8" x14ac:dyDescent="0.3">
      <c r="A3329" t="s">
        <v>6026</v>
      </c>
      <c r="B3329" t="s">
        <v>6025</v>
      </c>
      <c r="C3329">
        <v>1.2142930301525479E-4</v>
      </c>
      <c r="D3329">
        <v>6.5650264074854928E-2</v>
      </c>
      <c r="E3329">
        <v>-2.2555440299999998</v>
      </c>
      <c r="F3329">
        <v>-4.2815385700000004</v>
      </c>
      <c r="G3329">
        <v>-1.5220206199999999</v>
      </c>
      <c r="H3329">
        <v>0</v>
      </c>
    </row>
    <row r="3330" spans="1:8" x14ac:dyDescent="0.3">
      <c r="A3330" t="s">
        <v>2202</v>
      </c>
      <c r="B3330" t="s">
        <v>5970</v>
      </c>
      <c r="C3330">
        <v>1.9128320062165201E-8</v>
      </c>
      <c r="D3330">
        <v>6.5559610835874693E-2</v>
      </c>
      <c r="E3330">
        <v>2.06144397</v>
      </c>
      <c r="F3330">
        <v>-7.2587677099999999</v>
      </c>
      <c r="G3330">
        <v>8.19210013</v>
      </c>
      <c r="H3330">
        <v>0</v>
      </c>
    </row>
    <row r="3331" spans="1:8" x14ac:dyDescent="0.3">
      <c r="A3331" t="s">
        <v>6531</v>
      </c>
      <c r="B3331" t="s">
        <v>6530</v>
      </c>
      <c r="C3331">
        <v>1.9371390898076221E-6</v>
      </c>
      <c r="D3331">
        <v>6.5357689027357543E-2</v>
      </c>
      <c r="E3331">
        <v>3.8163952000000001</v>
      </c>
      <c r="F3331">
        <v>2.9634421999999998</v>
      </c>
      <c r="G3331">
        <v>-11.112544310000001</v>
      </c>
      <c r="H3331">
        <v>0</v>
      </c>
    </row>
    <row r="3332" spans="1:8" x14ac:dyDescent="0.3">
      <c r="A3332" t="s">
        <v>5940</v>
      </c>
      <c r="B3332" t="s">
        <v>5939</v>
      </c>
      <c r="C3332">
        <v>1.5252174472734151E-5</v>
      </c>
      <c r="D3332">
        <v>6.5025696810273328E-2</v>
      </c>
      <c r="E3332">
        <v>-15.26569737</v>
      </c>
      <c r="F3332">
        <v>-47.155945080000002</v>
      </c>
      <c r="G3332">
        <v>-68.552217580000004</v>
      </c>
      <c r="H3332">
        <v>0</v>
      </c>
    </row>
    <row r="3333" spans="1:8" x14ac:dyDescent="0.3">
      <c r="A3333" t="s">
        <v>5942</v>
      </c>
      <c r="B3333" t="s">
        <v>5941</v>
      </c>
      <c r="C3333">
        <v>1.0884922012375873E-6</v>
      </c>
      <c r="D3333">
        <v>6.4725697286672282E-2</v>
      </c>
      <c r="E3333">
        <v>-0.64625856999999998</v>
      </c>
      <c r="F3333">
        <v>1.4010359299999999</v>
      </c>
      <c r="G3333">
        <v>2.53294555</v>
      </c>
      <c r="H3333">
        <v>0</v>
      </c>
    </row>
    <row r="3334" spans="1:8" x14ac:dyDescent="0.3">
      <c r="A3334" t="s">
        <v>5718</v>
      </c>
      <c r="B3334" t="s">
        <v>5717</v>
      </c>
      <c r="C3334">
        <v>4.0610298474651993E-4</v>
      </c>
      <c r="D3334">
        <v>6.364046292707301E-2</v>
      </c>
      <c r="E3334">
        <v>-1.17876716</v>
      </c>
      <c r="F3334">
        <v>7.87030501</v>
      </c>
      <c r="G3334">
        <v>6.3131359999999997E-2</v>
      </c>
      <c r="H3334">
        <v>0</v>
      </c>
    </row>
    <row r="3335" spans="1:8" x14ac:dyDescent="0.3">
      <c r="A3335" t="s">
        <v>6159</v>
      </c>
      <c r="B3335" t="s">
        <v>6158</v>
      </c>
      <c r="C3335">
        <v>6.2707991627959685E-5</v>
      </c>
      <c r="D3335">
        <v>6.2703546486550285E-2</v>
      </c>
      <c r="E3335">
        <v>-1.1578316900000001</v>
      </c>
      <c r="F3335">
        <v>-6.2326702899999997</v>
      </c>
      <c r="G3335">
        <v>-11.50425304</v>
      </c>
      <c r="H3335">
        <v>0</v>
      </c>
    </row>
    <row r="3336" spans="1:8" x14ac:dyDescent="0.3">
      <c r="A3336" t="s">
        <v>6221</v>
      </c>
      <c r="B3336" t="s">
        <v>6220</v>
      </c>
      <c r="C3336">
        <v>1.07798449521734E-4</v>
      </c>
      <c r="D3336">
        <v>6.121714740910196E-2</v>
      </c>
      <c r="E3336">
        <v>-1.1816673099999999</v>
      </c>
      <c r="F3336">
        <v>2.2942801400000001</v>
      </c>
      <c r="G3336">
        <v>-6.2106531299999999</v>
      </c>
      <c r="H3336">
        <v>0</v>
      </c>
    </row>
    <row r="3337" spans="1:8" x14ac:dyDescent="0.3">
      <c r="A3337" t="s">
        <v>6078</v>
      </c>
      <c r="B3337" t="s">
        <v>6077</v>
      </c>
      <c r="C3337">
        <v>2.0751961171319187E-5</v>
      </c>
      <c r="D3337">
        <v>6.1187610784886923E-2</v>
      </c>
      <c r="E3337">
        <v>10.979836819999999</v>
      </c>
      <c r="F3337">
        <v>36.497714770000002</v>
      </c>
      <c r="G3337">
        <v>286.30952739999998</v>
      </c>
      <c r="H3337">
        <v>0</v>
      </c>
    </row>
    <row r="3338" spans="1:8" x14ac:dyDescent="0.3">
      <c r="A3338" t="s">
        <v>6317</v>
      </c>
      <c r="B3338" t="s">
        <v>6316</v>
      </c>
      <c r="C3338">
        <v>1.3794452089707514E-7</v>
      </c>
      <c r="D3338">
        <v>5.9673906217590361E-2</v>
      </c>
      <c r="E3338">
        <v>-1.02792105</v>
      </c>
      <c r="F3338">
        <v>8.2145148599999995</v>
      </c>
      <c r="G3338">
        <v>-4.96496E-3</v>
      </c>
      <c r="H3338">
        <v>0</v>
      </c>
    </row>
    <row r="3339" spans="1:8" x14ac:dyDescent="0.3">
      <c r="A3339" t="s">
        <v>5624</v>
      </c>
      <c r="B3339" t="s">
        <v>5623</v>
      </c>
      <c r="C3339">
        <v>7.636305415302411E-6</v>
      </c>
      <c r="D3339">
        <v>5.9532507643318314E-2</v>
      </c>
      <c r="E3339">
        <v>-4.3197478399999998</v>
      </c>
      <c r="F3339">
        <v>-55.345354020000002</v>
      </c>
      <c r="G3339">
        <v>-54.90731504</v>
      </c>
      <c r="H3339">
        <v>0</v>
      </c>
    </row>
    <row r="3340" spans="1:8" x14ac:dyDescent="0.3">
      <c r="A3340" t="s">
        <v>3666</v>
      </c>
      <c r="B3340" t="s">
        <v>3666</v>
      </c>
      <c r="C3340">
        <v>8.7900497451750043E-8</v>
      </c>
      <c r="D3340">
        <v>5.9472835490455213E-2</v>
      </c>
      <c r="E3340">
        <v>2.2108820300000001</v>
      </c>
      <c r="F3340">
        <v>-0.28217515999999998</v>
      </c>
      <c r="G3340">
        <v>-48.85474928</v>
      </c>
      <c r="H3340">
        <v>0</v>
      </c>
    </row>
    <row r="3341" spans="1:8" x14ac:dyDescent="0.3">
      <c r="A3341" t="s">
        <v>6193</v>
      </c>
      <c r="B3341" t="s">
        <v>6192</v>
      </c>
      <c r="C3341">
        <v>3.3710098221389629E-7</v>
      </c>
      <c r="D3341">
        <v>5.9205168456948669E-2</v>
      </c>
      <c r="E3341">
        <v>-0.40509497</v>
      </c>
      <c r="F3341">
        <v>1.3317074799999999</v>
      </c>
      <c r="G3341">
        <v>6.6080743200000001</v>
      </c>
      <c r="H3341">
        <v>0</v>
      </c>
    </row>
    <row r="3342" spans="1:8" x14ac:dyDescent="0.3">
      <c r="A3342" t="s">
        <v>6673</v>
      </c>
      <c r="B3342" t="s">
        <v>6673</v>
      </c>
      <c r="C3342">
        <v>9.4717396777677024E-8</v>
      </c>
      <c r="D3342">
        <v>5.8643398830038954E-2</v>
      </c>
      <c r="E3342">
        <v>1.91112193</v>
      </c>
      <c r="F3342">
        <v>1.34147E-3</v>
      </c>
      <c r="G3342">
        <v>-19.6030075</v>
      </c>
      <c r="H3342">
        <v>0</v>
      </c>
    </row>
    <row r="3343" spans="1:8" x14ac:dyDescent="0.3">
      <c r="A3343" t="s">
        <v>6135</v>
      </c>
      <c r="B3343" t="s">
        <v>6134</v>
      </c>
      <c r="C3343">
        <v>4.15837213855552E-6</v>
      </c>
      <c r="D3343">
        <v>5.6917592557289939E-2</v>
      </c>
      <c r="E3343">
        <v>2.2048139299999998</v>
      </c>
      <c r="F3343">
        <v>-0.26580293999999999</v>
      </c>
      <c r="G3343">
        <v>-12.63385008</v>
      </c>
      <c r="H3343">
        <v>0</v>
      </c>
    </row>
    <row r="3344" spans="1:8" x14ac:dyDescent="0.3">
      <c r="A3344" t="s">
        <v>6411</v>
      </c>
      <c r="B3344" t="s">
        <v>6410</v>
      </c>
      <c r="C3344">
        <v>1.4827183415220026E-6</v>
      </c>
      <c r="D3344">
        <v>5.6754422128781845E-2</v>
      </c>
      <c r="E3344">
        <v>1.92891473</v>
      </c>
      <c r="F3344">
        <v>37.759391880000003</v>
      </c>
      <c r="G3344">
        <v>-8.3959856199999994</v>
      </c>
      <c r="H3344">
        <v>0</v>
      </c>
    </row>
    <row r="3345" spans="1:8" x14ac:dyDescent="0.3">
      <c r="A3345" t="s">
        <v>4827</v>
      </c>
      <c r="B3345" t="s">
        <v>4826</v>
      </c>
      <c r="C3345">
        <v>1.8985603365127333E-4</v>
      </c>
      <c r="D3345">
        <v>5.65750976201915E-2</v>
      </c>
      <c r="E3345">
        <v>-1.21822195</v>
      </c>
      <c r="F3345">
        <v>-5.8956143599999997</v>
      </c>
      <c r="G3345">
        <v>45.4795905</v>
      </c>
      <c r="H3345">
        <v>0</v>
      </c>
    </row>
    <row r="3346" spans="1:8" x14ac:dyDescent="0.3">
      <c r="A3346" t="s">
        <v>6056</v>
      </c>
      <c r="B3346" t="s">
        <v>6055</v>
      </c>
      <c r="C3346">
        <v>2.677745424753533E-6</v>
      </c>
      <c r="D3346">
        <v>5.6344010041930737E-2</v>
      </c>
      <c r="E3346">
        <v>-19.084075160000001</v>
      </c>
      <c r="F3346">
        <v>-19.158179140000001</v>
      </c>
      <c r="G3346">
        <v>-18.67109524</v>
      </c>
      <c r="H3346">
        <v>0</v>
      </c>
    </row>
    <row r="3347" spans="1:8" x14ac:dyDescent="0.3">
      <c r="A3347" t="s">
        <v>6337</v>
      </c>
      <c r="B3347" t="s">
        <v>6336</v>
      </c>
      <c r="C3347">
        <v>6.9605003395731854E-4</v>
      </c>
      <c r="D3347">
        <v>5.5429060997414979E-2</v>
      </c>
      <c r="E3347">
        <v>2.2048139299999998</v>
      </c>
      <c r="F3347">
        <v>37.442454359999999</v>
      </c>
      <c r="G3347">
        <v>11.368369960000001</v>
      </c>
      <c r="H3347">
        <v>0</v>
      </c>
    </row>
    <row r="3348" spans="1:8" x14ac:dyDescent="0.3">
      <c r="A3348" t="s">
        <v>6287</v>
      </c>
      <c r="B3348" t="s">
        <v>6286</v>
      </c>
      <c r="C3348">
        <v>1E-8</v>
      </c>
      <c r="D3348">
        <v>6.0052742852550474E-2</v>
      </c>
      <c r="E3348">
        <v>14.102417669999999</v>
      </c>
      <c r="F3348">
        <v>-11.29386684</v>
      </c>
      <c r="G3348">
        <v>-58.05902811</v>
      </c>
      <c r="H3348">
        <v>0</v>
      </c>
    </row>
    <row r="3349" spans="1:8" x14ac:dyDescent="0.3">
      <c r="A3349" t="s">
        <v>6227</v>
      </c>
      <c r="B3349" t="s">
        <v>6226</v>
      </c>
      <c r="C3349">
        <v>1E-8</v>
      </c>
      <c r="D3349">
        <v>5.4901749179206101E-2</v>
      </c>
      <c r="E3349">
        <v>-2.1119062999999998</v>
      </c>
      <c r="F3349">
        <v>-8.9640480100000008</v>
      </c>
      <c r="G3349">
        <v>-7.9216827800000003</v>
      </c>
      <c r="H3349">
        <v>0</v>
      </c>
    </row>
    <row r="3350" spans="1:8" x14ac:dyDescent="0.3">
      <c r="A3350" t="s">
        <v>5975</v>
      </c>
      <c r="B3350" t="s">
        <v>5974</v>
      </c>
      <c r="C3350">
        <v>2.1307274121041528E-4</v>
      </c>
      <c r="D3350">
        <v>5.4800148601549512E-2</v>
      </c>
      <c r="E3350">
        <v>-2.4407343199999998</v>
      </c>
      <c r="F3350">
        <v>38.696755830000001</v>
      </c>
      <c r="G3350">
        <v>224.32159429999999</v>
      </c>
      <c r="H3350">
        <v>0</v>
      </c>
    </row>
    <row r="3351" spans="1:8" x14ac:dyDescent="0.3">
      <c r="A3351" t="s">
        <v>6124</v>
      </c>
      <c r="B3351" t="s">
        <v>6123</v>
      </c>
      <c r="C3351">
        <v>2.3441873300492012E-5</v>
      </c>
      <c r="D3351">
        <v>5.4667837183438157E-2</v>
      </c>
      <c r="E3351">
        <v>0.57693846999999998</v>
      </c>
      <c r="F3351">
        <v>3.72293597</v>
      </c>
      <c r="G3351">
        <v>-11.183708149999999</v>
      </c>
      <c r="H3351">
        <v>0</v>
      </c>
    </row>
    <row r="3352" spans="1:8" x14ac:dyDescent="0.3">
      <c r="A3352" t="s">
        <v>5948</v>
      </c>
      <c r="B3352" t="s">
        <v>5947</v>
      </c>
      <c r="C3352">
        <v>1.8902603694300552E-6</v>
      </c>
      <c r="D3352">
        <v>5.3298308355293395E-2</v>
      </c>
      <c r="E3352">
        <v>-0.53907996000000002</v>
      </c>
      <c r="F3352">
        <v>1.0809381300000001</v>
      </c>
      <c r="G3352">
        <v>10.05192602</v>
      </c>
      <c r="H3352">
        <v>0</v>
      </c>
    </row>
    <row r="3353" spans="1:8" x14ac:dyDescent="0.3">
      <c r="A3353" t="s">
        <v>6074</v>
      </c>
      <c r="B3353" t="s">
        <v>6073</v>
      </c>
      <c r="C3353">
        <v>2.600370729776754E-7</v>
      </c>
      <c r="D3353">
        <v>5.5269530662763008E-2</v>
      </c>
      <c r="E3353">
        <v>23.82717761</v>
      </c>
      <c r="F3353">
        <v>85.74076642</v>
      </c>
      <c r="G3353">
        <v>-33.323827440000002</v>
      </c>
      <c r="H3353">
        <v>0</v>
      </c>
    </row>
    <row r="3354" spans="1:8" x14ac:dyDescent="0.3">
      <c r="A3354" t="s">
        <v>6122</v>
      </c>
      <c r="B3354" t="s">
        <v>6121</v>
      </c>
      <c r="C3354">
        <v>6.8105090083599322E-6</v>
      </c>
      <c r="D3354">
        <v>5.2266766431677554E-2</v>
      </c>
      <c r="E3354">
        <v>2.1999065199999999</v>
      </c>
      <c r="F3354">
        <v>-26.500573360000001</v>
      </c>
      <c r="G3354">
        <v>-49.179910059999997</v>
      </c>
      <c r="H3354">
        <v>0</v>
      </c>
    </row>
    <row r="3355" spans="1:8" x14ac:dyDescent="0.3">
      <c r="A3355" t="s">
        <v>6508</v>
      </c>
      <c r="B3355" t="s">
        <v>6507</v>
      </c>
      <c r="C3355">
        <v>1E-8</v>
      </c>
      <c r="D3355">
        <v>5.1256849152241678E-2</v>
      </c>
      <c r="E3355">
        <v>54.434283540000003</v>
      </c>
      <c r="F3355">
        <v>3.6883048199999999</v>
      </c>
      <c r="G3355">
        <v>1015.249237</v>
      </c>
      <c r="H3355">
        <v>0</v>
      </c>
    </row>
    <row r="3356" spans="1:8" x14ac:dyDescent="0.3">
      <c r="A3356" t="s">
        <v>1481</v>
      </c>
      <c r="B3356" t="s">
        <v>6120</v>
      </c>
      <c r="C3356">
        <v>1.1452425113624316E-7</v>
      </c>
      <c r="D3356">
        <v>5.1140198819100931E-2</v>
      </c>
      <c r="E3356">
        <v>2.16682672</v>
      </c>
      <c r="F3356">
        <v>3.5815082199999999</v>
      </c>
      <c r="G3356">
        <v>55.200163959999998</v>
      </c>
      <c r="H3356">
        <v>0</v>
      </c>
    </row>
    <row r="3357" spans="1:8" x14ac:dyDescent="0.3">
      <c r="A3357" t="s">
        <v>7289</v>
      </c>
      <c r="B3357" t="s">
        <v>7288</v>
      </c>
      <c r="C3357">
        <v>1.0208733831374006E-4</v>
      </c>
      <c r="D3357">
        <v>5.1461625171280688E-2</v>
      </c>
      <c r="E3357">
        <v>2.2048139299999998</v>
      </c>
      <c r="F3357">
        <v>-46.725935720000003</v>
      </c>
      <c r="G3357">
        <v>-45.772103710000003</v>
      </c>
      <c r="H3357">
        <v>0</v>
      </c>
    </row>
    <row r="3358" spans="1:8" x14ac:dyDescent="0.3">
      <c r="A3358" t="s">
        <v>6128</v>
      </c>
      <c r="B3358" t="s">
        <v>6127</v>
      </c>
      <c r="C3358">
        <v>2.4499185000337177E-5</v>
      </c>
      <c r="D3358">
        <v>5.1198869605290451E-2</v>
      </c>
      <c r="E3358">
        <v>2.2095294499999998</v>
      </c>
      <c r="F3358">
        <v>-10.494991110000001</v>
      </c>
      <c r="G3358">
        <v>-19.06977182</v>
      </c>
      <c r="H3358">
        <v>0</v>
      </c>
    </row>
    <row r="3359" spans="1:8" x14ac:dyDescent="0.3">
      <c r="A3359" t="s">
        <v>6252</v>
      </c>
      <c r="B3359" t="s">
        <v>6251</v>
      </c>
      <c r="C3359">
        <v>8.8885908503411892E-5</v>
      </c>
      <c r="D3359">
        <v>4.8133129968608669E-2</v>
      </c>
      <c r="E3359">
        <v>1.02861366</v>
      </c>
      <c r="F3359">
        <v>0.29496185000000003</v>
      </c>
      <c r="G3359">
        <v>-26.941383420000001</v>
      </c>
      <c r="H3359">
        <v>0</v>
      </c>
    </row>
    <row r="3360" spans="1:8" x14ac:dyDescent="0.3">
      <c r="A3360" t="s">
        <v>6622</v>
      </c>
      <c r="B3360" t="s">
        <v>6621</v>
      </c>
      <c r="C3360">
        <v>5.1174821089345311E-3</v>
      </c>
      <c r="D3360">
        <v>5.0828044278780994E-2</v>
      </c>
      <c r="E3360">
        <v>2.9023626899999999</v>
      </c>
      <c r="F3360">
        <v>3.4960052400000001</v>
      </c>
      <c r="G3360">
        <v>-19.285045820000001</v>
      </c>
      <c r="H3360">
        <v>0</v>
      </c>
    </row>
    <row r="3361" spans="1:8" x14ac:dyDescent="0.3">
      <c r="A3361" t="s">
        <v>6117</v>
      </c>
      <c r="B3361" t="s">
        <v>6117</v>
      </c>
      <c r="C3361">
        <v>6.3599865847860086E-7</v>
      </c>
      <c r="D3361">
        <v>4.9750302092473414E-2</v>
      </c>
      <c r="E3361">
        <v>11.80151008</v>
      </c>
      <c r="F3361">
        <v>-0.28684683999999999</v>
      </c>
      <c r="G3361">
        <v>-37.570479499999998</v>
      </c>
      <c r="H3361">
        <v>0</v>
      </c>
    </row>
    <row r="3362" spans="1:8" x14ac:dyDescent="0.3">
      <c r="A3362" t="s">
        <v>6112</v>
      </c>
      <c r="B3362" t="s">
        <v>6111</v>
      </c>
      <c r="C3362">
        <v>1.764508099597808E-6</v>
      </c>
      <c r="D3362">
        <v>4.9429825616548552E-2</v>
      </c>
      <c r="E3362">
        <v>-6.3681015299999997</v>
      </c>
      <c r="F3362">
        <v>107.54566905</v>
      </c>
      <c r="G3362">
        <v>-63.352261550000001</v>
      </c>
      <c r="H3362">
        <v>0</v>
      </c>
    </row>
    <row r="3363" spans="1:8" x14ac:dyDescent="0.3">
      <c r="A3363" t="s">
        <v>5540</v>
      </c>
      <c r="B3363" t="s">
        <v>5539</v>
      </c>
      <c r="C3363">
        <v>1.2262363717567586E-7</v>
      </c>
      <c r="D3363">
        <v>4.8166618583043837E-2</v>
      </c>
      <c r="E3363">
        <v>-1.17876716</v>
      </c>
      <c r="F3363">
        <v>-3.4917679000000001</v>
      </c>
      <c r="G3363">
        <v>25.028818229999999</v>
      </c>
      <c r="H3363">
        <v>0</v>
      </c>
    </row>
    <row r="3364" spans="1:8" x14ac:dyDescent="0.3">
      <c r="A3364" t="s">
        <v>6447</v>
      </c>
      <c r="B3364" t="s">
        <v>6446</v>
      </c>
      <c r="C3364">
        <v>8.6297128339961633E-8</v>
      </c>
      <c r="D3364">
        <v>4.8032299089338787E-2</v>
      </c>
      <c r="E3364">
        <v>-11.81895825</v>
      </c>
      <c r="F3364">
        <v>-9.6896779899999999</v>
      </c>
      <c r="G3364">
        <v>2.4955199499999998</v>
      </c>
      <c r="H3364">
        <v>0</v>
      </c>
    </row>
    <row r="3365" spans="1:8" x14ac:dyDescent="0.3">
      <c r="A3365" t="s">
        <v>6211</v>
      </c>
      <c r="B3365" t="s">
        <v>6210</v>
      </c>
      <c r="C3365">
        <v>8.0763108923922298E-7</v>
      </c>
      <c r="D3365">
        <v>4.7170447124050656E-2</v>
      </c>
      <c r="E3365">
        <v>1.36934073</v>
      </c>
      <c r="F3365">
        <v>-1.4724437399999999</v>
      </c>
      <c r="G3365">
        <v>-12.380436420000001</v>
      </c>
      <c r="H3365">
        <v>0</v>
      </c>
    </row>
    <row r="3366" spans="1:8" x14ac:dyDescent="0.3">
      <c r="A3366" t="s">
        <v>6070</v>
      </c>
      <c r="B3366" t="s">
        <v>6069</v>
      </c>
      <c r="C3366">
        <v>3.9005560946651302E-7</v>
      </c>
      <c r="D3366">
        <v>5.6299678968152189E-2</v>
      </c>
      <c r="E3366">
        <v>18.167223709999998</v>
      </c>
      <c r="F3366">
        <v>-7.1319174199999997</v>
      </c>
      <c r="G3366">
        <v>-33.888879750000001</v>
      </c>
      <c r="H3366">
        <v>0</v>
      </c>
    </row>
    <row r="3367" spans="1:8" x14ac:dyDescent="0.3">
      <c r="A3367" t="s">
        <v>5864</v>
      </c>
      <c r="B3367" t="s">
        <v>5863</v>
      </c>
      <c r="C3367">
        <v>7.3663354532843231E-8</v>
      </c>
      <c r="D3367">
        <v>4.6246547761261567E-2</v>
      </c>
      <c r="E3367">
        <v>-1.04696144</v>
      </c>
      <c r="F3367">
        <v>4.3776271400000004</v>
      </c>
      <c r="G3367">
        <v>-13.12233432</v>
      </c>
      <c r="H3367">
        <v>0</v>
      </c>
    </row>
    <row r="3368" spans="1:8" x14ac:dyDescent="0.3">
      <c r="A3368" t="s">
        <v>6161</v>
      </c>
      <c r="B3368" t="s">
        <v>6160</v>
      </c>
      <c r="C3368">
        <v>1.5502135304848518E-6</v>
      </c>
      <c r="D3368">
        <v>4.6320715970101171E-2</v>
      </c>
      <c r="E3368">
        <v>2.6358350000000002</v>
      </c>
      <c r="F3368">
        <v>-0.62979949000000002</v>
      </c>
      <c r="G3368">
        <v>47.224516440000002</v>
      </c>
      <c r="H3368">
        <v>0</v>
      </c>
    </row>
    <row r="3369" spans="1:8" x14ac:dyDescent="0.3">
      <c r="A3369" t="s">
        <v>6345</v>
      </c>
      <c r="B3369" t="s">
        <v>6344</v>
      </c>
      <c r="C3369">
        <v>7.671335940723817E-3</v>
      </c>
      <c r="D3369">
        <v>4.6230009376848735E-2</v>
      </c>
      <c r="E3369">
        <v>-1.17876716</v>
      </c>
      <c r="F3369">
        <v>-0.29065654000000002</v>
      </c>
      <c r="G3369">
        <v>-3.1293075899999998</v>
      </c>
      <c r="H3369">
        <v>0</v>
      </c>
    </row>
    <row r="3370" spans="1:8" x14ac:dyDescent="0.3">
      <c r="A3370" t="s">
        <v>5999</v>
      </c>
      <c r="B3370" t="s">
        <v>5998</v>
      </c>
      <c r="C3370">
        <v>1.5083397826323836E-4</v>
      </c>
      <c r="D3370">
        <v>4.4014841064331574E-2</v>
      </c>
      <c r="E3370">
        <v>-1.1816673099999999</v>
      </c>
      <c r="F3370">
        <v>5.4479664899999998</v>
      </c>
      <c r="G3370">
        <v>94.309408009999999</v>
      </c>
      <c r="H3370">
        <v>0</v>
      </c>
    </row>
    <row r="3371" spans="1:8" x14ac:dyDescent="0.3">
      <c r="A3371" t="s">
        <v>6309</v>
      </c>
      <c r="B3371" t="s">
        <v>6308</v>
      </c>
      <c r="C3371">
        <v>9.0012832953873659E-8</v>
      </c>
      <c r="D3371">
        <v>4.3740934991179072E-2</v>
      </c>
      <c r="E3371">
        <v>49.981476260000001</v>
      </c>
      <c r="F3371">
        <v>50.017671849999999</v>
      </c>
      <c r="G3371">
        <v>50.021388250000001</v>
      </c>
      <c r="H3371">
        <v>0</v>
      </c>
    </row>
    <row r="3372" spans="1:8" x14ac:dyDescent="0.3">
      <c r="A3372" t="s">
        <v>6238</v>
      </c>
      <c r="B3372" t="s">
        <v>6237</v>
      </c>
      <c r="C3372">
        <v>4.6303491273809823E-7</v>
      </c>
      <c r="D3372">
        <v>4.3333562657331841E-2</v>
      </c>
      <c r="E3372">
        <v>-3.9651050200000002</v>
      </c>
      <c r="F3372">
        <v>-1.63610028</v>
      </c>
      <c r="G3372">
        <v>-12.774440350000001</v>
      </c>
      <c r="H3372">
        <v>0</v>
      </c>
    </row>
    <row r="3373" spans="1:8" x14ac:dyDescent="0.3">
      <c r="A3373" t="s">
        <v>6267</v>
      </c>
      <c r="B3373" t="s">
        <v>6266</v>
      </c>
      <c r="C3373">
        <v>2.4664276194003075E-6</v>
      </c>
      <c r="D3373">
        <v>4.2905969241174659E-2</v>
      </c>
      <c r="E3373">
        <v>-1.17876716</v>
      </c>
      <c r="F3373">
        <v>-1.89237331</v>
      </c>
      <c r="G3373">
        <v>12.22082112</v>
      </c>
      <c r="H3373">
        <v>0</v>
      </c>
    </row>
    <row r="3374" spans="1:8" x14ac:dyDescent="0.3">
      <c r="A3374" t="s">
        <v>6091</v>
      </c>
      <c r="B3374" t="s">
        <v>6090</v>
      </c>
      <c r="C3374">
        <v>2.4409634045691249E-4</v>
      </c>
      <c r="D3374">
        <v>4.2633889614053226E-2</v>
      </c>
      <c r="E3374">
        <v>-1.17876716</v>
      </c>
      <c r="F3374">
        <v>1.9947393</v>
      </c>
      <c r="G3374">
        <v>-3.0487362199999999</v>
      </c>
      <c r="H3374">
        <v>0</v>
      </c>
    </row>
    <row r="3375" spans="1:8" x14ac:dyDescent="0.3">
      <c r="A3375" t="s">
        <v>6335</v>
      </c>
      <c r="B3375" t="s">
        <v>6334</v>
      </c>
      <c r="C3375">
        <v>4.9197103786510776E-7</v>
      </c>
      <c r="D3375">
        <v>4.2792022995018192E-2</v>
      </c>
      <c r="E3375">
        <v>4.2736971500000003</v>
      </c>
      <c r="F3375">
        <v>15.747062270000001</v>
      </c>
      <c r="G3375">
        <v>-41.413904520000003</v>
      </c>
      <c r="H3375">
        <v>0</v>
      </c>
    </row>
    <row r="3376" spans="1:8" x14ac:dyDescent="0.3">
      <c r="A3376" t="s">
        <v>6259</v>
      </c>
      <c r="B3376" t="s">
        <v>6258</v>
      </c>
      <c r="C3376">
        <v>1.0127793305614492</v>
      </c>
      <c r="D3376">
        <v>4.2127568780301966E-2</v>
      </c>
      <c r="E3376">
        <v>0.26243917999999999</v>
      </c>
      <c r="F3376">
        <v>4.8472583299999998</v>
      </c>
      <c r="G3376">
        <v>4.2088278199999998</v>
      </c>
      <c r="H3376">
        <v>0</v>
      </c>
    </row>
    <row r="3377" spans="1:8" x14ac:dyDescent="0.3">
      <c r="A3377" t="s">
        <v>6130</v>
      </c>
      <c r="B3377" t="s">
        <v>6129</v>
      </c>
      <c r="C3377">
        <v>4.2179026277835361E-8</v>
      </c>
      <c r="D3377">
        <v>4.2040152633120803E-2</v>
      </c>
      <c r="E3377">
        <v>1.58240611</v>
      </c>
      <c r="F3377">
        <v>-6.9036209299999998</v>
      </c>
      <c r="G3377">
        <v>-13.145352259999999</v>
      </c>
      <c r="H3377">
        <v>0</v>
      </c>
    </row>
    <row r="3378" spans="1:8" x14ac:dyDescent="0.3">
      <c r="A3378" t="s">
        <v>6082</v>
      </c>
      <c r="B3378" t="s">
        <v>6081</v>
      </c>
      <c r="C3378">
        <v>7.2347002297965383E-5</v>
      </c>
      <c r="D3378">
        <v>4.2225641350353747E-2</v>
      </c>
      <c r="E3378">
        <v>0.95569760000000004</v>
      </c>
      <c r="F3378">
        <v>6.6233353499999996</v>
      </c>
      <c r="G3378">
        <v>-7.3510624599999996</v>
      </c>
      <c r="H3378">
        <v>0</v>
      </c>
    </row>
    <row r="3379" spans="1:8" x14ac:dyDescent="0.3">
      <c r="A3379" t="s">
        <v>4339</v>
      </c>
      <c r="B3379" t="s">
        <v>6516</v>
      </c>
      <c r="C3379">
        <v>3.2129855424092445E-3</v>
      </c>
      <c r="D3379">
        <v>4.1540228819760723E-2</v>
      </c>
      <c r="E3379">
        <v>2.44287316</v>
      </c>
      <c r="F3379">
        <v>3.06692111</v>
      </c>
      <c r="G3379">
        <v>-3.2875423000000001</v>
      </c>
      <c r="H3379">
        <v>0</v>
      </c>
    </row>
    <row r="3380" spans="1:8" x14ac:dyDescent="0.3">
      <c r="A3380" t="s">
        <v>5281</v>
      </c>
      <c r="B3380" t="s">
        <v>7372</v>
      </c>
      <c r="C3380">
        <v>9.5393871609905073E-6</v>
      </c>
      <c r="D3380">
        <v>4.1433768619610588E-2</v>
      </c>
      <c r="E3380">
        <v>2.20240181</v>
      </c>
      <c r="F3380">
        <v>-3.5124519799999998</v>
      </c>
      <c r="G3380">
        <v>-18.195667530000001</v>
      </c>
      <c r="H3380">
        <v>0</v>
      </c>
    </row>
    <row r="3381" spans="1:8" x14ac:dyDescent="0.3">
      <c r="A3381" t="s">
        <v>6955</v>
      </c>
      <c r="B3381" t="s">
        <v>6954</v>
      </c>
      <c r="C3381">
        <v>1.5886318422111672E-8</v>
      </c>
      <c r="D3381">
        <v>4.0156965740267052E-2</v>
      </c>
      <c r="E3381">
        <v>2.20240181</v>
      </c>
      <c r="F3381">
        <v>-68.22783656</v>
      </c>
      <c r="G3381">
        <v>-68.07202436</v>
      </c>
      <c r="H3381">
        <v>0</v>
      </c>
    </row>
    <row r="3382" spans="1:8" x14ac:dyDescent="0.3">
      <c r="A3382" t="s">
        <v>6289</v>
      </c>
      <c r="B3382" t="s">
        <v>6289</v>
      </c>
      <c r="C3382">
        <v>1.7654231645000207E-4</v>
      </c>
      <c r="D3382">
        <v>3.8759035264752953E-2</v>
      </c>
      <c r="E3382">
        <v>1.02569782</v>
      </c>
      <c r="F3382">
        <v>63.343805789999998</v>
      </c>
      <c r="G3382">
        <v>53.128773719999998</v>
      </c>
      <c r="H3382">
        <v>0</v>
      </c>
    </row>
    <row r="3383" spans="1:8" x14ac:dyDescent="0.3">
      <c r="A3383" t="s">
        <v>6043</v>
      </c>
      <c r="B3383" t="s">
        <v>6042</v>
      </c>
      <c r="C3383">
        <v>1.0628552162401834E-4</v>
      </c>
      <c r="D3383">
        <v>3.8058728959181311E-2</v>
      </c>
      <c r="E3383">
        <v>-1.17876716</v>
      </c>
      <c r="F3383">
        <v>-6.3348799500000004</v>
      </c>
      <c r="G3383">
        <v>43.246847680000002</v>
      </c>
      <c r="H3383">
        <v>0</v>
      </c>
    </row>
    <row r="3384" spans="1:8" x14ac:dyDescent="0.3">
      <c r="A3384" t="s">
        <v>2794</v>
      </c>
      <c r="B3384" t="s">
        <v>6272</v>
      </c>
      <c r="C3384">
        <v>1E-8</v>
      </c>
      <c r="D3384">
        <v>3.7378068247083659E-2</v>
      </c>
      <c r="E3384">
        <v>2.2024018000000001</v>
      </c>
      <c r="F3384">
        <v>2.8400021</v>
      </c>
      <c r="G3384">
        <v>24.99666272</v>
      </c>
      <c r="H3384">
        <v>0</v>
      </c>
    </row>
    <row r="3385" spans="1:8" x14ac:dyDescent="0.3">
      <c r="A3385" t="s">
        <v>2616</v>
      </c>
      <c r="B3385" t="s">
        <v>2615</v>
      </c>
      <c r="C3385">
        <v>1.4250524959861908E-6</v>
      </c>
      <c r="D3385">
        <v>3.729376825535128E-2</v>
      </c>
      <c r="E3385">
        <v>2.20240181</v>
      </c>
      <c r="F3385">
        <v>14.23604239</v>
      </c>
      <c r="G3385">
        <v>14.973019450000001</v>
      </c>
      <c r="H3385">
        <v>0</v>
      </c>
    </row>
    <row r="3386" spans="1:8" x14ac:dyDescent="0.3">
      <c r="A3386" t="s">
        <v>7378</v>
      </c>
      <c r="B3386" t="s">
        <v>7377</v>
      </c>
      <c r="C3386">
        <v>1.790403046304267E-6</v>
      </c>
      <c r="D3386">
        <v>3.7191204153547909E-2</v>
      </c>
      <c r="E3386">
        <v>2.1165099000000001</v>
      </c>
      <c r="F3386">
        <v>2.1675916100000001</v>
      </c>
      <c r="G3386">
        <v>-35.704527319999997</v>
      </c>
      <c r="H3386">
        <v>0</v>
      </c>
    </row>
    <row r="3387" spans="1:8" x14ac:dyDescent="0.3">
      <c r="A3387" t="s">
        <v>6187</v>
      </c>
      <c r="B3387" t="s">
        <v>6186</v>
      </c>
      <c r="C3387">
        <v>4.3490969908201374E-8</v>
      </c>
      <c r="D3387">
        <v>3.6921836497350077E-2</v>
      </c>
      <c r="E3387">
        <v>3.49761356</v>
      </c>
      <c r="F3387">
        <v>1.31895385</v>
      </c>
      <c r="G3387">
        <v>-11.39767346</v>
      </c>
      <c r="H3387">
        <v>0</v>
      </c>
    </row>
    <row r="3388" spans="1:8" x14ac:dyDescent="0.3">
      <c r="A3388" t="s">
        <v>5944</v>
      </c>
      <c r="B3388" t="s">
        <v>5943</v>
      </c>
      <c r="C3388">
        <v>1.1435688570538423E-2</v>
      </c>
      <c r="D3388">
        <v>3.6316708990588482E-2</v>
      </c>
      <c r="E3388">
        <v>-1.17876716</v>
      </c>
      <c r="F3388">
        <v>10.73538578</v>
      </c>
      <c r="G3388">
        <v>91.687573380000003</v>
      </c>
      <c r="H3388">
        <v>0</v>
      </c>
    </row>
    <row r="3389" spans="1:8" x14ac:dyDescent="0.3">
      <c r="A3389" t="s">
        <v>6453</v>
      </c>
      <c r="B3389" t="s">
        <v>6452</v>
      </c>
      <c r="C3389">
        <v>2.8724035235772905E-5</v>
      </c>
      <c r="D3389">
        <v>3.6170201580818309E-2</v>
      </c>
      <c r="E3389">
        <v>-4.294692E-2</v>
      </c>
      <c r="F3389">
        <v>2.56436617</v>
      </c>
      <c r="G3389">
        <v>3.2795404600000002</v>
      </c>
      <c r="H3389">
        <v>0</v>
      </c>
    </row>
    <row r="3390" spans="1:8" x14ac:dyDescent="0.3">
      <c r="A3390" t="s">
        <v>6370</v>
      </c>
      <c r="B3390" t="s">
        <v>6486</v>
      </c>
      <c r="C3390">
        <v>9.5333937267342802E-4</v>
      </c>
      <c r="D3390">
        <v>3.482259316909822E-2</v>
      </c>
      <c r="E3390">
        <v>2.1875109500000001</v>
      </c>
      <c r="F3390">
        <v>-0.80164183</v>
      </c>
      <c r="G3390">
        <v>-15.42988048</v>
      </c>
      <c r="H3390">
        <v>0</v>
      </c>
    </row>
    <row r="3391" spans="1:8" x14ac:dyDescent="0.3">
      <c r="A3391" t="s">
        <v>7395</v>
      </c>
      <c r="B3391" t="s">
        <v>7394</v>
      </c>
      <c r="C3391">
        <v>2.5544868192508799E-7</v>
      </c>
      <c r="D3391">
        <v>3.5085951871584538E-2</v>
      </c>
      <c r="E3391">
        <v>-4.1593753500000004</v>
      </c>
      <c r="F3391">
        <v>-6.7306941699999996</v>
      </c>
      <c r="G3391">
        <v>-37.1684506</v>
      </c>
      <c r="H3391">
        <v>0</v>
      </c>
    </row>
    <row r="3392" spans="1:8" x14ac:dyDescent="0.3">
      <c r="A3392" t="s">
        <v>6235</v>
      </c>
      <c r="B3392" t="s">
        <v>6234</v>
      </c>
      <c r="C3392">
        <v>9.8265887146915122E-6</v>
      </c>
      <c r="D3392">
        <v>3.4218671771938151E-2</v>
      </c>
      <c r="E3392">
        <v>5.1224704299999999</v>
      </c>
      <c r="F3392">
        <v>15.7959198</v>
      </c>
      <c r="G3392">
        <v>-4.7084652</v>
      </c>
      <c r="H3392">
        <v>0</v>
      </c>
    </row>
    <row r="3393" spans="1:8" x14ac:dyDescent="0.3">
      <c r="A3393" t="s">
        <v>6225</v>
      </c>
      <c r="B3393" t="s">
        <v>6224</v>
      </c>
      <c r="C3393">
        <v>6.1331563607708436E-5</v>
      </c>
      <c r="D3393">
        <v>3.2618077400356049E-2</v>
      </c>
      <c r="E3393">
        <v>5.7778386599999996</v>
      </c>
      <c r="F3393">
        <v>4.0386783700000004</v>
      </c>
      <c r="G3393">
        <v>-1.6143464999999999</v>
      </c>
      <c r="H3393">
        <v>0</v>
      </c>
    </row>
    <row r="3394" spans="1:8" x14ac:dyDescent="0.3">
      <c r="A3394" t="s">
        <v>6146</v>
      </c>
      <c r="B3394" t="s">
        <v>6145</v>
      </c>
      <c r="C3394">
        <v>2.11999320505351E-8</v>
      </c>
      <c r="D3394">
        <v>3.358209089064261E-2</v>
      </c>
      <c r="E3394">
        <v>-5.7927499600000001</v>
      </c>
      <c r="F3394">
        <v>-0.39645504999999998</v>
      </c>
      <c r="G3394">
        <v>-3.5453873599999999</v>
      </c>
      <c r="H3394">
        <v>0</v>
      </c>
    </row>
    <row r="3395" spans="1:8" x14ac:dyDescent="0.3">
      <c r="A3395" t="s">
        <v>6483</v>
      </c>
      <c r="B3395" t="s">
        <v>6482</v>
      </c>
      <c r="C3395">
        <v>6.0051375478570184E-8</v>
      </c>
      <c r="D3395">
        <v>3.3437681057439404E-2</v>
      </c>
      <c r="E3395">
        <v>7.0691828499999998</v>
      </c>
      <c r="F3395">
        <v>4.4616312300000001</v>
      </c>
      <c r="G3395">
        <v>-3.9143690699999998</v>
      </c>
      <c r="H3395">
        <v>0</v>
      </c>
    </row>
    <row r="3396" spans="1:8" x14ac:dyDescent="0.3">
      <c r="A3396" t="s">
        <v>6152</v>
      </c>
      <c r="B3396" t="s">
        <v>6151</v>
      </c>
      <c r="C3396">
        <v>2.9504206357091209E-6</v>
      </c>
      <c r="D3396">
        <v>2.9166206412873635E-2</v>
      </c>
      <c r="E3396">
        <v>514.50743742999998</v>
      </c>
      <c r="F3396">
        <v>490.06950928999998</v>
      </c>
      <c r="G3396">
        <v>-28.733801069999998</v>
      </c>
      <c r="H3396">
        <v>0</v>
      </c>
    </row>
    <row r="3397" spans="1:8" x14ac:dyDescent="0.3">
      <c r="A3397" t="s">
        <v>6206</v>
      </c>
      <c r="B3397" t="s">
        <v>6205</v>
      </c>
      <c r="C3397">
        <v>7.3257136296449796E-3</v>
      </c>
      <c r="D3397">
        <v>3.2768993955080275E-2</v>
      </c>
      <c r="E3397">
        <v>2.47797337</v>
      </c>
      <c r="F3397">
        <v>-1.99596928</v>
      </c>
      <c r="G3397">
        <v>-15.276871870000001</v>
      </c>
      <c r="H3397">
        <v>0</v>
      </c>
    </row>
    <row r="3398" spans="1:8" x14ac:dyDescent="0.3">
      <c r="A3398" t="s">
        <v>6231</v>
      </c>
      <c r="B3398" t="s">
        <v>6230</v>
      </c>
      <c r="C3398">
        <v>6.3221269955369402E-5</v>
      </c>
      <c r="D3398">
        <v>5.7811575476729212E-3</v>
      </c>
      <c r="E3398">
        <v>-1.1816673099999999</v>
      </c>
      <c r="F3398">
        <v>-7.1612407899999999</v>
      </c>
      <c r="G3398">
        <v>-9.3224210299999992</v>
      </c>
      <c r="H3398">
        <v>0</v>
      </c>
    </row>
    <row r="3399" spans="1:8" x14ac:dyDescent="0.3">
      <c r="A3399" t="s">
        <v>6435</v>
      </c>
      <c r="B3399" t="s">
        <v>6434</v>
      </c>
      <c r="C3399">
        <v>1.6888580524447588E-4</v>
      </c>
      <c r="D3399">
        <v>3.2360697818196262E-2</v>
      </c>
      <c r="E3399">
        <v>-1.17876716</v>
      </c>
      <c r="F3399">
        <v>-1.2877460199999999</v>
      </c>
      <c r="G3399">
        <v>-15.78361138</v>
      </c>
      <c r="H3399">
        <v>0</v>
      </c>
    </row>
    <row r="3400" spans="1:8" x14ac:dyDescent="0.3">
      <c r="A3400" t="s">
        <v>6157</v>
      </c>
      <c r="B3400" t="s">
        <v>6156</v>
      </c>
      <c r="C3400">
        <v>1E-8</v>
      </c>
      <c r="D3400">
        <v>3.1908328197650028E-2</v>
      </c>
      <c r="E3400">
        <v>2.20240181</v>
      </c>
      <c r="F3400">
        <v>1.49397124</v>
      </c>
      <c r="G3400">
        <v>-15.130976820000001</v>
      </c>
      <c r="H3400">
        <v>0</v>
      </c>
    </row>
    <row r="3401" spans="1:8" x14ac:dyDescent="0.3">
      <c r="A3401" t="s">
        <v>5851</v>
      </c>
      <c r="B3401" t="s">
        <v>5850</v>
      </c>
      <c r="C3401">
        <v>3.4587534321885746E-3</v>
      </c>
      <c r="D3401">
        <v>3.1566655528171658E-2</v>
      </c>
      <c r="E3401">
        <v>1.6954397299999999</v>
      </c>
      <c r="F3401">
        <v>-2.1351129499999999</v>
      </c>
      <c r="G3401">
        <v>-9.1851906400000001</v>
      </c>
      <c r="H3401">
        <v>0</v>
      </c>
    </row>
    <row r="3402" spans="1:8" x14ac:dyDescent="0.3">
      <c r="A3402" t="s">
        <v>6301</v>
      </c>
      <c r="B3402" t="s">
        <v>6300</v>
      </c>
      <c r="C3402">
        <v>6.3051442623715569E-5</v>
      </c>
      <c r="D3402">
        <v>3.1195403320840639E-2</v>
      </c>
      <c r="E3402">
        <v>-6.3609329499999996</v>
      </c>
      <c r="F3402">
        <v>13.571794390000001</v>
      </c>
      <c r="G3402">
        <v>-26.067370100000002</v>
      </c>
      <c r="H3402">
        <v>0</v>
      </c>
    </row>
    <row r="3403" spans="1:8" x14ac:dyDescent="0.3">
      <c r="A3403" t="s">
        <v>6202</v>
      </c>
      <c r="B3403" t="s">
        <v>6201</v>
      </c>
      <c r="C3403">
        <v>1.005009869181928E-7</v>
      </c>
      <c r="D3403">
        <v>3.036621869553174E-2</v>
      </c>
      <c r="E3403">
        <v>-1.1578316900000001</v>
      </c>
      <c r="F3403">
        <v>0.37402543999999999</v>
      </c>
      <c r="G3403">
        <v>-10.06026962</v>
      </c>
      <c r="H3403">
        <v>0</v>
      </c>
    </row>
    <row r="3404" spans="1:8" x14ac:dyDescent="0.3">
      <c r="A3404" t="s">
        <v>6314</v>
      </c>
      <c r="B3404" t="s">
        <v>6313</v>
      </c>
      <c r="C3404">
        <v>2.1440551355065212E-8</v>
      </c>
      <c r="D3404">
        <v>3.0370473803210497E-2</v>
      </c>
      <c r="E3404">
        <v>2.0012685600000002</v>
      </c>
      <c r="F3404">
        <v>-0.53703511999999998</v>
      </c>
      <c r="G3404">
        <v>-12.04414047</v>
      </c>
      <c r="H3404">
        <v>0</v>
      </c>
    </row>
    <row r="3405" spans="1:8" x14ac:dyDescent="0.3">
      <c r="A3405" t="s">
        <v>6425</v>
      </c>
      <c r="B3405" t="s">
        <v>6424</v>
      </c>
      <c r="C3405">
        <v>3.0714166913598857E-2</v>
      </c>
      <c r="D3405">
        <v>2.5748155292116557E-3</v>
      </c>
      <c r="E3405">
        <v>2.1260510699999999</v>
      </c>
      <c r="F3405">
        <v>-1.60377042</v>
      </c>
      <c r="G3405">
        <v>14.33646706</v>
      </c>
      <c r="H3405">
        <v>0</v>
      </c>
    </row>
    <row r="3406" spans="1:8" x14ac:dyDescent="0.3">
      <c r="A3406" t="s">
        <v>6169</v>
      </c>
      <c r="B3406" t="s">
        <v>6168</v>
      </c>
      <c r="C3406">
        <v>9.801350063710994E-7</v>
      </c>
      <c r="D3406">
        <v>2.95614585818527E-2</v>
      </c>
      <c r="E3406">
        <v>2.06146837</v>
      </c>
      <c r="F3406">
        <v>7.7044753899999998</v>
      </c>
      <c r="G3406">
        <v>19.528659309999998</v>
      </c>
      <c r="H3406">
        <v>0</v>
      </c>
    </row>
    <row r="3407" spans="1:8" x14ac:dyDescent="0.3">
      <c r="A3407" t="s">
        <v>7190</v>
      </c>
      <c r="B3407" t="s">
        <v>7189</v>
      </c>
      <c r="C3407">
        <v>4.9485036745611063E-8</v>
      </c>
      <c r="D3407">
        <v>2.9188349118307831E-2</v>
      </c>
      <c r="E3407">
        <v>1.2799277499999999</v>
      </c>
      <c r="F3407">
        <v>74.773042219999994</v>
      </c>
      <c r="G3407">
        <v>-34.3533689</v>
      </c>
      <c r="H3407">
        <v>0</v>
      </c>
    </row>
    <row r="3408" spans="1:8" x14ac:dyDescent="0.3">
      <c r="A3408" t="s">
        <v>7317</v>
      </c>
      <c r="B3408" t="s">
        <v>7316</v>
      </c>
      <c r="C3408">
        <v>3.4695928655581769E-4</v>
      </c>
      <c r="D3408">
        <v>2.8151560557329001E-2</v>
      </c>
      <c r="E3408">
        <v>-2.0962477100000001</v>
      </c>
      <c r="F3408">
        <v>8.6714659999999999E-2</v>
      </c>
      <c r="G3408">
        <v>1.4335613</v>
      </c>
      <c r="H3408">
        <v>0</v>
      </c>
    </row>
    <row r="3409" spans="1:8" x14ac:dyDescent="0.3">
      <c r="A3409" t="s">
        <v>6648</v>
      </c>
      <c r="B3409" t="s">
        <v>6647</v>
      </c>
      <c r="C3409">
        <v>1E-8</v>
      </c>
      <c r="D3409">
        <v>2.8161593265211698E-2</v>
      </c>
      <c r="E3409">
        <v>-0.89467828000000005</v>
      </c>
      <c r="F3409">
        <v>1.14049994</v>
      </c>
      <c r="G3409">
        <v>-39.583844310000003</v>
      </c>
      <c r="H3409">
        <v>0</v>
      </c>
    </row>
    <row r="3410" spans="1:8" x14ac:dyDescent="0.3">
      <c r="A3410" t="s">
        <v>6364</v>
      </c>
      <c r="B3410" t="s">
        <v>6363</v>
      </c>
      <c r="C3410">
        <v>8.529902643425871E-7</v>
      </c>
      <c r="D3410">
        <v>2.8096374567512055E-2</v>
      </c>
      <c r="E3410">
        <v>2.92623167</v>
      </c>
      <c r="F3410">
        <v>-25.25959903</v>
      </c>
      <c r="G3410">
        <v>-10.691494</v>
      </c>
      <c r="H3410">
        <v>0</v>
      </c>
    </row>
    <row r="3411" spans="1:8" x14ac:dyDescent="0.3">
      <c r="A3411" t="s">
        <v>6176</v>
      </c>
      <c r="B3411" t="s">
        <v>6175</v>
      </c>
      <c r="C3411">
        <v>2.9983193458583989E-7</v>
      </c>
      <c r="D3411">
        <v>2.765816806082743E-2</v>
      </c>
      <c r="E3411">
        <v>8.7108140000000001E-2</v>
      </c>
      <c r="F3411">
        <v>400.36721935999998</v>
      </c>
      <c r="G3411">
        <v>-19.410489049999999</v>
      </c>
      <c r="H3411">
        <v>0</v>
      </c>
    </row>
    <row r="3412" spans="1:8" x14ac:dyDescent="0.3">
      <c r="A3412" t="s">
        <v>6244</v>
      </c>
      <c r="B3412" t="s">
        <v>6243</v>
      </c>
      <c r="C3412">
        <v>2.0002851767509293E-7</v>
      </c>
      <c r="D3412">
        <v>2.752478133564085E-2</v>
      </c>
      <c r="E3412">
        <v>-1.234916E-2</v>
      </c>
      <c r="F3412">
        <v>1.178124E-2</v>
      </c>
      <c r="G3412">
        <v>42.877512629999998</v>
      </c>
      <c r="H3412">
        <v>0</v>
      </c>
    </row>
    <row r="3413" spans="1:8" x14ac:dyDescent="0.3">
      <c r="A3413" t="s">
        <v>6455</v>
      </c>
      <c r="B3413" t="s">
        <v>6454</v>
      </c>
      <c r="C3413">
        <v>1.472970704559803E-2</v>
      </c>
      <c r="D3413">
        <v>2.7403766274704883E-2</v>
      </c>
      <c r="E3413">
        <v>1.91289774</v>
      </c>
      <c r="F3413">
        <v>-2.0787965399999999</v>
      </c>
      <c r="G3413">
        <v>-9.6082427199999998</v>
      </c>
      <c r="H3413">
        <v>0</v>
      </c>
    </row>
    <row r="3414" spans="1:8" x14ac:dyDescent="0.3">
      <c r="A3414" t="s">
        <v>6586</v>
      </c>
      <c r="B3414" t="s">
        <v>6585</v>
      </c>
      <c r="C3414">
        <v>1E-8</v>
      </c>
      <c r="D3414">
        <v>2.6998961507734367E-2</v>
      </c>
      <c r="E3414">
        <v>-1.234916E-2</v>
      </c>
      <c r="F3414">
        <v>1.178124E-2</v>
      </c>
      <c r="G3414">
        <v>1.425884E-2</v>
      </c>
      <c r="H3414">
        <v>0</v>
      </c>
    </row>
    <row r="3415" spans="1:8" x14ac:dyDescent="0.3">
      <c r="A3415" t="s">
        <v>6718</v>
      </c>
      <c r="B3415" t="s">
        <v>6717</v>
      </c>
      <c r="C3415">
        <v>2.7382853590778579E-7</v>
      </c>
      <c r="D3415">
        <v>2.6272647871401371E-2</v>
      </c>
      <c r="E3415">
        <v>2.2048139299999998</v>
      </c>
      <c r="F3415">
        <v>2.1912305000000001</v>
      </c>
      <c r="G3415">
        <v>210.80032736000001</v>
      </c>
      <c r="H3415">
        <v>0</v>
      </c>
    </row>
    <row r="3416" spans="1:8" x14ac:dyDescent="0.3">
      <c r="A3416" t="s">
        <v>6556</v>
      </c>
      <c r="B3416" t="s">
        <v>6555</v>
      </c>
      <c r="C3416">
        <v>8.0011407070200842E-8</v>
      </c>
      <c r="D3416">
        <v>2.545104194932097E-2</v>
      </c>
      <c r="E3416">
        <v>33.316867790000003</v>
      </c>
      <c r="F3416">
        <v>-42.848994949999998</v>
      </c>
      <c r="G3416">
        <v>-27.262357210000001</v>
      </c>
      <c r="H3416">
        <v>0</v>
      </c>
    </row>
    <row r="3417" spans="1:8" x14ac:dyDescent="0.3">
      <c r="A3417" t="s">
        <v>6284</v>
      </c>
      <c r="B3417" t="s">
        <v>6283</v>
      </c>
      <c r="C3417">
        <v>2.106383459519162E-5</v>
      </c>
      <c r="D3417">
        <v>2.5226631367176362E-2</v>
      </c>
      <c r="E3417">
        <v>-1.1578316900000001</v>
      </c>
      <c r="F3417">
        <v>0.49421333000000001</v>
      </c>
      <c r="G3417">
        <v>1.03196913</v>
      </c>
      <c r="H3417">
        <v>0</v>
      </c>
    </row>
    <row r="3418" spans="1:8" x14ac:dyDescent="0.3">
      <c r="A3418" t="s">
        <v>5737</v>
      </c>
      <c r="B3418" t="s">
        <v>5736</v>
      </c>
      <c r="C3418">
        <v>8.6476341242426382E-6</v>
      </c>
      <c r="D3418">
        <v>2.4254578205842668E-2</v>
      </c>
      <c r="E3418">
        <v>-0.50350689999999998</v>
      </c>
      <c r="F3418">
        <v>-4.9514646100000004</v>
      </c>
      <c r="G3418">
        <v>-19.172504119999999</v>
      </c>
      <c r="H3418">
        <v>0</v>
      </c>
    </row>
    <row r="3419" spans="1:8" x14ac:dyDescent="0.3">
      <c r="A3419" t="s">
        <v>6567</v>
      </c>
      <c r="B3419" t="s">
        <v>6566</v>
      </c>
      <c r="C3419">
        <v>4.641715173137381E-5</v>
      </c>
      <c r="D3419">
        <v>2.339700536311122E-2</v>
      </c>
      <c r="E3419">
        <v>-1.1578316900000001</v>
      </c>
      <c r="F3419">
        <v>-3.2431084299999999</v>
      </c>
      <c r="G3419">
        <v>-16.21138101</v>
      </c>
      <c r="H3419">
        <v>0</v>
      </c>
    </row>
    <row r="3420" spans="1:8" x14ac:dyDescent="0.3">
      <c r="A3420" t="s">
        <v>6392</v>
      </c>
      <c r="B3420" t="s">
        <v>6391</v>
      </c>
      <c r="C3420">
        <v>3.0004277651291211E-8</v>
      </c>
      <c r="D3420">
        <v>2.2533057244582249E-2</v>
      </c>
      <c r="E3420">
        <v>1.425884E-2</v>
      </c>
      <c r="F3420">
        <v>-24.989305869999999</v>
      </c>
      <c r="G3420">
        <v>49.62841521</v>
      </c>
      <c r="H3420">
        <v>0</v>
      </c>
    </row>
    <row r="3421" spans="1:8" x14ac:dyDescent="0.3">
      <c r="A3421" t="s">
        <v>6188</v>
      </c>
      <c r="B3421" t="s">
        <v>6188</v>
      </c>
      <c r="C3421">
        <v>2.7083626982495993E-5</v>
      </c>
      <c r="D3421">
        <v>2.1876892400270843E-2</v>
      </c>
      <c r="E3421">
        <v>0.74493511000000001</v>
      </c>
      <c r="F3421">
        <v>2.17832319</v>
      </c>
      <c r="G3421">
        <v>-2.9695149500000002</v>
      </c>
      <c r="H3421">
        <v>0</v>
      </c>
    </row>
    <row r="3422" spans="1:8" x14ac:dyDescent="0.3">
      <c r="A3422" t="s">
        <v>6189</v>
      </c>
      <c r="B3422" t="s">
        <v>6189</v>
      </c>
      <c r="C3422">
        <v>8.936059200234988E-4</v>
      </c>
      <c r="D3422">
        <v>2.1547253856168513E-2</v>
      </c>
      <c r="E3422">
        <v>-1.17876716</v>
      </c>
      <c r="F3422">
        <v>2.7221228499999999</v>
      </c>
      <c r="G3422">
        <v>4.46220208</v>
      </c>
      <c r="H3422">
        <v>0</v>
      </c>
    </row>
    <row r="3423" spans="1:8" x14ac:dyDescent="0.3">
      <c r="A3423" t="s">
        <v>5756</v>
      </c>
      <c r="B3423" t="s">
        <v>5755</v>
      </c>
      <c r="C3423">
        <v>6.2032725526719079E-8</v>
      </c>
      <c r="D3423">
        <v>2.1501258770931068E-2</v>
      </c>
      <c r="E3423">
        <v>-1.1578316900000001</v>
      </c>
      <c r="F3423">
        <v>1.21357176</v>
      </c>
      <c r="G3423">
        <v>3.2518713400000001</v>
      </c>
      <c r="H3423">
        <v>0</v>
      </c>
    </row>
    <row r="3424" spans="1:8" x14ac:dyDescent="0.3">
      <c r="A3424" t="s">
        <v>4256</v>
      </c>
      <c r="B3424" t="s">
        <v>6528</v>
      </c>
      <c r="C3424">
        <v>5.0911238331703034E-6</v>
      </c>
      <c r="D3424">
        <v>2.1247900452530884E-2</v>
      </c>
      <c r="E3424">
        <v>-1.1857722399999999</v>
      </c>
      <c r="F3424">
        <v>0.48188310000000001</v>
      </c>
      <c r="G3424">
        <v>0.15826792000000001</v>
      </c>
      <c r="H3424">
        <v>0</v>
      </c>
    </row>
    <row r="3425" spans="1:8" x14ac:dyDescent="0.3">
      <c r="A3425" t="s">
        <v>6305</v>
      </c>
      <c r="B3425" t="s">
        <v>6304</v>
      </c>
      <c r="C3425">
        <v>1E-8</v>
      </c>
      <c r="D3425">
        <v>2.1195346575712468E-2</v>
      </c>
      <c r="E3425">
        <v>-5.87470962</v>
      </c>
      <c r="F3425">
        <v>-2.9332080600000001</v>
      </c>
      <c r="G3425">
        <v>-15.24772857</v>
      </c>
      <c r="H3425">
        <v>0</v>
      </c>
    </row>
    <row r="3426" spans="1:8" x14ac:dyDescent="0.3">
      <c r="A3426" t="s">
        <v>4456</v>
      </c>
      <c r="B3426" t="s">
        <v>5357</v>
      </c>
      <c r="C3426">
        <v>1.1028635122660551E-4</v>
      </c>
      <c r="D3426">
        <v>2.0891233490643615E-2</v>
      </c>
      <c r="E3426">
        <v>-1.1857722399999999</v>
      </c>
      <c r="F3426">
        <v>-8.1388734599999992</v>
      </c>
      <c r="G3426">
        <v>54.886133559999998</v>
      </c>
      <c r="H3426">
        <v>0</v>
      </c>
    </row>
    <row r="3427" spans="1:8" x14ac:dyDescent="0.3">
      <c r="A3427" t="s">
        <v>6021</v>
      </c>
      <c r="B3427" t="s">
        <v>6020</v>
      </c>
      <c r="C3427">
        <v>9.1919687439437083E-7</v>
      </c>
      <c r="D3427">
        <v>2.0687813544899101E-2</v>
      </c>
      <c r="E3427">
        <v>4.3280014700000002</v>
      </c>
      <c r="F3427">
        <v>25.440550089999999</v>
      </c>
      <c r="G3427">
        <v>-30.126405630000001</v>
      </c>
      <c r="H3427">
        <v>0</v>
      </c>
    </row>
    <row r="3428" spans="1:8" x14ac:dyDescent="0.3">
      <c r="A3428" t="s">
        <v>6144</v>
      </c>
      <c r="B3428" t="s">
        <v>6143</v>
      </c>
      <c r="C3428">
        <v>6.302898591945596E-4</v>
      </c>
      <c r="D3428">
        <v>2.0673567631535376E-2</v>
      </c>
      <c r="E3428">
        <v>-1.386183E-2</v>
      </c>
      <c r="F3428">
        <v>1.024279E-2</v>
      </c>
      <c r="G3428">
        <v>-75.757895860000005</v>
      </c>
      <c r="H3428">
        <v>0</v>
      </c>
    </row>
    <row r="3429" spans="1:8" x14ac:dyDescent="0.3">
      <c r="A3429" t="s">
        <v>5666</v>
      </c>
      <c r="B3429" t="s">
        <v>5665</v>
      </c>
      <c r="C3429">
        <v>7.4051540635799776E-6</v>
      </c>
      <c r="D3429">
        <v>2.0495454710633701E-2</v>
      </c>
      <c r="E3429">
        <v>-1.1857722399999999</v>
      </c>
      <c r="F3429">
        <v>1.0482813200000001</v>
      </c>
      <c r="G3429">
        <v>-11.41377275</v>
      </c>
      <c r="H3429">
        <v>0</v>
      </c>
    </row>
    <row r="3430" spans="1:8" x14ac:dyDescent="0.3">
      <c r="A3430" t="s">
        <v>6333</v>
      </c>
      <c r="B3430" t="s">
        <v>6332</v>
      </c>
      <c r="C3430">
        <v>6.4892271055625957E-4</v>
      </c>
      <c r="D3430">
        <v>2.045829314636698E-2</v>
      </c>
      <c r="E3430">
        <v>5.2752553600000001</v>
      </c>
      <c r="F3430">
        <v>1.7369067499999999</v>
      </c>
      <c r="G3430">
        <v>-8.2133816999999993</v>
      </c>
      <c r="H3430">
        <v>0</v>
      </c>
    </row>
    <row r="3431" spans="1:8" x14ac:dyDescent="0.3">
      <c r="A3431" t="s">
        <v>6039</v>
      </c>
      <c r="B3431" t="s">
        <v>6038</v>
      </c>
      <c r="C3431">
        <v>9.0457229046620339E-5</v>
      </c>
      <c r="D3431">
        <v>2.0304739443266596E-2</v>
      </c>
      <c r="E3431">
        <v>-1.85577952</v>
      </c>
      <c r="F3431">
        <v>1.06804974</v>
      </c>
      <c r="G3431">
        <v>-7.1158042899999998</v>
      </c>
      <c r="H3431">
        <v>0</v>
      </c>
    </row>
    <row r="3432" spans="1:8" x14ac:dyDescent="0.3">
      <c r="A3432" t="s">
        <v>6343</v>
      </c>
      <c r="B3432" t="s">
        <v>6342</v>
      </c>
      <c r="C3432">
        <v>1E-8</v>
      </c>
      <c r="D3432">
        <v>1.9732568288884506E-2</v>
      </c>
      <c r="E3432">
        <v>-0.21640387</v>
      </c>
      <c r="F3432">
        <v>-9.512988E-2</v>
      </c>
      <c r="G3432">
        <v>-1.1142547</v>
      </c>
      <c r="H3432">
        <v>0</v>
      </c>
    </row>
    <row r="3433" spans="1:8" x14ac:dyDescent="0.3">
      <c r="A3433" t="s">
        <v>6479</v>
      </c>
      <c r="B3433" t="s">
        <v>6478</v>
      </c>
      <c r="C3433">
        <v>1.8902954511610511E-6</v>
      </c>
      <c r="D3433">
        <v>1.9572648858655579E-2</v>
      </c>
      <c r="E3433">
        <v>0.50044153000000002</v>
      </c>
      <c r="F3433">
        <v>13.0696502</v>
      </c>
      <c r="G3433">
        <v>-5.3768804699999997</v>
      </c>
      <c r="H3433">
        <v>0</v>
      </c>
    </row>
    <row r="3434" spans="1:8" x14ac:dyDescent="0.3">
      <c r="A3434" t="s">
        <v>6339</v>
      </c>
      <c r="B3434" t="s">
        <v>6338</v>
      </c>
      <c r="C3434">
        <v>7.000998118625524E-8</v>
      </c>
      <c r="D3434">
        <v>1.912934873771565E-2</v>
      </c>
      <c r="E3434">
        <v>1.425884E-2</v>
      </c>
      <c r="F3434">
        <v>1.425884E-2</v>
      </c>
      <c r="G3434">
        <v>16.68330198</v>
      </c>
      <c r="H3434">
        <v>0</v>
      </c>
    </row>
    <row r="3435" spans="1:8" x14ac:dyDescent="0.3">
      <c r="A3435" t="s">
        <v>6254</v>
      </c>
      <c r="B3435" t="s">
        <v>6253</v>
      </c>
      <c r="C3435">
        <v>1.562647412132244E-4</v>
      </c>
      <c r="D3435">
        <v>1.8900736934070555E-2</v>
      </c>
      <c r="E3435">
        <v>-1.1857722399999999</v>
      </c>
      <c r="F3435">
        <v>-0.98167917999999998</v>
      </c>
      <c r="G3435">
        <v>7.2745413399999999</v>
      </c>
      <c r="H3435">
        <v>0</v>
      </c>
    </row>
    <row r="3436" spans="1:8" x14ac:dyDescent="0.3">
      <c r="A3436" t="s">
        <v>2322</v>
      </c>
      <c r="B3436" t="s">
        <v>7225</v>
      </c>
      <c r="C3436">
        <v>9.3218158823783841E-6</v>
      </c>
      <c r="D3436">
        <v>1.8823777234074478E-2</v>
      </c>
      <c r="E3436">
        <v>-1.1857722399999999</v>
      </c>
      <c r="F3436">
        <v>1.6247862799999999</v>
      </c>
      <c r="G3436">
        <v>2.9481563500000001</v>
      </c>
      <c r="H3436">
        <v>0</v>
      </c>
    </row>
    <row r="3437" spans="1:8" x14ac:dyDescent="0.3">
      <c r="A3437" t="s">
        <v>6864</v>
      </c>
      <c r="B3437" t="s">
        <v>6863</v>
      </c>
      <c r="C3437">
        <v>4.3451632116107295E-5</v>
      </c>
      <c r="D3437">
        <v>1.856653119498481E-2</v>
      </c>
      <c r="E3437">
        <v>-2.6226973600000001</v>
      </c>
      <c r="F3437">
        <v>48.114877720000003</v>
      </c>
      <c r="G3437">
        <v>56.065680239999999</v>
      </c>
      <c r="H3437">
        <v>0</v>
      </c>
    </row>
    <row r="3438" spans="1:8" x14ac:dyDescent="0.3">
      <c r="A3438" t="s">
        <v>6198</v>
      </c>
      <c r="B3438" t="s">
        <v>6197</v>
      </c>
      <c r="C3438">
        <v>6.1442241859084799E-8</v>
      </c>
      <c r="D3438">
        <v>1.7998676659810871E-2</v>
      </c>
      <c r="E3438">
        <v>3.6206682899999998</v>
      </c>
      <c r="F3438">
        <v>9.6549055999999993</v>
      </c>
      <c r="G3438">
        <v>20.707363749999999</v>
      </c>
      <c r="H3438">
        <v>0</v>
      </c>
    </row>
    <row r="3439" spans="1:8" x14ac:dyDescent="0.3">
      <c r="A3439" t="s">
        <v>6319</v>
      </c>
      <c r="B3439" t="s">
        <v>6318</v>
      </c>
      <c r="C3439">
        <v>1.0478277156474125E-2</v>
      </c>
      <c r="D3439">
        <v>1.78748432710105E-2</v>
      </c>
      <c r="E3439">
        <v>2.3926724199999998</v>
      </c>
      <c r="F3439">
        <v>-7.2932930000000007E-2</v>
      </c>
      <c r="G3439">
        <v>-10.719483179999999</v>
      </c>
      <c r="H3439">
        <v>0</v>
      </c>
    </row>
    <row r="3440" spans="1:8" x14ac:dyDescent="0.3">
      <c r="A3440" t="s">
        <v>2743</v>
      </c>
      <c r="B3440" t="s">
        <v>6327</v>
      </c>
      <c r="C3440">
        <v>2.1349619273183557E-7</v>
      </c>
      <c r="D3440">
        <v>1.7720183996742356E-2</v>
      </c>
      <c r="E3440">
        <v>2.21674916</v>
      </c>
      <c r="F3440">
        <v>-0.25784857</v>
      </c>
      <c r="G3440">
        <v>-10.988750100000001</v>
      </c>
      <c r="H3440">
        <v>0</v>
      </c>
    </row>
    <row r="3441" spans="1:8" x14ac:dyDescent="0.3">
      <c r="A3441" t="s">
        <v>3096</v>
      </c>
      <c r="B3441" t="s">
        <v>6895</v>
      </c>
      <c r="C3441">
        <v>6.4535110745215541E-8</v>
      </c>
      <c r="D3441">
        <v>1.7697849629723945E-2</v>
      </c>
      <c r="E3441">
        <v>-0.87611455000000005</v>
      </c>
      <c r="F3441">
        <v>1.2731695700000001</v>
      </c>
      <c r="G3441">
        <v>2.5787223300000002</v>
      </c>
      <c r="H3441">
        <v>0</v>
      </c>
    </row>
    <row r="3442" spans="1:8" x14ac:dyDescent="0.3">
      <c r="A3442" t="s">
        <v>6678</v>
      </c>
      <c r="B3442" t="s">
        <v>6677</v>
      </c>
      <c r="C3442">
        <v>1E-8</v>
      </c>
      <c r="D3442">
        <v>1.7635294017232385E-2</v>
      </c>
      <c r="E3442">
        <v>94.65213833</v>
      </c>
      <c r="F3442">
        <v>175.26570275</v>
      </c>
      <c r="G3442">
        <v>75.567908880000005</v>
      </c>
      <c r="H3442">
        <v>0</v>
      </c>
    </row>
    <row r="3443" spans="1:8" x14ac:dyDescent="0.3">
      <c r="A3443" t="s">
        <v>6427</v>
      </c>
      <c r="B3443" t="s">
        <v>6426</v>
      </c>
      <c r="C3443">
        <v>4.4874755130424774E-4</v>
      </c>
      <c r="D3443">
        <v>1.7560314364925222E-2</v>
      </c>
      <c r="E3443">
        <v>2.20240181</v>
      </c>
      <c r="F3443">
        <v>1.7342159999999999E-2</v>
      </c>
      <c r="G3443">
        <v>-12.64942643</v>
      </c>
      <c r="H3443">
        <v>0</v>
      </c>
    </row>
    <row r="3444" spans="1:8" x14ac:dyDescent="0.3">
      <c r="A3444" t="s">
        <v>6400</v>
      </c>
      <c r="B3444" t="s">
        <v>6399</v>
      </c>
      <c r="C3444">
        <v>9.3013260718968684E-5</v>
      </c>
      <c r="D3444">
        <v>1.7234004000039254E-2</v>
      </c>
      <c r="E3444">
        <v>-1.234916E-2</v>
      </c>
      <c r="F3444">
        <v>-3.1135869299999999</v>
      </c>
      <c r="G3444">
        <v>-15.663984149999999</v>
      </c>
      <c r="H3444">
        <v>0</v>
      </c>
    </row>
    <row r="3445" spans="1:8" x14ac:dyDescent="0.3">
      <c r="A3445" t="s">
        <v>6360</v>
      </c>
      <c r="B3445" t="s">
        <v>6359</v>
      </c>
      <c r="C3445">
        <v>1.0948095666647846E-5</v>
      </c>
      <c r="D3445">
        <v>1.6138075340400477E-2</v>
      </c>
      <c r="E3445">
        <v>3.29895994</v>
      </c>
      <c r="F3445">
        <v>4.1017011600000002</v>
      </c>
      <c r="G3445">
        <v>0.14236053000000001</v>
      </c>
      <c r="H3445">
        <v>0</v>
      </c>
    </row>
    <row r="3446" spans="1:8" x14ac:dyDescent="0.3">
      <c r="A3446" t="s">
        <v>6355</v>
      </c>
      <c r="B3446" t="s">
        <v>6354</v>
      </c>
      <c r="C3446">
        <v>1E-8</v>
      </c>
      <c r="D3446">
        <v>1.6232292565931627E-2</v>
      </c>
      <c r="E3446">
        <v>7.782675E-2</v>
      </c>
      <c r="F3446">
        <v>12.817132770000001</v>
      </c>
      <c r="G3446">
        <v>8.8201962999999992</v>
      </c>
      <c r="H3446">
        <v>0</v>
      </c>
    </row>
    <row r="3447" spans="1:8" x14ac:dyDescent="0.3">
      <c r="A3447" t="s">
        <v>6616</v>
      </c>
      <c r="B3447" t="s">
        <v>6615</v>
      </c>
      <c r="C3447">
        <v>6.0000000000000813E-7</v>
      </c>
      <c r="D3447">
        <v>1.6232274383744916E-2</v>
      </c>
      <c r="E3447">
        <v>-14.211050159999999</v>
      </c>
      <c r="F3447">
        <v>57.684312200000001</v>
      </c>
      <c r="G3447">
        <v>27.659574469999999</v>
      </c>
      <c r="H3447">
        <v>0</v>
      </c>
    </row>
    <row r="3448" spans="1:8" x14ac:dyDescent="0.3">
      <c r="A3448" t="s">
        <v>6269</v>
      </c>
      <c r="B3448" t="s">
        <v>6268</v>
      </c>
      <c r="C3448">
        <v>1.3509349849346698E-7</v>
      </c>
      <c r="D3448">
        <v>1.5898916946218127E-2</v>
      </c>
      <c r="E3448">
        <v>0.96140716000000004</v>
      </c>
      <c r="F3448">
        <v>10.55529612</v>
      </c>
      <c r="G3448">
        <v>172.96371875</v>
      </c>
      <c r="H3448">
        <v>0</v>
      </c>
    </row>
    <row r="3449" spans="1:8" x14ac:dyDescent="0.3">
      <c r="A3449" t="s">
        <v>6155</v>
      </c>
      <c r="B3449" t="s">
        <v>6353</v>
      </c>
      <c r="C3449">
        <v>2.921571719685802E-6</v>
      </c>
      <c r="D3449">
        <v>1.5341783092261788E-2</v>
      </c>
      <c r="E3449">
        <v>-1.1816673099999999</v>
      </c>
      <c r="F3449">
        <v>-8.7869326700000006</v>
      </c>
      <c r="G3449">
        <v>46.60596357</v>
      </c>
      <c r="H3449">
        <v>0</v>
      </c>
    </row>
    <row r="3450" spans="1:8" x14ac:dyDescent="0.3">
      <c r="A3450" t="s">
        <v>6341</v>
      </c>
      <c r="B3450" t="s">
        <v>6340</v>
      </c>
      <c r="C3450">
        <v>1.0372510309957169E-7</v>
      </c>
      <c r="D3450">
        <v>1.4488483087957565E-2</v>
      </c>
      <c r="E3450">
        <v>4.96710619</v>
      </c>
      <c r="F3450">
        <v>2.40810324</v>
      </c>
      <c r="G3450">
        <v>-14.89194453</v>
      </c>
      <c r="H3450">
        <v>0</v>
      </c>
    </row>
    <row r="3451" spans="1:8" x14ac:dyDescent="0.3">
      <c r="A3451" t="s">
        <v>6504</v>
      </c>
      <c r="B3451" t="s">
        <v>6503</v>
      </c>
      <c r="C3451">
        <v>2.0000031360955898E-8</v>
      </c>
      <c r="D3451">
        <v>1.5130373135040818E-2</v>
      </c>
      <c r="E3451">
        <v>1.5681000000000001E-4</v>
      </c>
      <c r="F3451">
        <v>-33.716041529999998</v>
      </c>
      <c r="G3451">
        <v>-33.507499379999999</v>
      </c>
      <c r="H3451">
        <v>0</v>
      </c>
    </row>
    <row r="3452" spans="1:8" x14ac:dyDescent="0.3">
      <c r="A3452" t="s">
        <v>6376</v>
      </c>
      <c r="B3452" t="s">
        <v>6375</v>
      </c>
      <c r="C3452">
        <v>5.5931021690759847E-4</v>
      </c>
      <c r="D3452">
        <v>1.5060409423697662E-2</v>
      </c>
      <c r="E3452">
        <v>-0.93070889999999995</v>
      </c>
      <c r="F3452">
        <v>1.2742421900000001</v>
      </c>
      <c r="G3452">
        <v>2.2734309399999999</v>
      </c>
      <c r="H3452">
        <v>0</v>
      </c>
    </row>
    <row r="3453" spans="1:8" x14ac:dyDescent="0.3">
      <c r="A3453" t="s">
        <v>6494</v>
      </c>
      <c r="B3453" t="s">
        <v>6493</v>
      </c>
      <c r="C3453">
        <v>4.7591202813964962E-4</v>
      </c>
      <c r="D3453">
        <v>1.1068729262983357E-2</v>
      </c>
      <c r="E3453">
        <v>-30.655976089999999</v>
      </c>
      <c r="F3453">
        <v>-83.583950790000003</v>
      </c>
      <c r="G3453">
        <v>-84.540784000000002</v>
      </c>
      <c r="H3453">
        <v>0</v>
      </c>
    </row>
    <row r="3454" spans="1:8" x14ac:dyDescent="0.3">
      <c r="A3454" t="s">
        <v>6471</v>
      </c>
      <c r="B3454" t="s">
        <v>6470</v>
      </c>
      <c r="C3454">
        <v>1E-8</v>
      </c>
      <c r="D3454">
        <v>1.4722116285831539E-2</v>
      </c>
      <c r="E3454">
        <v>-10.181624899999999</v>
      </c>
      <c r="F3454">
        <v>-1.7195869399999999</v>
      </c>
      <c r="G3454">
        <v>72.467387579999993</v>
      </c>
      <c r="H3454">
        <v>0</v>
      </c>
    </row>
    <row r="3455" spans="1:8" x14ac:dyDescent="0.3">
      <c r="A3455" t="s">
        <v>6362</v>
      </c>
      <c r="B3455" t="s">
        <v>6361</v>
      </c>
      <c r="C3455">
        <v>2.8434053787529761E-5</v>
      </c>
      <c r="D3455">
        <v>1.4768444244445242E-2</v>
      </c>
      <c r="E3455">
        <v>-0.71083083000000002</v>
      </c>
      <c r="F3455">
        <v>-2.6231034599999998</v>
      </c>
      <c r="G3455">
        <v>-7.1692661199999996</v>
      </c>
      <c r="H3455">
        <v>0</v>
      </c>
    </row>
    <row r="3456" spans="1:8" x14ac:dyDescent="0.3">
      <c r="A3456" t="s">
        <v>6280</v>
      </c>
      <c r="B3456" t="s">
        <v>6279</v>
      </c>
      <c r="C3456">
        <v>4.7408718536736126E-8</v>
      </c>
      <c r="D3456">
        <v>1.4693819120911411E-2</v>
      </c>
      <c r="E3456">
        <v>1.2907719900000001</v>
      </c>
      <c r="F3456">
        <v>48.928580699999998</v>
      </c>
      <c r="G3456">
        <v>26.22452242</v>
      </c>
      <c r="H3456">
        <v>0</v>
      </c>
    </row>
    <row r="3457" spans="1:8" x14ac:dyDescent="0.3">
      <c r="A3457" t="s">
        <v>2171</v>
      </c>
      <c r="B3457" t="s">
        <v>6579</v>
      </c>
      <c r="C3457">
        <v>2.6037495487275892E-8</v>
      </c>
      <c r="D3457">
        <v>1.4072974974179689E-2</v>
      </c>
      <c r="E3457">
        <v>-7.22087653</v>
      </c>
      <c r="F3457">
        <v>32.680214579999998</v>
      </c>
      <c r="G3457">
        <v>109.33629422999999</v>
      </c>
      <c r="H3457">
        <v>0</v>
      </c>
    </row>
    <row r="3458" spans="1:8" x14ac:dyDescent="0.3">
      <c r="A3458" t="s">
        <v>6492</v>
      </c>
      <c r="B3458" t="s">
        <v>6491</v>
      </c>
      <c r="C3458">
        <v>1E-8</v>
      </c>
      <c r="D3458">
        <v>1.4005739923063755E-2</v>
      </c>
      <c r="E3458">
        <v>15.44801236</v>
      </c>
      <c r="F3458">
        <v>35.628073049999998</v>
      </c>
      <c r="G3458">
        <v>23.896613859999999</v>
      </c>
      <c r="H3458">
        <v>0</v>
      </c>
    </row>
    <row r="3459" spans="1:8" x14ac:dyDescent="0.3">
      <c r="A3459" t="s">
        <v>6670</v>
      </c>
      <c r="B3459" t="s">
        <v>6669</v>
      </c>
      <c r="C3459">
        <v>7.351048024563621E-6</v>
      </c>
      <c r="D3459">
        <v>1.3465763515557371E-2</v>
      </c>
      <c r="E3459">
        <v>-1.234916E-2</v>
      </c>
      <c r="F3459">
        <v>-0.33294544999999998</v>
      </c>
      <c r="G3459">
        <v>-16.654784299999999</v>
      </c>
      <c r="H3459">
        <v>0</v>
      </c>
    </row>
    <row r="3460" spans="1:8" x14ac:dyDescent="0.3">
      <c r="A3460" t="s">
        <v>6263</v>
      </c>
      <c r="B3460" t="s">
        <v>6262</v>
      </c>
      <c r="C3460">
        <v>2.2120676189403809E-4</v>
      </c>
      <c r="D3460">
        <v>1.2973994424258416E-2</v>
      </c>
      <c r="E3460">
        <v>-1.17876716</v>
      </c>
      <c r="F3460">
        <v>3.0141348699999999</v>
      </c>
      <c r="G3460">
        <v>-0.29213689999999998</v>
      </c>
      <c r="H3460">
        <v>0</v>
      </c>
    </row>
    <row r="3461" spans="1:8" x14ac:dyDescent="0.3">
      <c r="A3461" t="s">
        <v>6402</v>
      </c>
      <c r="B3461" t="s">
        <v>6401</v>
      </c>
      <c r="C3461">
        <v>4.4706373700407548E-6</v>
      </c>
      <c r="D3461">
        <v>1.242823189732197E-2</v>
      </c>
      <c r="E3461">
        <v>0.23850605999999999</v>
      </c>
      <c r="F3461">
        <v>80.267635889999994</v>
      </c>
      <c r="G3461">
        <v>-8.2004646799999996</v>
      </c>
      <c r="H3461">
        <v>0</v>
      </c>
    </row>
    <row r="3462" spans="1:8" x14ac:dyDescent="0.3">
      <c r="A3462" t="s">
        <v>6477</v>
      </c>
      <c r="B3462" t="s">
        <v>6476</v>
      </c>
      <c r="C3462">
        <v>1E-8</v>
      </c>
      <c r="D3462">
        <v>1.1972050455811706E-2</v>
      </c>
      <c r="E3462">
        <v>9.0334071500000004</v>
      </c>
      <c r="F3462">
        <v>-4.8981693000000002</v>
      </c>
      <c r="G3462">
        <v>-22.2794521</v>
      </c>
      <c r="H3462">
        <v>0</v>
      </c>
    </row>
    <row r="3463" spans="1:8" x14ac:dyDescent="0.3">
      <c r="A3463" t="s">
        <v>6347</v>
      </c>
      <c r="B3463" t="s">
        <v>6346</v>
      </c>
      <c r="C3463">
        <v>3.5384876311489086E-6</v>
      </c>
      <c r="D3463">
        <v>1.1906593765052646E-2</v>
      </c>
      <c r="E3463">
        <v>-1.17876716</v>
      </c>
      <c r="F3463">
        <v>9.2520585499999992</v>
      </c>
      <c r="G3463">
        <v>15.809812300000001</v>
      </c>
      <c r="H3463">
        <v>0</v>
      </c>
    </row>
    <row r="3464" spans="1:8" x14ac:dyDescent="0.3">
      <c r="A3464" t="s">
        <v>7251</v>
      </c>
      <c r="B3464" t="s">
        <v>7250</v>
      </c>
      <c r="C3464">
        <v>3.5210190778586876E-6</v>
      </c>
      <c r="D3464">
        <v>1.1774169493654131E-2</v>
      </c>
      <c r="E3464">
        <v>-1.1857722399999999</v>
      </c>
      <c r="F3464">
        <v>6.9192956800000003</v>
      </c>
      <c r="G3464">
        <v>-9.3101956300000008</v>
      </c>
      <c r="H3464">
        <v>0</v>
      </c>
    </row>
    <row r="3465" spans="1:8" x14ac:dyDescent="0.3">
      <c r="A3465" t="s">
        <v>6325</v>
      </c>
      <c r="B3465" t="s">
        <v>6325</v>
      </c>
      <c r="C3465">
        <v>1.0000000000022863E-8</v>
      </c>
      <c r="D3465">
        <v>1.1624988211620406E-2</v>
      </c>
      <c r="E3465">
        <v>0</v>
      </c>
      <c r="F3465">
        <v>0</v>
      </c>
      <c r="G3465">
        <v>0</v>
      </c>
      <c r="H3465">
        <v>0</v>
      </c>
    </row>
    <row r="3466" spans="1:8" x14ac:dyDescent="0.3">
      <c r="A3466" t="s">
        <v>5844</v>
      </c>
      <c r="B3466" t="s">
        <v>5843</v>
      </c>
      <c r="C3466">
        <v>7.4795906261572E-8</v>
      </c>
      <c r="D3466">
        <v>1.1548728322461016E-2</v>
      </c>
      <c r="E3466">
        <v>-1.1578316900000001</v>
      </c>
      <c r="F3466">
        <v>-0.45455586999999997</v>
      </c>
      <c r="G3466">
        <v>-2.8408739500000002</v>
      </c>
      <c r="H3466">
        <v>0</v>
      </c>
    </row>
    <row r="3467" spans="1:8" x14ac:dyDescent="0.3">
      <c r="A3467" t="s">
        <v>6627</v>
      </c>
      <c r="B3467" t="s">
        <v>6626</v>
      </c>
      <c r="C3467">
        <v>0.24801826168907423</v>
      </c>
      <c r="D3467">
        <v>1.1562537029478532E-2</v>
      </c>
      <c r="E3467">
        <v>-1.10074044</v>
      </c>
      <c r="F3467">
        <v>-6.4314946900000001</v>
      </c>
      <c r="G3467">
        <v>-17.628242839999999</v>
      </c>
      <c r="H3467">
        <v>0</v>
      </c>
    </row>
    <row r="3468" spans="1:8" x14ac:dyDescent="0.3">
      <c r="A3468" t="s">
        <v>6248</v>
      </c>
      <c r="B3468" t="s">
        <v>6247</v>
      </c>
      <c r="C3468">
        <v>1.508840268939361E-3</v>
      </c>
      <c r="D3468">
        <v>1.1510447613328718E-2</v>
      </c>
      <c r="E3468">
        <v>3.7738731699999999</v>
      </c>
      <c r="F3468">
        <v>0.87951800000000002</v>
      </c>
      <c r="G3468">
        <v>-1.79294675</v>
      </c>
      <c r="H3468">
        <v>0</v>
      </c>
    </row>
    <row r="3469" spans="1:8" x14ac:dyDescent="0.3">
      <c r="A3469" t="s">
        <v>6490</v>
      </c>
      <c r="B3469" t="s">
        <v>6489</v>
      </c>
      <c r="C3469">
        <v>9.2811019293027381E-8</v>
      </c>
      <c r="D3469">
        <v>1.150103461968183E-2</v>
      </c>
      <c r="E3469">
        <v>-10.89419283</v>
      </c>
      <c r="F3469">
        <v>-13.06651168</v>
      </c>
      <c r="G3469">
        <v>-62.87547077</v>
      </c>
      <c r="H3469">
        <v>0</v>
      </c>
    </row>
    <row r="3470" spans="1:8" x14ac:dyDescent="0.3">
      <c r="A3470" t="s">
        <v>6054</v>
      </c>
      <c r="B3470" t="s">
        <v>6053</v>
      </c>
      <c r="C3470">
        <v>3.3360058734752579E-4</v>
      </c>
      <c r="D3470">
        <v>1.1146303467536084E-2</v>
      </c>
      <c r="E3470">
        <v>2.21674916</v>
      </c>
      <c r="F3470">
        <v>7.9359283300000003</v>
      </c>
      <c r="G3470">
        <v>-41.236127959999997</v>
      </c>
      <c r="H3470">
        <v>0</v>
      </c>
    </row>
    <row r="3471" spans="1:8" x14ac:dyDescent="0.3">
      <c r="A3471" t="s">
        <v>6322</v>
      </c>
      <c r="B3471" t="s">
        <v>6322</v>
      </c>
      <c r="C3471">
        <v>2.2093058138635725E-6</v>
      </c>
      <c r="D3471">
        <v>1.1030541620777301E-2</v>
      </c>
      <c r="E3471">
        <v>-1.1857722399999999</v>
      </c>
      <c r="F3471">
        <v>2.1036229299999998</v>
      </c>
      <c r="G3471">
        <v>-6.8197153200000002</v>
      </c>
      <c r="H3471">
        <v>0</v>
      </c>
    </row>
    <row r="3472" spans="1:8" x14ac:dyDescent="0.3">
      <c r="A3472" t="s">
        <v>7291</v>
      </c>
      <c r="B3472" t="s">
        <v>7290</v>
      </c>
      <c r="C3472">
        <v>7.3396743393834758E-5</v>
      </c>
      <c r="D3472">
        <v>1.1009820206870496E-2</v>
      </c>
      <c r="E3472">
        <v>-1.1578316900000001</v>
      </c>
      <c r="F3472">
        <v>-0.45870696</v>
      </c>
      <c r="G3472">
        <v>99.909985430000006</v>
      </c>
      <c r="H3472">
        <v>0</v>
      </c>
    </row>
    <row r="3473" spans="1:8" x14ac:dyDescent="0.3">
      <c r="A3473" t="s">
        <v>6398</v>
      </c>
      <c r="B3473" t="s">
        <v>6397</v>
      </c>
      <c r="C3473">
        <v>4.146139760983149E-7</v>
      </c>
      <c r="D3473">
        <v>1.053098736840213E-2</v>
      </c>
      <c r="E3473">
        <v>2.21674916</v>
      </c>
      <c r="F3473">
        <v>-8.6219953599999997</v>
      </c>
      <c r="G3473">
        <v>-18.016618730000001</v>
      </c>
      <c r="H3473">
        <v>0</v>
      </c>
    </row>
    <row r="3474" spans="1:8" x14ac:dyDescent="0.3">
      <c r="A3474" t="s">
        <v>6406</v>
      </c>
      <c r="B3474" t="s">
        <v>6405</v>
      </c>
      <c r="C3474">
        <v>1.5002138825640151E-6</v>
      </c>
      <c r="D3474">
        <v>1.0401432720800036E-2</v>
      </c>
      <c r="E3474">
        <v>-10.190732779999999</v>
      </c>
      <c r="F3474">
        <v>11.953486460000001</v>
      </c>
      <c r="G3474">
        <v>-22.472323729999999</v>
      </c>
      <c r="H3474">
        <v>0</v>
      </c>
    </row>
    <row r="3475" spans="1:8" x14ac:dyDescent="0.3">
      <c r="A3475" t="s">
        <v>6329</v>
      </c>
      <c r="B3475" t="s">
        <v>6328</v>
      </c>
      <c r="C3475">
        <v>1E-8</v>
      </c>
      <c r="D3475">
        <v>1.0272282058599315E-2</v>
      </c>
      <c r="E3475">
        <v>1.7612069299999999</v>
      </c>
      <c r="F3475">
        <v>-48.327452180000002</v>
      </c>
      <c r="G3475">
        <v>-15.94812819</v>
      </c>
      <c r="H3475">
        <v>0</v>
      </c>
    </row>
    <row r="3476" spans="1:8" x14ac:dyDescent="0.3">
      <c r="A3476" t="s">
        <v>4918</v>
      </c>
      <c r="B3476" t="s">
        <v>4917</v>
      </c>
      <c r="C3476">
        <v>4.6234913782016041E-3</v>
      </c>
      <c r="D3476">
        <v>1.0093204426172816E-2</v>
      </c>
      <c r="E3476">
        <v>4.12102754</v>
      </c>
      <c r="F3476">
        <v>7.32963685</v>
      </c>
      <c r="G3476">
        <v>-5.1071235000000001</v>
      </c>
      <c r="H3476">
        <v>0</v>
      </c>
    </row>
    <row r="3477" spans="1:8" x14ac:dyDescent="0.3">
      <c r="A3477" t="s">
        <v>6408</v>
      </c>
      <c r="B3477" t="s">
        <v>6407</v>
      </c>
      <c r="C3477">
        <v>1E-8</v>
      </c>
      <c r="D3477">
        <v>9.8001262688921665E-3</v>
      </c>
      <c r="E3477">
        <v>-13.387794939999999</v>
      </c>
      <c r="F3477">
        <v>-12.017610230000001</v>
      </c>
      <c r="G3477">
        <v>-12.649426160000001</v>
      </c>
      <c r="H3477">
        <v>0</v>
      </c>
    </row>
    <row r="3478" spans="1:8" x14ac:dyDescent="0.3">
      <c r="A3478" t="s">
        <v>6750</v>
      </c>
      <c r="B3478" t="s">
        <v>6749</v>
      </c>
      <c r="C3478">
        <v>1.8002566590774729E-7</v>
      </c>
      <c r="D3478">
        <v>9.7305506305024204E-3</v>
      </c>
      <c r="E3478">
        <v>-1.234916E-2</v>
      </c>
      <c r="F3478">
        <v>1.178124E-2</v>
      </c>
      <c r="G3478">
        <v>1.425884E-2</v>
      </c>
      <c r="H3478">
        <v>0</v>
      </c>
    </row>
    <row r="3479" spans="1:8" x14ac:dyDescent="0.3">
      <c r="A3479" t="s">
        <v>6191</v>
      </c>
      <c r="B3479" t="s">
        <v>6190</v>
      </c>
      <c r="C3479">
        <v>2.4003306278488148E-7</v>
      </c>
      <c r="D3479">
        <v>9.5434741471385996E-3</v>
      </c>
      <c r="E3479">
        <v>-2.1418739999999999E-2</v>
      </c>
      <c r="F3479">
        <v>9.0469601700000002</v>
      </c>
      <c r="G3479">
        <v>-24.989667879999999</v>
      </c>
      <c r="H3479">
        <v>0</v>
      </c>
    </row>
    <row r="3480" spans="1:8" x14ac:dyDescent="0.3">
      <c r="A3480" t="s">
        <v>6634</v>
      </c>
      <c r="B3480" t="s">
        <v>6633</v>
      </c>
      <c r="C3480">
        <v>1.9573821946163307E-8</v>
      </c>
      <c r="D3480">
        <v>8.8369444656005609E-3</v>
      </c>
      <c r="E3480">
        <v>0.14296078000000001</v>
      </c>
      <c r="F3480">
        <v>5.29903396</v>
      </c>
      <c r="G3480">
        <v>61.226130779999998</v>
      </c>
      <c r="H3480">
        <v>0</v>
      </c>
    </row>
    <row r="3481" spans="1:8" x14ac:dyDescent="0.3">
      <c r="A3481" t="s">
        <v>6419</v>
      </c>
      <c r="B3481" t="s">
        <v>6418</v>
      </c>
      <c r="C3481">
        <v>8.1888239289207322E-8</v>
      </c>
      <c r="D3481">
        <v>5.9545484932839949E-3</v>
      </c>
      <c r="E3481">
        <v>7.5840146700000002</v>
      </c>
      <c r="F3481">
        <v>-2.2420067000000001</v>
      </c>
      <c r="G3481">
        <v>-15.469927930000001</v>
      </c>
      <c r="H3481">
        <v>0</v>
      </c>
    </row>
    <row r="3482" spans="1:8" x14ac:dyDescent="0.3">
      <c r="A3482" t="s">
        <v>6460</v>
      </c>
      <c r="B3482" t="s">
        <v>6459</v>
      </c>
      <c r="C3482">
        <v>3.783352531897123E-6</v>
      </c>
      <c r="D3482">
        <v>8.0774576556003602E-3</v>
      </c>
      <c r="E3482">
        <v>1.59969184</v>
      </c>
      <c r="F3482">
        <v>-0.77845746000000005</v>
      </c>
      <c r="G3482">
        <v>-37.063900629999999</v>
      </c>
      <c r="H3482">
        <v>0</v>
      </c>
    </row>
    <row r="3483" spans="1:8" x14ac:dyDescent="0.3">
      <c r="A3483" t="s">
        <v>6560</v>
      </c>
      <c r="B3483" t="s">
        <v>6559</v>
      </c>
      <c r="C3483">
        <v>6.609002801729423E-8</v>
      </c>
      <c r="D3483">
        <v>7.6786941069463283E-3</v>
      </c>
      <c r="E3483">
        <v>1.0265677900000001</v>
      </c>
      <c r="F3483">
        <v>231.48798905000001</v>
      </c>
      <c r="G3483">
        <v>-39.638385319999998</v>
      </c>
      <c r="H3483">
        <v>0</v>
      </c>
    </row>
    <row r="3484" spans="1:8" x14ac:dyDescent="0.3">
      <c r="A3484" t="s">
        <v>6421</v>
      </c>
      <c r="B3484" t="s">
        <v>6420</v>
      </c>
      <c r="C3484">
        <v>1E-8</v>
      </c>
      <c r="D3484">
        <v>7.445419376405687E-3</v>
      </c>
      <c r="E3484">
        <v>2.0321281099999999</v>
      </c>
      <c r="F3484">
        <v>-0.50445868999999999</v>
      </c>
      <c r="G3484">
        <v>-36.517734220000001</v>
      </c>
      <c r="H3484">
        <v>0</v>
      </c>
    </row>
    <row r="3485" spans="1:8" x14ac:dyDescent="0.3">
      <c r="A3485" t="s">
        <v>6457</v>
      </c>
      <c r="B3485" t="s">
        <v>6457</v>
      </c>
      <c r="C3485">
        <v>1E-8</v>
      </c>
      <c r="D3485">
        <v>7.3558494811924993E-3</v>
      </c>
      <c r="E3485">
        <v>2.0629783100000001</v>
      </c>
      <c r="F3485">
        <v>5.8349042500000001</v>
      </c>
      <c r="G3485">
        <v>-8.8206882499999999</v>
      </c>
      <c r="H3485">
        <v>0</v>
      </c>
    </row>
    <row r="3486" spans="1:8" x14ac:dyDescent="0.3">
      <c r="A3486" t="s">
        <v>6506</v>
      </c>
      <c r="B3486" t="s">
        <v>6505</v>
      </c>
      <c r="C3486">
        <v>1.5853768746916596E-6</v>
      </c>
      <c r="D3486">
        <v>7.1960358080779777E-3</v>
      </c>
      <c r="E3486">
        <v>1.25066079</v>
      </c>
      <c r="F3486">
        <v>-14.872285829999999</v>
      </c>
      <c r="G3486">
        <v>-17.883040959999999</v>
      </c>
      <c r="H3486">
        <v>0</v>
      </c>
    </row>
    <row r="3487" spans="1:8" x14ac:dyDescent="0.3">
      <c r="A3487" t="s">
        <v>6404</v>
      </c>
      <c r="B3487" t="s">
        <v>6403</v>
      </c>
      <c r="C3487">
        <v>2.1843008713413032E-5</v>
      </c>
      <c r="D3487">
        <v>6.6986515309620928E-3</v>
      </c>
      <c r="E3487">
        <v>-42.168438680000001</v>
      </c>
      <c r="F3487">
        <v>-27.936431519999999</v>
      </c>
      <c r="G3487">
        <v>-59.308851130000001</v>
      </c>
      <c r="H3487">
        <v>0</v>
      </c>
    </row>
    <row r="3488" spans="1:8" x14ac:dyDescent="0.3">
      <c r="A3488" t="s">
        <v>6444</v>
      </c>
      <c r="B3488" t="s">
        <v>6443</v>
      </c>
      <c r="C3488">
        <v>1.052040260678377E-7</v>
      </c>
      <c r="D3488">
        <v>6.919137651890719E-3</v>
      </c>
      <c r="E3488">
        <v>0.46799226999999999</v>
      </c>
      <c r="F3488">
        <v>-3.3405131199999998</v>
      </c>
      <c r="G3488">
        <v>45.287087270000001</v>
      </c>
      <c r="H3488">
        <v>0</v>
      </c>
    </row>
    <row r="3489" spans="1:8" x14ac:dyDescent="0.3">
      <c r="A3489" t="s">
        <v>6481</v>
      </c>
      <c r="B3489" t="s">
        <v>6480</v>
      </c>
      <c r="C3489">
        <v>7.526384709050803E-8</v>
      </c>
      <c r="D3489">
        <v>6.8978028817988707E-3</v>
      </c>
      <c r="E3489">
        <v>-1.8557219999999999E-2</v>
      </c>
      <c r="F3489">
        <v>7.1688831300000002</v>
      </c>
      <c r="G3489">
        <v>-39.74303243</v>
      </c>
      <c r="H3489">
        <v>0</v>
      </c>
    </row>
    <row r="3490" spans="1:8" x14ac:dyDescent="0.3">
      <c r="A3490" t="s">
        <v>6200</v>
      </c>
      <c r="B3490" t="s">
        <v>6199</v>
      </c>
      <c r="C3490">
        <v>9.7569812422991578E-2</v>
      </c>
      <c r="D3490">
        <v>6.7132001264397605E-3</v>
      </c>
      <c r="E3490">
        <v>2.2962603100000001</v>
      </c>
      <c r="F3490">
        <v>3.30239577</v>
      </c>
      <c r="G3490">
        <v>-15.047240909999999</v>
      </c>
      <c r="H3490">
        <v>0</v>
      </c>
    </row>
    <row r="3491" spans="1:8" x14ac:dyDescent="0.3">
      <c r="A3491" t="s">
        <v>6217</v>
      </c>
      <c r="B3491" t="s">
        <v>6255</v>
      </c>
      <c r="C3491">
        <v>3.6795680474077338E-3</v>
      </c>
      <c r="D3491">
        <v>6.4362033802316592E-3</v>
      </c>
      <c r="E3491">
        <v>1.0932186500000001</v>
      </c>
      <c r="F3491">
        <v>1.7385050900000001</v>
      </c>
      <c r="G3491">
        <v>-2.6706898799999998</v>
      </c>
      <c r="H3491">
        <v>0</v>
      </c>
    </row>
    <row r="3492" spans="1:8" x14ac:dyDescent="0.3">
      <c r="A3492" t="s">
        <v>6598</v>
      </c>
      <c r="B3492" t="s">
        <v>6597</v>
      </c>
      <c r="C3492">
        <v>2.1588469484581983E-5</v>
      </c>
      <c r="D3492">
        <v>6.4054272601702265E-3</v>
      </c>
      <c r="E3492">
        <v>2.20240181</v>
      </c>
      <c r="F3492">
        <v>-0.23616888999999999</v>
      </c>
      <c r="G3492">
        <v>-14.711940159999999</v>
      </c>
      <c r="H3492">
        <v>0</v>
      </c>
    </row>
    <row r="3493" spans="1:8" x14ac:dyDescent="0.3">
      <c r="A3493" t="s">
        <v>6417</v>
      </c>
      <c r="B3493" t="s">
        <v>6416</v>
      </c>
      <c r="C3493">
        <v>1E-8</v>
      </c>
      <c r="D3493">
        <v>6.3352785483437087E-3</v>
      </c>
      <c r="E3493">
        <v>2.2024018299999999</v>
      </c>
      <c r="F3493">
        <v>-0.28662472999999999</v>
      </c>
      <c r="G3493">
        <v>-14.20925813</v>
      </c>
      <c r="H3493">
        <v>0</v>
      </c>
    </row>
    <row r="3494" spans="1:8" x14ac:dyDescent="0.3">
      <c r="A3494" t="s">
        <v>6188</v>
      </c>
      <c r="B3494" t="s">
        <v>6188</v>
      </c>
      <c r="C3494">
        <v>2.8925655724883508E-7</v>
      </c>
      <c r="D3494">
        <v>6.3329661799153263E-3</v>
      </c>
      <c r="E3494">
        <v>2.2048139299999998</v>
      </c>
      <c r="F3494">
        <v>-0.26802416000000001</v>
      </c>
      <c r="G3494">
        <v>-12.61927567</v>
      </c>
      <c r="H3494">
        <v>0</v>
      </c>
    </row>
    <row r="3495" spans="1:8" x14ac:dyDescent="0.3">
      <c r="A3495" t="s">
        <v>6469</v>
      </c>
      <c r="B3495" t="s">
        <v>6468</v>
      </c>
      <c r="C3495">
        <v>5.6430135068097249E-2</v>
      </c>
      <c r="D3495">
        <v>6.1290698626246583E-3</v>
      </c>
      <c r="E3495">
        <v>2.2257275999999999</v>
      </c>
      <c r="F3495">
        <v>6.7188189999999995E-2</v>
      </c>
      <c r="G3495">
        <v>-2.2929042000000002</v>
      </c>
      <c r="H3495">
        <v>0</v>
      </c>
    </row>
    <row r="3496" spans="1:8" x14ac:dyDescent="0.3">
      <c r="A3496" t="s">
        <v>7218</v>
      </c>
      <c r="B3496" t="s">
        <v>7217</v>
      </c>
      <c r="C3496">
        <v>1.159990342586789E-4</v>
      </c>
      <c r="D3496">
        <v>6.0753274512001798E-3</v>
      </c>
      <c r="E3496">
        <v>-1.1857722399999999</v>
      </c>
      <c r="F3496">
        <v>0.62318083000000002</v>
      </c>
      <c r="G3496">
        <v>1.76844639</v>
      </c>
      <c r="H3496">
        <v>0</v>
      </c>
    </row>
    <row r="3497" spans="1:8" x14ac:dyDescent="0.3">
      <c r="A3497" t="s">
        <v>6522</v>
      </c>
      <c r="B3497" t="s">
        <v>6521</v>
      </c>
      <c r="C3497">
        <v>1E-8</v>
      </c>
      <c r="D3497">
        <v>6.0855942029441699E-3</v>
      </c>
      <c r="E3497">
        <v>2.0012685600000002</v>
      </c>
      <c r="F3497">
        <v>18.20790826</v>
      </c>
      <c r="G3497">
        <v>3.3460983099999999</v>
      </c>
      <c r="H3497">
        <v>0</v>
      </c>
    </row>
    <row r="3498" spans="1:8" x14ac:dyDescent="0.3">
      <c r="A3498" t="s">
        <v>6163</v>
      </c>
      <c r="B3498" t="s">
        <v>6162</v>
      </c>
      <c r="C3498">
        <v>6.0530133549318369E-8</v>
      </c>
      <c r="D3498">
        <v>5.7847318998460028E-3</v>
      </c>
      <c r="E3498">
        <v>-1.1816673099999999</v>
      </c>
      <c r="F3498">
        <v>0.69749030999999995</v>
      </c>
      <c r="G3498">
        <v>5.7850222799999997</v>
      </c>
      <c r="H3498">
        <v>0</v>
      </c>
    </row>
    <row r="3499" spans="1:8" x14ac:dyDescent="0.3">
      <c r="A3499" t="s">
        <v>6274</v>
      </c>
      <c r="B3499" t="s">
        <v>6273</v>
      </c>
      <c r="C3499">
        <v>1.0998467571848846E-8</v>
      </c>
      <c r="D3499">
        <v>5.7604401724335721E-3</v>
      </c>
      <c r="E3499">
        <v>5.5732384399999999</v>
      </c>
      <c r="F3499">
        <v>-4.79137039</v>
      </c>
      <c r="G3499">
        <v>-34.637957900000004</v>
      </c>
      <c r="H3499">
        <v>0</v>
      </c>
    </row>
    <row r="3500" spans="1:8" x14ac:dyDescent="0.3">
      <c r="A3500" t="s">
        <v>6469</v>
      </c>
      <c r="B3500" t="s">
        <v>6519</v>
      </c>
      <c r="C3500">
        <v>5.5918332302733263E-2</v>
      </c>
      <c r="D3500">
        <v>5.7485218528326391E-3</v>
      </c>
      <c r="E3500">
        <v>1.56770674</v>
      </c>
      <c r="F3500">
        <v>-0.30286569000000002</v>
      </c>
      <c r="G3500">
        <v>-2.0544068200000001</v>
      </c>
      <c r="H3500">
        <v>0</v>
      </c>
    </row>
    <row r="3501" spans="1:8" x14ac:dyDescent="0.3">
      <c r="A3501" t="s">
        <v>6413</v>
      </c>
      <c r="B3501" t="s">
        <v>6412</v>
      </c>
      <c r="C3501">
        <v>4.3023407163567953E-8</v>
      </c>
      <c r="D3501">
        <v>5.5210006285140306E-3</v>
      </c>
      <c r="E3501">
        <v>-0.64625856999999998</v>
      </c>
      <c r="F3501">
        <v>1.4010359299999999</v>
      </c>
      <c r="G3501">
        <v>-65.822351479999995</v>
      </c>
      <c r="H3501">
        <v>0</v>
      </c>
    </row>
    <row r="3502" spans="1:8" x14ac:dyDescent="0.3">
      <c r="A3502" t="s">
        <v>7338</v>
      </c>
      <c r="B3502" t="s">
        <v>7337</v>
      </c>
      <c r="C3502">
        <v>3.8794016800642591E-6</v>
      </c>
      <c r="D3502">
        <v>5.4854607962643142E-3</v>
      </c>
      <c r="E3502">
        <v>-1.1578316900000001</v>
      </c>
      <c r="F3502">
        <v>-1.2669802299999999</v>
      </c>
      <c r="G3502">
        <v>0.17348417999999999</v>
      </c>
      <c r="H3502">
        <v>0</v>
      </c>
    </row>
    <row r="3503" spans="1:8" x14ac:dyDescent="0.3">
      <c r="A3503" t="s">
        <v>6793</v>
      </c>
      <c r="B3503" t="s">
        <v>6792</v>
      </c>
      <c r="C3503">
        <v>1E-8</v>
      </c>
      <c r="D3503">
        <v>5.5020239287671699E-3</v>
      </c>
      <c r="E3503">
        <v>2.02468425</v>
      </c>
      <c r="F3503">
        <v>-0.53958576999999996</v>
      </c>
      <c r="G3503">
        <v>-86.621864290000005</v>
      </c>
      <c r="H3503">
        <v>0</v>
      </c>
    </row>
    <row r="3504" spans="1:8" x14ac:dyDescent="0.3">
      <c r="A3504" t="s">
        <v>6475</v>
      </c>
      <c r="B3504" t="s">
        <v>6474</v>
      </c>
      <c r="C3504">
        <v>1E-8</v>
      </c>
      <c r="D3504">
        <v>5.4709961421138308E-3</v>
      </c>
      <c r="E3504">
        <v>2.07867303</v>
      </c>
      <c r="F3504">
        <v>-4.9559211699999999</v>
      </c>
      <c r="G3504">
        <v>-12.39189212</v>
      </c>
      <c r="H3504">
        <v>0</v>
      </c>
    </row>
    <row r="3505" spans="1:8" x14ac:dyDescent="0.3">
      <c r="A3505" t="s">
        <v>5605</v>
      </c>
      <c r="B3505" t="s">
        <v>5605</v>
      </c>
      <c r="C3505">
        <v>2.4364262903619582E-7</v>
      </c>
      <c r="D3505">
        <v>5.358367563722927E-3</v>
      </c>
      <c r="E3505">
        <v>2.0246842300000001</v>
      </c>
      <c r="F3505">
        <v>10.514405419999999</v>
      </c>
      <c r="G3505">
        <v>-13.042117920000001</v>
      </c>
      <c r="H3505">
        <v>0</v>
      </c>
    </row>
    <row r="3506" spans="1:8" x14ac:dyDescent="0.3">
      <c r="A3506" t="s">
        <v>6708</v>
      </c>
      <c r="B3506" t="s">
        <v>6707</v>
      </c>
      <c r="C3506">
        <v>1E-8</v>
      </c>
      <c r="D3506">
        <v>5.2639389966278576E-3</v>
      </c>
      <c r="E3506">
        <v>-0.63386379999999998</v>
      </c>
      <c r="F3506">
        <v>35.84057293</v>
      </c>
      <c r="G3506">
        <v>55.644613470000003</v>
      </c>
      <c r="H3506">
        <v>0</v>
      </c>
    </row>
    <row r="3507" spans="1:8" x14ac:dyDescent="0.3">
      <c r="A3507" t="s">
        <v>1668</v>
      </c>
      <c r="B3507" t="s">
        <v>6527</v>
      </c>
      <c r="C3507">
        <v>1.4491862846340474E-5</v>
      </c>
      <c r="D3507">
        <v>5.1272013026403933E-3</v>
      </c>
      <c r="E3507">
        <v>-0.47891393999999998</v>
      </c>
      <c r="F3507">
        <v>-2.22847515</v>
      </c>
      <c r="G3507">
        <v>21.406470689999999</v>
      </c>
      <c r="H3507">
        <v>0</v>
      </c>
    </row>
    <row r="3508" spans="1:8" x14ac:dyDescent="0.3">
      <c r="A3508" t="s">
        <v>7192</v>
      </c>
      <c r="B3508" t="s">
        <v>7191</v>
      </c>
      <c r="C3508">
        <v>1.1753398430849696E-4</v>
      </c>
      <c r="D3508">
        <v>5.1029303970327325E-3</v>
      </c>
      <c r="E3508">
        <v>-1.1857722399999999</v>
      </c>
      <c r="F3508">
        <v>0.59484481</v>
      </c>
      <c r="G3508">
        <v>1.62811021</v>
      </c>
      <c r="H3508">
        <v>0</v>
      </c>
    </row>
    <row r="3509" spans="1:8" x14ac:dyDescent="0.3">
      <c r="A3509" t="s">
        <v>6518</v>
      </c>
      <c r="B3509" t="s">
        <v>6517</v>
      </c>
      <c r="C3509">
        <v>1.175007871688108E-6</v>
      </c>
      <c r="D3509">
        <v>5.0783601821412722E-3</v>
      </c>
      <c r="E3509">
        <v>-0.63541035999999995</v>
      </c>
      <c r="F3509">
        <v>0.91625738000000001</v>
      </c>
      <c r="G3509">
        <v>24.9275336</v>
      </c>
      <c r="H3509">
        <v>0</v>
      </c>
    </row>
    <row r="3510" spans="1:8" x14ac:dyDescent="0.3">
      <c r="A3510" t="s">
        <v>6660</v>
      </c>
      <c r="B3510" t="s">
        <v>6659</v>
      </c>
      <c r="C3510">
        <v>2.7428270384853303E-8</v>
      </c>
      <c r="D3510">
        <v>5.0490333967872659E-3</v>
      </c>
      <c r="E3510">
        <v>37.141351929999999</v>
      </c>
      <c r="F3510">
        <v>-8.5724320499999997</v>
      </c>
      <c r="G3510">
        <v>-8.8119216900000001</v>
      </c>
      <c r="H3510">
        <v>0</v>
      </c>
    </row>
    <row r="3511" spans="1:8" x14ac:dyDescent="0.3">
      <c r="A3511" t="s">
        <v>6535</v>
      </c>
      <c r="B3511" t="s">
        <v>6534</v>
      </c>
      <c r="C3511">
        <v>9.1705735075479344E-7</v>
      </c>
      <c r="D3511">
        <v>5.0386849693632527E-3</v>
      </c>
      <c r="E3511">
        <v>7.0000493700000002</v>
      </c>
      <c r="F3511">
        <v>-5.4580050699999996</v>
      </c>
      <c r="G3511">
        <v>6.8508061600000003</v>
      </c>
      <c r="H3511">
        <v>0</v>
      </c>
    </row>
    <row r="3512" spans="1:8" x14ac:dyDescent="0.3">
      <c r="A3512" t="s">
        <v>6140</v>
      </c>
      <c r="B3512" t="s">
        <v>6140</v>
      </c>
      <c r="C3512">
        <v>2.0002851767618403E-8</v>
      </c>
      <c r="D3512">
        <v>4.8935973890606565E-3</v>
      </c>
      <c r="E3512">
        <v>-1.234916E-2</v>
      </c>
      <c r="F3512">
        <v>-33.323827440000002</v>
      </c>
      <c r="G3512">
        <v>-33.323827440000002</v>
      </c>
      <c r="H3512">
        <v>0</v>
      </c>
    </row>
    <row r="3513" spans="1:8" x14ac:dyDescent="0.3">
      <c r="A3513" t="s">
        <v>6571</v>
      </c>
      <c r="B3513" t="s">
        <v>6570</v>
      </c>
      <c r="C3513">
        <v>3.0162168138150479E-4</v>
      </c>
      <c r="D3513">
        <v>4.7487116027440891E-3</v>
      </c>
      <c r="E3513">
        <v>2.20240181</v>
      </c>
      <c r="F3513">
        <v>-1.62207173</v>
      </c>
      <c r="G3513">
        <v>17.9980242</v>
      </c>
      <c r="H3513">
        <v>0</v>
      </c>
    </row>
    <row r="3514" spans="1:8" x14ac:dyDescent="0.3">
      <c r="A3514" t="s">
        <v>6612</v>
      </c>
      <c r="B3514" t="s">
        <v>6611</v>
      </c>
      <c r="C3514">
        <v>1E-8</v>
      </c>
      <c r="D3514">
        <v>4.6205870858574728E-3</v>
      </c>
      <c r="E3514">
        <v>2.0963163900000001</v>
      </c>
      <c r="F3514">
        <v>-0.67052188000000001</v>
      </c>
      <c r="G3514">
        <v>-15.06934592</v>
      </c>
      <c r="H3514">
        <v>0</v>
      </c>
    </row>
    <row r="3515" spans="1:8" x14ac:dyDescent="0.3">
      <c r="A3515" t="s">
        <v>6439</v>
      </c>
      <c r="B3515" t="s">
        <v>6438</v>
      </c>
      <c r="C3515">
        <v>1E-8</v>
      </c>
      <c r="D3515">
        <v>4.5427563672753597E-3</v>
      </c>
      <c r="E3515">
        <v>0.98869605000000005</v>
      </c>
      <c r="F3515">
        <v>41.830926609999999</v>
      </c>
      <c r="G3515">
        <v>81.393803430000006</v>
      </c>
      <c r="H3515">
        <v>0</v>
      </c>
    </row>
    <row r="3516" spans="1:8" x14ac:dyDescent="0.3">
      <c r="A3516" t="s">
        <v>6165</v>
      </c>
      <c r="B3516" t="s">
        <v>6499</v>
      </c>
      <c r="C3516">
        <v>1E-8</v>
      </c>
      <c r="D3516">
        <v>4.1971686772321265E-3</v>
      </c>
      <c r="E3516">
        <v>-0.13188072000000001</v>
      </c>
      <c r="F3516">
        <v>7.4785243799999996</v>
      </c>
      <c r="G3516">
        <v>-25.52786283</v>
      </c>
      <c r="H3516">
        <v>0</v>
      </c>
    </row>
    <row r="3517" spans="1:8" x14ac:dyDescent="0.3">
      <c r="A3517" t="s">
        <v>6524</v>
      </c>
      <c r="B3517" t="s">
        <v>6523</v>
      </c>
      <c r="C3517">
        <v>1.1901696801674302E-6</v>
      </c>
      <c r="D3517">
        <v>4.1794356865734253E-3</v>
      </c>
      <c r="E3517">
        <v>0.10137939999999999</v>
      </c>
      <c r="F3517">
        <v>0.99249195999999995</v>
      </c>
      <c r="G3517">
        <v>1.425884E-2</v>
      </c>
      <c r="H3517">
        <v>0</v>
      </c>
    </row>
    <row r="3518" spans="1:8" x14ac:dyDescent="0.3">
      <c r="A3518" t="s">
        <v>927</v>
      </c>
      <c r="B3518" t="s">
        <v>7396</v>
      </c>
      <c r="C3518">
        <v>1.0574564573369308E-2</v>
      </c>
      <c r="D3518">
        <v>4.0593737435189858E-3</v>
      </c>
      <c r="E3518">
        <v>-1.1816673099999999</v>
      </c>
      <c r="F3518">
        <v>1.0984587699999999</v>
      </c>
      <c r="G3518">
        <v>1.64778582</v>
      </c>
      <c r="H3518">
        <v>0</v>
      </c>
    </row>
    <row r="3519" spans="1:8" x14ac:dyDescent="0.3">
      <c r="A3519" t="s">
        <v>2173</v>
      </c>
      <c r="B3519" t="s">
        <v>6467</v>
      </c>
      <c r="C3519">
        <v>1E-8</v>
      </c>
      <c r="D3519">
        <v>3.7108972720586858E-3</v>
      </c>
      <c r="E3519">
        <v>2.0832275</v>
      </c>
      <c r="F3519">
        <v>0.55797867000000001</v>
      </c>
      <c r="G3519">
        <v>-54.78773339</v>
      </c>
      <c r="H3519">
        <v>0</v>
      </c>
    </row>
    <row r="3520" spans="1:8" x14ac:dyDescent="0.3">
      <c r="A3520" t="s">
        <v>5769</v>
      </c>
      <c r="B3520" t="s">
        <v>5768</v>
      </c>
      <c r="C3520">
        <v>1.0411664533576516E-3</v>
      </c>
      <c r="D3520">
        <v>3.6661941449742342E-3</v>
      </c>
      <c r="E3520">
        <v>-0.64625856999999998</v>
      </c>
      <c r="F3520">
        <v>-1.17698776</v>
      </c>
      <c r="G3520">
        <v>-18.609669490000002</v>
      </c>
      <c r="H3520">
        <v>0</v>
      </c>
    </row>
    <row r="3521" spans="1:8" x14ac:dyDescent="0.3">
      <c r="A3521" t="s">
        <v>6543</v>
      </c>
      <c r="B3521" t="s">
        <v>6542</v>
      </c>
      <c r="C3521">
        <v>4.34541014675598E-8</v>
      </c>
      <c r="D3521">
        <v>3.6368909615208177E-3</v>
      </c>
      <c r="E3521">
        <v>-0.93070889999999995</v>
      </c>
      <c r="F3521">
        <v>1.2648318599999999</v>
      </c>
      <c r="G3521">
        <v>-60.422925190000001</v>
      </c>
      <c r="H3521">
        <v>0</v>
      </c>
    </row>
    <row r="3522" spans="1:8" x14ac:dyDescent="0.3">
      <c r="A3522" t="s">
        <v>7070</v>
      </c>
      <c r="B3522" t="s">
        <v>7069</v>
      </c>
      <c r="C3522">
        <v>1.9112518608269119E-8</v>
      </c>
      <c r="D3522">
        <v>3.630797060770448E-3</v>
      </c>
      <c r="E3522">
        <v>2.2050430799999998</v>
      </c>
      <c r="F3522">
        <v>-36.528697970000003</v>
      </c>
      <c r="G3522">
        <v>-7.6826268300000002</v>
      </c>
      <c r="H3522">
        <v>0</v>
      </c>
    </row>
    <row r="3523" spans="1:8" x14ac:dyDescent="0.3">
      <c r="A3523" t="s">
        <v>6646</v>
      </c>
      <c r="B3523" t="s">
        <v>6645</v>
      </c>
      <c r="C3523">
        <v>7.0698032718541546E-5</v>
      </c>
      <c r="D3523">
        <v>3.4419297516260082E-3</v>
      </c>
      <c r="E3523">
        <v>-1.24740005</v>
      </c>
      <c r="F3523">
        <v>0.97587648999999999</v>
      </c>
      <c r="G3523">
        <v>1.2816201599999999</v>
      </c>
      <c r="H3523">
        <v>0</v>
      </c>
    </row>
    <row r="3524" spans="1:8" x14ac:dyDescent="0.3">
      <c r="A3524" t="s">
        <v>5956</v>
      </c>
      <c r="B3524" t="s">
        <v>5955</v>
      </c>
      <c r="C3524">
        <v>9.3625553587199723E-7</v>
      </c>
      <c r="D3524">
        <v>3.4542507405017158E-3</v>
      </c>
      <c r="E3524">
        <v>2.2048139299999998</v>
      </c>
      <c r="F3524">
        <v>-7.6351120200000002</v>
      </c>
      <c r="G3524">
        <v>-12.90617671</v>
      </c>
      <c r="H3524">
        <v>0</v>
      </c>
    </row>
    <row r="3525" spans="1:8" x14ac:dyDescent="0.3">
      <c r="A3525" t="s">
        <v>6350</v>
      </c>
      <c r="B3525" t="s">
        <v>6349</v>
      </c>
      <c r="C3525">
        <v>7.6732875068543217E-6</v>
      </c>
      <c r="D3525">
        <v>3.0670194379165548E-3</v>
      </c>
      <c r="E3525">
        <v>2.2096023499999999</v>
      </c>
      <c r="F3525">
        <v>-25.23160756</v>
      </c>
      <c r="G3525">
        <v>-38.521280939999997</v>
      </c>
      <c r="H3525">
        <v>0</v>
      </c>
    </row>
    <row r="3526" spans="1:8" x14ac:dyDescent="0.3">
      <c r="A3526" t="s">
        <v>5952</v>
      </c>
      <c r="B3526" t="s">
        <v>5951</v>
      </c>
      <c r="C3526">
        <v>1.5150224316417339E-4</v>
      </c>
      <c r="D3526">
        <v>3.0298300743282804E-3</v>
      </c>
      <c r="E3526">
        <v>-1.17876716</v>
      </c>
      <c r="F3526">
        <v>1.8926043400000001</v>
      </c>
      <c r="G3526">
        <v>-12.622975220000001</v>
      </c>
      <c r="H3526">
        <v>0</v>
      </c>
    </row>
    <row r="3527" spans="1:8" x14ac:dyDescent="0.3">
      <c r="A3527" t="s">
        <v>6558</v>
      </c>
      <c r="B3527" t="s">
        <v>6557</v>
      </c>
      <c r="C3527">
        <v>9.0413722006420081E-5</v>
      </c>
      <c r="D3527">
        <v>3.0357879650553766E-3</v>
      </c>
      <c r="E3527">
        <v>0.15239653</v>
      </c>
      <c r="F3527">
        <v>0.10652126000000001</v>
      </c>
      <c r="G3527">
        <v>9.5960798300000008</v>
      </c>
      <c r="H3527">
        <v>0</v>
      </c>
    </row>
    <row r="3528" spans="1:8" x14ac:dyDescent="0.3">
      <c r="A3528" t="s">
        <v>6384</v>
      </c>
      <c r="B3528" t="s">
        <v>6383</v>
      </c>
      <c r="C3528">
        <v>1.0000000000001044E-6</v>
      </c>
      <c r="D3528">
        <v>3.0203206011002437E-3</v>
      </c>
      <c r="E3528">
        <v>0</v>
      </c>
      <c r="F3528">
        <v>-75.186718920000004</v>
      </c>
      <c r="G3528">
        <v>-84.848484850000006</v>
      </c>
      <c r="H3528">
        <v>0</v>
      </c>
    </row>
    <row r="3529" spans="1:8" x14ac:dyDescent="0.3">
      <c r="A3529" t="s">
        <v>6584</v>
      </c>
      <c r="B3529" t="s">
        <v>6583</v>
      </c>
      <c r="C3529">
        <v>4.2893289371442723E-8</v>
      </c>
      <c r="D3529">
        <v>2.8598494795137258E-3</v>
      </c>
      <c r="E3529">
        <v>0.52726399999999995</v>
      </c>
      <c r="F3529">
        <v>-73.999729799999997</v>
      </c>
      <c r="G3529">
        <v>-80.075521629999997</v>
      </c>
      <c r="H3529">
        <v>0</v>
      </c>
    </row>
    <row r="3530" spans="1:8" x14ac:dyDescent="0.3">
      <c r="A3530" t="s">
        <v>7068</v>
      </c>
      <c r="B3530" t="s">
        <v>7067</v>
      </c>
      <c r="C3530">
        <v>1.8162947515916667E-6</v>
      </c>
      <c r="D3530">
        <v>2.6206918174523711E-3</v>
      </c>
      <c r="E3530">
        <v>-0.93796816000000005</v>
      </c>
      <c r="F3530">
        <v>31.06952703</v>
      </c>
      <c r="G3530">
        <v>30.771910040000002</v>
      </c>
      <c r="H3530">
        <v>0</v>
      </c>
    </row>
    <row r="3531" spans="1:8" x14ac:dyDescent="0.3">
      <c r="A3531" t="s">
        <v>6357</v>
      </c>
      <c r="B3531" t="s">
        <v>6356</v>
      </c>
      <c r="C3531">
        <v>3.00000000000686E-8</v>
      </c>
      <c r="D3531">
        <v>2.6162529940480339E-3</v>
      </c>
      <c r="E3531">
        <v>50.130662200000003</v>
      </c>
      <c r="F3531">
        <v>0.12953824999999999</v>
      </c>
      <c r="G3531">
        <v>50</v>
      </c>
      <c r="H3531">
        <v>0</v>
      </c>
    </row>
    <row r="3532" spans="1:8" x14ac:dyDescent="0.3">
      <c r="A3532" t="s">
        <v>6464</v>
      </c>
      <c r="B3532" t="s">
        <v>6463</v>
      </c>
      <c r="C3532">
        <v>1E-8</v>
      </c>
      <c r="D3532">
        <v>2.594473402624206E-3</v>
      </c>
      <c r="E3532">
        <v>7.2740122100000004</v>
      </c>
      <c r="F3532">
        <v>10.190856070000001</v>
      </c>
      <c r="G3532">
        <v>24.88641518</v>
      </c>
      <c r="H3532">
        <v>0</v>
      </c>
    </row>
    <row r="3533" spans="1:8" x14ac:dyDescent="0.3">
      <c r="A3533" t="s">
        <v>6746</v>
      </c>
      <c r="B3533" t="s">
        <v>6745</v>
      </c>
      <c r="C3533">
        <v>6.8270693897697624E-6</v>
      </c>
      <c r="D3533">
        <v>2.4783634440616849E-3</v>
      </c>
      <c r="E3533">
        <v>2.2096023499999999</v>
      </c>
      <c r="F3533">
        <v>-0.28217515999999998</v>
      </c>
      <c r="G3533">
        <v>-55.414911109999998</v>
      </c>
      <c r="H3533">
        <v>0</v>
      </c>
    </row>
    <row r="3534" spans="1:8" x14ac:dyDescent="0.3">
      <c r="A3534" t="s">
        <v>6565</v>
      </c>
      <c r="B3534" t="s">
        <v>6564</v>
      </c>
      <c r="C3534">
        <v>2.456812778921566E-7</v>
      </c>
      <c r="D3534">
        <v>2.4526890635983962E-3</v>
      </c>
      <c r="E3534">
        <v>2.2102392800000001</v>
      </c>
      <c r="F3534">
        <v>-6.06842009</v>
      </c>
      <c r="G3534">
        <v>57.00673664</v>
      </c>
      <c r="H3534">
        <v>0</v>
      </c>
    </row>
    <row r="3535" spans="1:8" x14ac:dyDescent="0.3">
      <c r="A3535" t="s">
        <v>6799</v>
      </c>
      <c r="B3535" t="s">
        <v>6798</v>
      </c>
      <c r="C3535">
        <v>6.291883834819042E-7</v>
      </c>
      <c r="D3535">
        <v>2.4328135053008661E-3</v>
      </c>
      <c r="E3535">
        <v>-5.0120270000000001E-2</v>
      </c>
      <c r="F3535">
        <v>28.405792550000001</v>
      </c>
      <c r="G3535">
        <v>14.39788791</v>
      </c>
      <c r="H3535">
        <v>0</v>
      </c>
    </row>
    <row r="3536" spans="1:8" x14ac:dyDescent="0.3">
      <c r="A3536" t="s">
        <v>6019</v>
      </c>
      <c r="B3536" t="s">
        <v>6018</v>
      </c>
      <c r="C3536">
        <v>6.9509909892132425E-5</v>
      </c>
      <c r="D3536">
        <v>2.4324530183610299E-3</v>
      </c>
      <c r="E3536">
        <v>-1.234916E-2</v>
      </c>
      <c r="F3536">
        <v>38.877498420000002</v>
      </c>
      <c r="G3536">
        <v>139.68934446</v>
      </c>
      <c r="H3536">
        <v>0</v>
      </c>
    </row>
    <row r="3537" spans="1:8" x14ac:dyDescent="0.3">
      <c r="A3537" t="s">
        <v>6704</v>
      </c>
      <c r="B3537" t="s">
        <v>6703</v>
      </c>
      <c r="C3537">
        <v>1.2761515152798085E-7</v>
      </c>
      <c r="D3537">
        <v>2.4308645795735337E-3</v>
      </c>
      <c r="E3537">
        <v>-6.7102907199999997</v>
      </c>
      <c r="F3537">
        <v>-32.102995759999999</v>
      </c>
      <c r="G3537">
        <v>-17.583837419999998</v>
      </c>
      <c r="H3537">
        <v>0</v>
      </c>
    </row>
    <row r="3538" spans="1:8" x14ac:dyDescent="0.3">
      <c r="A3538" t="s">
        <v>6614</v>
      </c>
      <c r="B3538" t="s">
        <v>6613</v>
      </c>
      <c r="C3538">
        <v>7.7383759624038394E-8</v>
      </c>
      <c r="D3538">
        <v>2.3523115186128542E-3</v>
      </c>
      <c r="E3538">
        <v>-1.2202809999999999</v>
      </c>
      <c r="F3538">
        <v>-23.622319480000002</v>
      </c>
      <c r="G3538">
        <v>10.27697953</v>
      </c>
      <c r="H3538">
        <v>0</v>
      </c>
    </row>
    <row r="3539" spans="1:8" x14ac:dyDescent="0.3">
      <c r="A3539" t="s">
        <v>6594</v>
      </c>
      <c r="B3539" t="s">
        <v>6593</v>
      </c>
      <c r="C3539">
        <v>6.8240199407580384E-5</v>
      </c>
      <c r="D3539">
        <v>2.3571269165248445E-3</v>
      </c>
      <c r="E3539">
        <v>2.20240181</v>
      </c>
      <c r="F3539">
        <v>-0.28662472999999999</v>
      </c>
      <c r="G3539">
        <v>-12.64942643</v>
      </c>
      <c r="H3539">
        <v>0</v>
      </c>
    </row>
    <row r="3540" spans="1:8" x14ac:dyDescent="0.3">
      <c r="A3540" t="s">
        <v>6370</v>
      </c>
      <c r="B3540" t="s">
        <v>6369</v>
      </c>
      <c r="C3540">
        <v>9.4834763861908642E-4</v>
      </c>
      <c r="D3540">
        <v>2.2710414909029417E-3</v>
      </c>
      <c r="E3540">
        <v>2.21674916</v>
      </c>
      <c r="F3540">
        <v>-1.0102396300000001</v>
      </c>
      <c r="G3540">
        <v>-16.01555682</v>
      </c>
      <c r="H3540">
        <v>0</v>
      </c>
    </row>
    <row r="3541" spans="1:8" x14ac:dyDescent="0.3">
      <c r="A3541" t="s">
        <v>7278</v>
      </c>
      <c r="B3541" t="s">
        <v>7277</v>
      </c>
      <c r="C3541">
        <v>1.1296806475245838E-4</v>
      </c>
      <c r="D3541">
        <v>2.2619121690464188E-3</v>
      </c>
      <c r="E3541">
        <v>-1.17876716</v>
      </c>
      <c r="F3541">
        <v>1.5729553000000001</v>
      </c>
      <c r="G3541">
        <v>1.85261E-2</v>
      </c>
      <c r="H3541">
        <v>0</v>
      </c>
    </row>
    <row r="3542" spans="1:8" x14ac:dyDescent="0.3">
      <c r="A3542" t="s">
        <v>6654</v>
      </c>
      <c r="B3542" t="s">
        <v>6653</v>
      </c>
      <c r="C3542">
        <v>4.6006559065304107E-7</v>
      </c>
      <c r="D3542">
        <v>2.2346637783620012E-3</v>
      </c>
      <c r="E3542">
        <v>-1.234916E-2</v>
      </c>
      <c r="F3542">
        <v>9.5394263499999994</v>
      </c>
      <c r="G3542">
        <v>-53.993440939999999</v>
      </c>
      <c r="H3542">
        <v>0</v>
      </c>
    </row>
    <row r="3543" spans="1:8" x14ac:dyDescent="0.3">
      <c r="A3543" t="s">
        <v>6696</v>
      </c>
      <c r="B3543" t="s">
        <v>6695</v>
      </c>
      <c r="C3543">
        <v>6.4009059287646754E-7</v>
      </c>
      <c r="D3543">
        <v>2.1716562197246084E-3</v>
      </c>
      <c r="E3543">
        <v>3.24052001</v>
      </c>
      <c r="F3543">
        <v>242.19130887</v>
      </c>
      <c r="G3543">
        <v>-1.41114571</v>
      </c>
      <c r="H3543">
        <v>0</v>
      </c>
    </row>
    <row r="3544" spans="1:8" x14ac:dyDescent="0.3">
      <c r="A3544" t="s">
        <v>6462</v>
      </c>
      <c r="B3544" t="s">
        <v>6461</v>
      </c>
      <c r="C3544">
        <v>3.4109673377849203E-5</v>
      </c>
      <c r="D3544">
        <v>2.1522085894217116E-3</v>
      </c>
      <c r="E3544">
        <v>-1.1857722399999999</v>
      </c>
      <c r="F3544">
        <v>1.57119663</v>
      </c>
      <c r="G3544">
        <v>13.00209693</v>
      </c>
      <c r="H3544">
        <v>0</v>
      </c>
    </row>
    <row r="3545" spans="1:8" x14ac:dyDescent="0.3">
      <c r="A3545" t="s">
        <v>6387</v>
      </c>
      <c r="B3545" t="s">
        <v>6386</v>
      </c>
      <c r="C3545">
        <v>4.259362421065558E-4</v>
      </c>
      <c r="D3545">
        <v>2.1292664902386265E-3</v>
      </c>
      <c r="E3545">
        <v>-0.93070889999999995</v>
      </c>
      <c r="F3545">
        <v>902.61499767999999</v>
      </c>
      <c r="G3545">
        <v>-38.349296260000003</v>
      </c>
      <c r="H3545">
        <v>0</v>
      </c>
    </row>
    <row r="3546" spans="1:8" x14ac:dyDescent="0.3">
      <c r="A3546" t="s">
        <v>6541</v>
      </c>
      <c r="B3546" t="s">
        <v>6540</v>
      </c>
      <c r="C3546">
        <v>4.0940122234344951E-5</v>
      </c>
      <c r="D3546">
        <v>2.1024682410381561E-3</v>
      </c>
      <c r="E3546">
        <v>1.6624184</v>
      </c>
      <c r="F3546">
        <v>0.24867195</v>
      </c>
      <c r="G3546">
        <v>-47.171519400000001</v>
      </c>
      <c r="H3546">
        <v>0</v>
      </c>
    </row>
    <row r="3547" spans="1:8" x14ac:dyDescent="0.3">
      <c r="A3547" t="s">
        <v>6582</v>
      </c>
      <c r="B3547" t="s">
        <v>6581</v>
      </c>
      <c r="C3547">
        <v>2.4355448799457794E-7</v>
      </c>
      <c r="D3547">
        <v>2.0877855864050812E-3</v>
      </c>
      <c r="E3547">
        <v>2.1314064099999999</v>
      </c>
      <c r="F3547">
        <v>-0.37912005999999998</v>
      </c>
      <c r="G3547">
        <v>-12.802123910000001</v>
      </c>
      <c r="H3547">
        <v>0</v>
      </c>
    </row>
    <row r="3548" spans="1:8" x14ac:dyDescent="0.3">
      <c r="A3548" t="s">
        <v>6767</v>
      </c>
      <c r="B3548" t="s">
        <v>6766</v>
      </c>
      <c r="C3548">
        <v>2.3883122745875466E-7</v>
      </c>
      <c r="D3548">
        <v>2.0505003144209648E-3</v>
      </c>
      <c r="E3548">
        <v>1.425884E-2</v>
      </c>
      <c r="F3548">
        <v>-45.96578564</v>
      </c>
      <c r="G3548">
        <v>-55.771994909999997</v>
      </c>
      <c r="H3548">
        <v>0</v>
      </c>
    </row>
    <row r="3549" spans="1:8" x14ac:dyDescent="0.3">
      <c r="A3549" t="s">
        <v>6664</v>
      </c>
      <c r="B3549" t="s">
        <v>6663</v>
      </c>
      <c r="C3549">
        <v>1E-8</v>
      </c>
      <c r="D3549">
        <v>2.0144652274134327E-3</v>
      </c>
      <c r="E3549">
        <v>0.47060875000000002</v>
      </c>
      <c r="F3549">
        <v>-3.2226862500000002</v>
      </c>
      <c r="G3549">
        <v>61.89382243</v>
      </c>
      <c r="H3549">
        <v>0</v>
      </c>
    </row>
    <row r="3550" spans="1:8" x14ac:dyDescent="0.3">
      <c r="A3550" t="s">
        <v>6562</v>
      </c>
      <c r="B3550" t="s">
        <v>6561</v>
      </c>
      <c r="C3550">
        <v>1E-8</v>
      </c>
      <c r="D3550">
        <v>1.9267638217251265E-3</v>
      </c>
      <c r="E3550">
        <v>1.6531102</v>
      </c>
      <c r="F3550">
        <v>-27.68200375</v>
      </c>
      <c r="G3550">
        <v>-22.450918529999999</v>
      </c>
      <c r="H3550">
        <v>0</v>
      </c>
    </row>
    <row r="3551" spans="1:8" x14ac:dyDescent="0.3">
      <c r="A3551" t="s">
        <v>6592</v>
      </c>
      <c r="B3551" t="s">
        <v>6591</v>
      </c>
      <c r="C3551">
        <v>2.4364262903619582E-8</v>
      </c>
      <c r="D3551">
        <v>1.868866180946556E-3</v>
      </c>
      <c r="E3551">
        <v>2.0012685600000002</v>
      </c>
      <c r="F3551">
        <v>-0.53703511999999998</v>
      </c>
      <c r="G3551">
        <v>-53.249268209999997</v>
      </c>
      <c r="H3551">
        <v>0</v>
      </c>
    </row>
    <row r="3552" spans="1:8" x14ac:dyDescent="0.3">
      <c r="A3552" t="s">
        <v>6690</v>
      </c>
      <c r="B3552" t="s">
        <v>6689</v>
      </c>
      <c r="C3552">
        <v>3.9769932322694142E-4</v>
      </c>
      <c r="D3552">
        <v>1.8046323611045436E-3</v>
      </c>
      <c r="E3552">
        <v>2.0568544700000002</v>
      </c>
      <c r="F3552">
        <v>132.47803411000001</v>
      </c>
      <c r="G3552">
        <v>71.258539290000002</v>
      </c>
      <c r="H3552">
        <v>0</v>
      </c>
    </row>
    <row r="3553" spans="1:8" x14ac:dyDescent="0.3">
      <c r="A3553" t="s">
        <v>6629</v>
      </c>
      <c r="B3553" t="s">
        <v>6628</v>
      </c>
      <c r="C3553">
        <v>5.9594182556533035E-8</v>
      </c>
      <c r="D3553">
        <v>1.6725352244975275E-3</v>
      </c>
      <c r="E3553">
        <v>6.8462709999999996E-2</v>
      </c>
      <c r="F3553">
        <v>-35.904729240000002</v>
      </c>
      <c r="G3553">
        <v>-43.771136030000001</v>
      </c>
      <c r="H3553">
        <v>0</v>
      </c>
    </row>
    <row r="3554" spans="1:8" x14ac:dyDescent="0.3">
      <c r="A3554" t="s">
        <v>6785</v>
      </c>
      <c r="B3554" t="s">
        <v>6784</v>
      </c>
      <c r="C3554">
        <v>1.6378415169379694E-4</v>
      </c>
      <c r="D3554">
        <v>1.6575537687555451E-3</v>
      </c>
      <c r="E3554">
        <v>2.2108820300000001</v>
      </c>
      <c r="F3554">
        <v>-0.44813134999999998</v>
      </c>
      <c r="G3554">
        <v>-82.529633309999994</v>
      </c>
      <c r="H3554">
        <v>0</v>
      </c>
    </row>
    <row r="3555" spans="1:8" x14ac:dyDescent="0.3">
      <c r="A3555" t="s">
        <v>6394</v>
      </c>
      <c r="B3555" t="s">
        <v>6393</v>
      </c>
      <c r="C3555">
        <v>6.4196973207064746E-3</v>
      </c>
      <c r="D3555">
        <v>1.616639902724923E-3</v>
      </c>
      <c r="E3555">
        <v>3.1812649099999999</v>
      </c>
      <c r="F3555">
        <v>2.2713346099999998</v>
      </c>
      <c r="G3555">
        <v>0.37429056999999999</v>
      </c>
      <c r="H3555">
        <v>0</v>
      </c>
    </row>
    <row r="3556" spans="1:8" x14ac:dyDescent="0.3">
      <c r="A3556" t="s">
        <v>6602</v>
      </c>
      <c r="B3556" t="s">
        <v>6601</v>
      </c>
      <c r="C3556">
        <v>4.9807100901124322E-6</v>
      </c>
      <c r="D3556">
        <v>1.5855183934006039E-3</v>
      </c>
      <c r="E3556">
        <v>-0.18617053</v>
      </c>
      <c r="F3556">
        <v>-0.18617053</v>
      </c>
      <c r="G3556">
        <v>-0.77433744000000004</v>
      </c>
      <c r="H3556">
        <v>0</v>
      </c>
    </row>
    <row r="3557" spans="1:8" x14ac:dyDescent="0.3">
      <c r="A3557" t="s">
        <v>7287</v>
      </c>
      <c r="B3557" t="s">
        <v>7286</v>
      </c>
      <c r="C3557">
        <v>5.2107428854390071E-5</v>
      </c>
      <c r="D3557">
        <v>1.5742568422501919E-3</v>
      </c>
      <c r="E3557">
        <v>1.425884E-2</v>
      </c>
      <c r="F3557">
        <v>26.843789820000001</v>
      </c>
      <c r="G3557">
        <v>30.008555019999999</v>
      </c>
      <c r="H3557">
        <v>0</v>
      </c>
    </row>
    <row r="3558" spans="1:8" x14ac:dyDescent="0.3">
      <c r="A3558" t="s">
        <v>6312</v>
      </c>
      <c r="B3558" t="s">
        <v>6311</v>
      </c>
      <c r="C3558">
        <v>1E-8</v>
      </c>
      <c r="D3558">
        <v>1.5717978374059924E-3</v>
      </c>
      <c r="E3558">
        <v>-33.323827420000001</v>
      </c>
      <c r="F3558">
        <v>-33.323827430000001</v>
      </c>
      <c r="G3558">
        <v>1.42588E-2</v>
      </c>
      <c r="H3558">
        <v>0</v>
      </c>
    </row>
    <row r="3559" spans="1:8" x14ac:dyDescent="0.3">
      <c r="A3559" t="s">
        <v>6940</v>
      </c>
      <c r="B3559" t="s">
        <v>6939</v>
      </c>
      <c r="C3559">
        <v>2.0002851767520201E-6</v>
      </c>
      <c r="D3559">
        <v>1.5268103069557262E-3</v>
      </c>
      <c r="E3559">
        <v>1.425884E-2</v>
      </c>
      <c r="F3559">
        <v>1.425884E-2</v>
      </c>
      <c r="G3559">
        <v>-66.039300900000001</v>
      </c>
      <c r="H3559">
        <v>0</v>
      </c>
    </row>
    <row r="3560" spans="1:8" x14ac:dyDescent="0.3">
      <c r="A3560" t="s">
        <v>6278</v>
      </c>
      <c r="B3560" t="s">
        <v>6277</v>
      </c>
      <c r="C3560">
        <v>9.5538025418852592E-6</v>
      </c>
      <c r="D3560">
        <v>1.4927341697867161E-3</v>
      </c>
      <c r="E3560">
        <v>27.617062260000001</v>
      </c>
      <c r="F3560">
        <v>39.428075249999999</v>
      </c>
      <c r="G3560">
        <v>-48.182596269999998</v>
      </c>
      <c r="H3560">
        <v>0</v>
      </c>
    </row>
    <row r="3561" spans="1:8" x14ac:dyDescent="0.3">
      <c r="A3561" t="s">
        <v>6437</v>
      </c>
      <c r="B3561" t="s">
        <v>6436</v>
      </c>
      <c r="C3561">
        <v>8.0011407070200842E-8</v>
      </c>
      <c r="D3561">
        <v>1.4527301029330581E-3</v>
      </c>
      <c r="E3561">
        <v>1.425884E-2</v>
      </c>
      <c r="F3561">
        <v>1.425884E-2</v>
      </c>
      <c r="G3561">
        <v>-12.622975220000001</v>
      </c>
      <c r="H3561">
        <v>0</v>
      </c>
    </row>
    <row r="3562" spans="1:8" x14ac:dyDescent="0.3">
      <c r="A3562" t="s">
        <v>6791</v>
      </c>
      <c r="B3562" t="s">
        <v>6790</v>
      </c>
      <c r="C3562">
        <v>1E-8</v>
      </c>
      <c r="D3562">
        <v>1.4194108659447481E-3</v>
      </c>
      <c r="E3562">
        <v>-0.42590436999999998</v>
      </c>
      <c r="F3562">
        <v>18.29718317</v>
      </c>
      <c r="G3562">
        <v>28.957760709999999</v>
      </c>
      <c r="H3562">
        <v>0</v>
      </c>
    </row>
    <row r="3563" spans="1:8" x14ac:dyDescent="0.3">
      <c r="A3563" t="s">
        <v>7259</v>
      </c>
      <c r="B3563" t="s">
        <v>7258</v>
      </c>
      <c r="C3563">
        <v>1.6519747990954538E-6</v>
      </c>
      <c r="D3563">
        <v>1.3118014535053791E-3</v>
      </c>
      <c r="E3563">
        <v>-1.1857722399999999</v>
      </c>
      <c r="F3563">
        <v>1.7500344999999999</v>
      </c>
      <c r="G3563">
        <v>3.0750355800000002</v>
      </c>
      <c r="H3563">
        <v>0</v>
      </c>
    </row>
    <row r="3564" spans="1:8" x14ac:dyDescent="0.3">
      <c r="A3564" t="s">
        <v>6706</v>
      </c>
      <c r="B3564" t="s">
        <v>6705</v>
      </c>
      <c r="C3564">
        <v>5.7985304181069377E-8</v>
      </c>
      <c r="D3564">
        <v>1.2540393481261889E-3</v>
      </c>
      <c r="E3564">
        <v>1.1081596499999999</v>
      </c>
      <c r="F3564">
        <v>17.330137149999999</v>
      </c>
      <c r="G3564">
        <v>2.03158408</v>
      </c>
      <c r="H3564">
        <v>0</v>
      </c>
    </row>
    <row r="3565" spans="1:8" x14ac:dyDescent="0.3">
      <c r="A3565" t="s">
        <v>3024</v>
      </c>
      <c r="B3565" t="s">
        <v>6730</v>
      </c>
      <c r="C3565">
        <v>2.9237115484343498E-7</v>
      </c>
      <c r="D3565">
        <v>1.2076427288925029E-3</v>
      </c>
      <c r="E3565">
        <v>2.0012685600000002</v>
      </c>
      <c r="F3565">
        <v>-0.53703511999999998</v>
      </c>
      <c r="G3565">
        <v>-30.434911100000001</v>
      </c>
      <c r="H3565">
        <v>0</v>
      </c>
    </row>
    <row r="3566" spans="1:8" x14ac:dyDescent="0.3">
      <c r="A3566" t="s">
        <v>6544</v>
      </c>
      <c r="B3566" t="s">
        <v>6544</v>
      </c>
      <c r="C3566">
        <v>1.0000000000022863E-8</v>
      </c>
      <c r="D3566">
        <v>1.200171105997094E-3</v>
      </c>
      <c r="E3566">
        <v>8.7108140000000001E-2</v>
      </c>
      <c r="F3566">
        <v>2256.8806523200001</v>
      </c>
      <c r="G3566">
        <v>91.945843229999994</v>
      </c>
      <c r="H3566">
        <v>0</v>
      </c>
    </row>
    <row r="3567" spans="1:8" x14ac:dyDescent="0.3">
      <c r="A3567" t="s">
        <v>6765</v>
      </c>
      <c r="B3567" t="s">
        <v>6764</v>
      </c>
      <c r="C3567">
        <v>1.5918829250497603E-8</v>
      </c>
      <c r="D3567">
        <v>1.1924877400168647E-3</v>
      </c>
      <c r="E3567">
        <v>-61.004640739999999</v>
      </c>
      <c r="F3567">
        <v>-63.973088660000002</v>
      </c>
      <c r="G3567">
        <v>-62.900814259999997</v>
      </c>
      <c r="H3567">
        <v>0</v>
      </c>
    </row>
    <row r="3568" spans="1:8" x14ac:dyDescent="0.3">
      <c r="A3568" t="s">
        <v>6640</v>
      </c>
      <c r="B3568" t="s">
        <v>6639</v>
      </c>
      <c r="C3568">
        <v>2.5548634566325605E-8</v>
      </c>
      <c r="D3568">
        <v>1.1019625872958206E-3</v>
      </c>
      <c r="E3568">
        <v>0.19446026999999999</v>
      </c>
      <c r="F3568">
        <v>0.25244942999999997</v>
      </c>
      <c r="G3568">
        <v>-6.6857789299999997</v>
      </c>
      <c r="H3568">
        <v>0</v>
      </c>
    </row>
    <row r="3569" spans="1:8" x14ac:dyDescent="0.3">
      <c r="A3569" t="s">
        <v>6606</v>
      </c>
      <c r="B3569" t="s">
        <v>6605</v>
      </c>
      <c r="C3569">
        <v>1E-8</v>
      </c>
      <c r="D3569">
        <v>1.0857276086619736E-3</v>
      </c>
      <c r="E3569">
        <v>-0.93070889999999995</v>
      </c>
      <c r="F3569">
        <v>6.3280734399999998</v>
      </c>
      <c r="G3569">
        <v>-2.0829097999999999</v>
      </c>
      <c r="H3569">
        <v>0</v>
      </c>
    </row>
    <row r="3570" spans="1:8" x14ac:dyDescent="0.3">
      <c r="A3570" t="s">
        <v>6577</v>
      </c>
      <c r="B3570" t="s">
        <v>6576</v>
      </c>
      <c r="C3570">
        <v>5.673829582802693E-7</v>
      </c>
      <c r="D3570">
        <v>1.0484734619127061E-3</v>
      </c>
      <c r="E3570">
        <v>-4.7088923999999999</v>
      </c>
      <c r="F3570">
        <v>7.4136304900000001</v>
      </c>
      <c r="G3570">
        <v>-45.625873769999998</v>
      </c>
      <c r="H3570">
        <v>0</v>
      </c>
    </row>
    <row r="3571" spans="1:8" x14ac:dyDescent="0.3">
      <c r="A3571" t="s">
        <v>6832</v>
      </c>
      <c r="B3571" t="s">
        <v>6831</v>
      </c>
      <c r="C3571">
        <v>1E-8</v>
      </c>
      <c r="D3571">
        <v>1.0057180486280248E-3</v>
      </c>
      <c r="E3571">
        <v>99.975300250000004</v>
      </c>
      <c r="F3571">
        <v>1.1781150000000001E-2</v>
      </c>
      <c r="G3571">
        <v>-0.247723</v>
      </c>
      <c r="H3571">
        <v>0</v>
      </c>
    </row>
    <row r="3572" spans="1:8" x14ac:dyDescent="0.3">
      <c r="A3572" t="s">
        <v>6656</v>
      </c>
      <c r="B3572" t="s">
        <v>6655</v>
      </c>
      <c r="C3572">
        <v>1E-8</v>
      </c>
      <c r="D3572">
        <v>5.8858080661080019E-4</v>
      </c>
      <c r="E3572">
        <v>-45.12875313</v>
      </c>
      <c r="F3572">
        <v>-43.233981890000003</v>
      </c>
      <c r="G3572">
        <v>53.306062369999999</v>
      </c>
      <c r="H3572">
        <v>0</v>
      </c>
    </row>
    <row r="3573" spans="1:8" x14ac:dyDescent="0.3">
      <c r="A3573" t="s">
        <v>6580</v>
      </c>
      <c r="B3573" t="s">
        <v>6580</v>
      </c>
      <c r="C3573">
        <v>1.3836430686447273E-7</v>
      </c>
      <c r="D3573">
        <v>9.55598786168347E-4</v>
      </c>
      <c r="E3573">
        <v>2.1945767699999998</v>
      </c>
      <c r="F3573">
        <v>8.7124575800000006</v>
      </c>
      <c r="G3573">
        <v>205.07140975999999</v>
      </c>
      <c r="H3573">
        <v>0</v>
      </c>
    </row>
    <row r="3574" spans="1:8" x14ac:dyDescent="0.3">
      <c r="A3574" t="s">
        <v>6801</v>
      </c>
      <c r="B3574" t="s">
        <v>6800</v>
      </c>
      <c r="C3574">
        <v>7.9999999999910163E-8</v>
      </c>
      <c r="D3574">
        <v>9.2797229917932042E-4</v>
      </c>
      <c r="E3574">
        <v>8.7108140000000001E-2</v>
      </c>
      <c r="F3574">
        <v>-12.200053629999999</v>
      </c>
      <c r="G3574">
        <v>-20</v>
      </c>
      <c r="H3574">
        <v>0</v>
      </c>
    </row>
    <row r="3575" spans="1:8" x14ac:dyDescent="0.3">
      <c r="A3575" t="s">
        <v>6914</v>
      </c>
      <c r="B3575" t="s">
        <v>6913</v>
      </c>
      <c r="C3575">
        <v>1E-8</v>
      </c>
      <c r="D3575">
        <v>9.0982971273749339E-4</v>
      </c>
      <c r="E3575">
        <v>8.7108260000000007E-2</v>
      </c>
      <c r="F3575">
        <v>-49.935230900000001</v>
      </c>
      <c r="G3575">
        <v>-2.9999999999999997E-8</v>
      </c>
      <c r="H3575">
        <v>0</v>
      </c>
    </row>
    <row r="3576" spans="1:8" x14ac:dyDescent="0.3">
      <c r="A3576" t="s">
        <v>6662</v>
      </c>
      <c r="B3576" t="s">
        <v>6661</v>
      </c>
      <c r="C3576">
        <v>8.1959590646542396E-5</v>
      </c>
      <c r="D3576">
        <v>8.7615730347275758E-4</v>
      </c>
      <c r="E3576">
        <v>-0.87611455000000005</v>
      </c>
      <c r="F3576">
        <v>1.2731695700000001</v>
      </c>
      <c r="G3576">
        <v>-27.892078949999998</v>
      </c>
      <c r="H3576">
        <v>0</v>
      </c>
    </row>
    <row r="3577" spans="1:8" x14ac:dyDescent="0.3">
      <c r="A3577" t="s">
        <v>6694</v>
      </c>
      <c r="B3577" t="s">
        <v>6693</v>
      </c>
      <c r="C3577">
        <v>8.8012123021077746E-7</v>
      </c>
      <c r="D3577">
        <v>8.3054096646584502E-4</v>
      </c>
      <c r="E3577">
        <v>3.50723707</v>
      </c>
      <c r="F3577">
        <v>-5.3656529700000002</v>
      </c>
      <c r="G3577">
        <v>-3.5367253299999999</v>
      </c>
      <c r="H3577">
        <v>0</v>
      </c>
    </row>
    <row r="3578" spans="1:8" x14ac:dyDescent="0.3">
      <c r="A3578" t="s">
        <v>6618</v>
      </c>
      <c r="B3578" t="s">
        <v>6617</v>
      </c>
      <c r="C3578">
        <v>1.1464353500461745E-7</v>
      </c>
      <c r="D3578">
        <v>8.1132902402320623E-4</v>
      </c>
      <c r="E3578">
        <v>-0.17204221</v>
      </c>
      <c r="F3578">
        <v>-0.28684683999999999</v>
      </c>
      <c r="G3578">
        <v>-12.65225886</v>
      </c>
      <c r="H3578">
        <v>0</v>
      </c>
    </row>
    <row r="3579" spans="1:8" x14ac:dyDescent="0.3">
      <c r="A3579" t="s">
        <v>6672</v>
      </c>
      <c r="B3579" t="s">
        <v>6671</v>
      </c>
      <c r="C3579">
        <v>3.2763414654793078E-6</v>
      </c>
      <c r="D3579">
        <v>7.8285470191594381E-4</v>
      </c>
      <c r="E3579">
        <v>-0.68902048999999999</v>
      </c>
      <c r="F3579">
        <v>1.08061534</v>
      </c>
      <c r="G3579">
        <v>0.91514413000000006</v>
      </c>
      <c r="H3579">
        <v>0</v>
      </c>
    </row>
    <row r="3580" spans="1:8" x14ac:dyDescent="0.3">
      <c r="A3580" t="s">
        <v>6451</v>
      </c>
      <c r="B3580" t="s">
        <v>6450</v>
      </c>
      <c r="C3580">
        <v>1.0001377616031636E-5</v>
      </c>
      <c r="D3580">
        <v>7.8065616275420379E-4</v>
      </c>
      <c r="E3580">
        <v>-2.1418739999999999E-2</v>
      </c>
      <c r="F3580">
        <v>-4.0286509999999998E-2</v>
      </c>
      <c r="G3580">
        <v>-52.505958880000001</v>
      </c>
      <c r="H3580">
        <v>0</v>
      </c>
    </row>
    <row r="3581" spans="1:8" x14ac:dyDescent="0.3">
      <c r="A3581" t="s">
        <v>5235</v>
      </c>
      <c r="B3581" t="s">
        <v>6723</v>
      </c>
      <c r="C3581">
        <v>8.0011407070200842E-8</v>
      </c>
      <c r="D3581">
        <v>7.5274027439154356E-4</v>
      </c>
      <c r="E3581">
        <v>1.425884E-2</v>
      </c>
      <c r="F3581">
        <v>1.425884E-2</v>
      </c>
      <c r="G3581">
        <v>-27.288347529999999</v>
      </c>
      <c r="H3581">
        <v>0</v>
      </c>
    </row>
    <row r="3582" spans="1:8" x14ac:dyDescent="0.3">
      <c r="A3582" t="s">
        <v>3603</v>
      </c>
      <c r="B3582" t="s">
        <v>6818</v>
      </c>
      <c r="C3582">
        <v>1E-8</v>
      </c>
      <c r="D3582">
        <v>7.6883390130113411E-4</v>
      </c>
      <c r="E3582">
        <v>-1.234916E-2</v>
      </c>
      <c r="F3582">
        <v>99.92039183</v>
      </c>
      <c r="G3582">
        <v>99.504553639999997</v>
      </c>
      <c r="H3582">
        <v>0</v>
      </c>
    </row>
    <row r="3583" spans="1:8" x14ac:dyDescent="0.3">
      <c r="A3583" t="s">
        <v>6490</v>
      </c>
      <c r="B3583" t="s">
        <v>6500</v>
      </c>
      <c r="C3583">
        <v>6.1008403457793586E-6</v>
      </c>
      <c r="D3583">
        <v>4.2420775344076557E-4</v>
      </c>
      <c r="E3583">
        <v>-2.1418739999999999E-2</v>
      </c>
      <c r="F3583">
        <v>6.0762730000000001E-2</v>
      </c>
      <c r="G3583">
        <v>160.80951431</v>
      </c>
      <c r="H3583">
        <v>0</v>
      </c>
    </row>
    <row r="3584" spans="1:8" x14ac:dyDescent="0.3">
      <c r="A3584" t="s">
        <v>5547</v>
      </c>
      <c r="B3584" t="s">
        <v>6676</v>
      </c>
      <c r="C3584">
        <v>1.069573230178765E-6</v>
      </c>
      <c r="D3584">
        <v>7.4855546396689109E-4</v>
      </c>
      <c r="E3584">
        <v>-0.93070889999999995</v>
      </c>
      <c r="F3584">
        <v>1.2742421900000001</v>
      </c>
      <c r="G3584">
        <v>2.57980878</v>
      </c>
      <c r="H3584">
        <v>0</v>
      </c>
    </row>
    <row r="3585" spans="1:8" x14ac:dyDescent="0.3">
      <c r="A3585" t="s">
        <v>6590</v>
      </c>
      <c r="B3585" t="s">
        <v>6589</v>
      </c>
      <c r="C3585">
        <v>1E-8</v>
      </c>
      <c r="D3585">
        <v>7.4265669119179516E-4</v>
      </c>
      <c r="E3585">
        <v>1.48628016</v>
      </c>
      <c r="F3585">
        <v>-0.18977973000000001</v>
      </c>
      <c r="G3585">
        <v>15.692569450000001</v>
      </c>
      <c r="H3585">
        <v>0</v>
      </c>
    </row>
    <row r="3586" spans="1:8" x14ac:dyDescent="0.3">
      <c r="A3586" t="s">
        <v>5746</v>
      </c>
      <c r="B3586" t="s">
        <v>6821</v>
      </c>
      <c r="C3586">
        <v>1.774452980296708E-5</v>
      </c>
      <c r="D3586">
        <v>7.4193479615988864E-4</v>
      </c>
      <c r="E3586">
        <v>1.425884E-2</v>
      </c>
      <c r="F3586">
        <v>-13.150006899999999</v>
      </c>
      <c r="G3586">
        <v>-13.00827011</v>
      </c>
      <c r="H3586">
        <v>0</v>
      </c>
    </row>
    <row r="3587" spans="1:8" x14ac:dyDescent="0.3">
      <c r="A3587" t="s">
        <v>7171</v>
      </c>
      <c r="B3587" t="s">
        <v>7170</v>
      </c>
      <c r="C3587">
        <v>1.5731965388272813E-8</v>
      </c>
      <c r="D3587">
        <v>7.2880736946205247E-4</v>
      </c>
      <c r="E3587">
        <v>-1.1578316900000001</v>
      </c>
      <c r="F3587">
        <v>0.86527299999999996</v>
      </c>
      <c r="G3587">
        <v>13.440803000000001</v>
      </c>
      <c r="H3587">
        <v>0</v>
      </c>
    </row>
    <row r="3588" spans="1:8" x14ac:dyDescent="0.3">
      <c r="A3588" t="s">
        <v>6550</v>
      </c>
      <c r="B3588" t="s">
        <v>6549</v>
      </c>
      <c r="C3588">
        <v>3.8216302061915031E-8</v>
      </c>
      <c r="D3588">
        <v>7.3063963754621791E-4</v>
      </c>
      <c r="E3588">
        <v>2.2108820300000001</v>
      </c>
      <c r="F3588">
        <v>-0.28217515999999998</v>
      </c>
      <c r="G3588">
        <v>-38.853377559999998</v>
      </c>
      <c r="H3588">
        <v>0</v>
      </c>
    </row>
    <row r="3589" spans="1:8" x14ac:dyDescent="0.3">
      <c r="A3589" t="s">
        <v>6206</v>
      </c>
      <c r="B3589" t="s">
        <v>6440</v>
      </c>
      <c r="C3589">
        <v>7.2290128911562772E-3</v>
      </c>
      <c r="D3589">
        <v>7.2842974941797153E-4</v>
      </c>
      <c r="E3589">
        <v>1.40177003</v>
      </c>
      <c r="F3589">
        <v>-0.63676659000000002</v>
      </c>
      <c r="G3589">
        <v>-15.56984319</v>
      </c>
      <c r="H3589">
        <v>0</v>
      </c>
    </row>
    <row r="3590" spans="1:8" x14ac:dyDescent="0.3">
      <c r="A3590" t="s">
        <v>6666</v>
      </c>
      <c r="B3590" t="s">
        <v>6665</v>
      </c>
      <c r="C3590">
        <v>1E-8</v>
      </c>
      <c r="D3590">
        <v>7.2614514375964685E-4</v>
      </c>
      <c r="E3590">
        <v>2.0012685600000002</v>
      </c>
      <c r="F3590">
        <v>-0.53703511999999998</v>
      </c>
      <c r="G3590">
        <v>-13.04363888</v>
      </c>
      <c r="H3590">
        <v>0</v>
      </c>
    </row>
    <row r="3591" spans="1:8" x14ac:dyDescent="0.3">
      <c r="A3591" t="s">
        <v>6680</v>
      </c>
      <c r="B3591" t="s">
        <v>6679</v>
      </c>
      <c r="C3591">
        <v>3.29410147635544E-7</v>
      </c>
      <c r="D3591">
        <v>6.9539400091700606E-4</v>
      </c>
      <c r="E3591">
        <v>-0.66065333000000004</v>
      </c>
      <c r="F3591">
        <v>1.15929675</v>
      </c>
      <c r="G3591">
        <v>70.656768470000003</v>
      </c>
      <c r="H3591">
        <v>0</v>
      </c>
    </row>
    <row r="3592" spans="1:8" x14ac:dyDescent="0.3">
      <c r="A3592" t="s">
        <v>6752</v>
      </c>
      <c r="B3592" t="s">
        <v>6751</v>
      </c>
      <c r="C3592">
        <v>1E-8</v>
      </c>
      <c r="D3592">
        <v>6.7841311455549985E-4</v>
      </c>
      <c r="E3592">
        <v>-0.83150356000000003</v>
      </c>
      <c r="F3592">
        <v>-55.537873240000003</v>
      </c>
      <c r="G3592">
        <v>-32.844086349999998</v>
      </c>
      <c r="H3592">
        <v>0</v>
      </c>
    </row>
    <row r="3593" spans="1:8" x14ac:dyDescent="0.3">
      <c r="A3593" t="s">
        <v>581</v>
      </c>
      <c r="B3593" t="s">
        <v>6388</v>
      </c>
      <c r="C3593">
        <v>1.2001711060516483E-8</v>
      </c>
      <c r="D3593">
        <v>6.2844209404970769E-4</v>
      </c>
      <c r="E3593">
        <v>-1.234916E-2</v>
      </c>
      <c r="F3593">
        <v>1.425884E-2</v>
      </c>
      <c r="G3593">
        <v>1.425884E-2</v>
      </c>
      <c r="H3593">
        <v>0</v>
      </c>
    </row>
    <row r="3594" spans="1:8" x14ac:dyDescent="0.3">
      <c r="A3594" t="s">
        <v>6692</v>
      </c>
      <c r="B3594" t="s">
        <v>6691</v>
      </c>
      <c r="C3594">
        <v>1E-8</v>
      </c>
      <c r="D3594">
        <v>5.9259496956051661E-4</v>
      </c>
      <c r="E3594">
        <v>-1.283171E-2</v>
      </c>
      <c r="F3594">
        <v>1.1298570000000001E-2</v>
      </c>
      <c r="G3594">
        <v>1.3776160000000001E-2</v>
      </c>
      <c r="H3594">
        <v>0</v>
      </c>
    </row>
    <row r="3595" spans="1:8" x14ac:dyDescent="0.3">
      <c r="A3595" t="s">
        <v>6688</v>
      </c>
      <c r="B3595" t="s">
        <v>6687</v>
      </c>
      <c r="C3595">
        <v>8.191553536895491E-8</v>
      </c>
      <c r="D3595">
        <v>5.7736774238271408E-4</v>
      </c>
      <c r="E3595">
        <v>2.2048139299999998</v>
      </c>
      <c r="F3595">
        <v>-0.28684683999999999</v>
      </c>
      <c r="G3595">
        <v>-12.65225886</v>
      </c>
      <c r="H3595">
        <v>0</v>
      </c>
    </row>
    <row r="3596" spans="1:8" x14ac:dyDescent="0.3">
      <c r="A3596" t="s">
        <v>6643</v>
      </c>
      <c r="B3596" t="s">
        <v>6642</v>
      </c>
      <c r="C3596">
        <v>2.000000000004573E-8</v>
      </c>
      <c r="D3596">
        <v>5.5155199764763991E-4</v>
      </c>
      <c r="E3596">
        <v>-33.333333330000002</v>
      </c>
      <c r="F3596">
        <v>-33.333333330000002</v>
      </c>
      <c r="G3596">
        <v>100</v>
      </c>
      <c r="H3596">
        <v>0</v>
      </c>
    </row>
    <row r="3597" spans="1:8" x14ac:dyDescent="0.3">
      <c r="A3597" t="s">
        <v>6729</v>
      </c>
      <c r="B3597" t="s">
        <v>6728</v>
      </c>
      <c r="C3597">
        <v>5.7999999999996237E-7</v>
      </c>
      <c r="D3597">
        <v>5.3054563892190225E-4</v>
      </c>
      <c r="E3597">
        <v>8.7108140000000001E-2</v>
      </c>
      <c r="F3597">
        <v>-66.037934390000004</v>
      </c>
      <c r="G3597">
        <v>-71.144278600000007</v>
      </c>
      <c r="H3597">
        <v>0</v>
      </c>
    </row>
    <row r="3598" spans="1:8" x14ac:dyDescent="0.3">
      <c r="A3598" t="s">
        <v>6636</v>
      </c>
      <c r="B3598" t="s">
        <v>6635</v>
      </c>
      <c r="C3598">
        <v>1.9802727679743178E-6</v>
      </c>
      <c r="D3598">
        <v>4.9437493359219509E-4</v>
      </c>
      <c r="E3598">
        <v>-1.283171E-2</v>
      </c>
      <c r="F3598">
        <v>4.8570670399999996</v>
      </c>
      <c r="G3598">
        <v>-20.09568926</v>
      </c>
      <c r="H3598">
        <v>0</v>
      </c>
    </row>
    <row r="3599" spans="1:8" x14ac:dyDescent="0.3">
      <c r="A3599" t="s">
        <v>6732</v>
      </c>
      <c r="B3599" t="s">
        <v>6731</v>
      </c>
      <c r="C3599">
        <v>1.304942935298907E-5</v>
      </c>
      <c r="D3599">
        <v>4.4498554093692726E-4</v>
      </c>
      <c r="E3599">
        <v>2.21674916</v>
      </c>
      <c r="F3599">
        <v>-2.2288739199999998</v>
      </c>
      <c r="G3599">
        <v>-36.08383998</v>
      </c>
      <c r="H3599">
        <v>0</v>
      </c>
    </row>
    <row r="3600" spans="1:8" x14ac:dyDescent="0.3">
      <c r="A3600" t="s">
        <v>6739</v>
      </c>
      <c r="B3600" t="s">
        <v>6738</v>
      </c>
      <c r="C3600">
        <v>1E-8</v>
      </c>
      <c r="D3600">
        <v>4.3986342906285038E-4</v>
      </c>
      <c r="E3600">
        <v>0.44028915000000002</v>
      </c>
      <c r="F3600">
        <v>34.978643079999998</v>
      </c>
      <c r="G3600">
        <v>27.337606910000002</v>
      </c>
      <c r="H3600">
        <v>0</v>
      </c>
    </row>
    <row r="3601" spans="1:8" x14ac:dyDescent="0.3">
      <c r="A3601" t="s">
        <v>5987</v>
      </c>
      <c r="B3601" t="s">
        <v>5986</v>
      </c>
      <c r="C3601">
        <v>9.2806671194253099E-8</v>
      </c>
      <c r="D3601">
        <v>4.3328421556137662E-4</v>
      </c>
      <c r="E3601">
        <v>2.2048139299999998</v>
      </c>
      <c r="F3601">
        <v>-0.28684683999999999</v>
      </c>
      <c r="G3601">
        <v>18.792927949999999</v>
      </c>
      <c r="H3601">
        <v>0</v>
      </c>
    </row>
    <row r="3602" spans="1:8" x14ac:dyDescent="0.3">
      <c r="A3602" t="s">
        <v>6947</v>
      </c>
      <c r="B3602" t="s">
        <v>6947</v>
      </c>
      <c r="C3602">
        <v>8.999999999993303E-8</v>
      </c>
      <c r="D3602">
        <v>4.3286171219052123E-4</v>
      </c>
      <c r="E3602">
        <v>8.7108140000000001E-2</v>
      </c>
      <c r="F3602">
        <v>0.12953824999999999</v>
      </c>
      <c r="G3602">
        <v>0</v>
      </c>
      <c r="H3602">
        <v>0</v>
      </c>
    </row>
    <row r="3603" spans="1:8" x14ac:dyDescent="0.3">
      <c r="A3603" t="s">
        <v>6722</v>
      </c>
      <c r="B3603" t="s">
        <v>6721</v>
      </c>
      <c r="C3603">
        <v>1.3483535805053221E-4</v>
      </c>
      <c r="D3603">
        <v>4.3147771573582558E-4</v>
      </c>
      <c r="E3603">
        <v>-0.64625856999999998</v>
      </c>
      <c r="F3603">
        <v>1.2731695700000001</v>
      </c>
      <c r="G3603">
        <v>2.5787223300000002</v>
      </c>
      <c r="H3603">
        <v>0</v>
      </c>
    </row>
    <row r="3604" spans="1:8" x14ac:dyDescent="0.3">
      <c r="A3604" t="s">
        <v>6816</v>
      </c>
      <c r="B3604" t="s">
        <v>6815</v>
      </c>
      <c r="C3604">
        <v>2.000000000004573E-8</v>
      </c>
      <c r="D3604">
        <v>4.2159605308847762E-4</v>
      </c>
      <c r="E3604">
        <v>-0.72405136000000003</v>
      </c>
      <c r="F3604">
        <v>-22.225447370000001</v>
      </c>
      <c r="G3604">
        <v>-33.357154399999999</v>
      </c>
      <c r="H3604">
        <v>0</v>
      </c>
    </row>
    <row r="3605" spans="1:8" x14ac:dyDescent="0.3">
      <c r="A3605" t="s">
        <v>6610</v>
      </c>
      <c r="B3605" t="s">
        <v>6609</v>
      </c>
      <c r="C3605">
        <v>1E-8</v>
      </c>
      <c r="D3605">
        <v>4.2020191768543229E-4</v>
      </c>
      <c r="E3605">
        <v>8.6247119999999997E-2</v>
      </c>
      <c r="F3605">
        <v>0.14581152999999999</v>
      </c>
      <c r="G3605">
        <v>1.6252240000000001E-2</v>
      </c>
      <c r="H3605">
        <v>0</v>
      </c>
    </row>
    <row r="3606" spans="1:8" x14ac:dyDescent="0.3">
      <c r="A3606" t="s">
        <v>6533</v>
      </c>
      <c r="B3606" t="s">
        <v>6532</v>
      </c>
      <c r="C3606">
        <v>1E-8</v>
      </c>
      <c r="D3606">
        <v>4.1558582962165517E-4</v>
      </c>
      <c r="E3606">
        <v>-0.18438763999999999</v>
      </c>
      <c r="F3606">
        <v>-4.2950570900000002</v>
      </c>
      <c r="G3606">
        <v>33.281497940000001</v>
      </c>
      <c r="H3606">
        <v>0</v>
      </c>
    </row>
    <row r="3607" spans="1:8" x14ac:dyDescent="0.3">
      <c r="A3607" t="s">
        <v>6380</v>
      </c>
      <c r="B3607" t="s">
        <v>6379</v>
      </c>
      <c r="C3607">
        <v>1E-8</v>
      </c>
      <c r="D3607">
        <v>4.1544444298253754E-4</v>
      </c>
      <c r="E3607">
        <v>-0.87611455000000005</v>
      </c>
      <c r="F3607">
        <v>-33.718303470000002</v>
      </c>
      <c r="G3607">
        <v>-48.710638840000001</v>
      </c>
      <c r="H3607">
        <v>0</v>
      </c>
    </row>
    <row r="3608" spans="1:8" x14ac:dyDescent="0.3">
      <c r="A3608" t="s">
        <v>6716</v>
      </c>
      <c r="B3608" t="s">
        <v>6715</v>
      </c>
      <c r="C3608">
        <v>8.4249155506528914E-7</v>
      </c>
      <c r="D3608">
        <v>4.0167475250403454E-4</v>
      </c>
      <c r="E3608">
        <v>-0.38317794999999999</v>
      </c>
      <c r="F3608">
        <v>-3.55488245</v>
      </c>
      <c r="G3608">
        <v>-3.1275192299999999</v>
      </c>
      <c r="H3608">
        <v>0</v>
      </c>
    </row>
    <row r="3609" spans="1:8" x14ac:dyDescent="0.3">
      <c r="A3609" t="s">
        <v>6712</v>
      </c>
      <c r="B3609" t="s">
        <v>6711</v>
      </c>
      <c r="C3609">
        <v>1E-8</v>
      </c>
      <c r="D3609">
        <v>3.9714712342314745E-4</v>
      </c>
      <c r="E3609">
        <v>2.06144398</v>
      </c>
      <c r="F3609">
        <v>-0.52841685000000005</v>
      </c>
      <c r="G3609">
        <v>-13.032846899999999</v>
      </c>
      <c r="H3609">
        <v>0</v>
      </c>
    </row>
    <row r="3610" spans="1:8" x14ac:dyDescent="0.3">
      <c r="A3610" t="s">
        <v>3018</v>
      </c>
      <c r="B3610" t="s">
        <v>6509</v>
      </c>
      <c r="C3610">
        <v>4.0005703534964035E-8</v>
      </c>
      <c r="D3610">
        <v>3.5908141182261E-4</v>
      </c>
      <c r="E3610">
        <v>-1.234916E-2</v>
      </c>
      <c r="F3610">
        <v>-19.990575010000001</v>
      </c>
      <c r="G3610">
        <v>-49.992870590000003</v>
      </c>
      <c r="H3610">
        <v>0</v>
      </c>
    </row>
    <row r="3611" spans="1:8" x14ac:dyDescent="0.3">
      <c r="A3611" t="s">
        <v>6303</v>
      </c>
      <c r="B3611" t="s">
        <v>6302</v>
      </c>
      <c r="C3611">
        <v>1E-8</v>
      </c>
      <c r="D3611">
        <v>3.5467560478384349E-4</v>
      </c>
      <c r="E3611">
        <v>2.0012685600000002</v>
      </c>
      <c r="F3611">
        <v>-0.53703511999999998</v>
      </c>
      <c r="G3611">
        <v>-5.13851514</v>
      </c>
      <c r="H3611">
        <v>0</v>
      </c>
    </row>
    <row r="3612" spans="1:8" x14ac:dyDescent="0.3">
      <c r="A3612" t="s">
        <v>7210</v>
      </c>
      <c r="B3612" t="s">
        <v>7209</v>
      </c>
      <c r="C3612">
        <v>8.1619102260743468E-6</v>
      </c>
      <c r="D3612">
        <v>3.428809004304773E-4</v>
      </c>
      <c r="E3612">
        <v>-4.5860589599999999</v>
      </c>
      <c r="F3612">
        <v>-4.3613705700000001</v>
      </c>
      <c r="G3612">
        <v>-9.2034169200000004</v>
      </c>
      <c r="H3612">
        <v>0</v>
      </c>
    </row>
    <row r="3613" spans="1:8" x14ac:dyDescent="0.3">
      <c r="A3613" t="s">
        <v>6699</v>
      </c>
      <c r="B3613" t="s">
        <v>6699</v>
      </c>
      <c r="C3613">
        <v>6.2141234466546941E-8</v>
      </c>
      <c r="D3613">
        <v>3.3147476165738859E-4</v>
      </c>
      <c r="E3613">
        <v>1.4531398799999999</v>
      </c>
      <c r="F3613">
        <v>-0.20499980000000001</v>
      </c>
      <c r="G3613">
        <v>-46.696145999999999</v>
      </c>
      <c r="H3613">
        <v>0</v>
      </c>
    </row>
    <row r="3614" spans="1:8" x14ac:dyDescent="0.3">
      <c r="A3614" t="s">
        <v>6727</v>
      </c>
      <c r="B3614" t="s">
        <v>6726</v>
      </c>
      <c r="C3614">
        <v>1.1657202056652389E-8</v>
      </c>
      <c r="D3614">
        <v>3.2507835882283008E-4</v>
      </c>
      <c r="E3614">
        <v>0.88328410999999996</v>
      </c>
      <c r="F3614">
        <v>-0.23557596</v>
      </c>
      <c r="G3614">
        <v>-6.4393235999999998</v>
      </c>
      <c r="H3614">
        <v>0</v>
      </c>
    </row>
    <row r="3615" spans="1:8" x14ac:dyDescent="0.3">
      <c r="A3615" t="s">
        <v>6552</v>
      </c>
      <c r="B3615" t="s">
        <v>6551</v>
      </c>
      <c r="C3615">
        <v>5.0074774175190393E-8</v>
      </c>
      <c r="D3615">
        <v>3.1986853590765431E-4</v>
      </c>
      <c r="E3615">
        <v>2.0139277400000002</v>
      </c>
      <c r="F3615">
        <v>-0.62140978999999996</v>
      </c>
      <c r="G3615">
        <v>-13.201797170000001</v>
      </c>
      <c r="H3615">
        <v>0</v>
      </c>
    </row>
    <row r="3616" spans="1:8" x14ac:dyDescent="0.3">
      <c r="A3616" t="s">
        <v>7344</v>
      </c>
      <c r="B3616" t="s">
        <v>7343</v>
      </c>
      <c r="C3616">
        <v>6.551059143136587E-8</v>
      </c>
      <c r="D3616">
        <v>3.0027094436673292E-4</v>
      </c>
      <c r="E3616">
        <v>2.20240181</v>
      </c>
      <c r="F3616">
        <v>-0.28662472999999999</v>
      </c>
      <c r="G3616">
        <v>90.583069600000002</v>
      </c>
      <c r="H3616">
        <v>0</v>
      </c>
    </row>
    <row r="3617" spans="1:8" x14ac:dyDescent="0.3">
      <c r="A3617" t="s">
        <v>7008</v>
      </c>
      <c r="B3617" t="s">
        <v>7007</v>
      </c>
      <c r="C3617">
        <v>5.4592159526074567E-7</v>
      </c>
      <c r="D3617">
        <v>2.8399909836724014E-4</v>
      </c>
      <c r="E3617">
        <v>2.20240181</v>
      </c>
      <c r="F3617">
        <v>-92.660767649999997</v>
      </c>
      <c r="G3617">
        <v>-92.994458129999998</v>
      </c>
      <c r="H3617">
        <v>0</v>
      </c>
    </row>
    <row r="3618" spans="1:8" x14ac:dyDescent="0.3">
      <c r="A3618" t="s">
        <v>6455</v>
      </c>
      <c r="B3618" t="s">
        <v>6641</v>
      </c>
      <c r="C3618">
        <v>1.4853491139251593E-2</v>
      </c>
      <c r="D3618">
        <v>2.8118980663256141E-4</v>
      </c>
      <c r="E3618">
        <v>0.71076753999999998</v>
      </c>
      <c r="F3618">
        <v>-1.19825146</v>
      </c>
      <c r="G3618">
        <v>-11.900029419999999</v>
      </c>
      <c r="H3618">
        <v>0</v>
      </c>
    </row>
    <row r="3619" spans="1:8" x14ac:dyDescent="0.3">
      <c r="A3619" t="s">
        <v>6837</v>
      </c>
      <c r="B3619" t="s">
        <v>6836</v>
      </c>
      <c r="C3619">
        <v>6.4746301197914448E-7</v>
      </c>
      <c r="D3619">
        <v>2.8167773554330035E-4</v>
      </c>
      <c r="E3619">
        <v>-0.80847091999999998</v>
      </c>
      <c r="F3619">
        <v>2.8348374399999998</v>
      </c>
      <c r="G3619">
        <v>-34.659236679999999</v>
      </c>
      <c r="H3619">
        <v>0</v>
      </c>
    </row>
    <row r="3620" spans="1:8" x14ac:dyDescent="0.3">
      <c r="A3620" t="s">
        <v>6736</v>
      </c>
      <c r="B3620" t="s">
        <v>6735</v>
      </c>
      <c r="C3620">
        <v>7.3092788710858759E-8</v>
      </c>
      <c r="D3620">
        <v>2.6417772275153266E-4</v>
      </c>
      <c r="E3620">
        <v>2.0012685600000002</v>
      </c>
      <c r="F3620">
        <v>-0.53703511999999998</v>
      </c>
      <c r="G3620">
        <v>-13.04363888</v>
      </c>
      <c r="H3620">
        <v>0</v>
      </c>
    </row>
    <row r="3621" spans="1:8" x14ac:dyDescent="0.3">
      <c r="A3621" t="s">
        <v>4489</v>
      </c>
      <c r="B3621" t="s">
        <v>6700</v>
      </c>
      <c r="C3621">
        <v>1E-8</v>
      </c>
      <c r="D3621">
        <v>2.6379841070054794E-4</v>
      </c>
      <c r="E3621">
        <v>1.35760166</v>
      </c>
      <c r="F3621">
        <v>-11.278740409999999</v>
      </c>
      <c r="G3621">
        <v>-28.18847513</v>
      </c>
      <c r="H3621">
        <v>0</v>
      </c>
    </row>
    <row r="3622" spans="1:8" x14ac:dyDescent="0.3">
      <c r="A3622" t="s">
        <v>6783</v>
      </c>
      <c r="B3622" t="s">
        <v>6782</v>
      </c>
      <c r="C3622">
        <v>1E-8</v>
      </c>
      <c r="D3622">
        <v>2.5677936951055432E-4</v>
      </c>
      <c r="E3622">
        <v>-1.234916E-2</v>
      </c>
      <c r="F3622">
        <v>1.178124E-2</v>
      </c>
      <c r="G3622">
        <v>13.437435990000001</v>
      </c>
      <c r="H3622">
        <v>0</v>
      </c>
    </row>
    <row r="3623" spans="1:8" x14ac:dyDescent="0.3">
      <c r="A3623" t="s">
        <v>6652</v>
      </c>
      <c r="B3623" t="s">
        <v>6651</v>
      </c>
      <c r="C3623">
        <v>3.0924408832587478E-6</v>
      </c>
      <c r="D3623">
        <v>2.5463001938717589E-4</v>
      </c>
      <c r="E3623">
        <v>-1.234916E-2</v>
      </c>
      <c r="F3623">
        <v>-11.136756220000001</v>
      </c>
      <c r="G3623">
        <v>-30.350430549999999</v>
      </c>
      <c r="H3623">
        <v>0</v>
      </c>
    </row>
    <row r="3624" spans="1:8" x14ac:dyDescent="0.3">
      <c r="A3624" t="s">
        <v>6758</v>
      </c>
      <c r="B3624" t="s">
        <v>6757</v>
      </c>
      <c r="C3624">
        <v>1E-8</v>
      </c>
      <c r="D3624">
        <v>2.4964894691301181E-4</v>
      </c>
      <c r="E3624">
        <v>2.2048139500000001</v>
      </c>
      <c r="F3624">
        <v>-0.28684697999999997</v>
      </c>
      <c r="G3624">
        <v>-12.64942623</v>
      </c>
      <c r="H3624">
        <v>0</v>
      </c>
    </row>
    <row r="3625" spans="1:8" x14ac:dyDescent="0.3">
      <c r="A3625" t="s">
        <v>6496</v>
      </c>
      <c r="B3625" t="s">
        <v>6495</v>
      </c>
      <c r="C3625">
        <v>1E-8</v>
      </c>
      <c r="D3625">
        <v>2.3138616360674136E-4</v>
      </c>
      <c r="E3625">
        <v>5.7100099999999997E-3</v>
      </c>
      <c r="F3625">
        <v>25.691203529999999</v>
      </c>
      <c r="G3625">
        <v>-16.963258320000001</v>
      </c>
      <c r="H3625">
        <v>0</v>
      </c>
    </row>
    <row r="3626" spans="1:8" x14ac:dyDescent="0.3">
      <c r="A3626" t="s">
        <v>1295</v>
      </c>
      <c r="B3626" t="s">
        <v>6737</v>
      </c>
      <c r="C3626">
        <v>9.8543464602437382E-7</v>
      </c>
      <c r="D3626">
        <v>2.2646813864309013E-4</v>
      </c>
      <c r="E3626">
        <v>2.2108820300000001</v>
      </c>
      <c r="F3626">
        <v>-0.28221158000000002</v>
      </c>
      <c r="G3626">
        <v>-12.647682229999999</v>
      </c>
      <c r="H3626">
        <v>0</v>
      </c>
    </row>
    <row r="3627" spans="1:8" x14ac:dyDescent="0.3">
      <c r="A3627" t="s">
        <v>6710</v>
      </c>
      <c r="B3627" t="s">
        <v>6709</v>
      </c>
      <c r="C3627">
        <v>4.3673727620851463E-6</v>
      </c>
      <c r="D3627">
        <v>2.1688252537715563E-4</v>
      </c>
      <c r="E3627">
        <v>2.2048139299999998</v>
      </c>
      <c r="F3627">
        <v>-0.28684683999999999</v>
      </c>
      <c r="G3627">
        <v>145.18664179000001</v>
      </c>
      <c r="H3627">
        <v>0</v>
      </c>
    </row>
    <row r="3628" spans="1:8" x14ac:dyDescent="0.3">
      <c r="A3628" t="s">
        <v>6756</v>
      </c>
      <c r="B3628" t="s">
        <v>6755</v>
      </c>
      <c r="C3628">
        <v>1.2904645395046717E-8</v>
      </c>
      <c r="D3628">
        <v>2.0881515511593035E-4</v>
      </c>
      <c r="E3628">
        <v>-0.95000103000000002</v>
      </c>
      <c r="F3628">
        <v>263.75745406999999</v>
      </c>
      <c r="G3628">
        <v>2.5598330599999999</v>
      </c>
      <c r="H3628">
        <v>0</v>
      </c>
    </row>
    <row r="3629" spans="1:8" x14ac:dyDescent="0.3">
      <c r="A3629" t="s">
        <v>6802</v>
      </c>
      <c r="B3629" t="s">
        <v>6802</v>
      </c>
      <c r="C3629">
        <v>2.0005761344926868E-8</v>
      </c>
      <c r="D3629">
        <v>1.9970152448899625E-4</v>
      </c>
      <c r="E3629">
        <v>-2.1418739999999999E-2</v>
      </c>
      <c r="F3629">
        <v>-0.32866011000000001</v>
      </c>
      <c r="G3629">
        <v>-42.852946070000002</v>
      </c>
      <c r="H3629">
        <v>0</v>
      </c>
    </row>
    <row r="3630" spans="1:8" x14ac:dyDescent="0.3">
      <c r="A3630" t="s">
        <v>1988</v>
      </c>
      <c r="B3630" t="s">
        <v>6644</v>
      </c>
      <c r="C3630">
        <v>9.5540755154713924E-6</v>
      </c>
      <c r="D3630">
        <v>1.7566026292457535E-4</v>
      </c>
      <c r="E3630">
        <v>2.2108820300000001</v>
      </c>
      <c r="F3630">
        <v>-0.28221158000000002</v>
      </c>
      <c r="G3630">
        <v>-46.334664349999997</v>
      </c>
      <c r="H3630">
        <v>0</v>
      </c>
    </row>
    <row r="3631" spans="1:8" x14ac:dyDescent="0.3">
      <c r="A3631" t="s">
        <v>6714</v>
      </c>
      <c r="B3631" t="s">
        <v>6713</v>
      </c>
      <c r="C3631">
        <v>5.999999999986443E-8</v>
      </c>
      <c r="D3631">
        <v>1.7083231530218263E-4</v>
      </c>
      <c r="E3631">
        <v>8.7108140000000001E-2</v>
      </c>
      <c r="F3631">
        <v>20.1554459</v>
      </c>
      <c r="G3631">
        <v>20</v>
      </c>
      <c r="H3631">
        <v>0</v>
      </c>
    </row>
    <row r="3632" spans="1:8" x14ac:dyDescent="0.3">
      <c r="A3632" t="s">
        <v>6763</v>
      </c>
      <c r="B3632" t="s">
        <v>6762</v>
      </c>
      <c r="C3632">
        <v>1.5763678098641868E-5</v>
      </c>
      <c r="D3632">
        <v>1.4922646022741263E-4</v>
      </c>
      <c r="E3632">
        <v>2.0012685600000002</v>
      </c>
      <c r="F3632">
        <v>-0.53703511999999998</v>
      </c>
      <c r="G3632">
        <v>-13.04363888</v>
      </c>
      <c r="H3632">
        <v>0</v>
      </c>
    </row>
    <row r="3633" spans="1:8" x14ac:dyDescent="0.3">
      <c r="A3633" t="s">
        <v>6291</v>
      </c>
      <c r="B3633" t="s">
        <v>6290</v>
      </c>
      <c r="C3633">
        <v>1.0875552902803344E-6</v>
      </c>
      <c r="D3633">
        <v>1.2725974751517965E-4</v>
      </c>
      <c r="E3633">
        <v>-1.1816673099999999</v>
      </c>
      <c r="F3633">
        <v>1.1618281399999999</v>
      </c>
      <c r="G3633">
        <v>-36.260662279999998</v>
      </c>
      <c r="H3633">
        <v>0</v>
      </c>
    </row>
    <row r="3634" spans="1:8" x14ac:dyDescent="0.3">
      <c r="A3634" t="s">
        <v>6624</v>
      </c>
      <c r="B3634" t="s">
        <v>6623</v>
      </c>
      <c r="C3634">
        <v>1E-8</v>
      </c>
      <c r="D3634">
        <v>1.2706374475897092E-4</v>
      </c>
      <c r="E3634">
        <v>2.20240181</v>
      </c>
      <c r="F3634">
        <v>-38.496063659999997</v>
      </c>
      <c r="G3634">
        <v>-68.069746859999995</v>
      </c>
      <c r="H3634">
        <v>0</v>
      </c>
    </row>
    <row r="3635" spans="1:8" x14ac:dyDescent="0.3">
      <c r="A3635" t="s">
        <v>6806</v>
      </c>
      <c r="B3635" t="s">
        <v>6805</v>
      </c>
      <c r="C3635">
        <v>1.3701953460751774E-6</v>
      </c>
      <c r="D3635">
        <v>1.2381025388604803E-4</v>
      </c>
      <c r="E3635">
        <v>1.425884E-2</v>
      </c>
      <c r="F3635">
        <v>0.74716198</v>
      </c>
      <c r="G3635">
        <v>-3.7601273000000002</v>
      </c>
      <c r="H3635">
        <v>0</v>
      </c>
    </row>
    <row r="3636" spans="1:8" x14ac:dyDescent="0.3">
      <c r="A3636" t="s">
        <v>6741</v>
      </c>
      <c r="B3636" t="s">
        <v>6740</v>
      </c>
      <c r="C3636">
        <v>1E-8</v>
      </c>
      <c r="D3636">
        <v>1.000254076074216E-4</v>
      </c>
      <c r="E3636">
        <v>-2.1418739999999999E-2</v>
      </c>
      <c r="F3636">
        <v>-4.0286500000000003E-2</v>
      </c>
      <c r="G3636">
        <v>-0.24820459</v>
      </c>
      <c r="H3636">
        <v>0</v>
      </c>
    </row>
    <row r="3637" spans="1:8" x14ac:dyDescent="0.3">
      <c r="A3637" t="s">
        <v>6789</v>
      </c>
      <c r="B3637" t="s">
        <v>6788</v>
      </c>
      <c r="C3637">
        <v>1.0001425883672814E-8</v>
      </c>
      <c r="D3637">
        <v>1.0001377604875794E-4</v>
      </c>
      <c r="E3637">
        <v>-1.234916E-2</v>
      </c>
      <c r="F3637">
        <v>1.178124E-2</v>
      </c>
      <c r="G3637">
        <v>-0.24772319000000001</v>
      </c>
      <c r="H3637">
        <v>0</v>
      </c>
    </row>
    <row r="3638" spans="1:8" x14ac:dyDescent="0.3">
      <c r="A3638" t="s">
        <v>6366</v>
      </c>
      <c r="B3638" t="s">
        <v>6365</v>
      </c>
      <c r="C3638">
        <v>6.0054188954387247E-7</v>
      </c>
      <c r="D3638">
        <v>9.1136950830410598E-5</v>
      </c>
      <c r="E3638">
        <v>2.2108820300000001</v>
      </c>
      <c r="F3638">
        <v>-20.514777299999999</v>
      </c>
      <c r="G3638">
        <v>-3.91298317</v>
      </c>
      <c r="H3638">
        <v>0</v>
      </c>
    </row>
    <row r="3639" spans="1:8" x14ac:dyDescent="0.3">
      <c r="A3639" t="s">
        <v>6916</v>
      </c>
      <c r="B3639" t="s">
        <v>6915</v>
      </c>
      <c r="C3639">
        <v>1E-8</v>
      </c>
      <c r="D3639">
        <v>8.6047725755036578E-5</v>
      </c>
      <c r="E3639">
        <v>-0.64625856000000004</v>
      </c>
      <c r="F3639">
        <v>1.4010359400000001</v>
      </c>
      <c r="G3639">
        <v>2.5329455699999999</v>
      </c>
      <c r="H3639">
        <v>0</v>
      </c>
    </row>
    <row r="3640" spans="1:8" x14ac:dyDescent="0.3">
      <c r="A3640" t="s">
        <v>6852</v>
      </c>
      <c r="B3640" t="s">
        <v>6851</v>
      </c>
      <c r="C3640">
        <v>3.3794129966152652E-6</v>
      </c>
      <c r="D3640">
        <v>8.3489342032351348E-5</v>
      </c>
      <c r="E3640">
        <v>2.2096023499999999</v>
      </c>
      <c r="F3640">
        <v>-0.28217515999999998</v>
      </c>
      <c r="G3640">
        <v>-13.348101079999999</v>
      </c>
      <c r="H3640">
        <v>0</v>
      </c>
    </row>
    <row r="3641" spans="1:8" x14ac:dyDescent="0.3">
      <c r="A3641" t="s">
        <v>6841</v>
      </c>
      <c r="B3641" t="s">
        <v>6840</v>
      </c>
      <c r="C3641">
        <v>1E-8</v>
      </c>
      <c r="D3641">
        <v>7.5351588048187487E-5</v>
      </c>
      <c r="E3641">
        <v>0.12628626000000001</v>
      </c>
      <c r="F3641">
        <v>-2.7235888300000002</v>
      </c>
      <c r="G3641">
        <v>-10.87457762</v>
      </c>
      <c r="H3641">
        <v>0</v>
      </c>
    </row>
    <row r="3642" spans="1:8" x14ac:dyDescent="0.3">
      <c r="A3642" t="s">
        <v>5742</v>
      </c>
      <c r="B3642" t="s">
        <v>5742</v>
      </c>
      <c r="C3642">
        <v>1.4376308462531425E-6</v>
      </c>
      <c r="D3642">
        <v>6.6868469623421352E-5</v>
      </c>
      <c r="E3642">
        <v>1.3947024299999999</v>
      </c>
      <c r="F3642">
        <v>14.82620492</v>
      </c>
      <c r="G3642">
        <v>-15.895904809999999</v>
      </c>
      <c r="H3642">
        <v>0</v>
      </c>
    </row>
    <row r="3643" spans="1:8" x14ac:dyDescent="0.3">
      <c r="A3643" t="s">
        <v>6620</v>
      </c>
      <c r="B3643" t="s">
        <v>6619</v>
      </c>
      <c r="C3643">
        <v>2.4566471786762193E-8</v>
      </c>
      <c r="D3643">
        <v>6.5570985102562224E-5</v>
      </c>
      <c r="E3643">
        <v>2.20240181</v>
      </c>
      <c r="F3643">
        <v>49.570062890000003</v>
      </c>
      <c r="G3643">
        <v>-1.73060474</v>
      </c>
      <c r="H3643">
        <v>0</v>
      </c>
    </row>
    <row r="3644" spans="1:8" x14ac:dyDescent="0.3">
      <c r="A3644" t="s">
        <v>6828</v>
      </c>
      <c r="B3644" t="s">
        <v>6827</v>
      </c>
      <c r="C3644">
        <v>1E-8</v>
      </c>
      <c r="D3644">
        <v>6.4537437837895533E-5</v>
      </c>
      <c r="E3644">
        <v>2.06144397</v>
      </c>
      <c r="F3644">
        <v>89.900295139999997</v>
      </c>
      <c r="G3644">
        <v>14.14438844</v>
      </c>
      <c r="H3644">
        <v>0</v>
      </c>
    </row>
    <row r="3645" spans="1:8" x14ac:dyDescent="0.3">
      <c r="A3645" t="s">
        <v>6668</v>
      </c>
      <c r="B3645" t="s">
        <v>6667</v>
      </c>
      <c r="C3645">
        <v>2.9469522435333402E-7</v>
      </c>
      <c r="D3645">
        <v>6.2905725353277667E-5</v>
      </c>
      <c r="E3645">
        <v>0.44283989000000001</v>
      </c>
      <c r="F3645">
        <v>-4.4938067100000003</v>
      </c>
      <c r="G3645">
        <v>-10.46727149</v>
      </c>
      <c r="H3645">
        <v>0</v>
      </c>
    </row>
    <row r="3646" spans="1:8" x14ac:dyDescent="0.3">
      <c r="A3646" t="s">
        <v>6804</v>
      </c>
      <c r="B3646" t="s">
        <v>6803</v>
      </c>
      <c r="C3646">
        <v>1E-8</v>
      </c>
      <c r="D3646">
        <v>6.0724083074925333E-5</v>
      </c>
      <c r="E3646">
        <v>-0.64625856999999998</v>
      </c>
      <c r="F3646">
        <v>1.2731695700000001</v>
      </c>
      <c r="G3646">
        <v>2.53294555</v>
      </c>
      <c r="H3646">
        <v>0</v>
      </c>
    </row>
    <row r="3647" spans="1:8" x14ac:dyDescent="0.3">
      <c r="A3647" t="s">
        <v>7036</v>
      </c>
      <c r="B3647" t="s">
        <v>7035</v>
      </c>
      <c r="C3647">
        <v>5.9802535957318539E-6</v>
      </c>
      <c r="D3647">
        <v>5.9324743993707648E-5</v>
      </c>
      <c r="E3647">
        <v>-0.87611455000000005</v>
      </c>
      <c r="F3647">
        <v>-92.66871725</v>
      </c>
      <c r="G3647">
        <v>-92.57503869</v>
      </c>
      <c r="H3647">
        <v>0</v>
      </c>
    </row>
    <row r="3648" spans="1:8" x14ac:dyDescent="0.3">
      <c r="A3648" t="s">
        <v>6748</v>
      </c>
      <c r="B3648" t="s">
        <v>6747</v>
      </c>
      <c r="C3648">
        <v>1E-8</v>
      </c>
      <c r="D3648">
        <v>5.0256672350665575E-5</v>
      </c>
      <c r="E3648">
        <v>-1.234907E-2</v>
      </c>
      <c r="F3648">
        <v>1.1781150000000001E-2</v>
      </c>
      <c r="G3648">
        <v>1.42588E-2</v>
      </c>
      <c r="H3648">
        <v>0</v>
      </c>
    </row>
    <row r="3649" spans="1:8" x14ac:dyDescent="0.3">
      <c r="A3649" t="s">
        <v>6771</v>
      </c>
      <c r="B3649" t="s">
        <v>6770</v>
      </c>
      <c r="C3649">
        <v>7.333643133985948E-8</v>
      </c>
      <c r="D3649">
        <v>4.8646241292232717E-5</v>
      </c>
      <c r="E3649">
        <v>2.0246842300000001</v>
      </c>
      <c r="F3649">
        <v>-0.53958576999999996</v>
      </c>
      <c r="G3649">
        <v>-61.621227990000001</v>
      </c>
      <c r="H3649">
        <v>0</v>
      </c>
    </row>
    <row r="3650" spans="1:8" x14ac:dyDescent="0.3">
      <c r="A3650" t="s">
        <v>6808</v>
      </c>
      <c r="B3650" t="s">
        <v>6807</v>
      </c>
      <c r="C3650">
        <v>4.6054171869177097E-8</v>
      </c>
      <c r="D3650">
        <v>4.4469926362504904E-5</v>
      </c>
      <c r="E3650">
        <v>2.06144397</v>
      </c>
      <c r="F3650">
        <v>-0.52469096999999998</v>
      </c>
      <c r="G3650">
        <v>-13.032846899999999</v>
      </c>
      <c r="H3650">
        <v>0</v>
      </c>
    </row>
    <row r="3651" spans="1:8" x14ac:dyDescent="0.3">
      <c r="A3651" t="s">
        <v>4588</v>
      </c>
      <c r="B3651" t="s">
        <v>6835</v>
      </c>
      <c r="C3651">
        <v>7.000998118625524E-8</v>
      </c>
      <c r="D3651">
        <v>4.405421202273581E-5</v>
      </c>
      <c r="E3651">
        <v>1.425884E-2</v>
      </c>
      <c r="F3651">
        <v>-3.980409E-2</v>
      </c>
      <c r="G3651">
        <v>-0.24772319000000001</v>
      </c>
      <c r="H3651">
        <v>0</v>
      </c>
    </row>
    <row r="3652" spans="1:8" x14ac:dyDescent="0.3">
      <c r="A3652" t="s">
        <v>7045</v>
      </c>
      <c r="B3652" t="s">
        <v>7044</v>
      </c>
      <c r="C3652">
        <v>8.6907282470270882E-8</v>
      </c>
      <c r="D3652">
        <v>4.3454101390365228E-5</v>
      </c>
      <c r="E3652">
        <v>-0.87611455000000005</v>
      </c>
      <c r="F3652">
        <v>-2.1187547699999998</v>
      </c>
      <c r="G3652">
        <v>97.341922969999999</v>
      </c>
      <c r="H3652">
        <v>0</v>
      </c>
    </row>
    <row r="3653" spans="1:8" x14ac:dyDescent="0.3">
      <c r="A3653" t="s">
        <v>6698</v>
      </c>
      <c r="B3653" t="s">
        <v>6697</v>
      </c>
      <c r="C3653">
        <v>1.0112924591405715E-5</v>
      </c>
      <c r="D3653">
        <v>4.1808789021786638E-5</v>
      </c>
      <c r="E3653">
        <v>2.20240181</v>
      </c>
      <c r="F3653">
        <v>-0.28662472999999999</v>
      </c>
      <c r="G3653">
        <v>-12.64942643</v>
      </c>
      <c r="H3653">
        <v>0</v>
      </c>
    </row>
    <row r="3654" spans="1:8" x14ac:dyDescent="0.3">
      <c r="A3654" t="s">
        <v>726</v>
      </c>
      <c r="B3654" t="s">
        <v>6759</v>
      </c>
      <c r="C3654">
        <v>1E-8</v>
      </c>
      <c r="D3654">
        <v>3.3783581455889945E-5</v>
      </c>
      <c r="E3654">
        <v>6.6827375900000003</v>
      </c>
      <c r="F3654">
        <v>6.7084837400000001</v>
      </c>
      <c r="G3654">
        <v>15.172362809999999</v>
      </c>
      <c r="H3654">
        <v>0</v>
      </c>
    </row>
    <row r="3655" spans="1:8" x14ac:dyDescent="0.3">
      <c r="A3655" t="s">
        <v>6813</v>
      </c>
      <c r="B3655" t="s">
        <v>6812</v>
      </c>
      <c r="C3655">
        <v>7.311715297389519E-8</v>
      </c>
      <c r="D3655">
        <v>3.3595614845964018E-5</v>
      </c>
      <c r="E3655">
        <v>2.0012685600000002</v>
      </c>
      <c r="F3655">
        <v>-0.53703511999999998</v>
      </c>
      <c r="G3655">
        <v>-42.95602238</v>
      </c>
      <c r="H3655">
        <v>0</v>
      </c>
    </row>
    <row r="3656" spans="1:8" x14ac:dyDescent="0.3">
      <c r="A3656" t="s">
        <v>6991</v>
      </c>
      <c r="B3656" t="s">
        <v>6990</v>
      </c>
      <c r="C3656">
        <v>1E-8</v>
      </c>
      <c r="D3656">
        <v>3.2589318903193433E-5</v>
      </c>
      <c r="E3656">
        <v>-1.234907E-2</v>
      </c>
      <c r="F3656">
        <v>1.4258939999999999E-2</v>
      </c>
      <c r="G3656">
        <v>-0.26678179000000002</v>
      </c>
      <c r="H3656">
        <v>0</v>
      </c>
    </row>
    <row r="3657" spans="1:8" x14ac:dyDescent="0.3">
      <c r="A3657" t="s">
        <v>6744</v>
      </c>
      <c r="B3657" t="s">
        <v>6743</v>
      </c>
      <c r="C3657">
        <v>1.4001996237360156E-8</v>
      </c>
      <c r="D3657">
        <v>2.8149250565838902E-5</v>
      </c>
      <c r="E3657">
        <v>-1.234916E-2</v>
      </c>
      <c r="F3657">
        <v>1.425884E-2</v>
      </c>
      <c r="G3657">
        <v>-26.498322349999999</v>
      </c>
      <c r="H3657">
        <v>0</v>
      </c>
    </row>
    <row r="3658" spans="1:8" x14ac:dyDescent="0.3">
      <c r="A3658" t="s">
        <v>2462</v>
      </c>
      <c r="B3658" t="s">
        <v>6520</v>
      </c>
      <c r="C3658">
        <v>1.0322139703186116E-8</v>
      </c>
      <c r="D3658">
        <v>2.6732008889569057E-5</v>
      </c>
      <c r="E3658">
        <v>67.602890029999998</v>
      </c>
      <c r="F3658">
        <v>-5.75586777</v>
      </c>
      <c r="G3658">
        <v>-23.994417259999999</v>
      </c>
      <c r="H3658">
        <v>0</v>
      </c>
    </row>
    <row r="3659" spans="1:8" x14ac:dyDescent="0.3">
      <c r="A3659" t="s">
        <v>6820</v>
      </c>
      <c r="B3659" t="s">
        <v>6819</v>
      </c>
      <c r="C3659">
        <v>1.418000100991587E-7</v>
      </c>
      <c r="D3659">
        <v>2.5529013257228617E-5</v>
      </c>
      <c r="E3659">
        <v>2.0012685600000002</v>
      </c>
      <c r="F3659">
        <v>-0.53958576999999996</v>
      </c>
      <c r="G3659">
        <v>-13.04363888</v>
      </c>
      <c r="H3659">
        <v>0</v>
      </c>
    </row>
    <row r="3660" spans="1:8" x14ac:dyDescent="0.3">
      <c r="A3660" t="s">
        <v>7194</v>
      </c>
      <c r="B3660" t="s">
        <v>7193</v>
      </c>
      <c r="C3660">
        <v>1.5612244721204021E-5</v>
      </c>
      <c r="D3660">
        <v>1.5657892170222868E-5</v>
      </c>
      <c r="E3660">
        <v>-1.1578316900000001</v>
      </c>
      <c r="F3660">
        <v>1.0488924500000001</v>
      </c>
      <c r="G3660">
        <v>2.4459485600000002</v>
      </c>
      <c r="H3660">
        <v>0</v>
      </c>
    </row>
    <row r="3661" spans="1:8" x14ac:dyDescent="0.3">
      <c r="A3661" t="s">
        <v>6843</v>
      </c>
      <c r="B3661" t="s">
        <v>6842</v>
      </c>
      <c r="C3661">
        <v>1.0001425883672814E-8</v>
      </c>
      <c r="D3661">
        <v>1.4952157536351826E-5</v>
      </c>
      <c r="E3661">
        <v>-1.234916E-2</v>
      </c>
      <c r="F3661">
        <v>1.178124E-2</v>
      </c>
      <c r="G3661">
        <v>1.425884E-2</v>
      </c>
      <c r="H3661">
        <v>0</v>
      </c>
    </row>
    <row r="3662" spans="1:8" x14ac:dyDescent="0.3">
      <c r="A3662" t="s">
        <v>6761</v>
      </c>
      <c r="B3662" t="s">
        <v>6760</v>
      </c>
      <c r="C3662">
        <v>1E-8</v>
      </c>
      <c r="D3662">
        <v>1.3711888653104849E-5</v>
      </c>
      <c r="E3662">
        <v>-2.660421E-2</v>
      </c>
      <c r="F3662">
        <v>0</v>
      </c>
      <c r="G3662">
        <v>-0.26194466999999999</v>
      </c>
      <c r="H3662">
        <v>0</v>
      </c>
    </row>
    <row r="3663" spans="1:8" x14ac:dyDescent="0.3">
      <c r="A3663" t="s">
        <v>6754</v>
      </c>
      <c r="B3663" t="s">
        <v>6753</v>
      </c>
      <c r="C3663">
        <v>1.4627958435476718E-8</v>
      </c>
      <c r="D3663">
        <v>1.2606947043932836E-5</v>
      </c>
      <c r="E3663">
        <v>-0.87611455000000005</v>
      </c>
      <c r="F3663">
        <v>1.2731695700000001</v>
      </c>
      <c r="G3663">
        <v>-56.404043010000002</v>
      </c>
      <c r="H3663">
        <v>0</v>
      </c>
    </row>
    <row r="3664" spans="1:8" x14ac:dyDescent="0.3">
      <c r="A3664" t="s">
        <v>6931</v>
      </c>
      <c r="B3664" t="s">
        <v>6930</v>
      </c>
      <c r="C3664">
        <v>1E-8</v>
      </c>
      <c r="D3664">
        <v>1.2183643358994676E-5</v>
      </c>
      <c r="E3664">
        <v>2.0012685499999998</v>
      </c>
      <c r="F3664">
        <v>-0.53703513999999997</v>
      </c>
      <c r="G3664">
        <v>-13.04363888</v>
      </c>
      <c r="H3664">
        <v>0</v>
      </c>
    </row>
    <row r="3665" spans="1:8" x14ac:dyDescent="0.3">
      <c r="A3665" t="s">
        <v>6684</v>
      </c>
      <c r="B3665" t="s">
        <v>6683</v>
      </c>
      <c r="C3665">
        <v>3.9005372702522781E-7</v>
      </c>
      <c r="D3665">
        <v>9.6354474109102952E-6</v>
      </c>
      <c r="E3665">
        <v>-2.1418739999999999E-2</v>
      </c>
      <c r="F3665">
        <v>1.1298570000000001E-2</v>
      </c>
      <c r="G3665">
        <v>-0.2482046</v>
      </c>
      <c r="H3665">
        <v>0</v>
      </c>
    </row>
    <row r="3666" spans="1:8" x14ac:dyDescent="0.3">
      <c r="A3666" t="s">
        <v>7342</v>
      </c>
      <c r="B3666" t="s">
        <v>7341</v>
      </c>
      <c r="C3666">
        <v>1E-8</v>
      </c>
      <c r="D3666">
        <v>4.7529505006530129E-6</v>
      </c>
      <c r="E3666">
        <v>63.423487340000001</v>
      </c>
      <c r="F3666">
        <v>60.893827610000002</v>
      </c>
      <c r="G3666">
        <v>181.14897866999999</v>
      </c>
      <c r="H3666">
        <v>0</v>
      </c>
    </row>
    <row r="3667" spans="1:8" x14ac:dyDescent="0.3">
      <c r="A3667" t="s">
        <v>6830</v>
      </c>
      <c r="B3667" t="s">
        <v>6829</v>
      </c>
      <c r="C3667">
        <v>2.0002851767618403E-8</v>
      </c>
      <c r="D3667">
        <v>3.1004271221585433E-6</v>
      </c>
      <c r="E3667">
        <v>100.02851767999999</v>
      </c>
      <c r="F3667">
        <v>-33.323827440000002</v>
      </c>
      <c r="G3667">
        <v>100.02851767999999</v>
      </c>
      <c r="H3667">
        <v>0</v>
      </c>
    </row>
    <row r="3668" spans="1:8" x14ac:dyDescent="0.3">
      <c r="A3668" t="s">
        <v>6682</v>
      </c>
      <c r="B3668" t="s">
        <v>6681</v>
      </c>
      <c r="C3668">
        <v>1E-8</v>
      </c>
      <c r="D3668">
        <v>2.8175837414283858E-6</v>
      </c>
      <c r="E3668">
        <v>-1.0300000000000001E-6</v>
      </c>
      <c r="F3668">
        <v>-9.9000000000000005E-7</v>
      </c>
      <c r="G3668">
        <v>-1.28E-6</v>
      </c>
      <c r="H3668">
        <v>0</v>
      </c>
    </row>
    <row r="3669" spans="1:8" x14ac:dyDescent="0.3">
      <c r="A3669" t="s">
        <v>6608</v>
      </c>
      <c r="B3669" t="s">
        <v>6607</v>
      </c>
      <c r="C3669">
        <v>1.32509195157979E-5</v>
      </c>
      <c r="D3669">
        <v>1.3248340408022237E-6</v>
      </c>
      <c r="E3669">
        <v>-0.87506470000000003</v>
      </c>
      <c r="F3669">
        <v>0.29406383000000003</v>
      </c>
      <c r="G3669">
        <v>31.634329009999998</v>
      </c>
      <c r="H3669">
        <v>0</v>
      </c>
    </row>
    <row r="3670" spans="1:8" x14ac:dyDescent="0.3">
      <c r="A3670" t="s">
        <v>1179</v>
      </c>
      <c r="B3670" t="s">
        <v>6817</v>
      </c>
      <c r="C3670">
        <v>3.6305000746194914E-6</v>
      </c>
      <c r="D3670">
        <v>5.356359769084753E-7</v>
      </c>
      <c r="E3670">
        <v>-1.283171E-2</v>
      </c>
      <c r="F3670">
        <v>26.937417409999998</v>
      </c>
      <c r="G3670">
        <v>24.33219433</v>
      </c>
      <c r="H3670">
        <v>0</v>
      </c>
    </row>
    <row r="3671" spans="1:8" x14ac:dyDescent="0.3">
      <c r="A3671" t="s">
        <v>6824</v>
      </c>
      <c r="B3671" t="s">
        <v>6823</v>
      </c>
      <c r="C3671">
        <v>3.1004420239576664E-8</v>
      </c>
      <c r="D3671">
        <v>5.0264770689044773E-7</v>
      </c>
      <c r="E3671">
        <v>1.425884E-2</v>
      </c>
      <c r="F3671">
        <v>3.3480674600000002</v>
      </c>
      <c r="G3671">
        <v>-48.325966270000002</v>
      </c>
      <c r="H3671">
        <v>0</v>
      </c>
    </row>
    <row r="3672" spans="1:8" x14ac:dyDescent="0.3">
      <c r="A3672" t="s">
        <v>6502</v>
      </c>
      <c r="B3672" t="s">
        <v>6501</v>
      </c>
      <c r="C3672">
        <v>9.8081043320667034E-8</v>
      </c>
      <c r="D3672">
        <v>4.9043405202612002E-7</v>
      </c>
      <c r="E3672">
        <v>-0.17281115</v>
      </c>
      <c r="F3672">
        <v>-1.91553408</v>
      </c>
      <c r="G3672">
        <v>-34.783916499999997</v>
      </c>
      <c r="H3672">
        <v>0</v>
      </c>
    </row>
    <row r="3673" spans="1:8" x14ac:dyDescent="0.3">
      <c r="A3673" t="s">
        <v>6854</v>
      </c>
      <c r="B3673" t="s">
        <v>6853</v>
      </c>
      <c r="C3673">
        <v>6.7009553421191588E-6</v>
      </c>
      <c r="D3673">
        <v>2.6277006329524073E-7</v>
      </c>
      <c r="E3673">
        <v>-1.234916E-2</v>
      </c>
      <c r="F3673">
        <v>28.122167170000001</v>
      </c>
      <c r="G3673">
        <v>-10.534641629999999</v>
      </c>
      <c r="H3673">
        <v>0</v>
      </c>
    </row>
    <row r="3674" spans="1:8" x14ac:dyDescent="0.3">
      <c r="A3674" t="s">
        <v>6845</v>
      </c>
      <c r="B3674" t="s">
        <v>6844</v>
      </c>
      <c r="C3674">
        <v>1.0000000000022863E-8</v>
      </c>
      <c r="D3674">
        <v>2.400342149256547E-7</v>
      </c>
      <c r="E3674">
        <v>0</v>
      </c>
      <c r="F3674">
        <v>0</v>
      </c>
      <c r="G3674">
        <v>-0.26194467999999999</v>
      </c>
      <c r="H3674">
        <v>0</v>
      </c>
    </row>
    <row r="3675" spans="1:8" x14ac:dyDescent="0.3">
      <c r="A3675" t="s">
        <v>6795</v>
      </c>
      <c r="B3675" t="s">
        <v>6794</v>
      </c>
      <c r="C3675">
        <v>1.1001568472149205E-7</v>
      </c>
      <c r="D3675">
        <v>2.1002898335671345E-7</v>
      </c>
      <c r="E3675">
        <v>-1.234916E-2</v>
      </c>
      <c r="F3675">
        <v>1.178124E-2</v>
      </c>
      <c r="G3675">
        <v>-8.5604129199999992</v>
      </c>
      <c r="H3675">
        <v>0</v>
      </c>
    </row>
    <row r="3676" spans="1:8" x14ac:dyDescent="0.3">
      <c r="A3676" t="s">
        <v>3024</v>
      </c>
      <c r="B3676" t="s">
        <v>6814</v>
      </c>
      <c r="C3676">
        <v>1E-8</v>
      </c>
      <c r="D3676">
        <v>1.0771289217740447E-7</v>
      </c>
      <c r="E3676">
        <v>2.2048139299999998</v>
      </c>
      <c r="F3676">
        <v>16.229514470000002</v>
      </c>
      <c r="G3676">
        <v>-12.203063200000001</v>
      </c>
      <c r="H3676">
        <v>0</v>
      </c>
    </row>
    <row r="3677" spans="1:8" x14ac:dyDescent="0.3">
      <c r="A3677" t="s">
        <v>6847</v>
      </c>
      <c r="B3677" t="s">
        <v>6846</v>
      </c>
      <c r="C3677">
        <v>1.3824614238689643E-2</v>
      </c>
      <c r="D3677">
        <v>1.0002534896136581E-7</v>
      </c>
      <c r="E3677">
        <v>-1.283171E-2</v>
      </c>
      <c r="F3677">
        <v>0.79018971999999998</v>
      </c>
      <c r="G3677">
        <v>1.21911155</v>
      </c>
      <c r="H3677">
        <v>0</v>
      </c>
    </row>
    <row r="3678" spans="1:8" x14ac:dyDescent="0.3">
      <c r="A3678" t="s">
        <v>6878</v>
      </c>
      <c r="B3678" t="s">
        <v>6877</v>
      </c>
      <c r="C3678">
        <v>1E-8</v>
      </c>
      <c r="D3678">
        <v>2.8339956355730611E-8</v>
      </c>
      <c r="E3678">
        <v>-2.39081835</v>
      </c>
      <c r="F3678">
        <v>35.41526245</v>
      </c>
      <c r="G3678">
        <v>18.236021919999999</v>
      </c>
      <c r="H3678">
        <v>0</v>
      </c>
    </row>
    <row r="3679" spans="1:8" x14ac:dyDescent="0.3">
      <c r="A3679" t="s">
        <v>6995</v>
      </c>
      <c r="B3679" t="s">
        <v>6994</v>
      </c>
      <c r="C3679">
        <v>1.7702438380376146E-6</v>
      </c>
      <c r="D3679">
        <v>1.7616456854182547E-8</v>
      </c>
      <c r="E3679">
        <v>12.00132204</v>
      </c>
      <c r="F3679">
        <v>12.037973709999999</v>
      </c>
      <c r="G3679">
        <v>-15.521206769999999</v>
      </c>
      <c r="H3679">
        <v>0</v>
      </c>
    </row>
    <row r="3680" spans="1:8" x14ac:dyDescent="0.3">
      <c r="A3680" t="s">
        <v>1668</v>
      </c>
      <c r="B3680" t="s">
        <v>6848</v>
      </c>
      <c r="C3680">
        <v>4.3699999999998997E-6</v>
      </c>
      <c r="D3680">
        <v>1E-8</v>
      </c>
      <c r="E3680">
        <v>8.7108140000000001E-2</v>
      </c>
      <c r="F3680">
        <v>0.12953824999999999</v>
      </c>
      <c r="G3680">
        <v>-15.99156674</v>
      </c>
      <c r="H3680">
        <v>0</v>
      </c>
    </row>
    <row r="3681" spans="1:8" x14ac:dyDescent="0.3">
      <c r="A3681" t="s">
        <v>6858</v>
      </c>
      <c r="B3681" t="s">
        <v>6857</v>
      </c>
      <c r="C3681">
        <v>1E-8</v>
      </c>
      <c r="D3681">
        <v>1E-8</v>
      </c>
      <c r="E3681">
        <v>2.21674916</v>
      </c>
      <c r="F3681">
        <v>-4.7245918900000001</v>
      </c>
      <c r="G3681">
        <v>9.4375607400000003</v>
      </c>
      <c r="H3681">
        <v>0</v>
      </c>
    </row>
    <row r="3682" spans="1:8" x14ac:dyDescent="0.3">
      <c r="A3682" t="s">
        <v>6860</v>
      </c>
      <c r="B3682" t="s">
        <v>6859</v>
      </c>
      <c r="C3682">
        <v>4.2826209505155375E-8</v>
      </c>
      <c r="D3682">
        <v>1E-8</v>
      </c>
      <c r="E3682">
        <v>-1.16044082</v>
      </c>
      <c r="F3682">
        <v>-54.909430380000003</v>
      </c>
      <c r="G3682">
        <v>-28.809952450000001</v>
      </c>
      <c r="H3682">
        <v>0</v>
      </c>
    </row>
    <row r="3683" spans="1:8" x14ac:dyDescent="0.3">
      <c r="A3683" t="s">
        <v>6856</v>
      </c>
      <c r="B3683" t="s">
        <v>6855</v>
      </c>
      <c r="C3683">
        <v>1.139999999999879E-6</v>
      </c>
      <c r="D3683">
        <v>1E-8</v>
      </c>
      <c r="E3683">
        <v>8.7108140000000001E-2</v>
      </c>
      <c r="F3683">
        <v>11.90948392</v>
      </c>
      <c r="G3683">
        <v>11.72477057</v>
      </c>
      <c r="H3683">
        <v>0</v>
      </c>
    </row>
    <row r="3684" spans="1:8" x14ac:dyDescent="0.3">
      <c r="A3684" t="s">
        <v>6874</v>
      </c>
      <c r="B3684" t="s">
        <v>6873</v>
      </c>
      <c r="C3684">
        <v>1.6002281414012889E-7</v>
      </c>
      <c r="D3684">
        <v>1E-8</v>
      </c>
      <c r="E3684">
        <v>-1.234916E-2</v>
      </c>
      <c r="F3684">
        <v>-15.77955264</v>
      </c>
      <c r="G3684">
        <v>45.094220810000003</v>
      </c>
      <c r="H3684">
        <v>0</v>
      </c>
    </row>
    <row r="3685" spans="1:8" x14ac:dyDescent="0.3">
      <c r="A3685" t="s">
        <v>6866</v>
      </c>
      <c r="B3685" t="s">
        <v>6865</v>
      </c>
      <c r="C3685">
        <v>1.0001425883672814E-8</v>
      </c>
      <c r="D3685">
        <v>1E-8</v>
      </c>
      <c r="E3685">
        <v>-1.234916E-2</v>
      </c>
      <c r="F3685">
        <v>1.178124E-2</v>
      </c>
      <c r="G3685">
        <v>-0.24772319000000001</v>
      </c>
      <c r="H3685">
        <v>0</v>
      </c>
    </row>
    <row r="3686" spans="1:8" x14ac:dyDescent="0.3">
      <c r="A3686" t="s">
        <v>6862</v>
      </c>
      <c r="B3686" t="s">
        <v>6861</v>
      </c>
      <c r="C3686">
        <v>2.100299435590385E-7</v>
      </c>
      <c r="D3686">
        <v>1E-8</v>
      </c>
      <c r="E3686">
        <v>-1.234916E-2</v>
      </c>
      <c r="F3686">
        <v>1.178124E-2</v>
      </c>
      <c r="G3686">
        <v>-19.430853339999999</v>
      </c>
      <c r="H3686">
        <v>0</v>
      </c>
    </row>
    <row r="3687" spans="1:8" x14ac:dyDescent="0.3">
      <c r="A3687" t="s">
        <v>6868</v>
      </c>
      <c r="B3687" t="s">
        <v>6867</v>
      </c>
      <c r="C3687">
        <v>7.0009643312143451E-8</v>
      </c>
      <c r="D3687">
        <v>1E-8</v>
      </c>
      <c r="E3687">
        <v>-2.1418739999999999E-2</v>
      </c>
      <c r="F3687">
        <v>1.1298570000000001E-2</v>
      </c>
      <c r="G3687">
        <v>16.377094629999998</v>
      </c>
      <c r="H3687">
        <v>0</v>
      </c>
    </row>
    <row r="3688" spans="1:8" x14ac:dyDescent="0.3">
      <c r="A3688" t="s">
        <v>6870</v>
      </c>
      <c r="B3688" t="s">
        <v>6869</v>
      </c>
      <c r="C3688">
        <v>1.6409999999999878E-5</v>
      </c>
      <c r="D3688">
        <v>1E-8</v>
      </c>
      <c r="E3688">
        <v>8.7108140000000001E-2</v>
      </c>
      <c r="F3688">
        <v>0.12953824999999999</v>
      </c>
      <c r="G3688">
        <v>8.3883751600000007</v>
      </c>
      <c r="H3688">
        <v>0</v>
      </c>
    </row>
    <row r="3689" spans="1:8" x14ac:dyDescent="0.3">
      <c r="A3689" t="s">
        <v>6872</v>
      </c>
      <c r="B3689" t="s">
        <v>6871</v>
      </c>
      <c r="C3689">
        <v>6.9009838597942519E-7</v>
      </c>
      <c r="D3689">
        <v>1E-8</v>
      </c>
      <c r="E3689">
        <v>-1.234916E-2</v>
      </c>
      <c r="F3689">
        <v>1.178124E-2</v>
      </c>
      <c r="G3689">
        <v>-0.24772319000000001</v>
      </c>
      <c r="H3689">
        <v>0</v>
      </c>
    </row>
    <row r="3690" spans="1:8" x14ac:dyDescent="0.3">
      <c r="A3690" t="s">
        <v>6876</v>
      </c>
      <c r="B3690" t="s">
        <v>6875</v>
      </c>
      <c r="C3690">
        <v>1.0000000000022863E-8</v>
      </c>
      <c r="D3690">
        <v>1E-8</v>
      </c>
      <c r="E3690">
        <v>0</v>
      </c>
      <c r="F3690">
        <v>0</v>
      </c>
      <c r="G3690">
        <v>-0.26194467999999999</v>
      </c>
      <c r="H3690">
        <v>0</v>
      </c>
    </row>
    <row r="3691" spans="1:8" x14ac:dyDescent="0.3">
      <c r="A3691" t="s">
        <v>6880</v>
      </c>
      <c r="B3691" t="s">
        <v>6879</v>
      </c>
      <c r="C3691">
        <v>4.7456765818441567E-5</v>
      </c>
      <c r="D3691">
        <v>1E-8</v>
      </c>
      <c r="E3691">
        <v>-1.234916E-2</v>
      </c>
      <c r="F3691">
        <v>1.178124E-2</v>
      </c>
      <c r="G3691">
        <v>1.425884E-2</v>
      </c>
      <c r="H3691">
        <v>0</v>
      </c>
    </row>
    <row r="3692" spans="1:8" x14ac:dyDescent="0.3">
      <c r="A3692" t="s">
        <v>6882</v>
      </c>
      <c r="B3692" t="s">
        <v>6881</v>
      </c>
      <c r="C3692">
        <v>1.0000000000022863E-8</v>
      </c>
      <c r="D3692">
        <v>1E-8</v>
      </c>
      <c r="E3692">
        <v>8.7108140000000001E-2</v>
      </c>
      <c r="F3692">
        <v>0</v>
      </c>
      <c r="G3692">
        <v>0</v>
      </c>
      <c r="H3692">
        <v>0</v>
      </c>
    </row>
    <row r="3693" spans="1:8" x14ac:dyDescent="0.3">
      <c r="A3693" t="s">
        <v>3425</v>
      </c>
      <c r="B3693" t="s">
        <v>6883</v>
      </c>
      <c r="C3693">
        <v>1E-8</v>
      </c>
      <c r="D3693">
        <v>1E-8</v>
      </c>
      <c r="E3693">
        <v>-2.141875E-2</v>
      </c>
      <c r="F3693">
        <v>1.1298570000000001E-2</v>
      </c>
      <c r="G3693">
        <v>-0.24820460999999999</v>
      </c>
      <c r="H3693">
        <v>0</v>
      </c>
    </row>
    <row r="3694" spans="1:8" x14ac:dyDescent="0.3">
      <c r="A3694" t="s">
        <v>6884</v>
      </c>
      <c r="B3694" t="s">
        <v>6884</v>
      </c>
      <c r="C3694">
        <v>1E-8</v>
      </c>
      <c r="D3694">
        <v>1E-8</v>
      </c>
      <c r="E3694">
        <v>2.21674916</v>
      </c>
      <c r="F3694">
        <v>-0.20560018999999999</v>
      </c>
      <c r="G3694">
        <v>-12.622975220000001</v>
      </c>
      <c r="H3694">
        <v>0</v>
      </c>
    </row>
    <row r="3695" spans="1:8" x14ac:dyDescent="0.3">
      <c r="A3695" t="s">
        <v>6885</v>
      </c>
      <c r="B3695" t="s">
        <v>6885</v>
      </c>
      <c r="C3695">
        <v>4.0018138579752929E-7</v>
      </c>
      <c r="D3695">
        <v>1E-8</v>
      </c>
      <c r="E3695">
        <v>0.69997951000000003</v>
      </c>
      <c r="F3695">
        <v>-8.2337579999999994E-2</v>
      </c>
      <c r="G3695">
        <v>-4.48835549</v>
      </c>
      <c r="H3695">
        <v>0</v>
      </c>
    </row>
    <row r="3696" spans="1:8" x14ac:dyDescent="0.3">
      <c r="A3696" t="s">
        <v>887</v>
      </c>
      <c r="B3696" t="s">
        <v>5915</v>
      </c>
      <c r="C3696">
        <v>1.0655097382382847E-6</v>
      </c>
      <c r="D3696">
        <v>1E-8</v>
      </c>
      <c r="E3696">
        <v>-1.1578316900000001</v>
      </c>
      <c r="F3696">
        <v>11.676703809999999</v>
      </c>
      <c r="G3696">
        <v>-4.2200364199999996</v>
      </c>
      <c r="H3696">
        <v>0</v>
      </c>
    </row>
    <row r="3697" spans="1:8" x14ac:dyDescent="0.3">
      <c r="A3697" t="s">
        <v>6888</v>
      </c>
      <c r="B3697" t="s">
        <v>6888</v>
      </c>
      <c r="C3697">
        <v>1.131768383154012E-5</v>
      </c>
      <c r="D3697">
        <v>1E-8</v>
      </c>
      <c r="E3697">
        <v>-20.121494869999999</v>
      </c>
      <c r="F3697">
        <v>5.3047484300000001</v>
      </c>
      <c r="G3697">
        <v>113.17175516</v>
      </c>
      <c r="H3697">
        <v>0</v>
      </c>
    </row>
    <row r="3698" spans="1:8" x14ac:dyDescent="0.3">
      <c r="A3698" t="s">
        <v>6890</v>
      </c>
      <c r="B3698" t="s">
        <v>6889</v>
      </c>
      <c r="C3698">
        <v>1E-8</v>
      </c>
      <c r="D3698">
        <v>1E-8</v>
      </c>
      <c r="E3698">
        <v>8.7099529999999994E-2</v>
      </c>
      <c r="F3698">
        <v>0.12955282000000001</v>
      </c>
      <c r="G3698">
        <v>-84.974107259999997</v>
      </c>
      <c r="H3698">
        <v>0</v>
      </c>
    </row>
    <row r="3699" spans="1:8" x14ac:dyDescent="0.3">
      <c r="A3699" t="s">
        <v>6892</v>
      </c>
      <c r="B3699" t="s">
        <v>6891</v>
      </c>
      <c r="C3699">
        <v>1E-8</v>
      </c>
      <c r="D3699">
        <v>1E-8</v>
      </c>
      <c r="E3699">
        <v>2.21674916</v>
      </c>
      <c r="F3699">
        <v>-0.20560018999999999</v>
      </c>
      <c r="G3699">
        <v>-12.622975220000001</v>
      </c>
      <c r="H3699">
        <v>0</v>
      </c>
    </row>
    <row r="3700" spans="1:8" x14ac:dyDescent="0.3">
      <c r="A3700" t="s">
        <v>6894</v>
      </c>
      <c r="B3700" t="s">
        <v>6893</v>
      </c>
      <c r="C3700">
        <v>1E-8</v>
      </c>
      <c r="D3700">
        <v>1E-8</v>
      </c>
      <c r="E3700">
        <v>2.21674916</v>
      </c>
      <c r="F3700">
        <v>-0.20560018999999999</v>
      </c>
      <c r="G3700">
        <v>-12.622975220000001</v>
      </c>
      <c r="H3700">
        <v>0</v>
      </c>
    </row>
    <row r="3701" spans="1:8" x14ac:dyDescent="0.3">
      <c r="A3701" t="s">
        <v>6596</v>
      </c>
      <c r="B3701" t="s">
        <v>6595</v>
      </c>
      <c r="C3701">
        <v>2.4566471786729462E-6</v>
      </c>
      <c r="D3701">
        <v>1E-8</v>
      </c>
      <c r="E3701">
        <v>2.20240181</v>
      </c>
      <c r="F3701">
        <v>-0.28662472999999999</v>
      </c>
      <c r="G3701">
        <v>-60.692241899999999</v>
      </c>
      <c r="H3701">
        <v>0</v>
      </c>
    </row>
    <row r="3702" spans="1:8" x14ac:dyDescent="0.3">
      <c r="A3702" t="s">
        <v>6896</v>
      </c>
      <c r="B3702" t="s">
        <v>6896</v>
      </c>
      <c r="C3702">
        <v>7.424846367124927E-6</v>
      </c>
      <c r="D3702">
        <v>1E-8</v>
      </c>
      <c r="E3702">
        <v>0.49682359999999998</v>
      </c>
      <c r="F3702">
        <v>16.211748249999999</v>
      </c>
      <c r="G3702">
        <v>-7.8276468899999996</v>
      </c>
      <c r="H3702">
        <v>0</v>
      </c>
    </row>
    <row r="3703" spans="1:8" x14ac:dyDescent="0.3">
      <c r="A3703" t="s">
        <v>6898</v>
      </c>
      <c r="B3703" t="s">
        <v>6897</v>
      </c>
      <c r="C3703">
        <v>5.915337612008685E-7</v>
      </c>
      <c r="D3703">
        <v>1E-8</v>
      </c>
      <c r="E3703">
        <v>5.2213688100000004</v>
      </c>
      <c r="F3703">
        <v>1.97661515</v>
      </c>
      <c r="G3703">
        <v>188.99453917</v>
      </c>
      <c r="H3703">
        <v>0</v>
      </c>
    </row>
    <row r="3704" spans="1:8" x14ac:dyDescent="0.3">
      <c r="A3704" t="s">
        <v>5074</v>
      </c>
      <c r="B3704" t="s">
        <v>6811</v>
      </c>
      <c r="C3704">
        <v>1E-8</v>
      </c>
      <c r="D3704">
        <v>1E-8</v>
      </c>
      <c r="E3704">
        <v>-0.92960014000000002</v>
      </c>
      <c r="F3704">
        <v>1.2451121999999999</v>
      </c>
      <c r="G3704">
        <v>2.5598330599999999</v>
      </c>
      <c r="H3704">
        <v>0</v>
      </c>
    </row>
    <row r="3705" spans="1:8" x14ac:dyDescent="0.3">
      <c r="A3705" t="s">
        <v>6513</v>
      </c>
      <c r="B3705" t="s">
        <v>6512</v>
      </c>
      <c r="C3705">
        <v>3.0908956726198078E-5</v>
      </c>
      <c r="D3705">
        <v>1E-8</v>
      </c>
      <c r="E3705">
        <v>0.34685842</v>
      </c>
      <c r="F3705">
        <v>0.48375380000000001</v>
      </c>
      <c r="G3705">
        <v>-22.68499847</v>
      </c>
      <c r="H3705">
        <v>0</v>
      </c>
    </row>
    <row r="3706" spans="1:8" x14ac:dyDescent="0.3">
      <c r="A3706" t="s">
        <v>1681</v>
      </c>
      <c r="B3706" t="s">
        <v>6899</v>
      </c>
      <c r="C3706">
        <v>1E-8</v>
      </c>
      <c r="D3706">
        <v>1E-8</v>
      </c>
      <c r="E3706">
        <v>1.7500053</v>
      </c>
      <c r="F3706">
        <v>-0.58948697000000005</v>
      </c>
      <c r="G3706">
        <v>-12.17984156</v>
      </c>
      <c r="H3706">
        <v>0</v>
      </c>
    </row>
    <row r="3707" spans="1:8" x14ac:dyDescent="0.3">
      <c r="A3707" t="s">
        <v>6901</v>
      </c>
      <c r="B3707" t="s">
        <v>6900</v>
      </c>
      <c r="C3707">
        <v>1E-8</v>
      </c>
      <c r="D3707">
        <v>1E-8</v>
      </c>
      <c r="E3707">
        <v>-0.87611455999999999</v>
      </c>
      <c r="F3707">
        <v>1.2731695599999999</v>
      </c>
      <c r="G3707">
        <v>2.5787223199999998</v>
      </c>
      <c r="H3707">
        <v>0</v>
      </c>
    </row>
    <row r="3708" spans="1:8" x14ac:dyDescent="0.3">
      <c r="A3708" t="s">
        <v>6903</v>
      </c>
      <c r="B3708" t="s">
        <v>6902</v>
      </c>
      <c r="C3708">
        <v>2.0002851767618403E-8</v>
      </c>
      <c r="D3708">
        <v>1E-8</v>
      </c>
      <c r="E3708">
        <v>-1.234916E-2</v>
      </c>
      <c r="F3708">
        <v>1.178124E-2</v>
      </c>
      <c r="G3708">
        <v>-0.24772319000000001</v>
      </c>
      <c r="H3708">
        <v>0</v>
      </c>
    </row>
    <row r="3709" spans="1:8" x14ac:dyDescent="0.3">
      <c r="A3709" t="s">
        <v>6588</v>
      </c>
      <c r="B3709" t="s">
        <v>6587</v>
      </c>
      <c r="C3709">
        <v>1E-8</v>
      </c>
      <c r="D3709">
        <v>1E-8</v>
      </c>
      <c r="E3709">
        <v>2.2048139500000001</v>
      </c>
      <c r="F3709">
        <v>2.8487869200000002</v>
      </c>
      <c r="G3709">
        <v>-8.1728875300000006</v>
      </c>
      <c r="H3709">
        <v>0</v>
      </c>
    </row>
    <row r="3710" spans="1:8" x14ac:dyDescent="0.3">
      <c r="A3710" t="s">
        <v>6904</v>
      </c>
      <c r="B3710" t="s">
        <v>6904</v>
      </c>
      <c r="C3710">
        <v>1.3063977544681826E-7</v>
      </c>
      <c r="D3710">
        <v>1E-8</v>
      </c>
      <c r="E3710">
        <v>-0.12021477</v>
      </c>
      <c r="F3710">
        <v>0.67394916999999999</v>
      </c>
      <c r="G3710">
        <v>-9.5536659999999995E-2</v>
      </c>
      <c r="H3710">
        <v>0</v>
      </c>
    </row>
    <row r="3711" spans="1:8" x14ac:dyDescent="0.3">
      <c r="A3711" t="s">
        <v>6906</v>
      </c>
      <c r="B3711" t="s">
        <v>6905</v>
      </c>
      <c r="C3711">
        <v>1E-8</v>
      </c>
      <c r="D3711">
        <v>1E-8</v>
      </c>
      <c r="E3711">
        <v>-2.042971E-2</v>
      </c>
      <c r="F3711">
        <v>8.5693850000000002E-2</v>
      </c>
      <c r="G3711">
        <v>0.14264097000000001</v>
      </c>
      <c r="H3711">
        <v>0</v>
      </c>
    </row>
    <row r="3712" spans="1:8" x14ac:dyDescent="0.3">
      <c r="A3712" t="s">
        <v>4176</v>
      </c>
      <c r="B3712" t="s">
        <v>4175</v>
      </c>
      <c r="C3712">
        <v>1E-8</v>
      </c>
      <c r="D3712">
        <v>1E-8</v>
      </c>
      <c r="E3712">
        <v>2.21674916</v>
      </c>
      <c r="F3712">
        <v>-0.20560018999999999</v>
      </c>
      <c r="G3712">
        <v>-12.622975220000001</v>
      </c>
      <c r="H3712">
        <v>0</v>
      </c>
    </row>
    <row r="3713" spans="1:8" x14ac:dyDescent="0.3">
      <c r="A3713" t="s">
        <v>3483</v>
      </c>
      <c r="B3713" t="s">
        <v>6907</v>
      </c>
      <c r="C3713">
        <v>1.0001425883672814E-8</v>
      </c>
      <c r="D3713">
        <v>1E-8</v>
      </c>
      <c r="E3713">
        <v>1.425884E-2</v>
      </c>
      <c r="F3713">
        <v>1.425884E-2</v>
      </c>
      <c r="G3713">
        <v>1.425884E-2</v>
      </c>
      <c r="H3713">
        <v>0</v>
      </c>
    </row>
    <row r="3714" spans="1:8" x14ac:dyDescent="0.3">
      <c r="A3714" t="s">
        <v>2741</v>
      </c>
      <c r="B3714" t="s">
        <v>6908</v>
      </c>
      <c r="C3714">
        <v>1.665060865545397E-7</v>
      </c>
      <c r="D3714">
        <v>1E-8</v>
      </c>
      <c r="E3714">
        <v>2.20240181</v>
      </c>
      <c r="F3714">
        <v>-0.28662472999999999</v>
      </c>
      <c r="G3714">
        <v>-12.64942643</v>
      </c>
      <c r="H3714">
        <v>0</v>
      </c>
    </row>
    <row r="3715" spans="1:8" x14ac:dyDescent="0.3">
      <c r="A3715" t="s">
        <v>6781</v>
      </c>
      <c r="B3715" t="s">
        <v>6780</v>
      </c>
      <c r="C3715">
        <v>9.2013118130580919E-7</v>
      </c>
      <c r="D3715">
        <v>1E-8</v>
      </c>
      <c r="E3715">
        <v>-1.234916E-2</v>
      </c>
      <c r="F3715">
        <v>1.178124E-2</v>
      </c>
      <c r="G3715">
        <v>-45.874636389999999</v>
      </c>
      <c r="H3715">
        <v>0</v>
      </c>
    </row>
    <row r="3716" spans="1:8" x14ac:dyDescent="0.3">
      <c r="A3716" t="s">
        <v>6910</v>
      </c>
      <c r="B3716" t="s">
        <v>6909</v>
      </c>
      <c r="C3716">
        <v>1.0000000000022863E-8</v>
      </c>
      <c r="D3716">
        <v>1E-8</v>
      </c>
      <c r="E3716">
        <v>8.7108140000000001E-2</v>
      </c>
      <c r="F3716">
        <v>0.12953824999999999</v>
      </c>
      <c r="G3716">
        <v>0</v>
      </c>
      <c r="H3716">
        <v>0</v>
      </c>
    </row>
    <row r="3717" spans="1:8" x14ac:dyDescent="0.3">
      <c r="A3717" t="s">
        <v>6912</v>
      </c>
      <c r="B3717" t="s">
        <v>6911</v>
      </c>
      <c r="C3717">
        <v>7.0095577990397411E-8</v>
      </c>
      <c r="D3717">
        <v>1E-8</v>
      </c>
      <c r="E3717">
        <v>-0.41581306000000001</v>
      </c>
      <c r="F3717">
        <v>0.59431979999999995</v>
      </c>
      <c r="G3717">
        <v>1.19044361</v>
      </c>
      <c r="H3717">
        <v>0</v>
      </c>
    </row>
    <row r="3718" spans="1:8" x14ac:dyDescent="0.3">
      <c r="A3718" t="s">
        <v>4179</v>
      </c>
      <c r="B3718" t="s">
        <v>4179</v>
      </c>
      <c r="C3718">
        <v>1E-8</v>
      </c>
      <c r="D3718">
        <v>1E-8</v>
      </c>
      <c r="E3718">
        <v>2.21674916</v>
      </c>
      <c r="F3718">
        <v>-0.20560018999999999</v>
      </c>
      <c r="G3718">
        <v>-12.622975220000001</v>
      </c>
      <c r="H3718">
        <v>0</v>
      </c>
    </row>
    <row r="3719" spans="1:8" x14ac:dyDescent="0.3">
      <c r="A3719" t="s">
        <v>6918</v>
      </c>
      <c r="B3719" t="s">
        <v>6917</v>
      </c>
      <c r="C3719">
        <v>3.6724780354797057E-6</v>
      </c>
      <c r="D3719">
        <v>1E-8</v>
      </c>
      <c r="E3719">
        <v>-0.98051653999999999</v>
      </c>
      <c r="F3719">
        <v>1.941172E-2</v>
      </c>
      <c r="G3719">
        <v>0.47182718000000001</v>
      </c>
      <c r="H3719">
        <v>0</v>
      </c>
    </row>
    <row r="3720" spans="1:8" x14ac:dyDescent="0.3">
      <c r="A3720" t="s">
        <v>6920</v>
      </c>
      <c r="B3720" t="s">
        <v>6919</v>
      </c>
      <c r="C3720">
        <v>1E-8</v>
      </c>
      <c r="D3720">
        <v>1E-8</v>
      </c>
      <c r="E3720">
        <v>2.21674916</v>
      </c>
      <c r="F3720">
        <v>-0.20560018999999999</v>
      </c>
      <c r="G3720">
        <v>-12.622975220000001</v>
      </c>
      <c r="H3720">
        <v>0</v>
      </c>
    </row>
    <row r="3721" spans="1:8" x14ac:dyDescent="0.3">
      <c r="A3721" t="s">
        <v>6923</v>
      </c>
      <c r="B3721" t="s">
        <v>6922</v>
      </c>
      <c r="C3721">
        <v>1E-8</v>
      </c>
      <c r="D3721">
        <v>1E-8</v>
      </c>
      <c r="E3721">
        <v>1.7500053</v>
      </c>
      <c r="F3721">
        <v>-0.58948696</v>
      </c>
      <c r="G3721">
        <v>-12.17984156</v>
      </c>
      <c r="H3721">
        <v>0</v>
      </c>
    </row>
    <row r="3722" spans="1:8" x14ac:dyDescent="0.3">
      <c r="A3722" t="s">
        <v>6725</v>
      </c>
      <c r="B3722" t="s">
        <v>6724</v>
      </c>
      <c r="C3722">
        <v>1.0000000000022863E-8</v>
      </c>
      <c r="D3722">
        <v>1E-8</v>
      </c>
      <c r="E3722">
        <v>0</v>
      </c>
      <c r="F3722">
        <v>0</v>
      </c>
      <c r="G3722">
        <v>-0.26194467999999999</v>
      </c>
      <c r="H3722">
        <v>0</v>
      </c>
    </row>
    <row r="3723" spans="1:8" x14ac:dyDescent="0.3">
      <c r="A3723" t="s">
        <v>6925</v>
      </c>
      <c r="B3723" t="s">
        <v>6924</v>
      </c>
      <c r="C3723">
        <v>1E-8</v>
      </c>
      <c r="D3723">
        <v>1E-8</v>
      </c>
      <c r="E3723">
        <v>-0.16598524000000001</v>
      </c>
      <c r="F3723">
        <v>0.38710078999999997</v>
      </c>
      <c r="G3723">
        <v>0.68593831999999999</v>
      </c>
      <c r="H3723">
        <v>0</v>
      </c>
    </row>
    <row r="3724" spans="1:8" x14ac:dyDescent="0.3">
      <c r="A3724" t="s">
        <v>6927</v>
      </c>
      <c r="B3724" t="s">
        <v>6926</v>
      </c>
      <c r="C3724">
        <v>1.4823289313828757E-8</v>
      </c>
      <c r="D3724">
        <v>1E-8</v>
      </c>
      <c r="E3724">
        <v>3.1713209999999998</v>
      </c>
      <c r="F3724">
        <v>1.2162063400000001</v>
      </c>
      <c r="G3724">
        <v>-3.8970055499999998</v>
      </c>
      <c r="H3724">
        <v>0</v>
      </c>
    </row>
    <row r="3725" spans="1:8" x14ac:dyDescent="0.3">
      <c r="A3725" t="s">
        <v>6929</v>
      </c>
      <c r="B3725" t="s">
        <v>6928</v>
      </c>
      <c r="C3725">
        <v>1.0466811761046204E-5</v>
      </c>
      <c r="D3725">
        <v>1E-8</v>
      </c>
      <c r="E3725">
        <v>1.59258996</v>
      </c>
      <c r="F3725">
        <v>-0.73582583000000001</v>
      </c>
      <c r="G3725">
        <v>-11.972965800000001</v>
      </c>
      <c r="H3725">
        <v>0</v>
      </c>
    </row>
    <row r="3726" spans="1:8" x14ac:dyDescent="0.3">
      <c r="A3726" t="s">
        <v>6932</v>
      </c>
      <c r="B3726" t="s">
        <v>6932</v>
      </c>
      <c r="C3726">
        <v>2.2948806528472584E-4</v>
      </c>
      <c r="D3726">
        <v>1E-8</v>
      </c>
      <c r="E3726">
        <v>-0.16080560999999999</v>
      </c>
      <c r="F3726">
        <v>0.30720698000000002</v>
      </c>
      <c r="G3726">
        <v>0.22689903</v>
      </c>
      <c r="H3726">
        <v>0</v>
      </c>
    </row>
    <row r="3727" spans="1:8" x14ac:dyDescent="0.3">
      <c r="A3727" t="s">
        <v>5932</v>
      </c>
      <c r="B3727" t="s">
        <v>5931</v>
      </c>
      <c r="C3727">
        <v>1E-8</v>
      </c>
      <c r="D3727">
        <v>1E-8</v>
      </c>
      <c r="E3727">
        <v>2.21088204</v>
      </c>
      <c r="F3727">
        <v>-0.28221158000000002</v>
      </c>
      <c r="G3727">
        <v>-14.39472859</v>
      </c>
      <c r="H3727">
        <v>0</v>
      </c>
    </row>
    <row r="3728" spans="1:8" x14ac:dyDescent="0.3">
      <c r="A3728" t="s">
        <v>6934</v>
      </c>
      <c r="B3728" t="s">
        <v>6933</v>
      </c>
      <c r="C3728">
        <v>5.8143373851296959E-6</v>
      </c>
      <c r="D3728">
        <v>1E-8</v>
      </c>
      <c r="E3728">
        <v>2.2108820300000001</v>
      </c>
      <c r="F3728">
        <v>-0.28221158000000002</v>
      </c>
      <c r="G3728">
        <v>-12.647682229999999</v>
      </c>
      <c r="H3728">
        <v>0</v>
      </c>
    </row>
    <row r="3729" spans="1:8" x14ac:dyDescent="0.3">
      <c r="A3729" t="s">
        <v>6936</v>
      </c>
      <c r="B3729" t="s">
        <v>6935</v>
      </c>
      <c r="C3729">
        <v>1.7961813844771757E-7</v>
      </c>
      <c r="D3729">
        <v>1E-8</v>
      </c>
      <c r="E3729">
        <v>-0.72762917000000005</v>
      </c>
      <c r="F3729">
        <v>0.98303406000000004</v>
      </c>
      <c r="G3729">
        <v>1.70093391</v>
      </c>
      <c r="H3729">
        <v>0</v>
      </c>
    </row>
    <row r="3730" spans="1:8" x14ac:dyDescent="0.3">
      <c r="A3730" t="s">
        <v>6938</v>
      </c>
      <c r="B3730" t="s">
        <v>6937</v>
      </c>
      <c r="C3730">
        <v>1E-8</v>
      </c>
      <c r="D3730">
        <v>1E-8</v>
      </c>
      <c r="E3730">
        <v>-0.95000101999999997</v>
      </c>
      <c r="F3730">
        <v>1.24511219</v>
      </c>
      <c r="G3730">
        <v>2.5598330499999999</v>
      </c>
      <c r="H3730">
        <v>0</v>
      </c>
    </row>
    <row r="3731" spans="1:8" x14ac:dyDescent="0.3">
      <c r="A3731" t="s">
        <v>6942</v>
      </c>
      <c r="B3731" t="s">
        <v>6941</v>
      </c>
      <c r="C3731">
        <v>1E-8</v>
      </c>
      <c r="D3731">
        <v>1E-8</v>
      </c>
      <c r="E3731">
        <v>-0.93070891</v>
      </c>
      <c r="F3731">
        <v>1.2742421900000001</v>
      </c>
      <c r="G3731">
        <v>2.57980878</v>
      </c>
      <c r="H3731">
        <v>0</v>
      </c>
    </row>
    <row r="3732" spans="1:8" x14ac:dyDescent="0.3">
      <c r="A3732" t="s">
        <v>5685</v>
      </c>
      <c r="B3732" t="s">
        <v>6943</v>
      </c>
      <c r="C3732">
        <v>3.0004132848178385E-8</v>
      </c>
      <c r="D3732">
        <v>1E-8</v>
      </c>
      <c r="E3732">
        <v>-2.1418739999999999E-2</v>
      </c>
      <c r="F3732">
        <v>1.1298570000000001E-2</v>
      </c>
      <c r="G3732">
        <v>1.3776160000000001E-2</v>
      </c>
      <c r="H3732">
        <v>0</v>
      </c>
    </row>
    <row r="3733" spans="1:8" x14ac:dyDescent="0.3">
      <c r="A3733" t="s">
        <v>6944</v>
      </c>
      <c r="B3733" t="s">
        <v>6944</v>
      </c>
      <c r="C3733">
        <v>1.2819329162882626E-7</v>
      </c>
      <c r="D3733">
        <v>1E-8</v>
      </c>
      <c r="E3733">
        <v>1.7365511300000001</v>
      </c>
      <c r="F3733">
        <v>-0.60263179</v>
      </c>
      <c r="G3733">
        <v>-12.19145383</v>
      </c>
      <c r="H3733">
        <v>0</v>
      </c>
    </row>
    <row r="3734" spans="1:8" x14ac:dyDescent="0.3">
      <c r="A3734" t="s">
        <v>6742</v>
      </c>
      <c r="B3734" t="s">
        <v>6742</v>
      </c>
      <c r="C3734">
        <v>2.4679568620930447E-5</v>
      </c>
      <c r="D3734">
        <v>1E-8</v>
      </c>
      <c r="E3734">
        <v>0.11929708999999999</v>
      </c>
      <c r="F3734">
        <v>1.0961912300000001</v>
      </c>
      <c r="G3734">
        <v>-23.440836900000001</v>
      </c>
      <c r="H3734">
        <v>0</v>
      </c>
    </row>
    <row r="3735" spans="1:8" x14ac:dyDescent="0.3">
      <c r="A3735" t="s">
        <v>6946</v>
      </c>
      <c r="B3735" t="s">
        <v>6945</v>
      </c>
      <c r="C3735">
        <v>1.0001377616059459E-8</v>
      </c>
      <c r="D3735">
        <v>1E-8</v>
      </c>
      <c r="E3735">
        <v>-1.283171E-2</v>
      </c>
      <c r="F3735">
        <v>1.1298570000000001E-2</v>
      </c>
      <c r="G3735">
        <v>1.3776160000000001E-2</v>
      </c>
      <c r="H3735">
        <v>0</v>
      </c>
    </row>
    <row r="3736" spans="1:8" x14ac:dyDescent="0.3">
      <c r="A3736" t="s">
        <v>6632</v>
      </c>
      <c r="B3736" t="s">
        <v>6631</v>
      </c>
      <c r="C3736">
        <v>1.4673603274777689E-2</v>
      </c>
      <c r="D3736">
        <v>1E-8</v>
      </c>
      <c r="E3736">
        <v>-0.54052144999999996</v>
      </c>
      <c r="F3736">
        <v>0.32005774999999997</v>
      </c>
      <c r="G3736">
        <v>-30.334827839999999</v>
      </c>
      <c r="H3736">
        <v>0</v>
      </c>
    </row>
    <row r="3737" spans="1:8" x14ac:dyDescent="0.3">
      <c r="A3737" t="s">
        <v>3098</v>
      </c>
      <c r="B3737" t="s">
        <v>6326</v>
      </c>
      <c r="C3737">
        <v>2.0002851767618403E-8</v>
      </c>
      <c r="D3737">
        <v>1E-8</v>
      </c>
      <c r="E3737">
        <v>-49.992870580000002</v>
      </c>
      <c r="F3737">
        <v>-49.992870580000002</v>
      </c>
      <c r="G3737">
        <v>-71.434707959999997</v>
      </c>
      <c r="H3737">
        <v>0</v>
      </c>
    </row>
    <row r="3738" spans="1:8" x14ac:dyDescent="0.3">
      <c r="A3738" t="s">
        <v>6949</v>
      </c>
      <c r="B3738" t="s">
        <v>6948</v>
      </c>
      <c r="C3738">
        <v>1E-8</v>
      </c>
      <c r="D3738">
        <v>1E-8</v>
      </c>
      <c r="E3738">
        <v>-0.93070892000000005</v>
      </c>
      <c r="F3738">
        <v>-49.362878889999998</v>
      </c>
      <c r="G3738">
        <v>-48.710095600000002</v>
      </c>
      <c r="H3738">
        <v>0</v>
      </c>
    </row>
    <row r="3739" spans="1:8" x14ac:dyDescent="0.3">
      <c r="A3739" t="s">
        <v>6951</v>
      </c>
      <c r="B3739" t="s">
        <v>6950</v>
      </c>
      <c r="C3739">
        <v>1E-8</v>
      </c>
      <c r="D3739">
        <v>1E-8</v>
      </c>
      <c r="E3739">
        <v>2.2048139299999998</v>
      </c>
      <c r="F3739">
        <v>-0.28684683999999999</v>
      </c>
      <c r="G3739">
        <v>-12.65225886</v>
      </c>
      <c r="H3739">
        <v>0</v>
      </c>
    </row>
    <row r="3740" spans="1:8" x14ac:dyDescent="0.3">
      <c r="A3740" t="s">
        <v>6953</v>
      </c>
      <c r="B3740" t="s">
        <v>6952</v>
      </c>
      <c r="C3740">
        <v>1E-8</v>
      </c>
      <c r="D3740">
        <v>1E-8</v>
      </c>
      <c r="E3740">
        <v>-1.234916E-2</v>
      </c>
      <c r="F3740">
        <v>1.178124E-2</v>
      </c>
      <c r="G3740">
        <v>-0.2477232</v>
      </c>
      <c r="H3740">
        <v>0</v>
      </c>
    </row>
    <row r="3741" spans="1:8" x14ac:dyDescent="0.3">
      <c r="A3741" t="s">
        <v>6797</v>
      </c>
      <c r="B3741" t="s">
        <v>6796</v>
      </c>
      <c r="C3741">
        <v>9.559534987193279E-8</v>
      </c>
      <c r="D3741">
        <v>1E-8</v>
      </c>
      <c r="E3741">
        <v>2.2108820300000001</v>
      </c>
      <c r="F3741">
        <v>-0.28221158000000002</v>
      </c>
      <c r="G3741">
        <v>-66.010431019999999</v>
      </c>
      <c r="H3741">
        <v>0</v>
      </c>
    </row>
    <row r="3742" spans="1:8" x14ac:dyDescent="0.3">
      <c r="A3742" t="s">
        <v>6957</v>
      </c>
      <c r="B3742" t="s">
        <v>6956</v>
      </c>
      <c r="C3742">
        <v>1E-8</v>
      </c>
      <c r="D3742">
        <v>1E-8</v>
      </c>
      <c r="E3742">
        <v>2.21674916</v>
      </c>
      <c r="F3742">
        <v>-0.20560018999999999</v>
      </c>
      <c r="G3742">
        <v>-12.622975220000001</v>
      </c>
      <c r="H3742">
        <v>0</v>
      </c>
    </row>
    <row r="3743" spans="1:8" x14ac:dyDescent="0.3">
      <c r="A3743" t="s">
        <v>6959</v>
      </c>
      <c r="B3743" t="s">
        <v>6958</v>
      </c>
      <c r="C3743">
        <v>1E-8</v>
      </c>
      <c r="D3743">
        <v>1E-8</v>
      </c>
      <c r="E3743">
        <v>2.21674916</v>
      </c>
      <c r="F3743">
        <v>-0.20560018999999999</v>
      </c>
      <c r="G3743">
        <v>-12.622975220000001</v>
      </c>
      <c r="H3743">
        <v>0</v>
      </c>
    </row>
    <row r="3744" spans="1:8" x14ac:dyDescent="0.3">
      <c r="A3744" t="s">
        <v>6961</v>
      </c>
      <c r="B3744" t="s">
        <v>6960</v>
      </c>
      <c r="C3744">
        <v>1.8500065080320585E-6</v>
      </c>
      <c r="D3744">
        <v>1E-8</v>
      </c>
      <c r="E3744">
        <v>-0.87611455000000005</v>
      </c>
      <c r="F3744">
        <v>1.2731695700000001</v>
      </c>
      <c r="G3744">
        <v>2.53294555</v>
      </c>
      <c r="H3744">
        <v>0</v>
      </c>
    </row>
    <row r="3745" spans="1:8" x14ac:dyDescent="0.3">
      <c r="A3745" t="s">
        <v>6963</v>
      </c>
      <c r="B3745" t="s">
        <v>6962</v>
      </c>
      <c r="C3745">
        <v>1.0001425883672814E-8</v>
      </c>
      <c r="D3745">
        <v>1E-8</v>
      </c>
      <c r="E3745">
        <v>-1.234916E-2</v>
      </c>
      <c r="F3745">
        <v>1.178124E-2</v>
      </c>
      <c r="G3745">
        <v>-0.24772319000000001</v>
      </c>
      <c r="H3745">
        <v>0</v>
      </c>
    </row>
    <row r="3746" spans="1:8" x14ac:dyDescent="0.3">
      <c r="A3746" t="s">
        <v>6965</v>
      </c>
      <c r="B3746" t="s">
        <v>6964</v>
      </c>
      <c r="C3746">
        <v>2.3247630104523423E-6</v>
      </c>
      <c r="D3746">
        <v>1E-8</v>
      </c>
      <c r="E3746">
        <v>0.82202617</v>
      </c>
      <c r="F3746">
        <v>-0.21902522999999999</v>
      </c>
      <c r="G3746">
        <v>-6.0437485300000002</v>
      </c>
      <c r="H3746">
        <v>0</v>
      </c>
    </row>
    <row r="3747" spans="1:8" x14ac:dyDescent="0.3">
      <c r="A3747" t="s">
        <v>6967</v>
      </c>
      <c r="B3747" t="s">
        <v>6966</v>
      </c>
      <c r="C3747">
        <v>1E-8</v>
      </c>
      <c r="D3747">
        <v>1E-8</v>
      </c>
      <c r="E3747">
        <v>1.425884E-2</v>
      </c>
      <c r="F3747">
        <v>1.425884E-2</v>
      </c>
      <c r="G3747">
        <v>-49.492799290000001</v>
      </c>
      <c r="H3747">
        <v>0</v>
      </c>
    </row>
    <row r="3748" spans="1:8" x14ac:dyDescent="0.3">
      <c r="A3748" t="s">
        <v>6968</v>
      </c>
      <c r="B3748" t="s">
        <v>6968</v>
      </c>
      <c r="C3748">
        <v>1.6118910734871923E-8</v>
      </c>
      <c r="D3748">
        <v>1E-8</v>
      </c>
      <c r="E3748">
        <v>0.52436495000000005</v>
      </c>
      <c r="F3748">
        <v>-4.4727650499999996</v>
      </c>
      <c r="G3748">
        <v>-7.8234144800000003</v>
      </c>
      <c r="H3748">
        <v>0</v>
      </c>
    </row>
    <row r="3749" spans="1:8" x14ac:dyDescent="0.3">
      <c r="A3749" t="s">
        <v>6675</v>
      </c>
      <c r="B3749" t="s">
        <v>6674</v>
      </c>
      <c r="C3749">
        <v>1E-8</v>
      </c>
      <c r="D3749">
        <v>1E-8</v>
      </c>
      <c r="E3749">
        <v>2.21674916</v>
      </c>
      <c r="F3749">
        <v>-0.20560018999999999</v>
      </c>
      <c r="G3749">
        <v>-12.622975220000001</v>
      </c>
      <c r="H3749">
        <v>0</v>
      </c>
    </row>
    <row r="3750" spans="1:8" x14ac:dyDescent="0.3">
      <c r="A3750" t="s">
        <v>6969</v>
      </c>
      <c r="B3750" t="s">
        <v>19</v>
      </c>
      <c r="C3750">
        <v>5.7806320472840542E-4</v>
      </c>
      <c r="D3750">
        <v>1E-8</v>
      </c>
      <c r="E3750">
        <v>0.59913815000000004</v>
      </c>
      <c r="F3750">
        <v>-4.2290100700000002</v>
      </c>
      <c r="G3750">
        <v>-21.59581446</v>
      </c>
      <c r="H3750">
        <v>0</v>
      </c>
    </row>
    <row r="3751" spans="1:8" x14ac:dyDescent="0.3">
      <c r="A3751" t="s">
        <v>2780</v>
      </c>
      <c r="B3751" t="s">
        <v>6578</v>
      </c>
      <c r="C3751">
        <v>4.5678624679486496E-8</v>
      </c>
      <c r="D3751">
        <v>1E-8</v>
      </c>
      <c r="E3751">
        <v>2.08954175</v>
      </c>
      <c r="F3751">
        <v>-3.8293961799999998</v>
      </c>
      <c r="G3751">
        <v>3.24315241</v>
      </c>
      <c r="H3751">
        <v>0</v>
      </c>
    </row>
    <row r="3752" spans="1:8" x14ac:dyDescent="0.3">
      <c r="A3752" t="s">
        <v>6971</v>
      </c>
      <c r="B3752" t="s">
        <v>6970</v>
      </c>
      <c r="C3752">
        <v>1E-8</v>
      </c>
      <c r="D3752">
        <v>1E-8</v>
      </c>
      <c r="E3752">
        <v>1.425884E-2</v>
      </c>
      <c r="F3752">
        <v>1.425884E-2</v>
      </c>
      <c r="G3752">
        <v>1.425884E-2</v>
      </c>
      <c r="H3752">
        <v>0</v>
      </c>
    </row>
    <row r="3753" spans="1:8" x14ac:dyDescent="0.3">
      <c r="A3753" t="s">
        <v>6973</v>
      </c>
      <c r="B3753" t="s">
        <v>6972</v>
      </c>
      <c r="C3753">
        <v>7.8903956277357945E-5</v>
      </c>
      <c r="D3753">
        <v>1E-8</v>
      </c>
      <c r="E3753">
        <v>2.10743093</v>
      </c>
      <c r="F3753">
        <v>-1.5832527199999999</v>
      </c>
      <c r="G3753">
        <v>16.445202500000001</v>
      </c>
      <c r="H3753">
        <v>0</v>
      </c>
    </row>
    <row r="3754" spans="1:8" x14ac:dyDescent="0.3">
      <c r="A3754" t="s">
        <v>6975</v>
      </c>
      <c r="B3754" t="s">
        <v>6974</v>
      </c>
      <c r="C3754">
        <v>7.9284303408331202E-4</v>
      </c>
      <c r="D3754">
        <v>1E-8</v>
      </c>
      <c r="E3754">
        <v>-1.234916E-2</v>
      </c>
      <c r="F3754">
        <v>1.178124E-2</v>
      </c>
      <c r="G3754">
        <v>-0.24772319000000001</v>
      </c>
      <c r="H3754">
        <v>0</v>
      </c>
    </row>
    <row r="3755" spans="1:8" x14ac:dyDescent="0.3">
      <c r="A3755" t="s">
        <v>6977</v>
      </c>
      <c r="B3755" t="s">
        <v>6976</v>
      </c>
      <c r="C3755">
        <v>1E-8</v>
      </c>
      <c r="D3755">
        <v>1E-8</v>
      </c>
      <c r="E3755">
        <v>-0.64625858000000003</v>
      </c>
      <c r="F3755">
        <v>1.40103592</v>
      </c>
      <c r="G3755">
        <v>2.5787223199999998</v>
      </c>
      <c r="H3755">
        <v>0</v>
      </c>
    </row>
    <row r="3756" spans="1:8" x14ac:dyDescent="0.3">
      <c r="A3756" t="s">
        <v>6978</v>
      </c>
      <c r="B3756" t="s">
        <v>6978</v>
      </c>
      <c r="C3756">
        <v>1.0001377616059459E-8</v>
      </c>
      <c r="D3756">
        <v>1E-8</v>
      </c>
      <c r="E3756">
        <v>-2.1418739999999999E-2</v>
      </c>
      <c r="F3756">
        <v>-4.0286509999999998E-2</v>
      </c>
      <c r="G3756">
        <v>1.3776160000000001E-2</v>
      </c>
      <c r="H3756">
        <v>0</v>
      </c>
    </row>
    <row r="3757" spans="1:8" x14ac:dyDescent="0.3">
      <c r="A3757" t="s">
        <v>6979</v>
      </c>
      <c r="B3757" t="s">
        <v>6979</v>
      </c>
      <c r="C3757">
        <v>1E-8</v>
      </c>
      <c r="D3757">
        <v>1E-8</v>
      </c>
      <c r="E3757">
        <v>-0.50510361999999998</v>
      </c>
      <c r="F3757">
        <v>0.68349601000000004</v>
      </c>
      <c r="G3757">
        <v>1.0744524499999999</v>
      </c>
      <c r="H3757">
        <v>0</v>
      </c>
    </row>
    <row r="3758" spans="1:8" x14ac:dyDescent="0.3">
      <c r="A3758" t="s">
        <v>6981</v>
      </c>
      <c r="B3758" t="s">
        <v>6980</v>
      </c>
      <c r="C3758">
        <v>1.0001425883760102E-5</v>
      </c>
      <c r="D3758">
        <v>1E-8</v>
      </c>
      <c r="E3758">
        <v>-1.234916E-2</v>
      </c>
      <c r="F3758">
        <v>1.425884E-2</v>
      </c>
      <c r="G3758">
        <v>48.883995239999997</v>
      </c>
      <c r="H3758">
        <v>0</v>
      </c>
    </row>
    <row r="3759" spans="1:8" x14ac:dyDescent="0.3">
      <c r="A3759" t="s">
        <v>6983</v>
      </c>
      <c r="B3759" t="s">
        <v>6982</v>
      </c>
      <c r="C3759">
        <v>2.0745992547904529E-8</v>
      </c>
      <c r="D3759">
        <v>1E-8</v>
      </c>
      <c r="E3759">
        <v>-0.41115668999999999</v>
      </c>
      <c r="F3759">
        <v>-9.7791108700000002</v>
      </c>
      <c r="G3759">
        <v>-9.0583651399999994</v>
      </c>
      <c r="H3759">
        <v>0</v>
      </c>
    </row>
    <row r="3760" spans="1:8" x14ac:dyDescent="0.3">
      <c r="A3760" t="s">
        <v>6985</v>
      </c>
      <c r="B3760" t="s">
        <v>6984</v>
      </c>
      <c r="C3760">
        <v>6.3264016388048807E-6</v>
      </c>
      <c r="D3760">
        <v>1E-8</v>
      </c>
      <c r="E3760">
        <v>-5.9229951999999999</v>
      </c>
      <c r="F3760">
        <v>-5.4222504000000002</v>
      </c>
      <c r="G3760">
        <v>-22.669315180000002</v>
      </c>
      <c r="H3760">
        <v>0</v>
      </c>
    </row>
    <row r="3761" spans="1:8" x14ac:dyDescent="0.3">
      <c r="A3761" t="s">
        <v>6987</v>
      </c>
      <c r="B3761" t="s">
        <v>6986</v>
      </c>
      <c r="C3761">
        <v>1.4197874736897124E-7</v>
      </c>
      <c r="D3761">
        <v>1E-8</v>
      </c>
      <c r="E3761">
        <v>-0.93070889999999995</v>
      </c>
      <c r="F3761">
        <v>1.2648318599999999</v>
      </c>
      <c r="G3761">
        <v>2.57980878</v>
      </c>
      <c r="H3761">
        <v>0</v>
      </c>
    </row>
    <row r="3762" spans="1:8" x14ac:dyDescent="0.3">
      <c r="A3762" t="s">
        <v>6989</v>
      </c>
      <c r="B3762" t="s">
        <v>6988</v>
      </c>
      <c r="C3762">
        <v>1.1096582442651498E-6</v>
      </c>
      <c r="D3762">
        <v>1E-8</v>
      </c>
      <c r="E3762">
        <v>0.47061029999999998</v>
      </c>
      <c r="F3762">
        <v>-13.03990364</v>
      </c>
      <c r="G3762">
        <v>0.18970282999999999</v>
      </c>
      <c r="H3762">
        <v>0</v>
      </c>
    </row>
    <row r="3763" spans="1:8" x14ac:dyDescent="0.3">
      <c r="A3763" t="s">
        <v>6993</v>
      </c>
      <c r="B3763" t="s">
        <v>6992</v>
      </c>
      <c r="C3763">
        <v>1.8902694920305279E-6</v>
      </c>
      <c r="D3763">
        <v>1E-8</v>
      </c>
      <c r="E3763">
        <v>-1.234916E-2</v>
      </c>
      <c r="F3763">
        <v>1.178124E-2</v>
      </c>
      <c r="G3763">
        <v>-0.24772319000000001</v>
      </c>
      <c r="H3763">
        <v>0</v>
      </c>
    </row>
    <row r="3764" spans="1:8" x14ac:dyDescent="0.3">
      <c r="A3764" t="s">
        <v>6668</v>
      </c>
      <c r="B3764" t="s">
        <v>6996</v>
      </c>
      <c r="C3764">
        <v>1E-8</v>
      </c>
      <c r="D3764">
        <v>1E-8</v>
      </c>
      <c r="E3764">
        <v>-0.87229762</v>
      </c>
      <c r="F3764">
        <v>1.4911891500000001</v>
      </c>
      <c r="G3764">
        <v>-0.29156204000000002</v>
      </c>
      <c r="H3764">
        <v>0</v>
      </c>
    </row>
    <row r="3765" spans="1:8" x14ac:dyDescent="0.3">
      <c r="A3765" t="s">
        <v>6385</v>
      </c>
      <c r="B3765" t="s">
        <v>6385</v>
      </c>
      <c r="C3765">
        <v>7.4681330617444794E-6</v>
      </c>
      <c r="D3765">
        <v>1E-8</v>
      </c>
      <c r="E3765">
        <v>2.0370908299999999</v>
      </c>
      <c r="F3765">
        <v>1232.6126934900001</v>
      </c>
      <c r="G3765">
        <v>1071.5970444699999</v>
      </c>
      <c r="H3765">
        <v>0</v>
      </c>
    </row>
    <row r="3766" spans="1:8" x14ac:dyDescent="0.3">
      <c r="A3766" t="s">
        <v>6998</v>
      </c>
      <c r="B3766" t="s">
        <v>6997</v>
      </c>
      <c r="C3766">
        <v>7.1343673217426694E-7</v>
      </c>
      <c r="D3766">
        <v>1E-8</v>
      </c>
      <c r="E3766">
        <v>-0.26464720000000003</v>
      </c>
      <c r="F3766">
        <v>-12.870308619999999</v>
      </c>
      <c r="G3766">
        <v>131.75663741</v>
      </c>
      <c r="H3766">
        <v>0</v>
      </c>
    </row>
    <row r="3767" spans="1:8" x14ac:dyDescent="0.3">
      <c r="A3767" t="s">
        <v>7000</v>
      </c>
      <c r="B3767" t="s">
        <v>6999</v>
      </c>
      <c r="C3767">
        <v>1.0001377616059459E-8</v>
      </c>
      <c r="D3767">
        <v>1E-8</v>
      </c>
      <c r="E3767">
        <v>-2.1418739999999999E-2</v>
      </c>
      <c r="F3767">
        <v>1.1298570000000001E-2</v>
      </c>
      <c r="G3767">
        <v>-0.2482046</v>
      </c>
      <c r="H3767">
        <v>0</v>
      </c>
    </row>
    <row r="3768" spans="1:8" x14ac:dyDescent="0.3">
      <c r="A3768" t="s">
        <v>7002</v>
      </c>
      <c r="B3768" t="s">
        <v>7001</v>
      </c>
      <c r="C3768">
        <v>1E-8</v>
      </c>
      <c r="D3768">
        <v>1E-8</v>
      </c>
      <c r="E3768">
        <v>-1.234916E-2</v>
      </c>
      <c r="F3768">
        <v>1.425884E-2</v>
      </c>
      <c r="G3768">
        <v>-37.666738590000001</v>
      </c>
      <c r="H3768">
        <v>0</v>
      </c>
    </row>
    <row r="3769" spans="1:8" x14ac:dyDescent="0.3">
      <c r="A3769" t="s">
        <v>7004</v>
      </c>
      <c r="B3769" t="s">
        <v>7003</v>
      </c>
      <c r="C3769">
        <v>1E-8</v>
      </c>
      <c r="D3769">
        <v>1E-8</v>
      </c>
      <c r="E3769">
        <v>2.2095997600000001</v>
      </c>
      <c r="F3769">
        <v>-0.28217233000000003</v>
      </c>
      <c r="G3769">
        <v>-12.64533739</v>
      </c>
      <c r="H3769">
        <v>0</v>
      </c>
    </row>
    <row r="3770" spans="1:8" x14ac:dyDescent="0.3">
      <c r="A3770" t="s">
        <v>5137</v>
      </c>
      <c r="B3770" t="s">
        <v>7005</v>
      </c>
      <c r="C3770">
        <v>4.3023407163539312E-5</v>
      </c>
      <c r="D3770">
        <v>1E-8</v>
      </c>
      <c r="E3770">
        <v>-0.87611455000000005</v>
      </c>
      <c r="F3770">
        <v>1.2731695700000001</v>
      </c>
      <c r="G3770">
        <v>2.5787223300000002</v>
      </c>
      <c r="H3770">
        <v>0</v>
      </c>
    </row>
    <row r="3771" spans="1:8" x14ac:dyDescent="0.3">
      <c r="A3771" t="s">
        <v>7010</v>
      </c>
      <c r="B3771" t="s">
        <v>7009</v>
      </c>
      <c r="C3771">
        <v>7.5222027390401204E-7</v>
      </c>
      <c r="D3771">
        <v>1E-8</v>
      </c>
      <c r="E3771">
        <v>2.21674916</v>
      </c>
      <c r="F3771">
        <v>-0.20560018999999999</v>
      </c>
      <c r="G3771">
        <v>-12.622975220000001</v>
      </c>
      <c r="H3771">
        <v>0</v>
      </c>
    </row>
    <row r="3772" spans="1:8" x14ac:dyDescent="0.3">
      <c r="A3772" t="s">
        <v>7012</v>
      </c>
      <c r="B3772" t="s">
        <v>7011</v>
      </c>
      <c r="C3772">
        <v>1E-8</v>
      </c>
      <c r="D3772">
        <v>1E-8</v>
      </c>
      <c r="E3772">
        <v>-0.87611455999999999</v>
      </c>
      <c r="F3772">
        <v>1.2731695599999999</v>
      </c>
      <c r="G3772">
        <v>2.5787223199999998</v>
      </c>
      <c r="H3772">
        <v>0</v>
      </c>
    </row>
    <row r="3773" spans="1:8" x14ac:dyDescent="0.3">
      <c r="A3773" t="s">
        <v>6826</v>
      </c>
      <c r="B3773" t="s">
        <v>6825</v>
      </c>
      <c r="C3773">
        <v>1.9999999999991179E-7</v>
      </c>
      <c r="D3773">
        <v>1E-8</v>
      </c>
      <c r="E3773">
        <v>8.7108140000000001E-2</v>
      </c>
      <c r="F3773">
        <v>0.12953824999999999</v>
      </c>
      <c r="G3773">
        <v>53.84615385</v>
      </c>
      <c r="H3773">
        <v>0</v>
      </c>
    </row>
    <row r="3774" spans="1:8" x14ac:dyDescent="0.3">
      <c r="A3774" t="s">
        <v>7014</v>
      </c>
      <c r="B3774" t="s">
        <v>7013</v>
      </c>
      <c r="C3774">
        <v>1.2601796613536854E-6</v>
      </c>
      <c r="D3774">
        <v>1E-8</v>
      </c>
      <c r="E3774">
        <v>-1.234916E-2</v>
      </c>
      <c r="F3774">
        <v>1.178124E-2</v>
      </c>
      <c r="G3774">
        <v>-27.15724501</v>
      </c>
      <c r="H3774">
        <v>0</v>
      </c>
    </row>
    <row r="3775" spans="1:8" x14ac:dyDescent="0.3">
      <c r="A3775" t="s">
        <v>1890</v>
      </c>
      <c r="B3775" t="s">
        <v>1890</v>
      </c>
      <c r="C3775">
        <v>5.7221737575931225E-3</v>
      </c>
      <c r="D3775">
        <v>1E-8</v>
      </c>
      <c r="E3775">
        <v>-0.93070889999999995</v>
      </c>
      <c r="F3775">
        <v>1.2648318599999999</v>
      </c>
      <c r="G3775">
        <v>2.57980878</v>
      </c>
      <c r="H3775">
        <v>0</v>
      </c>
    </row>
    <row r="3776" spans="1:8" x14ac:dyDescent="0.3">
      <c r="A3776" t="s">
        <v>544</v>
      </c>
      <c r="B3776" t="s">
        <v>7015</v>
      </c>
      <c r="C3776">
        <v>1E-8</v>
      </c>
      <c r="D3776">
        <v>1E-8</v>
      </c>
      <c r="E3776">
        <v>-0.87611455999999999</v>
      </c>
      <c r="F3776">
        <v>1.2731695599999999</v>
      </c>
      <c r="G3776">
        <v>2.5787223199999998</v>
      </c>
      <c r="H3776">
        <v>0</v>
      </c>
    </row>
    <row r="3777" spans="1:8" x14ac:dyDescent="0.3">
      <c r="A3777" t="s">
        <v>7017</v>
      </c>
      <c r="B3777" t="s">
        <v>7016</v>
      </c>
      <c r="C3777">
        <v>1.439999999999992E-5</v>
      </c>
      <c r="D3777">
        <v>1E-8</v>
      </c>
      <c r="E3777">
        <v>8.7108140000000001E-2</v>
      </c>
      <c r="F3777">
        <v>188.37307014999999</v>
      </c>
      <c r="G3777">
        <v>-3.5731590000000001E-2</v>
      </c>
      <c r="H3777">
        <v>0</v>
      </c>
    </row>
    <row r="3778" spans="1:8" x14ac:dyDescent="0.3">
      <c r="A3778" t="s">
        <v>7019</v>
      </c>
      <c r="B3778" t="s">
        <v>7018</v>
      </c>
      <c r="C3778">
        <v>3.1004420239658499E-7</v>
      </c>
      <c r="D3778">
        <v>1E-8</v>
      </c>
      <c r="E3778">
        <v>1.425884E-2</v>
      </c>
      <c r="F3778">
        <v>1.425884E-2</v>
      </c>
      <c r="G3778">
        <v>1.425884E-2</v>
      </c>
      <c r="H3778">
        <v>0</v>
      </c>
    </row>
    <row r="3779" spans="1:8" x14ac:dyDescent="0.3">
      <c r="A3779" t="s">
        <v>6415</v>
      </c>
      <c r="B3779" t="s">
        <v>6414</v>
      </c>
      <c r="C3779">
        <v>8.001140707009172E-7</v>
      </c>
      <c r="D3779">
        <v>1E-8</v>
      </c>
      <c r="E3779">
        <v>-1.234916E-2</v>
      </c>
      <c r="F3779">
        <v>-19.990575010000001</v>
      </c>
      <c r="G3779">
        <v>-20.198178550000002</v>
      </c>
      <c r="H3779">
        <v>0</v>
      </c>
    </row>
    <row r="3780" spans="1:8" x14ac:dyDescent="0.3">
      <c r="A3780" t="s">
        <v>7021</v>
      </c>
      <c r="B3780" t="s">
        <v>7020</v>
      </c>
      <c r="C3780">
        <v>1E-8</v>
      </c>
      <c r="D3780">
        <v>1E-8</v>
      </c>
      <c r="E3780">
        <v>2.21674916</v>
      </c>
      <c r="F3780">
        <v>-0.20560018999999999</v>
      </c>
      <c r="G3780">
        <v>-12.622975220000001</v>
      </c>
      <c r="H3780">
        <v>0</v>
      </c>
    </row>
    <row r="3781" spans="1:8" x14ac:dyDescent="0.3">
      <c r="A3781" t="s">
        <v>7023</v>
      </c>
      <c r="B3781" t="s">
        <v>7022</v>
      </c>
      <c r="C3781">
        <v>1E-8</v>
      </c>
      <c r="D3781">
        <v>1E-8</v>
      </c>
      <c r="E3781">
        <v>2.21674916</v>
      </c>
      <c r="F3781">
        <v>-0.20560018999999999</v>
      </c>
      <c r="G3781">
        <v>-12.622975220000001</v>
      </c>
      <c r="H3781">
        <v>0</v>
      </c>
    </row>
    <row r="3782" spans="1:8" x14ac:dyDescent="0.3">
      <c r="A3782" t="s">
        <v>7025</v>
      </c>
      <c r="B3782" t="s">
        <v>7024</v>
      </c>
      <c r="C3782">
        <v>2.721419152374289E-5</v>
      </c>
      <c r="D3782">
        <v>1E-8</v>
      </c>
      <c r="E3782">
        <v>2.2048139299999998</v>
      </c>
      <c r="F3782">
        <v>-0.28684683999999999</v>
      </c>
      <c r="G3782">
        <v>-12.65225886</v>
      </c>
      <c r="H3782">
        <v>0</v>
      </c>
    </row>
    <row r="3783" spans="1:8" x14ac:dyDescent="0.3">
      <c r="A3783" t="s">
        <v>4315</v>
      </c>
      <c r="B3783" t="s">
        <v>4314</v>
      </c>
      <c r="C3783">
        <v>1E-8</v>
      </c>
      <c r="D3783">
        <v>1E-8</v>
      </c>
      <c r="E3783">
        <v>2.21674916</v>
      </c>
      <c r="F3783">
        <v>-0.20560018999999999</v>
      </c>
      <c r="G3783">
        <v>-12.622975220000001</v>
      </c>
      <c r="H3783">
        <v>0</v>
      </c>
    </row>
    <row r="3784" spans="1:8" x14ac:dyDescent="0.3">
      <c r="A3784" t="s">
        <v>7027</v>
      </c>
      <c r="B3784" t="s">
        <v>7026</v>
      </c>
      <c r="C3784">
        <v>1E-8</v>
      </c>
      <c r="D3784">
        <v>1E-8</v>
      </c>
      <c r="E3784">
        <v>2.21674916</v>
      </c>
      <c r="F3784">
        <v>-0.20560018999999999</v>
      </c>
      <c r="G3784">
        <v>-12.622975220000001</v>
      </c>
      <c r="H3784">
        <v>0</v>
      </c>
    </row>
    <row r="3785" spans="1:8" x14ac:dyDescent="0.3">
      <c r="A3785" t="s">
        <v>4312</v>
      </c>
      <c r="B3785" t="s">
        <v>4311</v>
      </c>
      <c r="C3785">
        <v>1E-8</v>
      </c>
      <c r="D3785">
        <v>1E-8</v>
      </c>
      <c r="E3785">
        <v>2.21674916</v>
      </c>
      <c r="F3785">
        <v>-0.20560018999999999</v>
      </c>
      <c r="G3785">
        <v>-12.622975220000001</v>
      </c>
      <c r="H3785">
        <v>0</v>
      </c>
    </row>
    <row r="3786" spans="1:8" x14ac:dyDescent="0.3">
      <c r="A3786" t="s">
        <v>3752</v>
      </c>
      <c r="B3786" t="s">
        <v>7028</v>
      </c>
      <c r="C3786">
        <v>1.6923569453079841E-5</v>
      </c>
      <c r="D3786">
        <v>1E-8</v>
      </c>
      <c r="E3786">
        <v>2.2048139299999998</v>
      </c>
      <c r="F3786">
        <v>-0.28684683999999999</v>
      </c>
      <c r="G3786">
        <v>-12.65225886</v>
      </c>
      <c r="H3786">
        <v>0</v>
      </c>
    </row>
    <row r="3787" spans="1:8" x14ac:dyDescent="0.3">
      <c r="A3787" t="s">
        <v>7030</v>
      </c>
      <c r="B3787" t="s">
        <v>7029</v>
      </c>
      <c r="C3787">
        <v>6.5294349237422735E-7</v>
      </c>
      <c r="D3787">
        <v>1E-8</v>
      </c>
      <c r="E3787">
        <v>0.49541959000000002</v>
      </c>
      <c r="F3787">
        <v>0.26552299000000001</v>
      </c>
      <c r="G3787">
        <v>-4.2125629</v>
      </c>
      <c r="H3787">
        <v>0</v>
      </c>
    </row>
    <row r="3788" spans="1:8" x14ac:dyDescent="0.3">
      <c r="A3788" t="s">
        <v>7032</v>
      </c>
      <c r="B3788" t="s">
        <v>7031</v>
      </c>
      <c r="C3788">
        <v>5.0007129418800508E-6</v>
      </c>
      <c r="D3788">
        <v>1E-8</v>
      </c>
      <c r="E3788">
        <v>1.425884E-2</v>
      </c>
      <c r="F3788">
        <v>1.425884E-2</v>
      </c>
      <c r="G3788">
        <v>-70.566727830000005</v>
      </c>
      <c r="H3788">
        <v>0</v>
      </c>
    </row>
    <row r="3789" spans="1:8" x14ac:dyDescent="0.3">
      <c r="A3789" t="s">
        <v>7034</v>
      </c>
      <c r="B3789" t="s">
        <v>7033</v>
      </c>
      <c r="C3789">
        <v>1.300185364888377E-7</v>
      </c>
      <c r="D3789">
        <v>1E-8</v>
      </c>
      <c r="E3789">
        <v>1.425884E-2</v>
      </c>
      <c r="F3789">
        <v>1.425884E-2</v>
      </c>
      <c r="G3789">
        <v>1.425884E-2</v>
      </c>
      <c r="H3789">
        <v>0</v>
      </c>
    </row>
    <row r="3790" spans="1:8" x14ac:dyDescent="0.3">
      <c r="A3790" t="s">
        <v>7038</v>
      </c>
      <c r="B3790" t="s">
        <v>7037</v>
      </c>
      <c r="C3790">
        <v>1.4520755567861708E-8</v>
      </c>
      <c r="D3790">
        <v>1E-8</v>
      </c>
      <c r="E3790">
        <v>-1.1857722399999999</v>
      </c>
      <c r="F3790">
        <v>1.1989526800000001</v>
      </c>
      <c r="G3790">
        <v>-3.8470539399999999</v>
      </c>
      <c r="H3790">
        <v>0</v>
      </c>
    </row>
    <row r="3791" spans="1:8" x14ac:dyDescent="0.3">
      <c r="A3791" t="s">
        <v>7040</v>
      </c>
      <c r="B3791" t="s">
        <v>7039</v>
      </c>
      <c r="C3791">
        <v>4.0005703534964035E-8</v>
      </c>
      <c r="D3791">
        <v>1E-8</v>
      </c>
      <c r="E3791">
        <v>-1.234916E-2</v>
      </c>
      <c r="F3791">
        <v>1.178124E-2</v>
      </c>
      <c r="G3791">
        <v>100.02851767999999</v>
      </c>
      <c r="H3791">
        <v>0</v>
      </c>
    </row>
    <row r="3792" spans="1:8" x14ac:dyDescent="0.3">
      <c r="A3792" t="s">
        <v>89</v>
      </c>
      <c r="B3792" t="s">
        <v>7041</v>
      </c>
      <c r="C3792">
        <v>1.9848418660827208E-5</v>
      </c>
      <c r="D3792">
        <v>1E-8</v>
      </c>
      <c r="E3792">
        <v>-0.87611455000000005</v>
      </c>
      <c r="F3792">
        <v>1.2731695700000001</v>
      </c>
      <c r="G3792">
        <v>2.5787223300000002</v>
      </c>
      <c r="H3792">
        <v>0</v>
      </c>
    </row>
    <row r="3793" spans="1:8" x14ac:dyDescent="0.3">
      <c r="A3793" t="s">
        <v>7043</v>
      </c>
      <c r="B3793" t="s">
        <v>7042</v>
      </c>
      <c r="C3793">
        <v>1.0273702004229841</v>
      </c>
      <c r="D3793">
        <v>1E-8</v>
      </c>
      <c r="E3793">
        <v>-1.1578316900000001</v>
      </c>
      <c r="F3793">
        <v>1.2061268199999999</v>
      </c>
      <c r="G3793">
        <v>2.5240450600000002</v>
      </c>
      <c r="H3793">
        <v>0</v>
      </c>
    </row>
    <row r="3794" spans="1:8" x14ac:dyDescent="0.3">
      <c r="A3794" t="s">
        <v>1468</v>
      </c>
      <c r="B3794" t="s">
        <v>6774</v>
      </c>
      <c r="C3794">
        <v>7.7008951201795393E-7</v>
      </c>
      <c r="D3794">
        <v>1E-8</v>
      </c>
      <c r="E3794">
        <v>0.44240022000000001</v>
      </c>
      <c r="F3794">
        <v>-10.03580356</v>
      </c>
      <c r="G3794">
        <v>-26.51549984</v>
      </c>
      <c r="H3794">
        <v>0</v>
      </c>
    </row>
    <row r="3795" spans="1:8" x14ac:dyDescent="0.3">
      <c r="A3795" t="s">
        <v>7047</v>
      </c>
      <c r="B3795" t="s">
        <v>7046</v>
      </c>
      <c r="C3795">
        <v>1.2377393671382236E-5</v>
      </c>
      <c r="D3795">
        <v>1E-8</v>
      </c>
      <c r="E3795">
        <v>1.9647539599999999</v>
      </c>
      <c r="F3795">
        <v>34.9477677</v>
      </c>
      <c r="G3795">
        <v>24.38162591</v>
      </c>
      <c r="H3795">
        <v>0</v>
      </c>
    </row>
    <row r="3796" spans="1:8" x14ac:dyDescent="0.3">
      <c r="A3796" t="s">
        <v>7049</v>
      </c>
      <c r="B3796" t="s">
        <v>7048</v>
      </c>
      <c r="C3796">
        <v>1.0001377616059459E-8</v>
      </c>
      <c r="D3796">
        <v>1E-8</v>
      </c>
      <c r="E3796">
        <v>-1.283171E-2</v>
      </c>
      <c r="F3796">
        <v>-4.0286509999999998E-2</v>
      </c>
      <c r="G3796">
        <v>-0.2482046</v>
      </c>
      <c r="H3796">
        <v>0</v>
      </c>
    </row>
    <row r="3797" spans="1:8" x14ac:dyDescent="0.3">
      <c r="A3797" t="s">
        <v>6839</v>
      </c>
      <c r="B3797" t="s">
        <v>6838</v>
      </c>
      <c r="C3797">
        <v>6.0499999999988314E-7</v>
      </c>
      <c r="D3797">
        <v>1E-8</v>
      </c>
      <c r="E3797">
        <v>0</v>
      </c>
      <c r="F3797">
        <v>202.49250631999999</v>
      </c>
      <c r="G3797">
        <v>202.49999998999999</v>
      </c>
      <c r="H3797">
        <v>0</v>
      </c>
    </row>
    <row r="3798" spans="1:8" x14ac:dyDescent="0.3">
      <c r="A3798" t="s">
        <v>6382</v>
      </c>
      <c r="B3798" t="s">
        <v>6381</v>
      </c>
      <c r="C3798">
        <v>4.4975771645509291E-7</v>
      </c>
      <c r="D3798">
        <v>1E-8</v>
      </c>
      <c r="E3798">
        <v>2.0523420000000001E-2</v>
      </c>
      <c r="F3798">
        <v>-27.931342969999999</v>
      </c>
      <c r="G3798">
        <v>-28.079373050000001</v>
      </c>
      <c r="H3798">
        <v>0</v>
      </c>
    </row>
    <row r="3799" spans="1:8" x14ac:dyDescent="0.3">
      <c r="A3799" t="s">
        <v>896</v>
      </c>
      <c r="B3799" t="s">
        <v>7050</v>
      </c>
      <c r="C3799">
        <v>1.6662325488827008E-6</v>
      </c>
      <c r="D3799">
        <v>1E-8</v>
      </c>
      <c r="E3799">
        <v>-1.1816673099999999</v>
      </c>
      <c r="F3799">
        <v>1.1989526800000001</v>
      </c>
      <c r="G3799">
        <v>-8.1482767500000008</v>
      </c>
      <c r="H3799">
        <v>0</v>
      </c>
    </row>
    <row r="3800" spans="1:8" x14ac:dyDescent="0.3">
      <c r="A3800" t="s">
        <v>7052</v>
      </c>
      <c r="B3800" t="s">
        <v>7051</v>
      </c>
      <c r="C3800">
        <v>0.34413665226259482</v>
      </c>
      <c r="D3800">
        <v>1E-8</v>
      </c>
      <c r="E3800">
        <v>1.9682332300000001</v>
      </c>
      <c r="F3800">
        <v>20.25336969</v>
      </c>
      <c r="G3800">
        <v>24.718092810000002</v>
      </c>
      <c r="H3800">
        <v>0</v>
      </c>
    </row>
    <row r="3801" spans="1:8" x14ac:dyDescent="0.3">
      <c r="A3801" t="s">
        <v>7054</v>
      </c>
      <c r="B3801" t="s">
        <v>7053</v>
      </c>
      <c r="C3801">
        <v>7.2445866184949533E-4</v>
      </c>
      <c r="D3801">
        <v>1E-8</v>
      </c>
      <c r="E3801">
        <v>0.89191147999999998</v>
      </c>
      <c r="F3801">
        <v>-2.2819392299999999</v>
      </c>
      <c r="G3801">
        <v>-8.2803129799999997</v>
      </c>
      <c r="H3801">
        <v>0</v>
      </c>
    </row>
    <row r="3802" spans="1:8" x14ac:dyDescent="0.3">
      <c r="A3802" t="s">
        <v>6834</v>
      </c>
      <c r="B3802" t="s">
        <v>6833</v>
      </c>
      <c r="C3802">
        <v>1E-8</v>
      </c>
      <c r="D3802">
        <v>1E-8</v>
      </c>
      <c r="E3802">
        <v>-2.14234021</v>
      </c>
      <c r="F3802">
        <v>0.89840741999999996</v>
      </c>
      <c r="G3802">
        <v>-61.006071839999997</v>
      </c>
      <c r="H3802">
        <v>0</v>
      </c>
    </row>
    <row r="3803" spans="1:8" x14ac:dyDescent="0.3">
      <c r="A3803" t="s">
        <v>682</v>
      </c>
      <c r="B3803" t="s">
        <v>7055</v>
      </c>
      <c r="C3803">
        <v>1E-8</v>
      </c>
      <c r="D3803">
        <v>1E-8</v>
      </c>
      <c r="E3803">
        <v>-0.93070892000000005</v>
      </c>
      <c r="F3803">
        <v>1.26483184</v>
      </c>
      <c r="G3803">
        <v>-86.363542539999997</v>
      </c>
      <c r="H3803">
        <v>0</v>
      </c>
    </row>
    <row r="3804" spans="1:8" x14ac:dyDescent="0.3">
      <c r="A3804" t="s">
        <v>7059</v>
      </c>
      <c r="B3804" t="s">
        <v>7058</v>
      </c>
      <c r="C3804">
        <v>7.6708223728079931E-8</v>
      </c>
      <c r="D3804">
        <v>1E-8</v>
      </c>
      <c r="E3804">
        <v>-1.1816673099999999</v>
      </c>
      <c r="F3804">
        <v>1.2002642800000001</v>
      </c>
      <c r="G3804">
        <v>2.08173276</v>
      </c>
      <c r="H3804">
        <v>0</v>
      </c>
    </row>
    <row r="3805" spans="1:8" x14ac:dyDescent="0.3">
      <c r="A3805" t="s">
        <v>6429</v>
      </c>
      <c r="B3805" t="s">
        <v>6428</v>
      </c>
      <c r="C3805">
        <v>1E-8</v>
      </c>
      <c r="D3805">
        <v>1E-8</v>
      </c>
      <c r="E3805">
        <v>-1.1816673</v>
      </c>
      <c r="F3805">
        <v>1.19895269</v>
      </c>
      <c r="G3805">
        <v>-2.1686107799999998</v>
      </c>
      <c r="H3805">
        <v>0</v>
      </c>
    </row>
    <row r="3806" spans="1:8" x14ac:dyDescent="0.3">
      <c r="A3806" t="s">
        <v>7061</v>
      </c>
      <c r="B3806" t="s">
        <v>7060</v>
      </c>
      <c r="C3806">
        <v>4.3023862839046473E-6</v>
      </c>
      <c r="D3806">
        <v>1E-8</v>
      </c>
      <c r="E3806">
        <v>-0.87506470000000003</v>
      </c>
      <c r="F3806">
        <v>1.2742421900000001</v>
      </c>
      <c r="G3806">
        <v>2.57980878</v>
      </c>
      <c r="H3806">
        <v>0</v>
      </c>
    </row>
    <row r="3807" spans="1:8" x14ac:dyDescent="0.3">
      <c r="A3807" t="s">
        <v>7063</v>
      </c>
      <c r="B3807" t="s">
        <v>7062</v>
      </c>
      <c r="C3807">
        <v>2.4968245472003709E-6</v>
      </c>
      <c r="D3807">
        <v>1E-8</v>
      </c>
      <c r="E3807">
        <v>14.06058453</v>
      </c>
      <c r="F3807">
        <v>33.752925019999999</v>
      </c>
      <c r="G3807">
        <v>45.732665730000001</v>
      </c>
      <c r="H3807">
        <v>0</v>
      </c>
    </row>
    <row r="3808" spans="1:8" x14ac:dyDescent="0.3">
      <c r="A3808" t="s">
        <v>4737</v>
      </c>
      <c r="B3808" t="s">
        <v>7064</v>
      </c>
      <c r="C3808">
        <v>4.0982500986587673E-5</v>
      </c>
      <c r="D3808">
        <v>1E-8</v>
      </c>
      <c r="E3808">
        <v>-1.1816673099999999</v>
      </c>
      <c r="F3808">
        <v>1.1989526800000001</v>
      </c>
      <c r="G3808">
        <v>-6.5865323199999999</v>
      </c>
      <c r="H3808">
        <v>0</v>
      </c>
    </row>
    <row r="3809" spans="1:8" x14ac:dyDescent="0.3">
      <c r="A3809" t="s">
        <v>7066</v>
      </c>
      <c r="B3809" t="s">
        <v>7065</v>
      </c>
      <c r="C3809">
        <v>3.0259466068191188E-5</v>
      </c>
      <c r="D3809">
        <v>1E-8</v>
      </c>
      <c r="E3809">
        <v>0.45332361999999998</v>
      </c>
      <c r="F3809">
        <v>0.56547652000000004</v>
      </c>
      <c r="G3809">
        <v>-2.8627763900000001</v>
      </c>
      <c r="H3809">
        <v>0</v>
      </c>
    </row>
    <row r="3810" spans="1:8" x14ac:dyDescent="0.3">
      <c r="A3810" t="s">
        <v>7072</v>
      </c>
      <c r="B3810" t="s">
        <v>7071</v>
      </c>
      <c r="C3810">
        <v>2.1231689221076181E-6</v>
      </c>
      <c r="D3810">
        <v>1E-8</v>
      </c>
      <c r="E3810">
        <v>-1.1816673099999999</v>
      </c>
      <c r="F3810">
        <v>1.1989526800000001</v>
      </c>
      <c r="G3810">
        <v>2.5167774999999999</v>
      </c>
      <c r="H3810">
        <v>0</v>
      </c>
    </row>
    <row r="3811" spans="1:8" x14ac:dyDescent="0.3">
      <c r="A3811" t="s">
        <v>3954</v>
      </c>
      <c r="B3811" t="s">
        <v>7073</v>
      </c>
      <c r="C3811">
        <v>4.9212433584000871E-6</v>
      </c>
      <c r="D3811">
        <v>1E-8</v>
      </c>
      <c r="E3811">
        <v>-0.63766518999999999</v>
      </c>
      <c r="F3811">
        <v>0.85906501000000002</v>
      </c>
      <c r="G3811">
        <v>1.65456588</v>
      </c>
      <c r="H3811">
        <v>0</v>
      </c>
    </row>
    <row r="3812" spans="1:8" x14ac:dyDescent="0.3">
      <c r="A3812" t="s">
        <v>7075</v>
      </c>
      <c r="B3812" t="s">
        <v>7074</v>
      </c>
      <c r="C3812">
        <v>1E-8</v>
      </c>
      <c r="D3812">
        <v>1E-8</v>
      </c>
      <c r="E3812">
        <v>1.43991004</v>
      </c>
      <c r="F3812">
        <v>8.4250270000000002E-2</v>
      </c>
      <c r="G3812">
        <v>-9.4255767499999994</v>
      </c>
      <c r="H3812">
        <v>0</v>
      </c>
    </row>
    <row r="3813" spans="1:8" x14ac:dyDescent="0.3">
      <c r="A3813" t="s">
        <v>7077</v>
      </c>
      <c r="B3813" t="s">
        <v>7076</v>
      </c>
      <c r="C3813">
        <v>6.3948938859580882E-7</v>
      </c>
      <c r="D3813">
        <v>1E-8</v>
      </c>
      <c r="E3813">
        <v>-3.3986243800000002</v>
      </c>
      <c r="F3813">
        <v>-1.31383257</v>
      </c>
      <c r="G3813">
        <v>-22.755441380000001</v>
      </c>
      <c r="H3813">
        <v>0</v>
      </c>
    </row>
    <row r="3814" spans="1:8" x14ac:dyDescent="0.3">
      <c r="A3814" t="s">
        <v>7079</v>
      </c>
      <c r="B3814" t="s">
        <v>7078</v>
      </c>
      <c r="C3814">
        <v>3.1250439972075917E-5</v>
      </c>
      <c r="D3814">
        <v>1E-8</v>
      </c>
      <c r="E3814">
        <v>-0.93070889999999995</v>
      </c>
      <c r="F3814">
        <v>-3.4293710499999999</v>
      </c>
      <c r="G3814">
        <v>-2.4468855500000002</v>
      </c>
      <c r="H3814">
        <v>0</v>
      </c>
    </row>
    <row r="3815" spans="1:8" x14ac:dyDescent="0.3">
      <c r="A3815" t="s">
        <v>7081</v>
      </c>
      <c r="B3815" t="s">
        <v>7080</v>
      </c>
      <c r="C3815">
        <v>5.4902886994875509E-6</v>
      </c>
      <c r="D3815">
        <v>1E-8</v>
      </c>
      <c r="E3815">
        <v>0.47763803999999999</v>
      </c>
      <c r="F3815">
        <v>-4.79118259</v>
      </c>
      <c r="G3815">
        <v>-19.29803991</v>
      </c>
      <c r="H3815">
        <v>0</v>
      </c>
    </row>
    <row r="3816" spans="1:8" x14ac:dyDescent="0.3">
      <c r="A3816" t="s">
        <v>3057</v>
      </c>
      <c r="B3816" t="s">
        <v>7082</v>
      </c>
      <c r="C3816">
        <v>4.6732048742746615E-8</v>
      </c>
      <c r="D3816">
        <v>1E-8</v>
      </c>
      <c r="E3816">
        <v>-1.1857722399999999</v>
      </c>
      <c r="F3816">
        <v>1.1989526800000001</v>
      </c>
      <c r="G3816">
        <v>2.5167774999999999</v>
      </c>
      <c r="H3816">
        <v>0</v>
      </c>
    </row>
    <row r="3817" spans="1:8" x14ac:dyDescent="0.3">
      <c r="A3817" t="s">
        <v>7084</v>
      </c>
      <c r="B3817" t="s">
        <v>7083</v>
      </c>
      <c r="C3817">
        <v>1.3967308319811982E-2</v>
      </c>
      <c r="D3817">
        <v>1E-8</v>
      </c>
      <c r="E3817">
        <v>2.2207417600000001</v>
      </c>
      <c r="F3817">
        <v>-0.17440774000000001</v>
      </c>
      <c r="G3817">
        <v>-12.47597657</v>
      </c>
      <c r="H3817">
        <v>0</v>
      </c>
    </row>
    <row r="3818" spans="1:8" x14ac:dyDescent="0.3">
      <c r="A3818" t="s">
        <v>7086</v>
      </c>
      <c r="B3818" t="s">
        <v>7085</v>
      </c>
      <c r="C3818">
        <v>1.2249660814883635E-2</v>
      </c>
      <c r="D3818">
        <v>1E-8</v>
      </c>
      <c r="E3818">
        <v>-4.0290680000000002E-2</v>
      </c>
      <c r="F3818">
        <v>-5.9758537599999997</v>
      </c>
      <c r="G3818">
        <v>-15.01315915</v>
      </c>
      <c r="H3818">
        <v>0</v>
      </c>
    </row>
    <row r="3819" spans="1:8" x14ac:dyDescent="0.3">
      <c r="A3819" t="s">
        <v>7088</v>
      </c>
      <c r="B3819" t="s">
        <v>7087</v>
      </c>
      <c r="C3819">
        <v>4.0349850272594232E-2</v>
      </c>
      <c r="D3819">
        <v>1E-8</v>
      </c>
      <c r="E3819">
        <v>-0.85040347999999999</v>
      </c>
      <c r="F3819">
        <v>1.3977071400000001</v>
      </c>
      <c r="G3819">
        <v>2.6277474000000001</v>
      </c>
      <c r="H3819">
        <v>0</v>
      </c>
    </row>
    <row r="3820" spans="1:8" x14ac:dyDescent="0.3">
      <c r="A3820" t="s">
        <v>7090</v>
      </c>
      <c r="B3820" t="s">
        <v>7089</v>
      </c>
      <c r="C3820">
        <v>3.7155140477815651E-2</v>
      </c>
      <c r="D3820">
        <v>1E-8</v>
      </c>
      <c r="E3820">
        <v>-0.84991346000000001</v>
      </c>
      <c r="F3820">
        <v>1.39785154</v>
      </c>
      <c r="G3820">
        <v>2.6281283800000002</v>
      </c>
      <c r="H3820">
        <v>0</v>
      </c>
    </row>
    <row r="3821" spans="1:8" x14ac:dyDescent="0.3">
      <c r="A3821" t="s">
        <v>7092</v>
      </c>
      <c r="B3821" t="s">
        <v>7091</v>
      </c>
      <c r="C3821">
        <v>3.3653561786253748E-2</v>
      </c>
      <c r="D3821">
        <v>1E-8</v>
      </c>
      <c r="E3821">
        <v>-0.84994619000000005</v>
      </c>
      <c r="F3821">
        <v>1.39784946</v>
      </c>
      <c r="G3821">
        <v>2.6277851600000002</v>
      </c>
      <c r="H3821">
        <v>0</v>
      </c>
    </row>
    <row r="3822" spans="1:8" x14ac:dyDescent="0.3">
      <c r="A3822" t="s">
        <v>7094</v>
      </c>
      <c r="B3822" t="s">
        <v>7093</v>
      </c>
      <c r="C3822">
        <v>1.9415936064919773E-2</v>
      </c>
      <c r="D3822">
        <v>1E-8</v>
      </c>
      <c r="E3822">
        <v>-0.85050550999999996</v>
      </c>
      <c r="F3822">
        <v>1.39842662</v>
      </c>
      <c r="G3822">
        <v>2.6268769500000002</v>
      </c>
      <c r="H3822">
        <v>0</v>
      </c>
    </row>
    <row r="3823" spans="1:8" x14ac:dyDescent="0.3">
      <c r="A3823" t="s">
        <v>7096</v>
      </c>
      <c r="B3823" t="s">
        <v>7095</v>
      </c>
      <c r="C3823">
        <v>4.2718332611055856E-2</v>
      </c>
      <c r="D3823">
        <v>1E-8</v>
      </c>
      <c r="E3823">
        <v>-0.85064600000000001</v>
      </c>
      <c r="F3823">
        <v>1.3975122900000001</v>
      </c>
      <c r="G3823">
        <v>2.6275056800000001</v>
      </c>
      <c r="H3823">
        <v>0</v>
      </c>
    </row>
    <row r="3824" spans="1:8" x14ac:dyDescent="0.3">
      <c r="A3824" t="s">
        <v>7098</v>
      </c>
      <c r="B3824" t="s">
        <v>7097</v>
      </c>
      <c r="C3824">
        <v>3.1719878577989961E-2</v>
      </c>
      <c r="D3824">
        <v>1E-8</v>
      </c>
      <c r="E3824">
        <v>-1.0886046899999999</v>
      </c>
      <c r="F3824">
        <v>1.1539989100000001</v>
      </c>
      <c r="G3824">
        <v>2.3810981</v>
      </c>
      <c r="H3824">
        <v>0</v>
      </c>
    </row>
    <row r="3825" spans="1:8" x14ac:dyDescent="0.3">
      <c r="A3825" t="s">
        <v>7100</v>
      </c>
      <c r="B3825" t="s">
        <v>7099</v>
      </c>
      <c r="C3825">
        <v>2.7908703266117826E-2</v>
      </c>
      <c r="D3825">
        <v>1E-8</v>
      </c>
      <c r="E3825">
        <v>-0.85033475999999997</v>
      </c>
      <c r="F3825">
        <v>1.3978968199999999</v>
      </c>
      <c r="G3825">
        <v>2.6274556599999999</v>
      </c>
      <c r="H3825">
        <v>0</v>
      </c>
    </row>
    <row r="3826" spans="1:8" x14ac:dyDescent="0.3">
      <c r="A3826" t="s">
        <v>7102</v>
      </c>
      <c r="B3826" t="s">
        <v>7101</v>
      </c>
      <c r="C3826">
        <v>2.7834781958537134E-2</v>
      </c>
      <c r="D3826">
        <v>1E-8</v>
      </c>
      <c r="E3826">
        <v>-0.57946556000000005</v>
      </c>
      <c r="F3826">
        <v>1.6248501399999999</v>
      </c>
      <c r="G3826">
        <v>2.8574523799999998</v>
      </c>
      <c r="H3826">
        <v>0</v>
      </c>
    </row>
    <row r="3827" spans="1:8" x14ac:dyDescent="0.3">
      <c r="A3827" t="s">
        <v>7104</v>
      </c>
      <c r="B3827" t="s">
        <v>7103</v>
      </c>
      <c r="C3827">
        <v>2.247044087041249E-2</v>
      </c>
      <c r="D3827">
        <v>1E-8</v>
      </c>
      <c r="E3827">
        <v>-0.57959309999999997</v>
      </c>
      <c r="F3827">
        <v>1.6238712799999999</v>
      </c>
      <c r="G3827">
        <v>2.85716701</v>
      </c>
      <c r="H3827">
        <v>0</v>
      </c>
    </row>
    <row r="3828" spans="1:8" x14ac:dyDescent="0.3">
      <c r="A3828" t="s">
        <v>7106</v>
      </c>
      <c r="B3828" t="s">
        <v>7105</v>
      </c>
      <c r="C3828">
        <v>3.9831310030118645E-2</v>
      </c>
      <c r="D3828">
        <v>1E-8</v>
      </c>
      <c r="E3828">
        <v>-0.57884113999999998</v>
      </c>
      <c r="F3828">
        <v>1.6247362999999999</v>
      </c>
      <c r="G3828">
        <v>2.8573255899999999</v>
      </c>
      <c r="H3828">
        <v>0</v>
      </c>
    </row>
    <row r="3829" spans="1:8" x14ac:dyDescent="0.3">
      <c r="A3829" t="s">
        <v>7108</v>
      </c>
      <c r="B3829" t="s">
        <v>7107</v>
      </c>
      <c r="C3829">
        <v>1.5293800270973894E-2</v>
      </c>
      <c r="D3829">
        <v>1E-8</v>
      </c>
      <c r="E3829">
        <v>-0.57960462000000001</v>
      </c>
      <c r="F3829">
        <v>1.6250573699999999</v>
      </c>
      <c r="G3829">
        <v>-2.04240931</v>
      </c>
      <c r="H3829">
        <v>0</v>
      </c>
    </row>
    <row r="3830" spans="1:8" x14ac:dyDescent="0.3">
      <c r="A3830" t="s">
        <v>7110</v>
      </c>
      <c r="B3830" t="s">
        <v>7109</v>
      </c>
      <c r="C3830">
        <v>1.6589741718633828E-2</v>
      </c>
      <c r="D3830">
        <v>1E-8</v>
      </c>
      <c r="E3830">
        <v>-9.4486760000000003E-2</v>
      </c>
      <c r="F3830">
        <v>-5.6081554999999996</v>
      </c>
      <c r="G3830">
        <v>-14.79720912</v>
      </c>
      <c r="H3830">
        <v>0</v>
      </c>
    </row>
    <row r="3831" spans="1:8" x14ac:dyDescent="0.3">
      <c r="A3831" t="s">
        <v>3475</v>
      </c>
      <c r="B3831" t="s">
        <v>6625</v>
      </c>
      <c r="C3831">
        <v>4.0280728118186293E-7</v>
      </c>
      <c r="D3831">
        <v>1E-8</v>
      </c>
      <c r="E3831">
        <v>0.33741876999999998</v>
      </c>
      <c r="F3831">
        <v>8.711112E-2</v>
      </c>
      <c r="G3831">
        <v>-3.6791642200000001</v>
      </c>
      <c r="H3831">
        <v>0</v>
      </c>
    </row>
    <row r="3832" spans="1:8" x14ac:dyDescent="0.3">
      <c r="A3832" t="s">
        <v>2306</v>
      </c>
      <c r="B3832" t="s">
        <v>7111</v>
      </c>
      <c r="C3832">
        <v>3.7976205255284522E-2</v>
      </c>
      <c r="D3832">
        <v>1E-8</v>
      </c>
      <c r="E3832">
        <v>5.1756509999999999E-2</v>
      </c>
      <c r="F3832">
        <v>183.34745308000001</v>
      </c>
      <c r="G3832">
        <v>74.950235770000006</v>
      </c>
      <c r="H3832">
        <v>0</v>
      </c>
    </row>
    <row r="3833" spans="1:8" x14ac:dyDescent="0.3">
      <c r="A3833" t="s">
        <v>7112</v>
      </c>
      <c r="B3833" t="s">
        <v>7112</v>
      </c>
      <c r="C3833">
        <v>6.9064035675457409E-4</v>
      </c>
      <c r="D3833">
        <v>1E-8</v>
      </c>
      <c r="E3833">
        <v>1.9712588099999999</v>
      </c>
      <c r="F3833">
        <v>4.5376666800000001</v>
      </c>
      <c r="G3833">
        <v>-2.6359808199999999</v>
      </c>
      <c r="H3833">
        <v>0</v>
      </c>
    </row>
    <row r="3834" spans="1:8" x14ac:dyDescent="0.3">
      <c r="A3834" t="s">
        <v>7114</v>
      </c>
      <c r="B3834" t="s">
        <v>7113</v>
      </c>
      <c r="C3834">
        <v>5.7180871875032235E-2</v>
      </c>
      <c r="D3834">
        <v>1E-8</v>
      </c>
      <c r="E3834">
        <v>1.9690747</v>
      </c>
      <c r="F3834">
        <v>13.154703680000001</v>
      </c>
      <c r="G3834">
        <v>-0.99331272000000004</v>
      </c>
      <c r="H3834">
        <v>0</v>
      </c>
    </row>
    <row r="3835" spans="1:8" x14ac:dyDescent="0.3">
      <c r="A3835" t="s">
        <v>7116</v>
      </c>
      <c r="B3835" t="s">
        <v>7115</v>
      </c>
      <c r="C3835">
        <v>1.016579354829908E-4</v>
      </c>
      <c r="D3835">
        <v>1E-8</v>
      </c>
      <c r="E3835">
        <v>1.1998394299999999</v>
      </c>
      <c r="F3835">
        <v>1.36913642</v>
      </c>
      <c r="G3835">
        <v>-11.312092939999999</v>
      </c>
      <c r="H3835">
        <v>0</v>
      </c>
    </row>
    <row r="3836" spans="1:8" x14ac:dyDescent="0.3">
      <c r="A3836" t="s">
        <v>4107</v>
      </c>
      <c r="B3836" t="s">
        <v>7117</v>
      </c>
      <c r="C3836">
        <v>1.2019526963200846</v>
      </c>
      <c r="D3836">
        <v>1E-8</v>
      </c>
      <c r="E3836">
        <v>1.9647539599999999</v>
      </c>
      <c r="F3836">
        <v>-3.1220709499999999</v>
      </c>
      <c r="G3836">
        <v>-21.957705059999999</v>
      </c>
      <c r="H3836">
        <v>0</v>
      </c>
    </row>
    <row r="3837" spans="1:8" x14ac:dyDescent="0.3">
      <c r="A3837" t="s">
        <v>7119</v>
      </c>
      <c r="B3837" t="s">
        <v>7118</v>
      </c>
      <c r="C3837">
        <v>1.1382079183245371E-3</v>
      </c>
      <c r="D3837">
        <v>1E-8</v>
      </c>
      <c r="E3837">
        <v>1.9707592</v>
      </c>
      <c r="F3837">
        <v>0.97599243999999996</v>
      </c>
      <c r="G3837">
        <v>-11.570004129999999</v>
      </c>
      <c r="H3837">
        <v>0</v>
      </c>
    </row>
    <row r="3838" spans="1:8" x14ac:dyDescent="0.3">
      <c r="A3838" t="s">
        <v>7121</v>
      </c>
      <c r="B3838" t="s">
        <v>7120</v>
      </c>
      <c r="C3838">
        <v>5.4537567366538425E-6</v>
      </c>
      <c r="D3838">
        <v>1E-8</v>
      </c>
      <c r="E3838">
        <v>0.84208307999999998</v>
      </c>
      <c r="F3838">
        <v>-2.2439611099999999</v>
      </c>
      <c r="G3838">
        <v>-3.4195977900000001</v>
      </c>
      <c r="H3838">
        <v>0</v>
      </c>
    </row>
    <row r="3839" spans="1:8" x14ac:dyDescent="0.3">
      <c r="A3839" t="s">
        <v>6070</v>
      </c>
      <c r="B3839" t="s">
        <v>7122</v>
      </c>
      <c r="C3839">
        <v>3.1316907863448052E-4</v>
      </c>
      <c r="D3839">
        <v>1E-8</v>
      </c>
      <c r="E3839">
        <v>0.44283989000000001</v>
      </c>
      <c r="F3839">
        <v>-3.2344688499999998</v>
      </c>
      <c r="G3839">
        <v>13.421698660000001</v>
      </c>
      <c r="H3839">
        <v>0</v>
      </c>
    </row>
    <row r="3840" spans="1:8" x14ac:dyDescent="0.3">
      <c r="A3840" t="s">
        <v>7124</v>
      </c>
      <c r="B3840" t="s">
        <v>7123</v>
      </c>
      <c r="C3840">
        <v>5.7868654624511517E-2</v>
      </c>
      <c r="D3840">
        <v>1E-8</v>
      </c>
      <c r="E3840">
        <v>5.29392248</v>
      </c>
      <c r="F3840">
        <v>5.6983620500000001</v>
      </c>
      <c r="G3840">
        <v>-6.6849443400000004</v>
      </c>
      <c r="H3840">
        <v>0</v>
      </c>
    </row>
    <row r="3841" spans="1:8" x14ac:dyDescent="0.3">
      <c r="A3841" t="s">
        <v>5220</v>
      </c>
      <c r="B3841" t="s">
        <v>7125</v>
      </c>
      <c r="C3841">
        <v>1.4084777157724563E-4</v>
      </c>
      <c r="D3841">
        <v>1E-8</v>
      </c>
      <c r="E3841">
        <v>2.2048139299999998</v>
      </c>
      <c r="F3841">
        <v>-0.28684683999999999</v>
      </c>
      <c r="G3841">
        <v>-18.0519374</v>
      </c>
      <c r="H3841">
        <v>0</v>
      </c>
    </row>
    <row r="3842" spans="1:8" x14ac:dyDescent="0.3">
      <c r="A3842" t="s">
        <v>7127</v>
      </c>
      <c r="B3842" t="s">
        <v>7126</v>
      </c>
      <c r="C3842">
        <v>1E-8</v>
      </c>
      <c r="D3842">
        <v>1E-8</v>
      </c>
      <c r="E3842">
        <v>-2.7551773900000001</v>
      </c>
      <c r="F3842">
        <v>-7.53850657</v>
      </c>
      <c r="G3842">
        <v>-24.748661290000001</v>
      </c>
      <c r="H3842">
        <v>0</v>
      </c>
    </row>
    <row r="3843" spans="1:8" x14ac:dyDescent="0.3">
      <c r="A3843" t="s">
        <v>7129</v>
      </c>
      <c r="B3843" t="s">
        <v>7128</v>
      </c>
      <c r="C3843">
        <v>2.3741106506599909E-6</v>
      </c>
      <c r="D3843">
        <v>1E-8</v>
      </c>
      <c r="E3843">
        <v>0.47061029999999998</v>
      </c>
      <c r="F3843">
        <v>-3.2226867499999998</v>
      </c>
      <c r="G3843">
        <v>-2.7695638900000001</v>
      </c>
      <c r="H3843">
        <v>0</v>
      </c>
    </row>
    <row r="3844" spans="1:8" x14ac:dyDescent="0.3">
      <c r="A3844" t="s">
        <v>4606</v>
      </c>
      <c r="B3844" t="s">
        <v>7130</v>
      </c>
      <c r="C3844">
        <v>1.6556133112731792E-8</v>
      </c>
      <c r="D3844">
        <v>1E-8</v>
      </c>
      <c r="E3844">
        <v>-7.0596619399999998</v>
      </c>
      <c r="F3844">
        <v>-23.04409051</v>
      </c>
      <c r="G3844">
        <v>-22.69948441</v>
      </c>
      <c r="H3844">
        <v>0</v>
      </c>
    </row>
    <row r="3845" spans="1:8" x14ac:dyDescent="0.3">
      <c r="A3845" t="s">
        <v>2639</v>
      </c>
      <c r="B3845" t="s">
        <v>7131</v>
      </c>
      <c r="C3845">
        <v>1E-8</v>
      </c>
      <c r="D3845">
        <v>1E-8</v>
      </c>
      <c r="E3845">
        <v>0.54098435</v>
      </c>
      <c r="F3845">
        <v>-1.05270507</v>
      </c>
      <c r="G3845">
        <v>108.53607429</v>
      </c>
      <c r="H3845">
        <v>0</v>
      </c>
    </row>
    <row r="3846" spans="1:8" x14ac:dyDescent="0.3">
      <c r="A3846" t="s">
        <v>726</v>
      </c>
      <c r="B3846" t="s">
        <v>7132</v>
      </c>
      <c r="C3846">
        <v>5.8725638101004468E-7</v>
      </c>
      <c r="D3846">
        <v>1E-8</v>
      </c>
      <c r="E3846">
        <v>52.793755869999998</v>
      </c>
      <c r="F3846">
        <v>-2.5606205499999999</v>
      </c>
      <c r="G3846">
        <v>36.099696479999999</v>
      </c>
      <c r="H3846">
        <v>0</v>
      </c>
    </row>
    <row r="3847" spans="1:8" x14ac:dyDescent="0.3">
      <c r="A3847" t="s">
        <v>7134</v>
      </c>
      <c r="B3847" t="s">
        <v>7133</v>
      </c>
      <c r="C3847">
        <v>3.9715796055142795E-8</v>
      </c>
      <c r="D3847">
        <v>1E-8</v>
      </c>
      <c r="E3847">
        <v>2.20240181</v>
      </c>
      <c r="F3847">
        <v>-9.3231493800000003</v>
      </c>
      <c r="G3847">
        <v>-3.3613983900000002</v>
      </c>
      <c r="H3847">
        <v>0</v>
      </c>
    </row>
    <row r="3848" spans="1:8" x14ac:dyDescent="0.3">
      <c r="A3848" t="s">
        <v>6850</v>
      </c>
      <c r="B3848" t="s">
        <v>6849</v>
      </c>
      <c r="C3848">
        <v>1E-8</v>
      </c>
      <c r="D3848">
        <v>1E-8</v>
      </c>
      <c r="E3848">
        <v>8.7108140000000001E-2</v>
      </c>
      <c r="F3848">
        <v>1E-8</v>
      </c>
      <c r="G3848">
        <v>14.28571429</v>
      </c>
      <c r="H3848">
        <v>0</v>
      </c>
    </row>
    <row r="3849" spans="1:8" x14ac:dyDescent="0.3">
      <c r="A3849" t="s">
        <v>7136</v>
      </c>
      <c r="B3849" t="s">
        <v>7135</v>
      </c>
      <c r="C3849">
        <v>1.501284386966764E-5</v>
      </c>
      <c r="D3849">
        <v>1E-8</v>
      </c>
      <c r="E3849">
        <v>2.20240181</v>
      </c>
      <c r="F3849">
        <v>-0.28662472999999999</v>
      </c>
      <c r="G3849">
        <v>-12.64942643</v>
      </c>
      <c r="H3849">
        <v>0</v>
      </c>
    </row>
    <row r="3850" spans="1:8" x14ac:dyDescent="0.3">
      <c r="A3850" t="s">
        <v>4423</v>
      </c>
      <c r="B3850" t="s">
        <v>4423</v>
      </c>
      <c r="C3850">
        <v>2.8063439295689184E-7</v>
      </c>
      <c r="D3850">
        <v>1E-8</v>
      </c>
      <c r="E3850">
        <v>-1.17876716</v>
      </c>
      <c r="F3850">
        <v>1.20612681</v>
      </c>
      <c r="G3850">
        <v>2.5789400800000002</v>
      </c>
      <c r="H3850">
        <v>0</v>
      </c>
    </row>
    <row r="3851" spans="1:8" x14ac:dyDescent="0.3">
      <c r="A3851" t="s">
        <v>7138</v>
      </c>
      <c r="B3851" t="s">
        <v>7137</v>
      </c>
      <c r="C3851">
        <v>1.7038339634668638E-6</v>
      </c>
      <c r="D3851">
        <v>1E-8</v>
      </c>
      <c r="E3851">
        <v>2.2254077699999999</v>
      </c>
      <c r="F3851">
        <v>-0.2213637</v>
      </c>
      <c r="G3851">
        <v>-14.878528770000001</v>
      </c>
      <c r="H3851">
        <v>0</v>
      </c>
    </row>
    <row r="3852" spans="1:8" x14ac:dyDescent="0.3">
      <c r="A3852" t="s">
        <v>4606</v>
      </c>
      <c r="B3852" t="s">
        <v>7139</v>
      </c>
      <c r="C3852">
        <v>6.3599865847860086E-7</v>
      </c>
      <c r="D3852">
        <v>1E-8</v>
      </c>
      <c r="E3852">
        <v>2.2048139299999998</v>
      </c>
      <c r="F3852">
        <v>-0.28684683999999999</v>
      </c>
      <c r="G3852">
        <v>578.40078950999998</v>
      </c>
      <c r="H3852">
        <v>0</v>
      </c>
    </row>
    <row r="3853" spans="1:8" x14ac:dyDescent="0.3">
      <c r="A3853" t="s">
        <v>7141</v>
      </c>
      <c r="B3853" t="s">
        <v>7140</v>
      </c>
      <c r="C3853">
        <v>1.8129695886467031E-6</v>
      </c>
      <c r="D3853">
        <v>1E-8</v>
      </c>
      <c r="E3853">
        <v>-1.1578316900000001</v>
      </c>
      <c r="F3853">
        <v>1.04605456</v>
      </c>
      <c r="G3853">
        <v>-11.4575944</v>
      </c>
      <c r="H3853">
        <v>0</v>
      </c>
    </row>
    <row r="3854" spans="1:8" x14ac:dyDescent="0.3">
      <c r="A3854" t="s">
        <v>7143</v>
      </c>
      <c r="B3854" t="s">
        <v>7142</v>
      </c>
      <c r="C3854">
        <v>1E-8</v>
      </c>
      <c r="D3854">
        <v>1E-8</v>
      </c>
      <c r="E3854">
        <v>0.75084867</v>
      </c>
      <c r="F3854">
        <v>-8.8766300000000006E-2</v>
      </c>
      <c r="G3854">
        <v>-4.7034790199999996</v>
      </c>
      <c r="H3854">
        <v>0</v>
      </c>
    </row>
    <row r="3855" spans="1:8" x14ac:dyDescent="0.3">
      <c r="A3855" t="s">
        <v>7145</v>
      </c>
      <c r="B3855" t="s">
        <v>7144</v>
      </c>
      <c r="C3855">
        <v>1E-8</v>
      </c>
      <c r="D3855">
        <v>1E-8</v>
      </c>
      <c r="E3855">
        <v>2.21674916</v>
      </c>
      <c r="F3855">
        <v>-0.20560018999999999</v>
      </c>
      <c r="G3855">
        <v>-12.622975220000001</v>
      </c>
      <c r="H3855">
        <v>0</v>
      </c>
    </row>
    <row r="3856" spans="1:8" x14ac:dyDescent="0.3">
      <c r="A3856" t="s">
        <v>6778</v>
      </c>
      <c r="B3856" t="s">
        <v>6777</v>
      </c>
      <c r="C3856">
        <v>1.0001425883672814E-8</v>
      </c>
      <c r="D3856">
        <v>1E-8</v>
      </c>
      <c r="E3856">
        <v>1.425884E-2</v>
      </c>
      <c r="F3856">
        <v>0.14381556000000001</v>
      </c>
      <c r="G3856">
        <v>1.425884E-2</v>
      </c>
      <c r="H3856">
        <v>0</v>
      </c>
    </row>
    <row r="3857" spans="1:8" x14ac:dyDescent="0.3">
      <c r="A3857" t="s">
        <v>7147</v>
      </c>
      <c r="B3857" t="s">
        <v>7146</v>
      </c>
      <c r="C3857">
        <v>1E-8</v>
      </c>
      <c r="D3857">
        <v>1E-8</v>
      </c>
      <c r="E3857">
        <v>0.55322612000000004</v>
      </c>
      <c r="F3857">
        <v>-3.69398626</v>
      </c>
      <c r="G3857">
        <v>16.397489069999999</v>
      </c>
      <c r="H3857">
        <v>0</v>
      </c>
    </row>
    <row r="3858" spans="1:8" x14ac:dyDescent="0.3">
      <c r="A3858" t="s">
        <v>5746</v>
      </c>
      <c r="B3858" t="s">
        <v>7148</v>
      </c>
      <c r="C3858">
        <v>6.810760399170806E-7</v>
      </c>
      <c r="D3858">
        <v>1E-8</v>
      </c>
      <c r="E3858">
        <v>2.0398880400000001</v>
      </c>
      <c r="F3858">
        <v>-5.3089598799999997</v>
      </c>
      <c r="G3858">
        <v>-2.9548261500000002</v>
      </c>
      <c r="H3858">
        <v>0</v>
      </c>
    </row>
    <row r="3859" spans="1:8" x14ac:dyDescent="0.3">
      <c r="A3859" t="s">
        <v>7150</v>
      </c>
      <c r="B3859" t="s">
        <v>7149</v>
      </c>
      <c r="C3859">
        <v>5.3556852488277364E-8</v>
      </c>
      <c r="D3859">
        <v>1E-8</v>
      </c>
      <c r="E3859">
        <v>0.83100291999999998</v>
      </c>
      <c r="F3859">
        <v>0.35580781</v>
      </c>
      <c r="G3859">
        <v>-6.8366258200000001</v>
      </c>
      <c r="H3859">
        <v>0</v>
      </c>
    </row>
    <row r="3860" spans="1:8" x14ac:dyDescent="0.3">
      <c r="A3860" t="s">
        <v>7152</v>
      </c>
      <c r="B3860" t="s">
        <v>7151</v>
      </c>
      <c r="C3860">
        <v>2.6078074077508759E-5</v>
      </c>
      <c r="D3860">
        <v>1E-8</v>
      </c>
      <c r="E3860">
        <v>-1.17876716</v>
      </c>
      <c r="F3860">
        <v>1.2061268199999999</v>
      </c>
      <c r="G3860">
        <v>2.5240450600000002</v>
      </c>
      <c r="H3860">
        <v>0</v>
      </c>
    </row>
    <row r="3861" spans="1:8" x14ac:dyDescent="0.3">
      <c r="A3861" t="s">
        <v>5934</v>
      </c>
      <c r="B3861" t="s">
        <v>5933</v>
      </c>
      <c r="C3861">
        <v>1E-8</v>
      </c>
      <c r="D3861">
        <v>1E-8</v>
      </c>
      <c r="E3861">
        <v>-1.17876716</v>
      </c>
      <c r="F3861">
        <v>1.04605456</v>
      </c>
      <c r="G3861">
        <v>17.140837009999998</v>
      </c>
      <c r="H3861">
        <v>0</v>
      </c>
    </row>
    <row r="3862" spans="1:8" x14ac:dyDescent="0.3">
      <c r="A3862" t="s">
        <v>5666</v>
      </c>
      <c r="B3862" t="s">
        <v>5666</v>
      </c>
      <c r="C3862">
        <v>3.2509226978705535E-5</v>
      </c>
      <c r="D3862">
        <v>1E-8</v>
      </c>
      <c r="E3862">
        <v>-0.39269649000000001</v>
      </c>
      <c r="F3862">
        <v>4.9193850599999998</v>
      </c>
      <c r="G3862">
        <v>-3.3681769099999999</v>
      </c>
      <c r="H3862">
        <v>0</v>
      </c>
    </row>
    <row r="3863" spans="1:8" x14ac:dyDescent="0.3">
      <c r="A3863" t="s">
        <v>7154</v>
      </c>
      <c r="B3863" t="s">
        <v>7153</v>
      </c>
      <c r="C3863">
        <v>2.1254034553379506E-8</v>
      </c>
      <c r="D3863">
        <v>1E-8</v>
      </c>
      <c r="E3863">
        <v>-1.17876716</v>
      </c>
      <c r="F3863">
        <v>1.20612681</v>
      </c>
      <c r="G3863">
        <v>2.5291843900000002</v>
      </c>
      <c r="H3863">
        <v>0</v>
      </c>
    </row>
    <row r="3864" spans="1:8" x14ac:dyDescent="0.3">
      <c r="A3864" t="s">
        <v>7156</v>
      </c>
      <c r="B3864" t="s">
        <v>7155</v>
      </c>
      <c r="C3864">
        <v>5.7321767502363288E-7</v>
      </c>
      <c r="D3864">
        <v>1E-8</v>
      </c>
      <c r="E3864">
        <v>2.20240181</v>
      </c>
      <c r="F3864">
        <v>-0.28662472999999999</v>
      </c>
      <c r="G3864">
        <v>205.72700748</v>
      </c>
      <c r="H3864">
        <v>0</v>
      </c>
    </row>
    <row r="3865" spans="1:8" x14ac:dyDescent="0.3">
      <c r="A3865" t="s">
        <v>7158</v>
      </c>
      <c r="B3865" t="s">
        <v>7157</v>
      </c>
      <c r="C3865">
        <v>1.0740925428004977E-8</v>
      </c>
      <c r="D3865">
        <v>1E-8</v>
      </c>
      <c r="E3865">
        <v>-1.17876716</v>
      </c>
      <c r="F3865">
        <v>1.20612681</v>
      </c>
      <c r="G3865">
        <v>2.5240450600000002</v>
      </c>
      <c r="H3865">
        <v>0</v>
      </c>
    </row>
    <row r="3866" spans="1:8" x14ac:dyDescent="0.3">
      <c r="A3866" t="s">
        <v>6548</v>
      </c>
      <c r="B3866" t="s">
        <v>6547</v>
      </c>
      <c r="C3866">
        <v>2.3060568020217461E-8</v>
      </c>
      <c r="D3866">
        <v>1E-8</v>
      </c>
      <c r="E3866">
        <v>-1.17876716</v>
      </c>
      <c r="F3866">
        <v>1.04605456</v>
      </c>
      <c r="G3866">
        <v>0.33490035000000001</v>
      </c>
      <c r="H3866">
        <v>0</v>
      </c>
    </row>
    <row r="3867" spans="1:8" x14ac:dyDescent="0.3">
      <c r="A3867" t="s">
        <v>7160</v>
      </c>
      <c r="B3867" t="s">
        <v>7159</v>
      </c>
      <c r="C3867">
        <v>1.3908286073265337E-7</v>
      </c>
      <c r="D3867">
        <v>1E-8</v>
      </c>
      <c r="E3867">
        <v>-1.17876716</v>
      </c>
      <c r="F3867">
        <v>1.04605456</v>
      </c>
      <c r="G3867">
        <v>-0.59259415999999998</v>
      </c>
      <c r="H3867">
        <v>0</v>
      </c>
    </row>
    <row r="3868" spans="1:8" x14ac:dyDescent="0.3">
      <c r="A3868" t="s">
        <v>7162</v>
      </c>
      <c r="B3868" t="s">
        <v>7161</v>
      </c>
      <c r="C3868">
        <v>4.4759026506848379E-6</v>
      </c>
      <c r="D3868">
        <v>1E-8</v>
      </c>
      <c r="E3868">
        <v>-1.17876716</v>
      </c>
      <c r="F3868">
        <v>1.04605456</v>
      </c>
      <c r="G3868">
        <v>2.5202649699999999</v>
      </c>
      <c r="H3868">
        <v>0</v>
      </c>
    </row>
    <row r="3869" spans="1:8" x14ac:dyDescent="0.3">
      <c r="A3869" t="s">
        <v>7164</v>
      </c>
      <c r="B3869" t="s">
        <v>7163</v>
      </c>
      <c r="C3869">
        <v>2.308751865011945E-7</v>
      </c>
      <c r="D3869">
        <v>1E-8</v>
      </c>
      <c r="E3869">
        <v>-1.1578316900000001</v>
      </c>
      <c r="F3869">
        <v>1.2061268199999999</v>
      </c>
      <c r="G3869">
        <v>12.2198478</v>
      </c>
      <c r="H3869">
        <v>0</v>
      </c>
    </row>
    <row r="3870" spans="1:8" x14ac:dyDescent="0.3">
      <c r="A3870" t="s">
        <v>7166</v>
      </c>
      <c r="B3870" t="s">
        <v>7165</v>
      </c>
      <c r="C3870">
        <v>1E-8</v>
      </c>
      <c r="D3870">
        <v>1E-8</v>
      </c>
      <c r="E3870">
        <v>-1.17876716</v>
      </c>
      <c r="F3870">
        <v>1.20612681</v>
      </c>
      <c r="G3870">
        <v>-7.0713269800000003</v>
      </c>
      <c r="H3870">
        <v>0</v>
      </c>
    </row>
    <row r="3871" spans="1:8" x14ac:dyDescent="0.3">
      <c r="A3871" t="s">
        <v>7169</v>
      </c>
      <c r="B3871" t="s">
        <v>7168</v>
      </c>
      <c r="C3871">
        <v>1.6104687060092571E-8</v>
      </c>
      <c r="D3871">
        <v>1E-8</v>
      </c>
      <c r="E3871">
        <v>2.20240181</v>
      </c>
      <c r="F3871">
        <v>-0.28662472999999999</v>
      </c>
      <c r="G3871">
        <v>-12.64942643</v>
      </c>
      <c r="H3871">
        <v>0</v>
      </c>
    </row>
    <row r="3872" spans="1:8" x14ac:dyDescent="0.3">
      <c r="A3872" t="s">
        <v>6822</v>
      </c>
      <c r="B3872" t="s">
        <v>6822</v>
      </c>
      <c r="C3872">
        <v>1E-8</v>
      </c>
      <c r="D3872">
        <v>1E-8</v>
      </c>
      <c r="E3872">
        <v>0.55322610999999999</v>
      </c>
      <c r="F3872">
        <v>-3.2728229199999999</v>
      </c>
      <c r="G3872">
        <v>-2.5645129199999999</v>
      </c>
      <c r="H3872">
        <v>0</v>
      </c>
    </row>
    <row r="3873" spans="1:8" x14ac:dyDescent="0.3">
      <c r="A3873" t="s">
        <v>6787</v>
      </c>
      <c r="B3873" t="s">
        <v>6786</v>
      </c>
      <c r="C3873">
        <v>1E-8</v>
      </c>
      <c r="D3873">
        <v>1E-8</v>
      </c>
      <c r="E3873">
        <v>0.44283989000000001</v>
      </c>
      <c r="F3873">
        <v>-3.2845989100000001</v>
      </c>
      <c r="G3873">
        <v>17.97584805</v>
      </c>
      <c r="H3873">
        <v>0</v>
      </c>
    </row>
    <row r="3874" spans="1:8" x14ac:dyDescent="0.3">
      <c r="A3874" t="s">
        <v>7173</v>
      </c>
      <c r="B3874" t="s">
        <v>7172</v>
      </c>
      <c r="C3874">
        <v>9.9282981442336993E-7</v>
      </c>
      <c r="D3874">
        <v>1E-8</v>
      </c>
      <c r="E3874">
        <v>-1.1578316900000001</v>
      </c>
      <c r="F3874">
        <v>1.04605456</v>
      </c>
      <c r="G3874">
        <v>2.5202649699999999</v>
      </c>
      <c r="H3874">
        <v>0</v>
      </c>
    </row>
    <row r="3875" spans="1:8" x14ac:dyDescent="0.3">
      <c r="A3875" t="s">
        <v>7175</v>
      </c>
      <c r="B3875" t="s">
        <v>7174</v>
      </c>
      <c r="C3875">
        <v>1.3000000000002451E-7</v>
      </c>
      <c r="D3875">
        <v>1E-8</v>
      </c>
      <c r="E3875">
        <v>8.7108140000000001E-2</v>
      </c>
      <c r="F3875">
        <v>-2.4772499999999999E-3</v>
      </c>
      <c r="G3875">
        <v>0</v>
      </c>
      <c r="H3875">
        <v>0</v>
      </c>
    </row>
    <row r="3876" spans="1:8" x14ac:dyDescent="0.3">
      <c r="A3876" t="s">
        <v>7177</v>
      </c>
      <c r="B3876" t="s">
        <v>7176</v>
      </c>
      <c r="C3876">
        <v>1.3998063662978434E-5</v>
      </c>
      <c r="D3876">
        <v>1E-8</v>
      </c>
      <c r="E3876">
        <v>-1.17876716</v>
      </c>
      <c r="F3876">
        <v>1.04605456</v>
      </c>
      <c r="G3876">
        <v>2.4587779699999999</v>
      </c>
      <c r="H3876">
        <v>0</v>
      </c>
    </row>
    <row r="3877" spans="1:8" x14ac:dyDescent="0.3">
      <c r="A3877" t="s">
        <v>7179</v>
      </c>
      <c r="B3877" t="s">
        <v>7178</v>
      </c>
      <c r="C3877">
        <v>9.0793333024165644E-6</v>
      </c>
      <c r="D3877">
        <v>1E-8</v>
      </c>
      <c r="E3877">
        <v>-0.82025572000000002</v>
      </c>
      <c r="F3877">
        <v>1.2504345400000001</v>
      </c>
      <c r="G3877">
        <v>2.56018217</v>
      </c>
      <c r="H3877">
        <v>0</v>
      </c>
    </row>
    <row r="3878" spans="1:8" x14ac:dyDescent="0.3">
      <c r="A3878" t="s">
        <v>7181</v>
      </c>
      <c r="B3878" t="s">
        <v>7180</v>
      </c>
      <c r="C3878">
        <v>7.5788651790703071E-7</v>
      </c>
      <c r="D3878">
        <v>1E-8</v>
      </c>
      <c r="E3878">
        <v>-1.1816673099999999</v>
      </c>
      <c r="F3878">
        <v>1.1989526800000001</v>
      </c>
      <c r="G3878">
        <v>0.39111653000000002</v>
      </c>
      <c r="H3878">
        <v>0</v>
      </c>
    </row>
    <row r="3879" spans="1:8" x14ac:dyDescent="0.3">
      <c r="A3879" t="s">
        <v>7070</v>
      </c>
      <c r="B3879" t="s">
        <v>7182</v>
      </c>
      <c r="C3879">
        <v>1.4316300737575161E-6</v>
      </c>
      <c r="D3879">
        <v>1E-8</v>
      </c>
      <c r="E3879">
        <v>0.54098431999999996</v>
      </c>
      <c r="F3879">
        <v>-37.821320479999997</v>
      </c>
      <c r="G3879">
        <v>-37.780071849999999</v>
      </c>
      <c r="H3879">
        <v>0</v>
      </c>
    </row>
    <row r="3880" spans="1:8" x14ac:dyDescent="0.3">
      <c r="A3880" t="s">
        <v>7184</v>
      </c>
      <c r="B3880" t="s">
        <v>7183</v>
      </c>
      <c r="C3880">
        <v>1.31963253396323E-7</v>
      </c>
      <c r="D3880">
        <v>1E-8</v>
      </c>
      <c r="E3880">
        <v>-1.1816673099999999</v>
      </c>
      <c r="F3880">
        <v>1.1989526800000001</v>
      </c>
      <c r="G3880">
        <v>2.5167774999999999</v>
      </c>
      <c r="H3880">
        <v>0</v>
      </c>
    </row>
    <row r="3881" spans="1:8" x14ac:dyDescent="0.3">
      <c r="A3881" t="s">
        <v>7186</v>
      </c>
      <c r="B3881" t="s">
        <v>7185</v>
      </c>
      <c r="C3881">
        <v>7.2631713335521964E-4</v>
      </c>
      <c r="D3881">
        <v>1E-8</v>
      </c>
      <c r="E3881">
        <v>-1.26094803</v>
      </c>
      <c r="F3881">
        <v>45.134903010000002</v>
      </c>
      <c r="G3881">
        <v>3.1953075100000001</v>
      </c>
      <c r="H3881">
        <v>0</v>
      </c>
    </row>
    <row r="3882" spans="1:8" x14ac:dyDescent="0.3">
      <c r="A3882" t="s">
        <v>7188</v>
      </c>
      <c r="B3882" t="s">
        <v>7187</v>
      </c>
      <c r="C3882">
        <v>4.7852644972675466E-7</v>
      </c>
      <c r="D3882">
        <v>1E-8</v>
      </c>
      <c r="E3882">
        <v>-0.14503033000000001</v>
      </c>
      <c r="F3882">
        <v>-26.26719538</v>
      </c>
      <c r="G3882">
        <v>-25.353566919999999</v>
      </c>
      <c r="H3882">
        <v>0</v>
      </c>
    </row>
    <row r="3883" spans="1:8" x14ac:dyDescent="0.3">
      <c r="A3883" t="s">
        <v>2265</v>
      </c>
      <c r="B3883" t="s">
        <v>6348</v>
      </c>
      <c r="C3883">
        <v>1.9402949985472728E-6</v>
      </c>
      <c r="D3883">
        <v>1E-8</v>
      </c>
      <c r="E3883">
        <v>-1.17876716</v>
      </c>
      <c r="F3883">
        <v>1.2061268199999999</v>
      </c>
      <c r="G3883">
        <v>3.6763814400000001</v>
      </c>
      <c r="H3883">
        <v>0</v>
      </c>
    </row>
    <row r="3884" spans="1:8" x14ac:dyDescent="0.3">
      <c r="A3884" t="s">
        <v>6271</v>
      </c>
      <c r="B3884" t="s">
        <v>6270</v>
      </c>
      <c r="C3884">
        <v>3.51435026283493E-4</v>
      </c>
      <c r="D3884">
        <v>1E-8</v>
      </c>
      <c r="E3884">
        <v>-1.1578316900000001</v>
      </c>
      <c r="F3884">
        <v>1.04605456</v>
      </c>
      <c r="G3884">
        <v>-10.788026199999999</v>
      </c>
      <c r="H3884">
        <v>0</v>
      </c>
    </row>
    <row r="3885" spans="1:8" x14ac:dyDescent="0.3">
      <c r="A3885" t="s">
        <v>7196</v>
      </c>
      <c r="B3885" t="s">
        <v>7195</v>
      </c>
      <c r="C3885">
        <v>1.2283811377034376E-6</v>
      </c>
      <c r="D3885">
        <v>1E-8</v>
      </c>
      <c r="E3885">
        <v>2.2096023499999999</v>
      </c>
      <c r="F3885">
        <v>-6.51457335</v>
      </c>
      <c r="G3885">
        <v>-39.525653749999996</v>
      </c>
      <c r="H3885">
        <v>0</v>
      </c>
    </row>
    <row r="3886" spans="1:8" x14ac:dyDescent="0.3">
      <c r="A3886" t="s">
        <v>6546</v>
      </c>
      <c r="B3886" t="s">
        <v>6545</v>
      </c>
      <c r="C3886">
        <v>5.8992329074322432E-5</v>
      </c>
      <c r="D3886">
        <v>1E-8</v>
      </c>
      <c r="E3886">
        <v>-1.1816673099999999</v>
      </c>
      <c r="F3886">
        <v>1.1989526800000001</v>
      </c>
      <c r="G3886">
        <v>-1.00481311</v>
      </c>
      <c r="H3886">
        <v>0</v>
      </c>
    </row>
    <row r="3887" spans="1:8" x14ac:dyDescent="0.3">
      <c r="A3887" t="s">
        <v>7198</v>
      </c>
      <c r="B3887" t="s">
        <v>7197</v>
      </c>
      <c r="C3887">
        <v>7.4506715444545234E-7</v>
      </c>
      <c r="D3887">
        <v>1E-8</v>
      </c>
      <c r="E3887">
        <v>0.42115903999999998</v>
      </c>
      <c r="F3887">
        <v>-3.2598680899999999</v>
      </c>
      <c r="G3887">
        <v>-7.9446643200000002</v>
      </c>
      <c r="H3887">
        <v>0</v>
      </c>
    </row>
    <row r="3888" spans="1:8" x14ac:dyDescent="0.3">
      <c r="A3888" t="s">
        <v>3620</v>
      </c>
      <c r="B3888" t="s">
        <v>7199</v>
      </c>
      <c r="C3888">
        <v>6.7674626325671776E-5</v>
      </c>
      <c r="D3888">
        <v>1E-8</v>
      </c>
      <c r="E3888">
        <v>-1.1857722399999999</v>
      </c>
      <c r="F3888">
        <v>1.1989526800000001</v>
      </c>
      <c r="G3888">
        <v>2.5167774999999999</v>
      </c>
      <c r="H3888">
        <v>0</v>
      </c>
    </row>
    <row r="3889" spans="1:8" x14ac:dyDescent="0.3">
      <c r="A3889" t="s">
        <v>6315</v>
      </c>
      <c r="B3889" t="s">
        <v>6315</v>
      </c>
      <c r="C3889">
        <v>7.515930298944239E-5</v>
      </c>
      <c r="D3889">
        <v>1E-8</v>
      </c>
      <c r="E3889">
        <v>-1.1857722399999999</v>
      </c>
      <c r="F3889">
        <v>1.1989526800000001</v>
      </c>
      <c r="G3889">
        <v>2.5316224799999998</v>
      </c>
      <c r="H3889">
        <v>0</v>
      </c>
    </row>
    <row r="3890" spans="1:8" x14ac:dyDescent="0.3">
      <c r="A3890" t="s">
        <v>6485</v>
      </c>
      <c r="B3890" t="s">
        <v>6484</v>
      </c>
      <c r="C3890">
        <v>7.1100132110921431E-6</v>
      </c>
      <c r="D3890">
        <v>1E-8</v>
      </c>
      <c r="E3890">
        <v>-1.1816673099999999</v>
      </c>
      <c r="F3890">
        <v>1.2002642800000001</v>
      </c>
      <c r="G3890">
        <v>2.86923343</v>
      </c>
      <c r="H3890">
        <v>0</v>
      </c>
    </row>
    <row r="3891" spans="1:8" x14ac:dyDescent="0.3">
      <c r="A3891" t="s">
        <v>7201</v>
      </c>
      <c r="B3891" t="s">
        <v>7200</v>
      </c>
      <c r="C3891">
        <v>4.7827407529686686E-7</v>
      </c>
      <c r="D3891">
        <v>1E-8</v>
      </c>
      <c r="E3891">
        <v>-1.1816673099999999</v>
      </c>
      <c r="F3891">
        <v>1.2002642800000001</v>
      </c>
      <c r="G3891">
        <v>2.5167774999999999</v>
      </c>
      <c r="H3891">
        <v>0</v>
      </c>
    </row>
    <row r="3892" spans="1:8" x14ac:dyDescent="0.3">
      <c r="A3892" t="s">
        <v>7204</v>
      </c>
      <c r="B3892" t="s">
        <v>7203</v>
      </c>
      <c r="C3892">
        <v>1.3591872180186892E-6</v>
      </c>
      <c r="D3892">
        <v>1E-8</v>
      </c>
      <c r="E3892">
        <v>-1.283171E-2</v>
      </c>
      <c r="F3892">
        <v>12.422433249999999</v>
      </c>
      <c r="G3892">
        <v>-0.39479064000000003</v>
      </c>
      <c r="H3892">
        <v>0</v>
      </c>
    </row>
    <row r="3893" spans="1:8" x14ac:dyDescent="0.3">
      <c r="A3893" t="s">
        <v>7206</v>
      </c>
      <c r="B3893" t="s">
        <v>7205</v>
      </c>
      <c r="C3893">
        <v>1E-8</v>
      </c>
      <c r="D3893">
        <v>1E-8</v>
      </c>
      <c r="E3893">
        <v>-1.1816673200000001</v>
      </c>
      <c r="F3893">
        <v>1.19895269</v>
      </c>
      <c r="G3893">
        <v>2.51677748</v>
      </c>
      <c r="H3893">
        <v>0</v>
      </c>
    </row>
    <row r="3894" spans="1:8" x14ac:dyDescent="0.3">
      <c r="A3894" t="s">
        <v>7208</v>
      </c>
      <c r="B3894" t="s">
        <v>7207</v>
      </c>
      <c r="C3894">
        <v>1.3662840450927644E-8</v>
      </c>
      <c r="D3894">
        <v>1E-8</v>
      </c>
      <c r="E3894">
        <v>-1.1816673099999999</v>
      </c>
      <c r="F3894">
        <v>1.2002642800000001</v>
      </c>
      <c r="G3894">
        <v>1.8647681899999999</v>
      </c>
      <c r="H3894">
        <v>0</v>
      </c>
    </row>
    <row r="3895" spans="1:8" x14ac:dyDescent="0.3">
      <c r="A3895" t="s">
        <v>7212</v>
      </c>
      <c r="B3895" t="s">
        <v>7211</v>
      </c>
      <c r="C3895">
        <v>1.1216278369665059E-7</v>
      </c>
      <c r="D3895">
        <v>1E-8</v>
      </c>
      <c r="E3895">
        <v>-1.1857722399999999</v>
      </c>
      <c r="F3895">
        <v>1.1989526800000001</v>
      </c>
      <c r="G3895">
        <v>2.5167774999999999</v>
      </c>
      <c r="H3895">
        <v>0</v>
      </c>
    </row>
    <row r="3896" spans="1:8" x14ac:dyDescent="0.3">
      <c r="A3896" t="s">
        <v>7214</v>
      </c>
      <c r="B3896" t="s">
        <v>7213</v>
      </c>
      <c r="C3896">
        <v>1.8075947906452803E-5</v>
      </c>
      <c r="D3896">
        <v>1E-8</v>
      </c>
      <c r="E3896">
        <v>-1.1816673099999999</v>
      </c>
      <c r="F3896">
        <v>1.1989526800000001</v>
      </c>
      <c r="G3896">
        <v>2.5167774999999999</v>
      </c>
      <c r="H3896">
        <v>0</v>
      </c>
    </row>
    <row r="3897" spans="1:8" x14ac:dyDescent="0.3">
      <c r="A3897" t="s">
        <v>7216</v>
      </c>
      <c r="B3897" t="s">
        <v>7215</v>
      </c>
      <c r="C3897">
        <v>1.6749671987392538E-5</v>
      </c>
      <c r="D3897">
        <v>1E-8</v>
      </c>
      <c r="E3897">
        <v>-1.1816673099999999</v>
      </c>
      <c r="F3897">
        <v>1.2002642800000001</v>
      </c>
      <c r="G3897">
        <v>-7.7106017299999996</v>
      </c>
      <c r="H3897">
        <v>0</v>
      </c>
    </row>
    <row r="3898" spans="1:8" x14ac:dyDescent="0.3">
      <c r="A3898" t="s">
        <v>6769</v>
      </c>
      <c r="B3898" t="s">
        <v>6768</v>
      </c>
      <c r="C3898">
        <v>1E-8</v>
      </c>
      <c r="D3898">
        <v>1E-8</v>
      </c>
      <c r="E3898">
        <v>-9.3958810000000004E-2</v>
      </c>
      <c r="F3898">
        <v>0.10865474</v>
      </c>
      <c r="G3898">
        <v>547.42548303000001</v>
      </c>
      <c r="H3898">
        <v>0</v>
      </c>
    </row>
    <row r="3899" spans="1:8" x14ac:dyDescent="0.3">
      <c r="A3899" t="s">
        <v>7220</v>
      </c>
      <c r="B3899" t="s">
        <v>7219</v>
      </c>
      <c r="C3899">
        <v>2.0916743418052165E-4</v>
      </c>
      <c r="D3899">
        <v>1E-8</v>
      </c>
      <c r="E3899">
        <v>-1.1816673099999999</v>
      </c>
      <c r="F3899">
        <v>1.1989526800000001</v>
      </c>
      <c r="G3899">
        <v>2.5167774999999999</v>
      </c>
      <c r="H3899">
        <v>0</v>
      </c>
    </row>
    <row r="3900" spans="1:8" x14ac:dyDescent="0.3">
      <c r="A3900" t="s">
        <v>7222</v>
      </c>
      <c r="B3900" t="s">
        <v>7221</v>
      </c>
      <c r="C3900">
        <v>4.2138406960643623E-6</v>
      </c>
      <c r="D3900">
        <v>1E-8</v>
      </c>
      <c r="E3900">
        <v>-1.5390600000000001E-3</v>
      </c>
      <c r="F3900">
        <v>0.79210997999999999</v>
      </c>
      <c r="G3900">
        <v>-4.1057426299999999</v>
      </c>
      <c r="H3900">
        <v>0</v>
      </c>
    </row>
    <row r="3901" spans="1:8" x14ac:dyDescent="0.3">
      <c r="A3901" t="s">
        <v>6810</v>
      </c>
      <c r="B3901" t="s">
        <v>6810</v>
      </c>
      <c r="C3901">
        <v>3.8995371324906999E-6</v>
      </c>
      <c r="D3901">
        <v>1E-8</v>
      </c>
      <c r="E3901">
        <v>-2.1418739999999999E-2</v>
      </c>
      <c r="F3901">
        <v>1.1298570000000001E-2</v>
      </c>
      <c r="G3901">
        <v>97.227307429999996</v>
      </c>
      <c r="H3901">
        <v>0</v>
      </c>
    </row>
    <row r="3902" spans="1:8" x14ac:dyDescent="0.3">
      <c r="A3902" t="s">
        <v>7227</v>
      </c>
      <c r="B3902" t="s">
        <v>7226</v>
      </c>
      <c r="C3902">
        <v>1.2060442632442714E-7</v>
      </c>
      <c r="D3902">
        <v>1E-8</v>
      </c>
      <c r="E3902">
        <v>-1.1816673099999999</v>
      </c>
      <c r="F3902">
        <v>1.2002642800000001</v>
      </c>
      <c r="G3902">
        <v>2.5167774999999999</v>
      </c>
      <c r="H3902">
        <v>0</v>
      </c>
    </row>
    <row r="3903" spans="1:8" x14ac:dyDescent="0.3">
      <c r="A3903" t="s">
        <v>7229</v>
      </c>
      <c r="B3903" t="s">
        <v>7228</v>
      </c>
      <c r="C3903">
        <v>2.4640282396551945E-6</v>
      </c>
      <c r="D3903">
        <v>1E-8</v>
      </c>
      <c r="E3903">
        <v>-1.1816673099999999</v>
      </c>
      <c r="F3903">
        <v>1.2002642800000001</v>
      </c>
      <c r="G3903">
        <v>-9.6596601500000006</v>
      </c>
      <c r="H3903">
        <v>0</v>
      </c>
    </row>
    <row r="3904" spans="1:8" x14ac:dyDescent="0.3">
      <c r="A3904" t="s">
        <v>6702</v>
      </c>
      <c r="B3904" t="s">
        <v>6701</v>
      </c>
      <c r="C3904">
        <v>5.86515240103573E-5</v>
      </c>
      <c r="D3904">
        <v>1E-8</v>
      </c>
      <c r="E3904">
        <v>-1.1857722399999999</v>
      </c>
      <c r="F3904">
        <v>1.1989526800000001</v>
      </c>
      <c r="G3904">
        <v>-0.97188985000000006</v>
      </c>
      <c r="H3904">
        <v>0</v>
      </c>
    </row>
    <row r="3905" spans="1:8" x14ac:dyDescent="0.3">
      <c r="A3905" t="s">
        <v>7231</v>
      </c>
      <c r="B3905" t="s">
        <v>7230</v>
      </c>
      <c r="C3905">
        <v>3.6916950172233878E-4</v>
      </c>
      <c r="D3905">
        <v>1E-8</v>
      </c>
      <c r="E3905">
        <v>-1.1816673099999999</v>
      </c>
      <c r="F3905">
        <v>1.2002642800000001</v>
      </c>
      <c r="G3905">
        <v>2.5167774999999999</v>
      </c>
      <c r="H3905">
        <v>0</v>
      </c>
    </row>
    <row r="3906" spans="1:8" x14ac:dyDescent="0.3">
      <c r="A3906" t="s">
        <v>7233</v>
      </c>
      <c r="B3906" t="s">
        <v>7232</v>
      </c>
      <c r="C3906">
        <v>1.1771001008343363E-5</v>
      </c>
      <c r="D3906">
        <v>1E-8</v>
      </c>
      <c r="E3906">
        <v>-1.1816673099999999</v>
      </c>
      <c r="F3906">
        <v>1.1989526800000001</v>
      </c>
      <c r="G3906">
        <v>-23.38288528</v>
      </c>
      <c r="H3906">
        <v>0</v>
      </c>
    </row>
    <row r="3907" spans="1:8" x14ac:dyDescent="0.3">
      <c r="A3907" t="s">
        <v>7235</v>
      </c>
      <c r="B3907" t="s">
        <v>7234</v>
      </c>
      <c r="C3907">
        <v>1.7343621692165779E-5</v>
      </c>
      <c r="D3907">
        <v>1E-8</v>
      </c>
      <c r="E3907">
        <v>-1.1816673099999999</v>
      </c>
      <c r="F3907">
        <v>1.1989526800000001</v>
      </c>
      <c r="G3907">
        <v>18.222216280000001</v>
      </c>
      <c r="H3907">
        <v>0</v>
      </c>
    </row>
    <row r="3908" spans="1:8" x14ac:dyDescent="0.3">
      <c r="A3908" t="s">
        <v>7237</v>
      </c>
      <c r="B3908" t="s">
        <v>7236</v>
      </c>
      <c r="C3908">
        <v>1.2256842941690666E-5</v>
      </c>
      <c r="D3908">
        <v>1E-8</v>
      </c>
      <c r="E3908">
        <v>-1.5614325200000001</v>
      </c>
      <c r="F3908">
        <v>-0.23648258</v>
      </c>
      <c r="G3908">
        <v>-10.847682989999999</v>
      </c>
      <c r="H3908">
        <v>0</v>
      </c>
    </row>
    <row r="3909" spans="1:8" x14ac:dyDescent="0.3">
      <c r="A3909" t="s">
        <v>6322</v>
      </c>
      <c r="B3909" t="s">
        <v>6487</v>
      </c>
      <c r="C3909">
        <v>3.0272770704736795E-4</v>
      </c>
      <c r="D3909">
        <v>1E-8</v>
      </c>
      <c r="E3909">
        <v>2.5808761800000002</v>
      </c>
      <c r="F3909">
        <v>8.1327523199999998</v>
      </c>
      <c r="G3909">
        <v>-19.41569788</v>
      </c>
      <c r="H3909">
        <v>0</v>
      </c>
    </row>
    <row r="3910" spans="1:8" x14ac:dyDescent="0.3">
      <c r="A3910" t="s">
        <v>7239</v>
      </c>
      <c r="B3910" t="s">
        <v>7238</v>
      </c>
      <c r="C3910">
        <v>8.3802890950023429E-8</v>
      </c>
      <c r="D3910">
        <v>1E-8</v>
      </c>
      <c r="E3910">
        <v>2.2108820300000001</v>
      </c>
      <c r="F3910">
        <v>-0.28221158000000002</v>
      </c>
      <c r="G3910">
        <v>-12.647682229999999</v>
      </c>
      <c r="H3910">
        <v>0</v>
      </c>
    </row>
    <row r="3911" spans="1:8" x14ac:dyDescent="0.3">
      <c r="A3911" t="s">
        <v>7241</v>
      </c>
      <c r="B3911" t="s">
        <v>7240</v>
      </c>
      <c r="C3911">
        <v>1.7881564215599808E-4</v>
      </c>
      <c r="D3911">
        <v>1E-8</v>
      </c>
      <c r="E3911">
        <v>-1.1816673099999999</v>
      </c>
      <c r="F3911">
        <v>1.2002642800000001</v>
      </c>
      <c r="G3911">
        <v>2.08173276</v>
      </c>
      <c r="H3911">
        <v>0</v>
      </c>
    </row>
    <row r="3912" spans="1:8" x14ac:dyDescent="0.3">
      <c r="A3912" t="s">
        <v>7243</v>
      </c>
      <c r="B3912" t="s">
        <v>7242</v>
      </c>
      <c r="C3912">
        <v>1.8302268004700837E-4</v>
      </c>
      <c r="D3912">
        <v>1E-8</v>
      </c>
      <c r="E3912">
        <v>-1.1816673099999999</v>
      </c>
      <c r="F3912">
        <v>1.1989526800000001</v>
      </c>
      <c r="G3912">
        <v>2.5167774999999999</v>
      </c>
      <c r="H3912">
        <v>0</v>
      </c>
    </row>
    <row r="3913" spans="1:8" x14ac:dyDescent="0.3">
      <c r="A3913" t="s">
        <v>7245</v>
      </c>
      <c r="B3913" t="s">
        <v>7244</v>
      </c>
      <c r="C3913">
        <v>2.0535802886547762E-7</v>
      </c>
      <c r="D3913">
        <v>1E-8</v>
      </c>
      <c r="E3913">
        <v>2.2108820300000001</v>
      </c>
      <c r="F3913">
        <v>-0.37487433999999997</v>
      </c>
      <c r="G3913">
        <v>-3.17550563</v>
      </c>
      <c r="H3913">
        <v>0</v>
      </c>
    </row>
    <row r="3914" spans="1:8" x14ac:dyDescent="0.3">
      <c r="A3914" t="s">
        <v>6720</v>
      </c>
      <c r="B3914" t="s">
        <v>6719</v>
      </c>
      <c r="C3914">
        <v>5.0006888080024526E-8</v>
      </c>
      <c r="D3914">
        <v>1E-8</v>
      </c>
      <c r="E3914">
        <v>-2.1418739999999999E-2</v>
      </c>
      <c r="F3914">
        <v>-4.0286509999999998E-2</v>
      </c>
      <c r="G3914">
        <v>-72.296461960000002</v>
      </c>
      <c r="H3914">
        <v>0</v>
      </c>
    </row>
    <row r="3915" spans="1:8" x14ac:dyDescent="0.3">
      <c r="A3915" t="s">
        <v>7247</v>
      </c>
      <c r="B3915" t="s">
        <v>7246</v>
      </c>
      <c r="C3915">
        <v>1E-8</v>
      </c>
      <c r="D3915">
        <v>1E-8</v>
      </c>
      <c r="E3915">
        <v>-1.1816673200000001</v>
      </c>
      <c r="F3915">
        <v>1.1989526800000001</v>
      </c>
      <c r="G3915">
        <v>2.5167775099999998</v>
      </c>
      <c r="H3915">
        <v>0</v>
      </c>
    </row>
    <row r="3916" spans="1:8" x14ac:dyDescent="0.3">
      <c r="A3916" t="s">
        <v>7249</v>
      </c>
      <c r="B3916" t="s">
        <v>7248</v>
      </c>
      <c r="C3916">
        <v>1.5002066424047431E-3</v>
      </c>
      <c r="D3916">
        <v>1E-8</v>
      </c>
      <c r="E3916">
        <v>-2.1418739999999999E-2</v>
      </c>
      <c r="F3916">
        <v>-4.0286509999999998E-2</v>
      </c>
      <c r="G3916">
        <v>-0.2482046</v>
      </c>
      <c r="H3916">
        <v>0</v>
      </c>
    </row>
    <row r="3917" spans="1:8" x14ac:dyDescent="0.3">
      <c r="A3917" t="s">
        <v>7253</v>
      </c>
      <c r="B3917" t="s">
        <v>7252</v>
      </c>
      <c r="C3917">
        <v>1.5176475331298244E-6</v>
      </c>
      <c r="D3917">
        <v>1E-8</v>
      </c>
      <c r="E3917">
        <v>-1.1816673099999999</v>
      </c>
      <c r="F3917">
        <v>1.1989526800000001</v>
      </c>
      <c r="G3917">
        <v>2.0077440000000002</v>
      </c>
      <c r="H3917">
        <v>0</v>
      </c>
    </row>
    <row r="3918" spans="1:8" x14ac:dyDescent="0.3">
      <c r="A3918" t="s">
        <v>7255</v>
      </c>
      <c r="B3918" t="s">
        <v>7254</v>
      </c>
      <c r="C3918">
        <v>1E-8</v>
      </c>
      <c r="D3918">
        <v>1E-8</v>
      </c>
      <c r="E3918">
        <v>0.47061029999999998</v>
      </c>
      <c r="F3918">
        <v>-31.420828459999999</v>
      </c>
      <c r="G3918">
        <v>-78.272146300000003</v>
      </c>
      <c r="H3918">
        <v>0</v>
      </c>
    </row>
    <row r="3919" spans="1:8" x14ac:dyDescent="0.3">
      <c r="A3919" t="s">
        <v>1687</v>
      </c>
      <c r="B3919" t="s">
        <v>7256</v>
      </c>
      <c r="C3919">
        <v>7.501033212023592E-6</v>
      </c>
      <c r="D3919">
        <v>1E-8</v>
      </c>
      <c r="E3919">
        <v>-1.283171E-2</v>
      </c>
      <c r="F3919">
        <v>1.1298570000000001E-2</v>
      </c>
      <c r="G3919">
        <v>-0.2482046</v>
      </c>
      <c r="H3919">
        <v>0</v>
      </c>
    </row>
    <row r="3920" spans="1:8" x14ac:dyDescent="0.3">
      <c r="A3920" t="s">
        <v>485</v>
      </c>
      <c r="B3920" t="s">
        <v>7257</v>
      </c>
      <c r="C3920">
        <v>5.18649813697013E-6</v>
      </c>
      <c r="D3920">
        <v>1E-8</v>
      </c>
      <c r="E3920">
        <v>2.2108820300000001</v>
      </c>
      <c r="F3920">
        <v>-0.28217515999999998</v>
      </c>
      <c r="G3920">
        <v>231.93696722999999</v>
      </c>
      <c r="H3920">
        <v>0</v>
      </c>
    </row>
    <row r="3921" spans="1:8" x14ac:dyDescent="0.3">
      <c r="A3921" t="s">
        <v>6957</v>
      </c>
      <c r="B3921" t="s">
        <v>7260</v>
      </c>
      <c r="C3921">
        <v>1E-8</v>
      </c>
      <c r="D3921">
        <v>1E-8</v>
      </c>
      <c r="E3921">
        <v>2.21674916</v>
      </c>
      <c r="F3921">
        <v>-0.20560018999999999</v>
      </c>
      <c r="G3921">
        <v>-12.622975220000001</v>
      </c>
      <c r="H3921">
        <v>0</v>
      </c>
    </row>
    <row r="3922" spans="1:8" x14ac:dyDescent="0.3">
      <c r="A3922" t="s">
        <v>6209</v>
      </c>
      <c r="B3922" t="s">
        <v>6208</v>
      </c>
      <c r="C3922">
        <v>1.238026603226373E-5</v>
      </c>
      <c r="D3922">
        <v>1E-8</v>
      </c>
      <c r="E3922">
        <v>-1.1578316900000001</v>
      </c>
      <c r="F3922">
        <v>1.04605456</v>
      </c>
      <c r="G3922">
        <v>1.6312263899999999</v>
      </c>
      <c r="H3922">
        <v>0</v>
      </c>
    </row>
    <row r="3923" spans="1:8" x14ac:dyDescent="0.3">
      <c r="A3923" t="s">
        <v>7262</v>
      </c>
      <c r="B3923" t="s">
        <v>7261</v>
      </c>
      <c r="C3923">
        <v>1.0130070112528552E-4</v>
      </c>
      <c r="D3923">
        <v>1E-8</v>
      </c>
      <c r="E3923">
        <v>-1.1578316900000001</v>
      </c>
      <c r="F3923">
        <v>1.04605456</v>
      </c>
      <c r="G3923">
        <v>-4.6185068999999999</v>
      </c>
      <c r="H3923">
        <v>0</v>
      </c>
    </row>
    <row r="3924" spans="1:8" x14ac:dyDescent="0.3">
      <c r="A3924" t="s">
        <v>7264</v>
      </c>
      <c r="B3924" t="s">
        <v>7263</v>
      </c>
      <c r="C3924">
        <v>1E-8</v>
      </c>
      <c r="D3924">
        <v>1E-8</v>
      </c>
      <c r="E3924">
        <v>2.21674916</v>
      </c>
      <c r="F3924">
        <v>-0.20560018999999999</v>
      </c>
      <c r="G3924">
        <v>-12.622975220000001</v>
      </c>
      <c r="H3924">
        <v>0</v>
      </c>
    </row>
    <row r="3925" spans="1:8" x14ac:dyDescent="0.3">
      <c r="A3925" t="s">
        <v>7266</v>
      </c>
      <c r="B3925" t="s">
        <v>7265</v>
      </c>
      <c r="C3925">
        <v>1.291104572798533E-8</v>
      </c>
      <c r="D3925">
        <v>1E-8</v>
      </c>
      <c r="E3925">
        <v>1.7720759100000001</v>
      </c>
      <c r="F3925">
        <v>-1.1227955999999999</v>
      </c>
      <c r="G3925">
        <v>30.3369757</v>
      </c>
      <c r="H3925">
        <v>0</v>
      </c>
    </row>
    <row r="3926" spans="1:8" x14ac:dyDescent="0.3">
      <c r="A3926" t="s">
        <v>7268</v>
      </c>
      <c r="B3926" t="s">
        <v>7267</v>
      </c>
      <c r="C3926">
        <v>3.2209374120377991E-5</v>
      </c>
      <c r="D3926">
        <v>1E-8</v>
      </c>
      <c r="E3926">
        <v>2.20240181</v>
      </c>
      <c r="F3926">
        <v>-0.28684683999999999</v>
      </c>
      <c r="G3926">
        <v>-10.47192147</v>
      </c>
      <c r="H3926">
        <v>0</v>
      </c>
    </row>
    <row r="3927" spans="1:8" x14ac:dyDescent="0.3">
      <c r="A3927" t="s">
        <v>7272</v>
      </c>
      <c r="B3927" t="s">
        <v>7271</v>
      </c>
      <c r="C3927">
        <v>4.8306819723749431E-4</v>
      </c>
      <c r="D3927">
        <v>1E-8</v>
      </c>
      <c r="E3927">
        <v>-1.17876716</v>
      </c>
      <c r="F3927">
        <v>1.2061268199999999</v>
      </c>
      <c r="G3927">
        <v>-1.16714443</v>
      </c>
      <c r="H3927">
        <v>0</v>
      </c>
    </row>
    <row r="3928" spans="1:8" x14ac:dyDescent="0.3">
      <c r="A3928" t="s">
        <v>7274</v>
      </c>
      <c r="B3928" t="s">
        <v>7273</v>
      </c>
      <c r="C3928">
        <v>1.0254217731883756E-2</v>
      </c>
      <c r="D3928">
        <v>1E-8</v>
      </c>
      <c r="E3928">
        <v>-1.17876716</v>
      </c>
      <c r="F3928">
        <v>1.20743851</v>
      </c>
      <c r="G3928">
        <v>-3.0131847899999999</v>
      </c>
      <c r="H3928">
        <v>0</v>
      </c>
    </row>
    <row r="3929" spans="1:8" x14ac:dyDescent="0.3">
      <c r="A3929" t="s">
        <v>7280</v>
      </c>
      <c r="B3929" t="s">
        <v>7279</v>
      </c>
      <c r="C3929">
        <v>1.1737335008565128E-4</v>
      </c>
      <c r="D3929">
        <v>1E-8</v>
      </c>
      <c r="E3929">
        <v>-1.1578316900000001</v>
      </c>
      <c r="F3929">
        <v>1.04605456</v>
      </c>
      <c r="G3929">
        <v>2.5202649699999999</v>
      </c>
      <c r="H3929">
        <v>0</v>
      </c>
    </row>
    <row r="3930" spans="1:8" x14ac:dyDescent="0.3">
      <c r="A3930" t="s">
        <v>7281</v>
      </c>
      <c r="B3930" t="s">
        <v>7281</v>
      </c>
      <c r="C3930">
        <v>6.1579955945399336E-6</v>
      </c>
      <c r="D3930">
        <v>1E-8</v>
      </c>
      <c r="E3930">
        <v>2.2048139299999998</v>
      </c>
      <c r="F3930">
        <v>-97.750471259999998</v>
      </c>
      <c r="G3930">
        <v>-98.260247870000001</v>
      </c>
      <c r="H3930">
        <v>0</v>
      </c>
    </row>
    <row r="3931" spans="1:8" x14ac:dyDescent="0.3">
      <c r="A3931" t="s">
        <v>6569</v>
      </c>
      <c r="B3931" t="s">
        <v>6568</v>
      </c>
      <c r="C3931">
        <v>9.030051496865594E-7</v>
      </c>
      <c r="D3931">
        <v>1E-8</v>
      </c>
      <c r="E3931">
        <v>-1.1578316900000001</v>
      </c>
      <c r="F3931">
        <v>1.2061268199999999</v>
      </c>
      <c r="G3931">
        <v>0.76596925000000005</v>
      </c>
      <c r="H3931">
        <v>0</v>
      </c>
    </row>
    <row r="3932" spans="1:8" x14ac:dyDescent="0.3">
      <c r="A3932" t="s">
        <v>7283</v>
      </c>
      <c r="B3932" t="s">
        <v>7282</v>
      </c>
      <c r="C3932">
        <v>7.4008416703250507E-6</v>
      </c>
      <c r="D3932">
        <v>1E-8</v>
      </c>
      <c r="E3932">
        <v>-1.1578316900000001</v>
      </c>
      <c r="F3932">
        <v>1.04605456</v>
      </c>
      <c r="G3932">
        <v>2.5202649699999999</v>
      </c>
      <c r="H3932">
        <v>0</v>
      </c>
    </row>
    <row r="3933" spans="1:8" x14ac:dyDescent="0.3">
      <c r="A3933" t="s">
        <v>7285</v>
      </c>
      <c r="B3933" t="s">
        <v>7284</v>
      </c>
      <c r="C3933">
        <v>2.5709758001499137E-7</v>
      </c>
      <c r="D3933">
        <v>1E-8</v>
      </c>
      <c r="E3933">
        <v>-1.1816673099999999</v>
      </c>
      <c r="F3933">
        <v>1.1989526800000001</v>
      </c>
      <c r="G3933">
        <v>2.5167774999999999</v>
      </c>
      <c r="H3933">
        <v>0</v>
      </c>
    </row>
    <row r="3934" spans="1:8" x14ac:dyDescent="0.3">
      <c r="A3934" t="s">
        <v>6449</v>
      </c>
      <c r="B3934" t="s">
        <v>6448</v>
      </c>
      <c r="C3934">
        <v>9.7680329832361076E-5</v>
      </c>
      <c r="D3934">
        <v>1E-8</v>
      </c>
      <c r="E3934">
        <v>-1.1816673099999999</v>
      </c>
      <c r="F3934">
        <v>1.1989526800000001</v>
      </c>
      <c r="G3934">
        <v>2.07770528</v>
      </c>
      <c r="H3934">
        <v>0</v>
      </c>
    </row>
    <row r="3935" spans="1:8" x14ac:dyDescent="0.3">
      <c r="A3935" t="s">
        <v>2077</v>
      </c>
      <c r="B3935" t="s">
        <v>7292</v>
      </c>
      <c r="C3935">
        <v>9.4013403307344684E-5</v>
      </c>
      <c r="D3935">
        <v>1E-8</v>
      </c>
      <c r="E3935">
        <v>1.425884E-2</v>
      </c>
      <c r="F3935">
        <v>0.14381556000000001</v>
      </c>
      <c r="G3935">
        <v>1.425884E-2</v>
      </c>
      <c r="H3935">
        <v>0</v>
      </c>
    </row>
    <row r="3936" spans="1:8" x14ac:dyDescent="0.3">
      <c r="A3936" t="s">
        <v>7294</v>
      </c>
      <c r="B3936" t="s">
        <v>7293</v>
      </c>
      <c r="C3936">
        <v>2.8648039881614313E-8</v>
      </c>
      <c r="D3936">
        <v>1E-8</v>
      </c>
      <c r="E3936">
        <v>1.03839455</v>
      </c>
      <c r="F3936">
        <v>-6.9155839999999996E-2</v>
      </c>
      <c r="G3936">
        <v>25.58058956</v>
      </c>
      <c r="H3936">
        <v>0</v>
      </c>
    </row>
    <row r="3937" spans="1:8" x14ac:dyDescent="0.3">
      <c r="A3937" t="s">
        <v>7296</v>
      </c>
      <c r="B3937" t="s">
        <v>7295</v>
      </c>
      <c r="C3937">
        <v>1.1527130768314834E-5</v>
      </c>
      <c r="D3937">
        <v>1E-8</v>
      </c>
      <c r="E3937">
        <v>-1.17876716</v>
      </c>
      <c r="F3937">
        <v>1.04605456</v>
      </c>
      <c r="G3937">
        <v>-6.4763521700000002</v>
      </c>
      <c r="H3937">
        <v>0</v>
      </c>
    </row>
    <row r="3938" spans="1:8" x14ac:dyDescent="0.3">
      <c r="A3938" t="s">
        <v>7298</v>
      </c>
      <c r="B3938" t="s">
        <v>7297</v>
      </c>
      <c r="C3938">
        <v>5.1243275704056278E-4</v>
      </c>
      <c r="D3938">
        <v>1E-8</v>
      </c>
      <c r="E3938">
        <v>-1.16483826</v>
      </c>
      <c r="F3938">
        <v>1.0388917799999999</v>
      </c>
      <c r="G3938">
        <v>2.5167774999999999</v>
      </c>
      <c r="H3938">
        <v>0</v>
      </c>
    </row>
    <row r="3939" spans="1:8" x14ac:dyDescent="0.3">
      <c r="A3939" t="s">
        <v>7300</v>
      </c>
      <c r="B3939" t="s">
        <v>7299</v>
      </c>
      <c r="C3939">
        <v>6.6000000000000893E-6</v>
      </c>
      <c r="D3939">
        <v>1E-8</v>
      </c>
      <c r="E3939">
        <v>0</v>
      </c>
      <c r="F3939">
        <v>-2.4772499999999999E-3</v>
      </c>
      <c r="G3939">
        <v>915.38461538000001</v>
      </c>
      <c r="H3939">
        <v>0</v>
      </c>
    </row>
    <row r="3940" spans="1:8" x14ac:dyDescent="0.3">
      <c r="A3940" t="s">
        <v>7302</v>
      </c>
      <c r="B3940" t="s">
        <v>7301</v>
      </c>
      <c r="C3940">
        <v>1.1623012579575793E-6</v>
      </c>
      <c r="D3940">
        <v>1E-8</v>
      </c>
      <c r="E3940">
        <v>-1.17876716</v>
      </c>
      <c r="F3940">
        <v>1.2061268199999999</v>
      </c>
      <c r="G3940">
        <v>13.79710012</v>
      </c>
      <c r="H3940">
        <v>0</v>
      </c>
    </row>
    <row r="3941" spans="1:8" x14ac:dyDescent="0.3">
      <c r="A3941" t="s">
        <v>7304</v>
      </c>
      <c r="B3941" t="s">
        <v>7303</v>
      </c>
      <c r="C3941">
        <v>1.1615334280729785E-3</v>
      </c>
      <c r="D3941">
        <v>1E-8</v>
      </c>
      <c r="E3941">
        <v>-1.17876716</v>
      </c>
      <c r="F3941">
        <v>1.2061268199999999</v>
      </c>
      <c r="G3941">
        <v>2.5240450600000002</v>
      </c>
      <c r="H3941">
        <v>0</v>
      </c>
    </row>
    <row r="3942" spans="1:8" x14ac:dyDescent="0.3">
      <c r="A3942" t="s">
        <v>6215</v>
      </c>
      <c r="B3942" t="s">
        <v>6214</v>
      </c>
      <c r="C3942">
        <v>1.5929733066829298E-3</v>
      </c>
      <c r="D3942">
        <v>1E-8</v>
      </c>
      <c r="E3942">
        <v>-1.17876716</v>
      </c>
      <c r="F3942">
        <v>1.2061268199999999</v>
      </c>
      <c r="G3942">
        <v>5.6456133199999998</v>
      </c>
      <c r="H3942">
        <v>0</v>
      </c>
    </row>
    <row r="3943" spans="1:8" x14ac:dyDescent="0.3">
      <c r="A3943" t="s">
        <v>7308</v>
      </c>
      <c r="B3943" t="s">
        <v>7307</v>
      </c>
      <c r="C3943">
        <v>5.3912487139964691E-3</v>
      </c>
      <c r="D3943">
        <v>1E-8</v>
      </c>
      <c r="E3943">
        <v>1.53650621</v>
      </c>
      <c r="F3943">
        <v>0.47109928000000001</v>
      </c>
      <c r="G3943">
        <v>-13.37591709</v>
      </c>
      <c r="H3943">
        <v>0</v>
      </c>
    </row>
    <row r="3944" spans="1:8" x14ac:dyDescent="0.3">
      <c r="A3944" t="s">
        <v>7310</v>
      </c>
      <c r="B3944" t="s">
        <v>7309</v>
      </c>
      <c r="C3944">
        <v>1.0990343105563685E-5</v>
      </c>
      <c r="D3944">
        <v>1E-8</v>
      </c>
      <c r="E3944">
        <v>-1.1578316900000001</v>
      </c>
      <c r="F3944">
        <v>1.04605456</v>
      </c>
      <c r="G3944">
        <v>-6.1399303099999996</v>
      </c>
      <c r="H3944">
        <v>0</v>
      </c>
    </row>
    <row r="3945" spans="1:8" x14ac:dyDescent="0.3">
      <c r="A3945" t="s">
        <v>7066</v>
      </c>
      <c r="B3945" t="s">
        <v>7311</v>
      </c>
      <c r="C3945">
        <v>2.5499999999999935E-5</v>
      </c>
      <c r="D3945">
        <v>1E-8</v>
      </c>
      <c r="E3945">
        <v>0</v>
      </c>
      <c r="F3945">
        <v>0</v>
      </c>
      <c r="G3945">
        <v>0</v>
      </c>
      <c r="H3945">
        <v>0</v>
      </c>
    </row>
    <row r="3946" spans="1:8" x14ac:dyDescent="0.3">
      <c r="A3946" t="s">
        <v>7313</v>
      </c>
      <c r="B3946" t="s">
        <v>7312</v>
      </c>
      <c r="C3946">
        <v>1.192745188924849E-4</v>
      </c>
      <c r="D3946">
        <v>1E-8</v>
      </c>
      <c r="E3946">
        <v>0.92794902000000001</v>
      </c>
      <c r="F3946">
        <v>493.09579396999999</v>
      </c>
      <c r="G3946">
        <v>-10.304130499999999</v>
      </c>
      <c r="H3946">
        <v>0</v>
      </c>
    </row>
    <row r="3947" spans="1:8" x14ac:dyDescent="0.3">
      <c r="A3947" t="s">
        <v>7315</v>
      </c>
      <c r="B3947" t="s">
        <v>7314</v>
      </c>
      <c r="C3947">
        <v>2.3211891798428292E-5</v>
      </c>
      <c r="D3947">
        <v>1E-8</v>
      </c>
      <c r="E3947">
        <v>-1.17876716</v>
      </c>
      <c r="F3947">
        <v>1.2061268199999999</v>
      </c>
      <c r="G3947">
        <v>2.5240450600000002</v>
      </c>
      <c r="H3947">
        <v>0</v>
      </c>
    </row>
    <row r="3948" spans="1:8" x14ac:dyDescent="0.3">
      <c r="A3948" t="s">
        <v>6466</v>
      </c>
      <c r="B3948" t="s">
        <v>6465</v>
      </c>
      <c r="C3948">
        <v>1.8573521787436838E-7</v>
      </c>
      <c r="D3948">
        <v>1E-8</v>
      </c>
      <c r="E3948">
        <v>-1.1578316900000001</v>
      </c>
      <c r="F3948">
        <v>1.04605456</v>
      </c>
      <c r="G3948">
        <v>-1.4438169000000001</v>
      </c>
      <c r="H3948">
        <v>0</v>
      </c>
    </row>
    <row r="3949" spans="1:8" x14ac:dyDescent="0.3">
      <c r="A3949" t="s">
        <v>6604</v>
      </c>
      <c r="B3949" t="s">
        <v>6603</v>
      </c>
      <c r="C3949">
        <v>2.3729737995560397E-5</v>
      </c>
      <c r="D3949">
        <v>1E-8</v>
      </c>
      <c r="E3949">
        <v>2.1002185199999999</v>
      </c>
      <c r="F3949">
        <v>2.4529308599999999</v>
      </c>
      <c r="G3949">
        <v>9.5292380300000001</v>
      </c>
      <c r="H3949">
        <v>0</v>
      </c>
    </row>
    <row r="3950" spans="1:8" x14ac:dyDescent="0.3">
      <c r="A3950" t="s">
        <v>6229</v>
      </c>
      <c r="B3950" t="s">
        <v>6228</v>
      </c>
      <c r="C3950">
        <v>2.8858309878044292E-3</v>
      </c>
      <c r="D3950">
        <v>1E-8</v>
      </c>
      <c r="E3950">
        <v>-1.1578316900000001</v>
      </c>
      <c r="F3950">
        <v>1.04605456</v>
      </c>
      <c r="G3950">
        <v>0.49070346999999997</v>
      </c>
      <c r="H3950">
        <v>0</v>
      </c>
    </row>
    <row r="3951" spans="1:8" x14ac:dyDescent="0.3">
      <c r="A3951" t="s">
        <v>7319</v>
      </c>
      <c r="B3951" t="s">
        <v>7318</v>
      </c>
      <c r="C3951">
        <v>1E-8</v>
      </c>
      <c r="D3951">
        <v>1E-8</v>
      </c>
      <c r="E3951">
        <v>-0.64625856999999998</v>
      </c>
      <c r="F3951">
        <v>1.2731695700000001</v>
      </c>
      <c r="G3951">
        <v>2.5787223300000002</v>
      </c>
      <c r="H3951">
        <v>0</v>
      </c>
    </row>
    <row r="3952" spans="1:8" x14ac:dyDescent="0.3">
      <c r="A3952" t="s">
        <v>7321</v>
      </c>
      <c r="B3952" t="s">
        <v>7320</v>
      </c>
      <c r="C3952">
        <v>5.1489212140729721E-7</v>
      </c>
      <c r="D3952">
        <v>1E-8</v>
      </c>
      <c r="E3952">
        <v>-1.1578316900000001</v>
      </c>
      <c r="F3952">
        <v>1.04605456</v>
      </c>
      <c r="G3952">
        <v>2.5240450600000002</v>
      </c>
      <c r="H3952">
        <v>0</v>
      </c>
    </row>
    <row r="3953" spans="1:8" x14ac:dyDescent="0.3">
      <c r="A3953" t="s">
        <v>7323</v>
      </c>
      <c r="B3953" t="s">
        <v>7322</v>
      </c>
      <c r="C3953">
        <v>4.0225780868480217E-5</v>
      </c>
      <c r="D3953">
        <v>1E-8</v>
      </c>
      <c r="E3953">
        <v>-6.8293354099999997</v>
      </c>
      <c r="F3953">
        <v>22.143045229999998</v>
      </c>
      <c r="G3953">
        <v>8.3887263599999997</v>
      </c>
      <c r="H3953">
        <v>0</v>
      </c>
    </row>
    <row r="3954" spans="1:8" x14ac:dyDescent="0.3">
      <c r="A3954" t="s">
        <v>7325</v>
      </c>
      <c r="B3954" t="s">
        <v>7324</v>
      </c>
      <c r="C3954">
        <v>3.7814113145255381E-8</v>
      </c>
      <c r="D3954">
        <v>1E-8</v>
      </c>
      <c r="E3954">
        <v>-1.17876716</v>
      </c>
      <c r="F3954">
        <v>1.04605456</v>
      </c>
      <c r="G3954">
        <v>2.5240450600000002</v>
      </c>
      <c r="H3954">
        <v>0</v>
      </c>
    </row>
    <row r="3955" spans="1:8" x14ac:dyDescent="0.3">
      <c r="A3955" t="s">
        <v>7327</v>
      </c>
      <c r="B3955" t="s">
        <v>7326</v>
      </c>
      <c r="C3955">
        <v>1.0317918150426482E-6</v>
      </c>
      <c r="D3955">
        <v>1E-8</v>
      </c>
      <c r="E3955">
        <v>1.40005161</v>
      </c>
      <c r="F3955">
        <v>4.6988108200000003</v>
      </c>
      <c r="G3955">
        <v>10.06172269</v>
      </c>
      <c r="H3955">
        <v>0</v>
      </c>
    </row>
    <row r="3956" spans="1:8" x14ac:dyDescent="0.3">
      <c r="A3956" t="s">
        <v>7329</v>
      </c>
      <c r="B3956" t="s">
        <v>7328</v>
      </c>
      <c r="C3956">
        <v>3.7291916461867502E-6</v>
      </c>
      <c r="D3956">
        <v>1E-8</v>
      </c>
      <c r="E3956">
        <v>2.7486440000000001E-2</v>
      </c>
      <c r="F3956">
        <v>0.95685246999999995</v>
      </c>
      <c r="G3956">
        <v>-2.8345213999999999</v>
      </c>
      <c r="H3956">
        <v>0</v>
      </c>
    </row>
    <row r="3957" spans="1:8" x14ac:dyDescent="0.3">
      <c r="A3957" t="s">
        <v>7331</v>
      </c>
      <c r="B3957" t="s">
        <v>7330</v>
      </c>
      <c r="C3957">
        <v>2.3587486401685401E-4</v>
      </c>
      <c r="D3957">
        <v>1E-8</v>
      </c>
      <c r="E3957">
        <v>-1.1578316900000001</v>
      </c>
      <c r="F3957">
        <v>1.2061268199999999</v>
      </c>
      <c r="G3957">
        <v>2.5240450600000002</v>
      </c>
      <c r="H3957">
        <v>0</v>
      </c>
    </row>
    <row r="3958" spans="1:8" x14ac:dyDescent="0.3">
      <c r="A3958" t="s">
        <v>7333</v>
      </c>
      <c r="B3958" t="s">
        <v>7332</v>
      </c>
      <c r="C3958">
        <v>1.3364175927576812E-4</v>
      </c>
      <c r="D3958">
        <v>1E-8</v>
      </c>
      <c r="E3958">
        <v>-1.17876716</v>
      </c>
      <c r="F3958">
        <v>1.04605456</v>
      </c>
      <c r="G3958">
        <v>7.6522987200000001</v>
      </c>
      <c r="H3958">
        <v>0</v>
      </c>
    </row>
    <row r="3959" spans="1:8" x14ac:dyDescent="0.3">
      <c r="A3959" t="s">
        <v>7335</v>
      </c>
      <c r="B3959" t="s">
        <v>7334</v>
      </c>
      <c r="C3959">
        <v>6.2215516931054041E-4</v>
      </c>
      <c r="D3959">
        <v>1E-8</v>
      </c>
      <c r="E3959">
        <v>-1.17876716</v>
      </c>
      <c r="F3959">
        <v>1.2061268199999999</v>
      </c>
      <c r="G3959">
        <v>-0.53978440999999999</v>
      </c>
      <c r="H3959">
        <v>0</v>
      </c>
    </row>
    <row r="3960" spans="1:8" x14ac:dyDescent="0.3">
      <c r="A3960" t="s">
        <v>4539</v>
      </c>
      <c r="B3960" t="s">
        <v>4538</v>
      </c>
      <c r="C3960">
        <v>6.7009553421191588E-6</v>
      </c>
      <c r="D3960">
        <v>1E-8</v>
      </c>
      <c r="E3960">
        <v>1.425884E-2</v>
      </c>
      <c r="F3960">
        <v>0.14381556000000001</v>
      </c>
      <c r="G3960">
        <v>34.55733618</v>
      </c>
      <c r="H3960">
        <v>0</v>
      </c>
    </row>
    <row r="3961" spans="1:8" x14ac:dyDescent="0.3">
      <c r="A3961" t="s">
        <v>7340</v>
      </c>
      <c r="B3961" t="s">
        <v>7339</v>
      </c>
      <c r="C3961">
        <v>3.1630576561029154E-2</v>
      </c>
      <c r="D3961">
        <v>1E-8</v>
      </c>
      <c r="E3961">
        <v>2.2150588400000002</v>
      </c>
      <c r="F3961">
        <v>-0.26756173</v>
      </c>
      <c r="G3961">
        <v>-12.641610119999999</v>
      </c>
      <c r="H3961">
        <v>0</v>
      </c>
    </row>
    <row r="3962" spans="1:8" x14ac:dyDescent="0.3">
      <c r="A3962" t="s">
        <v>6276</v>
      </c>
      <c r="B3962" t="s">
        <v>6275</v>
      </c>
      <c r="C3962">
        <v>1.2928310482083929E-4</v>
      </c>
      <c r="D3962">
        <v>1E-8</v>
      </c>
      <c r="E3962">
        <v>1.00620749</v>
      </c>
      <c r="F3962">
        <v>-0.11488152</v>
      </c>
      <c r="G3962">
        <v>33.367861949999998</v>
      </c>
      <c r="H3962">
        <v>0</v>
      </c>
    </row>
    <row r="3963" spans="1:8" x14ac:dyDescent="0.3">
      <c r="A3963" t="s">
        <v>7346</v>
      </c>
      <c r="B3963" t="s">
        <v>7345</v>
      </c>
      <c r="C3963">
        <v>2.7476260706547848E-5</v>
      </c>
      <c r="D3963">
        <v>1E-8</v>
      </c>
      <c r="E3963">
        <v>-1.17876716</v>
      </c>
      <c r="F3963">
        <v>1.2061268199999999</v>
      </c>
      <c r="G3963">
        <v>2.5240450600000002</v>
      </c>
      <c r="H3963">
        <v>0</v>
      </c>
    </row>
    <row r="3964" spans="1:8" x14ac:dyDescent="0.3">
      <c r="A3964" t="s">
        <v>7348</v>
      </c>
      <c r="B3964" t="s">
        <v>7347</v>
      </c>
      <c r="C3964">
        <v>5.4592159526063651E-6</v>
      </c>
      <c r="D3964">
        <v>1E-8</v>
      </c>
      <c r="E3964">
        <v>2.2048139299999998</v>
      </c>
      <c r="F3964">
        <v>-0.28684683999999999</v>
      </c>
      <c r="G3964">
        <v>-12.65225886</v>
      </c>
      <c r="H3964">
        <v>0</v>
      </c>
    </row>
    <row r="3965" spans="1:8" x14ac:dyDescent="0.3">
      <c r="A3965" t="s">
        <v>7349</v>
      </c>
      <c r="B3965" t="s">
        <v>7349</v>
      </c>
      <c r="C3965">
        <v>1.0499126023564329E-4</v>
      </c>
      <c r="D3965">
        <v>1E-8</v>
      </c>
      <c r="E3965">
        <v>-1.1578316900000001</v>
      </c>
      <c r="F3965">
        <v>1.04605456</v>
      </c>
      <c r="G3965">
        <v>2.5202649699999999</v>
      </c>
      <c r="H3965">
        <v>0</v>
      </c>
    </row>
    <row r="3966" spans="1:8" x14ac:dyDescent="0.3">
      <c r="A3966" t="s">
        <v>7350</v>
      </c>
      <c r="B3966" t="s">
        <v>7350</v>
      </c>
      <c r="C3966">
        <v>2.772401262297204E-6</v>
      </c>
      <c r="D3966">
        <v>1E-8</v>
      </c>
      <c r="E3966">
        <v>-1.1578316900000001</v>
      </c>
      <c r="F3966">
        <v>1.04605456</v>
      </c>
      <c r="G3966">
        <v>-12.582385820000001</v>
      </c>
      <c r="H3966">
        <v>0</v>
      </c>
    </row>
    <row r="3967" spans="1:8" x14ac:dyDescent="0.3">
      <c r="A3967" t="s">
        <v>7354</v>
      </c>
      <c r="B3967" t="s">
        <v>7353</v>
      </c>
      <c r="C3967">
        <v>3.9331202574135966E-8</v>
      </c>
      <c r="D3967">
        <v>1E-8</v>
      </c>
      <c r="E3967">
        <v>-4.0395204700000003</v>
      </c>
      <c r="F3967">
        <v>-0.19323460000000001</v>
      </c>
      <c r="G3967">
        <v>-14.018532069999999</v>
      </c>
      <c r="H3967">
        <v>0</v>
      </c>
    </row>
    <row r="3968" spans="1:8" x14ac:dyDescent="0.3">
      <c r="A3968" t="s">
        <v>6554</v>
      </c>
      <c r="B3968" t="s">
        <v>6553</v>
      </c>
      <c r="C3968">
        <v>4.9448466648790293E-5</v>
      </c>
      <c r="D3968">
        <v>1E-8</v>
      </c>
      <c r="E3968">
        <v>-1.17876716</v>
      </c>
      <c r="F3968">
        <v>1.04605456</v>
      </c>
      <c r="G3968">
        <v>2.0165104600000001</v>
      </c>
      <c r="H3968">
        <v>0</v>
      </c>
    </row>
    <row r="3969" spans="1:8" x14ac:dyDescent="0.3">
      <c r="A3969" t="s">
        <v>7358</v>
      </c>
      <c r="B3969" t="s">
        <v>7357</v>
      </c>
      <c r="C3969">
        <v>1.0000000000022863E-8</v>
      </c>
      <c r="D3969">
        <v>1E-8</v>
      </c>
      <c r="E3969">
        <v>0</v>
      </c>
      <c r="F3969">
        <v>-2.4772499999999999E-3</v>
      </c>
      <c r="G3969">
        <v>-0.26194467999999999</v>
      </c>
      <c r="H3969">
        <v>0</v>
      </c>
    </row>
    <row r="3970" spans="1:8" x14ac:dyDescent="0.3">
      <c r="A3970" t="s">
        <v>5574</v>
      </c>
      <c r="B3970" t="s">
        <v>7359</v>
      </c>
      <c r="C3970">
        <v>1.746949022945807E-5</v>
      </c>
      <c r="D3970">
        <v>1E-8</v>
      </c>
      <c r="E3970">
        <v>2.20240181</v>
      </c>
      <c r="F3970">
        <v>-0.28662472999999999</v>
      </c>
      <c r="G3970">
        <v>-12.64942643</v>
      </c>
      <c r="H3970">
        <v>0</v>
      </c>
    </row>
    <row r="3971" spans="1:8" x14ac:dyDescent="0.3">
      <c r="A3971" t="s">
        <v>4026</v>
      </c>
      <c r="B3971" t="s">
        <v>4026</v>
      </c>
      <c r="C3971">
        <v>1.0293870921058514E-5</v>
      </c>
      <c r="D3971">
        <v>1E-8</v>
      </c>
      <c r="E3971">
        <v>1.03154912</v>
      </c>
      <c r="F3971">
        <v>7.9157165599999999</v>
      </c>
      <c r="G3971">
        <v>-6.1264215599999998</v>
      </c>
      <c r="H3971">
        <v>0</v>
      </c>
    </row>
    <row r="3972" spans="1:8" x14ac:dyDescent="0.3">
      <c r="A3972" t="s">
        <v>7361</v>
      </c>
      <c r="B3972" t="s">
        <v>7360</v>
      </c>
      <c r="C3972">
        <v>1.364803988152546E-7</v>
      </c>
      <c r="D3972">
        <v>1E-8</v>
      </c>
      <c r="E3972">
        <v>2.20240181</v>
      </c>
      <c r="F3972">
        <v>-0.28684683999999999</v>
      </c>
      <c r="G3972">
        <v>-12.64942643</v>
      </c>
      <c r="H3972">
        <v>0</v>
      </c>
    </row>
    <row r="3973" spans="1:8" x14ac:dyDescent="0.3">
      <c r="A3973" t="s">
        <v>7363</v>
      </c>
      <c r="B3973" t="s">
        <v>7362</v>
      </c>
      <c r="C3973">
        <v>1.1001568472149205E-7</v>
      </c>
      <c r="D3973">
        <v>1E-8</v>
      </c>
      <c r="E3973">
        <v>22.23964969</v>
      </c>
      <c r="F3973">
        <v>37.516199200000003</v>
      </c>
      <c r="G3973">
        <v>175.0392118</v>
      </c>
      <c r="H3973">
        <v>0</v>
      </c>
    </row>
    <row r="3974" spans="1:8" x14ac:dyDescent="0.3">
      <c r="A3974" t="s">
        <v>7365</v>
      </c>
      <c r="B3974" t="s">
        <v>7364</v>
      </c>
      <c r="C3974">
        <v>2.3976314603652931E-3</v>
      </c>
      <c r="D3974">
        <v>1E-8</v>
      </c>
      <c r="E3974">
        <v>2.2254077699999999</v>
      </c>
      <c r="F3974">
        <v>-0.2213637</v>
      </c>
      <c r="G3974">
        <v>-13.81630146</v>
      </c>
      <c r="H3974">
        <v>0</v>
      </c>
    </row>
    <row r="3975" spans="1:8" x14ac:dyDescent="0.3">
      <c r="A3975" t="s">
        <v>7367</v>
      </c>
      <c r="B3975" t="s">
        <v>7366</v>
      </c>
      <c r="C3975">
        <v>2.7525554193651739E-5</v>
      </c>
      <c r="D3975">
        <v>1E-8</v>
      </c>
      <c r="E3975">
        <v>-1.17876716</v>
      </c>
      <c r="F3975">
        <v>1.2061268199999999</v>
      </c>
      <c r="G3975">
        <v>-31.59375983</v>
      </c>
      <c r="H3975">
        <v>0</v>
      </c>
    </row>
    <row r="3976" spans="1:8" x14ac:dyDescent="0.3">
      <c r="A3976" t="s">
        <v>7371</v>
      </c>
      <c r="B3976" t="s">
        <v>7370</v>
      </c>
      <c r="C3976">
        <v>2.2371925180282617E-7</v>
      </c>
      <c r="D3976">
        <v>1E-8</v>
      </c>
      <c r="E3976">
        <v>-1.1857722399999999</v>
      </c>
      <c r="F3976">
        <v>1.1989526800000001</v>
      </c>
      <c r="G3976">
        <v>1.7729995199999999</v>
      </c>
      <c r="H3976">
        <v>0</v>
      </c>
    </row>
    <row r="3977" spans="1:8" x14ac:dyDescent="0.3">
      <c r="A3977" t="s">
        <v>7374</v>
      </c>
      <c r="B3977" t="s">
        <v>7373</v>
      </c>
      <c r="C3977">
        <v>4.7563752215245062E-6</v>
      </c>
      <c r="D3977">
        <v>1E-8</v>
      </c>
      <c r="E3977">
        <v>-1.1715173400000001</v>
      </c>
      <c r="F3977">
        <v>1.07641304</v>
      </c>
      <c r="G3977">
        <v>2.7351366600000002</v>
      </c>
      <c r="H3977">
        <v>0</v>
      </c>
    </row>
    <row r="3978" spans="1:8" x14ac:dyDescent="0.3">
      <c r="A3978" t="s">
        <v>7375</v>
      </c>
      <c r="B3978" t="s">
        <v>7375</v>
      </c>
      <c r="C3978">
        <v>1.0148682455895273E-5</v>
      </c>
      <c r="D3978">
        <v>1E-8</v>
      </c>
      <c r="E3978">
        <v>2.3400295999999998</v>
      </c>
      <c r="F3978">
        <v>-2.7199346100000001</v>
      </c>
      <c r="G3978">
        <v>-15.18440805</v>
      </c>
      <c r="H3978">
        <v>0</v>
      </c>
    </row>
    <row r="3979" spans="1:8" x14ac:dyDescent="0.3">
      <c r="A3979" t="s">
        <v>7376</v>
      </c>
      <c r="B3979" t="s">
        <v>7376</v>
      </c>
      <c r="C3979">
        <v>1.7008726538259912E-4</v>
      </c>
      <c r="D3979">
        <v>1E-8</v>
      </c>
      <c r="E3979">
        <v>-1.1857722399999999</v>
      </c>
      <c r="F3979">
        <v>1.1989526800000001</v>
      </c>
      <c r="G3979">
        <v>2.2960582199999999</v>
      </c>
      <c r="H3979">
        <v>0</v>
      </c>
    </row>
    <row r="3980" spans="1:8" x14ac:dyDescent="0.3">
      <c r="A3980" t="s">
        <v>6319</v>
      </c>
      <c r="B3980" t="s">
        <v>6529</v>
      </c>
      <c r="C3980">
        <v>1.0693655739796647E-2</v>
      </c>
      <c r="D3980">
        <v>1E-8</v>
      </c>
      <c r="E3980">
        <v>4.9362521600000004</v>
      </c>
      <c r="F3980">
        <v>2.44945558</v>
      </c>
      <c r="G3980">
        <v>-8.9914185399999997</v>
      </c>
      <c r="H3980">
        <v>0</v>
      </c>
    </row>
    <row r="3981" spans="1:8" x14ac:dyDescent="0.3">
      <c r="A3981" t="s">
        <v>5897</v>
      </c>
      <c r="B3981" t="s">
        <v>6409</v>
      </c>
      <c r="C3981">
        <v>4.5323190034319812E-3</v>
      </c>
      <c r="D3981">
        <v>1E-8</v>
      </c>
      <c r="E3981">
        <v>2.0216445699999999</v>
      </c>
      <c r="F3981">
        <v>-7.5977600000000003E-3</v>
      </c>
      <c r="G3981">
        <v>-24.128323859999998</v>
      </c>
      <c r="H3981">
        <v>0</v>
      </c>
    </row>
    <row r="3982" spans="1:8" x14ac:dyDescent="0.3">
      <c r="A3982" t="s">
        <v>4339</v>
      </c>
      <c r="B3982" t="s">
        <v>6000</v>
      </c>
      <c r="C3982">
        <v>3.1600446534556805E-3</v>
      </c>
      <c r="D3982">
        <v>1E-8</v>
      </c>
      <c r="E3982">
        <v>1.43896738</v>
      </c>
      <c r="F3982">
        <v>1.17872292</v>
      </c>
      <c r="G3982">
        <v>-1.83841725</v>
      </c>
      <c r="H3982">
        <v>0</v>
      </c>
    </row>
    <row r="3983" spans="1:8" x14ac:dyDescent="0.3">
      <c r="A3983" t="s">
        <v>7381</v>
      </c>
      <c r="B3983" t="s">
        <v>7381</v>
      </c>
      <c r="C3983">
        <v>7.9820312916585023E-5</v>
      </c>
      <c r="D3983">
        <v>1E-8</v>
      </c>
      <c r="E3983">
        <v>-1.1816673099999999</v>
      </c>
      <c r="F3983">
        <v>1.2002642800000001</v>
      </c>
      <c r="G3983">
        <v>2.08173276</v>
      </c>
      <c r="H3983">
        <v>0</v>
      </c>
    </row>
    <row r="3984" spans="1:8" x14ac:dyDescent="0.3">
      <c r="A3984" t="s">
        <v>7383</v>
      </c>
      <c r="B3984" t="s">
        <v>7382</v>
      </c>
      <c r="C3984">
        <v>1E-8</v>
      </c>
      <c r="D3984">
        <v>1E-8</v>
      </c>
      <c r="E3984">
        <v>2.0012685499999998</v>
      </c>
      <c r="F3984">
        <v>-0.54076053000000002</v>
      </c>
      <c r="G3984">
        <v>-56.521819440000002</v>
      </c>
      <c r="H3984">
        <v>0</v>
      </c>
    </row>
    <row r="3985" spans="1:8" x14ac:dyDescent="0.3">
      <c r="A3985" t="s">
        <v>7385</v>
      </c>
      <c r="B3985" t="s">
        <v>7384</v>
      </c>
      <c r="C3985">
        <v>5.5065397561012672E-7</v>
      </c>
      <c r="D3985">
        <v>1E-8</v>
      </c>
      <c r="E3985">
        <v>2.2313999899999999</v>
      </c>
      <c r="F3985">
        <v>-0.20419319999999999</v>
      </c>
      <c r="G3985">
        <v>-12.539961809999999</v>
      </c>
      <c r="H3985">
        <v>0</v>
      </c>
    </row>
    <row r="3986" spans="1:8" x14ac:dyDescent="0.3">
      <c r="A3986" t="s">
        <v>7389</v>
      </c>
      <c r="B3986" t="s">
        <v>7388</v>
      </c>
      <c r="C3986">
        <v>2.1667582395900474E-7</v>
      </c>
      <c r="D3986">
        <v>1E-8</v>
      </c>
      <c r="E3986">
        <v>4.5298038199999997</v>
      </c>
      <c r="F3986">
        <v>4.6117855900000002</v>
      </c>
      <c r="G3986">
        <v>32.266731569999997</v>
      </c>
      <c r="H3986">
        <v>0</v>
      </c>
    </row>
    <row r="3987" spans="1:8" x14ac:dyDescent="0.3">
      <c r="A3987" t="s">
        <v>6473</v>
      </c>
      <c r="B3987" t="s">
        <v>6472</v>
      </c>
      <c r="C3987">
        <v>1.5678779240663499E-5</v>
      </c>
      <c r="D3987">
        <v>1E-8</v>
      </c>
      <c r="E3987">
        <v>-1.1857722399999999</v>
      </c>
      <c r="F3987">
        <v>1.1989526800000001</v>
      </c>
      <c r="G3987">
        <v>26.558887670000001</v>
      </c>
      <c r="H3987">
        <v>0</v>
      </c>
    </row>
    <row r="3988" spans="1:8" x14ac:dyDescent="0.3">
      <c r="A3988" t="s">
        <v>7393</v>
      </c>
      <c r="B3988" t="s">
        <v>7392</v>
      </c>
      <c r="C3988">
        <v>9.3017550722936859E-6</v>
      </c>
      <c r="D3988">
        <v>1E-8</v>
      </c>
      <c r="E3988">
        <v>-1.1857722399999999</v>
      </c>
      <c r="F3988">
        <v>1.1989526800000001</v>
      </c>
      <c r="G3988">
        <v>2.5167774999999999</v>
      </c>
      <c r="H3988">
        <v>0</v>
      </c>
    </row>
    <row r="3989" spans="1:8" x14ac:dyDescent="0.3">
      <c r="A3989" t="s">
        <v>6431</v>
      </c>
      <c r="B3989" t="s">
        <v>6430</v>
      </c>
      <c r="C3989">
        <v>7.2871157570328951E-5</v>
      </c>
      <c r="D3989">
        <v>1E-8</v>
      </c>
      <c r="E3989">
        <v>-1.1857722399999999</v>
      </c>
      <c r="F3989">
        <v>1.2002642800000001</v>
      </c>
      <c r="G3989">
        <v>38.890030439999997</v>
      </c>
      <c r="H3989">
        <v>0</v>
      </c>
    </row>
    <row r="3990" spans="1:8" x14ac:dyDescent="0.3">
      <c r="A3990" t="s">
        <v>5735</v>
      </c>
      <c r="B3990" t="s">
        <v>5734</v>
      </c>
      <c r="C3990">
        <v>5.7464037843951085E-3</v>
      </c>
      <c r="D3990">
        <v>1E-8</v>
      </c>
      <c r="E3990">
        <v>-1.1816673099999999</v>
      </c>
      <c r="F3990">
        <v>1.1989526800000001</v>
      </c>
      <c r="G3990">
        <v>64.640637589999997</v>
      </c>
      <c r="H3990">
        <v>0</v>
      </c>
    </row>
    <row r="3991" spans="1:8" x14ac:dyDescent="0.3">
      <c r="A3991" t="s">
        <v>7400</v>
      </c>
      <c r="B3991" t="s">
        <v>7399</v>
      </c>
      <c r="C3991">
        <v>3.7449871439899471E-6</v>
      </c>
      <c r="D3991">
        <v>1E-8</v>
      </c>
      <c r="E3991">
        <v>-1.1816673099999999</v>
      </c>
      <c r="F3991">
        <v>1.1989526800000001</v>
      </c>
      <c r="G3991">
        <v>2.5167774999999999</v>
      </c>
      <c r="H3991">
        <v>0</v>
      </c>
    </row>
    <row r="3992" spans="1:8" x14ac:dyDescent="0.3">
      <c r="A3992" t="s">
        <v>6773</v>
      </c>
      <c r="B3992" t="s">
        <v>6772</v>
      </c>
      <c r="C3992">
        <v>3.3988851642846333E-5</v>
      </c>
      <c r="D3992">
        <v>1E-8</v>
      </c>
      <c r="E3992">
        <v>-0.93070889999999995</v>
      </c>
      <c r="F3992">
        <v>1.2648318599999999</v>
      </c>
      <c r="G3992">
        <v>-18.961951070000001</v>
      </c>
      <c r="H3992">
        <v>0</v>
      </c>
    </row>
    <row r="3993" spans="1:8" x14ac:dyDescent="0.3">
      <c r="A3993" t="s">
        <v>7402</v>
      </c>
      <c r="B3993" t="s">
        <v>7401</v>
      </c>
      <c r="C3993">
        <v>4.8852270812156122E-3</v>
      </c>
      <c r="D3993">
        <v>1E-8</v>
      </c>
      <c r="E3993">
        <v>-1.1816673099999999</v>
      </c>
      <c r="F3993">
        <v>1.1989526800000001</v>
      </c>
      <c r="G3993">
        <v>2.08173276</v>
      </c>
      <c r="H3993">
        <v>0</v>
      </c>
    </row>
    <row r="3994" spans="1:8" x14ac:dyDescent="0.3">
      <c r="A3994" t="s">
        <v>6573</v>
      </c>
      <c r="B3994" t="s">
        <v>6572</v>
      </c>
      <c r="C3994">
        <v>2.1470883820922094E-6</v>
      </c>
      <c r="D3994">
        <v>1E-8</v>
      </c>
      <c r="E3994">
        <v>-1.1816673099999999</v>
      </c>
      <c r="F3994">
        <v>1.1989526800000001</v>
      </c>
      <c r="G3994">
        <v>0.30473388000000001</v>
      </c>
      <c r="H3994">
        <v>0</v>
      </c>
    </row>
    <row r="3995" spans="1:8" x14ac:dyDescent="0.3">
      <c r="A3995" t="s">
        <v>7405</v>
      </c>
      <c r="B3995" t="s">
        <v>7404</v>
      </c>
      <c r="C3995">
        <v>1.3113924052536176E-4</v>
      </c>
      <c r="D3995">
        <v>1E-8</v>
      </c>
      <c r="E3995">
        <v>10.27967892</v>
      </c>
      <c r="F3995">
        <v>15.892739349999999</v>
      </c>
      <c r="G3995">
        <v>18.02422748</v>
      </c>
      <c r="H3995">
        <v>0</v>
      </c>
    </row>
    <row r="3996" spans="1:8" x14ac:dyDescent="0.3">
      <c r="A3996" t="s">
        <v>6600</v>
      </c>
      <c r="B3996" t="s">
        <v>6599</v>
      </c>
      <c r="C3996">
        <v>6.9086097050282547E-5</v>
      </c>
      <c r="D3996">
        <v>1E-8</v>
      </c>
      <c r="E3996">
        <v>0.48860576999999999</v>
      </c>
      <c r="F3996">
        <v>3.2639670000000003E-2</v>
      </c>
      <c r="G3996">
        <v>-5.7731007700000001</v>
      </c>
      <c r="H3996">
        <v>0</v>
      </c>
    </row>
    <row r="3997" spans="1:8" x14ac:dyDescent="0.3">
      <c r="A3997" t="s">
        <v>7407</v>
      </c>
      <c r="B3997" t="s">
        <v>7406</v>
      </c>
      <c r="C3997">
        <v>8.5194483993816146E-6</v>
      </c>
      <c r="D3997">
        <v>1E-8</v>
      </c>
      <c r="E3997">
        <v>1.9990549399999999</v>
      </c>
      <c r="F3997">
        <v>-1.6338195</v>
      </c>
      <c r="G3997">
        <v>3.5846809500000001</v>
      </c>
      <c r="H3997">
        <v>0</v>
      </c>
    </row>
    <row r="3998" spans="1:8" x14ac:dyDescent="0.3">
      <c r="A3998" t="s">
        <v>6321</v>
      </c>
      <c r="B3998" t="s">
        <v>6320</v>
      </c>
      <c r="C3998">
        <v>1.3637400772819925E-6</v>
      </c>
      <c r="D3998">
        <v>1E-8</v>
      </c>
      <c r="E3998">
        <v>2.2132439000000002</v>
      </c>
      <c r="F3998">
        <v>-0.27307252999999998</v>
      </c>
      <c r="G3998">
        <v>-60.17847965</v>
      </c>
      <c r="H3998">
        <v>0</v>
      </c>
    </row>
    <row r="3999" spans="1:8" x14ac:dyDescent="0.3">
      <c r="A3999" t="s">
        <v>7409</v>
      </c>
      <c r="B3999" t="s">
        <v>7408</v>
      </c>
      <c r="C3999">
        <v>6.5398621099851609E-8</v>
      </c>
      <c r="D3999">
        <v>1E-8</v>
      </c>
      <c r="E3999">
        <v>2.2303782999999999</v>
      </c>
      <c r="F3999">
        <v>-0.21645415000000001</v>
      </c>
      <c r="G3999">
        <v>38.553801309999997</v>
      </c>
      <c r="H3999">
        <v>0</v>
      </c>
    </row>
    <row r="4000" spans="1:8" x14ac:dyDescent="0.3">
      <c r="A4000" t="s">
        <v>7413</v>
      </c>
      <c r="B4000" t="s">
        <v>7412</v>
      </c>
      <c r="C4000">
        <v>1.2511489857315851E-5</v>
      </c>
      <c r="D4000">
        <v>1E-8</v>
      </c>
      <c r="E4000">
        <v>1.0923630499999999</v>
      </c>
      <c r="F4000">
        <v>-1.95485328</v>
      </c>
      <c r="G4000">
        <v>-9.5074425799999993</v>
      </c>
      <c r="H4000">
        <v>0</v>
      </c>
    </row>
    <row r="4001" spans="1:8" x14ac:dyDescent="0.3">
      <c r="A4001" t="s">
        <v>7415</v>
      </c>
      <c r="B4001" t="s">
        <v>7414</v>
      </c>
      <c r="C4001">
        <v>5.4797860319574527E-7</v>
      </c>
      <c r="D4001">
        <v>1E-8</v>
      </c>
      <c r="E4001">
        <v>2.2113755899999998</v>
      </c>
      <c r="F4001">
        <v>-0.24684131000000001</v>
      </c>
      <c r="G4001">
        <v>-12.56668664</v>
      </c>
      <c r="H4001">
        <v>0</v>
      </c>
    </row>
    <row r="4002" spans="1:8" x14ac:dyDescent="0.3">
      <c r="A4002" t="s">
        <v>7417</v>
      </c>
      <c r="B4002" t="s">
        <v>7416</v>
      </c>
      <c r="C4002">
        <v>1.4853165799187255E-4</v>
      </c>
      <c r="D4002">
        <v>1E-8</v>
      </c>
      <c r="E4002">
        <v>-1.1578316900000001</v>
      </c>
      <c r="F4002">
        <v>1.04605456</v>
      </c>
      <c r="G4002">
        <v>1.7482923699999999</v>
      </c>
      <c r="H4002">
        <v>0</v>
      </c>
    </row>
    <row r="4003" spans="1:8" x14ac:dyDescent="0.3">
      <c r="A4003" t="s">
        <v>6658</v>
      </c>
      <c r="B4003" t="s">
        <v>6657</v>
      </c>
      <c r="C4003">
        <v>6.1761097293410016E-5</v>
      </c>
      <c r="D4003">
        <v>1E-8</v>
      </c>
      <c r="E4003">
        <v>-1.1578316900000001</v>
      </c>
      <c r="F4003">
        <v>1.04605456</v>
      </c>
      <c r="G4003">
        <v>0.81288309999999997</v>
      </c>
      <c r="H4003">
        <v>0</v>
      </c>
    </row>
    <row r="4004" spans="1:8" x14ac:dyDescent="0.3">
      <c r="A4004" t="s">
        <v>6047</v>
      </c>
      <c r="B4004" t="s">
        <v>6046</v>
      </c>
      <c r="C4004">
        <v>9.9734183079175363E-6</v>
      </c>
      <c r="D4004">
        <v>4.4937510761989853E-2</v>
      </c>
      <c r="E4004">
        <v>-2.4953225300000001</v>
      </c>
      <c r="F4004">
        <v>-0.16335213000000001</v>
      </c>
      <c r="G4004">
        <v>2.8851004599999999</v>
      </c>
      <c r="H4004">
        <v>0</v>
      </c>
    </row>
    <row r="4005" spans="1:8" x14ac:dyDescent="0.3">
      <c r="A4005" t="s">
        <v>6352</v>
      </c>
      <c r="B4005" t="s">
        <v>6351</v>
      </c>
      <c r="C4005">
        <v>4.2749505164266675E-3</v>
      </c>
      <c r="D4005">
        <v>1E-8</v>
      </c>
      <c r="E4005">
        <v>-1.17876716</v>
      </c>
      <c r="F4005">
        <v>1.2061268199999999</v>
      </c>
      <c r="G4005">
        <v>1.5863209899999999</v>
      </c>
      <c r="H4005">
        <v>0</v>
      </c>
    </row>
    <row r="4006" spans="1:8" x14ac:dyDescent="0.3">
      <c r="A4006" t="s">
        <v>7419</v>
      </c>
      <c r="B4006" t="s">
        <v>7418</v>
      </c>
      <c r="C4006">
        <v>1.7339023983744449E-4</v>
      </c>
      <c r="D4006">
        <v>1E-8</v>
      </c>
      <c r="E4006">
        <v>2.2098483099999999</v>
      </c>
      <c r="F4006">
        <v>-0.26756173</v>
      </c>
      <c r="G4006">
        <v>-12.641610119999999</v>
      </c>
      <c r="H4006">
        <v>0</v>
      </c>
    </row>
    <row r="4007" spans="1:8" x14ac:dyDescent="0.3">
      <c r="A4007" t="s">
        <v>7421</v>
      </c>
      <c r="B4007" t="s">
        <v>7420</v>
      </c>
      <c r="C4007">
        <v>1.8427314706283828E-5</v>
      </c>
      <c r="D4007">
        <v>1E-8</v>
      </c>
      <c r="E4007">
        <v>2.2098483099999999</v>
      </c>
      <c r="F4007">
        <v>-0.26756173</v>
      </c>
      <c r="G4007">
        <v>-13.56890439</v>
      </c>
      <c r="H4007">
        <v>0</v>
      </c>
    </row>
    <row r="4008" spans="1:8" x14ac:dyDescent="0.3">
      <c r="A4008" t="s">
        <v>7066</v>
      </c>
      <c r="B4008" t="s">
        <v>7422</v>
      </c>
      <c r="C4008">
        <v>7.2613993258975462E-6</v>
      </c>
      <c r="D4008">
        <v>1E-8</v>
      </c>
      <c r="E4008">
        <v>6.17579236</v>
      </c>
      <c r="F4008">
        <v>-2.09273467</v>
      </c>
      <c r="G4008">
        <v>15.204415300000001</v>
      </c>
      <c r="H4008">
        <v>0</v>
      </c>
    </row>
    <row r="4009" spans="1:8" x14ac:dyDescent="0.3">
      <c r="A4009" t="s">
        <v>5396</v>
      </c>
      <c r="B4009" t="s">
        <v>5395</v>
      </c>
      <c r="C4009">
        <v>7.2279881029310817E-5</v>
      </c>
      <c r="D4009">
        <v>1E-8</v>
      </c>
      <c r="E4009">
        <v>-1.17876716</v>
      </c>
      <c r="F4009">
        <v>1.2061268199999999</v>
      </c>
      <c r="G4009">
        <v>43.315448580000002</v>
      </c>
      <c r="H4009">
        <v>0</v>
      </c>
    </row>
    <row r="4010" spans="1:8" x14ac:dyDescent="0.3">
      <c r="A4010" t="s">
        <v>5997</v>
      </c>
      <c r="B4010" t="s">
        <v>5996</v>
      </c>
      <c r="C4010">
        <v>3.2431457834005033E-7</v>
      </c>
      <c r="D4010">
        <v>1E-8</v>
      </c>
      <c r="E4010">
        <v>2.2254117500000001</v>
      </c>
      <c r="F4010">
        <v>-0.2213637</v>
      </c>
      <c r="G4010">
        <v>-67.117481060000003</v>
      </c>
      <c r="H4010">
        <v>0</v>
      </c>
    </row>
    <row r="4011" spans="1:8" x14ac:dyDescent="0.3">
      <c r="A4011" t="s">
        <v>7558</v>
      </c>
      <c r="B4011" t="s">
        <v>7559</v>
      </c>
      <c r="C4011">
        <v>1E-8</v>
      </c>
      <c r="D4011">
        <v>1E-8</v>
      </c>
      <c r="E4011">
        <v>2.21674916</v>
      </c>
      <c r="F4011">
        <v>-0.20560018999999999</v>
      </c>
      <c r="G4011">
        <v>-12.622975220000001</v>
      </c>
      <c r="H4011">
        <v>0</v>
      </c>
    </row>
  </sheetData>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EE62390-905E-4E8E-BEE3-73E67513CD76}">
  <dimension ref="A1:H4011"/>
  <sheetViews>
    <sheetView workbookViewId="0">
      <selection activeCell="A11" sqref="A11"/>
    </sheetView>
  </sheetViews>
  <sheetFormatPr defaultRowHeight="14.4" x14ac:dyDescent="0.3"/>
  <cols>
    <col min="1" max="1" width="24.6640625" bestFit="1" customWidth="1"/>
    <col min="2" max="2" width="47.77734375" bestFit="1" customWidth="1"/>
    <col min="3" max="4" width="12" bestFit="1" customWidth="1"/>
    <col min="5" max="5" width="12.6640625" bestFit="1" customWidth="1"/>
    <col min="6" max="6" width="13.21875" bestFit="1" customWidth="1"/>
    <col min="7" max="7" width="12.6640625" bestFit="1" customWidth="1"/>
    <col min="8" max="8" width="12.33203125" bestFit="1" customWidth="1"/>
    <col min="9" max="9" width="47.77734375" bestFit="1" customWidth="1"/>
    <col min="10" max="10" width="24.6640625" bestFit="1" customWidth="1"/>
    <col min="11" max="11" width="25.44140625" bestFit="1" customWidth="1"/>
    <col min="12" max="12" width="32" bestFit="1" customWidth="1"/>
    <col min="13" max="13" width="38.33203125" bestFit="1" customWidth="1"/>
    <col min="14" max="14" width="39.33203125" bestFit="1" customWidth="1"/>
    <col min="15" max="15" width="38.33203125" bestFit="1" customWidth="1"/>
    <col min="16" max="16" width="39.33203125" bestFit="1" customWidth="1"/>
    <col min="17" max="17" width="31.44140625" bestFit="1" customWidth="1"/>
  </cols>
  <sheetData>
    <row r="1" spans="1:8" x14ac:dyDescent="0.3">
      <c r="A1" t="s">
        <v>7429</v>
      </c>
      <c r="B1" t="s">
        <v>7</v>
      </c>
      <c r="C1" t="s">
        <v>7430</v>
      </c>
      <c r="D1" t="s">
        <v>7431</v>
      </c>
      <c r="E1" t="s">
        <v>7432</v>
      </c>
      <c r="F1" t="s">
        <v>7426</v>
      </c>
      <c r="G1" t="s">
        <v>7427</v>
      </c>
      <c r="H1" t="s">
        <v>7433</v>
      </c>
    </row>
    <row r="2" spans="1:8" x14ac:dyDescent="0.3">
      <c r="A2" t="s">
        <v>2</v>
      </c>
      <c r="B2" t="s">
        <v>8</v>
      </c>
      <c r="C2">
        <v>36665.83429331988</v>
      </c>
      <c r="D2">
        <v>72029757356.969147</v>
      </c>
      <c r="E2">
        <v>-2.1807564199999998</v>
      </c>
      <c r="F2">
        <v>0.21782929000000001</v>
      </c>
      <c r="G2">
        <v>14.163050370000001</v>
      </c>
      <c r="H2">
        <v>682686411921.62683</v>
      </c>
    </row>
    <row r="3" spans="1:8" x14ac:dyDescent="0.3">
      <c r="A3" t="s">
        <v>10</v>
      </c>
      <c r="B3" t="s">
        <v>9</v>
      </c>
      <c r="C3">
        <v>1577.2809235895836</v>
      </c>
      <c r="D3">
        <v>48411480985.334297</v>
      </c>
      <c r="E3">
        <v>-3.0791999200000002</v>
      </c>
      <c r="F3">
        <v>1.47346149</v>
      </c>
      <c r="G3">
        <v>17.048424570000002</v>
      </c>
      <c r="H3">
        <v>180650703993.14145</v>
      </c>
    </row>
    <row r="4" spans="1:8" x14ac:dyDescent="0.3">
      <c r="A4" t="s">
        <v>12</v>
      </c>
      <c r="B4" t="s">
        <v>11</v>
      </c>
      <c r="C4">
        <v>1.0007377340778101</v>
      </c>
      <c r="D4">
        <v>129834009882.53336</v>
      </c>
      <c r="E4">
        <v>-5.7398900000000001E-3</v>
      </c>
      <c r="F4">
        <v>-7.6769219999999999E-2</v>
      </c>
      <c r="G4">
        <v>-2.8276320000000001E-2</v>
      </c>
      <c r="H4">
        <v>27445849027.442856</v>
      </c>
    </row>
    <row r="5" spans="1:8" x14ac:dyDescent="0.3">
      <c r="A5" t="s">
        <v>13</v>
      </c>
      <c r="B5" t="s">
        <v>13</v>
      </c>
      <c r="C5">
        <v>0.39666239685483001</v>
      </c>
      <c r="D5">
        <v>8922998448.6422825</v>
      </c>
      <c r="E5">
        <v>2.3524749699999998</v>
      </c>
      <c r="F5">
        <v>4.8013350299999997</v>
      </c>
      <c r="G5">
        <v>51.983579820000003</v>
      </c>
      <c r="H5">
        <v>18010070827.207748</v>
      </c>
    </row>
    <row r="6" spans="1:8" x14ac:dyDescent="0.3">
      <c r="A6" t="s">
        <v>15</v>
      </c>
      <c r="B6" t="s">
        <v>14</v>
      </c>
      <c r="C6">
        <v>19.39675886560703</v>
      </c>
      <c r="D6">
        <v>5367255321.8150816</v>
      </c>
      <c r="E6">
        <v>-3.6510271099999998</v>
      </c>
      <c r="F6">
        <v>-2.740395E-2</v>
      </c>
      <c r="G6">
        <v>12.06160006</v>
      </c>
      <c r="H6">
        <v>17589817131.31303</v>
      </c>
    </row>
    <row r="7" spans="1:8" x14ac:dyDescent="0.3">
      <c r="A7" t="s">
        <v>17</v>
      </c>
      <c r="B7" t="s">
        <v>16</v>
      </c>
      <c r="C7">
        <v>0.42511971514317998</v>
      </c>
      <c r="D7">
        <v>3606206333.3920622</v>
      </c>
      <c r="E7">
        <v>-0.93252098999999999</v>
      </c>
      <c r="F7">
        <v>0.56771561000000004</v>
      </c>
      <c r="G7">
        <v>23.120617899999999</v>
      </c>
      <c r="H7">
        <v>13226530610.10408</v>
      </c>
    </row>
    <row r="8" spans="1:8" x14ac:dyDescent="0.3">
      <c r="A8" t="s">
        <v>21</v>
      </c>
      <c r="B8" t="s">
        <v>20</v>
      </c>
      <c r="C8">
        <v>144.9800713403497</v>
      </c>
      <c r="D8">
        <v>8333283534.7026644</v>
      </c>
      <c r="E8">
        <v>-2.3506314700000002</v>
      </c>
      <c r="F8">
        <v>-4.1718102799999999</v>
      </c>
      <c r="G8">
        <v>10.801932000000001</v>
      </c>
      <c r="H8">
        <v>9628524057.9310036</v>
      </c>
    </row>
    <row r="9" spans="1:8" x14ac:dyDescent="0.3">
      <c r="A9" t="s">
        <v>19</v>
      </c>
      <c r="B9" t="s">
        <v>18</v>
      </c>
      <c r="C9">
        <v>23.483701204895372</v>
      </c>
      <c r="D9">
        <v>3401503775.3713098</v>
      </c>
      <c r="E9">
        <v>-2.1884273300000001</v>
      </c>
      <c r="F9">
        <v>-5.7166025100000004</v>
      </c>
      <c r="G9">
        <v>-2.4907309899999999</v>
      </c>
      <c r="H9">
        <v>9487639707.2288074</v>
      </c>
    </row>
    <row r="10" spans="1:8" x14ac:dyDescent="0.3">
      <c r="A10" t="s">
        <v>23</v>
      </c>
      <c r="B10" t="s">
        <v>22</v>
      </c>
      <c r="C10">
        <v>53.30432406065146</v>
      </c>
      <c r="D10">
        <v>819027569.48229086</v>
      </c>
      <c r="E10">
        <v>-0.98774379999999995</v>
      </c>
      <c r="F10">
        <v>4.6191339300000003</v>
      </c>
      <c r="G10">
        <v>25.996923129999999</v>
      </c>
      <c r="H10">
        <v>8237265649.6349792</v>
      </c>
    </row>
    <row r="11" spans="1:8" x14ac:dyDescent="0.3">
      <c r="A11" t="s">
        <v>25</v>
      </c>
      <c r="B11" t="s">
        <v>24</v>
      </c>
      <c r="C11">
        <v>416.56594513650936</v>
      </c>
      <c r="D11">
        <v>5005753128.629426</v>
      </c>
      <c r="E11">
        <v>-2.4758711500000001</v>
      </c>
      <c r="F11">
        <v>-4.4783171800000003</v>
      </c>
      <c r="G11">
        <v>4.8421007500000002</v>
      </c>
      <c r="H11">
        <v>7767080330.0427856</v>
      </c>
    </row>
    <row r="12" spans="1:8" x14ac:dyDescent="0.3">
      <c r="A12" t="s">
        <v>27</v>
      </c>
      <c r="B12" t="s">
        <v>26</v>
      </c>
      <c r="C12">
        <v>0.31981111574971999</v>
      </c>
      <c r="D12">
        <v>1566526064.9841466</v>
      </c>
      <c r="E12">
        <v>-1.80444615</v>
      </c>
      <c r="F12">
        <v>-4.1732942599999996</v>
      </c>
      <c r="G12">
        <v>24.021873710000001</v>
      </c>
      <c r="H12">
        <v>7128388713.1860886</v>
      </c>
    </row>
    <row r="13" spans="1:8" x14ac:dyDescent="0.3">
      <c r="A13" t="s">
        <v>33</v>
      </c>
      <c r="B13" t="s">
        <v>32</v>
      </c>
      <c r="C13">
        <v>4.8150731099740003E-2</v>
      </c>
      <c r="D13">
        <v>11296819246.122469</v>
      </c>
      <c r="E13">
        <v>-3.7288785</v>
      </c>
      <c r="F13">
        <v>50.419568249999998</v>
      </c>
      <c r="G13">
        <v>230.60589970999999</v>
      </c>
      <c r="H13">
        <v>6174555931.5990562</v>
      </c>
    </row>
    <row r="14" spans="1:8" x14ac:dyDescent="0.3">
      <c r="A14" t="s">
        <v>29</v>
      </c>
      <c r="B14" t="s">
        <v>28</v>
      </c>
      <c r="C14">
        <v>1.00003941896492</v>
      </c>
      <c r="D14">
        <v>1987722465.2396991</v>
      </c>
      <c r="E14">
        <v>8.4708400000000003E-3</v>
      </c>
      <c r="F14">
        <v>-1.5795980000000001E-2</v>
      </c>
      <c r="G14">
        <v>-4.4280600000000002E-3</v>
      </c>
      <c r="H14">
        <v>6063170382.3500023</v>
      </c>
    </row>
    <row r="15" spans="1:8" x14ac:dyDescent="0.3">
      <c r="A15" t="s">
        <v>31</v>
      </c>
      <c r="B15" t="s">
        <v>30</v>
      </c>
      <c r="C15">
        <v>20.230054048084568</v>
      </c>
      <c r="D15">
        <v>1310253159.8084118</v>
      </c>
      <c r="E15">
        <v>-1.0865146999999999</v>
      </c>
      <c r="F15">
        <v>2.3059276400000002</v>
      </c>
      <c r="G15">
        <v>38.631824880000003</v>
      </c>
      <c r="H15">
        <v>5863210726.6613874</v>
      </c>
    </row>
    <row r="16" spans="1:8" x14ac:dyDescent="0.3">
      <c r="A16" t="s">
        <v>37</v>
      </c>
      <c r="B16" t="s">
        <v>36</v>
      </c>
      <c r="C16">
        <v>433.58133832464017</v>
      </c>
      <c r="D16">
        <v>1980205034.5694711</v>
      </c>
      <c r="E16">
        <v>0.99119396000000004</v>
      </c>
      <c r="F16">
        <v>33.314107419999999</v>
      </c>
      <c r="G16">
        <v>47.901526959999998</v>
      </c>
      <c r="H16">
        <v>5347714296.6483784</v>
      </c>
    </row>
    <row r="17" spans="1:8" x14ac:dyDescent="0.3">
      <c r="A17" t="s">
        <v>35</v>
      </c>
      <c r="B17" t="s">
        <v>34</v>
      </c>
      <c r="C17">
        <v>36820.333633952519</v>
      </c>
      <c r="D17">
        <v>217459840.0266583</v>
      </c>
      <c r="E17">
        <v>-1.9118803600000001</v>
      </c>
      <c r="F17">
        <v>0.67279929000000005</v>
      </c>
      <c r="G17">
        <v>15.403406009999999</v>
      </c>
      <c r="H17">
        <v>4373141022.6173553</v>
      </c>
    </row>
    <row r="18" spans="1:8" x14ac:dyDescent="0.3">
      <c r="A18" t="s">
        <v>39</v>
      </c>
      <c r="B18" t="s">
        <v>38</v>
      </c>
      <c r="C18">
        <v>177.11094377576197</v>
      </c>
      <c r="D18">
        <v>798690846.37952638</v>
      </c>
      <c r="E18">
        <v>-1.6574367400000001</v>
      </c>
      <c r="F18">
        <v>-3.63934208</v>
      </c>
      <c r="G18">
        <v>5.9295090100000003</v>
      </c>
      <c r="H18">
        <v>3301998058.9679103</v>
      </c>
    </row>
    <row r="19" spans="1:8" x14ac:dyDescent="0.3">
      <c r="A19" t="s">
        <v>40</v>
      </c>
      <c r="B19" t="s">
        <v>40</v>
      </c>
      <c r="C19">
        <v>3.0068921168487202</v>
      </c>
      <c r="D19">
        <v>3197934206.6668081</v>
      </c>
      <c r="E19">
        <v>-2.8020530199999998</v>
      </c>
      <c r="F19">
        <v>-0.93482228000000001</v>
      </c>
      <c r="G19">
        <v>10.67242778</v>
      </c>
      <c r="H19">
        <v>2857319304.6990938</v>
      </c>
    </row>
    <row r="20" spans="1:8" x14ac:dyDescent="0.3">
      <c r="A20" t="s">
        <v>42</v>
      </c>
      <c r="B20" t="s">
        <v>41</v>
      </c>
      <c r="C20">
        <v>149.29880011141097</v>
      </c>
      <c r="D20">
        <v>1642996914.3221321</v>
      </c>
      <c r="E20">
        <v>-1.24546573</v>
      </c>
      <c r="F20">
        <v>-3.2635530300000002</v>
      </c>
      <c r="G20">
        <v>9.5038985700000005</v>
      </c>
      <c r="H20">
        <v>2662140651.4200845</v>
      </c>
    </row>
    <row r="21" spans="1:8" x14ac:dyDescent="0.3">
      <c r="A21" t="s">
        <v>44</v>
      </c>
      <c r="B21" t="s">
        <v>43</v>
      </c>
      <c r="C21">
        <v>0.26186606185569</v>
      </c>
      <c r="D21">
        <v>117883689.07669862</v>
      </c>
      <c r="E21">
        <v>-2.6655557499999998</v>
      </c>
      <c r="F21">
        <v>-5.17572732</v>
      </c>
      <c r="G21">
        <v>12.584992120000001</v>
      </c>
      <c r="H21">
        <v>2356794556.4393439</v>
      </c>
    </row>
    <row r="22" spans="1:8" x14ac:dyDescent="0.3">
      <c r="A22" t="s">
        <v>46</v>
      </c>
      <c r="B22" t="s">
        <v>45</v>
      </c>
      <c r="C22">
        <v>3.2806761153830001E-2</v>
      </c>
      <c r="D22">
        <v>1541397674.7877741</v>
      </c>
      <c r="E22">
        <v>-1.72347432</v>
      </c>
      <c r="F22">
        <v>-3.02330247</v>
      </c>
      <c r="G22">
        <v>11.27689041</v>
      </c>
      <c r="H22">
        <v>2350921263.6861525</v>
      </c>
    </row>
    <row r="23" spans="1:8" x14ac:dyDescent="0.3">
      <c r="A23" t="s">
        <v>48</v>
      </c>
      <c r="B23" t="s">
        <v>47</v>
      </c>
      <c r="C23">
        <v>2.9946922317443798</v>
      </c>
      <c r="D23">
        <v>461345741.81841183</v>
      </c>
      <c r="E23">
        <v>-0.90648306000000001</v>
      </c>
      <c r="F23">
        <v>-1.0239694100000001</v>
      </c>
      <c r="G23">
        <v>-0.41051254999999998</v>
      </c>
      <c r="H23">
        <v>2272674975.7500367</v>
      </c>
    </row>
    <row r="24" spans="1:8" x14ac:dyDescent="0.3">
      <c r="A24" t="s">
        <v>122</v>
      </c>
      <c r="B24" t="s">
        <v>122</v>
      </c>
      <c r="C24">
        <v>39.152709553771722</v>
      </c>
      <c r="D24">
        <v>1655283518.4451642</v>
      </c>
      <c r="E24">
        <v>-2.2743945700000001</v>
      </c>
      <c r="F24">
        <v>138.70275411</v>
      </c>
      <c r="G24">
        <v>267.50684890999997</v>
      </c>
      <c r="H24">
        <v>2182465361.8158259</v>
      </c>
    </row>
    <row r="25" spans="1:8" x14ac:dyDescent="0.3">
      <c r="A25" t="s">
        <v>51</v>
      </c>
      <c r="B25" t="s">
        <v>51</v>
      </c>
      <c r="C25">
        <v>2.1274363826662501</v>
      </c>
      <c r="D25">
        <v>89691896.814651877</v>
      </c>
      <c r="E25">
        <v>-1.18966449</v>
      </c>
      <c r="F25">
        <v>-2.8532101999999999</v>
      </c>
      <c r="G25">
        <v>3.2784043</v>
      </c>
      <c r="H25">
        <v>2127436382.6662505</v>
      </c>
    </row>
    <row r="26" spans="1:8" x14ac:dyDescent="0.3">
      <c r="A26" t="s">
        <v>50</v>
      </c>
      <c r="B26" t="s">
        <v>49</v>
      </c>
      <c r="C26">
        <v>17.674119736763529</v>
      </c>
      <c r="D26">
        <v>299737810.59415549</v>
      </c>
      <c r="E26">
        <v>-4.1916647100000004</v>
      </c>
      <c r="F26">
        <v>-0.41038327000000002</v>
      </c>
      <c r="G26">
        <v>5.1098782600000003</v>
      </c>
      <c r="H26">
        <v>2029723005.2072031</v>
      </c>
    </row>
    <row r="27" spans="1:8" x14ac:dyDescent="0.3">
      <c r="A27" t="s">
        <v>61</v>
      </c>
      <c r="B27" t="s">
        <v>60</v>
      </c>
      <c r="C27">
        <v>433.00977915258625</v>
      </c>
      <c r="D27">
        <v>534248262.83766329</v>
      </c>
      <c r="E27">
        <v>1.2451956099999999</v>
      </c>
      <c r="F27">
        <v>22.361469939999999</v>
      </c>
      <c r="G27">
        <v>78.120184109999997</v>
      </c>
      <c r="H27">
        <v>1988482816.3280256</v>
      </c>
    </row>
    <row r="28" spans="1:8" x14ac:dyDescent="0.3">
      <c r="A28" t="s">
        <v>63</v>
      </c>
      <c r="B28" t="s">
        <v>62</v>
      </c>
      <c r="C28">
        <v>15.19193337098846</v>
      </c>
      <c r="D28">
        <v>1073814478.6669097</v>
      </c>
      <c r="E28">
        <v>-3.6190106000000002</v>
      </c>
      <c r="F28">
        <v>7.2576993200000004</v>
      </c>
      <c r="G28">
        <v>87.655347939999999</v>
      </c>
      <c r="H28">
        <v>1933089099.8845389</v>
      </c>
    </row>
    <row r="29" spans="1:8" x14ac:dyDescent="0.3">
      <c r="A29" t="s">
        <v>53</v>
      </c>
      <c r="B29" t="s">
        <v>52</v>
      </c>
      <c r="C29">
        <v>8.7756575824554606</v>
      </c>
      <c r="D29">
        <v>559488838.96990049</v>
      </c>
      <c r="E29">
        <v>-2.3105127900000002</v>
      </c>
      <c r="F29">
        <v>-4.2661178399999997</v>
      </c>
      <c r="G29">
        <v>7.8690034799999999</v>
      </c>
      <c r="H29">
        <v>1841659869.4738889</v>
      </c>
    </row>
    <row r="30" spans="1:8" x14ac:dyDescent="0.3">
      <c r="A30" t="s">
        <v>55</v>
      </c>
      <c r="B30" t="s">
        <v>54</v>
      </c>
      <c r="C30">
        <v>2.736446083836E-2</v>
      </c>
      <c r="D30">
        <v>314940752.10239881</v>
      </c>
      <c r="E30">
        <v>-1.89962517</v>
      </c>
      <c r="F30">
        <v>-5.8839565199999999</v>
      </c>
      <c r="G30">
        <v>-4.2843459900000003</v>
      </c>
      <c r="H30">
        <v>1759961087.8120182</v>
      </c>
    </row>
    <row r="31" spans="1:8" x14ac:dyDescent="0.3">
      <c r="A31" t="s">
        <v>57</v>
      </c>
      <c r="B31" t="s">
        <v>56</v>
      </c>
      <c r="C31">
        <v>1.0005477939954099</v>
      </c>
      <c r="D31">
        <v>322010763.40806645</v>
      </c>
      <c r="E31">
        <v>-7.1791399999999997E-3</v>
      </c>
      <c r="F31">
        <v>-6.7611340000000006E-2</v>
      </c>
      <c r="G31">
        <v>-2.6851389999999999E-2</v>
      </c>
      <c r="H31">
        <v>1757746076.4453411</v>
      </c>
    </row>
    <row r="32" spans="1:8" x14ac:dyDescent="0.3">
      <c r="A32" t="s">
        <v>65</v>
      </c>
      <c r="B32" t="s">
        <v>64</v>
      </c>
      <c r="C32">
        <v>1700.2507046042281</v>
      </c>
      <c r="D32">
        <v>123598331.06109709</v>
      </c>
      <c r="E32">
        <v>7.6992569999999996E-2</v>
      </c>
      <c r="F32">
        <v>9.5185729999999996E-2</v>
      </c>
      <c r="G32">
        <v>17.88179955</v>
      </c>
      <c r="H32">
        <v>1692925286.6218677</v>
      </c>
    </row>
    <row r="33" spans="1:8" x14ac:dyDescent="0.3">
      <c r="A33" t="s">
        <v>59</v>
      </c>
      <c r="B33" t="s">
        <v>58</v>
      </c>
      <c r="C33">
        <v>23.27775294538613</v>
      </c>
      <c r="D33">
        <v>784306569.94471645</v>
      </c>
      <c r="E33">
        <v>-2.1726483499999998</v>
      </c>
      <c r="F33">
        <v>-3.9453900399999999</v>
      </c>
      <c r="G33">
        <v>2.4551974400000001</v>
      </c>
      <c r="H33">
        <v>1641985481.0743444</v>
      </c>
    </row>
    <row r="34" spans="1:8" x14ac:dyDescent="0.3">
      <c r="A34" t="s">
        <v>75</v>
      </c>
      <c r="B34" t="s">
        <v>74</v>
      </c>
      <c r="C34">
        <v>5.7393174256950097</v>
      </c>
      <c r="D34">
        <v>105091960.96565576</v>
      </c>
      <c r="E34">
        <v>-2.7903882699999998</v>
      </c>
      <c r="F34">
        <v>7.7675050900000002</v>
      </c>
      <c r="G34">
        <v>47.278787909999998</v>
      </c>
      <c r="H34">
        <v>1503128020.2400429</v>
      </c>
    </row>
    <row r="35" spans="1:8" x14ac:dyDescent="0.3">
      <c r="A35" t="s">
        <v>69</v>
      </c>
      <c r="B35" t="s">
        <v>68</v>
      </c>
      <c r="C35">
        <v>6.3905780994120004E-2</v>
      </c>
      <c r="D35">
        <v>115302992.31976137</v>
      </c>
      <c r="E35">
        <v>-0.88758859000000001</v>
      </c>
      <c r="F35">
        <v>-2.8710323799999999</v>
      </c>
      <c r="G35">
        <v>-5.9475312699999998</v>
      </c>
      <c r="H35">
        <v>1471817251.8697815</v>
      </c>
    </row>
    <row r="36" spans="1:8" x14ac:dyDescent="0.3">
      <c r="A36" t="s">
        <v>71</v>
      </c>
      <c r="B36" t="s">
        <v>70</v>
      </c>
      <c r="C36">
        <v>7.5458212005116296</v>
      </c>
      <c r="D36">
        <v>382827293.96061265</v>
      </c>
      <c r="E36">
        <v>-1.1076288000000001</v>
      </c>
      <c r="F36">
        <v>4.5150119699999998</v>
      </c>
      <c r="G36">
        <v>29.117532189999999</v>
      </c>
      <c r="H36">
        <v>1472145892.0100348</v>
      </c>
    </row>
    <row r="37" spans="1:8" x14ac:dyDescent="0.3">
      <c r="A37" t="s">
        <v>67</v>
      </c>
      <c r="B37" t="s">
        <v>66</v>
      </c>
      <c r="C37">
        <v>0.99990000000000001</v>
      </c>
      <c r="D37">
        <v>3040526141.599947</v>
      </c>
      <c r="E37">
        <v>0</v>
      </c>
      <c r="F37">
        <v>-1.9997999999999998E-2</v>
      </c>
      <c r="G37">
        <v>1.0002E-2</v>
      </c>
      <c r="H37">
        <v>1453842226.0775158</v>
      </c>
    </row>
    <row r="38" spans="1:8" x14ac:dyDescent="0.3">
      <c r="A38" t="s">
        <v>73</v>
      </c>
      <c r="B38" t="s">
        <v>72</v>
      </c>
      <c r="C38">
        <v>1.3828932269929799</v>
      </c>
      <c r="D38">
        <v>16990820.25368607</v>
      </c>
      <c r="E38">
        <v>5.87900037</v>
      </c>
      <c r="F38">
        <v>5.8122824299999998</v>
      </c>
      <c r="G38">
        <v>5.14899387</v>
      </c>
      <c r="H38">
        <v>1382200249.3783915</v>
      </c>
    </row>
    <row r="39" spans="1:8" x14ac:dyDescent="0.3">
      <c r="A39" t="s">
        <v>99</v>
      </c>
      <c r="B39" t="s">
        <v>98</v>
      </c>
      <c r="C39">
        <v>2.7451739928166501</v>
      </c>
      <c r="D39">
        <v>327887795.00256824</v>
      </c>
      <c r="E39">
        <v>26.705734280000001</v>
      </c>
      <c r="F39">
        <v>29.90378595</v>
      </c>
      <c r="G39">
        <v>86.585739059999995</v>
      </c>
      <c r="H39">
        <v>1329006033.0800648</v>
      </c>
    </row>
    <row r="40" spans="1:8" x14ac:dyDescent="0.3">
      <c r="A40" t="s">
        <v>83</v>
      </c>
      <c r="B40" t="s">
        <v>82</v>
      </c>
      <c r="C40">
        <v>12.98727186709279</v>
      </c>
      <c r="D40">
        <v>59334067.434895597</v>
      </c>
      <c r="E40">
        <v>-2.3373841899999999</v>
      </c>
      <c r="F40">
        <v>-0.87763166999999997</v>
      </c>
      <c r="G40">
        <v>28.070574910000001</v>
      </c>
      <c r="H40">
        <v>1225309587.1939864</v>
      </c>
    </row>
    <row r="41" spans="1:8" x14ac:dyDescent="0.3">
      <c r="A41" t="s">
        <v>79</v>
      </c>
      <c r="B41" t="s">
        <v>78</v>
      </c>
      <c r="C41">
        <v>72.252109383160061</v>
      </c>
      <c r="D41">
        <v>116794060.2966928</v>
      </c>
      <c r="E41">
        <v>-1.95280367</v>
      </c>
      <c r="F41">
        <v>8.9101150100000002</v>
      </c>
      <c r="G41">
        <v>20.673087389999999</v>
      </c>
      <c r="H41">
        <v>1220077675.3150451</v>
      </c>
    </row>
    <row r="42" spans="1:8" x14ac:dyDescent="0.3">
      <c r="A42" t="s">
        <v>77</v>
      </c>
      <c r="B42" t="s">
        <v>76</v>
      </c>
      <c r="C42">
        <v>0.42605259841447002</v>
      </c>
      <c r="D42">
        <v>54227341.653629817</v>
      </c>
      <c r="E42">
        <v>-0.43413020000000002</v>
      </c>
      <c r="F42">
        <v>-4.7378910699999999</v>
      </c>
      <c r="G42">
        <v>3.66026608</v>
      </c>
      <c r="H42">
        <v>1184226099.4438572</v>
      </c>
    </row>
    <row r="43" spans="1:8" x14ac:dyDescent="0.3">
      <c r="A43" t="s">
        <v>81</v>
      </c>
      <c r="B43" t="s">
        <v>80</v>
      </c>
      <c r="C43">
        <v>4.8431182601318001</v>
      </c>
      <c r="D43">
        <v>9954815.2683259193</v>
      </c>
      <c r="E43">
        <v>-1.38495619</v>
      </c>
      <c r="F43">
        <v>-2.3995309900000001</v>
      </c>
      <c r="G43">
        <v>0.45810434999999999</v>
      </c>
      <c r="H43">
        <v>1156844274.5486548</v>
      </c>
    </row>
    <row r="44" spans="1:8" x14ac:dyDescent="0.3">
      <c r="A44" t="s">
        <v>91</v>
      </c>
      <c r="B44" t="s">
        <v>90</v>
      </c>
      <c r="C44">
        <v>14.87472987884169</v>
      </c>
      <c r="D44">
        <v>197292775.47895363</v>
      </c>
      <c r="E44">
        <v>-1.8375372999999999</v>
      </c>
      <c r="F44">
        <v>5.5937912699999996</v>
      </c>
      <c r="G44">
        <v>18.479739179999999</v>
      </c>
      <c r="H44">
        <v>1144417914.910996</v>
      </c>
    </row>
    <row r="45" spans="1:8" x14ac:dyDescent="0.3">
      <c r="A45" t="s">
        <v>87</v>
      </c>
      <c r="B45" t="s">
        <v>86</v>
      </c>
      <c r="C45">
        <v>111.87868377932686</v>
      </c>
      <c r="D45">
        <v>1035370073.2177674</v>
      </c>
      <c r="E45">
        <v>-1.1496552099999999</v>
      </c>
      <c r="F45">
        <v>-3.5079767999999998</v>
      </c>
      <c r="G45">
        <v>8.5824520999999994</v>
      </c>
      <c r="H45">
        <v>1114085153.6494775</v>
      </c>
    </row>
    <row r="46" spans="1:8" x14ac:dyDescent="0.3">
      <c r="A46" t="s">
        <v>85</v>
      </c>
      <c r="B46" t="s">
        <v>84</v>
      </c>
      <c r="C46">
        <v>22.793464458742939</v>
      </c>
      <c r="D46">
        <v>215012116.05823335</v>
      </c>
      <c r="E46">
        <v>-1.0731433699999999</v>
      </c>
      <c r="F46">
        <v>-1.2338004</v>
      </c>
      <c r="G46">
        <v>3.43422823</v>
      </c>
      <c r="H46">
        <v>1100432108.4922974</v>
      </c>
    </row>
    <row r="47" spans="1:8" x14ac:dyDescent="0.3">
      <c r="A47" t="s">
        <v>95</v>
      </c>
      <c r="B47" t="s">
        <v>94</v>
      </c>
      <c r="C47">
        <v>91.885792427804887</v>
      </c>
      <c r="D47">
        <v>1209034734.6468661</v>
      </c>
      <c r="E47">
        <v>-1.13878312</v>
      </c>
      <c r="F47">
        <v>-3.9855432</v>
      </c>
      <c r="G47">
        <v>10.986426440000001</v>
      </c>
      <c r="H47">
        <v>1016158661.3108648</v>
      </c>
    </row>
    <row r="48" spans="1:8" x14ac:dyDescent="0.3">
      <c r="A48" t="s">
        <v>93</v>
      </c>
      <c r="B48" t="s">
        <v>92</v>
      </c>
      <c r="C48">
        <v>1.16645234035E-2</v>
      </c>
      <c r="D48">
        <v>6554160.62656618</v>
      </c>
      <c r="E48">
        <v>1.3042420000000001E-2</v>
      </c>
      <c r="F48">
        <v>1.6845600000000001E-3</v>
      </c>
      <c r="G48">
        <v>0.13678861</v>
      </c>
      <c r="H48">
        <v>992201690.56554925</v>
      </c>
    </row>
    <row r="49" spans="1:8" x14ac:dyDescent="0.3">
      <c r="A49" t="s">
        <v>103</v>
      </c>
      <c r="B49" t="s">
        <v>102</v>
      </c>
      <c r="C49">
        <v>115.85750251747572</v>
      </c>
      <c r="D49">
        <v>174288011.47624257</v>
      </c>
      <c r="E49">
        <v>0.62263588000000003</v>
      </c>
      <c r="F49">
        <v>3.2375474400000002</v>
      </c>
      <c r="G49">
        <v>6.1594290899999997</v>
      </c>
      <c r="H49">
        <v>981324406.99250519</v>
      </c>
    </row>
    <row r="50" spans="1:8" x14ac:dyDescent="0.3">
      <c r="A50" t="s">
        <v>89</v>
      </c>
      <c r="B50" t="s">
        <v>88</v>
      </c>
      <c r="C50">
        <v>0.78366900633713998</v>
      </c>
      <c r="D50">
        <v>384740925.53365058</v>
      </c>
      <c r="E50">
        <v>-2.4011565899999998</v>
      </c>
      <c r="F50">
        <v>5.1300819999999997E-2</v>
      </c>
      <c r="G50">
        <v>39.815996089999999</v>
      </c>
      <c r="H50">
        <v>976190515.88898838</v>
      </c>
    </row>
    <row r="51" spans="1:8" x14ac:dyDescent="0.3">
      <c r="A51" t="s">
        <v>97</v>
      </c>
      <c r="B51" t="s">
        <v>96</v>
      </c>
      <c r="C51">
        <v>31821.262415233745</v>
      </c>
      <c r="D51">
        <v>359984600.30075395</v>
      </c>
      <c r="E51">
        <v>-3.0480271499999998</v>
      </c>
      <c r="F51">
        <v>-6.1383919200000001</v>
      </c>
      <c r="G51">
        <v>6.6490768500000001</v>
      </c>
      <c r="H51">
        <v>953644776.51418042</v>
      </c>
    </row>
    <row r="52" spans="1:8" x14ac:dyDescent="0.3">
      <c r="A52" t="s">
        <v>105</v>
      </c>
      <c r="B52" t="s">
        <v>104</v>
      </c>
      <c r="C52">
        <v>75.561868850176495</v>
      </c>
      <c r="D52">
        <v>45209703.73547551</v>
      </c>
      <c r="E52">
        <v>-2.46314492</v>
      </c>
      <c r="F52">
        <v>7.2303021799999998</v>
      </c>
      <c r="G52">
        <v>29.346749389999999</v>
      </c>
      <c r="H52">
        <v>949359502.68584645</v>
      </c>
    </row>
    <row r="53" spans="1:8" x14ac:dyDescent="0.3">
      <c r="A53" t="s">
        <v>109</v>
      </c>
      <c r="B53" t="s">
        <v>108</v>
      </c>
      <c r="C53">
        <v>0.70774493875537003</v>
      </c>
      <c r="D53">
        <v>382325124.15330982</v>
      </c>
      <c r="E53">
        <v>0.26483807999999998</v>
      </c>
      <c r="F53">
        <v>1.48099559</v>
      </c>
      <c r="G53">
        <v>23.895625559999999</v>
      </c>
      <c r="H53">
        <v>891154041.88332999</v>
      </c>
    </row>
    <row r="54" spans="1:8" x14ac:dyDescent="0.3">
      <c r="A54" t="s">
        <v>101</v>
      </c>
      <c r="B54" t="s">
        <v>100</v>
      </c>
      <c r="C54">
        <v>7.6293291860734396</v>
      </c>
      <c r="D54">
        <v>1043012295.8668542</v>
      </c>
      <c r="E54">
        <v>-1.4576463799999999</v>
      </c>
      <c r="F54">
        <v>-3.1783127200000001</v>
      </c>
      <c r="G54">
        <v>3.7450442100000001</v>
      </c>
      <c r="H54">
        <v>887392446.7891866</v>
      </c>
    </row>
    <row r="55" spans="1:8" x14ac:dyDescent="0.3">
      <c r="A55" t="s">
        <v>126</v>
      </c>
      <c r="B55" t="s">
        <v>125</v>
      </c>
      <c r="C55">
        <v>0.89518622038619</v>
      </c>
      <c r="D55">
        <v>29593033.615291148</v>
      </c>
      <c r="E55">
        <v>-4.9870948100000003</v>
      </c>
      <c r="F55">
        <v>23.51585412</v>
      </c>
      <c r="G55">
        <v>71.370152320000003</v>
      </c>
      <c r="H55">
        <v>837319482.45382321</v>
      </c>
    </row>
    <row r="56" spans="1:8" x14ac:dyDescent="0.3">
      <c r="A56" t="s">
        <v>107</v>
      </c>
      <c r="B56" t="s">
        <v>106</v>
      </c>
      <c r="C56">
        <v>7.4248126184490004E-2</v>
      </c>
      <c r="D56">
        <v>146363000.69533792</v>
      </c>
      <c r="E56">
        <v>-2.2905767799999999</v>
      </c>
      <c r="F56">
        <v>-5.1144797400000002</v>
      </c>
      <c r="G56">
        <v>11.79216458</v>
      </c>
      <c r="H56">
        <v>810181487.91882503</v>
      </c>
    </row>
    <row r="57" spans="1:8" x14ac:dyDescent="0.3">
      <c r="A57" t="s">
        <v>111</v>
      </c>
      <c r="B57" t="s">
        <v>110</v>
      </c>
      <c r="C57">
        <v>7.1335814181077097</v>
      </c>
      <c r="D57">
        <v>160217803.66885003</v>
      </c>
      <c r="E57">
        <v>-5.5086894199999996</v>
      </c>
      <c r="F57">
        <v>2.1904380799999998</v>
      </c>
      <c r="G57">
        <v>10.005921839999999</v>
      </c>
      <c r="H57">
        <v>743632276.65526414</v>
      </c>
    </row>
    <row r="58" spans="1:8" x14ac:dyDescent="0.3">
      <c r="A58" t="s">
        <v>140</v>
      </c>
      <c r="B58" t="s">
        <v>139</v>
      </c>
      <c r="C58">
        <v>1.2455629284343099</v>
      </c>
      <c r="D58">
        <v>23073023.593568891</v>
      </c>
      <c r="E58">
        <v>-2.3128597599999998</v>
      </c>
      <c r="F58">
        <v>21.22043412</v>
      </c>
      <c r="G58">
        <v>66.796748719999997</v>
      </c>
      <c r="H58">
        <v>697515253.62440574</v>
      </c>
    </row>
    <row r="59" spans="1:8" x14ac:dyDescent="0.3">
      <c r="A59" t="s">
        <v>132</v>
      </c>
      <c r="B59" t="s">
        <v>131</v>
      </c>
      <c r="C59">
        <v>0.69977440305894001</v>
      </c>
      <c r="D59">
        <v>156663941.57081684</v>
      </c>
      <c r="E59">
        <v>-2.58885722</v>
      </c>
      <c r="F59">
        <v>3.1357238000000001</v>
      </c>
      <c r="G59">
        <v>18.821344710000002</v>
      </c>
      <c r="H59">
        <v>696529584.85229695</v>
      </c>
    </row>
    <row r="60" spans="1:8" x14ac:dyDescent="0.3">
      <c r="A60" t="s">
        <v>121</v>
      </c>
      <c r="B60" t="s">
        <v>120</v>
      </c>
      <c r="C60">
        <v>2.46365578094629</v>
      </c>
      <c r="D60">
        <v>57150492.908666909</v>
      </c>
      <c r="E60">
        <v>-1.5022210499999999</v>
      </c>
      <c r="F60">
        <v>-4.7246308600000004</v>
      </c>
      <c r="G60">
        <v>7.4060359399999998</v>
      </c>
      <c r="H60">
        <v>677845853.94399321</v>
      </c>
    </row>
    <row r="61" spans="1:8" x14ac:dyDescent="0.3">
      <c r="A61" t="s">
        <v>119</v>
      </c>
      <c r="B61" t="s">
        <v>118</v>
      </c>
      <c r="C61">
        <v>0.53278818901453995</v>
      </c>
      <c r="D61">
        <v>76090667.971139088</v>
      </c>
      <c r="E61">
        <v>-3.6725043999999998</v>
      </c>
      <c r="F61">
        <v>-2.8696225700000002</v>
      </c>
      <c r="G61">
        <v>22.700393290000001</v>
      </c>
      <c r="H61">
        <v>647572339.28570271</v>
      </c>
    </row>
    <row r="62" spans="1:8" x14ac:dyDescent="0.3">
      <c r="A62" t="s">
        <v>117</v>
      </c>
      <c r="B62" t="s">
        <v>116</v>
      </c>
      <c r="C62">
        <v>8.8498415994280002E-2</v>
      </c>
      <c r="D62">
        <v>76514908.00398922</v>
      </c>
      <c r="E62">
        <v>-2.3963892000000002</v>
      </c>
      <c r="F62">
        <v>-3.12350314</v>
      </c>
      <c r="G62">
        <v>-1.1138714199999999</v>
      </c>
      <c r="H62">
        <v>631851370.56114495</v>
      </c>
    </row>
    <row r="63" spans="1:8" x14ac:dyDescent="0.3">
      <c r="A63" t="s">
        <v>130</v>
      </c>
      <c r="B63" t="s">
        <v>129</v>
      </c>
      <c r="C63">
        <v>36819.41365548905</v>
      </c>
      <c r="D63">
        <v>45758521.35047324</v>
      </c>
      <c r="E63">
        <v>-1.92934461</v>
      </c>
      <c r="F63">
        <v>0.54085046999999997</v>
      </c>
      <c r="G63">
        <v>14.948407230000001</v>
      </c>
      <c r="H63">
        <v>611712963.91519749</v>
      </c>
    </row>
    <row r="64" spans="1:8" x14ac:dyDescent="0.3">
      <c r="A64" t="s">
        <v>113</v>
      </c>
      <c r="B64" t="s">
        <v>112</v>
      </c>
      <c r="C64">
        <v>3.8361808658418699</v>
      </c>
      <c r="D64">
        <v>60938551.968101367</v>
      </c>
      <c r="E64">
        <v>-2.9962104599999999</v>
      </c>
      <c r="F64">
        <v>1.3369359199999999</v>
      </c>
      <c r="G64">
        <v>32.423914949999997</v>
      </c>
      <c r="H64">
        <v>607774145.83806419</v>
      </c>
    </row>
    <row r="65" spans="1:8" x14ac:dyDescent="0.3">
      <c r="A65" t="s">
        <v>142</v>
      </c>
      <c r="B65" t="s">
        <v>141</v>
      </c>
      <c r="C65">
        <v>0.81370414165645</v>
      </c>
      <c r="D65">
        <v>283587153.74762988</v>
      </c>
      <c r="E65">
        <v>0.70198994000000003</v>
      </c>
      <c r="F65">
        <v>17.024246089999998</v>
      </c>
      <c r="G65">
        <v>33.337945910000002</v>
      </c>
      <c r="H65">
        <v>610471412.08213437</v>
      </c>
    </row>
    <row r="66" spans="1:8" x14ac:dyDescent="0.3">
      <c r="A66" t="s">
        <v>124</v>
      </c>
      <c r="B66" t="s">
        <v>123</v>
      </c>
      <c r="C66">
        <v>4.2483066474193798</v>
      </c>
      <c r="D66">
        <v>762704872.84546018</v>
      </c>
      <c r="E66">
        <v>-3.5510451999999999</v>
      </c>
      <c r="F66">
        <v>-6.1494380900000003</v>
      </c>
      <c r="G66">
        <v>27.020616019999999</v>
      </c>
      <c r="H66">
        <v>595805457.63477576</v>
      </c>
    </row>
    <row r="67" spans="1:8" x14ac:dyDescent="0.3">
      <c r="A67" t="s">
        <v>134</v>
      </c>
      <c r="B67" t="s">
        <v>133</v>
      </c>
      <c r="C67">
        <v>2.77539386958912</v>
      </c>
      <c r="D67">
        <v>402366748.41084224</v>
      </c>
      <c r="E67">
        <v>-2.4398032500000002</v>
      </c>
      <c r="F67">
        <v>8.4654399399999996</v>
      </c>
      <c r="G67">
        <v>32.47481775</v>
      </c>
      <c r="H67">
        <v>595174021.66346693</v>
      </c>
    </row>
    <row r="68" spans="1:8" x14ac:dyDescent="0.3">
      <c r="A68" t="s">
        <v>128</v>
      </c>
      <c r="B68" t="s">
        <v>127</v>
      </c>
      <c r="C68">
        <v>5.26327440786973</v>
      </c>
      <c r="D68">
        <v>467751055.62728411</v>
      </c>
      <c r="E68">
        <v>3.8782407000000001</v>
      </c>
      <c r="F68">
        <v>9.1404664400000009</v>
      </c>
      <c r="G68">
        <v>62.89164341</v>
      </c>
      <c r="H68">
        <v>563759967.30714381</v>
      </c>
    </row>
    <row r="69" spans="1:8" x14ac:dyDescent="0.3">
      <c r="A69" t="s">
        <v>138</v>
      </c>
      <c r="B69" t="s">
        <v>137</v>
      </c>
      <c r="C69">
        <v>2.9648733598802202</v>
      </c>
      <c r="D69">
        <v>18246892.801901489</v>
      </c>
      <c r="E69">
        <v>-1.88784807</v>
      </c>
      <c r="F69">
        <v>0.76178425000000005</v>
      </c>
      <c r="G69">
        <v>-1.7936338300000001</v>
      </c>
      <c r="H69">
        <v>546864122.42402601</v>
      </c>
    </row>
    <row r="70" spans="1:8" x14ac:dyDescent="0.3">
      <c r="A70" t="s">
        <v>115</v>
      </c>
      <c r="B70" t="s">
        <v>114</v>
      </c>
      <c r="C70">
        <v>2.3824530052303601</v>
      </c>
      <c r="D70">
        <v>23054048.278605931</v>
      </c>
      <c r="E70">
        <v>-3.4491704599999999</v>
      </c>
      <c r="F70">
        <v>-10.25015572</v>
      </c>
      <c r="G70">
        <v>133.27337126</v>
      </c>
      <c r="H70">
        <v>529607886.34790802</v>
      </c>
    </row>
    <row r="71" spans="1:8" x14ac:dyDescent="0.3">
      <c r="A71" t="s">
        <v>149</v>
      </c>
      <c r="B71" t="s">
        <v>149</v>
      </c>
      <c r="C71">
        <v>0.99894490004337999</v>
      </c>
      <c r="D71">
        <v>175488042.45808631</v>
      </c>
      <c r="E71">
        <v>-1.5859809999999998E-2</v>
      </c>
      <c r="F71">
        <v>-2.8205999999999998E-2</v>
      </c>
      <c r="G71">
        <v>-0.24011084999999999</v>
      </c>
      <c r="H71">
        <v>484144996.1424588</v>
      </c>
    </row>
    <row r="72" spans="1:8" x14ac:dyDescent="0.3">
      <c r="A72" t="s">
        <v>144</v>
      </c>
      <c r="B72" t="s">
        <v>143</v>
      </c>
      <c r="C72">
        <v>0.59525384229873002</v>
      </c>
      <c r="D72">
        <v>188934786.29316303</v>
      </c>
      <c r="E72">
        <v>-1.7902164</v>
      </c>
      <c r="F72">
        <v>-5.0183401500000002</v>
      </c>
      <c r="G72">
        <v>5.2818297000000003</v>
      </c>
      <c r="H72">
        <v>479564418.11834532</v>
      </c>
    </row>
    <row r="73" spans="1:8" x14ac:dyDescent="0.3">
      <c r="A73" t="s">
        <v>136</v>
      </c>
      <c r="B73" t="s">
        <v>135</v>
      </c>
      <c r="C73">
        <v>1.31480771146899</v>
      </c>
      <c r="D73">
        <v>163852.32782919999</v>
      </c>
      <c r="E73">
        <v>1.6816637800000001</v>
      </c>
      <c r="F73">
        <v>-20.779369469999999</v>
      </c>
      <c r="G73">
        <v>-15.7971349</v>
      </c>
      <c r="H73">
        <v>458514823.85158205</v>
      </c>
    </row>
    <row r="74" spans="1:8" x14ac:dyDescent="0.3">
      <c r="A74" t="s">
        <v>146</v>
      </c>
      <c r="B74" t="s">
        <v>145</v>
      </c>
      <c r="C74">
        <v>3.4493872313887999</v>
      </c>
      <c r="D74">
        <v>40754889.673537202</v>
      </c>
      <c r="E74">
        <v>-1.61952505</v>
      </c>
      <c r="F74">
        <v>-4.3883610199999996</v>
      </c>
      <c r="G74">
        <v>7.2120218200000004</v>
      </c>
      <c r="H74">
        <v>459624974.95563179</v>
      </c>
    </row>
    <row r="75" spans="1:8" x14ac:dyDescent="0.3">
      <c r="A75" t="s">
        <v>148</v>
      </c>
      <c r="B75" t="s">
        <v>147</v>
      </c>
      <c r="C75">
        <v>0.30625146206421</v>
      </c>
      <c r="D75">
        <v>295317126.94052237</v>
      </c>
      <c r="E75">
        <v>-2.6335595999999999</v>
      </c>
      <c r="F75">
        <v>-4.2668500199999997</v>
      </c>
      <c r="G75">
        <v>-2.0348700399999999</v>
      </c>
      <c r="H75">
        <v>454262354.27098489</v>
      </c>
    </row>
    <row r="76" spans="1:8" x14ac:dyDescent="0.3">
      <c r="A76" t="s">
        <v>151</v>
      </c>
      <c r="B76" t="s">
        <v>150</v>
      </c>
      <c r="C76">
        <v>0.74492618056523996</v>
      </c>
      <c r="D76">
        <v>77756483.275628343</v>
      </c>
      <c r="E76">
        <v>-1.8183129200000001</v>
      </c>
      <c r="F76">
        <v>-7.1541343599999996</v>
      </c>
      <c r="G76">
        <v>-11.84543399</v>
      </c>
      <c r="H76">
        <v>437043414.74647021</v>
      </c>
    </row>
    <row r="77" spans="1:8" x14ac:dyDescent="0.3">
      <c r="A77" t="s">
        <v>155</v>
      </c>
      <c r="B77" t="s">
        <v>154</v>
      </c>
      <c r="C77">
        <v>3.0799347961009998E-2</v>
      </c>
      <c r="D77">
        <v>26752226.947574731</v>
      </c>
      <c r="E77">
        <v>-1.6663448199999999</v>
      </c>
      <c r="F77">
        <v>-5.9016518700000002</v>
      </c>
      <c r="G77">
        <v>24.117417530000001</v>
      </c>
      <c r="H77">
        <v>431337200.86180425</v>
      </c>
    </row>
    <row r="78" spans="1:8" x14ac:dyDescent="0.3">
      <c r="A78" t="s">
        <v>161</v>
      </c>
      <c r="B78" t="s">
        <v>160</v>
      </c>
      <c r="C78">
        <v>4.3224701587E-4</v>
      </c>
      <c r="D78">
        <v>195121712.90549329</v>
      </c>
      <c r="E78">
        <v>-1.2924306699999999</v>
      </c>
      <c r="F78">
        <v>-0.69635552999999994</v>
      </c>
      <c r="G78">
        <v>20.876612229999999</v>
      </c>
      <c r="H78">
        <v>427907464.21691251</v>
      </c>
    </row>
    <row r="79" spans="1:8" x14ac:dyDescent="0.3">
      <c r="A79" t="s">
        <v>157</v>
      </c>
      <c r="B79" t="s">
        <v>156</v>
      </c>
      <c r="C79">
        <v>35.123682039787091</v>
      </c>
      <c r="D79">
        <v>9071354.0800332297</v>
      </c>
      <c r="E79">
        <v>-4.21713951</v>
      </c>
      <c r="F79">
        <v>-5.3033493500000004</v>
      </c>
      <c r="G79">
        <v>33.066332809999999</v>
      </c>
      <c r="H79">
        <v>424039010.86165512</v>
      </c>
    </row>
    <row r="80" spans="1:8" x14ac:dyDescent="0.3">
      <c r="A80" t="s">
        <v>163</v>
      </c>
      <c r="B80" t="s">
        <v>162</v>
      </c>
      <c r="C80">
        <v>2.26362341354774</v>
      </c>
      <c r="D80">
        <v>291512515.15388638</v>
      </c>
      <c r="E80">
        <v>0.67860725</v>
      </c>
      <c r="F80">
        <v>14.42911954</v>
      </c>
      <c r="G80">
        <v>33.504372580000002</v>
      </c>
      <c r="H80">
        <v>394179327.26309806</v>
      </c>
    </row>
    <row r="81" spans="1:8" x14ac:dyDescent="0.3">
      <c r="A81" t="s">
        <v>172</v>
      </c>
      <c r="B81" t="s">
        <v>171</v>
      </c>
      <c r="C81">
        <v>8.3300779531900009E-3</v>
      </c>
      <c r="D81">
        <v>80026103.331976771</v>
      </c>
      <c r="E81">
        <v>-2.8562312099999998</v>
      </c>
      <c r="F81">
        <v>-8.4972825899999993</v>
      </c>
      <c r="G81">
        <v>69.598736919999993</v>
      </c>
      <c r="H81">
        <v>391260537.65452582</v>
      </c>
    </row>
    <row r="82" spans="1:8" x14ac:dyDescent="0.3">
      <c r="A82" t="s">
        <v>159</v>
      </c>
      <c r="B82" t="s">
        <v>158</v>
      </c>
      <c r="C82">
        <v>35.616644758494537</v>
      </c>
      <c r="D82">
        <v>32600075.275796469</v>
      </c>
      <c r="E82">
        <v>-2.2840026099999999</v>
      </c>
      <c r="F82">
        <v>1.5052514699999999</v>
      </c>
      <c r="G82">
        <v>-1.99463196</v>
      </c>
      <c r="H82">
        <v>382051289.37124074</v>
      </c>
    </row>
    <row r="83" spans="1:8" x14ac:dyDescent="0.3">
      <c r="A83" t="s">
        <v>153</v>
      </c>
      <c r="B83" t="s">
        <v>152</v>
      </c>
      <c r="C83">
        <v>0.99997654304243</v>
      </c>
      <c r="D83">
        <v>123035112.75512862</v>
      </c>
      <c r="E83">
        <v>2.7349829999999999E-2</v>
      </c>
      <c r="F83">
        <v>0.14234799000000001</v>
      </c>
      <c r="G83">
        <v>-3.3334559999999999E-2</v>
      </c>
      <c r="H83">
        <v>373535387.06074005</v>
      </c>
    </row>
    <row r="84" spans="1:8" x14ac:dyDescent="0.3">
      <c r="A84" t="s">
        <v>164</v>
      </c>
      <c r="B84" t="s">
        <v>164</v>
      </c>
      <c r="C84">
        <v>6.0287528346482304</v>
      </c>
      <c r="D84">
        <v>136221984.55182317</v>
      </c>
      <c r="E84">
        <v>-0.71407876000000003</v>
      </c>
      <c r="F84">
        <v>-0.78652148</v>
      </c>
      <c r="G84">
        <v>10.58984242</v>
      </c>
      <c r="H84">
        <v>361725170.07889384</v>
      </c>
    </row>
    <row r="85" spans="1:8" x14ac:dyDescent="0.3">
      <c r="A85" t="s">
        <v>168</v>
      </c>
      <c r="B85" t="s">
        <v>167</v>
      </c>
      <c r="C85">
        <v>3.8304618901260003E-2</v>
      </c>
      <c r="D85">
        <v>181656580.60058415</v>
      </c>
      <c r="E85">
        <v>1.45499841</v>
      </c>
      <c r="F85">
        <v>-5.4333731900000002</v>
      </c>
      <c r="G85">
        <v>7.0804727099999996</v>
      </c>
      <c r="H85">
        <v>358148148.42215985</v>
      </c>
    </row>
    <row r="86" spans="1:8" x14ac:dyDescent="0.3">
      <c r="A86" t="s">
        <v>166</v>
      </c>
      <c r="B86" t="s">
        <v>165</v>
      </c>
      <c r="C86">
        <v>3.4783125710968799</v>
      </c>
      <c r="D86">
        <v>539422578.45798552</v>
      </c>
      <c r="E86">
        <v>-1.5086329999999999</v>
      </c>
      <c r="F86">
        <v>-4.7903832700000004</v>
      </c>
      <c r="G86">
        <v>5.7527734700000002</v>
      </c>
      <c r="H86">
        <v>339525045.50925392</v>
      </c>
    </row>
    <row r="87" spans="1:8" x14ac:dyDescent="0.3">
      <c r="A87" t="s">
        <v>178</v>
      </c>
      <c r="B87" t="s">
        <v>177</v>
      </c>
      <c r="C87">
        <v>0.13359460712283</v>
      </c>
      <c r="D87">
        <v>96694642.963850215</v>
      </c>
      <c r="E87">
        <v>0.23049803999999999</v>
      </c>
      <c r="F87">
        <v>-3.36193535</v>
      </c>
      <c r="G87">
        <v>43.931422740000002</v>
      </c>
      <c r="H87">
        <v>339999113.16657281</v>
      </c>
    </row>
    <row r="88" spans="1:8" x14ac:dyDescent="0.3">
      <c r="A88" t="s">
        <v>180</v>
      </c>
      <c r="B88" t="s">
        <v>179</v>
      </c>
      <c r="C88">
        <v>1.47964216093042</v>
      </c>
      <c r="D88">
        <v>75751653.012844741</v>
      </c>
      <c r="E88">
        <v>2.5390397099999999</v>
      </c>
      <c r="F88">
        <v>11.457181569999999</v>
      </c>
      <c r="G88">
        <v>43.866629349999997</v>
      </c>
      <c r="H88">
        <v>334552872.50970072</v>
      </c>
    </row>
    <row r="89" spans="1:8" x14ac:dyDescent="0.3">
      <c r="A89" t="s">
        <v>170</v>
      </c>
      <c r="B89" t="s">
        <v>169</v>
      </c>
      <c r="C89">
        <v>0.44726712398085999</v>
      </c>
      <c r="D89">
        <v>8629967.8310954906</v>
      </c>
      <c r="E89">
        <v>-0.81500812</v>
      </c>
      <c r="F89">
        <v>-5.6197192500000002</v>
      </c>
      <c r="G89">
        <v>-1.1997621999999999</v>
      </c>
      <c r="H89">
        <v>330880120.20081037</v>
      </c>
    </row>
    <row r="90" spans="1:8" x14ac:dyDescent="0.3">
      <c r="A90" t="s">
        <v>184</v>
      </c>
      <c r="B90" t="s">
        <v>183</v>
      </c>
      <c r="C90">
        <v>1.41515803083757</v>
      </c>
      <c r="D90">
        <v>78237268.657222509</v>
      </c>
      <c r="E90">
        <v>-1.99523735</v>
      </c>
      <c r="F90">
        <v>-3.9009896199999998</v>
      </c>
      <c r="G90">
        <v>7.7165322300000003</v>
      </c>
      <c r="H90">
        <v>289785896.11225498</v>
      </c>
    </row>
    <row r="91" spans="1:8" x14ac:dyDescent="0.3">
      <c r="A91" t="s">
        <v>176</v>
      </c>
      <c r="B91" t="s">
        <v>175</v>
      </c>
      <c r="C91">
        <v>0.34670531090918</v>
      </c>
      <c r="D91">
        <v>73465146.1422932</v>
      </c>
      <c r="E91">
        <v>-1.7401611400000001</v>
      </c>
      <c r="F91">
        <v>-4.1084474999999996</v>
      </c>
      <c r="G91">
        <v>-9.75159485</v>
      </c>
      <c r="H91">
        <v>289216666.80987912</v>
      </c>
    </row>
    <row r="92" spans="1:8" x14ac:dyDescent="0.3">
      <c r="A92" t="s">
        <v>188</v>
      </c>
      <c r="B92" t="s">
        <v>187</v>
      </c>
      <c r="C92">
        <v>1.7207131005430001E-2</v>
      </c>
      <c r="D92">
        <v>14175262.605751401</v>
      </c>
      <c r="E92">
        <v>-2.0222320100000002</v>
      </c>
      <c r="F92">
        <v>6.8785674200000004</v>
      </c>
      <c r="G92">
        <v>52.289000899999998</v>
      </c>
      <c r="H92">
        <v>282668221.96482152</v>
      </c>
    </row>
    <row r="93" spans="1:8" x14ac:dyDescent="0.3">
      <c r="A93" t="s">
        <v>191</v>
      </c>
      <c r="B93" t="s">
        <v>190</v>
      </c>
      <c r="C93">
        <v>4.346411754783E-2</v>
      </c>
      <c r="D93">
        <v>16665959.709760729</v>
      </c>
      <c r="E93">
        <v>-2.67352911</v>
      </c>
      <c r="F93">
        <v>-10.7563338</v>
      </c>
      <c r="G93">
        <v>138.24870684999999</v>
      </c>
      <c r="H93">
        <v>284641254.86260444</v>
      </c>
    </row>
    <row r="94" spans="1:8" x14ac:dyDescent="0.3">
      <c r="A94" t="s">
        <v>189</v>
      </c>
      <c r="B94" t="s">
        <v>189</v>
      </c>
      <c r="C94">
        <v>1.624363223635E-2</v>
      </c>
      <c r="D94">
        <v>121997045.84692904</v>
      </c>
      <c r="E94">
        <v>-1.8901557600000001</v>
      </c>
      <c r="F94">
        <v>-3.6580004800000001</v>
      </c>
      <c r="G94">
        <v>-5.4290745500000002</v>
      </c>
      <c r="H94">
        <v>265976089.251284</v>
      </c>
    </row>
    <row r="95" spans="1:8" x14ac:dyDescent="0.3">
      <c r="A95" t="s">
        <v>174</v>
      </c>
      <c r="B95" t="s">
        <v>173</v>
      </c>
      <c r="C95">
        <v>2.4477914289005902</v>
      </c>
      <c r="D95">
        <v>43644323.283013232</v>
      </c>
      <c r="E95">
        <v>4.27043822</v>
      </c>
      <c r="F95">
        <v>15.489843240000001</v>
      </c>
      <c r="G95">
        <v>63.898824650000002</v>
      </c>
      <c r="H95">
        <v>263548293.80297917</v>
      </c>
    </row>
    <row r="96" spans="1:8" x14ac:dyDescent="0.3">
      <c r="A96" t="s">
        <v>186</v>
      </c>
      <c r="B96" t="s">
        <v>185</v>
      </c>
      <c r="C96">
        <v>1.0141837755718099</v>
      </c>
      <c r="D96">
        <v>21551577.774408549</v>
      </c>
      <c r="E96">
        <v>0.24439965999999999</v>
      </c>
      <c r="F96">
        <v>0.54401796999999996</v>
      </c>
      <c r="G96">
        <v>1.1696390400000001</v>
      </c>
      <c r="H96">
        <v>262060584.51076961</v>
      </c>
    </row>
    <row r="97" spans="1:8" x14ac:dyDescent="0.3">
      <c r="A97" t="s">
        <v>195</v>
      </c>
      <c r="B97" t="s">
        <v>194</v>
      </c>
      <c r="C97">
        <v>0.16975174284066999</v>
      </c>
      <c r="D97">
        <v>74570621.757372618</v>
      </c>
      <c r="E97">
        <v>8.8223199999999998E-3</v>
      </c>
      <c r="F97">
        <v>-1.8606962600000001</v>
      </c>
      <c r="G97">
        <v>6.9189077899999996</v>
      </c>
      <c r="H97">
        <v>260395993.66950065</v>
      </c>
    </row>
    <row r="98" spans="1:8" x14ac:dyDescent="0.3">
      <c r="A98" t="s">
        <v>199</v>
      </c>
      <c r="B98" t="s">
        <v>198</v>
      </c>
      <c r="C98">
        <v>2.1134640192021199</v>
      </c>
      <c r="D98">
        <v>92421763.989050657</v>
      </c>
      <c r="E98">
        <v>-3.0612806099999998</v>
      </c>
      <c r="F98">
        <v>2.0224316500000001</v>
      </c>
      <c r="G98">
        <v>9.5817111399999995</v>
      </c>
      <c r="H98">
        <v>251680812.37583783</v>
      </c>
    </row>
    <row r="99" spans="1:8" x14ac:dyDescent="0.3">
      <c r="A99" t="s">
        <v>197</v>
      </c>
      <c r="B99" t="s">
        <v>196</v>
      </c>
      <c r="C99">
        <v>36354.032097108291</v>
      </c>
      <c r="D99">
        <v>4621009.47525761</v>
      </c>
      <c r="E99">
        <v>-1.94791958</v>
      </c>
      <c r="F99">
        <v>-0.15225295999999999</v>
      </c>
      <c r="G99">
        <v>13.49146489</v>
      </c>
      <c r="H99">
        <v>250071289.70860857</v>
      </c>
    </row>
    <row r="100" spans="1:8" x14ac:dyDescent="0.3">
      <c r="A100" t="s">
        <v>193</v>
      </c>
      <c r="B100" t="s">
        <v>192</v>
      </c>
      <c r="C100">
        <v>1.00284263102029</v>
      </c>
      <c r="D100">
        <v>295051565.14284158</v>
      </c>
      <c r="E100">
        <v>7.6413770000000006E-2</v>
      </c>
      <c r="F100">
        <v>8.1399899999999997E-2</v>
      </c>
      <c r="G100">
        <v>0.56939030000000002</v>
      </c>
      <c r="H100">
        <v>245648262.51858985</v>
      </c>
    </row>
    <row r="101" spans="1:8" x14ac:dyDescent="0.3">
      <c r="A101" t="s">
        <v>203</v>
      </c>
      <c r="B101" t="s">
        <v>202</v>
      </c>
      <c r="C101">
        <v>0.58596553252275996</v>
      </c>
      <c r="D101">
        <v>40179169.155355074</v>
      </c>
      <c r="E101">
        <v>-2.66799323</v>
      </c>
      <c r="F101">
        <v>-3.0276524999999999</v>
      </c>
      <c r="G101">
        <v>1.17284184</v>
      </c>
      <c r="H101">
        <v>245535283.54797953</v>
      </c>
    </row>
    <row r="102" spans="1:8" x14ac:dyDescent="0.3">
      <c r="A102" t="s">
        <v>201</v>
      </c>
      <c r="B102" t="s">
        <v>200</v>
      </c>
      <c r="C102">
        <v>11.36690011938272</v>
      </c>
      <c r="D102">
        <v>240407556.50535464</v>
      </c>
      <c r="E102">
        <v>-3.1210954499999999</v>
      </c>
      <c r="F102">
        <v>-6.5587087400000001</v>
      </c>
      <c r="G102">
        <v>24.968977930000001</v>
      </c>
      <c r="H102">
        <v>232953620.66980383</v>
      </c>
    </row>
    <row r="103" spans="1:8" x14ac:dyDescent="0.3">
      <c r="A103" t="s">
        <v>207</v>
      </c>
      <c r="B103" t="s">
        <v>206</v>
      </c>
      <c r="C103">
        <v>33.145639171849894</v>
      </c>
      <c r="D103">
        <v>198045927.25667596</v>
      </c>
      <c r="E103">
        <v>-1.74027189</v>
      </c>
      <c r="F103">
        <v>2.2744631399999999</v>
      </c>
      <c r="G103">
        <v>58.405760870000002</v>
      </c>
      <c r="H103">
        <v>230157716.79630563</v>
      </c>
    </row>
    <row r="104" spans="1:8" x14ac:dyDescent="0.3">
      <c r="A104" t="s">
        <v>213</v>
      </c>
      <c r="B104" t="s">
        <v>212</v>
      </c>
      <c r="C104">
        <v>20.039236928358179</v>
      </c>
      <c r="D104">
        <v>40534325.433045022</v>
      </c>
      <c r="E104">
        <v>1.11808437</v>
      </c>
      <c r="F104">
        <v>4.4076587299999996</v>
      </c>
      <c r="G104">
        <v>14.761516650000001</v>
      </c>
      <c r="H104">
        <v>220431606.21193996</v>
      </c>
    </row>
    <row r="105" spans="1:8" x14ac:dyDescent="0.3">
      <c r="A105" t="s">
        <v>211</v>
      </c>
      <c r="B105" t="s">
        <v>210</v>
      </c>
      <c r="C105">
        <v>4.4408957832759999E-2</v>
      </c>
      <c r="D105">
        <v>62119953.051344827</v>
      </c>
      <c r="E105">
        <v>8.4070541300000006</v>
      </c>
      <c r="F105">
        <v>8.1758213600000005</v>
      </c>
      <c r="G105">
        <v>3.6029319100000001</v>
      </c>
      <c r="H105">
        <v>216619381.15790507</v>
      </c>
    </row>
    <row r="106" spans="1:8" x14ac:dyDescent="0.3">
      <c r="A106" t="s">
        <v>205</v>
      </c>
      <c r="B106" t="s">
        <v>204</v>
      </c>
      <c r="C106">
        <v>7.1596440851202896</v>
      </c>
      <c r="D106">
        <v>1446972.26493329</v>
      </c>
      <c r="E106">
        <v>-3.1214877400000001</v>
      </c>
      <c r="F106">
        <v>-4.63078273</v>
      </c>
      <c r="G106">
        <v>-8.6010290299999994</v>
      </c>
      <c r="H106">
        <v>215234208.5177699</v>
      </c>
    </row>
    <row r="107" spans="1:8" x14ac:dyDescent="0.3">
      <c r="A107" t="s">
        <v>209</v>
      </c>
      <c r="B107" t="s">
        <v>208</v>
      </c>
      <c r="C107">
        <v>2.5976713719090001E-2</v>
      </c>
      <c r="D107">
        <v>59536982.287949443</v>
      </c>
      <c r="E107">
        <v>-1.8446055800000001</v>
      </c>
      <c r="F107">
        <v>5.7262298400000002</v>
      </c>
      <c r="G107">
        <v>62.30276945</v>
      </c>
      <c r="H107">
        <v>209371143.62374809</v>
      </c>
    </row>
    <row r="108" spans="1:8" x14ac:dyDescent="0.3">
      <c r="A108" t="s">
        <v>182</v>
      </c>
      <c r="B108" t="s">
        <v>181</v>
      </c>
      <c r="C108">
        <v>8.8152512985276203</v>
      </c>
      <c r="D108">
        <v>1635954.46975717</v>
      </c>
      <c r="E108">
        <v>4.4944193700000001</v>
      </c>
      <c r="F108">
        <v>-6.9043645800000002</v>
      </c>
      <c r="G108">
        <v>18.193737309999999</v>
      </c>
      <c r="H108">
        <v>205404188.13749468</v>
      </c>
    </row>
    <row r="109" spans="1:8" x14ac:dyDescent="0.3">
      <c r="A109" t="s">
        <v>225</v>
      </c>
      <c r="B109" t="s">
        <v>224</v>
      </c>
      <c r="C109">
        <v>137.43431753296684</v>
      </c>
      <c r="D109">
        <v>2214622.2442618599</v>
      </c>
      <c r="E109">
        <v>-2.4390153300000001</v>
      </c>
      <c r="F109">
        <v>8.4358978199999992</v>
      </c>
      <c r="G109">
        <v>21.255679059999999</v>
      </c>
      <c r="H109">
        <v>206782162.38260904</v>
      </c>
    </row>
    <row r="110" spans="1:8" x14ac:dyDescent="0.3">
      <c r="A110" t="s">
        <v>231</v>
      </c>
      <c r="B110" t="s">
        <v>230</v>
      </c>
      <c r="C110">
        <v>12.636694662485059</v>
      </c>
      <c r="D110">
        <v>57399167.021451607</v>
      </c>
      <c r="E110">
        <v>-1.3914924500000001</v>
      </c>
      <c r="F110">
        <v>10.1812068</v>
      </c>
      <c r="G110">
        <v>46.93299202</v>
      </c>
      <c r="H110">
        <v>194681068.20158932</v>
      </c>
    </row>
    <row r="111" spans="1:8" x14ac:dyDescent="0.3">
      <c r="A111" t="s">
        <v>215</v>
      </c>
      <c r="B111" t="s">
        <v>214</v>
      </c>
      <c r="C111">
        <v>10.747013577468209</v>
      </c>
      <c r="D111">
        <v>22945573.838041861</v>
      </c>
      <c r="E111">
        <v>-0.92403579000000002</v>
      </c>
      <c r="F111">
        <v>-2.9199450100000002</v>
      </c>
      <c r="G111">
        <v>6.3467716699999999</v>
      </c>
      <c r="H111">
        <v>188222374.60572377</v>
      </c>
    </row>
    <row r="112" spans="1:8" x14ac:dyDescent="0.3">
      <c r="A112" t="s">
        <v>229</v>
      </c>
      <c r="B112" t="s">
        <v>228</v>
      </c>
      <c r="C112">
        <v>2.6898886664118198</v>
      </c>
      <c r="D112">
        <v>3922222.3702846998</v>
      </c>
      <c r="E112">
        <v>4.3602348199999996</v>
      </c>
      <c r="F112">
        <v>0.54291153999999997</v>
      </c>
      <c r="G112">
        <v>12.03313724</v>
      </c>
      <c r="H112">
        <v>184813338.87470457</v>
      </c>
    </row>
    <row r="113" spans="1:8" x14ac:dyDescent="0.3">
      <c r="A113" t="s">
        <v>227</v>
      </c>
      <c r="B113" t="s">
        <v>226</v>
      </c>
      <c r="C113">
        <v>5.5361804299016599</v>
      </c>
      <c r="D113">
        <v>8704561.7099603396</v>
      </c>
      <c r="E113">
        <v>-3.3892363699999999</v>
      </c>
      <c r="F113">
        <v>-1.2942691799999999</v>
      </c>
      <c r="G113">
        <v>-5.8484592500000003</v>
      </c>
      <c r="H113">
        <v>184879090.1386174</v>
      </c>
    </row>
    <row r="114" spans="1:8" x14ac:dyDescent="0.3">
      <c r="A114" t="s">
        <v>217</v>
      </c>
      <c r="B114" t="s">
        <v>216</v>
      </c>
      <c r="C114">
        <v>0.39720092116491001</v>
      </c>
      <c r="D114">
        <v>1058189.0809440201</v>
      </c>
      <c r="E114">
        <v>-1.5262036800000001</v>
      </c>
      <c r="F114">
        <v>-15.64227614</v>
      </c>
      <c r="G114">
        <v>20.37312021</v>
      </c>
      <c r="H114">
        <v>179754234.92180187</v>
      </c>
    </row>
    <row r="115" spans="1:8" x14ac:dyDescent="0.3">
      <c r="A115" t="s">
        <v>221</v>
      </c>
      <c r="B115" t="s">
        <v>220</v>
      </c>
      <c r="C115">
        <v>5.129215628165E-2</v>
      </c>
      <c r="D115">
        <v>27820309.39712064</v>
      </c>
      <c r="E115">
        <v>-1.5882275699999999</v>
      </c>
      <c r="F115">
        <v>-7.19600185</v>
      </c>
      <c r="G115">
        <v>12.605188630000001</v>
      </c>
      <c r="H115">
        <v>178008596.82702869</v>
      </c>
    </row>
    <row r="116" spans="1:8" x14ac:dyDescent="0.3">
      <c r="A116" t="s">
        <v>219</v>
      </c>
      <c r="B116" t="s">
        <v>218</v>
      </c>
      <c r="C116">
        <v>1.37406051941247</v>
      </c>
      <c r="D116">
        <v>19449256.652831789</v>
      </c>
      <c r="E116">
        <v>-1.7206623999999999</v>
      </c>
      <c r="F116">
        <v>-4.5166552400000004</v>
      </c>
      <c r="G116">
        <v>6.3647007599999998</v>
      </c>
      <c r="H116">
        <v>174756923.26001406</v>
      </c>
    </row>
    <row r="117" spans="1:8" x14ac:dyDescent="0.3">
      <c r="A117" t="s">
        <v>223</v>
      </c>
      <c r="B117" t="s">
        <v>222</v>
      </c>
      <c r="C117">
        <v>4.3069907947658699</v>
      </c>
      <c r="D117">
        <v>41881113.756614178</v>
      </c>
      <c r="E117">
        <v>-3.2174483999999999</v>
      </c>
      <c r="F117">
        <v>3.6649514700000001</v>
      </c>
      <c r="G117">
        <v>11.298269299999999</v>
      </c>
      <c r="H117">
        <v>170597850.12568781</v>
      </c>
    </row>
    <row r="118" spans="1:8" x14ac:dyDescent="0.3">
      <c r="A118" t="s">
        <v>235</v>
      </c>
      <c r="B118" t="s">
        <v>234</v>
      </c>
      <c r="C118">
        <v>3.0768621948360001E-2</v>
      </c>
      <c r="D118">
        <v>5568500.6841423297</v>
      </c>
      <c r="E118">
        <v>-0.81031447999999995</v>
      </c>
      <c r="F118">
        <v>-3.8088112500000002</v>
      </c>
      <c r="G118">
        <v>2.14791548</v>
      </c>
      <c r="H118">
        <v>161121981.09887964</v>
      </c>
    </row>
    <row r="119" spans="1:8" x14ac:dyDescent="0.3">
      <c r="A119" t="s">
        <v>233</v>
      </c>
      <c r="B119" t="s">
        <v>232</v>
      </c>
      <c r="C119">
        <v>0.18650105610664999</v>
      </c>
      <c r="D119">
        <v>43613042.327013157</v>
      </c>
      <c r="E119">
        <v>-2.0414418799999998</v>
      </c>
      <c r="F119">
        <v>-3.2781636600000001</v>
      </c>
      <c r="G119">
        <v>-2.4835679700000002</v>
      </c>
      <c r="H119">
        <v>151944427.93602726</v>
      </c>
    </row>
    <row r="120" spans="1:8" x14ac:dyDescent="0.3">
      <c r="A120" t="s">
        <v>249</v>
      </c>
      <c r="B120" t="s">
        <v>248</v>
      </c>
      <c r="C120">
        <v>33.478617373795423</v>
      </c>
      <c r="D120">
        <v>47509869.683142282</v>
      </c>
      <c r="E120">
        <v>-1.0655892199999999</v>
      </c>
      <c r="F120">
        <v>21.045897409999998</v>
      </c>
      <c r="G120">
        <v>24.675908100000001</v>
      </c>
      <c r="H120">
        <v>149692509.57098442</v>
      </c>
    </row>
    <row r="121" spans="1:8" x14ac:dyDescent="0.3">
      <c r="A121" t="s">
        <v>241</v>
      </c>
      <c r="B121" t="s">
        <v>240</v>
      </c>
      <c r="C121">
        <v>6.1609753480500002E-3</v>
      </c>
      <c r="D121">
        <v>13670295.480800951</v>
      </c>
      <c r="E121">
        <v>0.27285478000000002</v>
      </c>
      <c r="F121">
        <v>-4.5838585399999996</v>
      </c>
      <c r="G121">
        <v>10.374135470000001</v>
      </c>
      <c r="H121">
        <v>146692904.47693196</v>
      </c>
    </row>
    <row r="122" spans="1:8" x14ac:dyDescent="0.3">
      <c r="A122" t="s">
        <v>273</v>
      </c>
      <c r="B122" t="s">
        <v>272</v>
      </c>
      <c r="C122">
        <v>1.7182744917652</v>
      </c>
      <c r="D122">
        <v>354591696.2159003</v>
      </c>
      <c r="E122">
        <v>1.25965159</v>
      </c>
      <c r="F122">
        <v>15.739630350000001</v>
      </c>
      <c r="G122">
        <v>28.787396529999999</v>
      </c>
      <c r="H122">
        <v>147319657.14361066</v>
      </c>
    </row>
    <row r="123" spans="1:8" x14ac:dyDescent="0.3">
      <c r="A123" t="s">
        <v>245</v>
      </c>
      <c r="B123" t="s">
        <v>244</v>
      </c>
      <c r="C123">
        <v>0.90945997519291999</v>
      </c>
      <c r="D123">
        <v>2656315.05890628</v>
      </c>
      <c r="E123">
        <v>-4.0061433600000003</v>
      </c>
      <c r="F123">
        <v>-4.6701050200000003</v>
      </c>
      <c r="G123">
        <v>36.995875699999999</v>
      </c>
      <c r="H123">
        <v>136418995.59092548</v>
      </c>
    </row>
    <row r="124" spans="1:8" x14ac:dyDescent="0.3">
      <c r="A124" t="s">
        <v>257</v>
      </c>
      <c r="B124" t="s">
        <v>256</v>
      </c>
      <c r="C124">
        <v>0.30225559631165</v>
      </c>
      <c r="D124">
        <v>8774048.8542245906</v>
      </c>
      <c r="E124">
        <v>-0.30147478999999999</v>
      </c>
      <c r="F124">
        <v>-2.1056766699999998</v>
      </c>
      <c r="G124">
        <v>28.974104449999999</v>
      </c>
      <c r="H124">
        <v>136015018.34024251</v>
      </c>
    </row>
    <row r="125" spans="1:8" x14ac:dyDescent="0.3">
      <c r="A125" t="s">
        <v>243</v>
      </c>
      <c r="B125" t="s">
        <v>242</v>
      </c>
      <c r="C125">
        <v>0.36810824507563999</v>
      </c>
      <c r="D125">
        <v>43145756.270850517</v>
      </c>
      <c r="E125">
        <v>1.2496738999999999</v>
      </c>
      <c r="F125">
        <v>5.2923790500000001</v>
      </c>
      <c r="G125">
        <v>29.519724249999999</v>
      </c>
      <c r="H125">
        <v>135310830.73198631</v>
      </c>
    </row>
    <row r="126" spans="1:8" x14ac:dyDescent="0.3">
      <c r="A126" t="s">
        <v>237</v>
      </c>
      <c r="B126" t="s">
        <v>236</v>
      </c>
      <c r="C126">
        <v>2.6887195104254298</v>
      </c>
      <c r="D126">
        <v>194542511.35634375</v>
      </c>
      <c r="E126">
        <v>-1.01782313</v>
      </c>
      <c r="F126">
        <v>-4.1524609200000002</v>
      </c>
      <c r="G126">
        <v>33.47419936</v>
      </c>
      <c r="H126">
        <v>134435975.5212715</v>
      </c>
    </row>
    <row r="127" spans="1:8" x14ac:dyDescent="0.3">
      <c r="A127" t="s">
        <v>239</v>
      </c>
      <c r="B127" t="s">
        <v>238</v>
      </c>
      <c r="C127">
        <v>0.28433840026622997</v>
      </c>
      <c r="D127">
        <v>8548611.8103854991</v>
      </c>
      <c r="E127">
        <v>-2.0802993700000001</v>
      </c>
      <c r="F127">
        <v>-1.44058343</v>
      </c>
      <c r="G127">
        <v>5.6456160799999999</v>
      </c>
      <c r="H127">
        <v>131730799.09664536</v>
      </c>
    </row>
    <row r="128" spans="1:8" x14ac:dyDescent="0.3">
      <c r="A128" t="s">
        <v>251</v>
      </c>
      <c r="B128" t="s">
        <v>250</v>
      </c>
      <c r="C128">
        <v>7.8050757497999997E-4</v>
      </c>
      <c r="D128">
        <v>22309373.29002491</v>
      </c>
      <c r="E128">
        <v>-0.95312713000000004</v>
      </c>
      <c r="F128">
        <v>-3.23966384</v>
      </c>
      <c r="G128">
        <v>11.691643579999999</v>
      </c>
      <c r="H128">
        <v>130884723.99327202</v>
      </c>
    </row>
    <row r="129" spans="1:8" x14ac:dyDescent="0.3">
      <c r="A129" t="s">
        <v>255</v>
      </c>
      <c r="B129" t="s">
        <v>254</v>
      </c>
      <c r="C129">
        <v>2.3880982851960001E-2</v>
      </c>
      <c r="D129">
        <v>75906756.264045909</v>
      </c>
      <c r="E129">
        <v>5.3635089799999998</v>
      </c>
      <c r="F129">
        <v>0.96035395000000001</v>
      </c>
      <c r="G129">
        <v>18.329198739999999</v>
      </c>
      <c r="H129">
        <v>129938843.24976182</v>
      </c>
    </row>
    <row r="130" spans="1:8" x14ac:dyDescent="0.3">
      <c r="A130" t="s">
        <v>253</v>
      </c>
      <c r="B130" t="s">
        <v>252</v>
      </c>
      <c r="C130">
        <v>4.2192619389809997E-2</v>
      </c>
      <c r="D130">
        <v>33089876.161461201</v>
      </c>
      <c r="E130">
        <v>-3.1778428299999999</v>
      </c>
      <c r="F130">
        <v>3.1315439299999999</v>
      </c>
      <c r="G130">
        <v>82.339773890000004</v>
      </c>
      <c r="H130">
        <v>126361410.03196026</v>
      </c>
    </row>
    <row r="131" spans="1:8" x14ac:dyDescent="0.3">
      <c r="A131" t="s">
        <v>259</v>
      </c>
      <c r="B131" t="s">
        <v>258</v>
      </c>
      <c r="C131">
        <v>0.12602826544458001</v>
      </c>
      <c r="D131">
        <v>10253474.903908441</v>
      </c>
      <c r="E131">
        <v>-3.6012036100000002</v>
      </c>
      <c r="F131">
        <v>-2.3321911100000001</v>
      </c>
      <c r="G131">
        <v>6.00609737</v>
      </c>
      <c r="H131">
        <v>126028265.44458002</v>
      </c>
    </row>
    <row r="132" spans="1:8" x14ac:dyDescent="0.3">
      <c r="A132" t="s">
        <v>247</v>
      </c>
      <c r="B132" t="s">
        <v>246</v>
      </c>
      <c r="C132">
        <v>0.67238548411374</v>
      </c>
      <c r="D132">
        <v>4726395.0310734501</v>
      </c>
      <c r="E132">
        <v>-0.97000202000000002</v>
      </c>
      <c r="F132">
        <v>-9.4340569999999999E-2</v>
      </c>
      <c r="G132">
        <v>6.39415186</v>
      </c>
      <c r="H132">
        <v>125395117.47390224</v>
      </c>
    </row>
    <row r="133" spans="1:8" x14ac:dyDescent="0.3">
      <c r="A133" t="s">
        <v>275</v>
      </c>
      <c r="B133" t="s">
        <v>274</v>
      </c>
      <c r="C133">
        <v>2.6469354239929799</v>
      </c>
      <c r="D133">
        <v>6240077.13574096</v>
      </c>
      <c r="E133">
        <v>-1.2813341</v>
      </c>
      <c r="F133">
        <v>-0.81438211000000005</v>
      </c>
      <c r="G133">
        <v>106.36794159</v>
      </c>
      <c r="H133">
        <v>124882449.98733746</v>
      </c>
    </row>
    <row r="134" spans="1:8" x14ac:dyDescent="0.3">
      <c r="A134" t="s">
        <v>269</v>
      </c>
      <c r="B134" t="s">
        <v>268</v>
      </c>
      <c r="C134">
        <v>0.31795077527665</v>
      </c>
      <c r="D134">
        <v>52571785.993538961</v>
      </c>
      <c r="E134">
        <v>0.13614224999999999</v>
      </c>
      <c r="F134">
        <v>11.10095192</v>
      </c>
      <c r="G134">
        <v>45.978690569999998</v>
      </c>
      <c r="H134">
        <v>124875166.98990428</v>
      </c>
    </row>
    <row r="135" spans="1:8" x14ac:dyDescent="0.3">
      <c r="A135" t="s">
        <v>265</v>
      </c>
      <c r="B135" t="s">
        <v>264</v>
      </c>
      <c r="C135">
        <v>0.17941504494443</v>
      </c>
      <c r="D135">
        <v>3366375.4645699002</v>
      </c>
      <c r="E135">
        <v>-2.7085762299999998</v>
      </c>
      <c r="F135">
        <v>-2.8062151900000001</v>
      </c>
      <c r="G135">
        <v>8.6925687400000005</v>
      </c>
      <c r="H135">
        <v>123536829.1158265</v>
      </c>
    </row>
    <row r="136" spans="1:8" x14ac:dyDescent="0.3">
      <c r="A136" t="s">
        <v>277</v>
      </c>
      <c r="B136" t="s">
        <v>276</v>
      </c>
      <c r="C136">
        <v>1.5428782584902601</v>
      </c>
      <c r="D136">
        <v>24102472.62972825</v>
      </c>
      <c r="E136">
        <v>-2.0761886999999999</v>
      </c>
      <c r="F136">
        <v>3.8405821000000002</v>
      </c>
      <c r="G136">
        <v>25.14266026</v>
      </c>
      <c r="H136">
        <v>123950287.79624496</v>
      </c>
    </row>
    <row r="137" spans="1:8" x14ac:dyDescent="0.3">
      <c r="A137" t="s">
        <v>263</v>
      </c>
      <c r="B137" t="s">
        <v>262</v>
      </c>
      <c r="C137">
        <v>2.581302438367</v>
      </c>
      <c r="D137">
        <v>87204435.532484159</v>
      </c>
      <c r="E137">
        <v>0.79350257999999996</v>
      </c>
      <c r="F137">
        <v>2.2145180600000001</v>
      </c>
      <c r="G137">
        <v>11.08642626</v>
      </c>
      <c r="H137">
        <v>121001726.80045232</v>
      </c>
    </row>
    <row r="138" spans="1:8" x14ac:dyDescent="0.3">
      <c r="A138" t="s">
        <v>291</v>
      </c>
      <c r="B138" t="s">
        <v>290</v>
      </c>
      <c r="C138">
        <v>14.126345822027019</v>
      </c>
      <c r="D138">
        <v>18500581.001603909</v>
      </c>
      <c r="E138">
        <v>-1.3099688199999999</v>
      </c>
      <c r="F138">
        <v>29.909051179999999</v>
      </c>
      <c r="G138">
        <v>57.439908359999997</v>
      </c>
      <c r="H138">
        <v>116434611.39213832</v>
      </c>
    </row>
    <row r="139" spans="1:8" x14ac:dyDescent="0.3">
      <c r="A139" t="s">
        <v>281</v>
      </c>
      <c r="B139" t="s">
        <v>280</v>
      </c>
      <c r="C139">
        <v>0.17160975674286999</v>
      </c>
      <c r="D139">
        <v>45848655.117973253</v>
      </c>
      <c r="E139">
        <v>-1.0074941900000001</v>
      </c>
      <c r="F139">
        <v>-1.1271254399999999</v>
      </c>
      <c r="G139">
        <v>13.2332775</v>
      </c>
      <c r="H139">
        <v>114978537.01772287</v>
      </c>
    </row>
    <row r="140" spans="1:8" x14ac:dyDescent="0.3">
      <c r="A140" t="s">
        <v>261</v>
      </c>
      <c r="B140" t="s">
        <v>260</v>
      </c>
      <c r="C140">
        <v>1814.7332047630969</v>
      </c>
      <c r="D140">
        <v>7724187.06697495</v>
      </c>
      <c r="E140">
        <v>-0.84389203999999995</v>
      </c>
      <c r="F140">
        <v>-1.9412836099999999</v>
      </c>
      <c r="G140">
        <v>-2.6031039599999999</v>
      </c>
      <c r="H140">
        <v>112927292.27005938</v>
      </c>
    </row>
    <row r="141" spans="1:8" x14ac:dyDescent="0.3">
      <c r="A141" t="s">
        <v>283</v>
      </c>
      <c r="B141" t="s">
        <v>282</v>
      </c>
      <c r="C141">
        <v>1.4098632132617599</v>
      </c>
      <c r="D141">
        <v>17129816.97592986</v>
      </c>
      <c r="E141">
        <v>0.58322156999999997</v>
      </c>
      <c r="F141">
        <v>1.2718891699999999</v>
      </c>
      <c r="G141">
        <v>12.016852480000001</v>
      </c>
      <c r="H141">
        <v>112888865.84402654</v>
      </c>
    </row>
    <row r="142" spans="1:8" x14ac:dyDescent="0.3">
      <c r="A142" t="s">
        <v>271</v>
      </c>
      <c r="B142" t="s">
        <v>270</v>
      </c>
      <c r="C142">
        <v>1.157095476978E-2</v>
      </c>
      <c r="D142">
        <v>16897138.847045321</v>
      </c>
      <c r="E142">
        <v>-2.3273910500000001</v>
      </c>
      <c r="F142">
        <v>-7.5075592699999998</v>
      </c>
      <c r="G142">
        <v>-7.8551274199999996</v>
      </c>
      <c r="H142">
        <v>111593810.48807304</v>
      </c>
    </row>
    <row r="143" spans="1:8" x14ac:dyDescent="0.3">
      <c r="A143" t="s">
        <v>267</v>
      </c>
      <c r="B143" t="s">
        <v>266</v>
      </c>
      <c r="C143">
        <v>0.43777525318901001</v>
      </c>
      <c r="D143">
        <v>34985733.1950422</v>
      </c>
      <c r="E143">
        <v>-1.2141796499999999</v>
      </c>
      <c r="F143">
        <v>-6.5242273500000003</v>
      </c>
      <c r="G143">
        <v>11.52966633</v>
      </c>
      <c r="H143">
        <v>109599686.46142384</v>
      </c>
    </row>
    <row r="144" spans="1:8" x14ac:dyDescent="0.3">
      <c r="A144" t="s">
        <v>319</v>
      </c>
      <c r="B144" t="s">
        <v>318</v>
      </c>
      <c r="C144">
        <v>1.6680628530100002E-2</v>
      </c>
      <c r="D144">
        <v>126084383.17052104</v>
      </c>
      <c r="E144">
        <v>-6.4424159599999999</v>
      </c>
      <c r="F144">
        <v>16.649294220000002</v>
      </c>
      <c r="G144">
        <v>52.87157431</v>
      </c>
      <c r="H144">
        <v>108361244.69936056</v>
      </c>
    </row>
    <row r="145" spans="1:8" x14ac:dyDescent="0.3">
      <c r="A145" t="s">
        <v>279</v>
      </c>
      <c r="B145" t="s">
        <v>278</v>
      </c>
      <c r="C145">
        <v>1.61117152818262</v>
      </c>
      <c r="D145">
        <v>6616558.7317158096</v>
      </c>
      <c r="E145">
        <v>-0.24976617000000001</v>
      </c>
      <c r="F145">
        <v>-0.37371722000000002</v>
      </c>
      <c r="G145">
        <v>4.3948288199999999</v>
      </c>
      <c r="H145">
        <v>105901780.70912635</v>
      </c>
    </row>
    <row r="146" spans="1:8" x14ac:dyDescent="0.3">
      <c r="A146" t="s">
        <v>303</v>
      </c>
      <c r="B146" t="s">
        <v>302</v>
      </c>
      <c r="C146">
        <v>0.14102710737398999</v>
      </c>
      <c r="D146">
        <v>39616691.870565712</v>
      </c>
      <c r="E146">
        <v>-2.18691821</v>
      </c>
      <c r="F146">
        <v>9.41636965</v>
      </c>
      <c r="G146">
        <v>49.511107199999998</v>
      </c>
      <c r="H146">
        <v>105222254.20358992</v>
      </c>
    </row>
    <row r="147" spans="1:8" x14ac:dyDescent="0.3">
      <c r="A147" t="s">
        <v>345</v>
      </c>
      <c r="B147" t="s">
        <v>344</v>
      </c>
      <c r="C147">
        <v>62.447784357002561</v>
      </c>
      <c r="D147">
        <v>70216408.080280155</v>
      </c>
      <c r="E147">
        <v>2.0088364099999998</v>
      </c>
      <c r="F147">
        <v>22.677151859999999</v>
      </c>
      <c r="G147">
        <v>0</v>
      </c>
      <c r="H147">
        <v>104722686.24645644</v>
      </c>
    </row>
    <row r="148" spans="1:8" x14ac:dyDescent="0.3">
      <c r="A148" t="s">
        <v>287</v>
      </c>
      <c r="B148" t="s">
        <v>286</v>
      </c>
      <c r="C148">
        <v>4.4271486655000003E-4</v>
      </c>
      <c r="D148">
        <v>31228423.471058719</v>
      </c>
      <c r="E148">
        <v>0.12115132000000001</v>
      </c>
      <c r="F148">
        <v>-1.2554818299999999</v>
      </c>
      <c r="G148">
        <v>4.7404873500000004</v>
      </c>
      <c r="H148">
        <v>104265951.11664464</v>
      </c>
    </row>
    <row r="149" spans="1:8" x14ac:dyDescent="0.3">
      <c r="A149" t="s">
        <v>349</v>
      </c>
      <c r="B149" t="s">
        <v>348</v>
      </c>
      <c r="C149">
        <v>1.032440046676E-2</v>
      </c>
      <c r="D149">
        <v>82444710.886439815</v>
      </c>
      <c r="E149">
        <v>-4.5064184699999998</v>
      </c>
      <c r="F149">
        <v>3.53917971</v>
      </c>
      <c r="G149">
        <v>49.961464319999997</v>
      </c>
      <c r="H149">
        <v>103244004.66760001</v>
      </c>
    </row>
    <row r="150" spans="1:8" x14ac:dyDescent="0.3">
      <c r="A150" t="s">
        <v>289</v>
      </c>
      <c r="B150" t="s">
        <v>288</v>
      </c>
      <c r="C150">
        <v>1.27223967357655</v>
      </c>
      <c r="D150">
        <v>11653166.508094979</v>
      </c>
      <c r="E150">
        <v>-1.1118902900000001</v>
      </c>
      <c r="F150">
        <v>3.96284378</v>
      </c>
      <c r="G150">
        <v>8.5326802300000004</v>
      </c>
      <c r="H150">
        <v>101930109.85651778</v>
      </c>
    </row>
    <row r="151" spans="1:8" x14ac:dyDescent="0.3">
      <c r="A151" t="s">
        <v>305</v>
      </c>
      <c r="B151" t="s">
        <v>304</v>
      </c>
      <c r="C151">
        <v>1.069721802579E-2</v>
      </c>
      <c r="D151">
        <v>23796687.179196</v>
      </c>
      <c r="E151">
        <v>-1.9613366800000001</v>
      </c>
      <c r="F151">
        <v>5.5324758699999999</v>
      </c>
      <c r="G151">
        <v>42.906584860000002</v>
      </c>
      <c r="H151">
        <v>101310239.1976184</v>
      </c>
    </row>
    <row r="152" spans="1:8" x14ac:dyDescent="0.3">
      <c r="A152" t="s">
        <v>511</v>
      </c>
      <c r="B152" t="s">
        <v>510</v>
      </c>
      <c r="C152">
        <v>1324.7455331496119</v>
      </c>
      <c r="D152">
        <v>10859216.21935891</v>
      </c>
      <c r="E152">
        <v>-3.59948011</v>
      </c>
      <c r="F152">
        <v>6.9568923299999996</v>
      </c>
      <c r="G152">
        <v>80.489627830000003</v>
      </c>
      <c r="H152">
        <v>98625131.919743642</v>
      </c>
    </row>
    <row r="153" spans="1:8" x14ac:dyDescent="0.3">
      <c r="A153" t="s">
        <v>285</v>
      </c>
      <c r="B153" t="s">
        <v>284</v>
      </c>
      <c r="C153">
        <v>6.9536238467209993E-2</v>
      </c>
      <c r="D153">
        <v>29954628.564997859</v>
      </c>
      <c r="E153">
        <v>-1.8808849400000001</v>
      </c>
      <c r="F153">
        <v>-5.3412970099999999</v>
      </c>
      <c r="G153">
        <v>11.672873129999999</v>
      </c>
      <c r="H153">
        <v>97793813.133380353</v>
      </c>
    </row>
    <row r="154" spans="1:8" x14ac:dyDescent="0.3">
      <c r="A154" t="s">
        <v>293</v>
      </c>
      <c r="B154" t="s">
        <v>292</v>
      </c>
      <c r="C154">
        <v>9.184799795029E-2</v>
      </c>
      <c r="D154">
        <v>2153827.04673826</v>
      </c>
      <c r="E154">
        <v>-0.13447431000000001</v>
      </c>
      <c r="F154">
        <v>3.6610121499999999</v>
      </c>
      <c r="G154">
        <v>2.17570402</v>
      </c>
      <c r="H154">
        <v>97396029.942939475</v>
      </c>
    </row>
    <row r="155" spans="1:8" x14ac:dyDescent="0.3">
      <c r="A155" t="s">
        <v>295</v>
      </c>
      <c r="B155" t="s">
        <v>294</v>
      </c>
      <c r="C155">
        <v>6.4448788717949998E-2</v>
      </c>
      <c r="D155">
        <v>11117188.1224744</v>
      </c>
      <c r="E155">
        <v>-0.97398671000000003</v>
      </c>
      <c r="F155">
        <v>-6.6568772200000002</v>
      </c>
      <c r="G155">
        <v>7.8490565200000004</v>
      </c>
      <c r="H155">
        <v>96673183.076924995</v>
      </c>
    </row>
    <row r="156" spans="1:8" x14ac:dyDescent="0.3">
      <c r="A156" t="s">
        <v>307</v>
      </c>
      <c r="B156" t="s">
        <v>306</v>
      </c>
      <c r="C156">
        <v>1.7530781216709499</v>
      </c>
      <c r="D156">
        <v>4891586.6073867399</v>
      </c>
      <c r="E156">
        <v>-3.2443264100000002</v>
      </c>
      <c r="F156">
        <v>-2.9815261500000001</v>
      </c>
      <c r="G156">
        <v>53.391921349999997</v>
      </c>
      <c r="H156">
        <v>93355347.382603958</v>
      </c>
    </row>
    <row r="157" spans="1:8" x14ac:dyDescent="0.3">
      <c r="A157" t="s">
        <v>351</v>
      </c>
      <c r="B157" t="s">
        <v>350</v>
      </c>
      <c r="C157">
        <v>21.841246916610888</v>
      </c>
      <c r="D157">
        <v>5314331.6733115399</v>
      </c>
      <c r="E157">
        <v>1.30447304</v>
      </c>
      <c r="F157">
        <v>8.3832490400000008</v>
      </c>
      <c r="G157">
        <v>44.079127040000003</v>
      </c>
      <c r="H157">
        <v>87946799.052380264</v>
      </c>
    </row>
    <row r="158" spans="1:8" x14ac:dyDescent="0.3">
      <c r="A158" t="s">
        <v>297</v>
      </c>
      <c r="B158" t="s">
        <v>296</v>
      </c>
      <c r="C158">
        <v>4.0982900771720003E-2</v>
      </c>
      <c r="D158">
        <v>1230969.21020309</v>
      </c>
      <c r="E158">
        <v>-1.3195153399999999</v>
      </c>
      <c r="F158">
        <v>-5.5495004999999997</v>
      </c>
      <c r="G158">
        <v>-1.5636882400000001</v>
      </c>
      <c r="H158">
        <v>86322134.799680829</v>
      </c>
    </row>
    <row r="159" spans="1:8" x14ac:dyDescent="0.3">
      <c r="A159" t="s">
        <v>299</v>
      </c>
      <c r="B159" t="s">
        <v>298</v>
      </c>
      <c r="C159">
        <v>0.67320949073790004</v>
      </c>
      <c r="D159">
        <v>6598688.8604207104</v>
      </c>
      <c r="E159">
        <v>-2.2800417799999999</v>
      </c>
      <c r="F159">
        <v>-6.3880310400000004</v>
      </c>
      <c r="G159">
        <v>16.018767740000001</v>
      </c>
      <c r="H159">
        <v>83488653.215283006</v>
      </c>
    </row>
    <row r="160" spans="1:8" x14ac:dyDescent="0.3">
      <c r="A160" t="s">
        <v>313</v>
      </c>
      <c r="B160" t="s">
        <v>312</v>
      </c>
      <c r="C160">
        <v>8.3547209300280006E-2</v>
      </c>
      <c r="D160">
        <v>7529093.9674239904</v>
      </c>
      <c r="E160">
        <v>9.63783E-2</v>
      </c>
      <c r="F160">
        <v>-3.7187550800000002</v>
      </c>
      <c r="G160">
        <v>8.3529347600000001</v>
      </c>
      <c r="H160">
        <v>83463619.899639025</v>
      </c>
    </row>
    <row r="161" spans="1:8" x14ac:dyDescent="0.3">
      <c r="A161" t="s">
        <v>315</v>
      </c>
      <c r="B161" t="s">
        <v>314</v>
      </c>
      <c r="C161">
        <v>0.15031669747797</v>
      </c>
      <c r="D161">
        <v>25579487.971635599</v>
      </c>
      <c r="E161">
        <v>-3.8371241600000001</v>
      </c>
      <c r="F161">
        <v>-1.7092917999999999</v>
      </c>
      <c r="G161">
        <v>7.8063503799999996</v>
      </c>
      <c r="H161">
        <v>81844465.504110187</v>
      </c>
    </row>
    <row r="162" spans="1:8" x14ac:dyDescent="0.3">
      <c r="A162" t="s">
        <v>538</v>
      </c>
      <c r="B162" t="s">
        <v>537</v>
      </c>
      <c r="C162">
        <v>2.691982678184E-2</v>
      </c>
      <c r="D162">
        <v>100089164.97309838</v>
      </c>
      <c r="E162">
        <v>0.63680007999999999</v>
      </c>
      <c r="F162">
        <v>-3.89779418</v>
      </c>
      <c r="G162">
        <v>39.655332799999996</v>
      </c>
      <c r="H162">
        <v>81478831.229948997</v>
      </c>
    </row>
    <row r="163" spans="1:8" x14ac:dyDescent="0.3">
      <c r="A163" t="s">
        <v>311</v>
      </c>
      <c r="B163" t="s">
        <v>310</v>
      </c>
      <c r="C163">
        <v>1.7421840017331001</v>
      </c>
      <c r="D163">
        <v>12114927.43531473</v>
      </c>
      <c r="E163">
        <v>-1.99078493</v>
      </c>
      <c r="F163">
        <v>-7.4568526500000001</v>
      </c>
      <c r="G163">
        <v>-0.66205855999999996</v>
      </c>
      <c r="H163">
        <v>80426211.940786555</v>
      </c>
    </row>
    <row r="164" spans="1:8" x14ac:dyDescent="0.3">
      <c r="A164" t="s">
        <v>341</v>
      </c>
      <c r="B164" t="s">
        <v>340</v>
      </c>
      <c r="C164">
        <v>9.2446251283470005E-2</v>
      </c>
      <c r="D164">
        <v>3955512.7008223999</v>
      </c>
      <c r="E164">
        <v>-4.8583731099999996</v>
      </c>
      <c r="F164">
        <v>1.05352914</v>
      </c>
      <c r="G164">
        <v>14.18891897</v>
      </c>
      <c r="H164">
        <v>79814627.099646747</v>
      </c>
    </row>
    <row r="165" spans="1:8" x14ac:dyDescent="0.3">
      <c r="A165" t="s">
        <v>301</v>
      </c>
      <c r="B165" t="s">
        <v>300</v>
      </c>
      <c r="C165">
        <v>5.2029565719999999E-5</v>
      </c>
      <c r="D165">
        <v>686311.62476907996</v>
      </c>
      <c r="E165">
        <v>10.83555623</v>
      </c>
      <c r="F165">
        <v>-6.5087665499999998</v>
      </c>
      <c r="G165">
        <v>26.249278480000001</v>
      </c>
      <c r="H165">
        <v>78986819.728103727</v>
      </c>
    </row>
    <row r="166" spans="1:8" x14ac:dyDescent="0.3">
      <c r="A166" t="s">
        <v>335</v>
      </c>
      <c r="B166" t="s">
        <v>334</v>
      </c>
      <c r="C166">
        <v>2.8974853328199998E-3</v>
      </c>
      <c r="D166">
        <v>2519405.1452811402</v>
      </c>
      <c r="E166">
        <v>4.7961132299999996</v>
      </c>
      <c r="F166">
        <v>-2.5466367600000002</v>
      </c>
      <c r="G166">
        <v>133.25077490999999</v>
      </c>
      <c r="H166">
        <v>83472823.878470942</v>
      </c>
    </row>
    <row r="167" spans="1:8" x14ac:dyDescent="0.3">
      <c r="A167" t="s">
        <v>331</v>
      </c>
      <c r="B167" t="s">
        <v>330</v>
      </c>
      <c r="C167">
        <v>18.885883223232671</v>
      </c>
      <c r="D167">
        <v>2217229.5977465999</v>
      </c>
      <c r="E167">
        <v>-3.81684242</v>
      </c>
      <c r="F167">
        <v>-4.3604825299999996</v>
      </c>
      <c r="G167">
        <v>330.65188612999998</v>
      </c>
      <c r="H167">
        <v>78588012.812048689</v>
      </c>
    </row>
    <row r="168" spans="1:8" x14ac:dyDescent="0.3">
      <c r="A168" t="s">
        <v>321</v>
      </c>
      <c r="B168" t="s">
        <v>320</v>
      </c>
      <c r="C168">
        <v>390.91061611332879</v>
      </c>
      <c r="D168">
        <v>15374227.814753899</v>
      </c>
      <c r="E168">
        <v>-3.76431732</v>
      </c>
      <c r="F168">
        <v>-3.4998684199999999</v>
      </c>
      <c r="G168">
        <v>12.26205032</v>
      </c>
      <c r="H168">
        <v>78182514.133281872</v>
      </c>
    </row>
    <row r="169" spans="1:8" x14ac:dyDescent="0.3">
      <c r="A169" t="s">
        <v>317</v>
      </c>
      <c r="B169" t="s">
        <v>316</v>
      </c>
      <c r="C169">
        <v>1.12580147263599</v>
      </c>
      <c r="D169">
        <v>989124.55141624995</v>
      </c>
      <c r="E169">
        <v>-0.74114497999999995</v>
      </c>
      <c r="F169">
        <v>-3.9933130800000001</v>
      </c>
      <c r="G169">
        <v>-8.6102539599999997</v>
      </c>
      <c r="H169">
        <v>78472277.054448858</v>
      </c>
    </row>
    <row r="170" spans="1:8" x14ac:dyDescent="0.3">
      <c r="A170" t="s">
        <v>329</v>
      </c>
      <c r="B170" t="s">
        <v>328</v>
      </c>
      <c r="C170">
        <v>0.46000179172354</v>
      </c>
      <c r="D170">
        <v>6358026.4072565399</v>
      </c>
      <c r="E170">
        <v>-1.1983564099999999</v>
      </c>
      <c r="F170">
        <v>4.1968455999999996</v>
      </c>
      <c r="G170">
        <v>17.025439500000001</v>
      </c>
      <c r="H170">
        <v>77753450.192753628</v>
      </c>
    </row>
    <row r="171" spans="1:8" x14ac:dyDescent="0.3">
      <c r="A171" t="s">
        <v>327</v>
      </c>
      <c r="B171" t="s">
        <v>326</v>
      </c>
      <c r="C171">
        <v>0.19685622407739001</v>
      </c>
      <c r="D171">
        <v>7729042.8971948102</v>
      </c>
      <c r="E171">
        <v>-0.76700248000000004</v>
      </c>
      <c r="F171">
        <v>-2.3760527599999999</v>
      </c>
      <c r="G171">
        <v>10.61923513</v>
      </c>
      <c r="H171">
        <v>76928682.297247693</v>
      </c>
    </row>
    <row r="172" spans="1:8" x14ac:dyDescent="0.3">
      <c r="A172" t="s">
        <v>309</v>
      </c>
      <c r="B172" t="s">
        <v>308</v>
      </c>
      <c r="C172">
        <v>0.12755975132958999</v>
      </c>
      <c r="D172">
        <v>4868771.9409201797</v>
      </c>
      <c r="E172">
        <v>-0.81720064000000003</v>
      </c>
      <c r="F172">
        <v>-4.3729949699999997</v>
      </c>
      <c r="G172">
        <v>13.966863379999999</v>
      </c>
      <c r="H172">
        <v>76535850.79775399</v>
      </c>
    </row>
    <row r="173" spans="1:8" x14ac:dyDescent="0.3">
      <c r="A173" t="s">
        <v>325</v>
      </c>
      <c r="B173" t="s">
        <v>324</v>
      </c>
      <c r="C173">
        <v>3.3150952601719998E-2</v>
      </c>
      <c r="D173">
        <v>145893451.41781959</v>
      </c>
      <c r="E173">
        <v>-1.87807426</v>
      </c>
      <c r="F173">
        <v>-4.0999887700000004</v>
      </c>
      <c r="G173">
        <v>9.1168502</v>
      </c>
      <c r="H173">
        <v>74931983.495007887</v>
      </c>
    </row>
    <row r="174" spans="1:8" x14ac:dyDescent="0.3">
      <c r="A174" t="s">
        <v>831</v>
      </c>
      <c r="B174" t="s">
        <v>830</v>
      </c>
      <c r="C174">
        <v>9.3850236327200007E-3</v>
      </c>
      <c r="D174">
        <v>511650434.26632732</v>
      </c>
      <c r="E174">
        <v>-3.9474776999999999</v>
      </c>
      <c r="F174">
        <v>-18.029198000000001</v>
      </c>
      <c r="G174">
        <v>230.91414497</v>
      </c>
      <c r="H174">
        <v>73981702.132194027</v>
      </c>
    </row>
    <row r="175" spans="1:8" x14ac:dyDescent="0.3">
      <c r="A175" t="s">
        <v>323</v>
      </c>
      <c r="B175" t="s">
        <v>322</v>
      </c>
      <c r="C175">
        <v>1.9435686764529501</v>
      </c>
      <c r="D175">
        <v>3607864.5203881301</v>
      </c>
      <c r="E175">
        <v>-1.4044517400000001</v>
      </c>
      <c r="F175">
        <v>1.41430305</v>
      </c>
      <c r="G175">
        <v>18.853513970000002</v>
      </c>
      <c r="H175">
        <v>73072219.222857222</v>
      </c>
    </row>
    <row r="176" spans="1:8" x14ac:dyDescent="0.3">
      <c r="A176" t="s">
        <v>333</v>
      </c>
      <c r="B176" t="s">
        <v>332</v>
      </c>
      <c r="C176">
        <v>1879.15316815028</v>
      </c>
      <c r="D176">
        <v>80102772.052469164</v>
      </c>
      <c r="E176">
        <v>-1.1752080899999999</v>
      </c>
      <c r="F176">
        <v>-7.0735700000000004E-3</v>
      </c>
      <c r="G176">
        <v>7.3978014200000004</v>
      </c>
      <c r="H176">
        <v>72527795.677928209</v>
      </c>
    </row>
    <row r="177" spans="1:8" x14ac:dyDescent="0.3">
      <c r="A177" t="s">
        <v>343</v>
      </c>
      <c r="B177" t="s">
        <v>342</v>
      </c>
      <c r="C177">
        <v>0.70709899987325997</v>
      </c>
      <c r="D177">
        <v>10548766.469263799</v>
      </c>
      <c r="E177">
        <v>-0.99028938</v>
      </c>
      <c r="F177">
        <v>-1.7873264900000001</v>
      </c>
      <c r="G177">
        <v>19.34963381</v>
      </c>
      <c r="H177">
        <v>70762564.841075286</v>
      </c>
    </row>
    <row r="178" spans="1:8" x14ac:dyDescent="0.3">
      <c r="A178" t="s">
        <v>355</v>
      </c>
      <c r="B178" t="s">
        <v>354</v>
      </c>
      <c r="C178">
        <v>0.11370714571007</v>
      </c>
      <c r="D178">
        <v>4386073.5416420996</v>
      </c>
      <c r="E178">
        <v>-2.5453162699999998</v>
      </c>
      <c r="F178">
        <v>7.6153694400000003</v>
      </c>
      <c r="G178">
        <v>14.290674599999999</v>
      </c>
      <c r="H178">
        <v>68901766.314939588</v>
      </c>
    </row>
    <row r="179" spans="1:8" x14ac:dyDescent="0.3">
      <c r="A179" t="s">
        <v>601</v>
      </c>
      <c r="B179" t="s">
        <v>600</v>
      </c>
      <c r="C179">
        <v>0.59217699987750005</v>
      </c>
      <c r="D179">
        <v>137247402.9718383</v>
      </c>
      <c r="E179">
        <v>-4.52585178</v>
      </c>
      <c r="F179">
        <v>20.520444059999999</v>
      </c>
      <c r="G179">
        <v>42.042012819999997</v>
      </c>
      <c r="H179">
        <v>67332520.875962168</v>
      </c>
    </row>
    <row r="180" spans="1:8" x14ac:dyDescent="0.3">
      <c r="A180" t="s">
        <v>337</v>
      </c>
      <c r="B180" t="s">
        <v>336</v>
      </c>
      <c r="C180">
        <v>0.20598925214571001</v>
      </c>
      <c r="D180">
        <v>888459.41482834995</v>
      </c>
      <c r="E180">
        <v>-1.5600939700000001</v>
      </c>
      <c r="F180">
        <v>-3.1699407499999999</v>
      </c>
      <c r="G180">
        <v>-22.102449159999999</v>
      </c>
      <c r="H180">
        <v>66191099.945555985</v>
      </c>
    </row>
    <row r="181" spans="1:8" x14ac:dyDescent="0.3">
      <c r="A181" t="s">
        <v>353</v>
      </c>
      <c r="B181" t="s">
        <v>352</v>
      </c>
      <c r="C181">
        <v>6.971007417307E-2</v>
      </c>
      <c r="D181">
        <v>9383794.9845558405</v>
      </c>
      <c r="E181">
        <v>-3.5866336599999999</v>
      </c>
      <c r="F181">
        <v>0.17049471999999999</v>
      </c>
      <c r="G181">
        <v>0.40224146</v>
      </c>
      <c r="H181">
        <v>66233392.63299147</v>
      </c>
    </row>
    <row r="182" spans="1:8" x14ac:dyDescent="0.3">
      <c r="A182" t="s">
        <v>382</v>
      </c>
      <c r="B182" t="s">
        <v>381</v>
      </c>
      <c r="C182">
        <v>2.6507546492435501</v>
      </c>
      <c r="D182">
        <v>1899662.9113046599</v>
      </c>
      <c r="E182">
        <v>5.8413926700000003</v>
      </c>
      <c r="F182">
        <v>6.1072715300000002</v>
      </c>
      <c r="G182">
        <v>41.325049610000001</v>
      </c>
      <c r="H182">
        <v>66268866.23108875</v>
      </c>
    </row>
    <row r="183" spans="1:8" x14ac:dyDescent="0.3">
      <c r="A183" t="s">
        <v>369</v>
      </c>
      <c r="B183" t="s">
        <v>368</v>
      </c>
      <c r="C183">
        <v>0.10796415307917</v>
      </c>
      <c r="D183">
        <v>29681726.0485375</v>
      </c>
      <c r="E183">
        <v>-3.23579105</v>
      </c>
      <c r="F183">
        <v>3.5920207099999999</v>
      </c>
      <c r="G183">
        <v>14.644937199999999</v>
      </c>
      <c r="H183">
        <v>63066882.637349784</v>
      </c>
    </row>
    <row r="184" spans="1:8" x14ac:dyDescent="0.3">
      <c r="A184" t="s">
        <v>347</v>
      </c>
      <c r="B184" t="s">
        <v>346</v>
      </c>
      <c r="C184">
        <v>1.2778644382299999E-3</v>
      </c>
      <c r="D184">
        <v>246365.78160103</v>
      </c>
      <c r="E184">
        <v>4.24835E-2</v>
      </c>
      <c r="F184">
        <v>-4.4309324099999996</v>
      </c>
      <c r="G184">
        <v>-6.5391082899999997</v>
      </c>
      <c r="H184">
        <v>63893221.911098994</v>
      </c>
    </row>
    <row r="185" spans="1:8" x14ac:dyDescent="0.3">
      <c r="A185" t="s">
        <v>371</v>
      </c>
      <c r="B185" t="s">
        <v>370</v>
      </c>
      <c r="C185">
        <v>0.50260414184399005</v>
      </c>
      <c r="D185">
        <v>15117953.678894199</v>
      </c>
      <c r="E185">
        <v>-3.8725850300000002</v>
      </c>
      <c r="F185">
        <v>-0.63066290000000003</v>
      </c>
      <c r="G185">
        <v>22.8793407</v>
      </c>
      <c r="H185">
        <v>63834726.483902991</v>
      </c>
    </row>
    <row r="186" spans="1:8" x14ac:dyDescent="0.3">
      <c r="A186" t="s">
        <v>359</v>
      </c>
      <c r="B186" t="s">
        <v>358</v>
      </c>
      <c r="C186">
        <v>4.1663435973310001E-2</v>
      </c>
      <c r="D186">
        <v>5446454.4427394196</v>
      </c>
      <c r="E186">
        <v>-1.62207162</v>
      </c>
      <c r="F186">
        <v>-4.35555146</v>
      </c>
      <c r="G186">
        <v>0.80210274999999998</v>
      </c>
      <c r="H186">
        <v>62715210.41174785</v>
      </c>
    </row>
    <row r="187" spans="1:8" x14ac:dyDescent="0.3">
      <c r="A187" t="s">
        <v>339</v>
      </c>
      <c r="B187" t="s">
        <v>338</v>
      </c>
      <c r="C187">
        <v>0.85456757673595996</v>
      </c>
      <c r="D187">
        <v>1788583.68649394</v>
      </c>
      <c r="E187">
        <v>-1.9614373599999999</v>
      </c>
      <c r="F187">
        <v>-7.1730411299999997</v>
      </c>
      <c r="G187">
        <v>49.093598290000003</v>
      </c>
      <c r="H187">
        <v>61925409.126364008</v>
      </c>
    </row>
    <row r="188" spans="1:8" x14ac:dyDescent="0.3">
      <c r="A188" t="s">
        <v>357</v>
      </c>
      <c r="B188" t="s">
        <v>356</v>
      </c>
      <c r="C188">
        <v>0.22683307045951001</v>
      </c>
      <c r="D188">
        <v>5871527.4191845497</v>
      </c>
      <c r="E188">
        <v>-2.7942745800000002</v>
      </c>
      <c r="F188">
        <v>3.1243983399999999</v>
      </c>
      <c r="G188">
        <v>6.0214370800000001</v>
      </c>
      <c r="H188">
        <v>61913642.968866371</v>
      </c>
    </row>
    <row r="189" spans="1:8" x14ac:dyDescent="0.3">
      <c r="A189" t="s">
        <v>398</v>
      </c>
      <c r="B189" t="s">
        <v>397</v>
      </c>
      <c r="C189">
        <v>0.41407543167157002</v>
      </c>
      <c r="D189">
        <v>31793120.00689926</v>
      </c>
      <c r="E189">
        <v>6.4006160300000001</v>
      </c>
      <c r="F189">
        <v>5.7528747100000004</v>
      </c>
      <c r="G189">
        <v>28.788884469999999</v>
      </c>
      <c r="H189">
        <v>62357140.634170182</v>
      </c>
    </row>
    <row r="190" spans="1:8" x14ac:dyDescent="0.3">
      <c r="A190" t="s">
        <v>672</v>
      </c>
      <c r="B190" t="s">
        <v>671</v>
      </c>
      <c r="C190">
        <v>6.1604355474400001E-3</v>
      </c>
      <c r="D190">
        <v>153806017.10336867</v>
      </c>
      <c r="E190">
        <v>-3.9562784899999999</v>
      </c>
      <c r="F190">
        <v>24.985629979999999</v>
      </c>
      <c r="G190">
        <v>58.521474650000002</v>
      </c>
      <c r="H190">
        <v>61680396.152534418</v>
      </c>
    </row>
    <row r="191" spans="1:8" x14ac:dyDescent="0.3">
      <c r="A191" t="s">
        <v>365</v>
      </c>
      <c r="B191" t="s">
        <v>364</v>
      </c>
      <c r="C191">
        <v>0.14818962313617001</v>
      </c>
      <c r="D191">
        <v>12755218.133797221</v>
      </c>
      <c r="E191">
        <v>-2.29139063</v>
      </c>
      <c r="F191">
        <v>1.0453664499999999</v>
      </c>
      <c r="G191">
        <v>7.6357633199999997</v>
      </c>
      <c r="H191">
        <v>61405229.149995141</v>
      </c>
    </row>
    <row r="192" spans="1:8" x14ac:dyDescent="0.3">
      <c r="A192" t="s">
        <v>605</v>
      </c>
      <c r="B192" t="s">
        <v>604</v>
      </c>
      <c r="C192">
        <v>2.4117528319580001E-2</v>
      </c>
      <c r="D192">
        <v>37797761.502911232</v>
      </c>
      <c r="E192">
        <v>-5.3615769899999997</v>
      </c>
      <c r="F192">
        <v>13.2934319</v>
      </c>
      <c r="G192">
        <v>15.880499009999999</v>
      </c>
      <c r="H192">
        <v>61459196.451832682</v>
      </c>
    </row>
    <row r="193" spans="1:8" x14ac:dyDescent="0.3">
      <c r="A193" t="s">
        <v>373</v>
      </c>
      <c r="B193" t="s">
        <v>372</v>
      </c>
      <c r="C193">
        <v>4.1944608641094803</v>
      </c>
      <c r="D193">
        <v>1505331.9883464701</v>
      </c>
      <c r="E193">
        <v>-2.40697779</v>
      </c>
      <c r="F193">
        <v>11.303491340000001</v>
      </c>
      <c r="G193">
        <v>42.993033560000001</v>
      </c>
      <c r="H193">
        <v>60672203.37293122</v>
      </c>
    </row>
    <row r="194" spans="1:8" x14ac:dyDescent="0.3">
      <c r="A194" t="s">
        <v>367</v>
      </c>
      <c r="B194" t="s">
        <v>366</v>
      </c>
      <c r="C194">
        <v>0.10064525174823</v>
      </c>
      <c r="D194">
        <v>2649260.6262926199</v>
      </c>
      <c r="E194">
        <v>-1.1487344900000001</v>
      </c>
      <c r="F194">
        <v>-3.1145978599999999</v>
      </c>
      <c r="G194">
        <v>-14.937990060000001</v>
      </c>
      <c r="H194">
        <v>60355575.084440865</v>
      </c>
    </row>
    <row r="195" spans="1:8" x14ac:dyDescent="0.3">
      <c r="A195" t="s">
        <v>380</v>
      </c>
      <c r="B195" t="s">
        <v>379</v>
      </c>
      <c r="C195">
        <v>40.314162514346307</v>
      </c>
      <c r="D195">
        <v>6615151.1055901097</v>
      </c>
      <c r="E195">
        <v>-3.2775634999999999</v>
      </c>
      <c r="F195">
        <v>1.98281507</v>
      </c>
      <c r="G195">
        <v>15.72930266</v>
      </c>
      <c r="H195">
        <v>59546135.987671785</v>
      </c>
    </row>
    <row r="196" spans="1:8" x14ac:dyDescent="0.3">
      <c r="A196" t="s">
        <v>378</v>
      </c>
      <c r="B196" t="s">
        <v>377</v>
      </c>
      <c r="C196">
        <v>0.11425499271063</v>
      </c>
      <c r="D196">
        <v>13575606.09993257</v>
      </c>
      <c r="E196">
        <v>1.0456647299999999</v>
      </c>
      <c r="F196">
        <v>0.90868603000000003</v>
      </c>
      <c r="G196">
        <v>4.1070549999999999</v>
      </c>
      <c r="H196">
        <v>59533113.151671566</v>
      </c>
    </row>
    <row r="197" spans="1:8" x14ac:dyDescent="0.3">
      <c r="A197" t="s">
        <v>361</v>
      </c>
      <c r="B197" t="s">
        <v>360</v>
      </c>
      <c r="C197">
        <v>6.1069486903300003E-2</v>
      </c>
      <c r="D197">
        <v>19120065.903584149</v>
      </c>
      <c r="E197">
        <v>-0.58680818999999995</v>
      </c>
      <c r="F197">
        <v>-5.2934328500000003</v>
      </c>
      <c r="G197">
        <v>-5.7949503</v>
      </c>
      <c r="H197">
        <v>59269204.458943449</v>
      </c>
    </row>
    <row r="198" spans="1:8" x14ac:dyDescent="0.3">
      <c r="A198" t="s">
        <v>384</v>
      </c>
      <c r="B198" t="s">
        <v>383</v>
      </c>
      <c r="C198">
        <v>35.244487778274859</v>
      </c>
      <c r="D198">
        <v>69380020.630221635</v>
      </c>
      <c r="E198">
        <v>-1.6716893500000001</v>
      </c>
      <c r="F198">
        <v>-1.91779565</v>
      </c>
      <c r="G198">
        <v>0.1766808</v>
      </c>
      <c r="H198">
        <v>59260684.6454354</v>
      </c>
    </row>
    <row r="199" spans="1:8" x14ac:dyDescent="0.3">
      <c r="A199" t="s">
        <v>374</v>
      </c>
      <c r="B199" t="s">
        <v>374</v>
      </c>
      <c r="C199">
        <v>2.0269701383473202</v>
      </c>
      <c r="D199">
        <v>35812214.246214807</v>
      </c>
      <c r="E199">
        <v>-0.99704159999999997</v>
      </c>
      <c r="F199">
        <v>0.37175244000000002</v>
      </c>
      <c r="G199">
        <v>1.32611061</v>
      </c>
      <c r="H199">
        <v>57306329.485863812</v>
      </c>
    </row>
    <row r="200" spans="1:8" x14ac:dyDescent="0.3">
      <c r="A200" t="s">
        <v>363</v>
      </c>
      <c r="B200" t="s">
        <v>362</v>
      </c>
      <c r="C200">
        <v>0.16280860418036</v>
      </c>
      <c r="D200">
        <v>546751.14666769002</v>
      </c>
      <c r="E200">
        <v>-1.8175039900000001</v>
      </c>
      <c r="F200">
        <v>-8.2892900000000005E-2</v>
      </c>
      <c r="G200">
        <v>-16.53774164</v>
      </c>
      <c r="H200">
        <v>55353634.577185184</v>
      </c>
    </row>
    <row r="201" spans="1:8" x14ac:dyDescent="0.3">
      <c r="A201" t="s">
        <v>622</v>
      </c>
      <c r="B201" t="s">
        <v>621</v>
      </c>
      <c r="C201">
        <v>1.0280236915200001E-2</v>
      </c>
      <c r="D201">
        <v>23606063.194229491</v>
      </c>
      <c r="E201">
        <v>-6.4129812299999998</v>
      </c>
      <c r="F201">
        <v>4.0604383100000003</v>
      </c>
      <c r="G201">
        <v>32.58606537</v>
      </c>
      <c r="H201">
        <v>54837696.580332816</v>
      </c>
    </row>
    <row r="202" spans="1:8" x14ac:dyDescent="0.3">
      <c r="A202" t="s">
        <v>401</v>
      </c>
      <c r="B202" t="s">
        <v>401</v>
      </c>
      <c r="C202">
        <v>9.2603546951899995E-3</v>
      </c>
      <c r="D202">
        <v>7373687.8620821498</v>
      </c>
      <c r="E202">
        <v>-2.8404712000000001</v>
      </c>
      <c r="F202">
        <v>1.9300909900000001</v>
      </c>
      <c r="G202">
        <v>17.324846059999999</v>
      </c>
      <c r="H202">
        <v>1605848057.1389687</v>
      </c>
    </row>
    <row r="203" spans="1:8" x14ac:dyDescent="0.3">
      <c r="A203" t="s">
        <v>400</v>
      </c>
      <c r="B203" t="s">
        <v>399</v>
      </c>
      <c r="C203">
        <v>89.810055904243171</v>
      </c>
      <c r="D203">
        <v>2552876.8001021198</v>
      </c>
      <c r="E203">
        <v>-2.9376369999999999E-2</v>
      </c>
      <c r="F203">
        <v>-0.37134162999999998</v>
      </c>
      <c r="G203">
        <v>-0.59625441000000001</v>
      </c>
      <c r="H203">
        <v>1601409675.668478</v>
      </c>
    </row>
    <row r="204" spans="1:8" x14ac:dyDescent="0.3">
      <c r="A204" t="s">
        <v>403</v>
      </c>
      <c r="B204" t="s">
        <v>402</v>
      </c>
      <c r="C204">
        <v>6.50979888956146</v>
      </c>
      <c r="D204">
        <v>509108.38969475002</v>
      </c>
      <c r="E204">
        <v>-2.19741886</v>
      </c>
      <c r="F204">
        <v>0.45290538000000002</v>
      </c>
      <c r="G204">
        <v>14.640075120000001</v>
      </c>
      <c r="H204">
        <v>1171784501.2815316</v>
      </c>
    </row>
    <row r="205" spans="1:8" x14ac:dyDescent="0.3">
      <c r="A205" t="s">
        <v>405</v>
      </c>
      <c r="B205" t="s">
        <v>404</v>
      </c>
      <c r="C205">
        <v>2.9073352613629702</v>
      </c>
      <c r="D205">
        <v>8411796.1114225294</v>
      </c>
      <c r="E205">
        <v>-2.6996829099999999</v>
      </c>
      <c r="F205">
        <v>2.8764028499999998</v>
      </c>
      <c r="G205">
        <v>17.78681237</v>
      </c>
      <c r="H205">
        <v>1124986618.6049068</v>
      </c>
    </row>
    <row r="206" spans="1:8" x14ac:dyDescent="0.3">
      <c r="A206" t="s">
        <v>407</v>
      </c>
      <c r="B206" t="s">
        <v>406</v>
      </c>
      <c r="C206">
        <v>7091.1381297296612</v>
      </c>
      <c r="D206">
        <v>42814.022880600001</v>
      </c>
      <c r="E206">
        <v>-2.1896293099999999</v>
      </c>
      <c r="F206">
        <v>4.71371641</v>
      </c>
      <c r="G206">
        <v>13.204148679999999</v>
      </c>
      <c r="H206">
        <v>614702552.3732152</v>
      </c>
    </row>
    <row r="207" spans="1:8" x14ac:dyDescent="0.3">
      <c r="A207" t="s">
        <v>409</v>
      </c>
      <c r="B207" t="s">
        <v>408</v>
      </c>
      <c r="C207">
        <v>1.60027971056383</v>
      </c>
      <c r="D207">
        <v>2823058.7119602798</v>
      </c>
      <c r="E207">
        <v>-0.97794071000000005</v>
      </c>
      <c r="F207">
        <v>1.26575723</v>
      </c>
      <c r="G207">
        <v>7.9650820700000002</v>
      </c>
      <c r="H207">
        <v>559942174.00964999</v>
      </c>
    </row>
    <row r="208" spans="1:8" x14ac:dyDescent="0.3">
      <c r="A208" t="s">
        <v>417</v>
      </c>
      <c r="B208" t="s">
        <v>417</v>
      </c>
      <c r="C208">
        <v>2.7094971219569199</v>
      </c>
      <c r="D208">
        <v>1703516.78427303</v>
      </c>
      <c r="E208">
        <v>33.083507359999999</v>
      </c>
      <c r="F208">
        <v>5.1497034099999999</v>
      </c>
      <c r="G208">
        <v>35.21618076</v>
      </c>
      <c r="H208">
        <v>521243998.47319359</v>
      </c>
    </row>
    <row r="209" spans="1:8" x14ac:dyDescent="0.3">
      <c r="A209" t="s">
        <v>412</v>
      </c>
      <c r="B209" t="s">
        <v>411</v>
      </c>
      <c r="C209">
        <v>0.82045033830479996</v>
      </c>
      <c r="D209">
        <v>8829758.9568089806</v>
      </c>
      <c r="E209">
        <v>-0.72297270000000002</v>
      </c>
      <c r="F209">
        <v>-8.1093899999999993E-3</v>
      </c>
      <c r="G209">
        <v>0.54806677000000004</v>
      </c>
      <c r="H209">
        <v>465028904.81793952</v>
      </c>
    </row>
    <row r="210" spans="1:8" x14ac:dyDescent="0.3">
      <c r="A210" t="s">
        <v>410</v>
      </c>
      <c r="B210" t="s">
        <v>410</v>
      </c>
      <c r="C210">
        <v>0.10589906775785</v>
      </c>
      <c r="D210">
        <v>22086.58118225</v>
      </c>
      <c r="E210">
        <v>0.93731929000000003</v>
      </c>
      <c r="F210">
        <v>-5.1473827500000002</v>
      </c>
      <c r="G210">
        <v>-17.962158819999999</v>
      </c>
      <c r="H210">
        <v>440633418.95135069</v>
      </c>
    </row>
    <row r="211" spans="1:8" x14ac:dyDescent="0.3">
      <c r="A211" t="s">
        <v>416</v>
      </c>
      <c r="B211" t="s">
        <v>415</v>
      </c>
      <c r="C211">
        <v>0.24589646309464</v>
      </c>
      <c r="D211">
        <v>91051.747197239994</v>
      </c>
      <c r="E211">
        <v>-3.7308132999999999</v>
      </c>
      <c r="F211">
        <v>-1.31179519</v>
      </c>
      <c r="G211">
        <v>9.1447232100000004</v>
      </c>
      <c r="H211">
        <v>401328184.20810938</v>
      </c>
    </row>
    <row r="212" spans="1:8" x14ac:dyDescent="0.3">
      <c r="A212" t="s">
        <v>414</v>
      </c>
      <c r="B212" t="s">
        <v>413</v>
      </c>
      <c r="C212">
        <v>0.65586211726428001</v>
      </c>
      <c r="D212">
        <v>331176.89721405</v>
      </c>
      <c r="E212">
        <v>-22.353847330000001</v>
      </c>
      <c r="F212">
        <v>-25.446814589999999</v>
      </c>
      <c r="G212">
        <v>-49.862054049999998</v>
      </c>
      <c r="H212">
        <v>372498677.38038009</v>
      </c>
    </row>
    <row r="213" spans="1:8" x14ac:dyDescent="0.3">
      <c r="A213" t="s">
        <v>418</v>
      </c>
      <c r="B213" t="s">
        <v>418</v>
      </c>
      <c r="C213">
        <v>60.375510406087237</v>
      </c>
      <c r="D213">
        <v>956722.7061677</v>
      </c>
      <c r="E213">
        <v>-3.0694501500000002</v>
      </c>
      <c r="F213">
        <v>1.4235895700000001</v>
      </c>
      <c r="G213">
        <v>36.670439899999998</v>
      </c>
      <c r="H213">
        <v>369338825.99294859</v>
      </c>
    </row>
    <row r="214" spans="1:8" x14ac:dyDescent="0.3">
      <c r="A214" t="s">
        <v>420</v>
      </c>
      <c r="B214" t="s">
        <v>419</v>
      </c>
      <c r="C214">
        <v>4.3158958509269398</v>
      </c>
      <c r="D214">
        <v>258073.83829506001</v>
      </c>
      <c r="E214">
        <v>-0.36230025999999999</v>
      </c>
      <c r="F214">
        <v>-6.6958729300000002</v>
      </c>
      <c r="G214">
        <v>-1.9716994800000001</v>
      </c>
      <c r="H214">
        <v>304909337.43587494</v>
      </c>
    </row>
    <row r="215" spans="1:8" x14ac:dyDescent="0.3">
      <c r="A215" t="s">
        <v>422</v>
      </c>
      <c r="B215" t="s">
        <v>421</v>
      </c>
      <c r="C215">
        <v>14.39028120683176</v>
      </c>
      <c r="D215">
        <v>6363269.1843429897</v>
      </c>
      <c r="E215">
        <v>0.36436387999999997</v>
      </c>
      <c r="F215">
        <v>6.2766995799999998</v>
      </c>
      <c r="G215">
        <v>1.68464456</v>
      </c>
      <c r="H215">
        <v>267269556.02227095</v>
      </c>
    </row>
    <row r="216" spans="1:8" x14ac:dyDescent="0.3">
      <c r="A216" t="s">
        <v>426</v>
      </c>
      <c r="B216" t="s">
        <v>425</v>
      </c>
      <c r="C216">
        <v>9.5691809519762501</v>
      </c>
      <c r="D216">
        <v>793203.92310527002</v>
      </c>
      <c r="E216">
        <v>-1.43553175</v>
      </c>
      <c r="F216">
        <v>10.57297539</v>
      </c>
      <c r="G216">
        <v>8.7289192</v>
      </c>
      <c r="H216">
        <v>249704559.62369791</v>
      </c>
    </row>
    <row r="217" spans="1:8" x14ac:dyDescent="0.3">
      <c r="A217" t="s">
        <v>424</v>
      </c>
      <c r="B217" t="s">
        <v>423</v>
      </c>
      <c r="C217">
        <v>32.962425949467253</v>
      </c>
      <c r="D217">
        <v>15127.17031299</v>
      </c>
      <c r="E217">
        <v>-2.1896293099999999</v>
      </c>
      <c r="F217">
        <v>0.16565426999999999</v>
      </c>
      <c r="G217">
        <v>20.862754070000001</v>
      </c>
      <c r="H217">
        <v>243540679.06754604</v>
      </c>
    </row>
    <row r="218" spans="1:8" x14ac:dyDescent="0.3">
      <c r="A218" t="s">
        <v>428</v>
      </c>
      <c r="B218" t="s">
        <v>427</v>
      </c>
      <c r="C218">
        <v>2.5970708036250002E-2</v>
      </c>
      <c r="D218">
        <v>1043049.0696732</v>
      </c>
      <c r="E218">
        <v>-0.18894889000000001</v>
      </c>
      <c r="F218">
        <v>10.768545230000001</v>
      </c>
      <c r="G218">
        <v>36.935149580000001</v>
      </c>
      <c r="H218">
        <v>207821948.13830972</v>
      </c>
    </row>
    <row r="219" spans="1:8" x14ac:dyDescent="0.3">
      <c r="A219" t="s">
        <v>432</v>
      </c>
      <c r="B219" t="s">
        <v>431</v>
      </c>
      <c r="C219">
        <v>0.82574164175290998</v>
      </c>
      <c r="D219">
        <v>1162641.4090143901</v>
      </c>
      <c r="E219">
        <v>6.3265365899999999</v>
      </c>
      <c r="F219">
        <v>-5.3233763700000001</v>
      </c>
      <c r="G219">
        <v>10.01782817</v>
      </c>
      <c r="H219">
        <v>165149821.29147029</v>
      </c>
    </row>
    <row r="220" spans="1:8" x14ac:dyDescent="0.3">
      <c r="A220" t="s">
        <v>430</v>
      </c>
      <c r="B220" t="s">
        <v>429</v>
      </c>
      <c r="C220">
        <v>9.8611913078162097</v>
      </c>
      <c r="D220">
        <v>1461272.64106791</v>
      </c>
      <c r="E220">
        <v>0.83865286000000006</v>
      </c>
      <c r="F220">
        <v>-0.97096466999999997</v>
      </c>
      <c r="G220">
        <v>1.1506276499999999</v>
      </c>
      <c r="H220">
        <v>174562600.98296115</v>
      </c>
    </row>
    <row r="221" spans="1:8" x14ac:dyDescent="0.3">
      <c r="A221" t="s">
        <v>434</v>
      </c>
      <c r="B221" t="s">
        <v>433</v>
      </c>
      <c r="C221">
        <v>36074.300168153357</v>
      </c>
      <c r="D221">
        <v>423803.29138436</v>
      </c>
      <c r="E221">
        <v>-0.99298958999999998</v>
      </c>
      <c r="F221">
        <v>0.48388514999999999</v>
      </c>
      <c r="G221">
        <v>11.11290917</v>
      </c>
      <c r="H221">
        <v>173523393.78722563</v>
      </c>
    </row>
    <row r="222" spans="1:8" x14ac:dyDescent="0.3">
      <c r="A222" t="s">
        <v>438</v>
      </c>
      <c r="B222" t="s">
        <v>437</v>
      </c>
      <c r="C222">
        <v>0.41672088377263999</v>
      </c>
      <c r="D222">
        <v>196176.5916939</v>
      </c>
      <c r="E222">
        <v>-0.75863433999999996</v>
      </c>
      <c r="F222">
        <v>3.3120771200000001</v>
      </c>
      <c r="G222">
        <v>0.74774487000000001</v>
      </c>
      <c r="H222">
        <v>169123955.39090779</v>
      </c>
    </row>
    <row r="223" spans="1:8" x14ac:dyDescent="0.3">
      <c r="A223" t="s">
        <v>449</v>
      </c>
      <c r="B223" t="s">
        <v>448</v>
      </c>
      <c r="C223">
        <v>5.4686598889485598</v>
      </c>
      <c r="D223">
        <v>29467180.45614592</v>
      </c>
      <c r="E223">
        <v>3.6770274299999999</v>
      </c>
      <c r="F223">
        <v>3.7250115099999999</v>
      </c>
      <c r="G223">
        <v>56.005963090000002</v>
      </c>
      <c r="H223">
        <v>167297900.63946763</v>
      </c>
    </row>
    <row r="224" spans="1:8" x14ac:dyDescent="0.3">
      <c r="A224" t="s">
        <v>473</v>
      </c>
      <c r="B224" t="s">
        <v>472</v>
      </c>
      <c r="C224">
        <v>7.5173007435285504</v>
      </c>
      <c r="D224">
        <v>9192682.3506232109</v>
      </c>
      <c r="E224">
        <v>0.57981700999999997</v>
      </c>
      <c r="F224">
        <v>-8.4194089999999999E-2</v>
      </c>
      <c r="G224">
        <v>30.295637209999999</v>
      </c>
      <c r="H224">
        <v>163871722.93396625</v>
      </c>
    </row>
    <row r="225" spans="1:8" x14ac:dyDescent="0.3">
      <c r="A225" t="s">
        <v>463</v>
      </c>
      <c r="B225" t="s">
        <v>462</v>
      </c>
      <c r="C225">
        <v>46.709585123821178</v>
      </c>
      <c r="D225">
        <v>474048.93860259</v>
      </c>
      <c r="E225">
        <v>-2.0317459200000001</v>
      </c>
      <c r="F225">
        <v>9.0929452499999996</v>
      </c>
      <c r="G225">
        <v>14.08700994</v>
      </c>
      <c r="H225">
        <v>153012724.69539461</v>
      </c>
    </row>
    <row r="226" spans="1:8" x14ac:dyDescent="0.3">
      <c r="A226" t="s">
        <v>439</v>
      </c>
      <c r="B226" t="s">
        <v>439</v>
      </c>
      <c r="C226">
        <v>3.9666603194856802</v>
      </c>
      <c r="D226">
        <v>167351.60093022999</v>
      </c>
      <c r="E226">
        <v>-0.39832276999999999</v>
      </c>
      <c r="F226">
        <v>0.39162097000000001</v>
      </c>
      <c r="G226">
        <v>8.2755925099999992</v>
      </c>
      <c r="H226">
        <v>151430682.13365629</v>
      </c>
    </row>
    <row r="227" spans="1:8" x14ac:dyDescent="0.3">
      <c r="A227" t="s">
        <v>447</v>
      </c>
      <c r="B227" t="s">
        <v>446</v>
      </c>
      <c r="C227">
        <v>729.09086977080813</v>
      </c>
      <c r="D227">
        <v>0</v>
      </c>
      <c r="E227">
        <v>-1.93184037</v>
      </c>
      <c r="F227">
        <v>-0.16779404000000001</v>
      </c>
      <c r="G227">
        <v>13.57077848</v>
      </c>
      <c r="H227">
        <v>150073148.27014408</v>
      </c>
    </row>
    <row r="228" spans="1:8" x14ac:dyDescent="0.3">
      <c r="A228" t="s">
        <v>499</v>
      </c>
      <c r="B228" t="s">
        <v>498</v>
      </c>
      <c r="C228">
        <v>7.1540720599330004E-2</v>
      </c>
      <c r="D228">
        <v>24194780.1937511</v>
      </c>
      <c r="E228">
        <v>-3.94339935</v>
      </c>
      <c r="F228">
        <v>13.13474456</v>
      </c>
      <c r="G228">
        <v>87.007277939999994</v>
      </c>
      <c r="H228">
        <v>149040339.63055968</v>
      </c>
    </row>
    <row r="229" spans="1:8" x14ac:dyDescent="0.3">
      <c r="A229" t="s">
        <v>445</v>
      </c>
      <c r="B229" t="s">
        <v>444</v>
      </c>
      <c r="C229">
        <v>0.64448931018121003</v>
      </c>
      <c r="D229">
        <v>1103039.2776977599</v>
      </c>
      <c r="E229">
        <v>-1.57738114</v>
      </c>
      <c r="F229">
        <v>-4.7897992199999999</v>
      </c>
      <c r="G229">
        <v>3.21789996</v>
      </c>
      <c r="H229">
        <v>148066007.23739541</v>
      </c>
    </row>
    <row r="230" spans="1:8" x14ac:dyDescent="0.3">
      <c r="A230" t="s">
        <v>451</v>
      </c>
      <c r="B230" t="s">
        <v>450</v>
      </c>
      <c r="C230">
        <v>4.89984537712568</v>
      </c>
      <c r="D230">
        <v>288452.27234447002</v>
      </c>
      <c r="E230">
        <v>-2.0858665300000001</v>
      </c>
      <c r="F230">
        <v>0.30477082</v>
      </c>
      <c r="G230">
        <v>10.03123435</v>
      </c>
      <c r="H230">
        <v>147417989.17484206</v>
      </c>
    </row>
    <row r="231" spans="1:8" x14ac:dyDescent="0.3">
      <c r="A231" t="s">
        <v>443</v>
      </c>
      <c r="B231" t="s">
        <v>442</v>
      </c>
      <c r="C231">
        <v>0.58748026557166</v>
      </c>
      <c r="D231">
        <v>825195.89077108004</v>
      </c>
      <c r="E231">
        <v>-0.69556589999999996</v>
      </c>
      <c r="F231">
        <v>-0.72480191999999999</v>
      </c>
      <c r="G231">
        <v>4.7439783699999998</v>
      </c>
      <c r="H231">
        <v>146977944.91973272</v>
      </c>
    </row>
    <row r="232" spans="1:8" x14ac:dyDescent="0.3">
      <c r="A232" t="s">
        <v>441</v>
      </c>
      <c r="B232" t="s">
        <v>440</v>
      </c>
      <c r="C232">
        <v>1.02147970619279</v>
      </c>
      <c r="D232">
        <v>19615388.818237249</v>
      </c>
      <c r="E232">
        <v>-0.24653024000000001</v>
      </c>
      <c r="F232">
        <v>1.17806809</v>
      </c>
      <c r="G232">
        <v>1.19912905</v>
      </c>
      <c r="H232">
        <v>145458275.01149845</v>
      </c>
    </row>
    <row r="233" spans="1:8" x14ac:dyDescent="0.3">
      <c r="A233" t="s">
        <v>453</v>
      </c>
      <c r="B233" t="s">
        <v>452</v>
      </c>
      <c r="C233">
        <v>52.996839302437891</v>
      </c>
      <c r="D233">
        <v>78647190.748184368</v>
      </c>
      <c r="E233">
        <v>-0.88976292999999995</v>
      </c>
      <c r="F233">
        <v>4.4666331899999996</v>
      </c>
      <c r="G233">
        <v>25.324233379999999</v>
      </c>
      <c r="H233">
        <v>143804264.79608667</v>
      </c>
    </row>
    <row r="234" spans="1:8" x14ac:dyDescent="0.3">
      <c r="A234" t="s">
        <v>457</v>
      </c>
      <c r="B234" t="s">
        <v>456</v>
      </c>
      <c r="C234">
        <v>0.28534356423718998</v>
      </c>
      <c r="D234">
        <v>1820684.13349402</v>
      </c>
      <c r="E234">
        <v>-3.0448399899999998</v>
      </c>
      <c r="F234">
        <v>0.41590504</v>
      </c>
      <c r="G234">
        <v>-7.0522092199999999</v>
      </c>
      <c r="H234">
        <v>133318577.62454285</v>
      </c>
    </row>
    <row r="235" spans="1:8" x14ac:dyDescent="0.3">
      <c r="A235" t="s">
        <v>467</v>
      </c>
      <c r="B235" t="s">
        <v>466</v>
      </c>
      <c r="C235">
        <v>1.0715824590817999</v>
      </c>
      <c r="D235">
        <v>0</v>
      </c>
      <c r="E235">
        <v>-1.07441722</v>
      </c>
      <c r="F235">
        <v>4.6827353599999997</v>
      </c>
      <c r="G235">
        <v>26.040585889999999</v>
      </c>
      <c r="H235">
        <v>131974683.31483342</v>
      </c>
    </row>
    <row r="236" spans="1:8" x14ac:dyDescent="0.3">
      <c r="A236" t="s">
        <v>475</v>
      </c>
      <c r="B236" t="s">
        <v>474</v>
      </c>
      <c r="C236">
        <v>2.9606522746247701</v>
      </c>
      <c r="D236">
        <v>1897845.0219541499</v>
      </c>
      <c r="E236">
        <v>-1.50726304</v>
      </c>
      <c r="F236">
        <v>1.5648228099999999</v>
      </c>
      <c r="G236">
        <v>35.722263339999998</v>
      </c>
      <c r="H236">
        <v>131625007.45767052</v>
      </c>
    </row>
    <row r="237" spans="1:8" x14ac:dyDescent="0.3">
      <c r="A237" t="s">
        <v>483</v>
      </c>
      <c r="B237" t="s">
        <v>482</v>
      </c>
      <c r="C237">
        <v>11.995504080332941</v>
      </c>
      <c r="D237">
        <v>607895.85423833004</v>
      </c>
      <c r="E237">
        <v>-3.1423785199999998</v>
      </c>
      <c r="F237">
        <v>-2.5153696299999999</v>
      </c>
      <c r="G237">
        <v>14.75054527</v>
      </c>
      <c r="H237">
        <v>128356976.8376701</v>
      </c>
    </row>
    <row r="238" spans="1:8" x14ac:dyDescent="0.3">
      <c r="A238" t="s">
        <v>455</v>
      </c>
      <c r="B238" t="s">
        <v>454</v>
      </c>
      <c r="C238">
        <v>0.98874041739860996</v>
      </c>
      <c r="D238">
        <v>9599976.37586933</v>
      </c>
      <c r="E238">
        <v>-0.41634664999999998</v>
      </c>
      <c r="F238">
        <v>-0.53516757000000004</v>
      </c>
      <c r="G238">
        <v>1.3794840900000001</v>
      </c>
      <c r="H238">
        <v>129218910.30820382</v>
      </c>
    </row>
    <row r="239" spans="1:8" x14ac:dyDescent="0.3">
      <c r="A239" t="s">
        <v>493</v>
      </c>
      <c r="B239" t="s">
        <v>492</v>
      </c>
      <c r="C239">
        <v>274.52205038176947</v>
      </c>
      <c r="D239">
        <v>11524948.26172393</v>
      </c>
      <c r="E239">
        <v>-6.1879353500000001</v>
      </c>
      <c r="F239">
        <v>1.31059737</v>
      </c>
      <c r="G239">
        <v>98.391104299999995</v>
      </c>
      <c r="H239">
        <v>127718210.11190596</v>
      </c>
    </row>
    <row r="240" spans="1:8" x14ac:dyDescent="0.3">
      <c r="A240" t="s">
        <v>495</v>
      </c>
      <c r="B240" t="s">
        <v>494</v>
      </c>
      <c r="C240">
        <v>54.199584012747898</v>
      </c>
      <c r="D240">
        <v>78887617.749127895</v>
      </c>
      <c r="E240">
        <v>-2.8953519499999998</v>
      </c>
      <c r="F240">
        <v>24.680560010000001</v>
      </c>
      <c r="G240">
        <v>117.5348884</v>
      </c>
      <c r="H240">
        <v>125636370.12823804</v>
      </c>
    </row>
    <row r="241" spans="1:8" x14ac:dyDescent="0.3">
      <c r="A241" t="s">
        <v>461</v>
      </c>
      <c r="B241" t="s">
        <v>460</v>
      </c>
      <c r="C241">
        <v>0.99228208332465995</v>
      </c>
      <c r="D241">
        <v>3748901.3593418701</v>
      </c>
      <c r="E241">
        <v>-0.65455770000000002</v>
      </c>
      <c r="F241">
        <v>-0.70437284</v>
      </c>
      <c r="G241">
        <v>-0.64881065000000004</v>
      </c>
      <c r="H241">
        <v>125003748.84523964</v>
      </c>
    </row>
    <row r="242" spans="1:8" x14ac:dyDescent="0.3">
      <c r="A242" t="s">
        <v>481</v>
      </c>
      <c r="B242" t="s">
        <v>480</v>
      </c>
      <c r="C242">
        <v>0.27939058566484998</v>
      </c>
      <c r="D242">
        <v>1543433.1872968499</v>
      </c>
      <c r="E242">
        <v>-2.4846908299999999</v>
      </c>
      <c r="F242">
        <v>4.3759306499999999</v>
      </c>
      <c r="G242">
        <v>12.62080944</v>
      </c>
      <c r="H242">
        <v>123964790.8538066</v>
      </c>
    </row>
    <row r="243" spans="1:8" x14ac:dyDescent="0.3">
      <c r="A243" t="s">
        <v>487</v>
      </c>
      <c r="B243" t="s">
        <v>486</v>
      </c>
      <c r="C243">
        <v>4.5170099401473696</v>
      </c>
      <c r="D243">
        <v>8144197.0769573897</v>
      </c>
      <c r="E243">
        <v>-0.82985576000000005</v>
      </c>
      <c r="F243">
        <v>5.2196874299999996</v>
      </c>
      <c r="G243">
        <v>47.758676190000003</v>
      </c>
      <c r="H243">
        <v>123045667.99571364</v>
      </c>
    </row>
    <row r="244" spans="1:8" x14ac:dyDescent="0.3">
      <c r="A244" t="s">
        <v>491</v>
      </c>
      <c r="B244" t="s">
        <v>490</v>
      </c>
      <c r="C244">
        <v>2.1709094633330001E-2</v>
      </c>
      <c r="D244">
        <v>3094757.1587858698</v>
      </c>
      <c r="E244">
        <v>-2.5259509100000002</v>
      </c>
      <c r="F244">
        <v>5.5941823299999998</v>
      </c>
      <c r="G244">
        <v>21.926739250000001</v>
      </c>
      <c r="H244">
        <v>117558849.67684025</v>
      </c>
    </row>
    <row r="245" spans="1:8" x14ac:dyDescent="0.3">
      <c r="A245" t="s">
        <v>469</v>
      </c>
      <c r="B245" t="s">
        <v>468</v>
      </c>
      <c r="C245">
        <v>0.83084323752556</v>
      </c>
      <c r="D245">
        <v>210978.59498781001</v>
      </c>
      <c r="E245">
        <v>-1.46299161</v>
      </c>
      <c r="F245">
        <v>-6.6492705900000004</v>
      </c>
      <c r="G245">
        <v>-4.6210364100000003</v>
      </c>
      <c r="H245">
        <v>117559582.30341284</v>
      </c>
    </row>
    <row r="246" spans="1:8" x14ac:dyDescent="0.3">
      <c r="A246" t="s">
        <v>459</v>
      </c>
      <c r="B246" t="s">
        <v>458</v>
      </c>
      <c r="C246">
        <v>1.07386243095283</v>
      </c>
      <c r="D246">
        <v>2471029.4018216701</v>
      </c>
      <c r="E246">
        <v>-2.0533481899999999</v>
      </c>
      <c r="F246">
        <v>-2.3237405299999998</v>
      </c>
      <c r="G246">
        <v>-22.691034770000002</v>
      </c>
      <c r="H246">
        <v>116303931.76699369</v>
      </c>
    </row>
    <row r="247" spans="1:8" x14ac:dyDescent="0.3">
      <c r="A247" t="s">
        <v>485</v>
      </c>
      <c r="B247" t="s">
        <v>484</v>
      </c>
      <c r="C247">
        <v>2.2058773207442401</v>
      </c>
      <c r="D247">
        <v>102015.04399921</v>
      </c>
      <c r="E247">
        <v>-2.2233429</v>
      </c>
      <c r="F247">
        <v>-14.5553621</v>
      </c>
      <c r="G247">
        <v>19.83236655</v>
      </c>
      <c r="H247">
        <v>113056295.02948932</v>
      </c>
    </row>
    <row r="248" spans="1:8" x14ac:dyDescent="0.3">
      <c r="A248" t="s">
        <v>471</v>
      </c>
      <c r="B248" t="s">
        <v>470</v>
      </c>
      <c r="C248">
        <v>5.7570306574970402</v>
      </c>
      <c r="D248">
        <v>1293537.9011727399</v>
      </c>
      <c r="E248">
        <v>-7.0439226599999998</v>
      </c>
      <c r="F248">
        <v>-10.27566655</v>
      </c>
      <c r="G248">
        <v>-7.2979014299999996</v>
      </c>
      <c r="H248">
        <v>112096171.1868656</v>
      </c>
    </row>
    <row r="249" spans="1:8" x14ac:dyDescent="0.3">
      <c r="A249" t="s">
        <v>477</v>
      </c>
      <c r="B249" t="s">
        <v>476</v>
      </c>
      <c r="C249">
        <v>2.9637103918893901</v>
      </c>
      <c r="D249">
        <v>209749.61696894999</v>
      </c>
      <c r="E249">
        <v>5.8138759999999998E-2</v>
      </c>
      <c r="F249">
        <v>-0.41108439000000002</v>
      </c>
      <c r="G249">
        <v>-7.0607000000000003E-2</v>
      </c>
      <c r="H249">
        <v>112620994.89179663</v>
      </c>
    </row>
    <row r="250" spans="1:8" x14ac:dyDescent="0.3">
      <c r="A250" t="s">
        <v>479</v>
      </c>
      <c r="B250" t="s">
        <v>478</v>
      </c>
      <c r="C250">
        <v>15.48279590875774</v>
      </c>
      <c r="D250">
        <v>513013.44313248002</v>
      </c>
      <c r="E250">
        <v>-2.8234909500000001</v>
      </c>
      <c r="F250">
        <v>-8.1916882500000003</v>
      </c>
      <c r="G250">
        <v>-13.914461210000001</v>
      </c>
      <c r="H250">
        <v>109773949.86562067</v>
      </c>
    </row>
    <row r="251" spans="1:8" x14ac:dyDescent="0.3">
      <c r="A251" t="s">
        <v>507</v>
      </c>
      <c r="B251" t="s">
        <v>506</v>
      </c>
      <c r="C251">
        <v>8.8669508048499993E-3</v>
      </c>
      <c r="D251">
        <v>1128521.52690203</v>
      </c>
      <c r="E251">
        <v>0.50019007999999998</v>
      </c>
      <c r="F251">
        <v>11.310949920000001</v>
      </c>
      <c r="G251">
        <v>42.934171890000002</v>
      </c>
      <c r="H251">
        <v>108554461.36912905</v>
      </c>
    </row>
    <row r="252" spans="1:8" x14ac:dyDescent="0.3">
      <c r="A252" t="s">
        <v>501</v>
      </c>
      <c r="B252" t="s">
        <v>500</v>
      </c>
      <c r="C252">
        <v>3.4063044400597602</v>
      </c>
      <c r="D252">
        <v>999207.47438429005</v>
      </c>
      <c r="E252">
        <v>6.2697337900000001</v>
      </c>
      <c r="F252">
        <v>8.0951112900000002</v>
      </c>
      <c r="G252">
        <v>6.7233179200000004</v>
      </c>
      <c r="H252">
        <v>108073140.38732408</v>
      </c>
    </row>
    <row r="253" spans="1:8" x14ac:dyDescent="0.3">
      <c r="A253" t="s">
        <v>503</v>
      </c>
      <c r="B253" t="s">
        <v>502</v>
      </c>
      <c r="C253">
        <v>3.1284376102710003E-2</v>
      </c>
      <c r="D253">
        <v>20189.349752949998</v>
      </c>
      <c r="E253">
        <v>-2.5542508000000002</v>
      </c>
      <c r="F253">
        <v>-3.8447579599999999</v>
      </c>
      <c r="G253">
        <v>1.01013708</v>
      </c>
      <c r="H253">
        <v>101101698.22943787</v>
      </c>
    </row>
    <row r="254" spans="1:8" x14ac:dyDescent="0.3">
      <c r="A254" t="s">
        <v>497</v>
      </c>
      <c r="B254" t="s">
        <v>496</v>
      </c>
      <c r="C254">
        <v>9.9894659127899993E-3</v>
      </c>
      <c r="D254">
        <v>845361.36707137001</v>
      </c>
      <c r="E254">
        <v>3.2068840500000002</v>
      </c>
      <c r="F254">
        <v>6.1104484100000001</v>
      </c>
      <c r="G254">
        <v>73.523962049999994</v>
      </c>
      <c r="H254">
        <v>100299041.64394867</v>
      </c>
    </row>
    <row r="255" spans="1:8" x14ac:dyDescent="0.3">
      <c r="A255" t="s">
        <v>489</v>
      </c>
      <c r="B255" t="s">
        <v>488</v>
      </c>
      <c r="C255">
        <v>0.28067572883206998</v>
      </c>
      <c r="D255">
        <v>6345832.4587225104</v>
      </c>
      <c r="E255">
        <v>-1.96650407</v>
      </c>
      <c r="F255">
        <v>-7.4669658600000002</v>
      </c>
      <c r="G255">
        <v>-15.81415801</v>
      </c>
      <c r="H255">
        <v>94628109.628081143</v>
      </c>
    </row>
    <row r="256" spans="1:8" x14ac:dyDescent="0.3">
      <c r="A256" t="s">
        <v>519</v>
      </c>
      <c r="B256" t="s">
        <v>518</v>
      </c>
      <c r="C256">
        <v>0.16398323928068001</v>
      </c>
      <c r="D256">
        <v>20578831.322181001</v>
      </c>
      <c r="E256">
        <v>-3.4293482900000001</v>
      </c>
      <c r="F256">
        <v>8.1372833700000005</v>
      </c>
      <c r="G256">
        <v>11.25970152</v>
      </c>
      <c r="H256">
        <v>92513877.548844725</v>
      </c>
    </row>
    <row r="257" spans="1:8" x14ac:dyDescent="0.3">
      <c r="A257" t="s">
        <v>509</v>
      </c>
      <c r="B257" t="s">
        <v>508</v>
      </c>
      <c r="C257">
        <v>1.30245847863554</v>
      </c>
      <c r="D257">
        <v>470849.79029832</v>
      </c>
      <c r="E257">
        <v>-2.3663084900000002</v>
      </c>
      <c r="F257">
        <v>-0.36627422999999998</v>
      </c>
      <c r="G257">
        <v>14.620493229999999</v>
      </c>
      <c r="H257">
        <v>91055781.357428685</v>
      </c>
    </row>
    <row r="258" spans="1:8" x14ac:dyDescent="0.3">
      <c r="A258" t="s">
        <v>523</v>
      </c>
      <c r="B258" t="s">
        <v>522</v>
      </c>
      <c r="C258">
        <v>0.36012244473736998</v>
      </c>
      <c r="D258">
        <v>16874666.962397229</v>
      </c>
      <c r="E258">
        <v>1.3486221700000001</v>
      </c>
      <c r="F258">
        <v>6.4955701299999999</v>
      </c>
      <c r="G258">
        <v>3.4168633499999999</v>
      </c>
      <c r="H258">
        <v>90364156.592658237</v>
      </c>
    </row>
    <row r="259" spans="1:8" x14ac:dyDescent="0.3">
      <c r="A259" t="s">
        <v>609</v>
      </c>
      <c r="B259" t="s">
        <v>608</v>
      </c>
      <c r="C259">
        <v>2.5970012967300002E-3</v>
      </c>
      <c r="D259">
        <v>38502006.710995272</v>
      </c>
      <c r="E259">
        <v>-10.190980809999999</v>
      </c>
      <c r="F259">
        <v>-3.2125073</v>
      </c>
      <c r="G259">
        <v>331.33078368000002</v>
      </c>
      <c r="H259">
        <v>88470669.819087178</v>
      </c>
    </row>
    <row r="260" spans="1:8" x14ac:dyDescent="0.3">
      <c r="A260" t="s">
        <v>556</v>
      </c>
      <c r="B260" t="s">
        <v>555</v>
      </c>
      <c r="C260">
        <v>0.12915263596811999</v>
      </c>
      <c r="D260">
        <v>2658028.7675940101</v>
      </c>
      <c r="E260">
        <v>-3.5449133599999998</v>
      </c>
      <c r="F260">
        <v>27.12044272</v>
      </c>
      <c r="G260">
        <v>71.818737060000004</v>
      </c>
      <c r="H260">
        <v>89016254.613330886</v>
      </c>
    </row>
    <row r="261" spans="1:8" x14ac:dyDescent="0.3">
      <c r="A261" t="s">
        <v>505</v>
      </c>
      <c r="B261" t="s">
        <v>504</v>
      </c>
      <c r="C261">
        <v>1.165887518174</v>
      </c>
      <c r="D261">
        <v>165127.32404735999</v>
      </c>
      <c r="E261">
        <v>-1.58375887</v>
      </c>
      <c r="F261">
        <v>-3.24748868</v>
      </c>
      <c r="G261">
        <v>5.2771119000000004</v>
      </c>
      <c r="H261">
        <v>88928021.544030935</v>
      </c>
    </row>
    <row r="262" spans="1:8" x14ac:dyDescent="0.3">
      <c r="A262" t="s">
        <v>526</v>
      </c>
      <c r="B262" t="s">
        <v>526</v>
      </c>
      <c r="C262">
        <v>0.74190573952051997</v>
      </c>
      <c r="D262">
        <v>347953.39143756998</v>
      </c>
      <c r="E262">
        <v>7.3990078700000002</v>
      </c>
      <c r="F262">
        <v>15.031074820000001</v>
      </c>
      <c r="G262">
        <v>24.322502060000001</v>
      </c>
      <c r="H262">
        <v>84841494.450826094</v>
      </c>
    </row>
    <row r="263" spans="1:8" x14ac:dyDescent="0.3">
      <c r="A263" t="s">
        <v>546</v>
      </c>
      <c r="B263" t="s">
        <v>545</v>
      </c>
      <c r="C263">
        <v>4.9559977066863397</v>
      </c>
      <c r="D263">
        <v>15803831.26838835</v>
      </c>
      <c r="E263">
        <v>0.25973517000000002</v>
      </c>
      <c r="F263">
        <v>8.1109437100000008</v>
      </c>
      <c r="G263">
        <v>58.022100600000002</v>
      </c>
      <c r="H263">
        <v>83607681.311798543</v>
      </c>
    </row>
    <row r="264" spans="1:8" x14ac:dyDescent="0.3">
      <c r="A264" t="s">
        <v>571</v>
      </c>
      <c r="B264" t="s">
        <v>570</v>
      </c>
      <c r="C264">
        <v>72.943307401604372</v>
      </c>
      <c r="D264">
        <v>4404450.69030781</v>
      </c>
      <c r="E264">
        <v>2.3165361500000001</v>
      </c>
      <c r="F264">
        <v>28.522127220000002</v>
      </c>
      <c r="G264">
        <v>32.13759726</v>
      </c>
      <c r="H264">
        <v>83552469.997535422</v>
      </c>
    </row>
    <row r="265" spans="1:8" x14ac:dyDescent="0.3">
      <c r="A265" t="s">
        <v>513</v>
      </c>
      <c r="B265" t="s">
        <v>512</v>
      </c>
      <c r="C265">
        <v>1.45815593707293</v>
      </c>
      <c r="D265">
        <v>25108013.755712569</v>
      </c>
      <c r="E265">
        <v>2.3350841199999999</v>
      </c>
      <c r="F265">
        <v>-4.51410014</v>
      </c>
      <c r="G265">
        <v>24.374990709999999</v>
      </c>
      <c r="H265">
        <v>81350519.72929877</v>
      </c>
    </row>
    <row r="266" spans="1:8" x14ac:dyDescent="0.3">
      <c r="A266" t="s">
        <v>436</v>
      </c>
      <c r="B266" t="s">
        <v>435</v>
      </c>
      <c r="C266">
        <v>8.2146414272510002E-2</v>
      </c>
      <c r="D266">
        <v>27377.720395140001</v>
      </c>
      <c r="E266">
        <v>-8.1374902900000006</v>
      </c>
      <c r="F266">
        <v>-0.43861494000000001</v>
      </c>
      <c r="G266">
        <v>3.6078466100000002</v>
      </c>
      <c r="H266">
        <v>80521771.368144795</v>
      </c>
    </row>
    <row r="267" spans="1:8" x14ac:dyDescent="0.3">
      <c r="A267" t="s">
        <v>465</v>
      </c>
      <c r="B267" t="s">
        <v>464</v>
      </c>
      <c r="C267">
        <v>7.4931270849680001E-2</v>
      </c>
      <c r="D267">
        <v>8374.7232966200008</v>
      </c>
      <c r="E267">
        <v>-2.1812285</v>
      </c>
      <c r="F267">
        <v>-32.70557436</v>
      </c>
      <c r="G267">
        <v>-35.811726729999997</v>
      </c>
      <c r="H267">
        <v>80272495.621928185</v>
      </c>
    </row>
    <row r="268" spans="1:8" x14ac:dyDescent="0.3">
      <c r="A268" t="s">
        <v>521</v>
      </c>
      <c r="B268" t="s">
        <v>520</v>
      </c>
      <c r="C268">
        <v>148.24441827561921</v>
      </c>
      <c r="D268">
        <v>1080993.4002765201</v>
      </c>
      <c r="E268">
        <v>-1.6173404600000001</v>
      </c>
      <c r="F268">
        <v>-0.31477991</v>
      </c>
      <c r="G268">
        <v>7.6199059299999998</v>
      </c>
      <c r="H268">
        <v>78810028.29102084</v>
      </c>
    </row>
    <row r="269" spans="1:8" x14ac:dyDescent="0.3">
      <c r="A269" t="s">
        <v>517</v>
      </c>
      <c r="B269" t="s">
        <v>516</v>
      </c>
      <c r="C269">
        <v>3.2704863348989997E-2</v>
      </c>
      <c r="D269">
        <v>1343680.73251937</v>
      </c>
      <c r="E269">
        <v>-1.4393933400000001</v>
      </c>
      <c r="F269">
        <v>-2.7988155799999999</v>
      </c>
      <c r="G269">
        <v>-14.09823317</v>
      </c>
      <c r="H269">
        <v>75562123.731877714</v>
      </c>
    </row>
    <row r="270" spans="1:8" x14ac:dyDescent="0.3">
      <c r="A270" t="s">
        <v>548</v>
      </c>
      <c r="B270" t="s">
        <v>547</v>
      </c>
      <c r="C270">
        <v>3.5268749686158301</v>
      </c>
      <c r="D270">
        <v>2006298.36028408</v>
      </c>
      <c r="E270">
        <v>-0.74217042</v>
      </c>
      <c r="F270">
        <v>15.7959783</v>
      </c>
      <c r="G270">
        <v>-10.42773266</v>
      </c>
      <c r="H270">
        <v>74645093.111681223</v>
      </c>
    </row>
    <row r="271" spans="1:8" x14ac:dyDescent="0.3">
      <c r="A271" t="s">
        <v>528</v>
      </c>
      <c r="B271" t="s">
        <v>527</v>
      </c>
      <c r="C271">
        <v>0.30544213220557997</v>
      </c>
      <c r="D271">
        <v>1136212.7411356</v>
      </c>
      <c r="E271">
        <v>-3.1050394400000001</v>
      </c>
      <c r="F271">
        <v>4.3536849399999999</v>
      </c>
      <c r="G271">
        <v>-5.5660925099999998</v>
      </c>
      <c r="H271">
        <v>74178803.579275444</v>
      </c>
    </row>
    <row r="272" spans="1:8" x14ac:dyDescent="0.3">
      <c r="A272" t="s">
        <v>552</v>
      </c>
      <c r="B272" t="s">
        <v>552</v>
      </c>
      <c r="C272">
        <v>5.2240267322506702</v>
      </c>
      <c r="D272">
        <v>28087298.497639298</v>
      </c>
      <c r="E272">
        <v>-2.4867920200000002</v>
      </c>
      <c r="F272">
        <v>-1.1572136399999999</v>
      </c>
      <c r="G272">
        <v>0.41104769000000002</v>
      </c>
      <c r="H272">
        <v>72339966.152151033</v>
      </c>
    </row>
    <row r="273" spans="1:8" x14ac:dyDescent="0.3">
      <c r="A273" t="s">
        <v>515</v>
      </c>
      <c r="B273" t="s">
        <v>514</v>
      </c>
      <c r="C273">
        <v>0.63875303572358</v>
      </c>
      <c r="D273">
        <v>2866919.5457676002</v>
      </c>
      <c r="E273">
        <v>1.0175316999999999</v>
      </c>
      <c r="F273">
        <v>2.5024715199999998</v>
      </c>
      <c r="G273">
        <v>-30.878797779999999</v>
      </c>
      <c r="H273">
        <v>72435637.334761307</v>
      </c>
    </row>
    <row r="274" spans="1:8" x14ac:dyDescent="0.3">
      <c r="A274" t="s">
        <v>534</v>
      </c>
      <c r="B274" t="s">
        <v>533</v>
      </c>
      <c r="C274">
        <v>4.1095981001914197</v>
      </c>
      <c r="D274">
        <v>1206496.09140693</v>
      </c>
      <c r="E274">
        <v>-2.1848590699999999</v>
      </c>
      <c r="F274">
        <v>0.18320376999999999</v>
      </c>
      <c r="G274">
        <v>14.20831624</v>
      </c>
      <c r="H274">
        <v>72022733.668191731</v>
      </c>
    </row>
    <row r="275" spans="1:8" x14ac:dyDescent="0.3">
      <c r="A275" t="s">
        <v>525</v>
      </c>
      <c r="B275" t="s">
        <v>524</v>
      </c>
      <c r="C275">
        <v>0.15615499598953</v>
      </c>
      <c r="D275">
        <v>669985764.71161175</v>
      </c>
      <c r="E275">
        <v>-0.45662170000000002</v>
      </c>
      <c r="F275">
        <v>-0.38467765999999998</v>
      </c>
      <c r="G275">
        <v>0.50715122999999995</v>
      </c>
      <c r="H275">
        <v>71831329.386182994</v>
      </c>
    </row>
    <row r="276" spans="1:8" x14ac:dyDescent="0.3">
      <c r="A276" t="s">
        <v>624</v>
      </c>
      <c r="B276" t="s">
        <v>623</v>
      </c>
      <c r="C276">
        <v>1.3804293752100001E-3</v>
      </c>
      <c r="D276">
        <v>3393678.4272858901</v>
      </c>
      <c r="E276">
        <v>-3.1691288700000002</v>
      </c>
      <c r="F276">
        <v>-8.0134482899999995</v>
      </c>
      <c r="G276">
        <v>77.223683320000006</v>
      </c>
      <c r="H276">
        <v>70774766.183832034</v>
      </c>
    </row>
    <row r="277" spans="1:8" x14ac:dyDescent="0.3">
      <c r="A277" t="s">
        <v>536</v>
      </c>
      <c r="B277" t="s">
        <v>535</v>
      </c>
      <c r="C277">
        <v>0.23211148609283999</v>
      </c>
      <c r="D277">
        <v>285350.08435665001</v>
      </c>
      <c r="E277">
        <v>-1.8848838800000001</v>
      </c>
      <c r="F277">
        <v>-7.5793119899999999</v>
      </c>
      <c r="G277">
        <v>28.947266859999999</v>
      </c>
      <c r="H277">
        <v>70395926.430151045</v>
      </c>
    </row>
    <row r="278" spans="1:8" x14ac:dyDescent="0.3">
      <c r="A278" t="s">
        <v>544</v>
      </c>
      <c r="B278" t="s">
        <v>543</v>
      </c>
      <c r="C278">
        <v>0.14340467786089001</v>
      </c>
      <c r="D278">
        <v>165789.57136685</v>
      </c>
      <c r="E278">
        <v>-1.7681592399999999</v>
      </c>
      <c r="F278">
        <v>0.65131634000000005</v>
      </c>
      <c r="G278">
        <v>82.160028960000005</v>
      </c>
      <c r="H278">
        <v>69940878.369969472</v>
      </c>
    </row>
    <row r="279" spans="1:8" x14ac:dyDescent="0.3">
      <c r="A279" t="s">
        <v>532</v>
      </c>
      <c r="B279" t="s">
        <v>531</v>
      </c>
      <c r="C279">
        <v>4.0055150222219997E-2</v>
      </c>
      <c r="D279">
        <v>27603406.519608062</v>
      </c>
      <c r="E279">
        <v>1.1807538099999999</v>
      </c>
      <c r="F279">
        <v>2.0769534900000002</v>
      </c>
      <c r="G279">
        <v>-3.2948524899999998</v>
      </c>
      <c r="H279">
        <v>70047022.18725583</v>
      </c>
    </row>
    <row r="280" spans="1:8" x14ac:dyDescent="0.3">
      <c r="A280" t="s">
        <v>530</v>
      </c>
      <c r="B280" t="s">
        <v>529</v>
      </c>
      <c r="C280">
        <v>0.77300495671094005</v>
      </c>
      <c r="D280">
        <v>4353884.4591214098</v>
      </c>
      <c r="E280">
        <v>8.270719E-2</v>
      </c>
      <c r="F280">
        <v>-0.97805461000000005</v>
      </c>
      <c r="G280">
        <v>-18.586588339999999</v>
      </c>
      <c r="H280">
        <v>67608830.665416405</v>
      </c>
    </row>
    <row r="281" spans="1:8" x14ac:dyDescent="0.3">
      <c r="A281" t="s">
        <v>551</v>
      </c>
      <c r="B281" t="s">
        <v>551</v>
      </c>
      <c r="C281">
        <v>0.25293408246792998</v>
      </c>
      <c r="D281">
        <v>325900.04456797999</v>
      </c>
      <c r="E281">
        <v>-2.4262063399999998</v>
      </c>
      <c r="F281">
        <v>-0.25212298</v>
      </c>
      <c r="G281">
        <v>14.558101580000001</v>
      </c>
      <c r="H281">
        <v>66907851.034200095</v>
      </c>
    </row>
    <row r="282" spans="1:8" x14ac:dyDescent="0.3">
      <c r="A282" t="s">
        <v>618</v>
      </c>
      <c r="B282" t="s">
        <v>617</v>
      </c>
      <c r="C282">
        <v>0.10137552188688</v>
      </c>
      <c r="D282">
        <v>11928275.31386558</v>
      </c>
      <c r="E282">
        <v>-9.3146900000000005E-3</v>
      </c>
      <c r="F282">
        <v>16.290969749999999</v>
      </c>
      <c r="G282">
        <v>81.107243429999997</v>
      </c>
      <c r="H282">
        <v>66970218.168194227</v>
      </c>
    </row>
    <row r="283" spans="1:8" x14ac:dyDescent="0.3">
      <c r="A283" t="s">
        <v>575</v>
      </c>
      <c r="B283" t="s">
        <v>574</v>
      </c>
      <c r="C283">
        <v>0.10100888162469999</v>
      </c>
      <c r="D283">
        <v>117176796.46677904</v>
      </c>
      <c r="E283">
        <v>-3.8472229800000002</v>
      </c>
      <c r="F283">
        <v>5.88940573</v>
      </c>
      <c r="G283">
        <v>16.32416375</v>
      </c>
      <c r="H283">
        <v>66425758.013610333</v>
      </c>
    </row>
    <row r="284" spans="1:8" x14ac:dyDescent="0.3">
      <c r="A284" t="s">
        <v>573</v>
      </c>
      <c r="B284" t="s">
        <v>572</v>
      </c>
      <c r="C284">
        <v>31.615280611220719</v>
      </c>
      <c r="D284">
        <v>0</v>
      </c>
      <c r="E284">
        <v>-3.0778734700000001</v>
      </c>
      <c r="F284">
        <v>1.4197615400000001</v>
      </c>
      <c r="G284">
        <v>16.97640869</v>
      </c>
      <c r="H284">
        <v>64305291.071539275</v>
      </c>
    </row>
    <row r="285" spans="1:8" x14ac:dyDescent="0.3">
      <c r="A285" t="s">
        <v>557</v>
      </c>
      <c r="B285" t="s">
        <v>557</v>
      </c>
      <c r="C285">
        <v>1.8729738492650301</v>
      </c>
      <c r="D285">
        <v>4043452.1548376302</v>
      </c>
      <c r="E285">
        <v>-1.5752738399999999</v>
      </c>
      <c r="F285">
        <v>2.81246347</v>
      </c>
      <c r="G285">
        <v>55.783979879999997</v>
      </c>
      <c r="H285">
        <v>63761207.349255249</v>
      </c>
    </row>
    <row r="286" spans="1:8" x14ac:dyDescent="0.3">
      <c r="A286" t="s">
        <v>579</v>
      </c>
      <c r="B286" t="s">
        <v>578</v>
      </c>
      <c r="C286">
        <v>6.30306955663126</v>
      </c>
      <c r="D286">
        <v>449640.53328943998</v>
      </c>
      <c r="E286">
        <v>-3.09831609</v>
      </c>
      <c r="F286">
        <v>1.41632074</v>
      </c>
      <c r="G286">
        <v>17.025338529999999</v>
      </c>
      <c r="H286">
        <v>63030695.566312604</v>
      </c>
    </row>
    <row r="287" spans="1:8" x14ac:dyDescent="0.3">
      <c r="A287" t="s">
        <v>540</v>
      </c>
      <c r="B287" t="s">
        <v>539</v>
      </c>
      <c r="C287">
        <v>7.8895318480634904</v>
      </c>
      <c r="D287">
        <v>83494956.925258175</v>
      </c>
      <c r="E287">
        <v>-1.3807809200000001</v>
      </c>
      <c r="F287">
        <v>-0.54183212000000003</v>
      </c>
      <c r="G287">
        <v>29.147900809999999</v>
      </c>
      <c r="H287">
        <v>62031254.806634843</v>
      </c>
    </row>
    <row r="288" spans="1:8" x14ac:dyDescent="0.3">
      <c r="A288" t="s">
        <v>550</v>
      </c>
      <c r="B288" t="s">
        <v>549</v>
      </c>
      <c r="C288">
        <v>1.53390181207573</v>
      </c>
      <c r="D288">
        <v>2584697.9981321301</v>
      </c>
      <c r="E288">
        <v>1.7091811699999999</v>
      </c>
      <c r="F288">
        <v>3.3664357200000001</v>
      </c>
      <c r="G288">
        <v>-6.0406224799999997</v>
      </c>
      <c r="H288">
        <v>61356072.483029202</v>
      </c>
    </row>
    <row r="289" spans="1:8" x14ac:dyDescent="0.3">
      <c r="A289" t="s">
        <v>554</v>
      </c>
      <c r="B289" t="s">
        <v>553</v>
      </c>
      <c r="C289">
        <v>3.7014590123671098</v>
      </c>
      <c r="D289">
        <v>14840747.977273321</v>
      </c>
      <c r="E289">
        <v>-0.98059863999999997</v>
      </c>
      <c r="F289">
        <v>5.7731314200000003</v>
      </c>
      <c r="G289">
        <v>17.25846391</v>
      </c>
      <c r="H289">
        <v>61192670.701526836</v>
      </c>
    </row>
    <row r="290" spans="1:8" x14ac:dyDescent="0.3">
      <c r="A290" t="s">
        <v>563</v>
      </c>
      <c r="B290" t="s">
        <v>562</v>
      </c>
      <c r="C290">
        <v>28.452370458949449</v>
      </c>
      <c r="D290">
        <v>151044.33150864</v>
      </c>
      <c r="E290">
        <v>3.9121717</v>
      </c>
      <c r="F290">
        <v>-17.113388019999999</v>
      </c>
      <c r="G290">
        <v>137.19198395999999</v>
      </c>
      <c r="H290">
        <v>61162536.86664214</v>
      </c>
    </row>
    <row r="291" spans="1:8" x14ac:dyDescent="0.3">
      <c r="A291" t="s">
        <v>589</v>
      </c>
      <c r="B291" t="s">
        <v>588</v>
      </c>
      <c r="C291">
        <v>8.7190206961139993E-2</v>
      </c>
      <c r="D291">
        <v>568478.42449739994</v>
      </c>
      <c r="E291">
        <v>-2.51878088</v>
      </c>
      <c r="F291">
        <v>4.4916365699999998</v>
      </c>
      <c r="G291">
        <v>18.408415399999999</v>
      </c>
      <c r="H291">
        <v>59172763.314516582</v>
      </c>
    </row>
    <row r="292" spans="1:8" x14ac:dyDescent="0.3">
      <c r="A292" t="s">
        <v>567</v>
      </c>
      <c r="B292" t="s">
        <v>566</v>
      </c>
      <c r="C292">
        <v>0.27714951156291001</v>
      </c>
      <c r="D292">
        <v>6234.1033533700001</v>
      </c>
      <c r="E292">
        <v>-7.9948939999999996E-2</v>
      </c>
      <c r="F292">
        <v>12.2140583</v>
      </c>
      <c r="G292">
        <v>-30.073691589999999</v>
      </c>
      <c r="H292">
        <v>58750081.956531681</v>
      </c>
    </row>
    <row r="293" spans="1:8" x14ac:dyDescent="0.3">
      <c r="A293" t="s">
        <v>559</v>
      </c>
      <c r="B293" t="s">
        <v>558</v>
      </c>
      <c r="C293">
        <v>0.33477117894579</v>
      </c>
      <c r="D293">
        <v>1953836.2501225099</v>
      </c>
      <c r="E293">
        <v>-5.3210748299999997</v>
      </c>
      <c r="F293">
        <v>-1.8732635200000001</v>
      </c>
      <c r="G293">
        <v>111.4703615</v>
      </c>
      <c r="H293">
        <v>58755853.186248519</v>
      </c>
    </row>
    <row r="294" spans="1:8" x14ac:dyDescent="0.3">
      <c r="A294" t="s">
        <v>581</v>
      </c>
      <c r="B294" t="s">
        <v>580</v>
      </c>
      <c r="C294">
        <v>166.76330760060586</v>
      </c>
      <c r="D294">
        <v>3320730.0645871498</v>
      </c>
      <c r="E294">
        <v>-1.03046718</v>
      </c>
      <c r="F294">
        <v>7.9202603399999996</v>
      </c>
      <c r="G294">
        <v>-3.4447630600000001</v>
      </c>
      <c r="H294">
        <v>58367157.660212047</v>
      </c>
    </row>
    <row r="295" spans="1:8" x14ac:dyDescent="0.3">
      <c r="A295" t="s">
        <v>585</v>
      </c>
      <c r="B295" t="s">
        <v>584</v>
      </c>
      <c r="C295">
        <v>1979.9274409537811</v>
      </c>
      <c r="D295">
        <v>51780212.716633447</v>
      </c>
      <c r="E295">
        <v>-2.8651909199999999</v>
      </c>
      <c r="F295">
        <v>-6.8055844499999996</v>
      </c>
      <c r="G295">
        <v>88.540453850000006</v>
      </c>
      <c r="H295">
        <v>58407859.508136541</v>
      </c>
    </row>
    <row r="296" spans="1:8" x14ac:dyDescent="0.3">
      <c r="A296" t="s">
        <v>565</v>
      </c>
      <c r="B296" t="s">
        <v>564</v>
      </c>
      <c r="C296">
        <v>0.34099061327035002</v>
      </c>
      <c r="D296">
        <v>398625.07885827997</v>
      </c>
      <c r="E296">
        <v>6.6396773099999997</v>
      </c>
      <c r="F296">
        <v>8.6979818600000005</v>
      </c>
      <c r="G296">
        <v>20.117934989999998</v>
      </c>
      <c r="H296">
        <v>58391510.170149244</v>
      </c>
    </row>
    <row r="297" spans="1:8" x14ac:dyDescent="0.3">
      <c r="A297" t="s">
        <v>569</v>
      </c>
      <c r="B297" t="s">
        <v>568</v>
      </c>
      <c r="C297">
        <v>1.67306681419336</v>
      </c>
      <c r="D297">
        <v>1428296.0439909301</v>
      </c>
      <c r="E297">
        <v>0.10257476</v>
      </c>
      <c r="F297">
        <v>-1.05140349</v>
      </c>
      <c r="G297">
        <v>12.919643929999999</v>
      </c>
      <c r="H297">
        <v>57737668.194485933</v>
      </c>
    </row>
    <row r="298" spans="1:8" x14ac:dyDescent="0.3">
      <c r="A298" t="s">
        <v>561</v>
      </c>
      <c r="B298" t="s">
        <v>560</v>
      </c>
      <c r="C298">
        <v>0.12804196852440999</v>
      </c>
      <c r="D298">
        <v>125231.7099319</v>
      </c>
      <c r="E298">
        <v>0.37770765000000001</v>
      </c>
      <c r="F298">
        <v>1.0521056</v>
      </c>
      <c r="G298">
        <v>2.4253154700000001</v>
      </c>
      <c r="H298">
        <v>57667892.106849656</v>
      </c>
    </row>
    <row r="299" spans="1:8" x14ac:dyDescent="0.3">
      <c r="A299" t="s">
        <v>587</v>
      </c>
      <c r="B299" t="s">
        <v>586</v>
      </c>
      <c r="C299">
        <v>0.62322578206670998</v>
      </c>
      <c r="D299">
        <v>401.21726199</v>
      </c>
      <c r="E299">
        <v>-2.1803937900000001</v>
      </c>
      <c r="F299">
        <v>15.777441270000001</v>
      </c>
      <c r="G299">
        <v>20.34723855</v>
      </c>
      <c r="H299">
        <v>56099255.221949451</v>
      </c>
    </row>
    <row r="300" spans="1:8" x14ac:dyDescent="0.3">
      <c r="A300" t="s">
        <v>390</v>
      </c>
      <c r="B300" t="s">
        <v>389</v>
      </c>
      <c r="C300">
        <v>8.5672796654700008E-3</v>
      </c>
      <c r="D300">
        <v>17174504.81324115</v>
      </c>
      <c r="E300">
        <v>-0.30346392999999999</v>
      </c>
      <c r="F300">
        <v>-3.1925199399999999</v>
      </c>
      <c r="G300">
        <v>33.034904099999999</v>
      </c>
      <c r="H300">
        <v>54829788.792657442</v>
      </c>
    </row>
    <row r="301" spans="1:8" x14ac:dyDescent="0.3">
      <c r="A301" t="s">
        <v>634</v>
      </c>
      <c r="B301" t="s">
        <v>633</v>
      </c>
      <c r="C301">
        <v>0.28268427061547002</v>
      </c>
      <c r="D301">
        <v>0</v>
      </c>
      <c r="E301">
        <v>-1.1318372400000001</v>
      </c>
      <c r="F301">
        <v>30.078995129999999</v>
      </c>
      <c r="G301">
        <v>57.600521809999996</v>
      </c>
      <c r="H301">
        <v>54093611.710690334</v>
      </c>
    </row>
    <row r="302" spans="1:8" x14ac:dyDescent="0.3">
      <c r="A302" t="s">
        <v>645</v>
      </c>
      <c r="B302" t="s">
        <v>645</v>
      </c>
      <c r="C302">
        <v>5.7043993425399996E-3</v>
      </c>
      <c r="D302">
        <v>9974433.3126229793</v>
      </c>
      <c r="E302">
        <v>1.97985984</v>
      </c>
      <c r="F302">
        <v>-9.4689658899999998</v>
      </c>
      <c r="G302">
        <v>56.094362680000003</v>
      </c>
      <c r="H302">
        <v>53653643.703555629</v>
      </c>
    </row>
    <row r="303" spans="1:8" x14ac:dyDescent="0.3">
      <c r="A303" t="s">
        <v>396</v>
      </c>
      <c r="B303" t="s">
        <v>395</v>
      </c>
      <c r="C303">
        <v>2.509138868836E-2</v>
      </c>
      <c r="D303">
        <v>391505.24981453997</v>
      </c>
      <c r="E303">
        <v>-1.5694156100000001</v>
      </c>
      <c r="F303">
        <v>9.5013179900000004</v>
      </c>
      <c r="G303">
        <v>3.4947085900000001</v>
      </c>
      <c r="H303">
        <v>53466381.979698494</v>
      </c>
    </row>
    <row r="304" spans="1:8" x14ac:dyDescent="0.3">
      <c r="A304" t="s">
        <v>376</v>
      </c>
      <c r="B304" t="s">
        <v>375</v>
      </c>
      <c r="C304">
        <v>5.2313739135499996E-3</v>
      </c>
      <c r="D304">
        <v>1071753.63422509</v>
      </c>
      <c r="E304">
        <v>-3.9016615899999998</v>
      </c>
      <c r="F304">
        <v>-2.6079097199999999</v>
      </c>
      <c r="G304">
        <v>-0.23760422</v>
      </c>
      <c r="H304">
        <v>53529214.546448149</v>
      </c>
    </row>
    <row r="305" spans="1:8" x14ac:dyDescent="0.3">
      <c r="A305" t="s">
        <v>394</v>
      </c>
      <c r="B305" t="s">
        <v>393</v>
      </c>
      <c r="C305">
        <v>5.2780507314696701</v>
      </c>
      <c r="D305">
        <v>7729726.5437606201</v>
      </c>
      <c r="E305">
        <v>-2.7009073099999998</v>
      </c>
      <c r="F305">
        <v>1.81160444</v>
      </c>
      <c r="G305">
        <v>20.854995980000002</v>
      </c>
      <c r="H305">
        <v>52780507.314696655</v>
      </c>
    </row>
    <row r="306" spans="1:8" x14ac:dyDescent="0.3">
      <c r="A306" t="s">
        <v>762</v>
      </c>
      <c r="B306" t="s">
        <v>761</v>
      </c>
      <c r="C306">
        <v>7.5010035274000004E-3</v>
      </c>
      <c r="D306">
        <v>62804524.835276037</v>
      </c>
      <c r="E306">
        <v>-9.5299793000000008</v>
      </c>
      <c r="F306">
        <v>58.709750110000002</v>
      </c>
      <c r="G306">
        <v>71.749647800000005</v>
      </c>
      <c r="H306">
        <v>53307668.291651338</v>
      </c>
    </row>
    <row r="307" spans="1:8" x14ac:dyDescent="0.3">
      <c r="A307" t="s">
        <v>748</v>
      </c>
      <c r="B307" t="s">
        <v>747</v>
      </c>
      <c r="C307">
        <v>3.4102496959570003E-2</v>
      </c>
      <c r="D307">
        <v>46137.48640604</v>
      </c>
      <c r="E307">
        <v>16.481380430000002</v>
      </c>
      <c r="F307">
        <v>32.79446179</v>
      </c>
      <c r="G307">
        <v>130.22901686</v>
      </c>
      <c r="H307">
        <v>52337270.95941703</v>
      </c>
    </row>
    <row r="308" spans="1:8" x14ac:dyDescent="0.3">
      <c r="A308" t="s">
        <v>602</v>
      </c>
      <c r="B308" t="s">
        <v>602</v>
      </c>
      <c r="C308">
        <v>11.090364358691099</v>
      </c>
      <c r="D308">
        <v>160217558.5890325</v>
      </c>
      <c r="E308">
        <v>1.4262937899999999</v>
      </c>
      <c r="F308">
        <v>10.749728960000001</v>
      </c>
      <c r="G308">
        <v>14.96366008</v>
      </c>
      <c r="H308">
        <v>52179310.349586003</v>
      </c>
    </row>
    <row r="309" spans="1:8" x14ac:dyDescent="0.3">
      <c r="A309" t="s">
        <v>638</v>
      </c>
      <c r="B309" t="s">
        <v>637</v>
      </c>
      <c r="C309">
        <v>0.99996637157136004</v>
      </c>
      <c r="D309">
        <v>4297995.0155788697</v>
      </c>
      <c r="E309">
        <v>-3.1908350000000002E-2</v>
      </c>
      <c r="F309">
        <v>-6.8194299999999996E-3</v>
      </c>
      <c r="G309">
        <v>-4.5139779999999997E-2</v>
      </c>
      <c r="H309">
        <v>52233236.419265389</v>
      </c>
    </row>
    <row r="310" spans="1:8" x14ac:dyDescent="0.3">
      <c r="A310" t="s">
        <v>542</v>
      </c>
      <c r="B310" t="s">
        <v>541</v>
      </c>
      <c r="C310">
        <v>722.07632843837825</v>
      </c>
      <c r="D310">
        <v>1710681.0817506099</v>
      </c>
      <c r="E310">
        <v>-3.9426389500000001</v>
      </c>
      <c r="F310">
        <v>21.438659250000001</v>
      </c>
      <c r="G310">
        <v>24.208305459999998</v>
      </c>
      <c r="H310">
        <v>51989495.647563234</v>
      </c>
    </row>
    <row r="311" spans="1:8" x14ac:dyDescent="0.3">
      <c r="A311" t="s">
        <v>386</v>
      </c>
      <c r="B311" t="s">
        <v>385</v>
      </c>
      <c r="C311">
        <v>0.24690952785426001</v>
      </c>
      <c r="D311">
        <v>5086289.3329942301</v>
      </c>
      <c r="E311">
        <v>-8.66928E-2</v>
      </c>
      <c r="F311">
        <v>-1.9421609200000001</v>
      </c>
      <c r="G311">
        <v>-37.237214659999999</v>
      </c>
      <c r="H311">
        <v>51851000.849394605</v>
      </c>
    </row>
    <row r="312" spans="1:8" x14ac:dyDescent="0.3">
      <c r="A312" t="s">
        <v>695</v>
      </c>
      <c r="B312" t="s">
        <v>694</v>
      </c>
      <c r="C312">
        <v>112.92776957903548</v>
      </c>
      <c r="D312">
        <v>793934.12093125004</v>
      </c>
      <c r="E312">
        <v>-1.2422534300000001</v>
      </c>
      <c r="F312">
        <v>-1.2157413100000001</v>
      </c>
      <c r="G312">
        <v>-60.387765020000003</v>
      </c>
      <c r="H312">
        <v>50817496.310565963</v>
      </c>
    </row>
    <row r="313" spans="1:8" x14ac:dyDescent="0.3">
      <c r="A313" t="s">
        <v>392</v>
      </c>
      <c r="B313" t="s">
        <v>391</v>
      </c>
      <c r="C313">
        <v>0.11759151490071</v>
      </c>
      <c r="D313">
        <v>9963862.9870852493</v>
      </c>
      <c r="E313">
        <v>-1.2668729999999999</v>
      </c>
      <c r="F313">
        <v>-5.1667375800000004</v>
      </c>
      <c r="G313">
        <v>9.69747849</v>
      </c>
      <c r="H313">
        <v>49857916.518583938</v>
      </c>
    </row>
    <row r="314" spans="1:8" x14ac:dyDescent="0.3">
      <c r="A314" t="s">
        <v>640</v>
      </c>
      <c r="B314" t="s">
        <v>639</v>
      </c>
      <c r="C314">
        <v>6.9632772653799996E-2</v>
      </c>
      <c r="D314">
        <v>8156115.0405384796</v>
      </c>
      <c r="E314">
        <v>-2.9471459599999998</v>
      </c>
      <c r="F314">
        <v>-3.82231239</v>
      </c>
      <c r="G314">
        <v>21.700773900000002</v>
      </c>
      <c r="H314">
        <v>49693101.859040089</v>
      </c>
    </row>
    <row r="315" spans="1:8" x14ac:dyDescent="0.3">
      <c r="A315" t="s">
        <v>595</v>
      </c>
      <c r="B315" t="s">
        <v>594</v>
      </c>
      <c r="C315">
        <v>4.0606542598890003E-2</v>
      </c>
      <c r="D315">
        <v>787912.83340670005</v>
      </c>
      <c r="E315">
        <v>0.20026356000000001</v>
      </c>
      <c r="F315">
        <v>1.45482873</v>
      </c>
      <c r="G315">
        <v>13.234995659999999</v>
      </c>
      <c r="H315">
        <v>48727851.118668005</v>
      </c>
    </row>
    <row r="316" spans="1:8" x14ac:dyDescent="0.3">
      <c r="A316" t="s">
        <v>885</v>
      </c>
      <c r="B316" t="s">
        <v>884</v>
      </c>
      <c r="C316">
        <v>6.9613182440599998E-3</v>
      </c>
      <c r="D316">
        <v>2029964.5400733601</v>
      </c>
      <c r="E316">
        <v>-7.03926944</v>
      </c>
      <c r="F316">
        <v>52.67733321</v>
      </c>
      <c r="G316">
        <v>347.54262439000001</v>
      </c>
      <c r="H316">
        <v>48570547.494181402</v>
      </c>
    </row>
    <row r="317" spans="1:8" x14ac:dyDescent="0.3">
      <c r="A317" t="s">
        <v>729</v>
      </c>
      <c r="B317" t="s">
        <v>729</v>
      </c>
      <c r="C317">
        <v>36377.677497929217</v>
      </c>
      <c r="D317">
        <v>1068763.7604010601</v>
      </c>
      <c r="E317">
        <v>-2.75885873</v>
      </c>
      <c r="F317">
        <v>22.515368949999999</v>
      </c>
      <c r="G317">
        <v>-7.95126431</v>
      </c>
      <c r="H317">
        <v>48161191.912196323</v>
      </c>
    </row>
    <row r="318" spans="1:8" x14ac:dyDescent="0.3">
      <c r="A318" t="s">
        <v>583</v>
      </c>
      <c r="B318" t="s">
        <v>582</v>
      </c>
      <c r="C318">
        <v>0.23472962121049001</v>
      </c>
      <c r="D318">
        <v>245255.08691757999</v>
      </c>
      <c r="E318">
        <v>-2.6093789699999999</v>
      </c>
      <c r="F318">
        <v>-2.0921794399999998</v>
      </c>
      <c r="G318">
        <v>-1.4751812</v>
      </c>
      <c r="H318">
        <v>48106895.790268958</v>
      </c>
    </row>
    <row r="319" spans="1:8" x14ac:dyDescent="0.3">
      <c r="A319" t="s">
        <v>593</v>
      </c>
      <c r="B319" t="s">
        <v>592</v>
      </c>
      <c r="C319">
        <v>2.199356959113E-2</v>
      </c>
      <c r="D319">
        <v>590290.11316439998</v>
      </c>
      <c r="E319">
        <v>-1.5937799999999999E-3</v>
      </c>
      <c r="F319">
        <v>-26.252190890000001</v>
      </c>
      <c r="G319">
        <v>-7.2655388600000004</v>
      </c>
      <c r="H319">
        <v>48449093.577639483</v>
      </c>
    </row>
    <row r="320" spans="1:8" x14ac:dyDescent="0.3">
      <c r="A320" t="s">
        <v>648</v>
      </c>
      <c r="B320" t="s">
        <v>647</v>
      </c>
      <c r="C320">
        <v>4759.1017970276898</v>
      </c>
      <c r="D320">
        <v>1108593.2923930599</v>
      </c>
      <c r="E320">
        <v>-3.3731412199999999</v>
      </c>
      <c r="F320">
        <v>2.6851823499999998</v>
      </c>
      <c r="G320">
        <v>14.414510229999999</v>
      </c>
      <c r="H320">
        <v>47591017.9702769</v>
      </c>
    </row>
    <row r="321" spans="1:8" x14ac:dyDescent="0.3">
      <c r="A321" t="s">
        <v>599</v>
      </c>
      <c r="B321" t="s">
        <v>598</v>
      </c>
      <c r="C321">
        <v>0.31858373192900002</v>
      </c>
      <c r="D321">
        <v>44581631.718569532</v>
      </c>
      <c r="E321">
        <v>-4.4388901900000004</v>
      </c>
      <c r="F321">
        <v>6.7184402600000004</v>
      </c>
      <c r="G321">
        <v>48.202517960000002</v>
      </c>
      <c r="H321">
        <v>47787559.789350003</v>
      </c>
    </row>
    <row r="322" spans="1:8" x14ac:dyDescent="0.3">
      <c r="A322" t="s">
        <v>676</v>
      </c>
      <c r="B322" t="s">
        <v>675</v>
      </c>
      <c r="C322">
        <v>4.742932266581E-2</v>
      </c>
      <c r="D322">
        <v>2996818.6381945</v>
      </c>
      <c r="E322">
        <v>-1.53036423</v>
      </c>
      <c r="F322">
        <v>7.9594359900000002</v>
      </c>
      <c r="G322">
        <v>37.037403279999999</v>
      </c>
      <c r="H322">
        <v>47425156.694846958</v>
      </c>
    </row>
    <row r="323" spans="1:8" x14ac:dyDescent="0.3">
      <c r="A323" t="s">
        <v>388</v>
      </c>
      <c r="B323" t="s">
        <v>387</v>
      </c>
      <c r="C323">
        <v>0.22487742763438001</v>
      </c>
      <c r="D323">
        <v>11066846.49132381</v>
      </c>
      <c r="E323">
        <v>-1.7543236</v>
      </c>
      <c r="F323">
        <v>-1.4802675199999999</v>
      </c>
      <c r="G323">
        <v>18.698589420000001</v>
      </c>
      <c r="H323">
        <v>47585193.471631229</v>
      </c>
    </row>
    <row r="324" spans="1:8" x14ac:dyDescent="0.3">
      <c r="A324" t="s">
        <v>613</v>
      </c>
      <c r="B324" t="s">
        <v>612</v>
      </c>
      <c r="C324">
        <v>1.4710192864600001E-3</v>
      </c>
      <c r="D324">
        <v>6959303.86601301</v>
      </c>
      <c r="E324">
        <v>-0.83578514000000004</v>
      </c>
      <c r="F324">
        <v>-3.0668082600000002</v>
      </c>
      <c r="G324">
        <v>15.42226205</v>
      </c>
      <c r="H324">
        <v>47073189.719788715</v>
      </c>
    </row>
    <row r="325" spans="1:8" x14ac:dyDescent="0.3">
      <c r="A325" t="s">
        <v>626</v>
      </c>
      <c r="B325" t="s">
        <v>625</v>
      </c>
      <c r="C325">
        <v>316.35469257400132</v>
      </c>
      <c r="D325">
        <v>27106671.437265359</v>
      </c>
      <c r="E325">
        <v>-4.1350930000000001E-2</v>
      </c>
      <c r="F325">
        <v>19.699329710000001</v>
      </c>
      <c r="G325">
        <v>95.056682989999999</v>
      </c>
      <c r="H325">
        <v>47430296.521226317</v>
      </c>
    </row>
    <row r="326" spans="1:8" x14ac:dyDescent="0.3">
      <c r="A326" t="s">
        <v>2829</v>
      </c>
      <c r="B326" t="s">
        <v>2828</v>
      </c>
      <c r="C326">
        <v>11.414980831787631</v>
      </c>
      <c r="D326">
        <v>3117466.9333582702</v>
      </c>
      <c r="E326">
        <v>-1.63870988</v>
      </c>
      <c r="F326">
        <v>5.4015180000000003E-2</v>
      </c>
      <c r="G326">
        <v>-21.397556689999998</v>
      </c>
      <c r="H326">
        <v>46197159.469013229</v>
      </c>
    </row>
    <row r="327" spans="1:8" x14ac:dyDescent="0.3">
      <c r="A327" t="s">
        <v>597</v>
      </c>
      <c r="B327" t="s">
        <v>596</v>
      </c>
      <c r="C327">
        <v>0.10133731167745</v>
      </c>
      <c r="D327">
        <v>2732149.8541260501</v>
      </c>
      <c r="E327">
        <v>-0.58060138999999999</v>
      </c>
      <c r="F327">
        <v>2.4101590000000002</v>
      </c>
      <c r="G327">
        <v>14.67287752</v>
      </c>
      <c r="H327">
        <v>45751973.634549759</v>
      </c>
    </row>
    <row r="328" spans="1:8" x14ac:dyDescent="0.3">
      <c r="A328" t="s">
        <v>664</v>
      </c>
      <c r="B328" t="s">
        <v>663</v>
      </c>
      <c r="C328">
        <v>0.23519257943568</v>
      </c>
      <c r="D328">
        <v>911552.77560159995</v>
      </c>
      <c r="E328">
        <v>-3.84213468</v>
      </c>
      <c r="F328">
        <v>-4.4259314500000002</v>
      </c>
      <c r="G328">
        <v>18.094167030000001</v>
      </c>
      <c r="H328">
        <v>45643417.507960394</v>
      </c>
    </row>
    <row r="329" spans="1:8" x14ac:dyDescent="0.3">
      <c r="A329" t="s">
        <v>674</v>
      </c>
      <c r="B329" t="s">
        <v>673</v>
      </c>
      <c r="C329">
        <v>1545.0819446546282</v>
      </c>
      <c r="D329">
        <v>258033.00778729</v>
      </c>
      <c r="E329">
        <v>-3.6033218200000001</v>
      </c>
      <c r="F329">
        <v>-0.76714952000000003</v>
      </c>
      <c r="G329">
        <v>23.599890030000001</v>
      </c>
      <c r="H329">
        <v>45317253.436720245</v>
      </c>
    </row>
    <row r="330" spans="1:8" x14ac:dyDescent="0.3">
      <c r="A330" t="s">
        <v>591</v>
      </c>
      <c r="B330" t="s">
        <v>590</v>
      </c>
      <c r="C330">
        <v>0.10243312749606</v>
      </c>
      <c r="D330">
        <v>5218106.6793449102</v>
      </c>
      <c r="E330">
        <v>8.1143389999999996E-2</v>
      </c>
      <c r="F330">
        <v>-2.7126854499999999</v>
      </c>
      <c r="G330">
        <v>-16.809924630000001</v>
      </c>
      <c r="H330">
        <v>45405389.053627491</v>
      </c>
    </row>
    <row r="331" spans="1:8" x14ac:dyDescent="0.3">
      <c r="A331" t="s">
        <v>611</v>
      </c>
      <c r="B331" t="s">
        <v>610</v>
      </c>
      <c r="C331">
        <v>3.9367768749624701</v>
      </c>
      <c r="D331">
        <v>1922768.8205406601</v>
      </c>
      <c r="E331">
        <v>-1.33396073</v>
      </c>
      <c r="F331">
        <v>-2.87681728</v>
      </c>
      <c r="G331">
        <v>-12.03829767</v>
      </c>
      <c r="H331">
        <v>45273070.818597265</v>
      </c>
    </row>
    <row r="332" spans="1:8" x14ac:dyDescent="0.3">
      <c r="A332" t="s">
        <v>607</v>
      </c>
      <c r="B332" t="s">
        <v>606</v>
      </c>
      <c r="C332">
        <v>1.2024710097522</v>
      </c>
      <c r="D332">
        <v>235440.23033190001</v>
      </c>
      <c r="E332">
        <v>-2.8402154400000001</v>
      </c>
      <c r="F332">
        <v>-2.0876206499999999</v>
      </c>
      <c r="G332">
        <v>-1.9935168299999999</v>
      </c>
      <c r="H332">
        <v>45044512.319063991</v>
      </c>
    </row>
    <row r="333" spans="1:8" x14ac:dyDescent="0.3">
      <c r="A333" t="s">
        <v>678</v>
      </c>
      <c r="B333" t="s">
        <v>677</v>
      </c>
      <c r="C333">
        <v>4.4751389103960003E-2</v>
      </c>
      <c r="D333">
        <v>17402.289178800002</v>
      </c>
      <c r="E333">
        <v>-4.1106615800000004</v>
      </c>
      <c r="F333">
        <v>1.0615179400000001</v>
      </c>
      <c r="G333">
        <v>-1.86230239</v>
      </c>
      <c r="H333">
        <v>44751389.10396</v>
      </c>
    </row>
    <row r="334" spans="1:8" x14ac:dyDescent="0.3">
      <c r="A334" t="s">
        <v>603</v>
      </c>
      <c r="B334" t="s">
        <v>603</v>
      </c>
      <c r="C334">
        <v>0.25201347843617999</v>
      </c>
      <c r="D334">
        <v>14980208.067227241</v>
      </c>
      <c r="E334">
        <v>-1.8090587300000001</v>
      </c>
      <c r="F334">
        <v>-10.654120600000001</v>
      </c>
      <c r="G334">
        <v>-17.527451710000001</v>
      </c>
      <c r="H334">
        <v>44460621.250015944</v>
      </c>
    </row>
    <row r="335" spans="1:8" x14ac:dyDescent="0.3">
      <c r="A335" t="s">
        <v>632</v>
      </c>
      <c r="B335" t="s">
        <v>631</v>
      </c>
      <c r="C335">
        <v>0.12521714235251</v>
      </c>
      <c r="D335">
        <v>1424498.2433056601</v>
      </c>
      <c r="E335">
        <v>-3.1126924599999999</v>
      </c>
      <c r="F335">
        <v>-4.3913783500000001</v>
      </c>
      <c r="G335">
        <v>1.8954537600000001</v>
      </c>
      <c r="H335">
        <v>44194223.741986655</v>
      </c>
    </row>
    <row r="336" spans="1:8" x14ac:dyDescent="0.3">
      <c r="A336" t="s">
        <v>630</v>
      </c>
      <c r="B336" t="s">
        <v>629</v>
      </c>
      <c r="C336">
        <v>4.2870934861199403</v>
      </c>
      <c r="D336">
        <v>1545863.2662053299</v>
      </c>
      <c r="E336">
        <v>-2.2881944700000001</v>
      </c>
      <c r="F336">
        <v>-6.2910725699999999</v>
      </c>
      <c r="G336">
        <v>5.5774597300000002</v>
      </c>
      <c r="H336">
        <v>44070216.699957274</v>
      </c>
    </row>
    <row r="337" spans="1:8" x14ac:dyDescent="0.3">
      <c r="A337" t="s">
        <v>620</v>
      </c>
      <c r="B337" t="s">
        <v>619</v>
      </c>
      <c r="C337">
        <v>0.59820342853465003</v>
      </c>
      <c r="D337">
        <v>37809347.01621154</v>
      </c>
      <c r="E337">
        <v>-5.0121060000000002E-2</v>
      </c>
      <c r="F337">
        <v>-3.6345850500000001</v>
      </c>
      <c r="G337">
        <v>12.01305563</v>
      </c>
      <c r="H337">
        <v>44090409.428463824</v>
      </c>
    </row>
    <row r="338" spans="1:8" x14ac:dyDescent="0.3">
      <c r="A338" t="s">
        <v>692</v>
      </c>
      <c r="B338" t="s">
        <v>691</v>
      </c>
      <c r="C338">
        <v>8.5900797796010604</v>
      </c>
      <c r="D338">
        <v>1051022.8312214799</v>
      </c>
      <c r="E338">
        <v>-12.89220147</v>
      </c>
      <c r="F338">
        <v>8.8220327199999993</v>
      </c>
      <c r="G338">
        <v>53.682659889999996</v>
      </c>
      <c r="H338">
        <v>43354856.393013805</v>
      </c>
    </row>
    <row r="339" spans="1:8" x14ac:dyDescent="0.3">
      <c r="A339" t="s">
        <v>644</v>
      </c>
      <c r="B339" t="s">
        <v>643</v>
      </c>
      <c r="C339">
        <v>0.38610684538744999</v>
      </c>
      <c r="D339">
        <v>123374.31359591</v>
      </c>
      <c r="E339">
        <v>-0.43890383999999999</v>
      </c>
      <c r="F339">
        <v>4.1960980000000002E-2</v>
      </c>
      <c r="G339">
        <v>11.00566136</v>
      </c>
      <c r="H339">
        <v>43567154.335577458</v>
      </c>
    </row>
    <row r="340" spans="1:8" x14ac:dyDescent="0.3">
      <c r="A340" t="s">
        <v>616</v>
      </c>
      <c r="B340" t="s">
        <v>615</v>
      </c>
      <c r="C340">
        <v>2.119660372081E-2</v>
      </c>
      <c r="D340">
        <v>5339957.1812923402</v>
      </c>
      <c r="E340">
        <v>-0.34509526000000001</v>
      </c>
      <c r="F340">
        <v>-1.97854065</v>
      </c>
      <c r="G340">
        <v>-0.70239362000000005</v>
      </c>
      <c r="H340">
        <v>43448798.306916341</v>
      </c>
    </row>
    <row r="341" spans="1:8" x14ac:dyDescent="0.3">
      <c r="A341" t="s">
        <v>687</v>
      </c>
      <c r="B341" t="s">
        <v>686</v>
      </c>
      <c r="C341">
        <v>1573.9099869176689</v>
      </c>
      <c r="D341">
        <v>198629.67503223999</v>
      </c>
      <c r="E341">
        <v>-3.1168451400000001</v>
      </c>
      <c r="F341">
        <v>1.2864858400000001</v>
      </c>
      <c r="G341">
        <v>16.927886910000002</v>
      </c>
      <c r="H341">
        <v>43004494.493882492</v>
      </c>
    </row>
    <row r="342" spans="1:8" x14ac:dyDescent="0.3">
      <c r="A342" t="s">
        <v>614</v>
      </c>
      <c r="B342" t="s">
        <v>614</v>
      </c>
      <c r="C342">
        <v>2.6706911242465399</v>
      </c>
      <c r="D342">
        <v>436644.23930031998</v>
      </c>
      <c r="E342">
        <v>-0.98772294999999999</v>
      </c>
      <c r="F342">
        <v>-4.4504456399999999</v>
      </c>
      <c r="G342">
        <v>0.34519685</v>
      </c>
      <c r="H342">
        <v>42180444.523165464</v>
      </c>
    </row>
    <row r="343" spans="1:8" x14ac:dyDescent="0.3">
      <c r="A343" t="s">
        <v>636</v>
      </c>
      <c r="B343" t="s">
        <v>635</v>
      </c>
      <c r="C343">
        <v>2.2720936553000001E-4</v>
      </c>
      <c r="D343">
        <v>88558.351710579998</v>
      </c>
      <c r="E343">
        <v>-0.89738938000000001</v>
      </c>
      <c r="F343">
        <v>5.9390181599999998</v>
      </c>
      <c r="G343">
        <v>45.059657999999999</v>
      </c>
      <c r="H343">
        <v>41821707.389961436</v>
      </c>
    </row>
    <row r="344" spans="1:8" x14ac:dyDescent="0.3">
      <c r="A344" t="s">
        <v>662</v>
      </c>
      <c r="B344" t="s">
        <v>661</v>
      </c>
      <c r="C344">
        <v>0.94691869062760003</v>
      </c>
      <c r="D344">
        <v>68721.038673610004</v>
      </c>
      <c r="E344">
        <v>2.7562588799999999</v>
      </c>
      <c r="F344">
        <v>-3.9469478900000001</v>
      </c>
      <c r="G344">
        <v>-16.267642129999999</v>
      </c>
      <c r="H344">
        <v>41591118.571016848</v>
      </c>
    </row>
    <row r="345" spans="1:8" x14ac:dyDescent="0.3">
      <c r="A345" t="s">
        <v>650</v>
      </c>
      <c r="B345" t="s">
        <v>649</v>
      </c>
      <c r="C345">
        <v>1.16615600967509</v>
      </c>
      <c r="D345">
        <v>25536598.468634721</v>
      </c>
      <c r="E345">
        <v>-1.12278641</v>
      </c>
      <c r="F345">
        <v>-3.43435355</v>
      </c>
      <c r="G345">
        <v>-14.70375007</v>
      </c>
      <c r="H345">
        <v>41220918.789320067</v>
      </c>
    </row>
    <row r="346" spans="1:8" x14ac:dyDescent="0.3">
      <c r="A346" t="s">
        <v>658</v>
      </c>
      <c r="B346" t="s">
        <v>657</v>
      </c>
      <c r="C346">
        <v>148.44528269629922</v>
      </c>
      <c r="D346">
        <v>5597134.3053626902</v>
      </c>
      <c r="E346">
        <v>-5.4540949599999999</v>
      </c>
      <c r="F346">
        <v>11.213337839999999</v>
      </c>
      <c r="G346">
        <v>5.5256530499999998</v>
      </c>
      <c r="H346">
        <v>40716362.554084212</v>
      </c>
    </row>
    <row r="347" spans="1:8" x14ac:dyDescent="0.3">
      <c r="A347" t="s">
        <v>654</v>
      </c>
      <c r="B347" t="s">
        <v>653</v>
      </c>
      <c r="C347">
        <v>0.85525697072631002</v>
      </c>
      <c r="D347">
        <v>14050655.31048592</v>
      </c>
      <c r="E347">
        <v>-0.16766067000000001</v>
      </c>
      <c r="F347">
        <v>-8.9808849999999996E-2</v>
      </c>
      <c r="G347">
        <v>-1.3124525300000001</v>
      </c>
      <c r="H347">
        <v>40802885.215239018</v>
      </c>
    </row>
    <row r="348" spans="1:8" x14ac:dyDescent="0.3">
      <c r="A348" t="s">
        <v>775</v>
      </c>
      <c r="B348" t="s">
        <v>774</v>
      </c>
      <c r="C348">
        <v>63.640575061494197</v>
      </c>
      <c r="D348">
        <v>1500259.39635471</v>
      </c>
      <c r="E348">
        <v>-2.1912240199999999</v>
      </c>
      <c r="F348">
        <v>-6.4617284100000001</v>
      </c>
      <c r="G348">
        <v>50.847271220000003</v>
      </c>
      <c r="H348">
        <v>40649589.993053615</v>
      </c>
    </row>
    <row r="349" spans="1:8" x14ac:dyDescent="0.3">
      <c r="A349" t="s">
        <v>652</v>
      </c>
      <c r="B349" t="s">
        <v>651</v>
      </c>
      <c r="C349">
        <v>0.14267550717110999</v>
      </c>
      <c r="D349">
        <v>926231.22267417004</v>
      </c>
      <c r="E349">
        <v>-2.3450247200000001</v>
      </c>
      <c r="F349">
        <v>-0.81969930999999996</v>
      </c>
      <c r="G349">
        <v>-9.0669492199999997</v>
      </c>
      <c r="H349">
        <v>40317059.075815611</v>
      </c>
    </row>
    <row r="350" spans="1:8" x14ac:dyDescent="0.3">
      <c r="A350" t="s">
        <v>700</v>
      </c>
      <c r="B350" t="s">
        <v>699</v>
      </c>
      <c r="C350">
        <v>0.31089893659833001</v>
      </c>
      <c r="D350">
        <v>16578855.150669141</v>
      </c>
      <c r="E350">
        <v>-3.09918643</v>
      </c>
      <c r="F350">
        <v>-5.5054185999999996</v>
      </c>
      <c r="G350">
        <v>36.14361375</v>
      </c>
      <c r="H350">
        <v>39582618.930821702</v>
      </c>
    </row>
    <row r="351" spans="1:8" x14ac:dyDescent="0.3">
      <c r="A351" t="s">
        <v>698</v>
      </c>
      <c r="B351" t="s">
        <v>697</v>
      </c>
      <c r="C351">
        <v>8.1232398224600003E-2</v>
      </c>
      <c r="D351">
        <v>6588648.0905112801</v>
      </c>
      <c r="E351">
        <v>1.00771009</v>
      </c>
      <c r="F351">
        <v>4.1901044499999998</v>
      </c>
      <c r="G351">
        <v>12.73376266</v>
      </c>
      <c r="H351">
        <v>39600540.202015653</v>
      </c>
    </row>
    <row r="352" spans="1:8" x14ac:dyDescent="0.3">
      <c r="A352" t="s">
        <v>711</v>
      </c>
      <c r="B352" t="s">
        <v>710</v>
      </c>
      <c r="C352">
        <v>1.2582238489999999E-4</v>
      </c>
      <c r="D352">
        <v>14323286.18356088</v>
      </c>
      <c r="E352">
        <v>-1.5360736800000001</v>
      </c>
      <c r="F352">
        <v>6.0670589799999997</v>
      </c>
      <c r="G352">
        <v>35.678312750000003</v>
      </c>
      <c r="H352">
        <v>39458852.554609336</v>
      </c>
    </row>
    <row r="353" spans="1:8" x14ac:dyDescent="0.3">
      <c r="A353" t="s">
        <v>656</v>
      </c>
      <c r="B353" t="s">
        <v>655</v>
      </c>
      <c r="C353">
        <v>2.2816632560882999</v>
      </c>
      <c r="D353">
        <v>5634647.8068779698</v>
      </c>
      <c r="E353">
        <v>-3.3345809999999997E-2</v>
      </c>
      <c r="F353">
        <v>-1.5225215000000001</v>
      </c>
      <c r="G353">
        <v>-5.0796800000000003E-2</v>
      </c>
      <c r="H353">
        <v>39346232.718695275</v>
      </c>
    </row>
    <row r="354" spans="1:8" x14ac:dyDescent="0.3">
      <c r="A354" t="s">
        <v>668</v>
      </c>
      <c r="B354" t="s">
        <v>667</v>
      </c>
      <c r="C354">
        <v>0.29025496877057</v>
      </c>
      <c r="D354">
        <v>18199682.48920054</v>
      </c>
      <c r="E354">
        <v>-2.92296998</v>
      </c>
      <c r="F354">
        <v>-2.7346852300000002</v>
      </c>
      <c r="G354">
        <v>7.4349964899999996</v>
      </c>
      <c r="H354">
        <v>39065973.303644098</v>
      </c>
    </row>
    <row r="355" spans="1:8" x14ac:dyDescent="0.3">
      <c r="A355" t="s">
        <v>666</v>
      </c>
      <c r="B355" t="s">
        <v>665</v>
      </c>
      <c r="C355">
        <v>5.0331953161706</v>
      </c>
      <c r="D355">
        <v>2573885.0354906302</v>
      </c>
      <c r="E355">
        <v>-1.26967338</v>
      </c>
      <c r="F355">
        <v>-0.24107585000000001</v>
      </c>
      <c r="G355">
        <v>-11.5310019</v>
      </c>
      <c r="H355">
        <v>38873129.045146205</v>
      </c>
    </row>
    <row r="356" spans="1:8" x14ac:dyDescent="0.3">
      <c r="A356" t="s">
        <v>628</v>
      </c>
      <c r="B356" t="s">
        <v>627</v>
      </c>
      <c r="C356">
        <v>0.92241477666050997</v>
      </c>
      <c r="D356">
        <v>10254096.82293852</v>
      </c>
      <c r="E356">
        <v>-2.5472166999999999</v>
      </c>
      <c r="F356">
        <v>-4.3810128400000004</v>
      </c>
      <c r="G356">
        <v>5.0552712399999997</v>
      </c>
      <c r="H356">
        <v>38909972.408758</v>
      </c>
    </row>
    <row r="357" spans="1:8" x14ac:dyDescent="0.3">
      <c r="A357" t="s">
        <v>696</v>
      </c>
      <c r="B357" t="s">
        <v>696</v>
      </c>
      <c r="C357">
        <v>0.10126879246659</v>
      </c>
      <c r="D357">
        <v>5149500.7810700601</v>
      </c>
      <c r="E357">
        <v>-2.6789117999999998</v>
      </c>
      <c r="F357">
        <v>0.64999662000000002</v>
      </c>
      <c r="G357">
        <v>4.4825792599999996</v>
      </c>
      <c r="H357">
        <v>38048835.948486485</v>
      </c>
    </row>
    <row r="358" spans="1:8" x14ac:dyDescent="0.3">
      <c r="A358" t="s">
        <v>670</v>
      </c>
      <c r="B358" t="s">
        <v>669</v>
      </c>
      <c r="C358">
        <v>0.99562420038849997</v>
      </c>
      <c r="D358">
        <v>964297.98036021995</v>
      </c>
      <c r="E358">
        <v>-0.44442570999999997</v>
      </c>
      <c r="F358">
        <v>-1.1369476300000001</v>
      </c>
      <c r="G358">
        <v>-2.7000207399999998</v>
      </c>
      <c r="H358">
        <v>38189649.807022817</v>
      </c>
    </row>
    <row r="359" spans="1:8" x14ac:dyDescent="0.3">
      <c r="A359" t="s">
        <v>744</v>
      </c>
      <c r="B359" t="s">
        <v>743</v>
      </c>
      <c r="C359">
        <v>4.2220204898999998E-4</v>
      </c>
      <c r="D359">
        <v>6463585.3325004503</v>
      </c>
      <c r="E359">
        <v>-3.15841956</v>
      </c>
      <c r="F359">
        <v>-5.8544445899999999</v>
      </c>
      <c r="G359">
        <v>51.29885848</v>
      </c>
      <c r="H359">
        <v>37751017.099554092</v>
      </c>
    </row>
    <row r="360" spans="1:8" x14ac:dyDescent="0.3">
      <c r="A360" t="s">
        <v>705</v>
      </c>
      <c r="B360" t="s">
        <v>705</v>
      </c>
      <c r="C360">
        <v>0.37324192272559997</v>
      </c>
      <c r="D360">
        <v>34498735.336015493</v>
      </c>
      <c r="E360">
        <v>-2.6296588399999998</v>
      </c>
      <c r="F360">
        <v>-2.35505539</v>
      </c>
      <c r="G360">
        <v>20.033001909999999</v>
      </c>
      <c r="H360">
        <v>37182636.284295939</v>
      </c>
    </row>
    <row r="361" spans="1:8" x14ac:dyDescent="0.3">
      <c r="A361" t="s">
        <v>742</v>
      </c>
      <c r="B361" t="s">
        <v>742</v>
      </c>
      <c r="C361">
        <v>0.56428761005905004</v>
      </c>
      <c r="D361">
        <v>2384739.6964837299</v>
      </c>
      <c r="E361">
        <v>-2.8533546900000002</v>
      </c>
      <c r="F361">
        <v>-10.14694147</v>
      </c>
      <c r="G361">
        <v>41.95540415</v>
      </c>
      <c r="H361">
        <v>36762147.328559496</v>
      </c>
    </row>
    <row r="362" spans="1:8" x14ac:dyDescent="0.3">
      <c r="A362" t="s">
        <v>680</v>
      </c>
      <c r="B362" t="s">
        <v>679</v>
      </c>
      <c r="C362">
        <v>0.25297938396750003</v>
      </c>
      <c r="D362">
        <v>1756187.9533782201</v>
      </c>
      <c r="E362">
        <v>-1.16142458</v>
      </c>
      <c r="F362">
        <v>-1.4543528100000001</v>
      </c>
      <c r="G362">
        <v>0.98418026999999997</v>
      </c>
      <c r="H362">
        <v>37170067.818282358</v>
      </c>
    </row>
    <row r="363" spans="1:8" x14ac:dyDescent="0.3">
      <c r="A363" t="s">
        <v>722</v>
      </c>
      <c r="B363" t="s">
        <v>721</v>
      </c>
      <c r="C363">
        <v>0.26165348179470999</v>
      </c>
      <c r="D363">
        <v>6652166.9021012802</v>
      </c>
      <c r="E363">
        <v>-3.6410701099999998</v>
      </c>
      <c r="F363">
        <v>-6.6403040100000004</v>
      </c>
      <c r="G363">
        <v>12.13940741</v>
      </c>
      <c r="H363">
        <v>36790699.670129254</v>
      </c>
    </row>
    <row r="364" spans="1:8" x14ac:dyDescent="0.3">
      <c r="A364" t="s">
        <v>646</v>
      </c>
      <c r="B364" t="s">
        <v>646</v>
      </c>
      <c r="C364">
        <v>6.5027848928720003E-2</v>
      </c>
      <c r="D364">
        <v>3236017.0106020002</v>
      </c>
      <c r="E364">
        <v>-5.2286036100000004</v>
      </c>
      <c r="F364">
        <v>-9.5497218000000004</v>
      </c>
      <c r="G364">
        <v>54.887174219999999</v>
      </c>
      <c r="H364">
        <v>36767107.00688114</v>
      </c>
    </row>
    <row r="365" spans="1:8" x14ac:dyDescent="0.3">
      <c r="A365" t="s">
        <v>688</v>
      </c>
      <c r="B365" t="s">
        <v>688</v>
      </c>
      <c r="C365">
        <v>6.4686514500240003E-2</v>
      </c>
      <c r="D365">
        <v>11570965.2035181</v>
      </c>
      <c r="E365">
        <v>-1.91021102</v>
      </c>
      <c r="F365">
        <v>-3.8153790700000001</v>
      </c>
      <c r="G365">
        <v>0.82730928000000004</v>
      </c>
      <c r="H365">
        <v>36744067.314383388</v>
      </c>
    </row>
    <row r="366" spans="1:8" x14ac:dyDescent="0.3">
      <c r="A366" t="s">
        <v>735</v>
      </c>
      <c r="B366" t="s">
        <v>734</v>
      </c>
      <c r="C366">
        <v>304.09465908381077</v>
      </c>
      <c r="D366">
        <v>663108.67888789997</v>
      </c>
      <c r="E366">
        <v>-2.9391838699999999</v>
      </c>
      <c r="F366">
        <v>1.7566935400000001</v>
      </c>
      <c r="G366">
        <v>17.829767220000001</v>
      </c>
      <c r="H366">
        <v>36668410.033412598</v>
      </c>
    </row>
    <row r="367" spans="1:8" x14ac:dyDescent="0.3">
      <c r="A367" t="s">
        <v>682</v>
      </c>
      <c r="B367" t="s">
        <v>681</v>
      </c>
      <c r="C367">
        <v>7.8494304358140005E-2</v>
      </c>
      <c r="D367">
        <v>483597.29874510999</v>
      </c>
      <c r="E367">
        <v>-0.13603644000000001</v>
      </c>
      <c r="F367">
        <v>-1.15228818</v>
      </c>
      <c r="G367">
        <v>-6.82355467</v>
      </c>
      <c r="H367">
        <v>36577376.190751508</v>
      </c>
    </row>
    <row r="368" spans="1:8" x14ac:dyDescent="0.3">
      <c r="A368" t="s">
        <v>642</v>
      </c>
      <c r="B368" t="s">
        <v>641</v>
      </c>
      <c r="C368">
        <v>0.14055880211533001</v>
      </c>
      <c r="D368">
        <v>12722786.86961743</v>
      </c>
      <c r="E368">
        <v>-2.4840424099999998</v>
      </c>
      <c r="F368">
        <v>-4.7373109199999996</v>
      </c>
      <c r="G368">
        <v>-2.7541963800000002</v>
      </c>
      <c r="H368">
        <v>36355007.925822422</v>
      </c>
    </row>
    <row r="369" spans="1:8" x14ac:dyDescent="0.3">
      <c r="A369" t="s">
        <v>714</v>
      </c>
      <c r="B369" t="s">
        <v>714</v>
      </c>
      <c r="C369">
        <v>1.432067501379E-2</v>
      </c>
      <c r="D369">
        <v>4423193.7153339498</v>
      </c>
      <c r="E369">
        <v>1.3897024099999999</v>
      </c>
      <c r="F369">
        <v>4.96786964</v>
      </c>
      <c r="G369">
        <v>4.4109153699999997</v>
      </c>
      <c r="H369">
        <v>36406565.399741322</v>
      </c>
    </row>
    <row r="370" spans="1:8" x14ac:dyDescent="0.3">
      <c r="A370" t="s">
        <v>704</v>
      </c>
      <c r="B370" t="s">
        <v>703</v>
      </c>
      <c r="C370">
        <v>8.9276268071999997E-4</v>
      </c>
      <c r="D370">
        <v>2018386.2393229399</v>
      </c>
      <c r="E370">
        <v>0.37104208</v>
      </c>
      <c r="F370">
        <v>-0.51442823000000004</v>
      </c>
      <c r="G370">
        <v>-3.4540370299999998</v>
      </c>
      <c r="H370">
        <v>36347002.138767302</v>
      </c>
    </row>
    <row r="371" spans="1:8" x14ac:dyDescent="0.3">
      <c r="A371" t="s">
        <v>690</v>
      </c>
      <c r="B371" t="s">
        <v>689</v>
      </c>
      <c r="C371">
        <v>0.67410429055494003</v>
      </c>
      <c r="D371">
        <v>3216915.0469233799</v>
      </c>
      <c r="E371">
        <v>-0.68681738000000003</v>
      </c>
      <c r="F371">
        <v>0.20783346999999999</v>
      </c>
      <c r="G371">
        <v>-2.5243571400000002</v>
      </c>
      <c r="H371">
        <v>35999973.389482506</v>
      </c>
    </row>
    <row r="372" spans="1:8" x14ac:dyDescent="0.3">
      <c r="A372" t="s">
        <v>797</v>
      </c>
      <c r="B372" t="s">
        <v>796</v>
      </c>
      <c r="C372">
        <v>0.67593399813822996</v>
      </c>
      <c r="D372">
        <v>615095.34244810999</v>
      </c>
      <c r="E372">
        <v>-2.9405718200000002</v>
      </c>
      <c r="F372">
        <v>23.525107049999999</v>
      </c>
      <c r="G372">
        <v>32.920720129999999</v>
      </c>
      <c r="H372">
        <v>36119103.678810745</v>
      </c>
    </row>
    <row r="373" spans="1:8" x14ac:dyDescent="0.3">
      <c r="A373" t="s">
        <v>770</v>
      </c>
      <c r="B373" t="s">
        <v>769</v>
      </c>
      <c r="C373">
        <v>4.5132544350528496</v>
      </c>
      <c r="D373">
        <v>3834846.5324171502</v>
      </c>
      <c r="E373">
        <v>3.26011812</v>
      </c>
      <c r="F373">
        <v>32.821613200000002</v>
      </c>
      <c r="G373">
        <v>145.97843610000001</v>
      </c>
      <c r="H373">
        <v>35874919.085206471</v>
      </c>
    </row>
    <row r="374" spans="1:8" x14ac:dyDescent="0.3">
      <c r="A374" t="s">
        <v>741</v>
      </c>
      <c r="B374" t="s">
        <v>740</v>
      </c>
      <c r="C374">
        <v>0.50902876890879001</v>
      </c>
      <c r="D374">
        <v>1325176.39357532</v>
      </c>
      <c r="E374">
        <v>0.73423189</v>
      </c>
      <c r="F374">
        <v>10.05495273</v>
      </c>
      <c r="G374">
        <v>26.12888547</v>
      </c>
      <c r="H374">
        <v>35450113.335109353</v>
      </c>
    </row>
    <row r="375" spans="1:8" x14ac:dyDescent="0.3">
      <c r="A375" t="s">
        <v>724</v>
      </c>
      <c r="B375" t="s">
        <v>723</v>
      </c>
      <c r="C375">
        <v>1.4339734538100001E-3</v>
      </c>
      <c r="D375">
        <v>23753.85696452</v>
      </c>
      <c r="E375">
        <v>-0.71256927000000003</v>
      </c>
      <c r="F375">
        <v>-1.7148022199999999</v>
      </c>
      <c r="G375">
        <v>11.522977819999999</v>
      </c>
      <c r="H375">
        <v>35302866.424184427</v>
      </c>
    </row>
    <row r="376" spans="1:8" x14ac:dyDescent="0.3">
      <c r="A376" t="s">
        <v>726</v>
      </c>
      <c r="B376" t="s">
        <v>725</v>
      </c>
      <c r="C376">
        <v>0.11000976443807001</v>
      </c>
      <c r="D376">
        <v>36695.604398490002</v>
      </c>
      <c r="E376">
        <v>-2.1782541700000002</v>
      </c>
      <c r="F376">
        <v>0.17730331999999999</v>
      </c>
      <c r="G376">
        <v>22.307816410000001</v>
      </c>
      <c r="H376">
        <v>35275524.026334859</v>
      </c>
    </row>
    <row r="377" spans="1:8" x14ac:dyDescent="0.3">
      <c r="A377" t="s">
        <v>758</v>
      </c>
      <c r="B377" t="s">
        <v>757</v>
      </c>
      <c r="C377">
        <v>3897.8046202482624</v>
      </c>
      <c r="D377">
        <v>3868864.6576980101</v>
      </c>
      <c r="E377">
        <v>0.52344236</v>
      </c>
      <c r="F377">
        <v>20.97732105</v>
      </c>
      <c r="G377">
        <v>21.516583520000001</v>
      </c>
      <c r="H377">
        <v>34643687.464766555</v>
      </c>
    </row>
    <row r="378" spans="1:8" x14ac:dyDescent="0.3">
      <c r="A378" t="s">
        <v>660</v>
      </c>
      <c r="B378" t="s">
        <v>659</v>
      </c>
      <c r="C378">
        <v>612.51358249842826</v>
      </c>
      <c r="D378">
        <v>10886340.14273075</v>
      </c>
      <c r="E378">
        <v>-1.1904782</v>
      </c>
      <c r="F378">
        <v>-4.4469245500000003</v>
      </c>
      <c r="G378">
        <v>29.914995909999998</v>
      </c>
      <c r="H378">
        <v>34659359.765472613</v>
      </c>
    </row>
    <row r="379" spans="1:8" x14ac:dyDescent="0.3">
      <c r="A379" t="s">
        <v>756</v>
      </c>
      <c r="B379" t="s">
        <v>755</v>
      </c>
      <c r="C379">
        <v>6.7825719277010005E-2</v>
      </c>
      <c r="D379">
        <v>2170875.3068438298</v>
      </c>
      <c r="E379">
        <v>-2.2578468900000002</v>
      </c>
      <c r="F379">
        <v>-4.4973720100000003</v>
      </c>
      <c r="G379">
        <v>51.033589769999999</v>
      </c>
      <c r="H379">
        <v>34482917.564339146</v>
      </c>
    </row>
    <row r="380" spans="1:8" x14ac:dyDescent="0.3">
      <c r="A380" t="s">
        <v>709</v>
      </c>
      <c r="B380" t="s">
        <v>708</v>
      </c>
      <c r="C380">
        <v>0.70240064890155995</v>
      </c>
      <c r="D380">
        <v>478968.48701225</v>
      </c>
      <c r="E380">
        <v>-12.798319559999999</v>
      </c>
      <c r="F380">
        <v>-11.55771959</v>
      </c>
      <c r="G380">
        <v>-32.528153609999997</v>
      </c>
      <c r="H380">
        <v>33996881.164272726</v>
      </c>
    </row>
    <row r="381" spans="1:8" x14ac:dyDescent="0.3">
      <c r="A381" t="s">
        <v>685</v>
      </c>
      <c r="B381" t="s">
        <v>684</v>
      </c>
      <c r="C381">
        <v>59.207310922525942</v>
      </c>
      <c r="D381">
        <v>3431370.8079869798</v>
      </c>
      <c r="E381">
        <v>-3.2279289200000001</v>
      </c>
      <c r="F381">
        <v>-8.9492897199999994</v>
      </c>
      <c r="G381">
        <v>-14.242540310000001</v>
      </c>
      <c r="H381">
        <v>33940698.175571039</v>
      </c>
    </row>
    <row r="382" spans="1:8" x14ac:dyDescent="0.3">
      <c r="A382" t="s">
        <v>707</v>
      </c>
      <c r="B382" t="s">
        <v>706</v>
      </c>
      <c r="C382">
        <v>0.97058959554250002</v>
      </c>
      <c r="D382">
        <v>7506271.7250968199</v>
      </c>
      <c r="E382">
        <v>-1.12451375</v>
      </c>
      <c r="F382">
        <v>-5.59452119</v>
      </c>
      <c r="G382">
        <v>4.7154852600000003</v>
      </c>
      <c r="H382">
        <v>33945662.807869308</v>
      </c>
    </row>
    <row r="383" spans="1:8" x14ac:dyDescent="0.3">
      <c r="A383" t="s">
        <v>728</v>
      </c>
      <c r="B383" t="s">
        <v>727</v>
      </c>
      <c r="C383">
        <v>1.5331002044830001E-2</v>
      </c>
      <c r="D383">
        <v>2038857.5624073199</v>
      </c>
      <c r="E383">
        <v>-0.99054109999999995</v>
      </c>
      <c r="F383">
        <v>-0.72991651999999996</v>
      </c>
      <c r="G383">
        <v>5.0593472999999998</v>
      </c>
      <c r="H383">
        <v>33710160.82907936</v>
      </c>
    </row>
    <row r="384" spans="1:8" x14ac:dyDescent="0.3">
      <c r="A384" t="s">
        <v>713</v>
      </c>
      <c r="B384" t="s">
        <v>712</v>
      </c>
      <c r="C384">
        <v>0.74833340685451999</v>
      </c>
      <c r="D384">
        <v>7566686.0813243398</v>
      </c>
      <c r="E384">
        <v>-0.92515345999999998</v>
      </c>
      <c r="F384">
        <v>-3.2006183300000002</v>
      </c>
      <c r="G384">
        <v>7.5694835300000003</v>
      </c>
      <c r="H384">
        <v>33694133.333280109</v>
      </c>
    </row>
    <row r="385" spans="1:8" x14ac:dyDescent="0.3">
      <c r="A385" t="s">
        <v>733</v>
      </c>
      <c r="B385" t="s">
        <v>732</v>
      </c>
      <c r="C385">
        <v>0.13278994675092001</v>
      </c>
      <c r="D385">
        <v>11635745.257785421</v>
      </c>
      <c r="E385">
        <v>-3.0122113800000001</v>
      </c>
      <c r="F385">
        <v>2.4166569</v>
      </c>
      <c r="G385">
        <v>17.73923216</v>
      </c>
      <c r="H385">
        <v>33189350.03021932</v>
      </c>
    </row>
    <row r="386" spans="1:8" x14ac:dyDescent="0.3">
      <c r="A386" t="s">
        <v>752</v>
      </c>
      <c r="B386" t="s">
        <v>751</v>
      </c>
      <c r="C386">
        <v>4.5778945488400002E-3</v>
      </c>
      <c r="D386">
        <v>1960740.3177525999</v>
      </c>
      <c r="E386">
        <v>-2.1647890799999998</v>
      </c>
      <c r="F386">
        <v>-4.9779480000000001E-2</v>
      </c>
      <c r="G386">
        <v>-7.01888515</v>
      </c>
      <c r="H386">
        <v>33166277.278678935</v>
      </c>
    </row>
    <row r="387" spans="1:8" x14ac:dyDescent="0.3">
      <c r="A387" t="s">
        <v>737</v>
      </c>
      <c r="B387" t="s">
        <v>736</v>
      </c>
      <c r="C387">
        <v>0.13256036753093001</v>
      </c>
      <c r="D387">
        <v>5972434.8990696203</v>
      </c>
      <c r="E387">
        <v>2.21932631</v>
      </c>
      <c r="F387">
        <v>12.379109039999999</v>
      </c>
      <c r="G387">
        <v>16.166927999999999</v>
      </c>
      <c r="H387">
        <v>33092993.99916039</v>
      </c>
    </row>
    <row r="388" spans="1:8" x14ac:dyDescent="0.3">
      <c r="A388" t="s">
        <v>720</v>
      </c>
      <c r="B388" t="s">
        <v>719</v>
      </c>
      <c r="C388">
        <v>1.48814992001E-2</v>
      </c>
      <c r="D388">
        <v>2842429.7700177599</v>
      </c>
      <c r="E388">
        <v>-1.0345734200000001</v>
      </c>
      <c r="F388">
        <v>-4.1353546400000001</v>
      </c>
      <c r="G388">
        <v>0.45177391</v>
      </c>
      <c r="H388">
        <v>33185006.852876101</v>
      </c>
    </row>
    <row r="389" spans="1:8" x14ac:dyDescent="0.3">
      <c r="A389" t="s">
        <v>718</v>
      </c>
      <c r="B389" t="s">
        <v>717</v>
      </c>
      <c r="C389">
        <v>1.0004775416308</v>
      </c>
      <c r="D389">
        <v>136381.71416829</v>
      </c>
      <c r="E389">
        <v>-3.6278369999999997E-2</v>
      </c>
      <c r="F389">
        <v>0.21789984000000001</v>
      </c>
      <c r="G389">
        <v>-0.28616742000000001</v>
      </c>
      <c r="H389">
        <v>33058873.589993671</v>
      </c>
    </row>
    <row r="390" spans="1:8" x14ac:dyDescent="0.3">
      <c r="A390" t="s">
        <v>731</v>
      </c>
      <c r="B390" t="s">
        <v>730</v>
      </c>
      <c r="C390">
        <v>0.40396748685574002</v>
      </c>
      <c r="D390">
        <v>10629179.65385163</v>
      </c>
      <c r="E390">
        <v>-3.2499082600000002</v>
      </c>
      <c r="F390">
        <v>-1.4773429199999999</v>
      </c>
      <c r="G390">
        <v>15.16495791</v>
      </c>
      <c r="H390">
        <v>32548823.842329118</v>
      </c>
    </row>
    <row r="391" spans="1:8" x14ac:dyDescent="0.3">
      <c r="A391" t="s">
        <v>750</v>
      </c>
      <c r="B391" t="s">
        <v>749</v>
      </c>
      <c r="C391">
        <v>0.88955357554189995</v>
      </c>
      <c r="D391">
        <v>76067.223818800005</v>
      </c>
      <c r="E391">
        <v>-2.4475977900000001</v>
      </c>
      <c r="F391">
        <v>-4.7732840200000002</v>
      </c>
      <c r="G391">
        <v>-1.6932075799999999</v>
      </c>
      <c r="H391">
        <v>31106397.367020961</v>
      </c>
    </row>
    <row r="392" spans="1:8" x14ac:dyDescent="0.3">
      <c r="A392" t="s">
        <v>577</v>
      </c>
      <c r="B392" t="s">
        <v>576</v>
      </c>
      <c r="C392">
        <v>0.32574758563680001</v>
      </c>
      <c r="D392">
        <v>29081.241456299998</v>
      </c>
      <c r="E392">
        <v>18.080161690000001</v>
      </c>
      <c r="F392">
        <v>-34.761356999999997</v>
      </c>
      <c r="G392">
        <v>20.913948210000001</v>
      </c>
      <c r="H392">
        <v>32574758.563680001</v>
      </c>
    </row>
    <row r="393" spans="1:8" x14ac:dyDescent="0.3">
      <c r="A393" t="s">
        <v>766</v>
      </c>
      <c r="B393" t="s">
        <v>765</v>
      </c>
      <c r="C393">
        <v>9.7428306967559997E-2</v>
      </c>
      <c r="D393">
        <v>15298439.244594401</v>
      </c>
      <c r="E393">
        <v>-0.62489276999999999</v>
      </c>
      <c r="F393">
        <v>5.9963706700000001</v>
      </c>
      <c r="G393">
        <v>21.25056876</v>
      </c>
      <c r="H393">
        <v>32203855.790034309</v>
      </c>
    </row>
    <row r="394" spans="1:8" x14ac:dyDescent="0.3">
      <c r="A394" t="s">
        <v>846</v>
      </c>
      <c r="B394" t="s">
        <v>845</v>
      </c>
      <c r="C394">
        <v>7.8709916108300002E-3</v>
      </c>
      <c r="D394">
        <v>811798.49716098001</v>
      </c>
      <c r="E394">
        <v>-2.5971123299999999</v>
      </c>
      <c r="F394">
        <v>5.8600551899999997</v>
      </c>
      <c r="G394">
        <v>62.703470269999997</v>
      </c>
      <c r="H394">
        <v>31098991.393997993</v>
      </c>
    </row>
    <row r="395" spans="1:8" x14ac:dyDescent="0.3">
      <c r="A395" t="s">
        <v>808</v>
      </c>
      <c r="B395" t="s">
        <v>807</v>
      </c>
      <c r="C395">
        <v>566.14327448764027</v>
      </c>
      <c r="D395">
        <v>3513057.34077409</v>
      </c>
      <c r="E395">
        <v>-8.7322040000000004E-2</v>
      </c>
      <c r="F395">
        <v>7.4978704699999996</v>
      </c>
      <c r="G395">
        <v>29.826396379999998</v>
      </c>
      <c r="H395">
        <v>31613440.447389834</v>
      </c>
    </row>
    <row r="396" spans="1:8" x14ac:dyDescent="0.3">
      <c r="A396" t="s">
        <v>754</v>
      </c>
      <c r="B396" t="s">
        <v>753</v>
      </c>
      <c r="C396">
        <v>8.2730300460450004E-2</v>
      </c>
      <c r="D396">
        <v>557476.73280334997</v>
      </c>
      <c r="E396">
        <v>-2.5755942900000002</v>
      </c>
      <c r="F396">
        <v>-1.3289874800000001</v>
      </c>
      <c r="G396">
        <v>75.214590529999995</v>
      </c>
      <c r="H396">
        <v>31476102.565396573</v>
      </c>
    </row>
    <row r="397" spans="1:8" x14ac:dyDescent="0.3">
      <c r="A397" t="s">
        <v>683</v>
      </c>
      <c r="B397" t="s">
        <v>683</v>
      </c>
      <c r="C397">
        <v>74.579150473304253</v>
      </c>
      <c r="D397">
        <v>3183046.6713124299</v>
      </c>
      <c r="E397">
        <v>-6.88939799</v>
      </c>
      <c r="F397">
        <v>-16.6530475</v>
      </c>
      <c r="G397">
        <v>-11.94340609</v>
      </c>
      <c r="H397">
        <v>31323243.198787782</v>
      </c>
    </row>
    <row r="398" spans="1:8" x14ac:dyDescent="0.3">
      <c r="A398" t="s">
        <v>7387</v>
      </c>
      <c r="B398" t="s">
        <v>7386</v>
      </c>
      <c r="C398">
        <v>2.0200819879999998E-2</v>
      </c>
      <c r="D398">
        <v>0</v>
      </c>
      <c r="E398">
        <v>2.1487559999999999E-2</v>
      </c>
      <c r="F398">
        <v>1.9757549999999999E-2</v>
      </c>
      <c r="G398">
        <v>0.15302304</v>
      </c>
      <c r="H398">
        <v>31367142.221423283</v>
      </c>
    </row>
    <row r="399" spans="1:8" x14ac:dyDescent="0.3">
      <c r="A399" t="s">
        <v>783</v>
      </c>
      <c r="B399" t="s">
        <v>782</v>
      </c>
      <c r="C399">
        <v>5.3110296955100004E-3</v>
      </c>
      <c r="D399">
        <v>78908879.357182264</v>
      </c>
      <c r="E399">
        <v>-4.2573257499999997</v>
      </c>
      <c r="F399">
        <v>3.31790918</v>
      </c>
      <c r="G399">
        <v>9.9427132900000004</v>
      </c>
      <c r="H399">
        <v>31270831.143620014</v>
      </c>
    </row>
    <row r="400" spans="1:8" x14ac:dyDescent="0.3">
      <c r="A400" t="s">
        <v>781</v>
      </c>
      <c r="B400" t="s">
        <v>780</v>
      </c>
      <c r="C400">
        <v>2.7923138289099999E-3</v>
      </c>
      <c r="D400">
        <v>675775.49185747001</v>
      </c>
      <c r="E400">
        <v>-3.4580436300000001</v>
      </c>
      <c r="F400">
        <v>-1.67645917</v>
      </c>
      <c r="G400">
        <v>-18.00837495</v>
      </c>
      <c r="H400">
        <v>30870683.847323097</v>
      </c>
    </row>
    <row r="401" spans="1:8" x14ac:dyDescent="0.3">
      <c r="A401" t="s">
        <v>693</v>
      </c>
      <c r="B401" t="s">
        <v>693</v>
      </c>
      <c r="C401">
        <v>0.38455802643398002</v>
      </c>
      <c r="D401">
        <v>43486.820787689998</v>
      </c>
      <c r="E401">
        <v>-1.27480992</v>
      </c>
      <c r="F401">
        <v>1.6818824299999999</v>
      </c>
      <c r="G401">
        <v>-15.165623439999999</v>
      </c>
      <c r="H401">
        <v>30873708.620499097</v>
      </c>
    </row>
    <row r="402" spans="1:8" x14ac:dyDescent="0.3">
      <c r="A402" t="s">
        <v>764</v>
      </c>
      <c r="B402" t="s">
        <v>763</v>
      </c>
      <c r="C402">
        <v>10.74137446516211</v>
      </c>
      <c r="D402">
        <v>8046380.43293445</v>
      </c>
      <c r="E402">
        <v>3.3047911999999999</v>
      </c>
      <c r="F402">
        <v>6.0051709600000001</v>
      </c>
      <c r="G402">
        <v>14.192621989999999</v>
      </c>
      <c r="H402">
        <v>30683557.87488215</v>
      </c>
    </row>
    <row r="403" spans="1:8" x14ac:dyDescent="0.3">
      <c r="A403" t="s">
        <v>789</v>
      </c>
      <c r="B403" t="s">
        <v>788</v>
      </c>
      <c r="C403">
        <v>1.1350030318979999E-2</v>
      </c>
      <c r="D403">
        <v>4760709.5113490596</v>
      </c>
      <c r="E403">
        <v>7.3656324199999998</v>
      </c>
      <c r="F403">
        <v>2.5260670200000002</v>
      </c>
      <c r="G403">
        <v>44.887869199999997</v>
      </c>
      <c r="H403">
        <v>30651569.30338946</v>
      </c>
    </row>
    <row r="404" spans="1:8" x14ac:dyDescent="0.3">
      <c r="A404" t="s">
        <v>779</v>
      </c>
      <c r="B404" t="s">
        <v>778</v>
      </c>
      <c r="C404">
        <v>0.10245697259484</v>
      </c>
      <c r="D404">
        <v>778602.02661672002</v>
      </c>
      <c r="E404">
        <v>-1.18197368</v>
      </c>
      <c r="F404">
        <v>5.3809961700000004</v>
      </c>
      <c r="G404">
        <v>20.398611249999998</v>
      </c>
      <c r="H404">
        <v>30798056.826344591</v>
      </c>
    </row>
    <row r="405" spans="1:8" x14ac:dyDescent="0.3">
      <c r="A405" t="s">
        <v>702</v>
      </c>
      <c r="B405" t="s">
        <v>701</v>
      </c>
      <c r="C405">
        <v>1.3494485328480001E-2</v>
      </c>
      <c r="D405">
        <v>1259631.6175294099</v>
      </c>
      <c r="E405">
        <v>-1.66245106</v>
      </c>
      <c r="F405">
        <v>-10.73631741</v>
      </c>
      <c r="G405">
        <v>-15.34726596</v>
      </c>
      <c r="H405">
        <v>30655295.04131211</v>
      </c>
    </row>
    <row r="406" spans="1:8" x14ac:dyDescent="0.3">
      <c r="A406" t="s">
        <v>791</v>
      </c>
      <c r="B406" t="s">
        <v>790</v>
      </c>
      <c r="C406">
        <v>0.46642012456200999</v>
      </c>
      <c r="D406">
        <v>35028977.624798477</v>
      </c>
      <c r="E406">
        <v>-3.9574853499999998</v>
      </c>
      <c r="F406">
        <v>-1.13318439</v>
      </c>
      <c r="G406">
        <v>12.875191600000001</v>
      </c>
      <c r="H406">
        <v>30591957.310748778</v>
      </c>
    </row>
    <row r="407" spans="1:8" x14ac:dyDescent="0.3">
      <c r="A407" t="s">
        <v>1136</v>
      </c>
      <c r="B407" t="s">
        <v>1135</v>
      </c>
      <c r="C407">
        <v>0.29788824875770997</v>
      </c>
      <c r="D407">
        <v>446687.46353776002</v>
      </c>
      <c r="E407">
        <v>1.8686732800000001</v>
      </c>
      <c r="F407">
        <v>-1.71627793</v>
      </c>
      <c r="G407">
        <v>84.562739820000004</v>
      </c>
      <c r="H407">
        <v>30313333.871404596</v>
      </c>
    </row>
    <row r="408" spans="1:8" x14ac:dyDescent="0.3">
      <c r="A408" t="s">
        <v>793</v>
      </c>
      <c r="B408" t="s">
        <v>792</v>
      </c>
      <c r="C408">
        <v>2.3308631822930002E-2</v>
      </c>
      <c r="D408">
        <v>383666.41844794003</v>
      </c>
      <c r="E408">
        <v>0.13604868000000001</v>
      </c>
      <c r="F408">
        <v>2.6290289900000001</v>
      </c>
      <c r="G408">
        <v>0.96760294999999996</v>
      </c>
      <c r="H408">
        <v>30294389.613233596</v>
      </c>
    </row>
    <row r="409" spans="1:8" x14ac:dyDescent="0.3">
      <c r="A409" t="s">
        <v>777</v>
      </c>
      <c r="B409" t="s">
        <v>776</v>
      </c>
      <c r="C409">
        <v>3.943982159724E-2</v>
      </c>
      <c r="D409">
        <v>4332462.1058822004</v>
      </c>
      <c r="E409">
        <v>-2.4166375900000001</v>
      </c>
      <c r="F409">
        <v>-3.8168017000000001</v>
      </c>
      <c r="G409">
        <v>5.1659006600000001</v>
      </c>
      <c r="H409">
        <v>30019381.597818565</v>
      </c>
    </row>
    <row r="410" spans="1:8" x14ac:dyDescent="0.3">
      <c r="A410" t="s">
        <v>746</v>
      </c>
      <c r="B410" t="s">
        <v>745</v>
      </c>
      <c r="C410">
        <v>2.0254128086170001E-2</v>
      </c>
      <c r="D410">
        <v>0</v>
      </c>
      <c r="E410">
        <v>-1.415335E-2</v>
      </c>
      <c r="F410">
        <v>-6.848928E-2</v>
      </c>
      <c r="G410">
        <v>0.10589732</v>
      </c>
      <c r="H410">
        <v>30100736.640593454</v>
      </c>
    </row>
    <row r="411" spans="1:8" x14ac:dyDescent="0.3">
      <c r="A411" t="s">
        <v>798</v>
      </c>
      <c r="B411" t="s">
        <v>798</v>
      </c>
      <c r="C411">
        <v>2.7790154763900001E-3</v>
      </c>
      <c r="D411">
        <v>16441485.254328489</v>
      </c>
      <c r="E411">
        <v>-0.55598533999999999</v>
      </c>
      <c r="F411">
        <v>0.18120196999999999</v>
      </c>
      <c r="G411">
        <v>8.3801470400000007</v>
      </c>
      <c r="H411">
        <v>29862263.338388279</v>
      </c>
    </row>
    <row r="412" spans="1:8" x14ac:dyDescent="0.3">
      <c r="A412" t="s">
        <v>837</v>
      </c>
      <c r="B412" t="s">
        <v>836</v>
      </c>
      <c r="C412">
        <v>4.205916143413E-2</v>
      </c>
      <c r="D412">
        <v>1792393.06011298</v>
      </c>
      <c r="E412">
        <v>0.8621103</v>
      </c>
      <c r="F412">
        <v>-0.58135802999999997</v>
      </c>
      <c r="G412">
        <v>49.989661239999997</v>
      </c>
      <c r="H412">
        <v>30021911.308447897</v>
      </c>
    </row>
    <row r="413" spans="1:8" x14ac:dyDescent="0.3">
      <c r="A413" t="s">
        <v>739</v>
      </c>
      <c r="B413" t="s">
        <v>738</v>
      </c>
      <c r="C413">
        <v>2.0466149154648501</v>
      </c>
      <c r="D413">
        <v>16778505.7012242</v>
      </c>
      <c r="E413">
        <v>-3.12504267</v>
      </c>
      <c r="F413">
        <v>-8.2111364200000008</v>
      </c>
      <c r="G413">
        <v>22.850342730000001</v>
      </c>
      <c r="H413">
        <v>29675916.27424033</v>
      </c>
    </row>
    <row r="414" spans="1:8" x14ac:dyDescent="0.3">
      <c r="A414" t="s">
        <v>785</v>
      </c>
      <c r="B414" t="s">
        <v>784</v>
      </c>
      <c r="C414">
        <v>0.38655931478306998</v>
      </c>
      <c r="D414">
        <v>15376752.18204858</v>
      </c>
      <c r="E414">
        <v>-2.12278433</v>
      </c>
      <c r="F414">
        <v>-7.3568465500000002</v>
      </c>
      <c r="G414">
        <v>10.614493510000001</v>
      </c>
      <c r="H414">
        <v>29713754.924753137</v>
      </c>
    </row>
    <row r="415" spans="1:8" x14ac:dyDescent="0.3">
      <c r="A415" t="s">
        <v>804</v>
      </c>
      <c r="B415" t="s">
        <v>803</v>
      </c>
      <c r="C415">
        <v>0.40609530079183997</v>
      </c>
      <c r="D415">
        <v>12403786.43045863</v>
      </c>
      <c r="E415">
        <v>-3.5366236299999998</v>
      </c>
      <c r="F415">
        <v>5.5091672300000001</v>
      </c>
      <c r="G415">
        <v>19.452006690000001</v>
      </c>
      <c r="H415">
        <v>29293072.537001085</v>
      </c>
    </row>
    <row r="416" spans="1:8" x14ac:dyDescent="0.3">
      <c r="A416" t="s">
        <v>800</v>
      </c>
      <c r="B416" t="s">
        <v>799</v>
      </c>
      <c r="C416">
        <v>0.41475868029398</v>
      </c>
      <c r="D416">
        <v>12927937.62818444</v>
      </c>
      <c r="E416">
        <v>-2.07711953</v>
      </c>
      <c r="F416">
        <v>-5.6625386200000003</v>
      </c>
      <c r="G416">
        <v>21.97373443</v>
      </c>
      <c r="H416">
        <v>29033107.620578598</v>
      </c>
    </row>
    <row r="417" spans="1:8" x14ac:dyDescent="0.3">
      <c r="A417" t="s">
        <v>760</v>
      </c>
      <c r="B417" t="s">
        <v>759</v>
      </c>
      <c r="C417">
        <v>9.4934135815229997E-2</v>
      </c>
      <c r="D417">
        <v>4078039.8678144398</v>
      </c>
      <c r="E417">
        <v>0.75830178999999998</v>
      </c>
      <c r="F417">
        <v>-1.9346398199999999</v>
      </c>
      <c r="G417">
        <v>1.49391714</v>
      </c>
      <c r="H417">
        <v>29045553.492246035</v>
      </c>
    </row>
    <row r="418" spans="1:8" x14ac:dyDescent="0.3">
      <c r="A418" t="s">
        <v>857</v>
      </c>
      <c r="B418" t="s">
        <v>856</v>
      </c>
      <c r="C418">
        <v>6.6632553331889999E-2</v>
      </c>
      <c r="D418">
        <v>6439936.1134524699</v>
      </c>
      <c r="E418">
        <v>0.66764853999999996</v>
      </c>
      <c r="F418">
        <v>-0.49862413</v>
      </c>
      <c r="G418">
        <v>26.554615179999999</v>
      </c>
      <c r="H418">
        <v>28658647.861535221</v>
      </c>
    </row>
    <row r="419" spans="1:8" x14ac:dyDescent="0.3">
      <c r="A419" t="s">
        <v>773</v>
      </c>
      <c r="B419" t="s">
        <v>773</v>
      </c>
      <c r="C419">
        <v>0.99666534179309996</v>
      </c>
      <c r="D419">
        <v>166226410.1223357</v>
      </c>
      <c r="E419">
        <v>-0.13973026999999999</v>
      </c>
      <c r="F419">
        <v>-0.34009286999999999</v>
      </c>
      <c r="G419">
        <v>-1.0366028899999999</v>
      </c>
      <c r="H419">
        <v>28504700.535187267</v>
      </c>
    </row>
    <row r="420" spans="1:8" x14ac:dyDescent="0.3">
      <c r="A420" t="s">
        <v>894</v>
      </c>
      <c r="B420" t="s">
        <v>893</v>
      </c>
      <c r="C420">
        <v>0.35861940965129002</v>
      </c>
      <c r="D420">
        <v>2876182.9988348898</v>
      </c>
      <c r="E420">
        <v>-3.44034379</v>
      </c>
      <c r="F420">
        <v>-9.0100209099999997</v>
      </c>
      <c r="G420">
        <v>124.28223878</v>
      </c>
      <c r="H420">
        <v>28600915.91975766</v>
      </c>
    </row>
    <row r="421" spans="1:8" x14ac:dyDescent="0.3">
      <c r="A421" t="s">
        <v>825</v>
      </c>
      <c r="B421" t="s">
        <v>824</v>
      </c>
      <c r="C421">
        <v>2.9219418228389998E-2</v>
      </c>
      <c r="D421">
        <v>21654300.31702752</v>
      </c>
      <c r="E421">
        <v>-2.6879353199999998</v>
      </c>
      <c r="F421">
        <v>-2.1707599999999999E-3</v>
      </c>
      <c r="G421">
        <v>18.114504159999999</v>
      </c>
      <c r="H421">
        <v>27848335.196931407</v>
      </c>
    </row>
    <row r="422" spans="1:8" x14ac:dyDescent="0.3">
      <c r="A422" t="s">
        <v>812</v>
      </c>
      <c r="B422" t="s">
        <v>811</v>
      </c>
      <c r="C422">
        <v>0.23031902111173</v>
      </c>
      <c r="D422">
        <v>3245627.0442031198</v>
      </c>
      <c r="E422">
        <v>-0.93266521000000002</v>
      </c>
      <c r="F422">
        <v>3.40372137</v>
      </c>
      <c r="G422">
        <v>-1.8415611700000001</v>
      </c>
      <c r="H422">
        <v>27638282.533407599</v>
      </c>
    </row>
    <row r="423" spans="1:8" x14ac:dyDescent="0.3">
      <c r="A423" t="s">
        <v>795</v>
      </c>
      <c r="B423" t="s">
        <v>794</v>
      </c>
      <c r="C423">
        <v>0.77817366201891003</v>
      </c>
      <c r="D423">
        <v>582688.52622266999</v>
      </c>
      <c r="E423">
        <v>2.05477971</v>
      </c>
      <c r="F423">
        <v>-1.99251687</v>
      </c>
      <c r="G423">
        <v>-2.315178</v>
      </c>
      <c r="H423">
        <v>27349041.750308827</v>
      </c>
    </row>
    <row r="424" spans="1:8" x14ac:dyDescent="0.3">
      <c r="A424" t="s">
        <v>900</v>
      </c>
      <c r="B424" t="s">
        <v>899</v>
      </c>
      <c r="C424">
        <v>0.45133577106293998</v>
      </c>
      <c r="D424">
        <v>18736.190530340002</v>
      </c>
      <c r="E424">
        <v>0.40816757999999997</v>
      </c>
      <c r="F424">
        <v>9.3240964300000009</v>
      </c>
      <c r="G424">
        <v>81.557758379999996</v>
      </c>
      <c r="H424">
        <v>27332376.52584907</v>
      </c>
    </row>
    <row r="425" spans="1:8" x14ac:dyDescent="0.3">
      <c r="A425" t="s">
        <v>853</v>
      </c>
      <c r="B425" t="s">
        <v>852</v>
      </c>
      <c r="C425">
        <v>2.3806576904439298</v>
      </c>
      <c r="D425">
        <v>171736.56652029001</v>
      </c>
      <c r="E425">
        <v>-0.49028495</v>
      </c>
      <c r="F425">
        <v>5.0439941700000004</v>
      </c>
      <c r="G425">
        <v>15.6176125</v>
      </c>
      <c r="H425">
        <v>27180099.167890079</v>
      </c>
    </row>
    <row r="426" spans="1:8" x14ac:dyDescent="0.3">
      <c r="A426" t="s">
        <v>768</v>
      </c>
      <c r="B426" t="s">
        <v>767</v>
      </c>
      <c r="C426">
        <v>1.15263605378E-2</v>
      </c>
      <c r="D426">
        <v>136061.62617398001</v>
      </c>
      <c r="E426">
        <v>-6.3371218000000002</v>
      </c>
      <c r="F426">
        <v>-7.5148782299999999</v>
      </c>
      <c r="G426">
        <v>1.2799235200000001</v>
      </c>
      <c r="H426">
        <v>27257863.524178229</v>
      </c>
    </row>
    <row r="427" spans="1:8" x14ac:dyDescent="0.3">
      <c r="A427" t="s">
        <v>772</v>
      </c>
      <c r="B427" t="s">
        <v>771</v>
      </c>
      <c r="C427">
        <v>0.53932681655743997</v>
      </c>
      <c r="D427">
        <v>3725558.4579515699</v>
      </c>
      <c r="E427">
        <v>-1.8651889699999999</v>
      </c>
      <c r="F427">
        <v>-7.3385573400000004</v>
      </c>
      <c r="G427">
        <v>-10.88707707</v>
      </c>
      <c r="H427">
        <v>26658009.404128935</v>
      </c>
    </row>
    <row r="428" spans="1:8" x14ac:dyDescent="0.3">
      <c r="A428" t="s">
        <v>802</v>
      </c>
      <c r="B428" t="s">
        <v>801</v>
      </c>
      <c r="C428">
        <v>1.323795158389E-2</v>
      </c>
      <c r="D428">
        <v>575414.15323753003</v>
      </c>
      <c r="E428">
        <v>-4.7735390400000002</v>
      </c>
      <c r="F428">
        <v>-11.388561149999999</v>
      </c>
      <c r="G428">
        <v>53.4504929</v>
      </c>
      <c r="H428">
        <v>26475903.228766479</v>
      </c>
    </row>
    <row r="429" spans="1:8" x14ac:dyDescent="0.3">
      <c r="A429" t="s">
        <v>810</v>
      </c>
      <c r="B429" t="s">
        <v>809</v>
      </c>
      <c r="C429">
        <v>7.7691545425099999E-3</v>
      </c>
      <c r="D429">
        <v>685757.76922301995</v>
      </c>
      <c r="E429">
        <v>0.94401246999999999</v>
      </c>
      <c r="F429">
        <v>1.8553871399999999</v>
      </c>
      <c r="G429">
        <v>5.6703039300000002</v>
      </c>
      <c r="H429">
        <v>26419010.025571939</v>
      </c>
    </row>
    <row r="430" spans="1:8" x14ac:dyDescent="0.3">
      <c r="A430" t="s">
        <v>904</v>
      </c>
      <c r="B430" t="s">
        <v>903</v>
      </c>
      <c r="C430">
        <v>0.22697468304047999</v>
      </c>
      <c r="D430">
        <v>2764648.3089161101</v>
      </c>
      <c r="E430">
        <v>-7.2425033699999997</v>
      </c>
      <c r="F430">
        <v>6.7787449999999998</v>
      </c>
      <c r="G430">
        <v>53.369009370000001</v>
      </c>
      <c r="H430">
        <v>26050555.49649471</v>
      </c>
    </row>
    <row r="431" spans="1:8" x14ac:dyDescent="0.3">
      <c r="A431" t="s">
        <v>851</v>
      </c>
      <c r="B431" t="s">
        <v>850</v>
      </c>
      <c r="C431">
        <v>3.5942639833407601</v>
      </c>
      <c r="D431">
        <v>3898911.3076982801</v>
      </c>
      <c r="E431">
        <v>-2.2290667599999998</v>
      </c>
      <c r="F431">
        <v>4.6523551599999999</v>
      </c>
      <c r="G431">
        <v>86.24777143</v>
      </c>
      <c r="H431">
        <v>25730131.778302081</v>
      </c>
    </row>
    <row r="432" spans="1:8" x14ac:dyDescent="0.3">
      <c r="A432" t="s">
        <v>868</v>
      </c>
      <c r="B432" t="s">
        <v>867</v>
      </c>
      <c r="C432">
        <v>8.7676798252499993E-2</v>
      </c>
      <c r="D432">
        <v>5490247.5369229503</v>
      </c>
      <c r="E432">
        <v>-3.53384578</v>
      </c>
      <c r="F432">
        <v>12.636830509999999</v>
      </c>
      <c r="G432">
        <v>28.157862219999998</v>
      </c>
      <c r="H432">
        <v>25776569.516952924</v>
      </c>
    </row>
    <row r="433" spans="1:8" x14ac:dyDescent="0.3">
      <c r="A433" t="s">
        <v>820</v>
      </c>
      <c r="B433" t="s">
        <v>819</v>
      </c>
      <c r="C433">
        <v>0.10888997247708999</v>
      </c>
      <c r="D433">
        <v>717848.15827550006</v>
      </c>
      <c r="E433">
        <v>-3.1257997999999998</v>
      </c>
      <c r="F433">
        <v>-12.899992689999999</v>
      </c>
      <c r="G433">
        <v>34.337017930000002</v>
      </c>
      <c r="H433">
        <v>25737205.801072091</v>
      </c>
    </row>
    <row r="434" spans="1:8" x14ac:dyDescent="0.3">
      <c r="A434" t="s">
        <v>827</v>
      </c>
      <c r="B434" t="s">
        <v>826</v>
      </c>
      <c r="C434">
        <v>0.11333453472721</v>
      </c>
      <c r="D434">
        <v>2792538.25673352</v>
      </c>
      <c r="E434">
        <v>-1.0907223500000001</v>
      </c>
      <c r="F434">
        <v>-1.3834327799999999</v>
      </c>
      <c r="G434">
        <v>1.5020951600000001</v>
      </c>
      <c r="H434">
        <v>25759121.405364577</v>
      </c>
    </row>
    <row r="435" spans="1:8" x14ac:dyDescent="0.3">
      <c r="A435" t="s">
        <v>814</v>
      </c>
      <c r="B435" t="s">
        <v>813</v>
      </c>
      <c r="C435">
        <v>5.6967793848057102</v>
      </c>
      <c r="D435">
        <v>1339990.72633442</v>
      </c>
      <c r="E435">
        <v>1.43361619</v>
      </c>
      <c r="F435">
        <v>1.97158514</v>
      </c>
      <c r="G435">
        <v>9.8259245899999996</v>
      </c>
      <c r="H435">
        <v>26774863.108586837</v>
      </c>
    </row>
    <row r="436" spans="1:8" x14ac:dyDescent="0.3">
      <c r="A436" t="s">
        <v>822</v>
      </c>
      <c r="B436" t="s">
        <v>821</v>
      </c>
      <c r="C436">
        <v>29.71034564633878</v>
      </c>
      <c r="D436">
        <v>1903457.96242458</v>
      </c>
      <c r="E436">
        <v>-2.6376168600000001</v>
      </c>
      <c r="F436">
        <v>4.1633839200000002</v>
      </c>
      <c r="G436">
        <v>-2.43389152</v>
      </c>
      <c r="H436">
        <v>25522810.469234861</v>
      </c>
    </row>
    <row r="437" spans="1:8" x14ac:dyDescent="0.3">
      <c r="A437" t="s">
        <v>923</v>
      </c>
      <c r="B437" t="s">
        <v>922</v>
      </c>
      <c r="C437">
        <v>5.1900065749670002E-2</v>
      </c>
      <c r="D437">
        <v>15107466.874938929</v>
      </c>
      <c r="E437">
        <v>-8.8499043900000007</v>
      </c>
      <c r="F437">
        <v>22.64264374</v>
      </c>
      <c r="G437">
        <v>24.047169870000001</v>
      </c>
      <c r="H437">
        <v>25074992.998599827</v>
      </c>
    </row>
    <row r="438" spans="1:8" x14ac:dyDescent="0.3">
      <c r="A438" t="s">
        <v>855</v>
      </c>
      <c r="B438" t="s">
        <v>854</v>
      </c>
      <c r="C438">
        <v>4.83226369431E-3</v>
      </c>
      <c r="D438">
        <v>470856.65250262001</v>
      </c>
      <c r="E438">
        <v>-2.5079537799999998</v>
      </c>
      <c r="F438">
        <v>-0.30806616999999997</v>
      </c>
      <c r="G438">
        <v>18.299646020000001</v>
      </c>
      <c r="H438">
        <v>25216008.268437125</v>
      </c>
    </row>
    <row r="439" spans="1:8" x14ac:dyDescent="0.3">
      <c r="A439" t="s">
        <v>823</v>
      </c>
      <c r="B439" t="s">
        <v>823</v>
      </c>
      <c r="C439">
        <v>2.9357958231379998E-2</v>
      </c>
      <c r="D439">
        <v>2573463.1698479098</v>
      </c>
      <c r="E439">
        <v>-0.63062622999999995</v>
      </c>
      <c r="F439">
        <v>-5.4877446000000001</v>
      </c>
      <c r="G439">
        <v>-3.66830013</v>
      </c>
      <c r="H439">
        <v>25049508.958104186</v>
      </c>
    </row>
    <row r="440" spans="1:8" x14ac:dyDescent="0.3">
      <c r="A440" t="s">
        <v>866</v>
      </c>
      <c r="B440" t="s">
        <v>865</v>
      </c>
      <c r="C440">
        <v>0.88982321715479995</v>
      </c>
      <c r="D440">
        <v>430858.26877922</v>
      </c>
      <c r="E440">
        <v>0.48538909000000002</v>
      </c>
      <c r="F440">
        <v>7.4255113000000001</v>
      </c>
      <c r="G440">
        <v>0.74360879999999996</v>
      </c>
      <c r="H440">
        <v>24962969.730047837</v>
      </c>
    </row>
    <row r="441" spans="1:8" x14ac:dyDescent="0.3">
      <c r="A441" t="s">
        <v>835</v>
      </c>
      <c r="B441" t="s">
        <v>834</v>
      </c>
      <c r="C441">
        <v>19.592734864112021</v>
      </c>
      <c r="D441">
        <v>418728.57068369002</v>
      </c>
      <c r="E441">
        <v>-0.84862243000000004</v>
      </c>
      <c r="F441">
        <v>-3.03707386</v>
      </c>
      <c r="G441">
        <v>10.614362890000001</v>
      </c>
      <c r="H441">
        <v>24882773.277422268</v>
      </c>
    </row>
    <row r="442" spans="1:8" x14ac:dyDescent="0.3">
      <c r="A442" t="s">
        <v>873</v>
      </c>
      <c r="B442" t="s">
        <v>872</v>
      </c>
      <c r="C442">
        <v>13.559303842666219</v>
      </c>
      <c r="D442">
        <v>235617.01082706999</v>
      </c>
      <c r="E442">
        <v>1.6510184699999999</v>
      </c>
      <c r="F442">
        <v>1.34413373</v>
      </c>
      <c r="G442">
        <v>22.04552833</v>
      </c>
      <c r="H442">
        <v>24905621.941661816</v>
      </c>
    </row>
    <row r="443" spans="1:8" x14ac:dyDescent="0.3">
      <c r="A443" t="s">
        <v>842</v>
      </c>
      <c r="B443" t="s">
        <v>841</v>
      </c>
      <c r="C443">
        <v>1.8784290441150001E-2</v>
      </c>
      <c r="D443">
        <v>10540118.86120075</v>
      </c>
      <c r="E443">
        <v>-0.96818398999999999</v>
      </c>
      <c r="F443">
        <v>-6.2644505600000002</v>
      </c>
      <c r="G443">
        <v>2.0310413500000002</v>
      </c>
      <c r="H443">
        <v>24671473.413340885</v>
      </c>
    </row>
    <row r="444" spans="1:8" x14ac:dyDescent="0.3">
      <c r="A444" t="s">
        <v>829</v>
      </c>
      <c r="B444" t="s">
        <v>828</v>
      </c>
      <c r="C444">
        <v>156.93972223039285</v>
      </c>
      <c r="D444">
        <v>1737707.8936248601</v>
      </c>
      <c r="E444">
        <v>-2.51922041</v>
      </c>
      <c r="F444">
        <v>14.774296079999999</v>
      </c>
      <c r="G444">
        <v>35.548205099999997</v>
      </c>
      <c r="H444">
        <v>24110178.707088564</v>
      </c>
    </row>
    <row r="445" spans="1:8" x14ac:dyDescent="0.3">
      <c r="A445" t="s">
        <v>864</v>
      </c>
      <c r="B445" t="s">
        <v>863</v>
      </c>
      <c r="C445">
        <v>6.9545204635000002E-3</v>
      </c>
      <c r="D445">
        <v>866974.77940293006</v>
      </c>
      <c r="E445">
        <v>-4.7039065300000003</v>
      </c>
      <c r="F445">
        <v>10.66018818</v>
      </c>
      <c r="G445">
        <v>48.33544612</v>
      </c>
      <c r="H445">
        <v>23982132.933373671</v>
      </c>
    </row>
    <row r="446" spans="1:8" x14ac:dyDescent="0.3">
      <c r="A446" t="s">
        <v>979</v>
      </c>
      <c r="B446" t="s">
        <v>978</v>
      </c>
      <c r="C446">
        <v>0.38330606629672997</v>
      </c>
      <c r="D446">
        <v>6946195.4226073604</v>
      </c>
      <c r="E446">
        <v>-1.4764137799999999</v>
      </c>
      <c r="F446">
        <v>21.058312520000001</v>
      </c>
      <c r="G446">
        <v>76.768174799999997</v>
      </c>
      <c r="H446">
        <v>24018826.998705409</v>
      </c>
    </row>
    <row r="447" spans="1:8" x14ac:dyDescent="0.3">
      <c r="A447" t="s">
        <v>892</v>
      </c>
      <c r="B447" t="s">
        <v>891</v>
      </c>
      <c r="C447">
        <v>3.9154828200120302</v>
      </c>
      <c r="D447">
        <v>2383796.8343066298</v>
      </c>
      <c r="E447">
        <v>1.3066338900000001</v>
      </c>
      <c r="F447">
        <v>8.0174767500000002</v>
      </c>
      <c r="G447">
        <v>53.697169860000002</v>
      </c>
      <c r="H447">
        <v>23962754.858473625</v>
      </c>
    </row>
    <row r="448" spans="1:8" x14ac:dyDescent="0.3">
      <c r="A448" t="s">
        <v>716</v>
      </c>
      <c r="B448" t="s">
        <v>715</v>
      </c>
      <c r="C448">
        <v>463.29663573009123</v>
      </c>
      <c r="D448">
        <v>1186146.0417507901</v>
      </c>
      <c r="E448">
        <v>-2.9533242300000002</v>
      </c>
      <c r="F448">
        <v>-13.094925809999999</v>
      </c>
      <c r="G448">
        <v>-10.44478181</v>
      </c>
      <c r="H448">
        <v>23861045.884016145</v>
      </c>
    </row>
    <row r="449" spans="1:8" x14ac:dyDescent="0.3">
      <c r="A449" t="s">
        <v>861</v>
      </c>
      <c r="B449" t="s">
        <v>860</v>
      </c>
      <c r="C449">
        <v>9.8883511247580005E-2</v>
      </c>
      <c r="D449">
        <v>1162676.12426146</v>
      </c>
      <c r="E449">
        <v>2.9561698299999999</v>
      </c>
      <c r="F449">
        <v>2.8757073599999998</v>
      </c>
      <c r="G449">
        <v>11.02783846</v>
      </c>
      <c r="H449">
        <v>23350793.860881262</v>
      </c>
    </row>
    <row r="450" spans="1:8" x14ac:dyDescent="0.3">
      <c r="A450" t="s">
        <v>806</v>
      </c>
      <c r="B450" t="s">
        <v>805</v>
      </c>
      <c r="C450">
        <v>118.6723689474728</v>
      </c>
      <c r="D450">
        <v>6808808.9151701396</v>
      </c>
      <c r="E450">
        <v>2.4495271600000001</v>
      </c>
      <c r="F450">
        <v>-0.37211631000000001</v>
      </c>
      <c r="G450">
        <v>164.77699516999999</v>
      </c>
      <c r="H450">
        <v>23422453.276715729</v>
      </c>
    </row>
    <row r="451" spans="1:8" x14ac:dyDescent="0.3">
      <c r="A451" t="s">
        <v>951</v>
      </c>
      <c r="B451" t="s">
        <v>950</v>
      </c>
      <c r="C451">
        <v>0.32281532134610003</v>
      </c>
      <c r="D451">
        <v>7281392.3137029903</v>
      </c>
      <c r="E451">
        <v>5.7066576600000003</v>
      </c>
      <c r="F451">
        <v>17.65033992</v>
      </c>
      <c r="G451">
        <v>41.553659060000001</v>
      </c>
      <c r="H451">
        <v>22875765.064843845</v>
      </c>
    </row>
    <row r="452" spans="1:8" x14ac:dyDescent="0.3">
      <c r="A452" t="s">
        <v>838</v>
      </c>
      <c r="B452" t="s">
        <v>838</v>
      </c>
      <c r="C452">
        <v>5.7045344585700004E-3</v>
      </c>
      <c r="D452">
        <v>4190749.3293489399</v>
      </c>
      <c r="E452">
        <v>-1.74131517</v>
      </c>
      <c r="F452">
        <v>2.252067E-2</v>
      </c>
      <c r="G452">
        <v>-26.91052715</v>
      </c>
      <c r="H452">
        <v>23251658.731375724</v>
      </c>
    </row>
    <row r="453" spans="1:8" x14ac:dyDescent="0.3">
      <c r="A453" t="s">
        <v>844</v>
      </c>
      <c r="B453" t="s">
        <v>843</v>
      </c>
      <c r="C453">
        <v>0.35787038292619999</v>
      </c>
      <c r="D453">
        <v>8296839.2395439502</v>
      </c>
      <c r="E453">
        <v>-0.37740026999999998</v>
      </c>
      <c r="F453">
        <v>0.23822357999999999</v>
      </c>
      <c r="G453">
        <v>16.669213299999999</v>
      </c>
      <c r="H453">
        <v>23111476.894196093</v>
      </c>
    </row>
    <row r="454" spans="1:8" x14ac:dyDescent="0.3">
      <c r="A454" t="s">
        <v>862</v>
      </c>
      <c r="B454" t="s">
        <v>862</v>
      </c>
      <c r="C454">
        <v>0.17141435051421999</v>
      </c>
      <c r="D454">
        <v>571062.66828540002</v>
      </c>
      <c r="E454">
        <v>-2.24809701</v>
      </c>
      <c r="F454">
        <v>-1.8584760899999999</v>
      </c>
      <c r="G454">
        <v>26.08093409</v>
      </c>
      <c r="H454">
        <v>23072668.64028345</v>
      </c>
    </row>
    <row r="455" spans="1:8" x14ac:dyDescent="0.3">
      <c r="A455" t="s">
        <v>881</v>
      </c>
      <c r="B455" t="s">
        <v>880</v>
      </c>
      <c r="C455">
        <v>0.31597426796410999</v>
      </c>
      <c r="D455">
        <v>83678.286101229998</v>
      </c>
      <c r="E455">
        <v>-2.4772448699999998</v>
      </c>
      <c r="F455">
        <v>2.6074759900000002</v>
      </c>
      <c r="G455">
        <v>7.9006629999999994E-2</v>
      </c>
      <c r="H455">
        <v>23131840.282130577</v>
      </c>
    </row>
    <row r="456" spans="1:8" x14ac:dyDescent="0.3">
      <c r="A456" t="s">
        <v>977</v>
      </c>
      <c r="B456" t="s">
        <v>977</v>
      </c>
      <c r="C456">
        <v>5.7573037803400002E-3</v>
      </c>
      <c r="D456">
        <v>19745110.209627841</v>
      </c>
      <c r="E456">
        <v>-0.72279881000000001</v>
      </c>
      <c r="F456">
        <v>-20.283080590000001</v>
      </c>
      <c r="G456">
        <v>46.970481820000003</v>
      </c>
      <c r="H456">
        <v>22955316.091469392</v>
      </c>
    </row>
    <row r="457" spans="1:8" x14ac:dyDescent="0.3">
      <c r="A457" t="s">
        <v>840</v>
      </c>
      <c r="B457" t="s">
        <v>839</v>
      </c>
      <c r="C457">
        <v>1.1520554647004999</v>
      </c>
      <c r="D457">
        <v>384047.8929941</v>
      </c>
      <c r="E457">
        <v>-3.01843605</v>
      </c>
      <c r="F457">
        <v>-1.65448953</v>
      </c>
      <c r="G457">
        <v>2.5001042999999998</v>
      </c>
      <c r="H457">
        <v>22974149.290560164</v>
      </c>
    </row>
    <row r="458" spans="1:8" x14ac:dyDescent="0.3">
      <c r="A458" t="s">
        <v>1020</v>
      </c>
      <c r="B458" t="s">
        <v>1019</v>
      </c>
      <c r="C458">
        <v>0.46470418404141001</v>
      </c>
      <c r="D458">
        <v>17189089.213062629</v>
      </c>
      <c r="E458">
        <v>-5.4721313900000004</v>
      </c>
      <c r="F458">
        <v>79.361667190000006</v>
      </c>
      <c r="G458">
        <v>149.55696105999999</v>
      </c>
      <c r="H458">
        <v>22723280.83133959</v>
      </c>
    </row>
    <row r="459" spans="1:8" x14ac:dyDescent="0.3">
      <c r="A459" t="s">
        <v>849</v>
      </c>
      <c r="B459" t="s">
        <v>848</v>
      </c>
      <c r="C459">
        <v>1.5266679364268601</v>
      </c>
      <c r="D459">
        <v>738658.41479989002</v>
      </c>
      <c r="E459">
        <v>-41.197255319999996</v>
      </c>
      <c r="F459">
        <v>-0.40934667000000002</v>
      </c>
      <c r="G459">
        <v>-1.2788479399999999</v>
      </c>
      <c r="H459">
        <v>22668459.468438845</v>
      </c>
    </row>
    <row r="460" spans="1:8" x14ac:dyDescent="0.3">
      <c r="A460" t="s">
        <v>847</v>
      </c>
      <c r="B460" t="s">
        <v>847</v>
      </c>
      <c r="C460">
        <v>2.910265495768E-2</v>
      </c>
      <c r="D460">
        <v>2219756.0953559298</v>
      </c>
      <c r="E460">
        <v>-0.36204022000000002</v>
      </c>
      <c r="F460">
        <v>0.33844392000000001</v>
      </c>
      <c r="G460">
        <v>-18.621567129999999</v>
      </c>
      <c r="H460">
        <v>22538108.800722573</v>
      </c>
    </row>
    <row r="461" spans="1:8" x14ac:dyDescent="0.3">
      <c r="A461" t="s">
        <v>916</v>
      </c>
      <c r="B461" t="s">
        <v>915</v>
      </c>
      <c r="C461">
        <v>2.4074337611419999E-2</v>
      </c>
      <c r="D461">
        <v>39605110.993405521</v>
      </c>
      <c r="E461">
        <v>-5.5205108000000003</v>
      </c>
      <c r="F461">
        <v>-30.786321539999999</v>
      </c>
      <c r="G461">
        <v>0.75804245999999997</v>
      </c>
      <c r="H461">
        <v>22204400.945922572</v>
      </c>
    </row>
    <row r="462" spans="1:8" x14ac:dyDescent="0.3">
      <c r="A462" t="s">
        <v>890</v>
      </c>
      <c r="B462" t="s">
        <v>890</v>
      </c>
      <c r="C462">
        <v>7.9847343836870005E-2</v>
      </c>
      <c r="D462">
        <v>2261051.45634213</v>
      </c>
      <c r="E462">
        <v>0.79886330999999999</v>
      </c>
      <c r="F462">
        <v>0.87009683000000004</v>
      </c>
      <c r="G462">
        <v>7.0673640799999999</v>
      </c>
      <c r="H462">
        <v>22016292.328275617</v>
      </c>
    </row>
    <row r="463" spans="1:8" x14ac:dyDescent="0.3">
      <c r="A463" t="s">
        <v>859</v>
      </c>
      <c r="B463" t="s">
        <v>858</v>
      </c>
      <c r="C463">
        <v>1.058527620737</v>
      </c>
      <c r="D463">
        <v>138997.15129569001</v>
      </c>
      <c r="E463">
        <v>-2.41229491</v>
      </c>
      <c r="F463">
        <v>6.1489142799999996</v>
      </c>
      <c r="G463">
        <v>33.171514449999997</v>
      </c>
      <c r="H463">
        <v>21961947.945594683</v>
      </c>
    </row>
    <row r="464" spans="1:8" x14ac:dyDescent="0.3">
      <c r="A464" t="s">
        <v>883</v>
      </c>
      <c r="B464" t="s">
        <v>882</v>
      </c>
      <c r="C464">
        <v>0.26103989690228002</v>
      </c>
      <c r="D464">
        <v>298898.21443416999</v>
      </c>
      <c r="E464">
        <v>-2.4955012499999998</v>
      </c>
      <c r="F464">
        <v>-2.7147415700000002</v>
      </c>
      <c r="G464">
        <v>-1.31561543</v>
      </c>
      <c r="H464">
        <v>22039668.193111975</v>
      </c>
    </row>
    <row r="465" spans="1:8" x14ac:dyDescent="0.3">
      <c r="A465" t="s">
        <v>816</v>
      </c>
      <c r="B465" t="s">
        <v>815</v>
      </c>
      <c r="C465">
        <v>2.4931417038050001</v>
      </c>
      <c r="D465">
        <v>2470463.0439395201</v>
      </c>
      <c r="E465">
        <v>3.3177340700000002</v>
      </c>
      <c r="F465">
        <v>-11.51545456</v>
      </c>
      <c r="G465">
        <v>71.607076019999994</v>
      </c>
      <c r="H465">
        <v>22072473.542496342</v>
      </c>
    </row>
    <row r="466" spans="1:8" x14ac:dyDescent="0.3">
      <c r="A466" t="s">
        <v>877</v>
      </c>
      <c r="B466" t="s">
        <v>876</v>
      </c>
      <c r="C466">
        <v>16.97603212556616</v>
      </c>
      <c r="D466">
        <v>14287101.105078731</v>
      </c>
      <c r="E466">
        <v>-5.1444540099999996</v>
      </c>
      <c r="F466">
        <v>5.2959626899999996</v>
      </c>
      <c r="G466">
        <v>23.178086889999999</v>
      </c>
      <c r="H466">
        <v>21836780.871273831</v>
      </c>
    </row>
    <row r="467" spans="1:8" x14ac:dyDescent="0.3">
      <c r="A467" t="s">
        <v>941</v>
      </c>
      <c r="B467" t="s">
        <v>940</v>
      </c>
      <c r="C467">
        <v>4.37830087269E-3</v>
      </c>
      <c r="D467">
        <v>22245679.11942884</v>
      </c>
      <c r="E467">
        <v>-2.5701654700000001</v>
      </c>
      <c r="F467">
        <v>-7.83293734</v>
      </c>
      <c r="G467">
        <v>18.689255809999999</v>
      </c>
      <c r="H467">
        <v>21672895.603231367</v>
      </c>
    </row>
    <row r="468" spans="1:8" x14ac:dyDescent="0.3">
      <c r="A468" t="s">
        <v>1038</v>
      </c>
      <c r="B468" t="s">
        <v>1037</v>
      </c>
      <c r="C468">
        <v>1.35916596656254</v>
      </c>
      <c r="D468">
        <v>2072844.9044333401</v>
      </c>
      <c r="E468">
        <v>4.1863522299999998</v>
      </c>
      <c r="F468">
        <v>31.912401280000001</v>
      </c>
      <c r="G468">
        <v>122.85052254999999</v>
      </c>
      <c r="H468">
        <v>21155668.814092647</v>
      </c>
    </row>
    <row r="469" spans="1:8" x14ac:dyDescent="0.3">
      <c r="A469" t="s">
        <v>945</v>
      </c>
      <c r="B469" t="s">
        <v>944</v>
      </c>
      <c r="C469">
        <v>0.50882853708369002</v>
      </c>
      <c r="D469">
        <v>2907193.7592056701</v>
      </c>
      <c r="E469">
        <v>-1.00209901</v>
      </c>
      <c r="F469">
        <v>-6.7405366100000004</v>
      </c>
      <c r="G469">
        <v>-12.458451480000001</v>
      </c>
      <c r="H469">
        <v>21378872.648741424</v>
      </c>
    </row>
    <row r="470" spans="1:8" x14ac:dyDescent="0.3">
      <c r="A470" t="s">
        <v>910</v>
      </c>
      <c r="B470" t="s">
        <v>909</v>
      </c>
      <c r="C470">
        <v>37186.11399229808</v>
      </c>
      <c r="D470">
        <v>71290.631346390001</v>
      </c>
      <c r="E470">
        <v>-2.2405358999999998</v>
      </c>
      <c r="F470">
        <v>-1.387933E-2</v>
      </c>
      <c r="G470">
        <v>19.844180439999999</v>
      </c>
      <c r="H470">
        <v>21258418.662900336</v>
      </c>
    </row>
    <row r="471" spans="1:8" x14ac:dyDescent="0.3">
      <c r="A471" t="s">
        <v>833</v>
      </c>
      <c r="B471" t="s">
        <v>832</v>
      </c>
      <c r="C471">
        <v>28.2568356263568</v>
      </c>
      <c r="D471">
        <v>162480.31791474001</v>
      </c>
      <c r="E471">
        <v>-1.4332122</v>
      </c>
      <c r="F471">
        <v>-5.0852779799999999</v>
      </c>
      <c r="G471">
        <v>1.902576</v>
      </c>
      <c r="H471">
        <v>21296631.299664646</v>
      </c>
    </row>
    <row r="472" spans="1:8" x14ac:dyDescent="0.3">
      <c r="A472" t="s">
        <v>889</v>
      </c>
      <c r="B472" t="s">
        <v>888</v>
      </c>
      <c r="C472">
        <v>0.72492574170794</v>
      </c>
      <c r="D472">
        <v>153386.36533666999</v>
      </c>
      <c r="E472">
        <v>-2.9455691000000002</v>
      </c>
      <c r="F472">
        <v>-10.6564885</v>
      </c>
      <c r="G472">
        <v>-8.7503841799999993</v>
      </c>
      <c r="H472">
        <v>21143329.892727863</v>
      </c>
    </row>
    <row r="473" spans="1:8" x14ac:dyDescent="0.3">
      <c r="A473" t="s">
        <v>908</v>
      </c>
      <c r="B473" t="s">
        <v>907</v>
      </c>
      <c r="C473">
        <v>6.53049133041E-3</v>
      </c>
      <c r="D473">
        <v>17471.86809946</v>
      </c>
      <c r="E473">
        <v>-2.4276501000000001</v>
      </c>
      <c r="F473">
        <v>-0.33154752999999998</v>
      </c>
      <c r="G473">
        <v>20.31593367</v>
      </c>
      <c r="H473">
        <v>20957645.80810675</v>
      </c>
    </row>
    <row r="474" spans="1:8" x14ac:dyDescent="0.3">
      <c r="A474" t="s">
        <v>933</v>
      </c>
      <c r="B474" t="s">
        <v>932</v>
      </c>
      <c r="C474">
        <v>0.21811722957018001</v>
      </c>
      <c r="D474">
        <v>489389.24322831997</v>
      </c>
      <c r="E474">
        <v>-1.8922419100000001</v>
      </c>
      <c r="F474">
        <v>1.25937988</v>
      </c>
      <c r="G474">
        <v>33.275269510000001</v>
      </c>
      <c r="H474">
        <v>20771984.166853637</v>
      </c>
    </row>
    <row r="475" spans="1:8" x14ac:dyDescent="0.3">
      <c r="A475" t="s">
        <v>961</v>
      </c>
      <c r="B475" t="s">
        <v>960</v>
      </c>
      <c r="C475">
        <v>9.0231039425700005E-3</v>
      </c>
      <c r="D475">
        <v>8276102.70306582</v>
      </c>
      <c r="E475">
        <v>-2.2103285100000001</v>
      </c>
      <c r="F475">
        <v>-4.8507274699999998</v>
      </c>
      <c r="G475">
        <v>56.056369330000003</v>
      </c>
      <c r="H475">
        <v>20529651.4943325</v>
      </c>
    </row>
    <row r="476" spans="1:8" x14ac:dyDescent="0.3">
      <c r="A476" t="s">
        <v>983</v>
      </c>
      <c r="B476" t="s">
        <v>982</v>
      </c>
      <c r="C476">
        <v>9.5737236564590003E-2</v>
      </c>
      <c r="D476">
        <v>4830931.3113592099</v>
      </c>
      <c r="E476">
        <v>-2.4277282200000001</v>
      </c>
      <c r="F476">
        <v>13.52617085</v>
      </c>
      <c r="G476">
        <v>34.170104850000001</v>
      </c>
      <c r="H476">
        <v>20769240.119689722</v>
      </c>
    </row>
    <row r="477" spans="1:8" x14ac:dyDescent="0.3">
      <c r="A477" t="s">
        <v>887</v>
      </c>
      <c r="B477" t="s">
        <v>886</v>
      </c>
      <c r="C477">
        <v>1.0283836462700001E-3</v>
      </c>
      <c r="D477">
        <v>314093.40775542002</v>
      </c>
      <c r="E477">
        <v>0.45915592999999999</v>
      </c>
      <c r="F477">
        <v>-2.81755288</v>
      </c>
      <c r="G477">
        <v>3.1758949300000001</v>
      </c>
      <c r="H477">
        <v>20715407.171605997</v>
      </c>
    </row>
    <row r="478" spans="1:8" x14ac:dyDescent="0.3">
      <c r="A478" t="s">
        <v>914</v>
      </c>
      <c r="B478" t="s">
        <v>913</v>
      </c>
      <c r="C478">
        <v>2.0352062961340498</v>
      </c>
      <c r="D478">
        <v>9426548.20399094</v>
      </c>
      <c r="E478">
        <v>-2.2920949099999999</v>
      </c>
      <c r="F478">
        <v>-2.61637166</v>
      </c>
      <c r="G478">
        <v>13.78293747</v>
      </c>
      <c r="H478">
        <v>20613332.78487654</v>
      </c>
    </row>
    <row r="479" spans="1:8" x14ac:dyDescent="0.3">
      <c r="A479" t="s">
        <v>871</v>
      </c>
      <c r="B479" t="s">
        <v>870</v>
      </c>
      <c r="C479">
        <v>0.11958663791720001</v>
      </c>
      <c r="D479">
        <v>3192797.13152985</v>
      </c>
      <c r="E479">
        <v>3.2734849000000001</v>
      </c>
      <c r="F479">
        <v>4.9892353299999996</v>
      </c>
      <c r="G479">
        <v>-11.72482054</v>
      </c>
      <c r="H479">
        <v>20705348.042649083</v>
      </c>
    </row>
    <row r="480" spans="1:8" x14ac:dyDescent="0.3">
      <c r="A480" t="s">
        <v>963</v>
      </c>
      <c r="B480" t="s">
        <v>962</v>
      </c>
      <c r="C480">
        <v>21.779624880601581</v>
      </c>
      <c r="D480">
        <v>8659814.5402150508</v>
      </c>
      <c r="E480">
        <v>1.8975266</v>
      </c>
      <c r="F480">
        <v>9.2517282999999999</v>
      </c>
      <c r="G480">
        <v>40.848282599999997</v>
      </c>
      <c r="H480">
        <v>20082799.445506562</v>
      </c>
    </row>
    <row r="481" spans="1:8" x14ac:dyDescent="0.3">
      <c r="A481" t="s">
        <v>968</v>
      </c>
      <c r="B481" t="s">
        <v>967</v>
      </c>
      <c r="C481">
        <v>5.4185708319329999E-2</v>
      </c>
      <c r="D481">
        <v>211779.21139774</v>
      </c>
      <c r="E481">
        <v>-1.8184707899999999</v>
      </c>
      <c r="F481">
        <v>-2.57485629</v>
      </c>
      <c r="G481">
        <v>21.21043688</v>
      </c>
      <c r="H481">
        <v>20059275.797933795</v>
      </c>
    </row>
    <row r="482" spans="1:8" x14ac:dyDescent="0.3">
      <c r="A482" t="s">
        <v>902</v>
      </c>
      <c r="B482" t="s">
        <v>901</v>
      </c>
      <c r="C482">
        <v>0.26272787948915999</v>
      </c>
      <c r="D482">
        <v>254424.85398602</v>
      </c>
      <c r="E482">
        <v>-0.90067441000000004</v>
      </c>
      <c r="F482">
        <v>0.97372281999999999</v>
      </c>
      <c r="G482">
        <v>-0.39563411999999998</v>
      </c>
      <c r="H482">
        <v>20136798.553493388</v>
      </c>
    </row>
    <row r="483" spans="1:8" x14ac:dyDescent="0.3">
      <c r="A483" t="s">
        <v>1005</v>
      </c>
      <c r="B483" t="s">
        <v>1004</v>
      </c>
      <c r="C483">
        <v>7.3894689896919996E-2</v>
      </c>
      <c r="D483">
        <v>4624773.6175720599</v>
      </c>
      <c r="E483">
        <v>-0.43885925999999997</v>
      </c>
      <c r="F483">
        <v>-0.64288511999999998</v>
      </c>
      <c r="G483">
        <v>19.00074386</v>
      </c>
      <c r="H483">
        <v>19987140.727673262</v>
      </c>
    </row>
    <row r="484" spans="1:8" x14ac:dyDescent="0.3">
      <c r="A484" t="s">
        <v>937</v>
      </c>
      <c r="B484" t="s">
        <v>936</v>
      </c>
      <c r="C484">
        <v>1.5716697553730001E-2</v>
      </c>
      <c r="D484">
        <v>702967.39990899002</v>
      </c>
      <c r="E484">
        <v>0.60034635999999997</v>
      </c>
      <c r="F484">
        <v>-3.7069252000000001</v>
      </c>
      <c r="G484">
        <v>31.14696897</v>
      </c>
      <c r="H484">
        <v>19911671.647431899</v>
      </c>
    </row>
    <row r="485" spans="1:8" x14ac:dyDescent="0.3">
      <c r="A485" t="s">
        <v>999</v>
      </c>
      <c r="B485" t="s">
        <v>998</v>
      </c>
      <c r="C485">
        <v>0.20238331544064</v>
      </c>
      <c r="D485">
        <v>6339.9990828</v>
      </c>
      <c r="E485">
        <v>-0.18543788</v>
      </c>
      <c r="F485">
        <v>9.3304031500000004</v>
      </c>
      <c r="G485">
        <v>40.157090719999999</v>
      </c>
      <c r="H485">
        <v>19254422.291015841</v>
      </c>
    </row>
    <row r="486" spans="1:8" x14ac:dyDescent="0.3">
      <c r="A486" t="s">
        <v>1052</v>
      </c>
      <c r="B486" t="s">
        <v>1051</v>
      </c>
      <c r="C486">
        <v>3.0240970306699999E-3</v>
      </c>
      <c r="D486">
        <v>54005984.251231268</v>
      </c>
      <c r="E486">
        <v>-2.21675968</v>
      </c>
      <c r="F486">
        <v>-0.75088951999999998</v>
      </c>
      <c r="G486">
        <v>48.276836240000002</v>
      </c>
      <c r="H486">
        <v>19905297.29263892</v>
      </c>
    </row>
    <row r="487" spans="1:8" x14ac:dyDescent="0.3">
      <c r="A487" t="s">
        <v>927</v>
      </c>
      <c r="B487" t="s">
        <v>926</v>
      </c>
      <c r="C487">
        <v>3.9490626115600003E-3</v>
      </c>
      <c r="D487">
        <v>14234281.687675901</v>
      </c>
      <c r="E487">
        <v>-2.8256985100000001</v>
      </c>
      <c r="F487">
        <v>-2.51459264</v>
      </c>
      <c r="G487">
        <v>2.7802288399999999</v>
      </c>
      <c r="H487">
        <v>19742075.221364785</v>
      </c>
    </row>
    <row r="488" spans="1:8" x14ac:dyDescent="0.3">
      <c r="A488" t="s">
        <v>965</v>
      </c>
      <c r="B488" t="s">
        <v>964</v>
      </c>
      <c r="C488">
        <v>1.1730506999610399</v>
      </c>
      <c r="D488">
        <v>2046578.3137163101</v>
      </c>
      <c r="E488">
        <v>5.2371292699999996</v>
      </c>
      <c r="F488">
        <v>-1.8122570099999999</v>
      </c>
      <c r="G488">
        <v>32.29662227</v>
      </c>
      <c r="H488">
        <v>19982783.179844137</v>
      </c>
    </row>
    <row r="489" spans="1:8" x14ac:dyDescent="0.3">
      <c r="A489" t="s">
        <v>875</v>
      </c>
      <c r="B489" t="s">
        <v>874</v>
      </c>
      <c r="C489">
        <v>6.2269671516800001E-3</v>
      </c>
      <c r="D489">
        <v>78381.141013910004</v>
      </c>
      <c r="E489">
        <v>-5.9722198799999999</v>
      </c>
      <c r="F489">
        <v>-4.91164443</v>
      </c>
      <c r="G489">
        <v>37.624376089999998</v>
      </c>
      <c r="H489">
        <v>19678710.692596897</v>
      </c>
    </row>
    <row r="490" spans="1:8" x14ac:dyDescent="0.3">
      <c r="A490" t="s">
        <v>921</v>
      </c>
      <c r="B490" t="s">
        <v>920</v>
      </c>
      <c r="C490">
        <v>6.4787791938139994E-2</v>
      </c>
      <c r="D490">
        <v>607695.94168975996</v>
      </c>
      <c r="E490">
        <v>0.51162962000000001</v>
      </c>
      <c r="F490">
        <v>-1.4753122400000001</v>
      </c>
      <c r="G490">
        <v>12.87140758</v>
      </c>
      <c r="H490">
        <v>19597071.298943918</v>
      </c>
    </row>
    <row r="491" spans="1:8" x14ac:dyDescent="0.3">
      <c r="A491" t="s">
        <v>787</v>
      </c>
      <c r="B491" t="s">
        <v>786</v>
      </c>
      <c r="C491">
        <v>2.552838699177E-2</v>
      </c>
      <c r="D491">
        <v>173878917.76120758</v>
      </c>
      <c r="E491">
        <v>-3.8856452699999999</v>
      </c>
      <c r="F491">
        <v>-11.472609</v>
      </c>
      <c r="G491">
        <v>-50.315800590000002</v>
      </c>
      <c r="H491">
        <v>19662905.127626877</v>
      </c>
    </row>
    <row r="492" spans="1:8" x14ac:dyDescent="0.3">
      <c r="A492" t="s">
        <v>896</v>
      </c>
      <c r="B492" t="s">
        <v>895</v>
      </c>
      <c r="C492">
        <v>0.13038604340054999</v>
      </c>
      <c r="D492">
        <v>1357559.25177342</v>
      </c>
      <c r="E492">
        <v>-2.2689563499999998</v>
      </c>
      <c r="F492">
        <v>-4.0947140400000004</v>
      </c>
      <c r="G492">
        <v>-8.2186829199999991</v>
      </c>
      <c r="H492">
        <v>19557906.510082498</v>
      </c>
    </row>
    <row r="493" spans="1:8" x14ac:dyDescent="0.3">
      <c r="A493" t="s">
        <v>952</v>
      </c>
      <c r="B493" t="s">
        <v>952</v>
      </c>
      <c r="C493">
        <v>3.3547560133989997E-2</v>
      </c>
      <c r="D493">
        <v>5308935.6322850697</v>
      </c>
      <c r="E493">
        <v>-2.3977472799999999</v>
      </c>
      <c r="F493">
        <v>-1.0916624500000001</v>
      </c>
      <c r="G493">
        <v>4.59649559</v>
      </c>
      <c r="H493">
        <v>19580592.575840455</v>
      </c>
    </row>
    <row r="494" spans="1:8" x14ac:dyDescent="0.3">
      <c r="A494" t="s">
        <v>949</v>
      </c>
      <c r="B494" t="s">
        <v>948</v>
      </c>
      <c r="C494">
        <v>0.75059532689351005</v>
      </c>
      <c r="D494">
        <v>777824.30590429995</v>
      </c>
      <c r="E494">
        <v>-1.06157137</v>
      </c>
      <c r="F494">
        <v>2.6893161999999999</v>
      </c>
      <c r="G494">
        <v>29.05800713</v>
      </c>
      <c r="H494">
        <v>19515478.49923126</v>
      </c>
    </row>
    <row r="495" spans="1:8" x14ac:dyDescent="0.3">
      <c r="A495" t="s">
        <v>912</v>
      </c>
      <c r="B495" t="s">
        <v>911</v>
      </c>
      <c r="C495">
        <v>0.33599508916243997</v>
      </c>
      <c r="D495">
        <v>3301735.0203777798</v>
      </c>
      <c r="E495">
        <v>-3.0255494399999998</v>
      </c>
      <c r="F495">
        <v>-3.6474234600000002</v>
      </c>
      <c r="G495">
        <v>13.31442809</v>
      </c>
      <c r="H495">
        <v>19493274.752735861</v>
      </c>
    </row>
    <row r="496" spans="1:8" x14ac:dyDescent="0.3">
      <c r="A496" t="s">
        <v>931</v>
      </c>
      <c r="B496" t="s">
        <v>930</v>
      </c>
      <c r="C496">
        <v>12.4035436834795</v>
      </c>
      <c r="D496">
        <v>1970630.1599831299</v>
      </c>
      <c r="E496">
        <v>7.2676812200000001</v>
      </c>
      <c r="F496">
        <v>7.9255731799999998</v>
      </c>
      <c r="G496">
        <v>19.77744057</v>
      </c>
      <c r="H496">
        <v>20002103.386503238</v>
      </c>
    </row>
    <row r="497" spans="1:8" x14ac:dyDescent="0.3">
      <c r="A497" t="s">
        <v>1267</v>
      </c>
      <c r="B497" t="s">
        <v>1266</v>
      </c>
      <c r="C497">
        <v>22.423331848655501</v>
      </c>
      <c r="D497">
        <v>12675167.336134311</v>
      </c>
      <c r="E497">
        <v>-15.651703639999999</v>
      </c>
      <c r="F497">
        <v>70.429926260000002</v>
      </c>
      <c r="G497">
        <v>222.18591423999999</v>
      </c>
      <c r="H497">
        <v>19167486.487562571</v>
      </c>
    </row>
    <row r="498" spans="1:8" x14ac:dyDescent="0.3">
      <c r="A498" t="s">
        <v>925</v>
      </c>
      <c r="B498" t="s">
        <v>924</v>
      </c>
      <c r="C498">
        <v>8.6808745556129996E-2</v>
      </c>
      <c r="D498">
        <v>1557864.7522423</v>
      </c>
      <c r="E498">
        <v>-0.56282842</v>
      </c>
      <c r="F498">
        <v>-2.59165169</v>
      </c>
      <c r="G498">
        <v>1.84328337</v>
      </c>
      <c r="H498">
        <v>19203650.520375609</v>
      </c>
    </row>
    <row r="499" spans="1:8" x14ac:dyDescent="0.3">
      <c r="A499" t="s">
        <v>818</v>
      </c>
      <c r="B499" t="s">
        <v>817</v>
      </c>
      <c r="C499">
        <v>0.76640596199227995</v>
      </c>
      <c r="D499">
        <v>12339597.942069709</v>
      </c>
      <c r="E499">
        <v>-1.9031227799999999</v>
      </c>
      <c r="F499">
        <v>-6.8717210399999997</v>
      </c>
      <c r="G499">
        <v>78.022743000000006</v>
      </c>
      <c r="H499">
        <v>19105758.726463947</v>
      </c>
    </row>
    <row r="500" spans="1:8" x14ac:dyDescent="0.3">
      <c r="A500" t="s">
        <v>898</v>
      </c>
      <c r="B500" t="s">
        <v>897</v>
      </c>
      <c r="C500">
        <v>8.2858920892570007E-2</v>
      </c>
      <c r="D500">
        <v>218391.00160516999</v>
      </c>
      <c r="E500">
        <v>-1.59858608</v>
      </c>
      <c r="F500">
        <v>0.34834617000000001</v>
      </c>
      <c r="G500">
        <v>10.841234979999999</v>
      </c>
      <c r="H500">
        <v>18988094.551163469</v>
      </c>
    </row>
    <row r="501" spans="1:8" x14ac:dyDescent="0.3">
      <c r="A501" t="s">
        <v>1023</v>
      </c>
      <c r="B501" t="s">
        <v>1022</v>
      </c>
      <c r="C501">
        <v>5.4729221675599996E-3</v>
      </c>
      <c r="D501">
        <v>1954721.54907799</v>
      </c>
      <c r="E501">
        <v>-2.65930394</v>
      </c>
      <c r="F501">
        <v>-12.28254911</v>
      </c>
      <c r="G501">
        <v>84.009487469999996</v>
      </c>
      <c r="H501">
        <v>18911404.397793785</v>
      </c>
    </row>
    <row r="502" spans="1:8" x14ac:dyDescent="0.3">
      <c r="A502" t="s">
        <v>1702</v>
      </c>
      <c r="B502" t="s">
        <v>1701</v>
      </c>
      <c r="C502">
        <v>0.97915067995976002</v>
      </c>
      <c r="D502">
        <v>81244.324585559996</v>
      </c>
      <c r="E502">
        <v>-9.0699083799999993</v>
      </c>
      <c r="F502">
        <v>248.38386306999999</v>
      </c>
      <c r="G502">
        <v>530.04475659000002</v>
      </c>
      <c r="H502">
        <v>16892578.144414105</v>
      </c>
    </row>
    <row r="503" spans="1:8" x14ac:dyDescent="0.3">
      <c r="A503" t="s">
        <v>947</v>
      </c>
      <c r="B503" t="s">
        <v>946</v>
      </c>
      <c r="C503">
        <v>29.51076641336163</v>
      </c>
      <c r="D503">
        <v>87879.815160469996</v>
      </c>
      <c r="E503">
        <v>2.721297E-2</v>
      </c>
      <c r="F503">
        <v>16.875726889999999</v>
      </c>
      <c r="G503">
        <v>19.76408691</v>
      </c>
      <c r="H503">
        <v>18742936.985987063</v>
      </c>
    </row>
    <row r="504" spans="1:8" x14ac:dyDescent="0.3">
      <c r="A504" t="s">
        <v>917</v>
      </c>
      <c r="B504" t="s">
        <v>917</v>
      </c>
      <c r="C504">
        <v>5.3354377958159997E-2</v>
      </c>
      <c r="D504">
        <v>413712.89034331997</v>
      </c>
      <c r="E504">
        <v>3.7262928</v>
      </c>
      <c r="F504">
        <v>-0.58748184000000003</v>
      </c>
      <c r="G504">
        <v>1.7853265</v>
      </c>
      <c r="H504">
        <v>18674032.285356</v>
      </c>
    </row>
    <row r="505" spans="1:8" x14ac:dyDescent="0.3">
      <c r="A505" t="s">
        <v>879</v>
      </c>
      <c r="B505" t="s">
        <v>878</v>
      </c>
      <c r="C505">
        <v>1.8562627758249999E-2</v>
      </c>
      <c r="D505">
        <v>1683509.33430539</v>
      </c>
      <c r="E505">
        <v>-1.9735848499999999</v>
      </c>
      <c r="F505">
        <v>-0.71739934999999999</v>
      </c>
      <c r="G505">
        <v>63.943590389999997</v>
      </c>
      <c r="H505">
        <v>18544064.044720784</v>
      </c>
    </row>
    <row r="506" spans="1:8" x14ac:dyDescent="0.3">
      <c r="A506" t="s">
        <v>935</v>
      </c>
      <c r="B506" t="s">
        <v>934</v>
      </c>
      <c r="C506">
        <v>0.15430074900426</v>
      </c>
      <c r="D506">
        <v>11235.91301364</v>
      </c>
      <c r="E506">
        <v>-5.7398900000000001E-3</v>
      </c>
      <c r="F506">
        <v>4.5525460400000002</v>
      </c>
      <c r="G506">
        <v>8.9352661399999995</v>
      </c>
      <c r="H506">
        <v>18394361.908305105</v>
      </c>
    </row>
    <row r="507" spans="1:8" x14ac:dyDescent="0.3">
      <c r="A507" t="s">
        <v>989</v>
      </c>
      <c r="B507" t="s">
        <v>988</v>
      </c>
      <c r="C507">
        <v>3.9562084959400001E-3</v>
      </c>
      <c r="D507">
        <v>3730076.6356927902</v>
      </c>
      <c r="E507">
        <v>-0.22952722</v>
      </c>
      <c r="F507">
        <v>17.802637090000001</v>
      </c>
      <c r="G507">
        <v>13.789542989999999</v>
      </c>
      <c r="H507">
        <v>18359422.855227519</v>
      </c>
    </row>
    <row r="508" spans="1:8" x14ac:dyDescent="0.3">
      <c r="A508" t="s">
        <v>958</v>
      </c>
      <c r="B508" t="s">
        <v>957</v>
      </c>
      <c r="C508">
        <v>0.72827138304396999</v>
      </c>
      <c r="D508">
        <v>12679031.520129019</v>
      </c>
      <c r="E508">
        <v>9.1539599999999999E-2</v>
      </c>
      <c r="F508">
        <v>3.25501094</v>
      </c>
      <c r="G508">
        <v>15.885357430000001</v>
      </c>
      <c r="H508">
        <v>18028363.185153149</v>
      </c>
    </row>
    <row r="509" spans="1:8" x14ac:dyDescent="0.3">
      <c r="A509" t="s">
        <v>954</v>
      </c>
      <c r="B509" t="s">
        <v>953</v>
      </c>
      <c r="C509">
        <v>2.96407405652536</v>
      </c>
      <c r="D509">
        <v>2154232.09725114</v>
      </c>
      <c r="E509">
        <v>-2.8403785500000001</v>
      </c>
      <c r="F509">
        <v>-3.9909081400000002</v>
      </c>
      <c r="G509">
        <v>-3.2901937299999999</v>
      </c>
      <c r="H509">
        <v>17921194.041739576</v>
      </c>
    </row>
    <row r="510" spans="1:8" x14ac:dyDescent="0.3">
      <c r="A510" t="s">
        <v>1001</v>
      </c>
      <c r="B510" t="s">
        <v>1000</v>
      </c>
      <c r="C510">
        <v>0.88368541036262005</v>
      </c>
      <c r="D510">
        <v>21603953.32918312</v>
      </c>
      <c r="E510">
        <v>-3.6291297600000001</v>
      </c>
      <c r="F510">
        <v>-5.7857987900000003</v>
      </c>
      <c r="G510">
        <v>71.956197840000002</v>
      </c>
      <c r="H510">
        <v>17673708.207252402</v>
      </c>
    </row>
    <row r="511" spans="1:8" x14ac:dyDescent="0.3">
      <c r="A511" t="s">
        <v>981</v>
      </c>
      <c r="B511" t="s">
        <v>980</v>
      </c>
      <c r="C511">
        <v>488.91218445261137</v>
      </c>
      <c r="D511">
        <v>20884898.568871628</v>
      </c>
      <c r="E511">
        <v>-14.595372810000001</v>
      </c>
      <c r="F511">
        <v>-0.20233734</v>
      </c>
      <c r="G511">
        <v>50.650293050000002</v>
      </c>
      <c r="H511">
        <v>17811070.879608631</v>
      </c>
    </row>
    <row r="512" spans="1:8" x14ac:dyDescent="0.3">
      <c r="A512" t="s">
        <v>3626</v>
      </c>
      <c r="B512" t="s">
        <v>4678</v>
      </c>
      <c r="C512">
        <v>4.4293884497330002E-2</v>
      </c>
      <c r="D512">
        <v>1673168.0501144</v>
      </c>
      <c r="E512">
        <v>-4.6360924600000004</v>
      </c>
      <c r="F512">
        <v>5.9668054799999997</v>
      </c>
      <c r="G512">
        <v>7.9792667699999997</v>
      </c>
      <c r="H512">
        <v>17573886.473573148</v>
      </c>
    </row>
    <row r="513" spans="1:8" x14ac:dyDescent="0.3">
      <c r="A513" t="s">
        <v>1058</v>
      </c>
      <c r="B513" t="s">
        <v>1057</v>
      </c>
      <c r="C513">
        <v>2.607623622049E-2</v>
      </c>
      <c r="D513">
        <v>4980039.1487923898</v>
      </c>
      <c r="E513">
        <v>-4.7367529999999998E-2</v>
      </c>
      <c r="F513">
        <v>8.97293801</v>
      </c>
      <c r="G513">
        <v>29.700942739999999</v>
      </c>
      <c r="H513">
        <v>16367989.753337661</v>
      </c>
    </row>
    <row r="514" spans="1:8" x14ac:dyDescent="0.3">
      <c r="A514" t="s">
        <v>970</v>
      </c>
      <c r="B514" t="s">
        <v>969</v>
      </c>
      <c r="C514">
        <v>0.17139606510017</v>
      </c>
      <c r="D514">
        <v>1217182.82561637</v>
      </c>
      <c r="E514">
        <v>-1.2761001199999999</v>
      </c>
      <c r="F514">
        <v>-0.19546193000000001</v>
      </c>
      <c r="G514">
        <v>4.6899674500000001</v>
      </c>
      <c r="H514">
        <v>17517954.753922369</v>
      </c>
    </row>
    <row r="515" spans="1:8" x14ac:dyDescent="0.3">
      <c r="A515" t="s">
        <v>974</v>
      </c>
      <c r="B515" t="s">
        <v>973</v>
      </c>
      <c r="C515">
        <v>2.6281740468660001E-2</v>
      </c>
      <c r="D515">
        <v>3170577.4019871298</v>
      </c>
      <c r="E515">
        <v>-2.5720440400000002</v>
      </c>
      <c r="F515">
        <v>-3.0735770699999998</v>
      </c>
      <c r="G515">
        <v>25.5058656</v>
      </c>
      <c r="H515">
        <v>17398258.466330435</v>
      </c>
    </row>
    <row r="516" spans="1:8" x14ac:dyDescent="0.3">
      <c r="A516" t="s">
        <v>956</v>
      </c>
      <c r="B516" t="s">
        <v>955</v>
      </c>
      <c r="C516">
        <v>9.1576264109899993E-3</v>
      </c>
      <c r="D516">
        <v>16577.103649519999</v>
      </c>
      <c r="E516">
        <v>-2.09234462</v>
      </c>
      <c r="F516">
        <v>-40.280785860000002</v>
      </c>
      <c r="G516">
        <v>-9.02577958</v>
      </c>
      <c r="H516">
        <v>17271045.459362477</v>
      </c>
    </row>
    <row r="517" spans="1:8" x14ac:dyDescent="0.3">
      <c r="A517" t="s">
        <v>1263</v>
      </c>
      <c r="B517" t="s">
        <v>1262</v>
      </c>
      <c r="C517">
        <v>5.6196689951199998E-3</v>
      </c>
      <c r="D517">
        <v>623251.17775219004</v>
      </c>
      <c r="E517">
        <v>0.31975498000000002</v>
      </c>
      <c r="F517">
        <v>-26.904892090000001</v>
      </c>
      <c r="G517">
        <v>93.339339850000002</v>
      </c>
      <c r="H517">
        <v>16964195.949610651</v>
      </c>
    </row>
    <row r="518" spans="1:8" x14ac:dyDescent="0.3">
      <c r="A518" t="s">
        <v>1029</v>
      </c>
      <c r="B518" t="s">
        <v>1028</v>
      </c>
      <c r="C518">
        <v>4.0495119305299997E-2</v>
      </c>
      <c r="D518">
        <v>2501438.4275437901</v>
      </c>
      <c r="E518">
        <v>-9.4568874600000008</v>
      </c>
      <c r="F518">
        <v>13.497617350000001</v>
      </c>
      <c r="G518">
        <v>31.579339640000001</v>
      </c>
      <c r="H518">
        <v>17048445.196584929</v>
      </c>
    </row>
    <row r="519" spans="1:8" x14ac:dyDescent="0.3">
      <c r="A519" t="s">
        <v>1036</v>
      </c>
      <c r="B519" t="s">
        <v>1035</v>
      </c>
      <c r="C519">
        <v>4168.5253959708316</v>
      </c>
      <c r="D519">
        <v>6002593.0051886803</v>
      </c>
      <c r="E519">
        <v>4.1386022000000002</v>
      </c>
      <c r="F519">
        <v>2.0613246900000002</v>
      </c>
      <c r="G519">
        <v>11.325561110000001</v>
      </c>
      <c r="H519">
        <v>16615742.228339735</v>
      </c>
    </row>
    <row r="520" spans="1:8" x14ac:dyDescent="0.3">
      <c r="A520" t="s">
        <v>939</v>
      </c>
      <c r="B520" t="s">
        <v>938</v>
      </c>
      <c r="C520">
        <v>0.29139084656367997</v>
      </c>
      <c r="D520">
        <v>260119.06575760999</v>
      </c>
      <c r="E520">
        <v>-3.5508671600000001</v>
      </c>
      <c r="F520">
        <v>-4.1095943200000002</v>
      </c>
      <c r="G520">
        <v>46.866222489999998</v>
      </c>
      <c r="H520">
        <v>17070738.494117789</v>
      </c>
    </row>
    <row r="521" spans="1:8" x14ac:dyDescent="0.3">
      <c r="A521" t="s">
        <v>993</v>
      </c>
      <c r="B521" t="s">
        <v>992</v>
      </c>
      <c r="C521">
        <v>1.74151957041E-3</v>
      </c>
      <c r="D521">
        <v>2564076.9370981199</v>
      </c>
      <c r="E521">
        <v>-1.0362004899999999</v>
      </c>
      <c r="F521">
        <v>5.66819498</v>
      </c>
      <c r="G521">
        <v>7.9706294399999997</v>
      </c>
      <c r="H521">
        <v>16993957.053158883</v>
      </c>
    </row>
    <row r="522" spans="1:8" x14ac:dyDescent="0.3">
      <c r="A522" t="s">
        <v>4614</v>
      </c>
      <c r="B522" t="s">
        <v>4613</v>
      </c>
      <c r="C522">
        <v>3.7559847714724999</v>
      </c>
      <c r="D522">
        <v>2231754.6483845999</v>
      </c>
      <c r="E522">
        <v>-1.46425217</v>
      </c>
      <c r="F522">
        <v>-9.2297515200000007</v>
      </c>
      <c r="G522">
        <v>88.871904619999995</v>
      </c>
      <c r="H522">
        <v>17060388.957165129</v>
      </c>
    </row>
    <row r="523" spans="1:8" x14ac:dyDescent="0.3">
      <c r="A523" t="s">
        <v>995</v>
      </c>
      <c r="B523" t="s">
        <v>994</v>
      </c>
      <c r="C523">
        <v>0.33769283395455002</v>
      </c>
      <c r="D523">
        <v>3000720.0342994598</v>
      </c>
      <c r="E523">
        <v>7.4479290000000004E-2</v>
      </c>
      <c r="F523">
        <v>2.8003894800000002</v>
      </c>
      <c r="G523">
        <v>17.2760946</v>
      </c>
      <c r="H523">
        <v>16988706.903014194</v>
      </c>
    </row>
    <row r="524" spans="1:8" x14ac:dyDescent="0.3">
      <c r="A524" t="s">
        <v>985</v>
      </c>
      <c r="B524" t="s">
        <v>984</v>
      </c>
      <c r="C524">
        <v>0.27750594013296997</v>
      </c>
      <c r="D524">
        <v>592508.46562866995</v>
      </c>
      <c r="E524">
        <v>-2.7498436100000001</v>
      </c>
      <c r="F524">
        <v>-4.3565278999999997</v>
      </c>
      <c r="G524">
        <v>16.691128389999999</v>
      </c>
      <c r="H524">
        <v>16899357.770458531</v>
      </c>
    </row>
    <row r="525" spans="1:8" x14ac:dyDescent="0.3">
      <c r="A525" t="s">
        <v>0</v>
      </c>
      <c r="B525" t="s">
        <v>1134</v>
      </c>
      <c r="C525">
        <v>4.6056252930799998E-3</v>
      </c>
      <c r="D525">
        <v>45617079.034841299</v>
      </c>
      <c r="E525">
        <v>-2.19911798</v>
      </c>
      <c r="F525">
        <v>-17.63722061</v>
      </c>
      <c r="G525">
        <v>63.864229090000002</v>
      </c>
      <c r="H525">
        <v>17078558.436437815</v>
      </c>
    </row>
    <row r="526" spans="1:8" x14ac:dyDescent="0.3">
      <c r="A526" t="s">
        <v>1138</v>
      </c>
      <c r="B526" t="s">
        <v>1137</v>
      </c>
      <c r="C526">
        <v>6.233587646588E-2</v>
      </c>
      <c r="D526">
        <v>157483.3876205</v>
      </c>
      <c r="E526">
        <v>1.04048388</v>
      </c>
      <c r="F526">
        <v>7.7541152599999998</v>
      </c>
      <c r="G526">
        <v>48.561525840000002</v>
      </c>
      <c r="H526">
        <v>16838381.62601636</v>
      </c>
    </row>
    <row r="527" spans="1:8" x14ac:dyDescent="0.3">
      <c r="A527" t="s">
        <v>1068</v>
      </c>
      <c r="B527" t="s">
        <v>1067</v>
      </c>
      <c r="C527">
        <v>6.4617915563399998E-3</v>
      </c>
      <c r="D527">
        <v>115911.47099351</v>
      </c>
      <c r="E527">
        <v>-1.6093214600000001</v>
      </c>
      <c r="F527">
        <v>7.9096746199999997</v>
      </c>
      <c r="G527">
        <v>24.156585119999999</v>
      </c>
      <c r="H527">
        <v>16720083.470150178</v>
      </c>
    </row>
    <row r="528" spans="1:8" x14ac:dyDescent="0.3">
      <c r="A528" t="s">
        <v>93</v>
      </c>
      <c r="B528" t="s">
        <v>959</v>
      </c>
      <c r="C528">
        <v>3.4951254136150002E-2</v>
      </c>
      <c r="D528">
        <v>293951.91291160003</v>
      </c>
      <c r="E528">
        <v>-5.6941726199999998</v>
      </c>
      <c r="F528">
        <v>-4.6045760600000003</v>
      </c>
      <c r="G528">
        <v>-25.371877189999999</v>
      </c>
      <c r="H528">
        <v>16872129.404735081</v>
      </c>
    </row>
    <row r="529" spans="1:8" x14ac:dyDescent="0.3">
      <c r="A529" t="s">
        <v>1243</v>
      </c>
      <c r="B529" t="s">
        <v>1242</v>
      </c>
      <c r="C529">
        <v>0.13267274731483999</v>
      </c>
      <c r="D529">
        <v>4988394.5498208702</v>
      </c>
      <c r="E529">
        <v>14.281052649999999</v>
      </c>
      <c r="F529">
        <v>3.1599863500000001</v>
      </c>
      <c r="G529">
        <v>353.94432547000002</v>
      </c>
      <c r="H529">
        <v>16724126.620698744</v>
      </c>
    </row>
    <row r="530" spans="1:8" x14ac:dyDescent="0.3">
      <c r="A530" t="s">
        <v>1018</v>
      </c>
      <c r="B530" t="s">
        <v>1017</v>
      </c>
      <c r="C530">
        <v>594.42841772428039</v>
      </c>
      <c r="D530">
        <v>4445266.1244949298</v>
      </c>
      <c r="E530">
        <v>-3.2937337499999999</v>
      </c>
      <c r="F530">
        <v>4.5006697600000001</v>
      </c>
      <c r="G530">
        <v>24.093855489999999</v>
      </c>
      <c r="H530">
        <v>16643995.696279852</v>
      </c>
    </row>
    <row r="531" spans="1:8" x14ac:dyDescent="0.3">
      <c r="A531" t="s">
        <v>1003</v>
      </c>
      <c r="B531" t="s">
        <v>1002</v>
      </c>
      <c r="C531">
        <v>1.40179356838861</v>
      </c>
      <c r="D531">
        <v>58326963.43445541</v>
      </c>
      <c r="E531">
        <v>0.59670656</v>
      </c>
      <c r="F531">
        <v>1.0336848300000001</v>
      </c>
      <c r="G531">
        <v>111.25136628</v>
      </c>
      <c r="H531">
        <v>16583873.199846083</v>
      </c>
    </row>
    <row r="532" spans="1:8" x14ac:dyDescent="0.3">
      <c r="A532" t="s">
        <v>1014</v>
      </c>
      <c r="B532" t="s">
        <v>1013</v>
      </c>
      <c r="C532">
        <v>36.399079504432272</v>
      </c>
      <c r="D532">
        <v>1248993.2757286299</v>
      </c>
      <c r="E532">
        <v>-3.6878254199999998</v>
      </c>
      <c r="F532">
        <v>1.2932653599999999</v>
      </c>
      <c r="G532">
        <v>-8.2982636900000006</v>
      </c>
      <c r="H532">
        <v>16399277.67900642</v>
      </c>
    </row>
    <row r="533" spans="1:8" x14ac:dyDescent="0.3">
      <c r="A533" t="s">
        <v>869</v>
      </c>
      <c r="B533" t="s">
        <v>869</v>
      </c>
      <c r="C533">
        <v>3.4341920413599999E-2</v>
      </c>
      <c r="D533">
        <v>4182544.20868228</v>
      </c>
      <c r="E533">
        <v>-2.0424541500000002</v>
      </c>
      <c r="F533">
        <v>-12.23737229</v>
      </c>
      <c r="G533">
        <v>56.28272647</v>
      </c>
      <c r="H533">
        <v>16301645.408733906</v>
      </c>
    </row>
    <row r="534" spans="1:8" x14ac:dyDescent="0.3">
      <c r="A534" t="s">
        <v>976</v>
      </c>
      <c r="B534" t="s">
        <v>975</v>
      </c>
      <c r="C534">
        <v>0.99995431512699995</v>
      </c>
      <c r="D534">
        <v>8153061.9839521796</v>
      </c>
      <c r="E534">
        <v>3.488463E-2</v>
      </c>
      <c r="F534">
        <v>-0.58387354000000002</v>
      </c>
      <c r="G534">
        <v>0.26078234</v>
      </c>
      <c r="H534">
        <v>16222467.254784135</v>
      </c>
    </row>
    <row r="535" spans="1:8" x14ac:dyDescent="0.3">
      <c r="A535" t="s">
        <v>991</v>
      </c>
      <c r="B535" t="s">
        <v>990</v>
      </c>
      <c r="C535">
        <v>3.7646315883339998E-2</v>
      </c>
      <c r="D535">
        <v>4015687.7767654499</v>
      </c>
      <c r="E535">
        <v>-0.46316634000000001</v>
      </c>
      <c r="F535">
        <v>1.94701685</v>
      </c>
      <c r="G535">
        <v>3.0123842999999999</v>
      </c>
      <c r="H535">
        <v>16174818.568887357</v>
      </c>
    </row>
    <row r="536" spans="1:8" x14ac:dyDescent="0.3">
      <c r="A536" t="s">
        <v>997</v>
      </c>
      <c r="B536" t="s">
        <v>996</v>
      </c>
      <c r="C536">
        <v>0.11476757275938999</v>
      </c>
      <c r="D536">
        <v>14818.64824355</v>
      </c>
      <c r="E536">
        <v>-1.9714783199999999</v>
      </c>
      <c r="F536">
        <v>-0.95981830000000001</v>
      </c>
      <c r="G536">
        <v>10.64937849</v>
      </c>
      <c r="H536">
        <v>16099243.144976364</v>
      </c>
    </row>
    <row r="537" spans="1:8" x14ac:dyDescent="0.3">
      <c r="A537" t="s">
        <v>1311</v>
      </c>
      <c r="B537" t="s">
        <v>1311</v>
      </c>
      <c r="C537">
        <v>1.4302141929715699</v>
      </c>
      <c r="D537">
        <v>12588447.417015789</v>
      </c>
      <c r="E537">
        <v>-4.65630772</v>
      </c>
      <c r="F537">
        <v>8.7768289999999993</v>
      </c>
      <c r="G537">
        <v>134.72259084999999</v>
      </c>
      <c r="H537">
        <v>15961547.947110964</v>
      </c>
    </row>
    <row r="538" spans="1:8" x14ac:dyDescent="0.3">
      <c r="A538" t="s">
        <v>1308</v>
      </c>
      <c r="B538" t="s">
        <v>1307</v>
      </c>
      <c r="C538">
        <v>8.8763635435710003E-2</v>
      </c>
      <c r="D538">
        <v>1534199.1683724099</v>
      </c>
      <c r="E538">
        <v>12.62077715</v>
      </c>
      <c r="F538">
        <v>49.697647250000003</v>
      </c>
      <c r="G538">
        <v>89.747253540000003</v>
      </c>
      <c r="H538">
        <v>16473509.777532997</v>
      </c>
    </row>
    <row r="539" spans="1:8" x14ac:dyDescent="0.3">
      <c r="A539" t="s">
        <v>1040</v>
      </c>
      <c r="B539" t="s">
        <v>1039</v>
      </c>
      <c r="C539">
        <v>1.1654478673617501</v>
      </c>
      <c r="D539">
        <v>205527.07217110999</v>
      </c>
      <c r="E539">
        <v>6.4735753899999997</v>
      </c>
      <c r="F539">
        <v>36.611235020000002</v>
      </c>
      <c r="G539">
        <v>30.84590223</v>
      </c>
      <c r="H539">
        <v>15904453.247986874</v>
      </c>
    </row>
    <row r="540" spans="1:8" x14ac:dyDescent="0.3">
      <c r="A540" t="s">
        <v>1042</v>
      </c>
      <c r="B540" t="s">
        <v>1041</v>
      </c>
      <c r="C540">
        <v>14.55369999472596</v>
      </c>
      <c r="D540">
        <v>963249.99482042005</v>
      </c>
      <c r="E540">
        <v>-10.82122378</v>
      </c>
      <c r="F540">
        <v>5.5015539799999997</v>
      </c>
      <c r="G540">
        <v>58.815954439999999</v>
      </c>
      <c r="H540">
        <v>15687438.637004379</v>
      </c>
    </row>
    <row r="541" spans="1:8" x14ac:dyDescent="0.3">
      <c r="A541" t="s">
        <v>1078</v>
      </c>
      <c r="B541" t="s">
        <v>1077</v>
      </c>
      <c r="C541">
        <v>1.19274601984E-3</v>
      </c>
      <c r="D541">
        <v>36177.802019410003</v>
      </c>
      <c r="E541">
        <v>13.41680757</v>
      </c>
      <c r="F541">
        <v>-19.833828910000001</v>
      </c>
      <c r="G541">
        <v>46.120094590000001</v>
      </c>
      <c r="H541">
        <v>15530859.298831934</v>
      </c>
    </row>
    <row r="542" spans="1:8" x14ac:dyDescent="0.3">
      <c r="A542" t="s">
        <v>919</v>
      </c>
      <c r="B542" t="s">
        <v>918</v>
      </c>
      <c r="C542">
        <v>2.1739911561349998E-2</v>
      </c>
      <c r="D542">
        <v>1396226.81275554</v>
      </c>
      <c r="E542">
        <v>1.7569494000000001</v>
      </c>
      <c r="F542">
        <v>9.3011092899999994</v>
      </c>
      <c r="G542">
        <v>247.31374671</v>
      </c>
      <c r="H542">
        <v>15869265.80690302</v>
      </c>
    </row>
    <row r="543" spans="1:8" x14ac:dyDescent="0.3">
      <c r="A543" t="s">
        <v>972</v>
      </c>
      <c r="B543" t="s">
        <v>971</v>
      </c>
      <c r="C543">
        <v>4.40233188846255</v>
      </c>
      <c r="D543">
        <v>2496832.3852873002</v>
      </c>
      <c r="E543">
        <v>-1.7587074899999999</v>
      </c>
      <c r="F543">
        <v>-6.2717371899999996</v>
      </c>
      <c r="G543">
        <v>-15.225549389999999</v>
      </c>
      <c r="H543">
        <v>15441496.066678364</v>
      </c>
    </row>
    <row r="544" spans="1:8" x14ac:dyDescent="0.3">
      <c r="A544" t="s">
        <v>943</v>
      </c>
      <c r="B544" t="s">
        <v>942</v>
      </c>
      <c r="C544">
        <v>5.6675512328840001E-2</v>
      </c>
      <c r="D544">
        <v>101350.81494711</v>
      </c>
      <c r="E544">
        <v>-1.9764999999999999</v>
      </c>
      <c r="F544">
        <v>0.23928221</v>
      </c>
      <c r="G544">
        <v>-4.6907993499999998</v>
      </c>
      <c r="H544">
        <v>15698192.21345501</v>
      </c>
    </row>
    <row r="545" spans="1:8" x14ac:dyDescent="0.3">
      <c r="A545" t="s">
        <v>1080</v>
      </c>
      <c r="B545" t="s">
        <v>1079</v>
      </c>
      <c r="C545">
        <v>2.7142404786516199</v>
      </c>
      <c r="D545">
        <v>6402891.9871489899</v>
      </c>
      <c r="E545">
        <v>0.50334484000000002</v>
      </c>
      <c r="F545">
        <v>7.3782498399999996</v>
      </c>
      <c r="G545">
        <v>-3.0083493099999998</v>
      </c>
      <c r="H545">
        <v>15932591.609685009</v>
      </c>
    </row>
    <row r="546" spans="1:8" x14ac:dyDescent="0.3">
      <c r="A546" t="s">
        <v>1199</v>
      </c>
      <c r="B546" t="s">
        <v>1198</v>
      </c>
      <c r="C546">
        <v>4.7471106698899999E-3</v>
      </c>
      <c r="D546">
        <v>689549.88157792005</v>
      </c>
      <c r="E546">
        <v>-0.40691575000000002</v>
      </c>
      <c r="F546">
        <v>0.67493186999999999</v>
      </c>
      <c r="G546">
        <v>6.7081755699999999</v>
      </c>
      <c r="H546">
        <v>15679975.297050759</v>
      </c>
    </row>
    <row r="547" spans="1:8" x14ac:dyDescent="0.3">
      <c r="A547" t="s">
        <v>987</v>
      </c>
      <c r="B547" t="s">
        <v>986</v>
      </c>
      <c r="C547">
        <v>0.70362783957523001</v>
      </c>
      <c r="D547">
        <v>251660.2305332</v>
      </c>
      <c r="E547">
        <v>-3.7252047799999999</v>
      </c>
      <c r="F547">
        <v>5.30721986</v>
      </c>
      <c r="G547">
        <v>0.62714256999999995</v>
      </c>
      <c r="H547">
        <v>15577531.601387428</v>
      </c>
    </row>
    <row r="548" spans="1:8" x14ac:dyDescent="0.3">
      <c r="A548" t="s">
        <v>1031</v>
      </c>
      <c r="B548" t="s">
        <v>1030</v>
      </c>
      <c r="C548">
        <v>1.46096721325469</v>
      </c>
      <c r="D548">
        <v>50123.186160899997</v>
      </c>
      <c r="E548">
        <v>1.26971178</v>
      </c>
      <c r="F548">
        <v>-1.6477896400000001</v>
      </c>
      <c r="G548">
        <v>3.2329453199999998</v>
      </c>
      <c r="H548">
        <v>15491597.689566609</v>
      </c>
    </row>
    <row r="549" spans="1:8" x14ac:dyDescent="0.3">
      <c r="A549" t="s">
        <v>929</v>
      </c>
      <c r="B549" t="s">
        <v>928</v>
      </c>
      <c r="C549">
        <v>7.9875190902200001E-3</v>
      </c>
      <c r="D549">
        <v>1489.50168005</v>
      </c>
      <c r="E549">
        <v>-3.9674787600000001</v>
      </c>
      <c r="F549">
        <v>-12.795960020000001</v>
      </c>
      <c r="G549">
        <v>-26.113328020000001</v>
      </c>
      <c r="H549">
        <v>15176286.271418</v>
      </c>
    </row>
    <row r="550" spans="1:8" x14ac:dyDescent="0.3">
      <c r="A550" t="s">
        <v>1271</v>
      </c>
      <c r="B550" t="s">
        <v>1270</v>
      </c>
      <c r="C550">
        <v>9.3764573101160291</v>
      </c>
      <c r="D550">
        <v>1688975.4232379701</v>
      </c>
      <c r="E550">
        <v>-1.4693660099999999</v>
      </c>
      <c r="F550">
        <v>2.8173586099999999</v>
      </c>
      <c r="G550">
        <v>18.65398106</v>
      </c>
      <c r="H550">
        <v>15217128.326451544</v>
      </c>
    </row>
    <row r="551" spans="1:8" x14ac:dyDescent="0.3">
      <c r="A551" t="s">
        <v>966</v>
      </c>
      <c r="B551" t="s">
        <v>966</v>
      </c>
      <c r="C551">
        <v>2.005480916862E-2</v>
      </c>
      <c r="D551">
        <v>15452312.137526941</v>
      </c>
      <c r="E551">
        <v>-0.52105319999999999</v>
      </c>
      <c r="F551">
        <v>-10.820113170000001</v>
      </c>
      <c r="G551">
        <v>15.899285259999999</v>
      </c>
      <c r="H551">
        <v>15315161.236640932</v>
      </c>
    </row>
    <row r="552" spans="1:8" x14ac:dyDescent="0.3">
      <c r="A552" t="s">
        <v>1107</v>
      </c>
      <c r="B552" t="s">
        <v>1106</v>
      </c>
      <c r="C552">
        <v>1.6967779029099999E-2</v>
      </c>
      <c r="D552">
        <v>2060064.5922983901</v>
      </c>
      <c r="E552">
        <v>12.952648</v>
      </c>
      <c r="F552">
        <v>9.7668101299999996</v>
      </c>
      <c r="G552">
        <v>3.2479068400000002</v>
      </c>
      <c r="H552">
        <v>15191435.17199114</v>
      </c>
    </row>
    <row r="553" spans="1:8" x14ac:dyDescent="0.3">
      <c r="A553" t="s">
        <v>1034</v>
      </c>
      <c r="B553" t="s">
        <v>1033</v>
      </c>
      <c r="C553">
        <v>0.68991879228005004</v>
      </c>
      <c r="D553">
        <v>26946943.703241002</v>
      </c>
      <c r="E553">
        <v>-0.78570319</v>
      </c>
      <c r="F553">
        <v>3.5374862500000002</v>
      </c>
      <c r="G553">
        <v>-1.32896664</v>
      </c>
      <c r="H553">
        <v>15024574.639859565</v>
      </c>
    </row>
    <row r="554" spans="1:8" x14ac:dyDescent="0.3">
      <c r="A554" t="s">
        <v>1007</v>
      </c>
      <c r="B554" t="s">
        <v>1006</v>
      </c>
      <c r="C554">
        <v>2.3947139909373099</v>
      </c>
      <c r="D554">
        <v>2077505.14945089</v>
      </c>
      <c r="E554">
        <v>-6.6601877199999997</v>
      </c>
      <c r="F554">
        <v>-4.3795785299999999</v>
      </c>
      <c r="G554">
        <v>35.683298030000003</v>
      </c>
      <c r="H554">
        <v>15011991.685424924</v>
      </c>
    </row>
    <row r="555" spans="1:8" x14ac:dyDescent="0.3">
      <c r="A555" t="s">
        <v>1064</v>
      </c>
      <c r="B555" t="s">
        <v>1063</v>
      </c>
      <c r="C555">
        <v>5.5977973698319999E-2</v>
      </c>
      <c r="D555">
        <v>12566942.025677601</v>
      </c>
      <c r="E555">
        <v>-2.89035252</v>
      </c>
      <c r="F555">
        <v>-7.2731196699999998</v>
      </c>
      <c r="G555">
        <v>16.03734931</v>
      </c>
      <c r="H555">
        <v>14779298.437060315</v>
      </c>
    </row>
    <row r="556" spans="1:8" x14ac:dyDescent="0.3">
      <c r="A556" t="s">
        <v>1032</v>
      </c>
      <c r="B556" t="s">
        <v>1032</v>
      </c>
      <c r="C556">
        <v>0.17224134725158</v>
      </c>
      <c r="D556">
        <v>8899.7302198300004</v>
      </c>
      <c r="E556">
        <v>-2.0226876499999999</v>
      </c>
      <c r="F556">
        <v>1.3401318600000001</v>
      </c>
      <c r="G556">
        <v>6.0934741099999998</v>
      </c>
      <c r="H556">
        <v>14672088.766714375</v>
      </c>
    </row>
    <row r="557" spans="1:8" x14ac:dyDescent="0.3">
      <c r="A557" t="s">
        <v>1027</v>
      </c>
      <c r="B557" t="s">
        <v>1026</v>
      </c>
      <c r="C557">
        <v>1.399402017563E-2</v>
      </c>
      <c r="D557">
        <v>1896690.2111153</v>
      </c>
      <c r="E557">
        <v>-2.6477971199999999</v>
      </c>
      <c r="F557">
        <v>5.1862403199999996</v>
      </c>
      <c r="G557">
        <v>79.114382149999997</v>
      </c>
      <c r="H557">
        <v>14908419.955031956</v>
      </c>
    </row>
    <row r="558" spans="1:8" x14ac:dyDescent="0.3">
      <c r="A558" t="s">
        <v>1008</v>
      </c>
      <c r="B558" t="s">
        <v>1008</v>
      </c>
      <c r="C558">
        <v>0.99504443091523997</v>
      </c>
      <c r="D558">
        <v>1820473.8565957099</v>
      </c>
      <c r="E558">
        <v>-0.86928733999999996</v>
      </c>
      <c r="F558">
        <v>-0.50264428000000005</v>
      </c>
      <c r="G558">
        <v>-0.28790110000000002</v>
      </c>
      <c r="H558">
        <v>14585192.208245352</v>
      </c>
    </row>
    <row r="559" spans="1:8" x14ac:dyDescent="0.3">
      <c r="A559" t="s">
        <v>1127</v>
      </c>
      <c r="B559" t="s">
        <v>1126</v>
      </c>
      <c r="C559">
        <v>0.25727648243641998</v>
      </c>
      <c r="D559">
        <v>26645972.64644336</v>
      </c>
      <c r="E559">
        <v>-3.5468892900000002</v>
      </c>
      <c r="F559">
        <v>11.27083082</v>
      </c>
      <c r="G559">
        <v>22.5007886</v>
      </c>
      <c r="H559">
        <v>14644633.575724512</v>
      </c>
    </row>
    <row r="560" spans="1:8" x14ac:dyDescent="0.3">
      <c r="A560" t="s">
        <v>1012</v>
      </c>
      <c r="B560" t="s">
        <v>1011</v>
      </c>
      <c r="C560">
        <v>1.29024862969222</v>
      </c>
      <c r="D560">
        <v>2663499.67776328</v>
      </c>
      <c r="E560">
        <v>-0.12333231</v>
      </c>
      <c r="F560">
        <v>-3.5837413499999999</v>
      </c>
      <c r="G560">
        <v>5.55889159</v>
      </c>
      <c r="H560">
        <v>14473379.486556036</v>
      </c>
    </row>
    <row r="561" spans="1:8" x14ac:dyDescent="0.3">
      <c r="A561" t="s">
        <v>1156</v>
      </c>
      <c r="B561" t="s">
        <v>1155</v>
      </c>
      <c r="C561">
        <v>0.47036689764821998</v>
      </c>
      <c r="D561">
        <v>0</v>
      </c>
      <c r="E561">
        <v>-2.2129628399999999</v>
      </c>
      <c r="F561">
        <v>-5.73945317</v>
      </c>
      <c r="G561">
        <v>-2.7579677500000002</v>
      </c>
      <c r="H561">
        <v>14537776.460085601</v>
      </c>
    </row>
    <row r="562" spans="1:8" x14ac:dyDescent="0.3">
      <c r="A562" t="s">
        <v>1084</v>
      </c>
      <c r="B562" t="s">
        <v>1083</v>
      </c>
      <c r="C562">
        <v>0.26613403935725</v>
      </c>
      <c r="D562">
        <v>1723010.6452490301</v>
      </c>
      <c r="E562">
        <v>-2.2615451000000002</v>
      </c>
      <c r="F562">
        <v>5.0587526199999999</v>
      </c>
      <c r="G562">
        <v>14.293440179999999</v>
      </c>
      <c r="H562">
        <v>14438182.812221672</v>
      </c>
    </row>
    <row r="563" spans="1:8" x14ac:dyDescent="0.3">
      <c r="A563" t="s">
        <v>906</v>
      </c>
      <c r="B563" t="s">
        <v>905</v>
      </c>
      <c r="C563">
        <v>0.26217927254515999</v>
      </c>
      <c r="D563">
        <v>662998.79916652001</v>
      </c>
      <c r="E563">
        <v>-3.7604842299999999</v>
      </c>
      <c r="F563">
        <v>-16.406996920000001</v>
      </c>
      <c r="G563">
        <v>131.72237451999999</v>
      </c>
      <c r="H563">
        <v>14153890.916053999</v>
      </c>
    </row>
    <row r="564" spans="1:8" x14ac:dyDescent="0.3">
      <c r="A564" t="s">
        <v>1092</v>
      </c>
      <c r="B564" t="s">
        <v>1091</v>
      </c>
      <c r="C564">
        <v>9.6946934470399995E-3</v>
      </c>
      <c r="D564">
        <v>5937291.6333983699</v>
      </c>
      <c r="E564">
        <v>-2.2779209699999998</v>
      </c>
      <c r="F564">
        <v>-6.3304209</v>
      </c>
      <c r="G564">
        <v>6.1379763399999998</v>
      </c>
      <c r="H564">
        <v>14127904.005619992</v>
      </c>
    </row>
    <row r="565" spans="1:8" x14ac:dyDescent="0.3">
      <c r="A565" t="s">
        <v>1113</v>
      </c>
      <c r="B565" t="s">
        <v>1112</v>
      </c>
      <c r="C565">
        <v>1.4166160660450001E-2</v>
      </c>
      <c r="D565">
        <v>9648459.3566975407</v>
      </c>
      <c r="E565">
        <v>0.21673294000000001</v>
      </c>
      <c r="F565">
        <v>2.47805009</v>
      </c>
      <c r="G565">
        <v>50.946706810000002</v>
      </c>
      <c r="H565">
        <v>14166160.66045</v>
      </c>
    </row>
    <row r="566" spans="1:8" x14ac:dyDescent="0.3">
      <c r="A566" t="s">
        <v>1066</v>
      </c>
      <c r="B566" t="s">
        <v>1065</v>
      </c>
      <c r="C566">
        <v>1.4090938252299999E-2</v>
      </c>
      <c r="D566">
        <v>96508.237488490005</v>
      </c>
      <c r="E566">
        <v>0.55301984999999998</v>
      </c>
      <c r="F566">
        <v>7.2850934199999999</v>
      </c>
      <c r="G566">
        <v>6.98873809</v>
      </c>
      <c r="H566">
        <v>14090939.647302886</v>
      </c>
    </row>
    <row r="567" spans="1:8" x14ac:dyDescent="0.3">
      <c r="A567" t="s">
        <v>1060</v>
      </c>
      <c r="B567" t="s">
        <v>1059</v>
      </c>
      <c r="C567">
        <v>2.3340348116799099</v>
      </c>
      <c r="D567">
        <v>3128409.2479819502</v>
      </c>
      <c r="E567">
        <v>-1.31543382</v>
      </c>
      <c r="F567">
        <v>3.6495103900000001</v>
      </c>
      <c r="G567">
        <v>7.5342420700000003</v>
      </c>
      <c r="H567">
        <v>14197971.920918062</v>
      </c>
    </row>
    <row r="568" spans="1:8" x14ac:dyDescent="0.3">
      <c r="A568" t="s">
        <v>305</v>
      </c>
      <c r="B568" t="s">
        <v>1021</v>
      </c>
      <c r="C568">
        <v>1.48843597322E-3</v>
      </c>
      <c r="D568">
        <v>2018546.19022362</v>
      </c>
      <c r="E568">
        <v>-2.3524893499999999</v>
      </c>
      <c r="F568">
        <v>-2.46683918</v>
      </c>
      <c r="G568">
        <v>-9.4036653599999998</v>
      </c>
      <c r="H568">
        <v>14064352.124876434</v>
      </c>
    </row>
    <row r="569" spans="1:8" x14ac:dyDescent="0.3">
      <c r="A569" t="s">
        <v>1016</v>
      </c>
      <c r="B569" t="s">
        <v>1015</v>
      </c>
      <c r="C569">
        <v>9.5926079196999997E-4</v>
      </c>
      <c r="D569">
        <v>1822526.5996026001</v>
      </c>
      <c r="E569">
        <v>1.9214900100000001</v>
      </c>
      <c r="F569">
        <v>0.14378742</v>
      </c>
      <c r="G569">
        <v>7.7646155300000004</v>
      </c>
      <c r="H569">
        <v>14086837.328482959</v>
      </c>
    </row>
    <row r="570" spans="1:8" x14ac:dyDescent="0.3">
      <c r="A570" t="s">
        <v>1044</v>
      </c>
      <c r="B570" t="s">
        <v>1043</v>
      </c>
      <c r="C570">
        <v>0.17566171194206001</v>
      </c>
      <c r="D570">
        <v>21976011.238491211</v>
      </c>
      <c r="E570">
        <v>0.50276337999999998</v>
      </c>
      <c r="F570">
        <v>-1.91450082</v>
      </c>
      <c r="G570">
        <v>11.084553229999999</v>
      </c>
      <c r="H570">
        <v>13978376.105072539</v>
      </c>
    </row>
    <row r="571" spans="1:8" x14ac:dyDescent="0.3">
      <c r="A571" t="s">
        <v>1226</v>
      </c>
      <c r="B571" t="s">
        <v>1225</v>
      </c>
      <c r="C571">
        <v>1.43450308379289</v>
      </c>
      <c r="D571">
        <v>1734402.32460004</v>
      </c>
      <c r="E571">
        <v>21.839547190000001</v>
      </c>
      <c r="F571">
        <v>-24.818917979999998</v>
      </c>
      <c r="G571">
        <v>-10.63031185</v>
      </c>
      <c r="H571">
        <v>14100207.183054481</v>
      </c>
    </row>
    <row r="572" spans="1:8" x14ac:dyDescent="0.3">
      <c r="A572" t="s">
        <v>1046</v>
      </c>
      <c r="B572" t="s">
        <v>1045</v>
      </c>
      <c r="C572">
        <v>1.9951489232499999E-3</v>
      </c>
      <c r="D572">
        <v>1168535.8472520499</v>
      </c>
      <c r="E572">
        <v>-0.36489117999999998</v>
      </c>
      <c r="F572">
        <v>-1.1699529399999999</v>
      </c>
      <c r="G572">
        <v>2.9105099700000001</v>
      </c>
      <c r="H572">
        <v>13776384.790246282</v>
      </c>
    </row>
    <row r="573" spans="1:8" x14ac:dyDescent="0.3">
      <c r="A573" t="s">
        <v>1010</v>
      </c>
      <c r="B573" t="s">
        <v>1009</v>
      </c>
      <c r="C573">
        <v>2.3655757289476602</v>
      </c>
      <c r="D573">
        <v>402148.15352217999</v>
      </c>
      <c r="E573">
        <v>-0.84891190999999999</v>
      </c>
      <c r="F573">
        <v>-1.7967401999999999</v>
      </c>
      <c r="G573">
        <v>7.7935737899999999</v>
      </c>
      <c r="H573">
        <v>13803742.331371935</v>
      </c>
    </row>
    <row r="574" spans="1:8" x14ac:dyDescent="0.3">
      <c r="A574" t="s">
        <v>1025</v>
      </c>
      <c r="B574" t="s">
        <v>1024</v>
      </c>
      <c r="C574">
        <v>1.8203711038039999E-2</v>
      </c>
      <c r="D574">
        <v>651025.73761484004</v>
      </c>
      <c r="E574">
        <v>7.1266812899999996</v>
      </c>
      <c r="F574">
        <v>4.8999134399999997</v>
      </c>
      <c r="G574">
        <v>-8.6941773700000002</v>
      </c>
      <c r="H574">
        <v>13670968.021301135</v>
      </c>
    </row>
    <row r="575" spans="1:8" x14ac:dyDescent="0.3">
      <c r="A575" t="s">
        <v>1054</v>
      </c>
      <c r="B575" t="s">
        <v>1053</v>
      </c>
      <c r="C575">
        <v>0.15945546370725</v>
      </c>
      <c r="D575">
        <v>1097782.5098867901</v>
      </c>
      <c r="E575">
        <v>5.3666909999999998E-2</v>
      </c>
      <c r="F575">
        <v>1.30036145</v>
      </c>
      <c r="G575">
        <v>2.6000056800000002</v>
      </c>
      <c r="H575">
        <v>13630448.338747678</v>
      </c>
    </row>
    <row r="576" spans="1:8" x14ac:dyDescent="0.3">
      <c r="A576" t="s">
        <v>1233</v>
      </c>
      <c r="B576" t="s">
        <v>1232</v>
      </c>
      <c r="C576">
        <v>1.28583125237222</v>
      </c>
      <c r="D576">
        <v>37488123.209401041</v>
      </c>
      <c r="E576">
        <v>-9.3637501899999993</v>
      </c>
      <c r="F576">
        <v>56.361424659999997</v>
      </c>
      <c r="G576">
        <v>59.966881000000001</v>
      </c>
      <c r="H576">
        <v>13437501.964971237</v>
      </c>
    </row>
    <row r="577" spans="1:8" x14ac:dyDescent="0.3">
      <c r="A577" t="s">
        <v>1284</v>
      </c>
      <c r="B577" t="s">
        <v>1283</v>
      </c>
      <c r="C577">
        <v>3.4137369718460001E-2</v>
      </c>
      <c r="D577">
        <v>0</v>
      </c>
      <c r="E577">
        <v>1.59290373</v>
      </c>
      <c r="F577">
        <v>14.73392271</v>
      </c>
      <c r="G577">
        <v>27.824359250000001</v>
      </c>
      <c r="H577">
        <v>13541437.173135234</v>
      </c>
    </row>
    <row r="578" spans="1:8" x14ac:dyDescent="0.3">
      <c r="A578" t="s">
        <v>1072</v>
      </c>
      <c r="B578" t="s">
        <v>1071</v>
      </c>
      <c r="C578">
        <v>2.70423209569707</v>
      </c>
      <c r="D578">
        <v>533597.45651311998</v>
      </c>
      <c r="E578">
        <v>-4.2408993600000002</v>
      </c>
      <c r="F578">
        <v>8.2991796799999999</v>
      </c>
      <c r="G578">
        <v>0.58120483999999994</v>
      </c>
      <c r="H578">
        <v>13524062.119524034</v>
      </c>
    </row>
    <row r="579" spans="1:8" x14ac:dyDescent="0.3">
      <c r="A579" t="s">
        <v>1048</v>
      </c>
      <c r="B579" t="s">
        <v>1047</v>
      </c>
      <c r="C579">
        <v>3.1527901897799998E-3</v>
      </c>
      <c r="D579">
        <v>505706.93224867998</v>
      </c>
      <c r="E579">
        <v>-1.1887904899999999</v>
      </c>
      <c r="F579">
        <v>-6.2017263299999996</v>
      </c>
      <c r="G579">
        <v>-4.2128257299999996</v>
      </c>
      <c r="H579">
        <v>13440903.264816428</v>
      </c>
    </row>
    <row r="580" spans="1:8" x14ac:dyDescent="0.3">
      <c r="A580" t="s">
        <v>1104</v>
      </c>
      <c r="B580" t="s">
        <v>1103</v>
      </c>
      <c r="C580">
        <v>5.4630923323440002E-2</v>
      </c>
      <c r="D580">
        <v>674469.16254922003</v>
      </c>
      <c r="E580">
        <v>-3.3998978700000002</v>
      </c>
      <c r="F580">
        <v>1.5266159500000001</v>
      </c>
      <c r="G580">
        <v>56.057972769999999</v>
      </c>
      <c r="H580">
        <v>13414682.12155341</v>
      </c>
    </row>
    <row r="581" spans="1:8" x14ac:dyDescent="0.3">
      <c r="A581" t="s">
        <v>1074</v>
      </c>
      <c r="B581" t="s">
        <v>1073</v>
      </c>
      <c r="C581">
        <v>0.68233507443477004</v>
      </c>
      <c r="D581">
        <v>3782956.5619422998</v>
      </c>
      <c r="E581">
        <v>3.0091409999999999E-2</v>
      </c>
      <c r="F581">
        <v>-6.2282575400000004</v>
      </c>
      <c r="G581">
        <v>8.4948031700000008</v>
      </c>
      <c r="H581">
        <v>13393478.754551765</v>
      </c>
    </row>
    <row r="582" spans="1:8" x14ac:dyDescent="0.3">
      <c r="A582" t="s">
        <v>1111</v>
      </c>
      <c r="B582" t="s">
        <v>1110</v>
      </c>
      <c r="C582">
        <v>2.6896587245689999E-2</v>
      </c>
      <c r="D582">
        <v>3279814.2399934102</v>
      </c>
      <c r="E582">
        <v>-2.3812642099999999</v>
      </c>
      <c r="F582">
        <v>-4.3983280899999997</v>
      </c>
      <c r="G582">
        <v>2.5586126500000002</v>
      </c>
      <c r="H582">
        <v>13228303.917677106</v>
      </c>
    </row>
    <row r="583" spans="1:8" x14ac:dyDescent="0.3">
      <c r="A583" t="s">
        <v>1109</v>
      </c>
      <c r="B583" t="s">
        <v>1108</v>
      </c>
      <c r="C583">
        <v>0.69736408999211996</v>
      </c>
      <c r="D583">
        <v>303454.75076011999</v>
      </c>
      <c r="E583">
        <v>-0.43562514000000002</v>
      </c>
      <c r="F583">
        <v>-7.8984579999999998</v>
      </c>
      <c r="G583">
        <v>18.152215689999998</v>
      </c>
      <c r="H583">
        <v>13304318.708905669</v>
      </c>
    </row>
    <row r="584" spans="1:8" x14ac:dyDescent="0.3">
      <c r="A584" t="s">
        <v>1245</v>
      </c>
      <c r="B584" t="s">
        <v>1244</v>
      </c>
      <c r="C584">
        <v>0.57460121398511999</v>
      </c>
      <c r="D584">
        <v>1245679.55193269</v>
      </c>
      <c r="E584">
        <v>-4.7702314100000001</v>
      </c>
      <c r="F584">
        <v>18.479450499999999</v>
      </c>
      <c r="G584">
        <v>83.654042399999994</v>
      </c>
      <c r="H584">
        <v>13315388.971446805</v>
      </c>
    </row>
    <row r="585" spans="1:8" x14ac:dyDescent="0.3">
      <c r="A585" t="s">
        <v>1056</v>
      </c>
      <c r="B585" t="s">
        <v>1055</v>
      </c>
      <c r="C585">
        <v>1.3818465739825201</v>
      </c>
      <c r="D585">
        <v>62843.735060239997</v>
      </c>
      <c r="E585">
        <v>-4.9852338600000001</v>
      </c>
      <c r="F585">
        <v>-6.1118277399999998</v>
      </c>
      <c r="G585">
        <v>0.34306255000000002</v>
      </c>
      <c r="H585">
        <v>13280349.492494278</v>
      </c>
    </row>
    <row r="586" spans="1:8" x14ac:dyDescent="0.3">
      <c r="A586" t="s">
        <v>1082</v>
      </c>
      <c r="B586" t="s">
        <v>1081</v>
      </c>
      <c r="C586">
        <v>2.9527848671950001E-2</v>
      </c>
      <c r="D586">
        <v>15090627.05035964</v>
      </c>
      <c r="E586">
        <v>-3.09938271</v>
      </c>
      <c r="F586">
        <v>-7.3789985800000002</v>
      </c>
      <c r="G586">
        <v>8.7652363799999993</v>
      </c>
      <c r="H586">
        <v>13247303.700230077</v>
      </c>
    </row>
    <row r="587" spans="1:8" x14ac:dyDescent="0.3">
      <c r="A587" t="s">
        <v>1165</v>
      </c>
      <c r="B587" t="s">
        <v>1165</v>
      </c>
      <c r="C587">
        <v>0.17453555763192</v>
      </c>
      <c r="D587">
        <v>1298514.77015958</v>
      </c>
      <c r="E587">
        <v>-2.5947591999999999</v>
      </c>
      <c r="F587">
        <v>-1.4795123100000001</v>
      </c>
      <c r="G587">
        <v>42.664906809999998</v>
      </c>
      <c r="H587">
        <v>13206319.114928786</v>
      </c>
    </row>
    <row r="588" spans="1:8" x14ac:dyDescent="0.3">
      <c r="A588" t="s">
        <v>1102</v>
      </c>
      <c r="B588" t="s">
        <v>1101</v>
      </c>
      <c r="C588">
        <v>4.7918849592299998E-3</v>
      </c>
      <c r="D588">
        <v>84738.509661980002</v>
      </c>
      <c r="E588">
        <v>-3.34779209</v>
      </c>
      <c r="F588">
        <v>-3.5185396899999999</v>
      </c>
      <c r="G588">
        <v>6.5466903600000004</v>
      </c>
      <c r="H588">
        <v>13120811.108647157</v>
      </c>
    </row>
    <row r="589" spans="1:8" x14ac:dyDescent="0.3">
      <c r="A589" t="s">
        <v>1131</v>
      </c>
      <c r="B589" t="s">
        <v>1130</v>
      </c>
      <c r="C589">
        <v>0.25713274957804</v>
      </c>
      <c r="D589">
        <v>999679.52176346001</v>
      </c>
      <c r="E589">
        <v>-1.6084278700000001</v>
      </c>
      <c r="F589">
        <v>-1.84539407</v>
      </c>
      <c r="G589">
        <v>31.349951919999999</v>
      </c>
      <c r="H589">
        <v>13111633.942986852</v>
      </c>
    </row>
    <row r="590" spans="1:8" x14ac:dyDescent="0.3">
      <c r="A590" t="s">
        <v>4341</v>
      </c>
      <c r="B590" t="s">
        <v>4340</v>
      </c>
      <c r="C590">
        <v>20.001809854427918</v>
      </c>
      <c r="D590">
        <v>16864755.450348649</v>
      </c>
      <c r="E590">
        <v>0.59128084999999997</v>
      </c>
      <c r="F590">
        <v>-1.7751136700000001</v>
      </c>
      <c r="G590">
        <v>11.064752929999999</v>
      </c>
      <c r="H590">
        <v>12950611.830066154</v>
      </c>
    </row>
    <row r="591" spans="1:8" x14ac:dyDescent="0.3">
      <c r="A591" t="s">
        <v>1117</v>
      </c>
      <c r="B591" t="s">
        <v>1116</v>
      </c>
      <c r="C591">
        <v>1.35385439255249</v>
      </c>
      <c r="D591">
        <v>796767.71303890995</v>
      </c>
      <c r="E591">
        <v>-4.7500734299999996</v>
      </c>
      <c r="F591">
        <v>1.7196060399999999</v>
      </c>
      <c r="G591">
        <v>-15.773568920000001</v>
      </c>
      <c r="H591">
        <v>12832630.718521263</v>
      </c>
    </row>
    <row r="592" spans="1:8" x14ac:dyDescent="0.3">
      <c r="A592" t="s">
        <v>1115</v>
      </c>
      <c r="B592" t="s">
        <v>1114</v>
      </c>
      <c r="C592">
        <v>2.7889661754600002E-3</v>
      </c>
      <c r="D592">
        <v>650621.58942522004</v>
      </c>
      <c r="E592">
        <v>-0.75977404999999998</v>
      </c>
      <c r="F592">
        <v>-0.51252692</v>
      </c>
      <c r="G592">
        <v>14.69000952</v>
      </c>
      <c r="H592">
        <v>12884749.014109252</v>
      </c>
    </row>
    <row r="593" spans="1:8" x14ac:dyDescent="0.3">
      <c r="A593" t="s">
        <v>1483</v>
      </c>
      <c r="B593" t="s">
        <v>1482</v>
      </c>
      <c r="C593">
        <v>7.3331314682000004E-4</v>
      </c>
      <c r="D593">
        <v>600.08699012</v>
      </c>
      <c r="E593">
        <v>-2.1896293099999999</v>
      </c>
      <c r="F593">
        <v>100.33130853</v>
      </c>
      <c r="G593">
        <v>128.28817502000001</v>
      </c>
      <c r="H593">
        <v>12849096.080692884</v>
      </c>
    </row>
    <row r="594" spans="1:8" x14ac:dyDescent="0.3">
      <c r="A594" t="s">
        <v>1235</v>
      </c>
      <c r="B594" t="s">
        <v>1234</v>
      </c>
      <c r="C594">
        <v>0.13855357964674</v>
      </c>
      <c r="D594">
        <v>4903506.4967562398</v>
      </c>
      <c r="E594">
        <v>-4.1796389200000004</v>
      </c>
      <c r="F594">
        <v>13.7258291</v>
      </c>
      <c r="G594">
        <v>60.575561729999997</v>
      </c>
      <c r="H594">
        <v>12843916.741563654</v>
      </c>
    </row>
    <row r="595" spans="1:8" x14ac:dyDescent="0.3">
      <c r="A595" t="s">
        <v>1154</v>
      </c>
      <c r="B595" t="s">
        <v>1153</v>
      </c>
      <c r="C595">
        <v>3.348766766248E-2</v>
      </c>
      <c r="D595">
        <v>94424.733308700001</v>
      </c>
      <c r="E595">
        <v>-3.2012194699999998</v>
      </c>
      <c r="F595">
        <v>-0.28477295000000002</v>
      </c>
      <c r="G595">
        <v>2.2013811400000001</v>
      </c>
      <c r="H595">
        <v>12728811.900481761</v>
      </c>
    </row>
    <row r="596" spans="1:8" x14ac:dyDescent="0.3">
      <c r="A596" t="s">
        <v>1129</v>
      </c>
      <c r="B596" t="s">
        <v>1128</v>
      </c>
      <c r="C596">
        <v>0.50378613186393995</v>
      </c>
      <c r="D596">
        <v>259672.22770192</v>
      </c>
      <c r="E596">
        <v>-2.1812285</v>
      </c>
      <c r="F596">
        <v>2.1578996199999998</v>
      </c>
      <c r="G596">
        <v>12.68626019</v>
      </c>
      <c r="H596">
        <v>12712620.947592949</v>
      </c>
    </row>
    <row r="597" spans="1:8" x14ac:dyDescent="0.3">
      <c r="A597" t="s">
        <v>1464</v>
      </c>
      <c r="B597" t="s">
        <v>1464</v>
      </c>
      <c r="C597">
        <v>1.1261785794430001E-2</v>
      </c>
      <c r="D597">
        <v>58219.821673689999</v>
      </c>
      <c r="E597">
        <v>-15.354132509999999</v>
      </c>
      <c r="F597">
        <v>113.73961384</v>
      </c>
      <c r="G597">
        <v>-12.68444654</v>
      </c>
      <c r="H597">
        <v>12709724.537944596</v>
      </c>
    </row>
    <row r="598" spans="1:8" x14ac:dyDescent="0.3">
      <c r="A598" t="s">
        <v>1100</v>
      </c>
      <c r="B598" t="s">
        <v>1099</v>
      </c>
      <c r="C598">
        <v>0.62079746227971999</v>
      </c>
      <c r="D598">
        <v>2823466.25599577</v>
      </c>
      <c r="E598">
        <v>-0.60717620000000005</v>
      </c>
      <c r="F598">
        <v>-2.4446306500000001</v>
      </c>
      <c r="G598">
        <v>-4.5824160599999999</v>
      </c>
      <c r="H598">
        <v>12526189.32909465</v>
      </c>
    </row>
    <row r="599" spans="1:8" x14ac:dyDescent="0.3">
      <c r="A599" t="s">
        <v>1119</v>
      </c>
      <c r="B599" t="s">
        <v>1118</v>
      </c>
      <c r="C599">
        <v>0.1121267674554</v>
      </c>
      <c r="D599">
        <v>2517796.7926946799</v>
      </c>
      <c r="E599">
        <v>0.74335883999999997</v>
      </c>
      <c r="F599">
        <v>-0.62804636999999996</v>
      </c>
      <c r="G599">
        <v>-4.70690513</v>
      </c>
      <c r="H599">
        <v>12513937.510169694</v>
      </c>
    </row>
    <row r="600" spans="1:8" x14ac:dyDescent="0.3">
      <c r="A600" t="s">
        <v>1142</v>
      </c>
      <c r="B600" t="s">
        <v>1141</v>
      </c>
      <c r="C600">
        <v>0.17906388424808001</v>
      </c>
      <c r="D600">
        <v>77146.847294360006</v>
      </c>
      <c r="E600">
        <v>-0.58100253999999996</v>
      </c>
      <c r="F600">
        <v>6.3734186700000004</v>
      </c>
      <c r="G600">
        <v>-8.8197201199999995</v>
      </c>
      <c r="H600">
        <v>12425923.012606643</v>
      </c>
    </row>
    <row r="601" spans="1:8" x14ac:dyDescent="0.3">
      <c r="A601" t="s">
        <v>1368</v>
      </c>
      <c r="B601" t="s">
        <v>1367</v>
      </c>
      <c r="C601">
        <v>8.4462646471389999E-2</v>
      </c>
      <c r="D601">
        <v>254183.07556306</v>
      </c>
      <c r="E601">
        <v>16.57505914</v>
      </c>
      <c r="F601">
        <v>44.497354700000002</v>
      </c>
      <c r="G601">
        <v>61.223447419999999</v>
      </c>
      <c r="H601">
        <v>12401061.506068908</v>
      </c>
    </row>
    <row r="602" spans="1:8" x14ac:dyDescent="0.3">
      <c r="A602" t="s">
        <v>1050</v>
      </c>
      <c r="B602" t="s">
        <v>1049</v>
      </c>
      <c r="C602">
        <v>8.1831467636199993E-3</v>
      </c>
      <c r="D602">
        <v>558635.57127906999</v>
      </c>
      <c r="E602">
        <v>0.56734850000000003</v>
      </c>
      <c r="F602">
        <v>-4.0240675299999999</v>
      </c>
      <c r="G602">
        <v>2.1011752700000002</v>
      </c>
      <c r="H602">
        <v>12291348.150107021</v>
      </c>
    </row>
    <row r="603" spans="1:8" x14ac:dyDescent="0.3">
      <c r="A603" t="s">
        <v>1125</v>
      </c>
      <c r="B603" t="s">
        <v>1124</v>
      </c>
      <c r="C603">
        <v>2.7673090384853198</v>
      </c>
      <c r="D603">
        <v>569042.69181516999</v>
      </c>
      <c r="E603">
        <v>-1.5491999999999999E-4</v>
      </c>
      <c r="F603">
        <v>-0.48864487000000001</v>
      </c>
      <c r="G603">
        <v>16.377092909999998</v>
      </c>
      <c r="H603">
        <v>12250554.201314574</v>
      </c>
    </row>
    <row r="604" spans="1:8" x14ac:dyDescent="0.3">
      <c r="A604" t="s">
        <v>1098</v>
      </c>
      <c r="B604" t="s">
        <v>1097</v>
      </c>
      <c r="C604">
        <v>0.80664030197902004</v>
      </c>
      <c r="D604">
        <v>69307.008312039994</v>
      </c>
      <c r="E604">
        <v>7.2848140000000006E-2</v>
      </c>
      <c r="F604">
        <v>-0.84340855999999997</v>
      </c>
      <c r="G604">
        <v>4.7102493499999998</v>
      </c>
      <c r="H604">
        <v>12322714.952721624</v>
      </c>
    </row>
    <row r="605" spans="1:8" x14ac:dyDescent="0.3">
      <c r="A605" t="s">
        <v>1076</v>
      </c>
      <c r="B605" t="s">
        <v>1075</v>
      </c>
      <c r="C605">
        <v>1.2724509126619999E-2</v>
      </c>
      <c r="D605">
        <v>1195082.9531022799</v>
      </c>
      <c r="E605">
        <v>-3.9257686500000002</v>
      </c>
      <c r="F605">
        <v>-4.9567108600000003</v>
      </c>
      <c r="G605">
        <v>-13.41137981</v>
      </c>
      <c r="H605">
        <v>12302874.792932406</v>
      </c>
    </row>
    <row r="606" spans="1:8" x14ac:dyDescent="0.3">
      <c r="A606" t="s">
        <v>1121</v>
      </c>
      <c r="B606" t="s">
        <v>1120</v>
      </c>
      <c r="C606">
        <v>5.8854567331530001E-2</v>
      </c>
      <c r="D606">
        <v>599419.33427748003</v>
      </c>
      <c r="E606">
        <v>-1.07931551</v>
      </c>
      <c r="F606">
        <v>-10.744477209999999</v>
      </c>
      <c r="G606">
        <v>-37.590015739999998</v>
      </c>
      <c r="H606">
        <v>12301045.922690189</v>
      </c>
    </row>
    <row r="607" spans="1:8" x14ac:dyDescent="0.3">
      <c r="A607" t="s">
        <v>1096</v>
      </c>
      <c r="B607" t="s">
        <v>1095</v>
      </c>
      <c r="C607">
        <v>2.2336157351022199</v>
      </c>
      <c r="D607">
        <v>259657.82034168</v>
      </c>
      <c r="E607">
        <v>-1.52209905</v>
      </c>
      <c r="F607">
        <v>-1.90004704</v>
      </c>
      <c r="G607">
        <v>-2.25264102</v>
      </c>
      <c r="H607">
        <v>12266705.354921442</v>
      </c>
    </row>
    <row r="608" spans="1:8" x14ac:dyDescent="0.3">
      <c r="A608" t="s">
        <v>1146</v>
      </c>
      <c r="B608" t="s">
        <v>1145</v>
      </c>
      <c r="C608">
        <v>4.4026369250702402</v>
      </c>
      <c r="D608">
        <v>5120141.6682673702</v>
      </c>
      <c r="E608">
        <v>-1.9361277400000001</v>
      </c>
      <c r="F608">
        <v>2.0887514600000001</v>
      </c>
      <c r="G608">
        <v>13.42051457</v>
      </c>
      <c r="H608">
        <v>12262046.697569257</v>
      </c>
    </row>
    <row r="609" spans="1:8" x14ac:dyDescent="0.3">
      <c r="A609" t="s">
        <v>1150</v>
      </c>
      <c r="B609" t="s">
        <v>1149</v>
      </c>
      <c r="C609">
        <v>0.12459084009049</v>
      </c>
      <c r="D609">
        <v>9897735.2589413095</v>
      </c>
      <c r="E609">
        <v>-3.38282923</v>
      </c>
      <c r="F609">
        <v>7.0735428899999997</v>
      </c>
      <c r="G609">
        <v>14.31925459</v>
      </c>
      <c r="H609">
        <v>12278963.709340887</v>
      </c>
    </row>
    <row r="610" spans="1:8" x14ac:dyDescent="0.3">
      <c r="A610" t="s">
        <v>1185</v>
      </c>
      <c r="B610" t="s">
        <v>1184</v>
      </c>
      <c r="C610">
        <v>2.986464745652E-2</v>
      </c>
      <c r="D610">
        <v>1212366.0858829699</v>
      </c>
      <c r="E610">
        <v>-6.4607170000000005E-2</v>
      </c>
      <c r="F610">
        <v>0.14778411</v>
      </c>
      <c r="G610">
        <v>41.410548009999999</v>
      </c>
      <c r="H610">
        <v>12166969.634996038</v>
      </c>
    </row>
    <row r="611" spans="1:8" x14ac:dyDescent="0.3">
      <c r="A611" t="s">
        <v>2328</v>
      </c>
      <c r="B611" t="s">
        <v>2327</v>
      </c>
      <c r="C611">
        <v>2.4297579351999999E-4</v>
      </c>
      <c r="D611">
        <v>216.29034257000001</v>
      </c>
      <c r="E611">
        <v>6.9809393999999996</v>
      </c>
      <c r="F611">
        <v>1463.17079947</v>
      </c>
      <c r="G611">
        <v>804.25016171000004</v>
      </c>
      <c r="H611">
        <v>12151311.569856912</v>
      </c>
    </row>
    <row r="612" spans="1:8" x14ac:dyDescent="0.3">
      <c r="A612" t="s">
        <v>1062</v>
      </c>
      <c r="B612" t="s">
        <v>1061</v>
      </c>
      <c r="C612">
        <v>1.62687672776E-3</v>
      </c>
      <c r="D612">
        <v>1263857.0041102199</v>
      </c>
      <c r="E612">
        <v>-2.9796098199999999</v>
      </c>
      <c r="F612">
        <v>-17.190636250000001</v>
      </c>
      <c r="G612">
        <v>-32.195634429999998</v>
      </c>
      <c r="H612">
        <v>11971096.319584766</v>
      </c>
    </row>
    <row r="613" spans="1:8" x14ac:dyDescent="0.3">
      <c r="A613" t="s">
        <v>1181</v>
      </c>
      <c r="B613" t="s">
        <v>1180</v>
      </c>
      <c r="C613">
        <v>2.9010919238152102</v>
      </c>
      <c r="D613">
        <v>0</v>
      </c>
      <c r="E613">
        <v>-2.3296007699999999</v>
      </c>
      <c r="F613">
        <v>-4.1567026199999999</v>
      </c>
      <c r="G613">
        <v>10.303761980000001</v>
      </c>
      <c r="H613">
        <v>12017419.361189803</v>
      </c>
    </row>
    <row r="614" spans="1:8" x14ac:dyDescent="0.3">
      <c r="A614" t="s">
        <v>1090</v>
      </c>
      <c r="B614" t="s">
        <v>1089</v>
      </c>
      <c r="C614">
        <v>0.29752346453751</v>
      </c>
      <c r="D614">
        <v>48691.764626179996</v>
      </c>
      <c r="E614">
        <v>-1.61432405</v>
      </c>
      <c r="F614">
        <v>0.59818917000000005</v>
      </c>
      <c r="G614">
        <v>-6.8781473799999997</v>
      </c>
      <c r="H614">
        <v>12047266.108929096</v>
      </c>
    </row>
    <row r="615" spans="1:8" x14ac:dyDescent="0.3">
      <c r="A615" t="s">
        <v>1164</v>
      </c>
      <c r="B615" t="s">
        <v>1163</v>
      </c>
      <c r="C615">
        <v>0.44015505853749998</v>
      </c>
      <c r="D615">
        <v>1336136.1161477601</v>
      </c>
      <c r="E615">
        <v>1.3406698399999999</v>
      </c>
      <c r="F615">
        <v>6.7782689700000001</v>
      </c>
      <c r="G615">
        <v>10.53211937</v>
      </c>
      <c r="H615">
        <v>11910052.292527456</v>
      </c>
    </row>
    <row r="616" spans="1:8" x14ac:dyDescent="0.3">
      <c r="A616" t="s">
        <v>1160</v>
      </c>
      <c r="B616" t="s">
        <v>1159</v>
      </c>
      <c r="C616">
        <v>2.6804203774159999E-2</v>
      </c>
      <c r="D616">
        <v>2081218.3644811399</v>
      </c>
      <c r="E616">
        <v>-1.1136547800000001</v>
      </c>
      <c r="F616">
        <v>-3.3089713199999999</v>
      </c>
      <c r="G616">
        <v>22.867085830000001</v>
      </c>
      <c r="H616">
        <v>11740241.25308208</v>
      </c>
    </row>
    <row r="617" spans="1:8" x14ac:dyDescent="0.3">
      <c r="A617" t="s">
        <v>1237</v>
      </c>
      <c r="B617" t="s">
        <v>1236</v>
      </c>
      <c r="C617">
        <v>2.9332525877599999E-3</v>
      </c>
      <c r="D617">
        <v>5313.6323751099999</v>
      </c>
      <c r="E617">
        <v>-2.1905590300000002</v>
      </c>
      <c r="F617">
        <v>-7.2391401599999998</v>
      </c>
      <c r="G617">
        <v>14.46232738</v>
      </c>
      <c r="H617">
        <v>11574472.09919128</v>
      </c>
    </row>
    <row r="618" spans="1:8" x14ac:dyDescent="0.3">
      <c r="A618" t="s">
        <v>1152</v>
      </c>
      <c r="B618" t="s">
        <v>1151</v>
      </c>
      <c r="C618">
        <v>0.33571143189002001</v>
      </c>
      <c r="D618">
        <v>117180.3708985</v>
      </c>
      <c r="E618">
        <v>-3.2580741299999998</v>
      </c>
      <c r="F618">
        <v>2.93125429</v>
      </c>
      <c r="G618">
        <v>-22.35042134</v>
      </c>
      <c r="H618">
        <v>11384675.559644742</v>
      </c>
    </row>
    <row r="619" spans="1:8" x14ac:dyDescent="0.3">
      <c r="A619" t="s">
        <v>1088</v>
      </c>
      <c r="B619" t="s">
        <v>1087</v>
      </c>
      <c r="C619">
        <v>7.8189514311409997E-2</v>
      </c>
      <c r="D619">
        <v>37903863.32747791</v>
      </c>
      <c r="E619">
        <v>-2.7718511399999999</v>
      </c>
      <c r="F619">
        <v>2.5515667</v>
      </c>
      <c r="G619">
        <v>62.264088110000003</v>
      </c>
      <c r="H619">
        <v>11452644.096875569</v>
      </c>
    </row>
    <row r="620" spans="1:8" x14ac:dyDescent="0.3">
      <c r="A620" t="s">
        <v>1158</v>
      </c>
      <c r="B620" t="s">
        <v>1157</v>
      </c>
      <c r="C620">
        <v>0.14499709453003001</v>
      </c>
      <c r="D620">
        <v>2241578.3992151599</v>
      </c>
      <c r="E620">
        <v>-1.2884688</v>
      </c>
      <c r="F620">
        <v>-2.2527214799999999</v>
      </c>
      <c r="G620">
        <v>0.34125992999999999</v>
      </c>
      <c r="H620">
        <v>11333090.717885366</v>
      </c>
    </row>
    <row r="621" spans="1:8" x14ac:dyDescent="0.3">
      <c r="A621" t="s">
        <v>1133</v>
      </c>
      <c r="B621" t="s">
        <v>1132</v>
      </c>
      <c r="C621">
        <v>0.16133535633137999</v>
      </c>
      <c r="D621">
        <v>236680.45928879001</v>
      </c>
      <c r="E621">
        <v>-4.7038297299999998</v>
      </c>
      <c r="F621">
        <v>-2.8144437999999998</v>
      </c>
      <c r="G621">
        <v>77.576125340000004</v>
      </c>
      <c r="H621">
        <v>11309673.980984408</v>
      </c>
    </row>
    <row r="622" spans="1:8" x14ac:dyDescent="0.3">
      <c r="A622" t="s">
        <v>1304</v>
      </c>
      <c r="B622" t="s">
        <v>1303</v>
      </c>
      <c r="C622">
        <v>1.1335091997396001</v>
      </c>
      <c r="D622">
        <v>2162669.5062869899</v>
      </c>
      <c r="E622">
        <v>-2.6637602899999999</v>
      </c>
      <c r="F622">
        <v>25.083803379999999</v>
      </c>
      <c r="G622">
        <v>23.61614367</v>
      </c>
      <c r="H622">
        <v>11323756.905398604</v>
      </c>
    </row>
    <row r="623" spans="1:8" x14ac:dyDescent="0.3">
      <c r="A623" t="s">
        <v>1288</v>
      </c>
      <c r="B623" t="s">
        <v>1287</v>
      </c>
      <c r="C623">
        <v>0.23248730217912</v>
      </c>
      <c r="D623">
        <v>5285.89429922</v>
      </c>
      <c r="E623">
        <v>-2.1782541700000002</v>
      </c>
      <c r="F623">
        <v>-6.3238785999999996</v>
      </c>
      <c r="G623">
        <v>65.994522689999997</v>
      </c>
      <c r="H623">
        <v>11147837.048115969</v>
      </c>
    </row>
    <row r="624" spans="1:8" x14ac:dyDescent="0.3">
      <c r="A624" t="s">
        <v>1148</v>
      </c>
      <c r="B624" t="s">
        <v>1147</v>
      </c>
      <c r="C624">
        <v>0.75578841147327003</v>
      </c>
      <c r="D624">
        <v>66510.358312309996</v>
      </c>
      <c r="E624">
        <v>-1.6010354899999999</v>
      </c>
      <c r="F624">
        <v>0.25134237999999998</v>
      </c>
      <c r="G624">
        <v>-1.9030334799999999</v>
      </c>
      <c r="H624">
        <v>11137600.346834697</v>
      </c>
    </row>
    <row r="625" spans="1:8" x14ac:dyDescent="0.3">
      <c r="A625" t="s">
        <v>1254</v>
      </c>
      <c r="B625" t="s">
        <v>1253</v>
      </c>
      <c r="C625">
        <v>1.6178805775857801</v>
      </c>
      <c r="D625">
        <v>196884.51902462001</v>
      </c>
      <c r="E625">
        <v>-3.1231258899999998</v>
      </c>
      <c r="F625">
        <v>-7.81223066</v>
      </c>
      <c r="G625">
        <v>44.201815170000003</v>
      </c>
      <c r="H625">
        <v>10994008.157077314</v>
      </c>
    </row>
    <row r="626" spans="1:8" x14ac:dyDescent="0.3">
      <c r="A626" t="s">
        <v>1220</v>
      </c>
      <c r="B626" t="s">
        <v>1219</v>
      </c>
      <c r="C626">
        <v>1.5629477296100001E-3</v>
      </c>
      <c r="D626">
        <v>835447.67178644997</v>
      </c>
      <c r="E626">
        <v>-6.5787914000000001</v>
      </c>
      <c r="F626">
        <v>4.1802555000000003</v>
      </c>
      <c r="G626">
        <v>65.173911309999994</v>
      </c>
      <c r="H626">
        <v>11100397.386317397</v>
      </c>
    </row>
    <row r="627" spans="1:8" x14ac:dyDescent="0.3">
      <c r="A627" t="s">
        <v>1173</v>
      </c>
      <c r="B627" t="s">
        <v>1172</v>
      </c>
      <c r="C627">
        <v>1.7025199182300001E-3</v>
      </c>
      <c r="D627">
        <v>11730934.61165854</v>
      </c>
      <c r="E627">
        <v>-2.2086110699999999</v>
      </c>
      <c r="F627">
        <v>-6.1262766299999996</v>
      </c>
      <c r="G627">
        <v>9.7383795099999997</v>
      </c>
      <c r="H627">
        <v>11052843.240194552</v>
      </c>
    </row>
    <row r="628" spans="1:8" x14ac:dyDescent="0.3">
      <c r="A628" t="s">
        <v>1224</v>
      </c>
      <c r="B628" t="s">
        <v>1223</v>
      </c>
      <c r="C628">
        <v>1.7289983649900001E-3</v>
      </c>
      <c r="D628">
        <v>517842.34070176998</v>
      </c>
      <c r="E628">
        <v>-5.1305541300000002</v>
      </c>
      <c r="F628">
        <v>11.52554209</v>
      </c>
      <c r="G628">
        <v>19.212518320000001</v>
      </c>
      <c r="H628">
        <v>10992194.61703244</v>
      </c>
    </row>
    <row r="629" spans="1:8" x14ac:dyDescent="0.3">
      <c r="A629" t="s">
        <v>1187</v>
      </c>
      <c r="B629" t="s">
        <v>1186</v>
      </c>
      <c r="C629">
        <v>8.7999546399400008E-3</v>
      </c>
      <c r="D629">
        <v>1788665.23389555</v>
      </c>
      <c r="E629">
        <v>0.60581441000000003</v>
      </c>
      <c r="F629">
        <v>-2.6810588000000002</v>
      </c>
      <c r="G629">
        <v>2.1984898899999998</v>
      </c>
      <c r="H629">
        <v>10959730.181174694</v>
      </c>
    </row>
    <row r="630" spans="1:8" x14ac:dyDescent="0.3">
      <c r="A630" t="s">
        <v>1179</v>
      </c>
      <c r="B630" t="s">
        <v>1178</v>
      </c>
      <c r="C630">
        <v>0.25776911463685998</v>
      </c>
      <c r="D630">
        <v>579221.39437111001</v>
      </c>
      <c r="E630">
        <v>-3.9295748599999998</v>
      </c>
      <c r="F630">
        <v>-3.12352081</v>
      </c>
      <c r="G630">
        <v>7.9514793800000003</v>
      </c>
      <c r="H630">
        <v>11036711.236645404</v>
      </c>
    </row>
    <row r="631" spans="1:8" x14ac:dyDescent="0.3">
      <c r="A631" t="s">
        <v>1463</v>
      </c>
      <c r="B631" t="s">
        <v>1462</v>
      </c>
      <c r="C631">
        <v>2.7163480720760001E-2</v>
      </c>
      <c r="D631">
        <v>392449.34121299</v>
      </c>
      <c r="E631">
        <v>-16.332077229999999</v>
      </c>
      <c r="F631">
        <v>-3.4387159999999999</v>
      </c>
      <c r="G631">
        <v>11.94256775</v>
      </c>
      <c r="H631">
        <v>10757336.807885656</v>
      </c>
    </row>
    <row r="632" spans="1:8" x14ac:dyDescent="0.3">
      <c r="A632" t="s">
        <v>1205</v>
      </c>
      <c r="B632" t="s">
        <v>1204</v>
      </c>
      <c r="C632">
        <v>2.2200229165960001E-2</v>
      </c>
      <c r="D632">
        <v>3027634.10199682</v>
      </c>
      <c r="E632">
        <v>0.42441479999999998</v>
      </c>
      <c r="F632">
        <v>-5.02450435</v>
      </c>
      <c r="G632">
        <v>-0.68989182000000004</v>
      </c>
      <c r="H632">
        <v>10730999.16491802</v>
      </c>
    </row>
    <row r="633" spans="1:8" x14ac:dyDescent="0.3">
      <c r="A633" t="s">
        <v>1169</v>
      </c>
      <c r="B633" t="s">
        <v>1168</v>
      </c>
      <c r="C633">
        <v>0.39985323945293999</v>
      </c>
      <c r="D633">
        <v>89259.560856709999</v>
      </c>
      <c r="E633">
        <v>-1.5705623</v>
      </c>
      <c r="F633">
        <v>-5.3482762599999996</v>
      </c>
      <c r="G633">
        <v>10.74259217</v>
      </c>
      <c r="H633">
        <v>10697827.981001079</v>
      </c>
    </row>
    <row r="634" spans="1:8" x14ac:dyDescent="0.3">
      <c r="A634" t="s">
        <v>1171</v>
      </c>
      <c r="B634" t="s">
        <v>1170</v>
      </c>
      <c r="C634">
        <v>4.0452330764369999E-2</v>
      </c>
      <c r="D634">
        <v>4413323.6406638604</v>
      </c>
      <c r="E634">
        <v>-0.32039251000000002</v>
      </c>
      <c r="F634">
        <v>-0.52925851999999995</v>
      </c>
      <c r="G634">
        <v>-3.3561209999999999</v>
      </c>
      <c r="H634">
        <v>10680060.195543488</v>
      </c>
    </row>
    <row r="635" spans="1:8" x14ac:dyDescent="0.3">
      <c r="A635" t="s">
        <v>1329</v>
      </c>
      <c r="B635" t="s">
        <v>1328</v>
      </c>
      <c r="C635">
        <v>0.19925091844872</v>
      </c>
      <c r="D635">
        <v>2107771.63744778</v>
      </c>
      <c r="E635">
        <v>1.53235159</v>
      </c>
      <c r="F635">
        <v>11.0517986</v>
      </c>
      <c r="G635">
        <v>153.94825041000001</v>
      </c>
      <c r="H635">
        <v>10664878.112591911</v>
      </c>
    </row>
    <row r="636" spans="1:8" x14ac:dyDescent="0.3">
      <c r="A636" t="s">
        <v>1207</v>
      </c>
      <c r="B636" t="s">
        <v>1206</v>
      </c>
      <c r="C636">
        <v>1.0756237593999999E-4</v>
      </c>
      <c r="D636">
        <v>147622.88293266</v>
      </c>
      <c r="E636">
        <v>1.19644537</v>
      </c>
      <c r="F636">
        <v>4.7086541000000004</v>
      </c>
      <c r="G636">
        <v>16.17531181</v>
      </c>
      <c r="H636">
        <v>10664271.752890682</v>
      </c>
    </row>
    <row r="637" spans="1:8" x14ac:dyDescent="0.3">
      <c r="A637" t="s">
        <v>1197</v>
      </c>
      <c r="B637" t="s">
        <v>1196</v>
      </c>
      <c r="C637">
        <v>11.654929208551289</v>
      </c>
      <c r="D637">
        <v>2385651.3633941598</v>
      </c>
      <c r="E637">
        <v>13.76534732</v>
      </c>
      <c r="F637">
        <v>10.314190050000001</v>
      </c>
      <c r="G637">
        <v>5.6081054200000002</v>
      </c>
      <c r="H637">
        <v>10715257.708953328</v>
      </c>
    </row>
    <row r="638" spans="1:8" x14ac:dyDescent="0.3">
      <c r="A638" t="s">
        <v>1222</v>
      </c>
      <c r="B638" t="s">
        <v>1221</v>
      </c>
      <c r="C638">
        <v>0.13338393733421999</v>
      </c>
      <c r="D638">
        <v>618880.51097768999</v>
      </c>
      <c r="E638">
        <v>-1.1437687599999999</v>
      </c>
      <c r="F638">
        <v>2.4652044499999999</v>
      </c>
      <c r="G638">
        <v>19.05311</v>
      </c>
      <c r="H638">
        <v>10639766.374251476</v>
      </c>
    </row>
    <row r="639" spans="1:8" x14ac:dyDescent="0.3">
      <c r="A639" t="s">
        <v>1189</v>
      </c>
      <c r="B639" t="s">
        <v>1188</v>
      </c>
      <c r="C639">
        <v>2.9275857713100002E-3</v>
      </c>
      <c r="D639">
        <v>3135554.2494897498</v>
      </c>
      <c r="E639">
        <v>8.0069562300000001</v>
      </c>
      <c r="F639">
        <v>-10.580728430000001</v>
      </c>
      <c r="G639">
        <v>32.7201843</v>
      </c>
      <c r="H639">
        <v>10640976.27216737</v>
      </c>
    </row>
    <row r="640" spans="1:8" x14ac:dyDescent="0.3">
      <c r="A640" t="s">
        <v>1370</v>
      </c>
      <c r="B640" t="s">
        <v>1369</v>
      </c>
      <c r="C640">
        <v>0.19472765615097001</v>
      </c>
      <c r="D640">
        <v>1504036.08697846</v>
      </c>
      <c r="E640">
        <v>16.36881206</v>
      </c>
      <c r="F640">
        <v>18.246790149999999</v>
      </c>
      <c r="G640">
        <v>143.46013432000001</v>
      </c>
      <c r="H640">
        <v>10529994.786008811</v>
      </c>
    </row>
    <row r="641" spans="1:8" x14ac:dyDescent="0.3">
      <c r="A641" t="s">
        <v>1228</v>
      </c>
      <c r="B641" t="s">
        <v>1227</v>
      </c>
      <c r="C641">
        <v>6.5637293270949998E-2</v>
      </c>
      <c r="D641">
        <v>73967.243655300001</v>
      </c>
      <c r="E641">
        <v>-2.69808512</v>
      </c>
      <c r="F641">
        <v>2.1781622899999999</v>
      </c>
      <c r="G641">
        <v>51.683845750000003</v>
      </c>
      <c r="H641">
        <v>10532131.103236126</v>
      </c>
    </row>
    <row r="642" spans="1:8" x14ac:dyDescent="0.3">
      <c r="A642" t="s">
        <v>1144</v>
      </c>
      <c r="B642" t="s">
        <v>1143</v>
      </c>
      <c r="C642">
        <v>1.4040947553168599</v>
      </c>
      <c r="D642">
        <v>39590.193803759998</v>
      </c>
      <c r="E642">
        <v>-3.7839156699999998</v>
      </c>
      <c r="F642">
        <v>-10.35466128</v>
      </c>
      <c r="G642">
        <v>1.2276002500000001</v>
      </c>
      <c r="H642">
        <v>10516683.569154842</v>
      </c>
    </row>
    <row r="643" spans="1:8" x14ac:dyDescent="0.3">
      <c r="A643" t="s">
        <v>1212</v>
      </c>
      <c r="B643" t="s">
        <v>1211</v>
      </c>
      <c r="C643">
        <v>1.5075187029175601</v>
      </c>
      <c r="D643">
        <v>69835.412827049993</v>
      </c>
      <c r="E643">
        <v>-3.25820496</v>
      </c>
      <c r="F643">
        <v>2.20042392</v>
      </c>
      <c r="G643">
        <v>-10.25824296</v>
      </c>
      <c r="H643">
        <v>10480363.949540174</v>
      </c>
    </row>
    <row r="644" spans="1:8" x14ac:dyDescent="0.3">
      <c r="A644" t="s">
        <v>1177</v>
      </c>
      <c r="B644" t="s">
        <v>1176</v>
      </c>
      <c r="C644">
        <v>8.0836086679780408</v>
      </c>
      <c r="D644">
        <v>2890037.3752592299</v>
      </c>
      <c r="E644">
        <v>-0.41334975000000002</v>
      </c>
      <c r="F644">
        <v>0.32441122999999999</v>
      </c>
      <c r="G644">
        <v>-7.0668639400000002</v>
      </c>
      <c r="H644">
        <v>10414889.073388236</v>
      </c>
    </row>
    <row r="645" spans="1:8" x14ac:dyDescent="0.3">
      <c r="A645" t="s">
        <v>1183</v>
      </c>
      <c r="B645" t="s">
        <v>1182</v>
      </c>
      <c r="C645">
        <v>3.9205757319089998E-2</v>
      </c>
      <c r="D645">
        <v>422331.96409695002</v>
      </c>
      <c r="E645">
        <v>0.51265574999999997</v>
      </c>
      <c r="F645">
        <v>-1.12894688</v>
      </c>
      <c r="G645">
        <v>0.38954178</v>
      </c>
      <c r="H645">
        <v>10462390.797073703</v>
      </c>
    </row>
    <row r="646" spans="1:8" x14ac:dyDescent="0.3">
      <c r="A646" t="s">
        <v>1123</v>
      </c>
      <c r="B646" t="s">
        <v>1122</v>
      </c>
      <c r="C646">
        <v>2.9297112112800002E-3</v>
      </c>
      <c r="D646">
        <v>89925.478661340007</v>
      </c>
      <c r="E646">
        <v>-2.33356356</v>
      </c>
      <c r="F646">
        <v>2.9611021800000001</v>
      </c>
      <c r="G646">
        <v>-36.482175730000002</v>
      </c>
      <c r="H646">
        <v>10566413.882834621</v>
      </c>
    </row>
    <row r="647" spans="1:8" x14ac:dyDescent="0.3">
      <c r="A647" t="s">
        <v>1167</v>
      </c>
      <c r="B647" t="s">
        <v>1166</v>
      </c>
      <c r="C647">
        <v>0.12566441469219</v>
      </c>
      <c r="D647">
        <v>298320.04451620003</v>
      </c>
      <c r="E647">
        <v>-6.2860800399999999</v>
      </c>
      <c r="F647">
        <v>5.2836193199999997</v>
      </c>
      <c r="G647">
        <v>25.943585779999999</v>
      </c>
      <c r="H647">
        <v>10408045.691776823</v>
      </c>
    </row>
    <row r="648" spans="1:8" x14ac:dyDescent="0.3">
      <c r="A648" t="s">
        <v>1070</v>
      </c>
      <c r="B648" t="s">
        <v>1069</v>
      </c>
      <c r="C648">
        <v>4.5826193592209199</v>
      </c>
      <c r="D648">
        <v>1927524.33903268</v>
      </c>
      <c r="E648">
        <v>-1.3020342199999999</v>
      </c>
      <c r="F648">
        <v>-12.28737063</v>
      </c>
      <c r="G648">
        <v>7.0801207100000001</v>
      </c>
      <c r="H648">
        <v>10388436.060424449</v>
      </c>
    </row>
    <row r="649" spans="1:8" x14ac:dyDescent="0.3">
      <c r="A649" t="s">
        <v>1191</v>
      </c>
      <c r="B649" t="s">
        <v>1190</v>
      </c>
      <c r="C649">
        <v>0.13918845359668</v>
      </c>
      <c r="D649">
        <v>27085.607034969998</v>
      </c>
      <c r="E649">
        <v>-0.74534480999999997</v>
      </c>
      <c r="F649">
        <v>3.3680305800000001</v>
      </c>
      <c r="G649">
        <v>3.1242845400000001</v>
      </c>
      <c r="H649">
        <v>10269391.529364971</v>
      </c>
    </row>
    <row r="650" spans="1:8" x14ac:dyDescent="0.3">
      <c r="A650" t="s">
        <v>1086</v>
      </c>
      <c r="B650" t="s">
        <v>1085</v>
      </c>
      <c r="C650">
        <v>0.57940094113822005</v>
      </c>
      <c r="D650">
        <v>46.407426270000002</v>
      </c>
      <c r="E650">
        <v>-8.47683462</v>
      </c>
      <c r="F650">
        <v>-13.017578350000001</v>
      </c>
      <c r="G650">
        <v>-16.668660989999999</v>
      </c>
      <c r="H650">
        <v>10332078.055102374</v>
      </c>
    </row>
    <row r="651" spans="1:8" x14ac:dyDescent="0.3">
      <c r="A651" t="s">
        <v>1214</v>
      </c>
      <c r="B651" t="s">
        <v>1213</v>
      </c>
      <c r="C651">
        <v>2.2069700189390001E-2</v>
      </c>
      <c r="D651">
        <v>3217756.8841050798</v>
      </c>
      <c r="E651">
        <v>-0.99908456999999995</v>
      </c>
      <c r="F651">
        <v>-4.5546418500000003</v>
      </c>
      <c r="G651">
        <v>2.8099874300000001</v>
      </c>
      <c r="H651">
        <v>10322487.935672157</v>
      </c>
    </row>
    <row r="652" spans="1:8" x14ac:dyDescent="0.3">
      <c r="A652" t="s">
        <v>1457</v>
      </c>
      <c r="B652" t="s">
        <v>1456</v>
      </c>
      <c r="C652">
        <v>14.42134084252289</v>
      </c>
      <c r="D652">
        <v>3960803.0716536702</v>
      </c>
      <c r="E652">
        <v>-3.8678289800000001</v>
      </c>
      <c r="F652">
        <v>3.9567387900000002</v>
      </c>
      <c r="G652">
        <v>41.507998569999998</v>
      </c>
      <c r="H652">
        <v>10219019.80637509</v>
      </c>
    </row>
    <row r="653" spans="1:8" x14ac:dyDescent="0.3">
      <c r="A653" t="s">
        <v>1436</v>
      </c>
      <c r="B653" t="s">
        <v>1435</v>
      </c>
      <c r="C653">
        <v>0.37101914460117003</v>
      </c>
      <c r="D653">
        <v>4243852.8318676902</v>
      </c>
      <c r="E653">
        <v>1.65060523</v>
      </c>
      <c r="F653">
        <v>-18.881860419999999</v>
      </c>
      <c r="G653">
        <v>155.98384428</v>
      </c>
      <c r="H653">
        <v>10136624.892315796</v>
      </c>
    </row>
    <row r="654" spans="1:8" x14ac:dyDescent="0.3">
      <c r="A654" t="s">
        <v>1175</v>
      </c>
      <c r="B654" t="s">
        <v>1174</v>
      </c>
      <c r="C654">
        <v>7.7324378134118597</v>
      </c>
      <c r="D654">
        <v>1080346.5753633999</v>
      </c>
      <c r="E654">
        <v>0.16489951</v>
      </c>
      <c r="F654">
        <v>-1.0456532300000001</v>
      </c>
      <c r="G654">
        <v>-10.45186187</v>
      </c>
      <c r="H654">
        <v>10175362.356678694</v>
      </c>
    </row>
    <row r="655" spans="1:8" x14ac:dyDescent="0.3">
      <c r="A655" t="s">
        <v>1239</v>
      </c>
      <c r="B655" t="s">
        <v>1238</v>
      </c>
      <c r="C655">
        <v>3.5238214538599998E-3</v>
      </c>
      <c r="D655">
        <v>813383.43021358002</v>
      </c>
      <c r="E655">
        <v>-0.23698370999999999</v>
      </c>
      <c r="F655">
        <v>5.04614136</v>
      </c>
      <c r="G655">
        <v>1.18900999</v>
      </c>
      <c r="H655">
        <v>10209940.925426716</v>
      </c>
    </row>
    <row r="656" spans="1:8" x14ac:dyDescent="0.3">
      <c r="A656" t="s">
        <v>1210</v>
      </c>
      <c r="B656" t="s">
        <v>1210</v>
      </c>
      <c r="C656">
        <v>3.4475337212000001E-4</v>
      </c>
      <c r="D656">
        <v>129562.04325479</v>
      </c>
      <c r="E656">
        <v>-1.9858055100000001</v>
      </c>
      <c r="F656">
        <v>0.1020691</v>
      </c>
      <c r="G656">
        <v>44.34268788</v>
      </c>
      <c r="H656">
        <v>10080556.28608413</v>
      </c>
    </row>
    <row r="657" spans="1:8" x14ac:dyDescent="0.3">
      <c r="A657" t="s">
        <v>1195</v>
      </c>
      <c r="B657" t="s">
        <v>1194</v>
      </c>
      <c r="C657">
        <v>0.78532449473836996</v>
      </c>
      <c r="D657">
        <v>6839.1746200500002</v>
      </c>
      <c r="E657">
        <v>-1.42085002</v>
      </c>
      <c r="F657">
        <v>-0.94595463999999996</v>
      </c>
      <c r="G657">
        <v>-2.4526793100000002</v>
      </c>
      <c r="H657">
        <v>10073737.392351983</v>
      </c>
    </row>
    <row r="658" spans="1:8" x14ac:dyDescent="0.3">
      <c r="A658" t="s">
        <v>1258</v>
      </c>
      <c r="B658" t="s">
        <v>1257</v>
      </c>
      <c r="C658">
        <v>2.7966278356779999E-2</v>
      </c>
      <c r="D658">
        <v>91504.972833129999</v>
      </c>
      <c r="E658">
        <v>-4.3784244699999997</v>
      </c>
      <c r="F658">
        <v>-2.2204617600000001</v>
      </c>
      <c r="G658">
        <v>-18.80341589</v>
      </c>
      <c r="H658">
        <v>10061491.836088477</v>
      </c>
    </row>
    <row r="659" spans="1:8" x14ac:dyDescent="0.3">
      <c r="A659" t="s">
        <v>1423</v>
      </c>
      <c r="B659" t="s">
        <v>1422</v>
      </c>
      <c r="C659">
        <v>1.0362502954659999E-2</v>
      </c>
      <c r="D659">
        <v>797287.22882339999</v>
      </c>
      <c r="E659">
        <v>1.8613106500000001</v>
      </c>
      <c r="F659">
        <v>32.335654560000002</v>
      </c>
      <c r="G659">
        <v>16.982978599999999</v>
      </c>
      <c r="H659">
        <v>10160434.14704413</v>
      </c>
    </row>
    <row r="660" spans="1:8" x14ac:dyDescent="0.3">
      <c r="A660" t="s">
        <v>1269</v>
      </c>
      <c r="B660" t="s">
        <v>1268</v>
      </c>
      <c r="C660">
        <v>2.7335577295480001E-2</v>
      </c>
      <c r="D660">
        <v>9978799.3206697498</v>
      </c>
      <c r="E660">
        <v>0.12879541</v>
      </c>
      <c r="F660">
        <v>-4.6807591899999998</v>
      </c>
      <c r="G660">
        <v>1.8610711799999999</v>
      </c>
      <c r="H660">
        <v>10037478.799210647</v>
      </c>
    </row>
    <row r="661" spans="1:8" x14ac:dyDescent="0.3">
      <c r="A661" t="s">
        <v>1273</v>
      </c>
      <c r="B661" t="s">
        <v>1272</v>
      </c>
      <c r="C661">
        <v>2.2556790734710001E-2</v>
      </c>
      <c r="D661">
        <v>3413613.0426197401</v>
      </c>
      <c r="E661">
        <v>6.38177561</v>
      </c>
      <c r="F661">
        <v>11.58471634</v>
      </c>
      <c r="G661">
        <v>19.82303112</v>
      </c>
      <c r="H661">
        <v>10049029.59892437</v>
      </c>
    </row>
    <row r="662" spans="1:8" x14ac:dyDescent="0.3">
      <c r="A662" t="s">
        <v>1201</v>
      </c>
      <c r="B662" t="s">
        <v>1200</v>
      </c>
      <c r="C662">
        <v>4.9704395015600002E-3</v>
      </c>
      <c r="D662">
        <v>128334.32263778</v>
      </c>
      <c r="E662">
        <v>-4.4601164100000004</v>
      </c>
      <c r="F662">
        <v>-4.5153809200000001</v>
      </c>
      <c r="G662">
        <v>-6.3363711</v>
      </c>
      <c r="H662">
        <v>9940729.8857332263</v>
      </c>
    </row>
    <row r="663" spans="1:8" x14ac:dyDescent="0.3">
      <c r="A663" t="s">
        <v>1278</v>
      </c>
      <c r="B663" t="s">
        <v>1277</v>
      </c>
      <c r="C663">
        <v>1.460376023112E-2</v>
      </c>
      <c r="D663">
        <v>1173999.06653338</v>
      </c>
      <c r="E663">
        <v>-1.0128004900000001</v>
      </c>
      <c r="F663">
        <v>-3.3121988199999999</v>
      </c>
      <c r="G663">
        <v>52.227590280000001</v>
      </c>
      <c r="H663">
        <v>10120291.484604368</v>
      </c>
    </row>
    <row r="664" spans="1:8" x14ac:dyDescent="0.3">
      <c r="A664" t="s">
        <v>1384</v>
      </c>
      <c r="B664" t="s">
        <v>1383</v>
      </c>
      <c r="C664">
        <v>0.28919967328224999</v>
      </c>
      <c r="D664">
        <v>3429968.9577775798</v>
      </c>
      <c r="E664">
        <v>7.3890925599999999</v>
      </c>
      <c r="F664">
        <v>13.02074479</v>
      </c>
      <c r="G664">
        <v>37.236247210000002</v>
      </c>
      <c r="H664">
        <v>9455378.6907683909</v>
      </c>
    </row>
    <row r="665" spans="1:8" x14ac:dyDescent="0.3">
      <c r="A665" t="s">
        <v>1209</v>
      </c>
      <c r="B665" t="s">
        <v>1208</v>
      </c>
      <c r="C665">
        <v>0.23364440855341001</v>
      </c>
      <c r="D665">
        <v>37906.445873659999</v>
      </c>
      <c r="E665">
        <v>-0.44731795000000002</v>
      </c>
      <c r="F665">
        <v>-2.4772503399999999</v>
      </c>
      <c r="G665">
        <v>-10.81843216</v>
      </c>
      <c r="H665">
        <v>9955377.8175509423</v>
      </c>
    </row>
    <row r="666" spans="1:8" x14ac:dyDescent="0.3">
      <c r="A666" t="s">
        <v>1094</v>
      </c>
      <c r="B666" t="s">
        <v>1093</v>
      </c>
      <c r="C666">
        <v>1.238073253636E-2</v>
      </c>
      <c r="D666">
        <v>63802.82622658</v>
      </c>
      <c r="E666">
        <v>1.0862512900000001</v>
      </c>
      <c r="F666">
        <v>-11.36656063</v>
      </c>
      <c r="G666">
        <v>25.631178290000001</v>
      </c>
      <c r="H666">
        <v>9960485.4574345723</v>
      </c>
    </row>
    <row r="667" spans="1:8" x14ac:dyDescent="0.3">
      <c r="A667" t="s">
        <v>1231</v>
      </c>
      <c r="B667" t="s">
        <v>1230</v>
      </c>
      <c r="C667">
        <v>3.6146928847000001E-4</v>
      </c>
      <c r="D667">
        <v>332797.53137394</v>
      </c>
      <c r="E667">
        <v>2.2569853800000002</v>
      </c>
      <c r="F667">
        <v>2.21490578</v>
      </c>
      <c r="G667">
        <v>115.13158613</v>
      </c>
      <c r="H667">
        <v>9787295.0779938139</v>
      </c>
    </row>
    <row r="668" spans="1:8" x14ac:dyDescent="0.3">
      <c r="A668" t="s">
        <v>1353</v>
      </c>
      <c r="B668" t="s">
        <v>1352</v>
      </c>
      <c r="C668">
        <v>0.20807394796482001</v>
      </c>
      <c r="D668">
        <v>495633.58414292999</v>
      </c>
      <c r="E668">
        <v>0.94403901000000001</v>
      </c>
      <c r="F668">
        <v>29.164073980000001</v>
      </c>
      <c r="G668">
        <v>1.4875181500000001</v>
      </c>
      <c r="H668">
        <v>9648891.4725217968</v>
      </c>
    </row>
    <row r="669" spans="1:8" x14ac:dyDescent="0.3">
      <c r="A669" t="s">
        <v>1282</v>
      </c>
      <c r="B669" t="s">
        <v>1281</v>
      </c>
      <c r="C669">
        <v>7.8320593803399997E-3</v>
      </c>
      <c r="D669">
        <v>22221.059070939998</v>
      </c>
      <c r="E669">
        <v>-3.0965810500000002</v>
      </c>
      <c r="F669">
        <v>6.7104456399999997</v>
      </c>
      <c r="G669">
        <v>33.009488320000003</v>
      </c>
      <c r="H669">
        <v>9648400.2300167512</v>
      </c>
    </row>
    <row r="670" spans="1:8" x14ac:dyDescent="0.3">
      <c r="A670" t="s">
        <v>1300</v>
      </c>
      <c r="B670" t="s">
        <v>1299</v>
      </c>
      <c r="C670">
        <v>3.022157305107E-2</v>
      </c>
      <c r="D670">
        <v>1058128.19359497</v>
      </c>
      <c r="E670">
        <v>-3.3468220999999998</v>
      </c>
      <c r="F670">
        <v>-15.60739729</v>
      </c>
      <c r="G670">
        <v>24.28211224</v>
      </c>
      <c r="H670">
        <v>9624812.1228448804</v>
      </c>
    </row>
    <row r="671" spans="1:8" x14ac:dyDescent="0.3">
      <c r="A671" t="s">
        <v>1203</v>
      </c>
      <c r="B671" t="s">
        <v>1202</v>
      </c>
      <c r="C671">
        <v>7.7049256151830003E-2</v>
      </c>
      <c r="D671">
        <v>1991984.52165519</v>
      </c>
      <c r="E671">
        <v>-1.9230059799999999</v>
      </c>
      <c r="F671">
        <v>-5.0179484299999997</v>
      </c>
      <c r="G671">
        <v>-1.57201335</v>
      </c>
      <c r="H671">
        <v>9634744.0239841137</v>
      </c>
    </row>
    <row r="672" spans="1:8" x14ac:dyDescent="0.3">
      <c r="A672" t="s">
        <v>1295</v>
      </c>
      <c r="B672" t="s">
        <v>1294</v>
      </c>
      <c r="C672">
        <v>6.9548107354779995E-2</v>
      </c>
      <c r="D672">
        <v>245981.60654683999</v>
      </c>
      <c r="E672">
        <v>-2.8030955999999998</v>
      </c>
      <c r="F672">
        <v>1.1890745300000001</v>
      </c>
      <c r="G672">
        <v>6.6627670400000003</v>
      </c>
      <c r="H672">
        <v>9454301.3746561874</v>
      </c>
    </row>
    <row r="673" spans="1:8" x14ac:dyDescent="0.3">
      <c r="A673" t="s">
        <v>1298</v>
      </c>
      <c r="B673" t="s">
        <v>1298</v>
      </c>
      <c r="C673">
        <v>8.5849847835920007E-2</v>
      </c>
      <c r="D673">
        <v>8106927.7264259104</v>
      </c>
      <c r="E673">
        <v>-1.68779653</v>
      </c>
      <c r="F673">
        <v>-7.0104792099999997</v>
      </c>
      <c r="G673">
        <v>4.42598395</v>
      </c>
      <c r="H673">
        <v>9474165.9021027274</v>
      </c>
    </row>
    <row r="674" spans="1:8" x14ac:dyDescent="0.3">
      <c r="A674" t="s">
        <v>1250</v>
      </c>
      <c r="B674" t="s">
        <v>1249</v>
      </c>
      <c r="C674">
        <v>1.128314046392E-2</v>
      </c>
      <c r="D674">
        <v>18520.754812169998</v>
      </c>
      <c r="E674">
        <v>1.8503345899999999</v>
      </c>
      <c r="F674">
        <v>9.0060186499999997</v>
      </c>
      <c r="G674">
        <v>17.081825500000001</v>
      </c>
      <c r="H674">
        <v>9447213.2320792917</v>
      </c>
    </row>
    <row r="675" spans="1:8" x14ac:dyDescent="0.3">
      <c r="A675" t="s">
        <v>1340</v>
      </c>
      <c r="B675" t="s">
        <v>1339</v>
      </c>
      <c r="C675">
        <v>0.10667932323499001</v>
      </c>
      <c r="D675">
        <v>7549247.2171126101</v>
      </c>
      <c r="E675">
        <v>-3.17160742</v>
      </c>
      <c r="F675">
        <v>4.8179276700000004</v>
      </c>
      <c r="G675">
        <v>39.821906560000002</v>
      </c>
      <c r="H675">
        <v>9466080.6882384401</v>
      </c>
    </row>
    <row r="676" spans="1:8" x14ac:dyDescent="0.3">
      <c r="A676" t="s">
        <v>1302</v>
      </c>
      <c r="B676" t="s">
        <v>1301</v>
      </c>
      <c r="C676">
        <v>0.41521247987099003</v>
      </c>
      <c r="D676">
        <v>2028113.0792137401</v>
      </c>
      <c r="E676">
        <v>0.20143981999999999</v>
      </c>
      <c r="F676">
        <v>1.85411514</v>
      </c>
      <c r="G676">
        <v>41.838003870000001</v>
      </c>
      <c r="H676">
        <v>9425323.2930714712</v>
      </c>
    </row>
    <row r="677" spans="1:8" x14ac:dyDescent="0.3">
      <c r="A677" t="s">
        <v>1229</v>
      </c>
      <c r="B677" t="s">
        <v>1229</v>
      </c>
      <c r="C677">
        <v>2.939406411454E-2</v>
      </c>
      <c r="D677">
        <v>858366.82153110998</v>
      </c>
      <c r="E677">
        <v>-2.0913282199999998</v>
      </c>
      <c r="F677">
        <v>-2.6714627800000001</v>
      </c>
      <c r="G677">
        <v>-2.73720586</v>
      </c>
      <c r="H677">
        <v>9256148.6650353596</v>
      </c>
    </row>
    <row r="678" spans="1:8" x14ac:dyDescent="0.3">
      <c r="A678" t="s">
        <v>1216</v>
      </c>
      <c r="B678" t="s">
        <v>1215</v>
      </c>
      <c r="C678">
        <v>1.9553508847140001E-2</v>
      </c>
      <c r="D678">
        <v>56713.612306809999</v>
      </c>
      <c r="E678">
        <v>-2.6121081899999998</v>
      </c>
      <c r="F678">
        <v>-2.6618887600000001</v>
      </c>
      <c r="G678">
        <v>25.182056809999999</v>
      </c>
      <c r="H678">
        <v>9249914.4188400656</v>
      </c>
    </row>
    <row r="679" spans="1:8" x14ac:dyDescent="0.3">
      <c r="A679" t="s">
        <v>1247</v>
      </c>
      <c r="B679" t="s">
        <v>1246</v>
      </c>
      <c r="C679">
        <v>1.2999008835990001E-2</v>
      </c>
      <c r="D679">
        <v>9436.9156839700008</v>
      </c>
      <c r="E679">
        <v>-2.0537922399999999</v>
      </c>
      <c r="F679">
        <v>-5.2689897200000004</v>
      </c>
      <c r="G679">
        <v>34.251587550000004</v>
      </c>
      <c r="H679">
        <v>9168502.5549698379</v>
      </c>
    </row>
    <row r="680" spans="1:8" x14ac:dyDescent="0.3">
      <c r="A680" t="s">
        <v>1525</v>
      </c>
      <c r="B680" t="s">
        <v>1524</v>
      </c>
      <c r="C680">
        <v>17.297631743210069</v>
      </c>
      <c r="D680">
        <v>6542292.3027485805</v>
      </c>
      <c r="E680">
        <v>-17.639793210000001</v>
      </c>
      <c r="F680">
        <v>-29.183100509999999</v>
      </c>
      <c r="G680">
        <v>0</v>
      </c>
      <c r="H680">
        <v>9133149.5604149159</v>
      </c>
    </row>
    <row r="681" spans="1:8" x14ac:dyDescent="0.3">
      <c r="A681" t="s">
        <v>1193</v>
      </c>
      <c r="B681" t="s">
        <v>1192</v>
      </c>
      <c r="C681">
        <v>1.4323610842169999E-2</v>
      </c>
      <c r="D681">
        <v>2315053.65938175</v>
      </c>
      <c r="E681">
        <v>-1.16971194</v>
      </c>
      <c r="F681">
        <v>-6.06759322</v>
      </c>
      <c r="G681">
        <v>0.62483714999999995</v>
      </c>
      <c r="H681">
        <v>9111409.8166706841</v>
      </c>
    </row>
    <row r="682" spans="1:8" x14ac:dyDescent="0.3">
      <c r="A682" t="s">
        <v>1332</v>
      </c>
      <c r="B682" t="s">
        <v>1332</v>
      </c>
      <c r="C682">
        <v>3.1987175903279999E-2</v>
      </c>
      <c r="D682">
        <v>922202.21529776999</v>
      </c>
      <c r="E682">
        <v>-0.93507660000000004</v>
      </c>
      <c r="F682">
        <v>-2.7093545400000001</v>
      </c>
      <c r="G682">
        <v>47.633353</v>
      </c>
      <c r="H682">
        <v>9091343.9788079821</v>
      </c>
    </row>
    <row r="683" spans="1:8" x14ac:dyDescent="0.3">
      <c r="A683" t="s">
        <v>1751</v>
      </c>
      <c r="B683" t="s">
        <v>1750</v>
      </c>
      <c r="C683">
        <v>0.39879416031970999</v>
      </c>
      <c r="D683">
        <v>3683778.6139937099</v>
      </c>
      <c r="E683">
        <v>-3.9225730599999999</v>
      </c>
      <c r="F683">
        <v>9.9277647200000008</v>
      </c>
      <c r="G683">
        <v>215.04716311000001</v>
      </c>
      <c r="H683">
        <v>8999138.3749162145</v>
      </c>
    </row>
    <row r="684" spans="1:8" x14ac:dyDescent="0.3">
      <c r="A684" t="s">
        <v>1265</v>
      </c>
      <c r="B684" t="s">
        <v>1264</v>
      </c>
      <c r="C684">
        <v>1.091779018948E-2</v>
      </c>
      <c r="D684">
        <v>182104.21437723999</v>
      </c>
      <c r="E684">
        <v>-1.4277185800000001</v>
      </c>
      <c r="F684">
        <v>1.1338256799999999</v>
      </c>
      <c r="G684">
        <v>10.77584008</v>
      </c>
      <c r="H684">
        <v>9061754.9394782092</v>
      </c>
    </row>
    <row r="685" spans="1:8" x14ac:dyDescent="0.3">
      <c r="A685" t="s">
        <v>1372</v>
      </c>
      <c r="B685" t="s">
        <v>1371</v>
      </c>
      <c r="C685">
        <v>1.337308799281E-2</v>
      </c>
      <c r="D685">
        <v>1071065.5083484501</v>
      </c>
      <c r="E685">
        <v>-3.3757569599999999</v>
      </c>
      <c r="F685">
        <v>-5.1698514700000002</v>
      </c>
      <c r="G685">
        <v>59.233301410000003</v>
      </c>
      <c r="H685">
        <v>9021206.7880233917</v>
      </c>
    </row>
    <row r="686" spans="1:8" x14ac:dyDescent="0.3">
      <c r="A686" t="s">
        <v>1056</v>
      </c>
      <c r="B686" t="s">
        <v>1293</v>
      </c>
      <c r="C686">
        <v>4.8844763338320003E-2</v>
      </c>
      <c r="D686">
        <v>9216258.79923</v>
      </c>
      <c r="E686">
        <v>-0.35741695000000001</v>
      </c>
      <c r="F686">
        <v>2.3396787899999998</v>
      </c>
      <c r="G686">
        <v>6.0856570799999998</v>
      </c>
      <c r="H686">
        <v>9000870.8717989456</v>
      </c>
    </row>
    <row r="687" spans="1:8" x14ac:dyDescent="0.3">
      <c r="A687" t="s">
        <v>1342</v>
      </c>
      <c r="B687" t="s">
        <v>1341</v>
      </c>
      <c r="C687">
        <v>1.83865295493E-2</v>
      </c>
      <c r="D687">
        <v>691654.15208668995</v>
      </c>
      <c r="E687">
        <v>10.61067038</v>
      </c>
      <c r="F687">
        <v>10.4824082</v>
      </c>
      <c r="G687">
        <v>19.597746669999999</v>
      </c>
      <c r="H687">
        <v>8944890.8569972068</v>
      </c>
    </row>
    <row r="688" spans="1:8" x14ac:dyDescent="0.3">
      <c r="A688" t="s">
        <v>1785</v>
      </c>
      <c r="B688" t="s">
        <v>1784</v>
      </c>
      <c r="C688">
        <v>1.6043196461708</v>
      </c>
      <c r="D688">
        <v>20733.601243289999</v>
      </c>
      <c r="E688">
        <v>-6.0027989399999999</v>
      </c>
      <c r="F688">
        <v>31.257729909999998</v>
      </c>
      <c r="G688">
        <v>94.550670940000003</v>
      </c>
      <c r="H688">
        <v>8940062.6843958423</v>
      </c>
    </row>
    <row r="689" spans="1:8" x14ac:dyDescent="0.3">
      <c r="A689" t="s">
        <v>1105</v>
      </c>
      <c r="B689" t="s">
        <v>1105</v>
      </c>
      <c r="C689">
        <v>4.6813032457929997E-2</v>
      </c>
      <c r="D689">
        <v>2696061.5443572099</v>
      </c>
      <c r="E689">
        <v>-2.7906488700000001</v>
      </c>
      <c r="F689">
        <v>-19.9756742</v>
      </c>
      <c r="G689">
        <v>-38.603129809999999</v>
      </c>
      <c r="H689">
        <v>8951282.2272408921</v>
      </c>
    </row>
    <row r="690" spans="1:8" x14ac:dyDescent="0.3">
      <c r="A690" t="s">
        <v>1276</v>
      </c>
      <c r="B690" t="s">
        <v>1275</v>
      </c>
      <c r="C690">
        <v>0.59821783999120004</v>
      </c>
      <c r="D690">
        <v>4546.4286247500004</v>
      </c>
      <c r="E690">
        <v>-0.15164222999999999</v>
      </c>
      <c r="F690">
        <v>2.6933156999999999</v>
      </c>
      <c r="G690">
        <v>-7.7289466400000002</v>
      </c>
      <c r="H690">
        <v>8944650.6332108472</v>
      </c>
    </row>
    <row r="691" spans="1:8" x14ac:dyDescent="0.3">
      <c r="A691" t="s">
        <v>1310</v>
      </c>
      <c r="B691" t="s">
        <v>1309</v>
      </c>
      <c r="C691">
        <v>1.290647016016E-2</v>
      </c>
      <c r="D691">
        <v>691705.5852187</v>
      </c>
      <c r="E691">
        <v>-4.2631938099999998</v>
      </c>
      <c r="F691">
        <v>-7.1995236599999997</v>
      </c>
      <c r="G691">
        <v>21.063631730000001</v>
      </c>
      <c r="H691">
        <v>8889216.6555077955</v>
      </c>
    </row>
    <row r="692" spans="1:8" x14ac:dyDescent="0.3">
      <c r="A692" t="s">
        <v>1306</v>
      </c>
      <c r="B692" t="s">
        <v>1305</v>
      </c>
      <c r="C692">
        <v>1.83328286704E-3</v>
      </c>
      <c r="D692">
        <v>65772.952092020001</v>
      </c>
      <c r="E692">
        <v>22.273464369999999</v>
      </c>
      <c r="F692">
        <v>25.271682040000002</v>
      </c>
      <c r="G692">
        <v>186.15581845</v>
      </c>
      <c r="H692">
        <v>8892935.793315364</v>
      </c>
    </row>
    <row r="693" spans="1:8" x14ac:dyDescent="0.3">
      <c r="A693" t="s">
        <v>1379</v>
      </c>
      <c r="B693" t="s">
        <v>1378</v>
      </c>
      <c r="C693">
        <v>0.12581681377691001</v>
      </c>
      <c r="D693">
        <v>139644.73385932</v>
      </c>
      <c r="E693">
        <v>-3.9555703599999998</v>
      </c>
      <c r="F693">
        <v>-8.7095488900000007</v>
      </c>
      <c r="G693">
        <v>23.923854819999999</v>
      </c>
      <c r="H693">
        <v>8860740.122900594</v>
      </c>
    </row>
    <row r="694" spans="1:8" x14ac:dyDescent="0.3">
      <c r="A694" t="s">
        <v>1290</v>
      </c>
      <c r="B694" t="s">
        <v>1289</v>
      </c>
      <c r="C694">
        <v>1.761215785231E-2</v>
      </c>
      <c r="D694">
        <v>36511.605820299999</v>
      </c>
      <c r="E694">
        <v>-2.9741445</v>
      </c>
      <c r="F694">
        <v>-0.90244681000000004</v>
      </c>
      <c r="G694">
        <v>-33.461273689999999</v>
      </c>
      <c r="H694">
        <v>8837944.3402109034</v>
      </c>
    </row>
    <row r="695" spans="1:8" x14ac:dyDescent="0.3">
      <c r="A695" t="s">
        <v>1274</v>
      </c>
      <c r="B695" t="s">
        <v>1274</v>
      </c>
      <c r="C695">
        <v>9.8311308810000004E-4</v>
      </c>
      <c r="D695">
        <v>783035.94528562005</v>
      </c>
      <c r="E695">
        <v>-0.44515564000000002</v>
      </c>
      <c r="F695">
        <v>-0.92433220999999999</v>
      </c>
      <c r="G695">
        <v>-0.53772825999999996</v>
      </c>
      <c r="H695">
        <v>8914807.2338792868</v>
      </c>
    </row>
    <row r="696" spans="1:8" x14ac:dyDescent="0.3">
      <c r="A696" t="s">
        <v>1286</v>
      </c>
      <c r="B696" t="s">
        <v>1285</v>
      </c>
      <c r="C696">
        <v>2.29070271325525</v>
      </c>
      <c r="D696">
        <v>1278788.14116464</v>
      </c>
      <c r="E696">
        <v>-1.2402419600000001</v>
      </c>
      <c r="F696">
        <v>-1.7982242399999999</v>
      </c>
      <c r="G696">
        <v>-4.72531195</v>
      </c>
      <c r="H696">
        <v>8713820.4978294782</v>
      </c>
    </row>
    <row r="697" spans="1:8" x14ac:dyDescent="0.3">
      <c r="A697" t="s">
        <v>1356</v>
      </c>
      <c r="B697" t="s">
        <v>1356</v>
      </c>
      <c r="C697">
        <v>4.5000328315779999E-2</v>
      </c>
      <c r="D697">
        <v>184530.63793005</v>
      </c>
      <c r="E697">
        <v>-1.7053207100000001</v>
      </c>
      <c r="F697">
        <v>-8.0156427899999994</v>
      </c>
      <c r="G697">
        <v>11.68460808</v>
      </c>
      <c r="H697">
        <v>8619465.9593065102</v>
      </c>
    </row>
    <row r="698" spans="1:8" x14ac:dyDescent="0.3">
      <c r="A698" t="s">
        <v>1259</v>
      </c>
      <c r="B698" t="s">
        <v>1259</v>
      </c>
      <c r="C698">
        <v>1.5047352843349999E-2</v>
      </c>
      <c r="D698">
        <v>696625.80091495998</v>
      </c>
      <c r="E698">
        <v>-0.11033163</v>
      </c>
      <c r="F698">
        <v>-7.7654427699999999</v>
      </c>
      <c r="G698">
        <v>-5.4565056199999997</v>
      </c>
      <c r="H698">
        <v>8541817.1182624158</v>
      </c>
    </row>
    <row r="699" spans="1:8" x14ac:dyDescent="0.3">
      <c r="A699" t="s">
        <v>1381</v>
      </c>
      <c r="B699" t="s">
        <v>1380</v>
      </c>
      <c r="C699">
        <v>5.5810342724979999E-2</v>
      </c>
      <c r="D699">
        <v>479715.91242923</v>
      </c>
      <c r="E699">
        <v>11.65787321</v>
      </c>
      <c r="F699">
        <v>21.175801710000002</v>
      </c>
      <c r="G699">
        <v>16.3932933</v>
      </c>
      <c r="H699">
        <v>8509993.9680279829</v>
      </c>
    </row>
    <row r="700" spans="1:8" x14ac:dyDescent="0.3">
      <c r="A700" t="s">
        <v>1321</v>
      </c>
      <c r="B700" t="s">
        <v>1320</v>
      </c>
      <c r="C700">
        <v>4.6328169266999998E-4</v>
      </c>
      <c r="D700">
        <v>347219.26107295998</v>
      </c>
      <c r="E700">
        <v>1.36061963</v>
      </c>
      <c r="F700">
        <v>5.44661697</v>
      </c>
      <c r="G700">
        <v>5.0128754300000002</v>
      </c>
      <c r="H700">
        <v>8540806.9051570054</v>
      </c>
    </row>
    <row r="701" spans="1:8" x14ac:dyDescent="0.3">
      <c r="A701" t="s">
        <v>1446</v>
      </c>
      <c r="B701" t="s">
        <v>1445</v>
      </c>
      <c r="C701">
        <v>170.04026071023756</v>
      </c>
      <c r="D701">
        <v>4077.3958367599998</v>
      </c>
      <c r="E701">
        <v>34.267473180000003</v>
      </c>
      <c r="F701">
        <v>18.359013310000002</v>
      </c>
      <c r="G701">
        <v>136.26048043</v>
      </c>
      <c r="H701">
        <v>8504563.6394225322</v>
      </c>
    </row>
    <row r="702" spans="1:8" x14ac:dyDescent="0.3">
      <c r="A702" t="s">
        <v>1315</v>
      </c>
      <c r="B702" t="s">
        <v>1314</v>
      </c>
      <c r="C702">
        <v>1.589136310207E-2</v>
      </c>
      <c r="D702">
        <v>63336.332418409998</v>
      </c>
      <c r="E702">
        <v>-3.94604205</v>
      </c>
      <c r="F702">
        <v>-5.5162175199999997</v>
      </c>
      <c r="G702">
        <v>21.258785540000002</v>
      </c>
      <c r="H702">
        <v>8496238.4772521034</v>
      </c>
    </row>
    <row r="703" spans="1:8" x14ac:dyDescent="0.3">
      <c r="A703" t="s">
        <v>1351</v>
      </c>
      <c r="B703" t="s">
        <v>1350</v>
      </c>
      <c r="C703">
        <v>5.9611994732000004E-3</v>
      </c>
      <c r="D703">
        <v>2976733.8845563298</v>
      </c>
      <c r="E703">
        <v>3.6398274599999998</v>
      </c>
      <c r="F703">
        <v>9.2035666099999993</v>
      </c>
      <c r="G703">
        <v>21.337035419999999</v>
      </c>
      <c r="H703">
        <v>8422887.0592262913</v>
      </c>
    </row>
    <row r="704" spans="1:8" x14ac:dyDescent="0.3">
      <c r="A704" t="s">
        <v>1523</v>
      </c>
      <c r="B704" t="s">
        <v>1522</v>
      </c>
      <c r="C704">
        <v>1.9332034932617399</v>
      </c>
      <c r="D704">
        <v>6308256.56566172</v>
      </c>
      <c r="E704">
        <v>-5.6000687899999999</v>
      </c>
      <c r="F704">
        <v>-7.8984474200000001</v>
      </c>
      <c r="G704">
        <v>0.44336942000000001</v>
      </c>
      <c r="H704">
        <v>8428767.2306211852</v>
      </c>
    </row>
    <row r="705" spans="1:8" x14ac:dyDescent="0.3">
      <c r="A705" t="s">
        <v>1554</v>
      </c>
      <c r="B705" t="s">
        <v>1553</v>
      </c>
      <c r="C705">
        <v>6.5914519111359995E-2</v>
      </c>
      <c r="D705">
        <v>432.60044385999998</v>
      </c>
      <c r="E705">
        <v>-2.1513301899999999</v>
      </c>
      <c r="F705">
        <v>9.1921262299999995</v>
      </c>
      <c r="G705">
        <v>105.23640696</v>
      </c>
      <c r="H705">
        <v>8441113.2866561711</v>
      </c>
    </row>
    <row r="706" spans="1:8" x14ac:dyDescent="0.3">
      <c r="A706" t="s">
        <v>1382</v>
      </c>
      <c r="B706" t="s">
        <v>1382</v>
      </c>
      <c r="C706">
        <v>1.9179695054148</v>
      </c>
      <c r="D706">
        <v>120347.32892648999</v>
      </c>
      <c r="E706">
        <v>-0.64750231000000003</v>
      </c>
      <c r="F706">
        <v>14.767988580000001</v>
      </c>
      <c r="G706">
        <v>34.771073450000003</v>
      </c>
      <c r="H706">
        <v>8352202.9028943889</v>
      </c>
    </row>
    <row r="707" spans="1:8" x14ac:dyDescent="0.3">
      <c r="A707" t="s">
        <v>1513</v>
      </c>
      <c r="B707" t="s">
        <v>1512</v>
      </c>
      <c r="C707">
        <v>4.2720687673330003E-2</v>
      </c>
      <c r="D707">
        <v>8003670.8685480002</v>
      </c>
      <c r="E707">
        <v>-1.2018127199999999</v>
      </c>
      <c r="F707">
        <v>-3.8420915600000001</v>
      </c>
      <c r="G707">
        <v>133.73445115999999</v>
      </c>
      <c r="H707">
        <v>8320058.7457958497</v>
      </c>
    </row>
    <row r="708" spans="1:8" x14ac:dyDescent="0.3">
      <c r="A708" t="s">
        <v>1162</v>
      </c>
      <c r="B708" t="s">
        <v>1161</v>
      </c>
      <c r="C708">
        <v>111.33760691251859</v>
      </c>
      <c r="D708">
        <v>2476566.08484784</v>
      </c>
      <c r="E708">
        <v>-5.1320740999999996</v>
      </c>
      <c r="F708">
        <v>-11.62382526</v>
      </c>
      <c r="G708">
        <v>-18.745667269999998</v>
      </c>
      <c r="H708">
        <v>8869800.4158217795</v>
      </c>
    </row>
    <row r="709" spans="1:8" x14ac:dyDescent="0.3">
      <c r="A709" t="s">
        <v>1319</v>
      </c>
      <c r="B709" t="s">
        <v>1318</v>
      </c>
      <c r="C709">
        <v>3.6429809999099999E-3</v>
      </c>
      <c r="D709">
        <v>3185616.5173824499</v>
      </c>
      <c r="E709">
        <v>-0.72540442999999999</v>
      </c>
      <c r="F709">
        <v>-0.84642426000000004</v>
      </c>
      <c r="G709">
        <v>1.91548564</v>
      </c>
      <c r="H709">
        <v>8367626.140552273</v>
      </c>
    </row>
    <row r="710" spans="1:8" x14ac:dyDescent="0.3">
      <c r="A710" t="s">
        <v>1313</v>
      </c>
      <c r="B710" t="s">
        <v>1312</v>
      </c>
      <c r="C710">
        <v>3.53511416077E-3</v>
      </c>
      <c r="D710">
        <v>36543.18164219</v>
      </c>
      <c r="E710">
        <v>-1.8570202899999999</v>
      </c>
      <c r="F710">
        <v>4.9507652200000001</v>
      </c>
      <c r="G710">
        <v>6.5569829000000004</v>
      </c>
      <c r="H710">
        <v>8324261.6181815313</v>
      </c>
    </row>
    <row r="711" spans="1:8" x14ac:dyDescent="0.3">
      <c r="A711" t="s">
        <v>1334</v>
      </c>
      <c r="B711" t="s">
        <v>1333</v>
      </c>
      <c r="C711">
        <v>1.166717737616E-2</v>
      </c>
      <c r="D711">
        <v>807331.93257247005</v>
      </c>
      <c r="E711">
        <v>-1.89603721</v>
      </c>
      <c r="F711">
        <v>-1.2929986</v>
      </c>
      <c r="G711">
        <v>3.3525230700000002</v>
      </c>
      <c r="H711">
        <v>8267753.6983703058</v>
      </c>
    </row>
    <row r="712" spans="1:8" x14ac:dyDescent="0.3">
      <c r="A712" t="s">
        <v>1761</v>
      </c>
      <c r="B712" t="s">
        <v>1760</v>
      </c>
      <c r="C712">
        <v>8.2478814356599997E-3</v>
      </c>
      <c r="D712">
        <v>206058.62813356001</v>
      </c>
      <c r="E712">
        <v>-4.3222451099999999</v>
      </c>
      <c r="F712">
        <v>84.378347509999998</v>
      </c>
      <c r="G712">
        <v>65.215569369999997</v>
      </c>
      <c r="H712">
        <v>8256474.0785396704</v>
      </c>
    </row>
    <row r="713" spans="1:8" x14ac:dyDescent="0.3">
      <c r="A713" t="s">
        <v>1241</v>
      </c>
      <c r="B713" t="s">
        <v>1240</v>
      </c>
      <c r="C713">
        <v>10.42011206380486</v>
      </c>
      <c r="D713">
        <v>3277126.3247921499</v>
      </c>
      <c r="E713">
        <v>-0.83924677999999997</v>
      </c>
      <c r="F713">
        <v>-10.66266377</v>
      </c>
      <c r="G713">
        <v>-13.03868044</v>
      </c>
      <c r="H713">
        <v>8291760.0889697596</v>
      </c>
    </row>
    <row r="714" spans="1:8" x14ac:dyDescent="0.3">
      <c r="A714" t="s">
        <v>1331</v>
      </c>
      <c r="B714" t="s">
        <v>1330</v>
      </c>
      <c r="C714">
        <v>0.24511912734470001</v>
      </c>
      <c r="D714">
        <v>211535.21185317001</v>
      </c>
      <c r="E714">
        <v>-3.8120533499999998</v>
      </c>
      <c r="F714">
        <v>-0.16059034999999999</v>
      </c>
      <c r="G714">
        <v>3.2547772400000001</v>
      </c>
      <c r="H714">
        <v>8131242.93077996</v>
      </c>
    </row>
    <row r="715" spans="1:8" x14ac:dyDescent="0.3">
      <c r="A715" t="s">
        <v>1343</v>
      </c>
      <c r="B715" t="s">
        <v>1343</v>
      </c>
      <c r="C715">
        <v>1.6501600688299999E-2</v>
      </c>
      <c r="D715">
        <v>906311.75039645995</v>
      </c>
      <c r="E715">
        <v>-4.2210674199999998</v>
      </c>
      <c r="F715">
        <v>-11.544242990000001</v>
      </c>
      <c r="G715">
        <v>46.969714269999997</v>
      </c>
      <c r="H715">
        <v>8110455.8329801466</v>
      </c>
    </row>
    <row r="716" spans="1:8" x14ac:dyDescent="0.3">
      <c r="A716" t="s">
        <v>1218</v>
      </c>
      <c r="B716" t="s">
        <v>1217</v>
      </c>
      <c r="C716">
        <v>8.5506340782170405</v>
      </c>
      <c r="D716">
        <v>127918.7425023</v>
      </c>
      <c r="E716">
        <v>35.442226499999997</v>
      </c>
      <c r="F716">
        <v>29.726944809999999</v>
      </c>
      <c r="G716">
        <v>27.150564079999999</v>
      </c>
      <c r="H716">
        <v>10497555.236174844</v>
      </c>
    </row>
    <row r="717" spans="1:8" x14ac:dyDescent="0.3">
      <c r="A717" t="s">
        <v>1325</v>
      </c>
      <c r="B717" t="s">
        <v>1324</v>
      </c>
      <c r="C717">
        <v>0.40272475233677002</v>
      </c>
      <c r="D717">
        <v>16040.15742358</v>
      </c>
      <c r="E717">
        <v>-1.38717212</v>
      </c>
      <c r="F717">
        <v>0.99939701000000003</v>
      </c>
      <c r="G717">
        <v>23.18956846</v>
      </c>
      <c r="H717">
        <v>8068037.8747069817</v>
      </c>
    </row>
    <row r="718" spans="1:8" x14ac:dyDescent="0.3">
      <c r="A718" t="s">
        <v>2927</v>
      </c>
      <c r="B718" t="s">
        <v>2926</v>
      </c>
      <c r="C718">
        <v>3.3172197071638601</v>
      </c>
      <c r="D718">
        <v>16779737.841545679</v>
      </c>
      <c r="E718">
        <v>30.00379663</v>
      </c>
      <c r="F718">
        <v>244.31062840000001</v>
      </c>
      <c r="G718">
        <v>12295.142229409999</v>
      </c>
      <c r="H718">
        <v>8364979.7466402035</v>
      </c>
    </row>
    <row r="719" spans="1:8" x14ac:dyDescent="0.3">
      <c r="A719" t="s">
        <v>1323</v>
      </c>
      <c r="B719" t="s">
        <v>1322</v>
      </c>
      <c r="C719">
        <v>6.2321245468069997E-2</v>
      </c>
      <c r="D719">
        <v>67041.257271830007</v>
      </c>
      <c r="E719">
        <v>0.88349776000000002</v>
      </c>
      <c r="F719">
        <v>-9.7879965999999996</v>
      </c>
      <c r="G719">
        <v>53.875457369999999</v>
      </c>
      <c r="H719">
        <v>8034194.7641057577</v>
      </c>
    </row>
    <row r="720" spans="1:8" x14ac:dyDescent="0.3">
      <c r="A720" t="s">
        <v>1297</v>
      </c>
      <c r="B720" t="s">
        <v>1296</v>
      </c>
      <c r="C720">
        <v>2.5784733778099998E-3</v>
      </c>
      <c r="D720">
        <v>1409068.01343533</v>
      </c>
      <c r="E720">
        <v>-0.80066497000000003</v>
      </c>
      <c r="F720">
        <v>-3.1418316499999999</v>
      </c>
      <c r="G720">
        <v>-10.658973489999999</v>
      </c>
      <c r="H720">
        <v>8021211.2929027788</v>
      </c>
    </row>
    <row r="721" spans="1:8" x14ac:dyDescent="0.3">
      <c r="A721" t="s">
        <v>1398</v>
      </c>
      <c r="B721" t="s">
        <v>1397</v>
      </c>
      <c r="C721">
        <v>0.56587726639435998</v>
      </c>
      <c r="D721">
        <v>1202282.99297139</v>
      </c>
      <c r="E721">
        <v>2.0451334600000002</v>
      </c>
      <c r="F721">
        <v>4.0014518600000004</v>
      </c>
      <c r="G721">
        <v>25.84640301</v>
      </c>
      <c r="H721">
        <v>7969985.1830780841</v>
      </c>
    </row>
    <row r="722" spans="1:8" x14ac:dyDescent="0.3">
      <c r="A722" t="s">
        <v>1362</v>
      </c>
      <c r="B722" t="s">
        <v>1361</v>
      </c>
      <c r="C722">
        <v>0.27534118334807001</v>
      </c>
      <c r="D722">
        <v>65186.542181659999</v>
      </c>
      <c r="E722">
        <v>-2.15074056</v>
      </c>
      <c r="F722">
        <v>-1.48336567</v>
      </c>
      <c r="G722">
        <v>12.50030158</v>
      </c>
      <c r="H722">
        <v>7738381.3556425031</v>
      </c>
    </row>
    <row r="723" spans="1:8" x14ac:dyDescent="0.3">
      <c r="A723" t="s">
        <v>1252</v>
      </c>
      <c r="B723" t="s">
        <v>1251</v>
      </c>
      <c r="C723">
        <v>8.0387395514900008E-3</v>
      </c>
      <c r="D723">
        <v>3899628.7740635802</v>
      </c>
      <c r="E723">
        <v>-0.55776228000000005</v>
      </c>
      <c r="F723">
        <v>-3.9718963399999998</v>
      </c>
      <c r="G723">
        <v>22.719338409999999</v>
      </c>
      <c r="H723">
        <v>7926197.1813751766</v>
      </c>
    </row>
    <row r="724" spans="1:8" x14ac:dyDescent="0.3">
      <c r="A724" t="s">
        <v>1280</v>
      </c>
      <c r="B724" t="s">
        <v>1279</v>
      </c>
      <c r="C724">
        <v>4.5244899155013902</v>
      </c>
      <c r="D724">
        <v>1088831.17240732</v>
      </c>
      <c r="E724">
        <v>-0.19622917000000001</v>
      </c>
      <c r="F724">
        <v>-10.376877739999999</v>
      </c>
      <c r="G724">
        <v>41.259924929999997</v>
      </c>
      <c r="H724">
        <v>7924408.8135250788</v>
      </c>
    </row>
    <row r="725" spans="1:8" x14ac:dyDescent="0.3">
      <c r="A725" t="s">
        <v>1407</v>
      </c>
      <c r="B725" t="s">
        <v>1406</v>
      </c>
      <c r="C725">
        <v>3.32278888519E-3</v>
      </c>
      <c r="D725">
        <v>3784758.7527609202</v>
      </c>
      <c r="E725">
        <v>-5.5704130599999999</v>
      </c>
      <c r="F725">
        <v>18.451630189999999</v>
      </c>
      <c r="G725">
        <v>3.4587537199999998</v>
      </c>
      <c r="H725">
        <v>7901403.9423271734</v>
      </c>
    </row>
    <row r="726" spans="1:8" x14ac:dyDescent="0.3">
      <c r="A726" t="s">
        <v>1560</v>
      </c>
      <c r="B726" t="s">
        <v>1559</v>
      </c>
      <c r="C726">
        <v>8.5859227543500002E-3</v>
      </c>
      <c r="D726">
        <v>5754165.2047761399</v>
      </c>
      <c r="E726">
        <v>-1.61644492</v>
      </c>
      <c r="F726">
        <v>26.204326869999999</v>
      </c>
      <c r="G726">
        <v>63.786946669999999</v>
      </c>
      <c r="H726">
        <v>7993800.730531022</v>
      </c>
    </row>
    <row r="727" spans="1:8" x14ac:dyDescent="0.3">
      <c r="A727" t="s">
        <v>726</v>
      </c>
      <c r="B727" t="s">
        <v>1248</v>
      </c>
      <c r="C727">
        <v>0.98576967335972998</v>
      </c>
      <c r="D727">
        <v>33672.000522609997</v>
      </c>
      <c r="E727">
        <v>-2.115958</v>
      </c>
      <c r="F727">
        <v>-24.592866659999999</v>
      </c>
      <c r="G727">
        <v>55.206746240000001</v>
      </c>
      <c r="H727">
        <v>7938568.5442729574</v>
      </c>
    </row>
    <row r="728" spans="1:8" x14ac:dyDescent="0.3">
      <c r="A728" t="s">
        <v>1721</v>
      </c>
      <c r="B728" t="s">
        <v>1721</v>
      </c>
      <c r="C728">
        <v>0.1610537457674</v>
      </c>
      <c r="D728">
        <v>113474.86933811</v>
      </c>
      <c r="E728">
        <v>1.2681038600000001</v>
      </c>
      <c r="F728">
        <v>-12.58942717</v>
      </c>
      <c r="G728">
        <v>104.18975303000001</v>
      </c>
      <c r="H728">
        <v>7843775.6989016812</v>
      </c>
    </row>
    <row r="729" spans="1:8" x14ac:dyDescent="0.3">
      <c r="A729" t="s">
        <v>1140</v>
      </c>
      <c r="B729" t="s">
        <v>1139</v>
      </c>
      <c r="C729">
        <v>0.39088187466573998</v>
      </c>
      <c r="D729">
        <v>1157816.7517083599</v>
      </c>
      <c r="E729">
        <v>-5.3888533699999996</v>
      </c>
      <c r="F729">
        <v>-8.9945619400000005</v>
      </c>
      <c r="G729">
        <v>201.77324034</v>
      </c>
      <c r="H729">
        <v>7817636.7115510507</v>
      </c>
    </row>
    <row r="730" spans="1:8" x14ac:dyDescent="0.3">
      <c r="A730" t="s">
        <v>1364</v>
      </c>
      <c r="B730" t="s">
        <v>1363</v>
      </c>
      <c r="C730">
        <v>0.25959422504700003</v>
      </c>
      <c r="D730">
        <v>121035.49169624</v>
      </c>
      <c r="E730">
        <v>-2.61113836</v>
      </c>
      <c r="F730">
        <v>-0.80314260000000004</v>
      </c>
      <c r="G730">
        <v>11.315433860000001</v>
      </c>
      <c r="H730">
        <v>7787941.7516516969</v>
      </c>
    </row>
    <row r="731" spans="1:8" x14ac:dyDescent="0.3">
      <c r="A731" t="s">
        <v>1355</v>
      </c>
      <c r="B731" t="s">
        <v>1354</v>
      </c>
      <c r="C731">
        <v>1.37596530906E-2</v>
      </c>
      <c r="D731">
        <v>3517058.8543921998</v>
      </c>
      <c r="E731">
        <v>-2.67868065</v>
      </c>
      <c r="F731">
        <v>-5.2316965199999999</v>
      </c>
      <c r="G731">
        <v>3.5850775800000001</v>
      </c>
      <c r="H731">
        <v>7672073.0399222868</v>
      </c>
    </row>
    <row r="732" spans="1:8" x14ac:dyDescent="0.3">
      <c r="A732" t="s">
        <v>1469</v>
      </c>
      <c r="B732" t="s">
        <v>1469</v>
      </c>
      <c r="C732">
        <v>2.5085612835999999E-2</v>
      </c>
      <c r="D732">
        <v>27208.28434695</v>
      </c>
      <c r="E732">
        <v>-0.30528369999999999</v>
      </c>
      <c r="F732">
        <v>6.7655489900000001</v>
      </c>
      <c r="G732">
        <v>7.4565277400000003</v>
      </c>
      <c r="H732">
        <v>7731347.8797760531</v>
      </c>
    </row>
    <row r="733" spans="1:8" x14ac:dyDescent="0.3">
      <c r="A733" t="s">
        <v>1349</v>
      </c>
      <c r="B733" t="s">
        <v>1348</v>
      </c>
      <c r="C733">
        <v>1.0424269192789999E-2</v>
      </c>
      <c r="D733">
        <v>2064689.1597253401</v>
      </c>
      <c r="E733">
        <v>0.12548641999999999</v>
      </c>
      <c r="F733">
        <v>5.0362390100000001</v>
      </c>
      <c r="G733">
        <v>17.608699600000001</v>
      </c>
      <c r="H733">
        <v>7729351.9388337834</v>
      </c>
    </row>
    <row r="734" spans="1:8" x14ac:dyDescent="0.3">
      <c r="A734" t="s">
        <v>1509</v>
      </c>
      <c r="B734" t="s">
        <v>1508</v>
      </c>
      <c r="C734">
        <v>3.8666325250829997E-2</v>
      </c>
      <c r="D734">
        <v>8498912.7228929102</v>
      </c>
      <c r="E734">
        <v>-1.1512558399999999</v>
      </c>
      <c r="F734">
        <v>19.10739465</v>
      </c>
      <c r="G734">
        <v>25.614869089999999</v>
      </c>
      <c r="H734">
        <v>7641151.348340082</v>
      </c>
    </row>
    <row r="735" spans="1:8" x14ac:dyDescent="0.3">
      <c r="A735" t="s">
        <v>1704</v>
      </c>
      <c r="B735" t="s">
        <v>1703</v>
      </c>
      <c r="C735">
        <v>2.542249171074E-2</v>
      </c>
      <c r="D735">
        <v>49702.297003660002</v>
      </c>
      <c r="E735">
        <v>-3.32471586</v>
      </c>
      <c r="F735">
        <v>-14.33634998</v>
      </c>
      <c r="G735">
        <v>-5.1273225800000004</v>
      </c>
      <c r="H735">
        <v>7627850.4934473624</v>
      </c>
    </row>
    <row r="736" spans="1:8" x14ac:dyDescent="0.3">
      <c r="A736" t="s">
        <v>1256</v>
      </c>
      <c r="B736" t="s">
        <v>1255</v>
      </c>
      <c r="C736">
        <v>1.7438210626639999E-2</v>
      </c>
      <c r="D736">
        <v>225475.05451836</v>
      </c>
      <c r="E736">
        <v>15.529057630000001</v>
      </c>
      <c r="F736">
        <v>2.0293673800000001</v>
      </c>
      <c r="G736">
        <v>-44.835650999999999</v>
      </c>
      <c r="H736">
        <v>7635369.3023768449</v>
      </c>
    </row>
    <row r="737" spans="1:8" x14ac:dyDescent="0.3">
      <c r="A737" t="s">
        <v>1338</v>
      </c>
      <c r="B737" t="s">
        <v>1337</v>
      </c>
      <c r="C737">
        <v>4.5164080493430001E-2</v>
      </c>
      <c r="D737">
        <v>80745.326640739993</v>
      </c>
      <c r="E737">
        <v>-1.47928364</v>
      </c>
      <c r="F737">
        <v>4.2199157300000003</v>
      </c>
      <c r="G737">
        <v>-4.8841462099999999</v>
      </c>
      <c r="H737">
        <v>7600003.3216976346</v>
      </c>
    </row>
    <row r="738" spans="1:8" x14ac:dyDescent="0.3">
      <c r="A738" t="s">
        <v>1327</v>
      </c>
      <c r="B738" t="s">
        <v>1326</v>
      </c>
      <c r="C738">
        <v>7.0527667204399996E-3</v>
      </c>
      <c r="D738">
        <v>173645.30235573999</v>
      </c>
      <c r="E738">
        <v>-0.77259133000000002</v>
      </c>
      <c r="F738">
        <v>-0.9970099</v>
      </c>
      <c r="G738">
        <v>-7.7715752900000004</v>
      </c>
      <c r="H738">
        <v>7538722.8685391406</v>
      </c>
    </row>
    <row r="739" spans="1:8" x14ac:dyDescent="0.3">
      <c r="A739" t="s">
        <v>1347</v>
      </c>
      <c r="B739" t="s">
        <v>1346</v>
      </c>
      <c r="C739">
        <v>0.10242411143393</v>
      </c>
      <c r="D739">
        <v>474703.28604849998</v>
      </c>
      <c r="E739">
        <v>-2.0329903499999999</v>
      </c>
      <c r="F739">
        <v>-2.5851202</v>
      </c>
      <c r="G739">
        <v>4.7506429600000004</v>
      </c>
      <c r="H739">
        <v>7484124.7012716932</v>
      </c>
    </row>
    <row r="740" spans="1:8" x14ac:dyDescent="0.3">
      <c r="A740" t="s">
        <v>1475</v>
      </c>
      <c r="B740" t="s">
        <v>1474</v>
      </c>
      <c r="C740">
        <v>0.76938971913760001</v>
      </c>
      <c r="D740">
        <v>20270.565442719999</v>
      </c>
      <c r="E740">
        <v>-7.0309720000000006E-2</v>
      </c>
      <c r="F740">
        <v>20.11850905</v>
      </c>
      <c r="G740">
        <v>-6.4645708600000003</v>
      </c>
      <c r="H740">
        <v>7564555.5219006725</v>
      </c>
    </row>
    <row r="741" spans="1:8" x14ac:dyDescent="0.3">
      <c r="A741" t="s">
        <v>1292</v>
      </c>
      <c r="B741" t="s">
        <v>1291</v>
      </c>
      <c r="C741">
        <v>9.3889602370400005E-3</v>
      </c>
      <c r="D741">
        <v>2720247.3370843502</v>
      </c>
      <c r="E741">
        <v>-1.2306508300000001</v>
      </c>
      <c r="F741">
        <v>-5.9442777099999997</v>
      </c>
      <c r="G741">
        <v>-6.6212270899999996</v>
      </c>
      <c r="H741">
        <v>7511168.1896320004</v>
      </c>
    </row>
    <row r="742" spans="1:8" x14ac:dyDescent="0.3">
      <c r="A742" t="s">
        <v>1366</v>
      </c>
      <c r="B742" t="s">
        <v>1365</v>
      </c>
      <c r="C742">
        <v>1.400564264418E-2</v>
      </c>
      <c r="D742">
        <v>1865633.2794811099</v>
      </c>
      <c r="E742">
        <v>-1.4356757200000001</v>
      </c>
      <c r="F742">
        <v>-1.6616462999999999</v>
      </c>
      <c r="G742">
        <v>-1.13147084</v>
      </c>
      <c r="H742">
        <v>7426040.652230951</v>
      </c>
    </row>
    <row r="743" spans="1:8" x14ac:dyDescent="0.3">
      <c r="A743" t="s">
        <v>1261</v>
      </c>
      <c r="B743" t="s">
        <v>1260</v>
      </c>
      <c r="C743">
        <v>0.36304058090356001</v>
      </c>
      <c r="D743">
        <v>355700.31151162001</v>
      </c>
      <c r="E743">
        <v>-4.1147078400000003</v>
      </c>
      <c r="F743">
        <v>-1.02340889</v>
      </c>
      <c r="G743">
        <v>-43.708260439999997</v>
      </c>
      <c r="H743">
        <v>7392712.7377784094</v>
      </c>
    </row>
    <row r="744" spans="1:8" x14ac:dyDescent="0.3">
      <c r="A744" t="s">
        <v>1345</v>
      </c>
      <c r="B744" t="s">
        <v>1344</v>
      </c>
      <c r="C744">
        <v>3.616510661235E-2</v>
      </c>
      <c r="D744">
        <v>16853.811632600002</v>
      </c>
      <c r="E744">
        <v>-3.05169537</v>
      </c>
      <c r="F744">
        <v>-7.2253103300000001</v>
      </c>
      <c r="G744">
        <v>-10.216379119999999</v>
      </c>
      <c r="H744">
        <v>7353375.5424163053</v>
      </c>
    </row>
    <row r="745" spans="1:8" x14ac:dyDescent="0.3">
      <c r="A745" t="s">
        <v>1396</v>
      </c>
      <c r="B745" t="s">
        <v>1395</v>
      </c>
      <c r="C745">
        <v>2.0116544715400001E-3</v>
      </c>
      <c r="D745">
        <v>421657.74163742998</v>
      </c>
      <c r="E745">
        <v>2.0275345300000001</v>
      </c>
      <c r="F745">
        <v>7.79961137</v>
      </c>
      <c r="G745">
        <v>11.085725480000001</v>
      </c>
      <c r="H745">
        <v>7274573.45742983</v>
      </c>
    </row>
    <row r="746" spans="1:8" x14ac:dyDescent="0.3">
      <c r="A746" t="s">
        <v>1358</v>
      </c>
      <c r="B746" t="s">
        <v>1357</v>
      </c>
      <c r="C746">
        <v>5.4947077533489999E-2</v>
      </c>
      <c r="D746">
        <v>98761.696190369999</v>
      </c>
      <c r="E746">
        <v>-0.54096135000000001</v>
      </c>
      <c r="F746">
        <v>-3.7028043199999998</v>
      </c>
      <c r="G746">
        <v>8.95680196</v>
      </c>
      <c r="H746">
        <v>7321271.9274508571</v>
      </c>
    </row>
    <row r="747" spans="1:8" x14ac:dyDescent="0.3">
      <c r="A747" t="s">
        <v>1417</v>
      </c>
      <c r="B747" t="s">
        <v>1416</v>
      </c>
      <c r="C747">
        <v>7.5730041045590002E-2</v>
      </c>
      <c r="D747">
        <v>1219986.9879155799</v>
      </c>
      <c r="E747">
        <v>-4.05778529</v>
      </c>
      <c r="F747">
        <v>-14.365439589999999</v>
      </c>
      <c r="G747">
        <v>53.716977040000003</v>
      </c>
      <c r="H747">
        <v>7278125.8460705541</v>
      </c>
    </row>
    <row r="748" spans="1:8" x14ac:dyDescent="0.3">
      <c r="A748" t="s">
        <v>1409</v>
      </c>
      <c r="B748" t="s">
        <v>1408</v>
      </c>
      <c r="C748">
        <v>2.6450571779928902</v>
      </c>
      <c r="D748">
        <v>14641392.634824511</v>
      </c>
      <c r="E748">
        <v>-2.4669422499999998</v>
      </c>
      <c r="F748">
        <v>3.36974084</v>
      </c>
      <c r="G748">
        <v>9.55535128</v>
      </c>
      <c r="H748">
        <v>7213970.2438271288</v>
      </c>
    </row>
    <row r="749" spans="1:8" x14ac:dyDescent="0.3">
      <c r="A749" t="s">
        <v>1403</v>
      </c>
      <c r="B749" t="s">
        <v>1402</v>
      </c>
      <c r="C749">
        <v>3.7036620694150001E-2</v>
      </c>
      <c r="D749">
        <v>887.42273688</v>
      </c>
      <c r="E749">
        <v>1.41968889</v>
      </c>
      <c r="F749">
        <v>-2.7850730000000001E-2</v>
      </c>
      <c r="G749">
        <v>-1.09884892</v>
      </c>
      <c r="H749">
        <v>7210165.216547545</v>
      </c>
    </row>
    <row r="750" spans="1:8" x14ac:dyDescent="0.3">
      <c r="A750" t="s">
        <v>1461</v>
      </c>
      <c r="B750" t="s">
        <v>1460</v>
      </c>
      <c r="C750">
        <v>3.1545618470000003E-5</v>
      </c>
      <c r="D750">
        <v>149.22798746000001</v>
      </c>
      <c r="E750">
        <v>-3.0791999300000001</v>
      </c>
      <c r="F750">
        <v>1.4734614800000001</v>
      </c>
      <c r="G750">
        <v>134.09684919</v>
      </c>
      <c r="H750">
        <v>7174286.6978267496</v>
      </c>
    </row>
    <row r="751" spans="1:8" x14ac:dyDescent="0.3">
      <c r="A751" t="s">
        <v>1425</v>
      </c>
      <c r="B751" t="s">
        <v>1424</v>
      </c>
      <c r="C751">
        <v>0.73391631851739003</v>
      </c>
      <c r="D751">
        <v>23878.621936759999</v>
      </c>
      <c r="E751">
        <v>1.47997088</v>
      </c>
      <c r="F751">
        <v>-0.61156991000000005</v>
      </c>
      <c r="G751">
        <v>23.949879240000001</v>
      </c>
      <c r="H751">
        <v>7136153.2954431856</v>
      </c>
    </row>
    <row r="752" spans="1:8" x14ac:dyDescent="0.3">
      <c r="A752" t="s">
        <v>1452</v>
      </c>
      <c r="B752" t="s">
        <v>1451</v>
      </c>
      <c r="C752">
        <v>1.0630288857041399</v>
      </c>
      <c r="D752">
        <v>368446.63378623</v>
      </c>
      <c r="E752">
        <v>-5.2309255600000002</v>
      </c>
      <c r="F752">
        <v>5.7802565799999996</v>
      </c>
      <c r="G752">
        <v>9.1157080100000005</v>
      </c>
      <c r="H752">
        <v>6982521.2654722091</v>
      </c>
    </row>
    <row r="753" spans="1:8" x14ac:dyDescent="0.3">
      <c r="A753" t="s">
        <v>1360</v>
      </c>
      <c r="B753" t="s">
        <v>1359</v>
      </c>
      <c r="C753">
        <v>1.7445562940600001E-3</v>
      </c>
      <c r="D753">
        <v>6919516.1036036396</v>
      </c>
      <c r="E753">
        <v>6.7439851700000002</v>
      </c>
      <c r="F753">
        <v>2.3647216499999999</v>
      </c>
      <c r="G753">
        <v>110.28932438</v>
      </c>
      <c r="H753">
        <v>6986947.9559657443</v>
      </c>
    </row>
    <row r="754" spans="1:8" x14ac:dyDescent="0.3">
      <c r="A754" t="s">
        <v>1411</v>
      </c>
      <c r="B754" t="s">
        <v>1410</v>
      </c>
      <c r="C754">
        <v>2.9066501857220001E-2</v>
      </c>
      <c r="D754">
        <v>1009486.52863268</v>
      </c>
      <c r="E754">
        <v>-2.4777116100000001</v>
      </c>
      <c r="F754">
        <v>-9.9506211499999999</v>
      </c>
      <c r="G754">
        <v>63.176846849999997</v>
      </c>
      <c r="H754">
        <v>6975960.4457328003</v>
      </c>
    </row>
    <row r="755" spans="1:8" x14ac:dyDescent="0.3">
      <c r="A755" t="s">
        <v>1619</v>
      </c>
      <c r="B755" t="s">
        <v>1618</v>
      </c>
      <c r="C755">
        <v>2.9117435656299999E-3</v>
      </c>
      <c r="D755">
        <v>99709.726871609993</v>
      </c>
      <c r="E755">
        <v>-8.4710824099999993</v>
      </c>
      <c r="F755">
        <v>27.58040467</v>
      </c>
      <c r="G755">
        <v>39.273597940000002</v>
      </c>
      <c r="H755">
        <v>6865841.5873155035</v>
      </c>
    </row>
    <row r="756" spans="1:8" x14ac:dyDescent="0.3">
      <c r="A756" t="s">
        <v>1377</v>
      </c>
      <c r="B756" t="s">
        <v>1376</v>
      </c>
      <c r="C756">
        <v>0.67146425194903003</v>
      </c>
      <c r="D756">
        <v>184458.01387252999</v>
      </c>
      <c r="E756">
        <v>-2.82251706</v>
      </c>
      <c r="F756">
        <v>2.9149884300000002</v>
      </c>
      <c r="G756">
        <v>8.9228906600000002</v>
      </c>
      <c r="H756">
        <v>6949665.7511004917</v>
      </c>
    </row>
    <row r="757" spans="1:8" x14ac:dyDescent="0.3">
      <c r="A757" t="s">
        <v>1419</v>
      </c>
      <c r="B757" t="s">
        <v>1418</v>
      </c>
      <c r="C757">
        <v>0.94373102134701004</v>
      </c>
      <c r="D757">
        <v>435701.25594907999</v>
      </c>
      <c r="E757">
        <v>-1.3389487099999999</v>
      </c>
      <c r="F757">
        <v>-1.4838209499999999</v>
      </c>
      <c r="G757">
        <v>-2.5916327300000002</v>
      </c>
      <c r="H757">
        <v>6899728.9370603897</v>
      </c>
    </row>
    <row r="758" spans="1:8" x14ac:dyDescent="0.3">
      <c r="A758" t="s">
        <v>1432</v>
      </c>
      <c r="B758" t="s">
        <v>1432</v>
      </c>
      <c r="C758">
        <v>5.830101226685E-2</v>
      </c>
      <c r="D758">
        <v>989734.65531543002</v>
      </c>
      <c r="E758">
        <v>-1.32024608</v>
      </c>
      <c r="F758">
        <v>3.7828306899999999</v>
      </c>
      <c r="G758">
        <v>8.5182953900000005</v>
      </c>
      <c r="H758">
        <v>6891979.2819831232</v>
      </c>
    </row>
    <row r="759" spans="1:8" x14ac:dyDescent="0.3">
      <c r="A759" t="s">
        <v>1375</v>
      </c>
      <c r="B759" t="s">
        <v>1374</v>
      </c>
      <c r="C759">
        <v>1.9442863264899999E-3</v>
      </c>
      <c r="D759">
        <v>15776.574429910001</v>
      </c>
      <c r="E759">
        <v>-1.3748498199999999</v>
      </c>
      <c r="F759">
        <v>-2.0008027799999999</v>
      </c>
      <c r="G759">
        <v>4.5699943799999998</v>
      </c>
      <c r="H759">
        <v>6884547.3895758502</v>
      </c>
    </row>
    <row r="760" spans="1:8" x14ac:dyDescent="0.3">
      <c r="A760" t="s">
        <v>1336</v>
      </c>
      <c r="B760" t="s">
        <v>1335</v>
      </c>
      <c r="C760">
        <v>6.86090140005E-3</v>
      </c>
      <c r="D760">
        <v>800410.78853655001</v>
      </c>
      <c r="E760">
        <v>-1.9897118</v>
      </c>
      <c r="F760">
        <v>-5.4825205199999996</v>
      </c>
      <c r="G760">
        <v>-18.604204660000001</v>
      </c>
      <c r="H760">
        <v>6860901.4000500003</v>
      </c>
    </row>
    <row r="761" spans="1:8" x14ac:dyDescent="0.3">
      <c r="A761" t="s">
        <v>1394</v>
      </c>
      <c r="B761" t="s">
        <v>1393</v>
      </c>
      <c r="C761">
        <v>0.55242428485345996</v>
      </c>
      <c r="D761">
        <v>755806.75986460003</v>
      </c>
      <c r="E761">
        <v>-0.63270981000000004</v>
      </c>
      <c r="F761">
        <v>1.6584087300000001</v>
      </c>
      <c r="G761">
        <v>-21.174738909999999</v>
      </c>
      <c r="H761">
        <v>6818230.444889647</v>
      </c>
    </row>
    <row r="762" spans="1:8" x14ac:dyDescent="0.3">
      <c r="A762" t="s">
        <v>1450</v>
      </c>
      <c r="B762" t="s">
        <v>1449</v>
      </c>
      <c r="C762">
        <v>1.3478200218680401</v>
      </c>
      <c r="D762">
        <v>24496.730103130001</v>
      </c>
      <c r="E762">
        <v>-2.1938419900000001</v>
      </c>
      <c r="F762">
        <v>3.5567518599999999</v>
      </c>
      <c r="G762">
        <v>18.23547902</v>
      </c>
      <c r="H762">
        <v>6788195.1399466991</v>
      </c>
    </row>
    <row r="763" spans="1:8" x14ac:dyDescent="0.3">
      <c r="A763" t="s">
        <v>1440</v>
      </c>
      <c r="B763" t="s">
        <v>1439</v>
      </c>
      <c r="C763">
        <v>0.36976661343695</v>
      </c>
      <c r="D763">
        <v>107197.60301445999</v>
      </c>
      <c r="E763">
        <v>-1.07214371</v>
      </c>
      <c r="F763">
        <v>-2.0762640399999999</v>
      </c>
      <c r="G763">
        <v>19.547587719999999</v>
      </c>
      <c r="H763">
        <v>6655799.0418651002</v>
      </c>
    </row>
    <row r="764" spans="1:8" x14ac:dyDescent="0.3">
      <c r="A764" t="s">
        <v>1468</v>
      </c>
      <c r="B764" t="s">
        <v>1467</v>
      </c>
      <c r="C764">
        <v>0.11664872501753</v>
      </c>
      <c r="D764">
        <v>213445.34734696001</v>
      </c>
      <c r="E764">
        <v>-3.112663</v>
      </c>
      <c r="F764">
        <v>-11.689032040000001</v>
      </c>
      <c r="G764">
        <v>5.6978699600000002</v>
      </c>
      <c r="H764">
        <v>6595626.3196174297</v>
      </c>
    </row>
    <row r="765" spans="1:8" x14ac:dyDescent="0.3">
      <c r="A765" t="s">
        <v>1421</v>
      </c>
      <c r="B765" t="s">
        <v>1420</v>
      </c>
      <c r="C765">
        <v>4.3896887236600001E-3</v>
      </c>
      <c r="D765">
        <v>512248.85695361998</v>
      </c>
      <c r="E765">
        <v>-2.4841464900000001</v>
      </c>
      <c r="F765">
        <v>-0.97116071000000004</v>
      </c>
      <c r="G765">
        <v>4.9464269999999998E-2</v>
      </c>
      <c r="H765">
        <v>6507848.9566967888</v>
      </c>
    </row>
    <row r="766" spans="1:8" x14ac:dyDescent="0.3">
      <c r="A766" t="s">
        <v>1400</v>
      </c>
      <c r="B766" t="s">
        <v>1399</v>
      </c>
      <c r="C766">
        <v>4.3504890774932097</v>
      </c>
      <c r="D766">
        <v>586463.00504610001</v>
      </c>
      <c r="E766">
        <v>-1.4490753700000001</v>
      </c>
      <c r="F766">
        <v>-1.3379579500000001</v>
      </c>
      <c r="G766">
        <v>-4.2363286000000002</v>
      </c>
      <c r="H766">
        <v>6585156.9465492945</v>
      </c>
    </row>
    <row r="767" spans="1:8" x14ac:dyDescent="0.3">
      <c r="A767" t="s">
        <v>1844</v>
      </c>
      <c r="B767" t="s">
        <v>1843</v>
      </c>
      <c r="C767">
        <v>0.17141167162113</v>
      </c>
      <c r="D767">
        <v>1554656.25001392</v>
      </c>
      <c r="E767">
        <v>1.50500455</v>
      </c>
      <c r="F767">
        <v>52.877482669999999</v>
      </c>
      <c r="G767">
        <v>208.98274896999999</v>
      </c>
      <c r="H767">
        <v>6485368.2045544758</v>
      </c>
    </row>
    <row r="768" spans="1:8" x14ac:dyDescent="0.3">
      <c r="A768" t="s">
        <v>1477</v>
      </c>
      <c r="B768" t="s">
        <v>1476</v>
      </c>
      <c r="C768">
        <v>0.16594420518499001</v>
      </c>
      <c r="D768">
        <v>89536.764725839996</v>
      </c>
      <c r="E768">
        <v>-5.12091283</v>
      </c>
      <c r="F768">
        <v>-3.3784615499999999</v>
      </c>
      <c r="G768">
        <v>-3.4821942199999998</v>
      </c>
      <c r="H768">
        <v>6511068.3132430138</v>
      </c>
    </row>
    <row r="769" spans="1:8" x14ac:dyDescent="0.3">
      <c r="A769" t="s">
        <v>1607</v>
      </c>
      <c r="B769" t="s">
        <v>1606</v>
      </c>
      <c r="C769">
        <v>5.7822485099503904</v>
      </c>
      <c r="D769">
        <v>375094.52243245998</v>
      </c>
      <c r="E769">
        <v>-2.1171079399999999</v>
      </c>
      <c r="F769">
        <v>11.78226254</v>
      </c>
      <c r="G769">
        <v>20.25610198</v>
      </c>
      <c r="H769">
        <v>6493483.0941726146</v>
      </c>
    </row>
    <row r="770" spans="1:8" x14ac:dyDescent="0.3">
      <c r="A770" t="s">
        <v>1427</v>
      </c>
      <c r="B770" t="s">
        <v>1426</v>
      </c>
      <c r="C770">
        <v>2.3092994275530798</v>
      </c>
      <c r="D770">
        <v>1170459.5707956799</v>
      </c>
      <c r="E770">
        <v>-1.9408609800000001</v>
      </c>
      <c r="F770">
        <v>-1.5664619099999999</v>
      </c>
      <c r="G770">
        <v>-4.1727215600000003</v>
      </c>
      <c r="H770">
        <v>6486036.9301912328</v>
      </c>
    </row>
    <row r="771" spans="1:8" x14ac:dyDescent="0.3">
      <c r="A771" t="s">
        <v>1532</v>
      </c>
      <c r="B771" t="s">
        <v>1531</v>
      </c>
      <c r="C771">
        <v>3.6665202398700001E-3</v>
      </c>
      <c r="D771">
        <v>76082.448382329996</v>
      </c>
      <c r="E771">
        <v>-2.1811741699999998</v>
      </c>
      <c r="F771">
        <v>2.1062262199999999</v>
      </c>
      <c r="G771">
        <v>124.12505487</v>
      </c>
      <c r="H771">
        <v>6479091.4165331982</v>
      </c>
    </row>
    <row r="772" spans="1:8" x14ac:dyDescent="0.3">
      <c r="A772" t="s">
        <v>1718</v>
      </c>
      <c r="B772" t="s">
        <v>1717</v>
      </c>
      <c r="C772">
        <v>0.3885888149642</v>
      </c>
      <c r="D772">
        <v>0</v>
      </c>
      <c r="E772">
        <v>-3.8108879600000001</v>
      </c>
      <c r="F772">
        <v>0.19899702999999999</v>
      </c>
      <c r="G772">
        <v>11.671682909999999</v>
      </c>
      <c r="H772">
        <v>6469709.6074210024</v>
      </c>
    </row>
    <row r="773" spans="1:8" x14ac:dyDescent="0.3">
      <c r="A773" t="s">
        <v>1576</v>
      </c>
      <c r="B773" t="s">
        <v>1575</v>
      </c>
      <c r="C773">
        <v>0.20791717134758</v>
      </c>
      <c r="D773">
        <v>11424.278862200001</v>
      </c>
      <c r="E773">
        <v>-2.6360321099999999</v>
      </c>
      <c r="F773">
        <v>2.4213759000000001</v>
      </c>
      <c r="G773">
        <v>59.196485010000004</v>
      </c>
      <c r="H773">
        <v>6501882.5689012194</v>
      </c>
    </row>
    <row r="774" spans="1:8" x14ac:dyDescent="0.3">
      <c r="A774" t="s">
        <v>1484</v>
      </c>
      <c r="B774" t="s">
        <v>1484</v>
      </c>
      <c r="C774">
        <v>1.25236932709E-3</v>
      </c>
      <c r="D774">
        <v>272048.24128557998</v>
      </c>
      <c r="E774">
        <v>-1.3203076899999999</v>
      </c>
      <c r="F774">
        <v>-4.99716</v>
      </c>
      <c r="G774">
        <v>19.87521465</v>
      </c>
      <c r="H774">
        <v>6450035.332346566</v>
      </c>
    </row>
    <row r="775" spans="1:8" x14ac:dyDescent="0.3">
      <c r="A775" t="s">
        <v>1536</v>
      </c>
      <c r="B775" t="s">
        <v>1535</v>
      </c>
      <c r="C775">
        <v>2.4667391187029999E-2</v>
      </c>
      <c r="D775">
        <v>107978.19931203</v>
      </c>
      <c r="E775">
        <v>-1.54072348</v>
      </c>
      <c r="F775">
        <v>19.682498079999998</v>
      </c>
      <c r="G775">
        <v>-1.2910499</v>
      </c>
      <c r="H775">
        <v>6397443.5277194846</v>
      </c>
    </row>
    <row r="776" spans="1:8" x14ac:dyDescent="0.3">
      <c r="A776" t="s">
        <v>1459</v>
      </c>
      <c r="B776" t="s">
        <v>1458</v>
      </c>
      <c r="C776">
        <v>2.5278270800619999E-2</v>
      </c>
      <c r="D776">
        <v>63951.686261620001</v>
      </c>
      <c r="E776">
        <v>0.16716296999999999</v>
      </c>
      <c r="F776">
        <v>-1.7492979500000001</v>
      </c>
      <c r="G776">
        <v>-12.02423718</v>
      </c>
      <c r="H776">
        <v>6374384.3208873887</v>
      </c>
    </row>
    <row r="777" spans="1:8" x14ac:dyDescent="0.3">
      <c r="A777" t="s">
        <v>1496</v>
      </c>
      <c r="B777" t="s">
        <v>1495</v>
      </c>
      <c r="C777">
        <v>4.2272726806387402</v>
      </c>
      <c r="D777">
        <v>146260.83815063999</v>
      </c>
      <c r="E777">
        <v>-2.1725429300000001</v>
      </c>
      <c r="F777">
        <v>0.17393179</v>
      </c>
      <c r="G777">
        <v>15.401399380000001</v>
      </c>
      <c r="H777">
        <v>6341056.9755019322</v>
      </c>
    </row>
    <row r="778" spans="1:8" x14ac:dyDescent="0.3">
      <c r="A778" t="s">
        <v>1481</v>
      </c>
      <c r="B778" t="s">
        <v>1480</v>
      </c>
      <c r="C778">
        <v>4.34640272464E-3</v>
      </c>
      <c r="D778">
        <v>352499.44084262999</v>
      </c>
      <c r="E778">
        <v>-0.13015011000000001</v>
      </c>
      <c r="F778">
        <v>-0.25213400000000002</v>
      </c>
      <c r="G778">
        <v>0.96181664</v>
      </c>
      <c r="H778">
        <v>6321843.1935157171</v>
      </c>
    </row>
    <row r="779" spans="1:8" x14ac:dyDescent="0.3">
      <c r="A779" t="s">
        <v>1596</v>
      </c>
      <c r="B779" t="s">
        <v>1595</v>
      </c>
      <c r="C779">
        <v>11.9206016976022</v>
      </c>
      <c r="D779">
        <v>11447860.372505929</v>
      </c>
      <c r="E779">
        <v>0.36717464999999999</v>
      </c>
      <c r="F779">
        <v>-3.02881628</v>
      </c>
      <c r="G779">
        <v>55.454255070000002</v>
      </c>
      <c r="H779">
        <v>6337289.8774877694</v>
      </c>
    </row>
    <row r="780" spans="1:8" x14ac:dyDescent="0.3">
      <c r="A780" t="s">
        <v>818</v>
      </c>
      <c r="B780" t="s">
        <v>2090</v>
      </c>
      <c r="C780">
        <v>3.0455833941999999E-4</v>
      </c>
      <c r="D780">
        <v>782724.46898059</v>
      </c>
      <c r="E780">
        <v>15.10423331</v>
      </c>
      <c r="F780">
        <v>71.974824280000007</v>
      </c>
      <c r="G780">
        <v>24.373169520000001</v>
      </c>
      <c r="H780">
        <v>6400086.2573391004</v>
      </c>
    </row>
    <row r="781" spans="1:8" x14ac:dyDescent="0.3">
      <c r="A781" t="s">
        <v>1431</v>
      </c>
      <c r="B781" t="s">
        <v>1430</v>
      </c>
      <c r="C781">
        <v>3.0751966773E-4</v>
      </c>
      <c r="D781">
        <v>848546.19324696006</v>
      </c>
      <c r="E781">
        <v>-0.55906688999999998</v>
      </c>
      <c r="F781">
        <v>-0.71701272000000005</v>
      </c>
      <c r="G781">
        <v>10.37020701</v>
      </c>
      <c r="H781">
        <v>6326292.9416166553</v>
      </c>
    </row>
    <row r="782" spans="1:8" x14ac:dyDescent="0.3">
      <c r="A782" t="s">
        <v>1386</v>
      </c>
      <c r="B782" t="s">
        <v>1385</v>
      </c>
      <c r="C782">
        <v>1.80388027882E-3</v>
      </c>
      <c r="D782">
        <v>97393.477695160007</v>
      </c>
      <c r="E782">
        <v>-3.0504639099999999</v>
      </c>
      <c r="F782">
        <v>-9.9176652000000001</v>
      </c>
      <c r="G782">
        <v>-7.3908261199999998</v>
      </c>
      <c r="H782">
        <v>6146155.3665011991</v>
      </c>
    </row>
    <row r="783" spans="1:8" x14ac:dyDescent="0.3">
      <c r="A783" t="s">
        <v>1466</v>
      </c>
      <c r="B783" t="s">
        <v>1465</v>
      </c>
      <c r="C783">
        <v>0.49954468136551</v>
      </c>
      <c r="D783">
        <v>627672.29788418999</v>
      </c>
      <c r="E783">
        <v>-2.0241064999999998</v>
      </c>
      <c r="F783">
        <v>0.44866433999999999</v>
      </c>
      <c r="G783">
        <v>5.4136010600000004</v>
      </c>
      <c r="H783">
        <v>6260335.4090811247</v>
      </c>
    </row>
    <row r="784" spans="1:8" x14ac:dyDescent="0.3">
      <c r="A784" t="s">
        <v>1503</v>
      </c>
      <c r="B784" t="s">
        <v>1503</v>
      </c>
      <c r="C784">
        <v>2.5665306185600001E-3</v>
      </c>
      <c r="D784">
        <v>441148.21121780999</v>
      </c>
      <c r="E784">
        <v>0.27333991000000002</v>
      </c>
      <c r="F784">
        <v>8.8617311500000007</v>
      </c>
      <c r="G784">
        <v>22.472979840000001</v>
      </c>
      <c r="H784">
        <v>6299434.4130434059</v>
      </c>
    </row>
    <row r="785" spans="1:8" x14ac:dyDescent="0.3">
      <c r="A785" t="s">
        <v>1429</v>
      </c>
      <c r="B785" t="s">
        <v>1428</v>
      </c>
      <c r="C785">
        <v>6.7439484025829999E-2</v>
      </c>
      <c r="D785">
        <v>1187100.1336220501</v>
      </c>
      <c r="E785">
        <v>-0.55696182000000005</v>
      </c>
      <c r="F785">
        <v>-0.12479695</v>
      </c>
      <c r="G785">
        <v>2.49168593</v>
      </c>
      <c r="H785">
        <v>6268108.6534580868</v>
      </c>
    </row>
    <row r="786" spans="1:8" x14ac:dyDescent="0.3">
      <c r="A786" t="s">
        <v>1453</v>
      </c>
      <c r="B786" t="s">
        <v>1453</v>
      </c>
      <c r="C786">
        <v>2.278540196527E-2</v>
      </c>
      <c r="D786">
        <v>529252.70881086995</v>
      </c>
      <c r="E786">
        <v>-1.77446635</v>
      </c>
      <c r="F786">
        <v>-4.1443622800000002</v>
      </c>
      <c r="G786">
        <v>73.250871320000002</v>
      </c>
      <c r="H786">
        <v>6238109.7885433305</v>
      </c>
    </row>
    <row r="787" spans="1:8" x14ac:dyDescent="0.3">
      <c r="A787" t="s">
        <v>1405</v>
      </c>
      <c r="B787" t="s">
        <v>1404</v>
      </c>
      <c r="C787">
        <v>1.2469764010080001E-2</v>
      </c>
      <c r="D787">
        <v>6917013.5430263104</v>
      </c>
      <c r="E787">
        <v>-1.88356597</v>
      </c>
      <c r="F787">
        <v>-8.3243548100000009</v>
      </c>
      <c r="G787">
        <v>-16.05391882</v>
      </c>
      <c r="H787">
        <v>6234882.0050400002</v>
      </c>
    </row>
    <row r="788" spans="1:8" x14ac:dyDescent="0.3">
      <c r="A788" t="s">
        <v>1605</v>
      </c>
      <c r="B788" t="s">
        <v>1604</v>
      </c>
      <c r="C788">
        <v>2.6911132006929999E-2</v>
      </c>
      <c r="D788">
        <v>116367.34799882</v>
      </c>
      <c r="E788">
        <v>11.210566269999999</v>
      </c>
      <c r="F788">
        <v>-0.77779719000000003</v>
      </c>
      <c r="G788">
        <v>85.740006870000002</v>
      </c>
      <c r="H788">
        <v>6367180.2376890555</v>
      </c>
    </row>
    <row r="789" spans="1:8" x14ac:dyDescent="0.3">
      <c r="A789" t="s">
        <v>1413</v>
      </c>
      <c r="B789" t="s">
        <v>1412</v>
      </c>
      <c r="C789">
        <v>2.9335937183500001E-3</v>
      </c>
      <c r="D789">
        <v>7849.77470877</v>
      </c>
      <c r="E789">
        <v>-2.1782541700000002</v>
      </c>
      <c r="F789">
        <v>-10.844790740000001</v>
      </c>
      <c r="G789">
        <v>28.815565679999999</v>
      </c>
      <c r="H789">
        <v>6203225.4516136106</v>
      </c>
    </row>
    <row r="790" spans="1:8" x14ac:dyDescent="0.3">
      <c r="A790" t="s">
        <v>1373</v>
      </c>
      <c r="B790" t="s">
        <v>1373</v>
      </c>
      <c r="C790">
        <v>1.011721861E-3</v>
      </c>
      <c r="D790">
        <v>4582.5228496</v>
      </c>
      <c r="E790">
        <v>28.54720988</v>
      </c>
      <c r="F790">
        <v>28.860714210000001</v>
      </c>
      <c r="G790">
        <v>4.9185438599999998</v>
      </c>
      <c r="H790">
        <v>6181682.2420887034</v>
      </c>
    </row>
    <row r="791" spans="1:8" x14ac:dyDescent="0.3">
      <c r="A791" t="s">
        <v>1448</v>
      </c>
      <c r="B791" t="s">
        <v>1447</v>
      </c>
      <c r="C791">
        <v>38.8819509381863</v>
      </c>
      <c r="D791">
        <v>1521203.76840446</v>
      </c>
      <c r="E791">
        <v>-1.9696553800000001</v>
      </c>
      <c r="F791">
        <v>-4.0160848299999996</v>
      </c>
      <c r="G791">
        <v>-16.53996806</v>
      </c>
      <c r="H791">
        <v>6161289.4792095795</v>
      </c>
    </row>
    <row r="792" spans="1:8" x14ac:dyDescent="0.3">
      <c r="A792" t="s">
        <v>1488</v>
      </c>
      <c r="B792" t="s">
        <v>1487</v>
      </c>
      <c r="C792">
        <v>0.75253210449385999</v>
      </c>
      <c r="D792">
        <v>5832.3251484499997</v>
      </c>
      <c r="E792">
        <v>-0.72204469999999998</v>
      </c>
      <c r="F792">
        <v>-1.85666413</v>
      </c>
      <c r="G792">
        <v>-12.53073569</v>
      </c>
      <c r="H792">
        <v>6170018.9386976156</v>
      </c>
    </row>
    <row r="793" spans="1:8" x14ac:dyDescent="0.3">
      <c r="A793" t="s">
        <v>1507</v>
      </c>
      <c r="B793" t="s">
        <v>1506</v>
      </c>
      <c r="C793">
        <v>1.5765624400000001E-2</v>
      </c>
      <c r="D793">
        <v>1165918.0012340399</v>
      </c>
      <c r="E793">
        <v>0.13836372</v>
      </c>
      <c r="F793">
        <v>23.046791729999999</v>
      </c>
      <c r="G793">
        <v>76.584189530000003</v>
      </c>
      <c r="H793">
        <v>6344087.25856</v>
      </c>
    </row>
    <row r="794" spans="1:8" x14ac:dyDescent="0.3">
      <c r="A794" t="s">
        <v>1505</v>
      </c>
      <c r="B794" t="s">
        <v>1504</v>
      </c>
      <c r="C794">
        <v>3.0551928581420001E-2</v>
      </c>
      <c r="D794">
        <v>143461.57964941999</v>
      </c>
      <c r="E794">
        <v>-0.32735056000000001</v>
      </c>
      <c r="F794">
        <v>-5.0559614799999997</v>
      </c>
      <c r="G794">
        <v>11.341974069999999</v>
      </c>
      <c r="H794">
        <v>6110385.7162840003</v>
      </c>
    </row>
    <row r="795" spans="1:8" x14ac:dyDescent="0.3">
      <c r="A795" t="s">
        <v>1486</v>
      </c>
      <c r="B795" t="s">
        <v>1485</v>
      </c>
      <c r="C795">
        <v>8.6833878285600009E-3</v>
      </c>
      <c r="D795">
        <v>7941245.3824217599</v>
      </c>
      <c r="E795">
        <v>-0.21838141999999999</v>
      </c>
      <c r="F795">
        <v>-0.74988847000000003</v>
      </c>
      <c r="G795">
        <v>0.92610574999999995</v>
      </c>
      <c r="H795">
        <v>6074829.2333751973</v>
      </c>
    </row>
    <row r="796" spans="1:8" x14ac:dyDescent="0.3">
      <c r="A796" t="s">
        <v>1471</v>
      </c>
      <c r="B796" t="s">
        <v>1470</v>
      </c>
      <c r="C796">
        <v>1.2467252514519999E-2</v>
      </c>
      <c r="D796">
        <v>50182.540103569998</v>
      </c>
      <c r="E796">
        <v>-1.30762574</v>
      </c>
      <c r="F796">
        <v>-0.42116197</v>
      </c>
      <c r="G796">
        <v>2.2901570800000002</v>
      </c>
      <c r="H796">
        <v>6050882.0553390738</v>
      </c>
    </row>
    <row r="797" spans="1:8" x14ac:dyDescent="0.3">
      <c r="A797" t="s">
        <v>1574</v>
      </c>
      <c r="B797" t="s">
        <v>1573</v>
      </c>
      <c r="C797">
        <v>115.03015347604936</v>
      </c>
      <c r="D797">
        <v>2031389.31585426</v>
      </c>
      <c r="E797">
        <v>1.84571229</v>
      </c>
      <c r="F797">
        <v>8.1279369199999998</v>
      </c>
      <c r="G797">
        <v>7.7425876899999997</v>
      </c>
      <c r="H797">
        <v>6056031.195135043</v>
      </c>
    </row>
    <row r="798" spans="1:8" x14ac:dyDescent="0.3">
      <c r="A798" t="s">
        <v>1317</v>
      </c>
      <c r="B798" t="s">
        <v>1316</v>
      </c>
      <c r="C798">
        <v>0.54794234118226004</v>
      </c>
      <c r="D798">
        <v>5989.1859279500004</v>
      </c>
      <c r="E798">
        <v>-2.1808467899999999</v>
      </c>
      <c r="F798">
        <v>-0.94636290999999995</v>
      </c>
      <c r="G798">
        <v>-26.741164390000002</v>
      </c>
      <c r="H798">
        <v>6017320.4794330271</v>
      </c>
    </row>
    <row r="799" spans="1:8" x14ac:dyDescent="0.3">
      <c r="A799" t="s">
        <v>1550</v>
      </c>
      <c r="B799" t="s">
        <v>1549</v>
      </c>
      <c r="C799">
        <v>4.9739428183445202</v>
      </c>
      <c r="D799">
        <v>3915320.2744780802</v>
      </c>
      <c r="E799">
        <v>2.8525930000000001E-2</v>
      </c>
      <c r="F799">
        <v>6.7551126500000001</v>
      </c>
      <c r="G799">
        <v>6.5349322799999996</v>
      </c>
      <c r="H799">
        <v>6087056.5077190222</v>
      </c>
    </row>
    <row r="800" spans="1:8" x14ac:dyDescent="0.3">
      <c r="A800" t="s">
        <v>1519</v>
      </c>
      <c r="B800" t="s">
        <v>1518</v>
      </c>
      <c r="C800">
        <v>1.5089538099000701</v>
      </c>
      <c r="D800">
        <v>428122.76679609</v>
      </c>
      <c r="E800">
        <v>-1.4537682599999999</v>
      </c>
      <c r="F800">
        <v>-2.15584467</v>
      </c>
      <c r="G800">
        <v>1.27062618</v>
      </c>
      <c r="H800">
        <v>5825780.3705081297</v>
      </c>
    </row>
    <row r="801" spans="1:8" x14ac:dyDescent="0.3">
      <c r="A801" t="s">
        <v>1548</v>
      </c>
      <c r="B801" t="s">
        <v>1547</v>
      </c>
      <c r="C801">
        <v>5.8172735721500002E-2</v>
      </c>
      <c r="D801">
        <v>420869.99155670998</v>
      </c>
      <c r="E801">
        <v>-14.627579190000001</v>
      </c>
      <c r="F801">
        <v>-14.86327528</v>
      </c>
      <c r="G801">
        <v>42.561241840000001</v>
      </c>
      <c r="H801">
        <v>5690533.1755851926</v>
      </c>
    </row>
    <row r="802" spans="1:8" x14ac:dyDescent="0.3">
      <c r="A802" t="s">
        <v>1755</v>
      </c>
      <c r="B802" t="s">
        <v>1754</v>
      </c>
      <c r="C802">
        <v>6.9740117914930098</v>
      </c>
      <c r="D802">
        <v>31961752.67297123</v>
      </c>
      <c r="E802">
        <v>-1.0626140100000001</v>
      </c>
      <c r="F802">
        <v>34.394380609999999</v>
      </c>
      <c r="G802">
        <v>29.064923019999998</v>
      </c>
      <c r="H802">
        <v>5965084.5366278514</v>
      </c>
    </row>
    <row r="803" spans="1:8" x14ac:dyDescent="0.3">
      <c r="A803" t="s">
        <v>1552</v>
      </c>
      <c r="B803" t="s">
        <v>1551</v>
      </c>
      <c r="C803">
        <v>3.62881452041E-3</v>
      </c>
      <c r="D803">
        <v>96801.91393065</v>
      </c>
      <c r="E803">
        <v>-4.5659271300000004</v>
      </c>
      <c r="F803">
        <v>1.21472607</v>
      </c>
      <c r="G803">
        <v>30.47915248</v>
      </c>
      <c r="H803">
        <v>5795230.265715953</v>
      </c>
    </row>
    <row r="804" spans="1:8" x14ac:dyDescent="0.3">
      <c r="A804" t="s">
        <v>1390</v>
      </c>
      <c r="B804" t="s">
        <v>1389</v>
      </c>
      <c r="C804">
        <v>3890.182350484115</v>
      </c>
      <c r="D804">
        <v>263054.33098060999</v>
      </c>
      <c r="E804">
        <v>3.5966727600000001</v>
      </c>
      <c r="F804">
        <v>1.65679541</v>
      </c>
      <c r="G804">
        <v>19.777691520000001</v>
      </c>
      <c r="H804">
        <v>5914816.7611382501</v>
      </c>
    </row>
    <row r="805" spans="1:8" x14ac:dyDescent="0.3">
      <c r="A805" t="s">
        <v>1511</v>
      </c>
      <c r="B805" t="s">
        <v>1510</v>
      </c>
      <c r="C805">
        <v>4.8089508213600002E-2</v>
      </c>
      <c r="D805">
        <v>81769.557668499998</v>
      </c>
      <c r="E805">
        <v>-2.0409367399999998</v>
      </c>
      <c r="F805">
        <v>-1.4859586199999999</v>
      </c>
      <c r="G805">
        <v>8.7405633100000006</v>
      </c>
      <c r="H805">
        <v>5897959.9228014043</v>
      </c>
    </row>
    <row r="806" spans="1:8" x14ac:dyDescent="0.3">
      <c r="A806" t="s">
        <v>1528</v>
      </c>
      <c r="B806" t="s">
        <v>1527</v>
      </c>
      <c r="C806">
        <v>1.8672035762630701</v>
      </c>
      <c r="D806">
        <v>3588609.9393174401</v>
      </c>
      <c r="E806">
        <v>-2.5056166599999998</v>
      </c>
      <c r="F806">
        <v>3.91029246</v>
      </c>
      <c r="G806">
        <v>2.7417378000000001</v>
      </c>
      <c r="H806">
        <v>5893098.2572266115</v>
      </c>
    </row>
    <row r="807" spans="1:8" x14ac:dyDescent="0.3">
      <c r="A807" t="s">
        <v>1597</v>
      </c>
      <c r="B807" t="s">
        <v>1597</v>
      </c>
      <c r="C807">
        <v>8.2948820517399994E-3</v>
      </c>
      <c r="D807">
        <v>4532.3357772999998</v>
      </c>
      <c r="E807">
        <v>-3.0781152000000001</v>
      </c>
      <c r="F807">
        <v>1.4537012</v>
      </c>
      <c r="G807">
        <v>16.949918709999999</v>
      </c>
      <c r="H807">
        <v>5846409.5907268785</v>
      </c>
    </row>
    <row r="808" spans="1:8" x14ac:dyDescent="0.3">
      <c r="A808" t="s">
        <v>1492</v>
      </c>
      <c r="B808" t="s">
        <v>1491</v>
      </c>
      <c r="C808">
        <v>1.1248825186999999E-2</v>
      </c>
      <c r="D808">
        <v>54480.729659260003</v>
      </c>
      <c r="E808">
        <v>-3.6843328199999998</v>
      </c>
      <c r="F808">
        <v>-1.80533823</v>
      </c>
      <c r="G808">
        <v>19.393717890000001</v>
      </c>
      <c r="H808">
        <v>5816574.9693324473</v>
      </c>
    </row>
    <row r="809" spans="1:8" x14ac:dyDescent="0.3">
      <c r="A809" t="s">
        <v>1580</v>
      </c>
      <c r="B809" t="s">
        <v>1579</v>
      </c>
      <c r="C809">
        <v>159.83649533836507</v>
      </c>
      <c r="D809">
        <v>350777.44734412001</v>
      </c>
      <c r="E809">
        <v>2.4280290999999998</v>
      </c>
      <c r="F809">
        <v>3.3347148799999999</v>
      </c>
      <c r="G809">
        <v>14.61944845</v>
      </c>
      <c r="H809">
        <v>5772295.273964515</v>
      </c>
    </row>
    <row r="810" spans="1:8" x14ac:dyDescent="0.3">
      <c r="A810" t="s">
        <v>1415</v>
      </c>
      <c r="B810" t="s">
        <v>1414</v>
      </c>
      <c r="C810">
        <v>2.3942889718499998E-3</v>
      </c>
      <c r="D810">
        <v>322687.10088909999</v>
      </c>
      <c r="E810">
        <v>1.12115097</v>
      </c>
      <c r="F810">
        <v>1.95893637</v>
      </c>
      <c r="G810">
        <v>-3.9349179099999998</v>
      </c>
      <c r="H810">
        <v>5814501.1986689223</v>
      </c>
    </row>
    <row r="811" spans="1:8" x14ac:dyDescent="0.3">
      <c r="A811" t="s">
        <v>1515</v>
      </c>
      <c r="B811" t="s">
        <v>1514</v>
      </c>
      <c r="C811">
        <v>1.158775575844E-2</v>
      </c>
      <c r="D811">
        <v>179431.27925172</v>
      </c>
      <c r="E811">
        <v>-1.2429536999999999</v>
      </c>
      <c r="F811">
        <v>-5.8429460799999999</v>
      </c>
      <c r="G811">
        <v>-15.01128514</v>
      </c>
      <c r="H811">
        <v>5774577.6371906009</v>
      </c>
    </row>
    <row r="812" spans="1:8" x14ac:dyDescent="0.3">
      <c r="A812" t="s">
        <v>1494</v>
      </c>
      <c r="B812" t="s">
        <v>1493</v>
      </c>
      <c r="C812">
        <v>0.76230463557591999</v>
      </c>
      <c r="D812">
        <v>157298.49132110001</v>
      </c>
      <c r="E812">
        <v>-2.1982479700000002</v>
      </c>
      <c r="F812">
        <v>-9.9137180699999998</v>
      </c>
      <c r="G812">
        <v>11.67461638</v>
      </c>
      <c r="H812">
        <v>5810455.1639887597</v>
      </c>
    </row>
    <row r="813" spans="1:8" x14ac:dyDescent="0.3">
      <c r="A813" t="s">
        <v>1534</v>
      </c>
      <c r="B813" t="s">
        <v>1533</v>
      </c>
      <c r="C813">
        <v>4.6811195075539998E-2</v>
      </c>
      <c r="D813">
        <v>617648.56202928</v>
      </c>
      <c r="E813">
        <v>-3.0424506600000001</v>
      </c>
      <c r="F813">
        <v>-1.5252886000000001</v>
      </c>
      <c r="G813">
        <v>10.885781890000001</v>
      </c>
      <c r="H813">
        <v>5744084.8457926027</v>
      </c>
    </row>
    <row r="814" spans="1:8" x14ac:dyDescent="0.3">
      <c r="A814" t="s">
        <v>1500</v>
      </c>
      <c r="B814" t="s">
        <v>1499</v>
      </c>
      <c r="C814">
        <v>9.0352032422380005E-2</v>
      </c>
      <c r="D814">
        <v>46242.750444400001</v>
      </c>
      <c r="E814">
        <v>0.91475976000000003</v>
      </c>
      <c r="F814">
        <v>-1.66732517</v>
      </c>
      <c r="G814">
        <v>29.80907809</v>
      </c>
      <c r="H814">
        <v>5718703.4980494846</v>
      </c>
    </row>
    <row r="815" spans="1:8" x14ac:dyDescent="0.3">
      <c r="A815" t="s">
        <v>1517</v>
      </c>
      <c r="B815" t="s">
        <v>1516</v>
      </c>
      <c r="C815">
        <v>1.8972408661300001E-3</v>
      </c>
      <c r="D815">
        <v>1016727.61176582</v>
      </c>
      <c r="E815">
        <v>-1.3325837199999999</v>
      </c>
      <c r="F815">
        <v>-3.0082180799999998</v>
      </c>
      <c r="G815">
        <v>-6.1375942800000001</v>
      </c>
      <c r="H815">
        <v>5702831.6949685747</v>
      </c>
    </row>
    <row r="816" spans="1:8" x14ac:dyDescent="0.3">
      <c r="A816" t="s">
        <v>1521</v>
      </c>
      <c r="B816" t="s">
        <v>1520</v>
      </c>
      <c r="C816">
        <v>370.13134178128252</v>
      </c>
      <c r="D816">
        <v>251881.53652590001</v>
      </c>
      <c r="E816">
        <v>-0.99468418999999997</v>
      </c>
      <c r="F816">
        <v>-0.49226272999999998</v>
      </c>
      <c r="G816">
        <v>15.140413759999999</v>
      </c>
      <c r="H816">
        <v>5664892.193440441</v>
      </c>
    </row>
    <row r="817" spans="1:8" x14ac:dyDescent="0.3">
      <c r="A817" t="s">
        <v>1572</v>
      </c>
      <c r="B817" t="s">
        <v>1571</v>
      </c>
      <c r="C817">
        <v>1.5768066236119999E-2</v>
      </c>
      <c r="D817">
        <v>1635684.24596124</v>
      </c>
      <c r="E817">
        <v>0.15083501999999999</v>
      </c>
      <c r="F817">
        <v>0.17598201999999999</v>
      </c>
      <c r="G817">
        <v>58.342592420000003</v>
      </c>
      <c r="H817">
        <v>5670196.6185087515</v>
      </c>
    </row>
    <row r="818" spans="1:8" x14ac:dyDescent="0.3">
      <c r="A818" t="s">
        <v>1442</v>
      </c>
      <c r="B818" t="s">
        <v>1441</v>
      </c>
      <c r="C818">
        <v>1.48444827727E-2</v>
      </c>
      <c r="D818">
        <v>963.24935051</v>
      </c>
      <c r="E818">
        <v>-20.413679869999999</v>
      </c>
      <c r="F818">
        <v>-12.388643910000001</v>
      </c>
      <c r="G818">
        <v>4.3398477099999999</v>
      </c>
      <c r="H818">
        <v>5289346.8126359181</v>
      </c>
    </row>
    <row r="819" spans="1:8" x14ac:dyDescent="0.3">
      <c r="A819" t="s">
        <v>1556</v>
      </c>
      <c r="B819" t="s">
        <v>1555</v>
      </c>
      <c r="C819">
        <v>134562.96207443887</v>
      </c>
      <c r="D819">
        <v>4346.8887953900003</v>
      </c>
      <c r="E819">
        <v>-2.1896293099999999</v>
      </c>
      <c r="F819">
        <v>0.16565426999999999</v>
      </c>
      <c r="G819">
        <v>14.16249972</v>
      </c>
      <c r="H819">
        <v>5651637.9642518088</v>
      </c>
    </row>
    <row r="820" spans="1:8" x14ac:dyDescent="0.3">
      <c r="A820" t="s">
        <v>1546</v>
      </c>
      <c r="B820" t="s">
        <v>1545</v>
      </c>
      <c r="C820">
        <v>3.9145104871600002E-3</v>
      </c>
      <c r="D820">
        <v>68522.270695180006</v>
      </c>
      <c r="E820">
        <v>-4.1687896999999996</v>
      </c>
      <c r="F820">
        <v>-2.7857639500000002</v>
      </c>
      <c r="G820">
        <v>10.93355893</v>
      </c>
      <c r="H820">
        <v>5534567.0475237947</v>
      </c>
    </row>
    <row r="821" spans="1:8" x14ac:dyDescent="0.3">
      <c r="A821" t="s">
        <v>1639</v>
      </c>
      <c r="B821" t="s">
        <v>1638</v>
      </c>
      <c r="C821">
        <v>3.7709987444000002E-3</v>
      </c>
      <c r="D821">
        <v>75514.667226990001</v>
      </c>
      <c r="E821">
        <v>16.230531200000001</v>
      </c>
      <c r="F821">
        <v>11.100271360000001</v>
      </c>
      <c r="G821">
        <v>25.432345460000001</v>
      </c>
      <c r="H821">
        <v>5831687.8936493108</v>
      </c>
    </row>
    <row r="822" spans="1:8" x14ac:dyDescent="0.3">
      <c r="A822" t="s">
        <v>1568</v>
      </c>
      <c r="B822" t="s">
        <v>1567</v>
      </c>
      <c r="C822">
        <v>0.17049123646480999</v>
      </c>
      <c r="D822">
        <v>25401.16318996</v>
      </c>
      <c r="E822">
        <v>-8.4378246600000004</v>
      </c>
      <c r="F822">
        <v>-13.14051557</v>
      </c>
      <c r="G822">
        <v>-5.2179538699999997</v>
      </c>
      <c r="H822">
        <v>5476900.614549689</v>
      </c>
    </row>
    <row r="823" spans="1:8" x14ac:dyDescent="0.3">
      <c r="A823" t="s">
        <v>1267</v>
      </c>
      <c r="B823" t="s">
        <v>1961</v>
      </c>
      <c r="C823">
        <v>3.6665657341000002E-4</v>
      </c>
      <c r="D823">
        <v>1763.82322314</v>
      </c>
      <c r="E823">
        <v>-2.1812285</v>
      </c>
      <c r="F823">
        <v>96.411359750000003</v>
      </c>
      <c r="G823">
        <v>124.49917736</v>
      </c>
      <c r="H823">
        <v>5499848.6011500005</v>
      </c>
    </row>
    <row r="824" spans="1:8" x14ac:dyDescent="0.3">
      <c r="A824" t="s">
        <v>1401</v>
      </c>
      <c r="B824" t="s">
        <v>1401</v>
      </c>
      <c r="C824">
        <v>2.089906362146E-2</v>
      </c>
      <c r="D824">
        <v>1928491.18710005</v>
      </c>
      <c r="E824">
        <v>-3.8610512199999998</v>
      </c>
      <c r="F824">
        <v>-12.159221049999999</v>
      </c>
      <c r="G824">
        <v>-2.8288877700000001</v>
      </c>
      <c r="H824">
        <v>5436607.7289357306</v>
      </c>
    </row>
    <row r="825" spans="1:8" x14ac:dyDescent="0.3">
      <c r="A825" t="s">
        <v>1540</v>
      </c>
      <c r="B825" t="s">
        <v>1539</v>
      </c>
      <c r="C825">
        <v>3.5211410622890002E-2</v>
      </c>
      <c r="D825">
        <v>536879.40847463999</v>
      </c>
      <c r="E825">
        <v>-0.31412359000000001</v>
      </c>
      <c r="F825">
        <v>-1.58186844</v>
      </c>
      <c r="G825">
        <v>-4.5578512399999997</v>
      </c>
      <c r="H825">
        <v>5400020.1725558797</v>
      </c>
    </row>
    <row r="826" spans="1:8" x14ac:dyDescent="0.3">
      <c r="A826" t="s">
        <v>1542</v>
      </c>
      <c r="B826" t="s">
        <v>1541</v>
      </c>
      <c r="C826">
        <v>6.6005858662799999E-3</v>
      </c>
      <c r="D826">
        <v>1467.82417594</v>
      </c>
      <c r="E826">
        <v>-2.1782541700000002</v>
      </c>
      <c r="F826">
        <v>0.17730331999999999</v>
      </c>
      <c r="G826">
        <v>20.891998399999999</v>
      </c>
      <c r="H826">
        <v>5410512.9198141173</v>
      </c>
    </row>
    <row r="827" spans="1:8" x14ac:dyDescent="0.3">
      <c r="A827" t="s">
        <v>1644</v>
      </c>
      <c r="B827" t="s">
        <v>1643</v>
      </c>
      <c r="C827">
        <v>4.20663162464861</v>
      </c>
      <c r="D827">
        <v>5107876.8928600503</v>
      </c>
      <c r="E827">
        <v>4.50373321</v>
      </c>
      <c r="F827">
        <v>-7.9618335199999999</v>
      </c>
      <c r="G827">
        <v>13.92933552</v>
      </c>
      <c r="H827">
        <v>5361499.2377215158</v>
      </c>
    </row>
    <row r="828" spans="1:8" x14ac:dyDescent="0.3">
      <c r="A828" t="s">
        <v>1544</v>
      </c>
      <c r="B828" t="s">
        <v>1543</v>
      </c>
      <c r="C828">
        <v>0.11406963395807</v>
      </c>
      <c r="D828">
        <v>43600.66321182</v>
      </c>
      <c r="E828">
        <v>-0.73912443000000005</v>
      </c>
      <c r="F828">
        <v>-1.5848089599999999</v>
      </c>
      <c r="G828">
        <v>44.89103703</v>
      </c>
      <c r="H828">
        <v>5346659.2294945158</v>
      </c>
    </row>
    <row r="829" spans="1:8" x14ac:dyDescent="0.3">
      <c r="A829" t="s">
        <v>1657</v>
      </c>
      <c r="B829" t="s">
        <v>1656</v>
      </c>
      <c r="C829">
        <v>2.0297593134001701</v>
      </c>
      <c r="D829">
        <v>9690.6938159799993</v>
      </c>
      <c r="E829">
        <v>-0.18805512999999999</v>
      </c>
      <c r="F829">
        <v>-1.75441114</v>
      </c>
      <c r="G829">
        <v>17.701795829999998</v>
      </c>
      <c r="H829">
        <v>5308157.4126094738</v>
      </c>
    </row>
    <row r="830" spans="1:8" x14ac:dyDescent="0.3">
      <c r="A830" t="s">
        <v>1627</v>
      </c>
      <c r="B830" t="s">
        <v>1626</v>
      </c>
      <c r="C830">
        <v>0.50472593724759995</v>
      </c>
      <c r="D830">
        <v>54762.828467740001</v>
      </c>
      <c r="E830">
        <v>1.2072940400000001</v>
      </c>
      <c r="F830">
        <v>3.9690080499999998</v>
      </c>
      <c r="G830">
        <v>20.069186380000001</v>
      </c>
      <c r="H830">
        <v>5297907.7214765968</v>
      </c>
    </row>
    <row r="831" spans="1:8" x14ac:dyDescent="0.3">
      <c r="A831" t="s">
        <v>2799</v>
      </c>
      <c r="B831" t="s">
        <v>2799</v>
      </c>
      <c r="C831">
        <v>9501.1320624019045</v>
      </c>
      <c r="D831">
        <v>4419586.1234993404</v>
      </c>
      <c r="E831">
        <v>44.548067039999999</v>
      </c>
      <c r="F831">
        <v>178.51348547000001</v>
      </c>
      <c r="G831">
        <v>2899.2741021699999</v>
      </c>
      <c r="H831">
        <v>5406144.1435066825</v>
      </c>
    </row>
    <row r="832" spans="1:8" x14ac:dyDescent="0.3">
      <c r="A832" t="s">
        <v>1625</v>
      </c>
      <c r="B832" t="s">
        <v>1624</v>
      </c>
      <c r="C832">
        <v>0.12555128900929999</v>
      </c>
      <c r="D832">
        <v>10664.3012426</v>
      </c>
      <c r="E832">
        <v>-1.7569142099999999</v>
      </c>
      <c r="F832">
        <v>1.2289886699999999</v>
      </c>
      <c r="G832">
        <v>21.975080850000001</v>
      </c>
      <c r="H832">
        <v>5230726.8423946807</v>
      </c>
    </row>
    <row r="833" spans="1:8" x14ac:dyDescent="0.3">
      <c r="A833" t="s">
        <v>1631</v>
      </c>
      <c r="B833" t="s">
        <v>1630</v>
      </c>
      <c r="C833">
        <v>41.705263622502819</v>
      </c>
      <c r="D833">
        <v>190990.87908071</v>
      </c>
      <c r="E833">
        <v>-0.12850980000000001</v>
      </c>
      <c r="F833">
        <v>-0.35535108999999998</v>
      </c>
      <c r="G833">
        <v>14.5374658</v>
      </c>
      <c r="H833">
        <v>5186063.8327769954</v>
      </c>
    </row>
    <row r="834" spans="1:8" x14ac:dyDescent="0.3">
      <c r="A834" t="s">
        <v>1609</v>
      </c>
      <c r="B834" t="s">
        <v>1608</v>
      </c>
      <c r="C834">
        <v>19.951692032810602</v>
      </c>
      <c r="D834">
        <v>700762.15322510002</v>
      </c>
      <c r="E834">
        <v>-0.17696486</v>
      </c>
      <c r="F834">
        <v>0.83336392000000004</v>
      </c>
      <c r="G834">
        <v>10.705620229999999</v>
      </c>
      <c r="H834">
        <v>5185216.3321859231</v>
      </c>
    </row>
    <row r="835" spans="1:8" x14ac:dyDescent="0.3">
      <c r="A835" t="s">
        <v>1590</v>
      </c>
      <c r="B835" t="s">
        <v>1589</v>
      </c>
      <c r="C835">
        <v>1006.0977532181196</v>
      </c>
      <c r="D835">
        <v>578391.54151171003</v>
      </c>
      <c r="E835">
        <v>-0.12850980000000001</v>
      </c>
      <c r="F835">
        <v>-0.32527878999999998</v>
      </c>
      <c r="G835">
        <v>21.314110970000002</v>
      </c>
      <c r="H835">
        <v>5169708.6614728561</v>
      </c>
    </row>
    <row r="836" spans="1:8" x14ac:dyDescent="0.3">
      <c r="A836" t="s">
        <v>1984</v>
      </c>
      <c r="B836" t="s">
        <v>1983</v>
      </c>
      <c r="C836">
        <v>3.9496661202618202</v>
      </c>
      <c r="D836">
        <v>0</v>
      </c>
      <c r="E836">
        <v>-3.3249826200000001</v>
      </c>
      <c r="F836">
        <v>1.40848106</v>
      </c>
      <c r="G836">
        <v>192.04257129999999</v>
      </c>
      <c r="H836">
        <v>5166601.6871217219</v>
      </c>
    </row>
    <row r="837" spans="1:8" x14ac:dyDescent="0.3">
      <c r="A837" t="s">
        <v>1502</v>
      </c>
      <c r="B837" t="s">
        <v>1501</v>
      </c>
      <c r="C837">
        <v>27.91516665308129</v>
      </c>
      <c r="D837">
        <v>538246.61730144999</v>
      </c>
      <c r="E837">
        <v>-1.6307544700000001</v>
      </c>
      <c r="F837">
        <v>-0.68030031000000002</v>
      </c>
      <c r="G837">
        <v>15.76859818</v>
      </c>
      <c r="H837">
        <v>5203501.9035568219</v>
      </c>
    </row>
    <row r="838" spans="1:8" x14ac:dyDescent="0.3">
      <c r="A838" t="s">
        <v>1479</v>
      </c>
      <c r="B838" t="s">
        <v>1478</v>
      </c>
      <c r="C838">
        <v>2.9774011955310001E-2</v>
      </c>
      <c r="D838">
        <v>772989.92471336003</v>
      </c>
      <c r="E838">
        <v>-1.28937637</v>
      </c>
      <c r="F838">
        <v>-2.7674538000000002</v>
      </c>
      <c r="G838">
        <v>-5.6517491499999997</v>
      </c>
      <c r="H838">
        <v>5169863.1423345665</v>
      </c>
    </row>
    <row r="839" spans="1:8" x14ac:dyDescent="0.3">
      <c r="A839" t="s">
        <v>1916</v>
      </c>
      <c r="B839" t="s">
        <v>1915</v>
      </c>
      <c r="C839">
        <v>5.8244997646655001</v>
      </c>
      <c r="D839">
        <v>1333980.1837192101</v>
      </c>
      <c r="E839">
        <v>-1.3484129600000001</v>
      </c>
      <c r="F839">
        <v>27.700267199999999</v>
      </c>
      <c r="G839">
        <v>139.75135718000001</v>
      </c>
      <c r="H839">
        <v>4970593.1521669496</v>
      </c>
    </row>
    <row r="840" spans="1:8" x14ac:dyDescent="0.3">
      <c r="A840" t="s">
        <v>542</v>
      </c>
      <c r="B840" t="s">
        <v>1930</v>
      </c>
      <c r="C840">
        <v>8.48555845674E-2</v>
      </c>
      <c r="D840">
        <v>3278731.2780224001</v>
      </c>
      <c r="E840">
        <v>-1.95176865</v>
      </c>
      <c r="F840">
        <v>27.536425470000001</v>
      </c>
      <c r="G840">
        <v>227.40637479</v>
      </c>
      <c r="H840">
        <v>5091335.0740440004</v>
      </c>
    </row>
    <row r="841" spans="1:8" x14ac:dyDescent="0.3">
      <c r="A841" t="s">
        <v>1613</v>
      </c>
      <c r="B841" t="s">
        <v>1612</v>
      </c>
      <c r="C841">
        <v>6.7992599553499998E-3</v>
      </c>
      <c r="D841">
        <v>254139.99146639</v>
      </c>
      <c r="E841">
        <v>-0.62024835</v>
      </c>
      <c r="F841">
        <v>2.3835310199999999</v>
      </c>
      <c r="G841">
        <v>9.98151163</v>
      </c>
      <c r="H841">
        <v>5082616.7981230086</v>
      </c>
    </row>
    <row r="842" spans="1:8" x14ac:dyDescent="0.3">
      <c r="A842" t="s">
        <v>1582</v>
      </c>
      <c r="B842" t="s">
        <v>1581</v>
      </c>
      <c r="C842">
        <v>623.60934680779451</v>
      </c>
      <c r="D842">
        <v>225418.20165497999</v>
      </c>
      <c r="E842">
        <v>0.49048153999999999</v>
      </c>
      <c r="F842">
        <v>0.85184959999999998</v>
      </c>
      <c r="G842">
        <v>17.58190651</v>
      </c>
      <c r="H842">
        <v>5086555.2207609219</v>
      </c>
    </row>
    <row r="843" spans="1:8" x14ac:dyDescent="0.3">
      <c r="A843" t="s">
        <v>1629</v>
      </c>
      <c r="B843" t="s">
        <v>1628</v>
      </c>
      <c r="C843">
        <v>8.4442316187799994E-3</v>
      </c>
      <c r="D843">
        <v>1203529.7520145399</v>
      </c>
      <c r="E843">
        <v>-5.46315872</v>
      </c>
      <c r="F843">
        <v>-3.7338562500000001</v>
      </c>
      <c r="G843">
        <v>39.422125229999999</v>
      </c>
      <c r="H843">
        <v>5066538.9712680001</v>
      </c>
    </row>
    <row r="844" spans="1:8" x14ac:dyDescent="0.3">
      <c r="A844" t="s">
        <v>1530</v>
      </c>
      <c r="B844" t="s">
        <v>1529</v>
      </c>
      <c r="C844">
        <v>3.677271891772E-2</v>
      </c>
      <c r="D844">
        <v>681947.94376316003</v>
      </c>
      <c r="E844">
        <v>-1.29665261</v>
      </c>
      <c r="F844">
        <v>-0.88635609000000004</v>
      </c>
      <c r="G844">
        <v>0.40719379</v>
      </c>
      <c r="H844">
        <v>5046617.9038879508</v>
      </c>
    </row>
    <row r="845" spans="1:8" x14ac:dyDescent="0.3">
      <c r="A845" t="s">
        <v>1642</v>
      </c>
      <c r="B845" t="s">
        <v>1642</v>
      </c>
      <c r="C845">
        <v>1.54668404035E-3</v>
      </c>
      <c r="D845">
        <v>1165147.8051324701</v>
      </c>
      <c r="E845">
        <v>1.4255933999999999</v>
      </c>
      <c r="F845">
        <v>6.9765273800000003</v>
      </c>
      <c r="G845">
        <v>4.1359542300000003</v>
      </c>
      <c r="H845">
        <v>5052790.8325205464</v>
      </c>
    </row>
    <row r="846" spans="1:8" x14ac:dyDescent="0.3">
      <c r="A846" t="s">
        <v>1490</v>
      </c>
      <c r="B846" t="s">
        <v>1489</v>
      </c>
      <c r="C846">
        <v>1.53840894573E-3</v>
      </c>
      <c r="D846">
        <v>164895.24235953999</v>
      </c>
      <c r="E846">
        <v>-1.34085688</v>
      </c>
      <c r="F846">
        <v>-15.2017544</v>
      </c>
      <c r="G846">
        <v>7.76351982</v>
      </c>
      <c r="H846">
        <v>5020463.3849383499</v>
      </c>
    </row>
    <row r="847" spans="1:8" x14ac:dyDescent="0.3">
      <c r="A847" t="s">
        <v>1586</v>
      </c>
      <c r="B847" t="s">
        <v>1585</v>
      </c>
      <c r="C847">
        <v>6.1031690103309999E-2</v>
      </c>
      <c r="D847">
        <v>1377282.8693887801</v>
      </c>
      <c r="E847">
        <v>0.42873955000000002</v>
      </c>
      <c r="F847">
        <v>-2.9075614299999999</v>
      </c>
      <c r="G847">
        <v>5.34699686</v>
      </c>
      <c r="H847">
        <v>5030874.2733317036</v>
      </c>
    </row>
    <row r="848" spans="1:8" x14ac:dyDescent="0.3">
      <c r="A848" t="s">
        <v>1729</v>
      </c>
      <c r="B848" t="s">
        <v>1728</v>
      </c>
      <c r="C848">
        <v>5.1639180999999998E-7</v>
      </c>
      <c r="D848">
        <v>98705.588934569998</v>
      </c>
      <c r="E848">
        <v>-2.3726540000000001E-2</v>
      </c>
      <c r="F848">
        <v>8.6490586100000009</v>
      </c>
      <c r="G848">
        <v>25.99675015</v>
      </c>
      <c r="H848">
        <v>5012593.2287184354</v>
      </c>
    </row>
    <row r="849" spans="1:8" x14ac:dyDescent="0.3">
      <c r="A849" t="s">
        <v>1653</v>
      </c>
      <c r="B849" t="s">
        <v>1652</v>
      </c>
      <c r="C849">
        <v>7.3307285485670004E-2</v>
      </c>
      <c r="D849">
        <v>48.716725400000001</v>
      </c>
      <c r="E849">
        <v>-3.0791999200000002</v>
      </c>
      <c r="F849">
        <v>14.292896219999999</v>
      </c>
      <c r="G849">
        <v>26.666192339999998</v>
      </c>
      <c r="H849">
        <v>5012326.3394887289</v>
      </c>
    </row>
    <row r="850" spans="1:8" x14ac:dyDescent="0.3">
      <c r="A850" t="s">
        <v>1564</v>
      </c>
      <c r="B850" t="s">
        <v>1563</v>
      </c>
      <c r="C850">
        <v>313.70945949170158</v>
      </c>
      <c r="D850">
        <v>303049.24667095998</v>
      </c>
      <c r="E850">
        <v>5.1676863700000002</v>
      </c>
      <c r="F850">
        <v>6.7206138800000002</v>
      </c>
      <c r="G850">
        <v>20.75006398</v>
      </c>
      <c r="H850">
        <v>4974248.1401140355</v>
      </c>
    </row>
    <row r="851" spans="1:8" x14ac:dyDescent="0.3">
      <c r="A851" t="s">
        <v>1623</v>
      </c>
      <c r="B851" t="s">
        <v>1622</v>
      </c>
      <c r="C851">
        <v>0.81911473811277002</v>
      </c>
      <c r="D851">
        <v>80786.373393579997</v>
      </c>
      <c r="E851">
        <v>-2.1547254599999999</v>
      </c>
      <c r="F851">
        <v>8.5908360000000003E-2</v>
      </c>
      <c r="G851">
        <v>-33.961611980000001</v>
      </c>
      <c r="H851">
        <v>4986871.6863007005</v>
      </c>
    </row>
    <row r="852" spans="1:8" x14ac:dyDescent="0.3">
      <c r="A852" t="s">
        <v>1588</v>
      </c>
      <c r="B852" t="s">
        <v>1587</v>
      </c>
      <c r="C852">
        <v>1.39236227304946</v>
      </c>
      <c r="D852">
        <v>1660.78680257</v>
      </c>
      <c r="E852">
        <v>-2.7206654399999999</v>
      </c>
      <c r="F852">
        <v>4.4558827799999996</v>
      </c>
      <c r="G852">
        <v>13.378043549999999</v>
      </c>
      <c r="H852">
        <v>4969430.5596358832</v>
      </c>
    </row>
    <row r="853" spans="1:8" x14ac:dyDescent="0.3">
      <c r="A853" t="s">
        <v>1720</v>
      </c>
      <c r="B853" t="s">
        <v>1719</v>
      </c>
      <c r="C853">
        <v>275.16594155784372</v>
      </c>
      <c r="D853">
        <v>183107.14803549001</v>
      </c>
      <c r="E853">
        <v>0.74459671999999999</v>
      </c>
      <c r="F853">
        <v>0.14318138999999999</v>
      </c>
      <c r="G853">
        <v>17.090600760000001</v>
      </c>
      <c r="H853">
        <v>4937976.9004577026</v>
      </c>
    </row>
    <row r="854" spans="1:8" x14ac:dyDescent="0.3">
      <c r="A854" t="s">
        <v>1646</v>
      </c>
      <c r="B854" t="s">
        <v>1645</v>
      </c>
      <c r="C854">
        <v>0.24845837101528001</v>
      </c>
      <c r="D854">
        <v>546956.39284524997</v>
      </c>
      <c r="E854">
        <v>-0.83338117</v>
      </c>
      <c r="F854">
        <v>-5.2203223699999999</v>
      </c>
      <c r="G854">
        <v>12.492198030000001</v>
      </c>
      <c r="H854">
        <v>4978111.9217118416</v>
      </c>
    </row>
    <row r="855" spans="1:8" x14ac:dyDescent="0.3">
      <c r="A855" t="s">
        <v>1538</v>
      </c>
      <c r="B855" t="s">
        <v>1537</v>
      </c>
      <c r="C855">
        <v>3.009388346275E-2</v>
      </c>
      <c r="D855">
        <v>6833.7046640899998</v>
      </c>
      <c r="E855">
        <v>4.9853800000000002E-3</v>
      </c>
      <c r="F855">
        <v>-1.5213269899999999</v>
      </c>
      <c r="G855">
        <v>-4.3932029100000003</v>
      </c>
      <c r="H855">
        <v>4958415.9344738489</v>
      </c>
    </row>
    <row r="856" spans="1:8" x14ac:dyDescent="0.3">
      <c r="A856" t="s">
        <v>1672</v>
      </c>
      <c r="B856" t="s">
        <v>1671</v>
      </c>
      <c r="C856">
        <v>3.1539475480000002E-5</v>
      </c>
      <c r="D856">
        <v>0</v>
      </c>
      <c r="E856">
        <v>-3.0980736699999998</v>
      </c>
      <c r="F856">
        <v>1.4537011799999999</v>
      </c>
      <c r="G856">
        <v>17.02563129</v>
      </c>
      <c r="H856">
        <v>4957302.6568380995</v>
      </c>
    </row>
    <row r="857" spans="1:8" x14ac:dyDescent="0.3">
      <c r="A857" t="s">
        <v>1392</v>
      </c>
      <c r="B857" t="s">
        <v>1391</v>
      </c>
      <c r="C857">
        <v>0.99945544666749997</v>
      </c>
      <c r="D857">
        <v>5952.8626350100003</v>
      </c>
      <c r="E857">
        <v>-6.9918200000000002E-3</v>
      </c>
      <c r="F857">
        <v>0.57756874000000002</v>
      </c>
      <c r="G857">
        <v>-5.0805570000000001E-2</v>
      </c>
      <c r="H857">
        <v>4956152.1267598914</v>
      </c>
    </row>
    <row r="858" spans="1:8" x14ac:dyDescent="0.3">
      <c r="A858" t="s">
        <v>1578</v>
      </c>
      <c r="B858" t="s">
        <v>1577</v>
      </c>
      <c r="C858">
        <v>4.1070335707159997E-2</v>
      </c>
      <c r="D858">
        <v>1863378.38043284</v>
      </c>
      <c r="E858">
        <v>-3.7158654800000002</v>
      </c>
      <c r="F858">
        <v>-1.46082081</v>
      </c>
      <c r="G858">
        <v>6.23171345</v>
      </c>
      <c r="H858">
        <v>4914283.6830782443</v>
      </c>
    </row>
    <row r="859" spans="1:8" x14ac:dyDescent="0.3">
      <c r="A859" t="s">
        <v>1594</v>
      </c>
      <c r="B859" t="s">
        <v>1593</v>
      </c>
      <c r="C859">
        <v>5.5746483633400002E-3</v>
      </c>
      <c r="D859">
        <v>784794.04340532003</v>
      </c>
      <c r="E859">
        <v>0.11902404</v>
      </c>
      <c r="F859">
        <v>1.56154467</v>
      </c>
      <c r="G859">
        <v>2.4498313899999999</v>
      </c>
      <c r="H859">
        <v>4921138.0055021131</v>
      </c>
    </row>
    <row r="860" spans="1:8" x14ac:dyDescent="0.3">
      <c r="A860" t="s">
        <v>1743</v>
      </c>
      <c r="B860" t="s">
        <v>1742</v>
      </c>
      <c r="C860">
        <v>0.13032043436057</v>
      </c>
      <c r="D860">
        <v>793.93905763999999</v>
      </c>
      <c r="E860">
        <v>1.1604582800000001</v>
      </c>
      <c r="F860">
        <v>27.52309151</v>
      </c>
      <c r="G860">
        <v>23.121415750000001</v>
      </c>
      <c r="H860">
        <v>4893401.8307952564</v>
      </c>
    </row>
    <row r="861" spans="1:8" x14ac:dyDescent="0.3">
      <c r="A861" t="s">
        <v>1526</v>
      </c>
      <c r="B861" t="s">
        <v>640</v>
      </c>
      <c r="C861">
        <v>4.2743216479E-4</v>
      </c>
      <c r="D861">
        <v>420522.02435437997</v>
      </c>
      <c r="E861">
        <v>-3.1590779699999998</v>
      </c>
      <c r="F861">
        <v>-3.2327469600000001</v>
      </c>
      <c r="G861">
        <v>27.206468879999999</v>
      </c>
      <c r="H861">
        <v>4915467.0502678687</v>
      </c>
    </row>
    <row r="862" spans="1:8" x14ac:dyDescent="0.3">
      <c r="A862" t="s">
        <v>1558</v>
      </c>
      <c r="B862" t="s">
        <v>1557</v>
      </c>
      <c r="C862">
        <v>2.8964181488009999E-2</v>
      </c>
      <c r="D862">
        <v>96564.342742349996</v>
      </c>
      <c r="E862">
        <v>0.49166628000000001</v>
      </c>
      <c r="F862">
        <v>-3.3751148199999998</v>
      </c>
      <c r="G862">
        <v>-11.558505909999999</v>
      </c>
      <c r="H862">
        <v>4919365.4721401837</v>
      </c>
    </row>
    <row r="863" spans="1:8" x14ac:dyDescent="0.3">
      <c r="A863" t="s">
        <v>1473</v>
      </c>
      <c r="B863" t="s">
        <v>1472</v>
      </c>
      <c r="C863">
        <v>1.1554796795384401</v>
      </c>
      <c r="D863">
        <v>786014.56558091997</v>
      </c>
      <c r="E863">
        <v>-8.51968718</v>
      </c>
      <c r="F863">
        <v>6.41049121</v>
      </c>
      <c r="G863">
        <v>75.747058780000003</v>
      </c>
      <c r="H863">
        <v>4863627.1221775915</v>
      </c>
    </row>
    <row r="864" spans="1:8" x14ac:dyDescent="0.3">
      <c r="A864" t="s">
        <v>1611</v>
      </c>
      <c r="B864" t="s">
        <v>1610</v>
      </c>
      <c r="C864">
        <v>4.2987665344099996E-3</v>
      </c>
      <c r="D864">
        <v>25798.607144919999</v>
      </c>
      <c r="E864">
        <v>-0.14633531999999999</v>
      </c>
      <c r="F864">
        <v>0.39548686999999999</v>
      </c>
      <c r="G864">
        <v>2.7751034899999998</v>
      </c>
      <c r="H864">
        <v>4863527.3751333356</v>
      </c>
    </row>
    <row r="865" spans="1:8" x14ac:dyDescent="0.3">
      <c r="A865" t="s">
        <v>1697</v>
      </c>
      <c r="B865" t="s">
        <v>1696</v>
      </c>
      <c r="C865">
        <v>7.8846346620000006E-5</v>
      </c>
      <c r="D865">
        <v>83036.812196619998</v>
      </c>
      <c r="E865">
        <v>-4.4456362699999996</v>
      </c>
      <c r="F865">
        <v>72.827516430000003</v>
      </c>
      <c r="G865">
        <v>82.802544190000006</v>
      </c>
      <c r="H865">
        <v>4819008.7921978645</v>
      </c>
    </row>
    <row r="866" spans="1:8" x14ac:dyDescent="0.3">
      <c r="A866" t="s">
        <v>1388</v>
      </c>
      <c r="B866" t="s">
        <v>1387</v>
      </c>
      <c r="C866">
        <v>2.2934903416200001E-3</v>
      </c>
      <c r="D866">
        <v>5524.5970084700002</v>
      </c>
      <c r="E866">
        <v>-2.6085097300000002</v>
      </c>
      <c r="F866">
        <v>24.149707639999999</v>
      </c>
      <c r="G866">
        <v>-1.35088074</v>
      </c>
      <c r="H866">
        <v>4794141.0636555124</v>
      </c>
    </row>
    <row r="867" spans="1:8" x14ac:dyDescent="0.3">
      <c r="A867" t="s">
        <v>2014</v>
      </c>
      <c r="B867" t="s">
        <v>2013</v>
      </c>
      <c r="C867">
        <v>1.001261553E-5</v>
      </c>
      <c r="D867">
        <v>342.14896776000001</v>
      </c>
      <c r="E867">
        <v>43.265101620000003</v>
      </c>
      <c r="F867">
        <v>58.539582060000001</v>
      </c>
      <c r="G867">
        <v>77.494261300000005</v>
      </c>
      <c r="H867">
        <v>4789368.8194692284</v>
      </c>
    </row>
    <row r="868" spans="1:8" x14ac:dyDescent="0.3">
      <c r="A868" t="s">
        <v>1825</v>
      </c>
      <c r="B868" t="s">
        <v>1824</v>
      </c>
      <c r="C868">
        <v>4.3170267185447999</v>
      </c>
      <c r="D868">
        <v>1991992.5982421299</v>
      </c>
      <c r="E868">
        <v>-1.1832069300000001</v>
      </c>
      <c r="F868">
        <v>6.9335875099999997</v>
      </c>
      <c r="G868">
        <v>52.222459729999997</v>
      </c>
      <c r="H868">
        <v>4777329.6924096392</v>
      </c>
    </row>
    <row r="869" spans="1:8" x14ac:dyDescent="0.3">
      <c r="A869" t="s">
        <v>1601</v>
      </c>
      <c r="B869" t="s">
        <v>1600</v>
      </c>
      <c r="C869">
        <v>62.760927767718421</v>
      </c>
      <c r="D869">
        <v>224970.28012389</v>
      </c>
      <c r="E869">
        <v>-0.98146356999999995</v>
      </c>
      <c r="F869">
        <v>2.8878123000000002</v>
      </c>
      <c r="G869">
        <v>28.425598560000001</v>
      </c>
      <c r="H869">
        <v>4759276.0349353431</v>
      </c>
    </row>
    <row r="870" spans="1:8" x14ac:dyDescent="0.3">
      <c r="A870" t="s">
        <v>1691</v>
      </c>
      <c r="B870" t="s">
        <v>1690</v>
      </c>
      <c r="C870">
        <v>0.26490238967544</v>
      </c>
      <c r="D870">
        <v>687.73768675999997</v>
      </c>
      <c r="E870">
        <v>2.1026779200000001</v>
      </c>
      <c r="F870">
        <v>6.7529459000000003</v>
      </c>
      <c r="G870">
        <v>11.42328266</v>
      </c>
      <c r="H870">
        <v>4775183.402185386</v>
      </c>
    </row>
    <row r="871" spans="1:8" x14ac:dyDescent="0.3">
      <c r="A871" t="s">
        <v>1637</v>
      </c>
      <c r="B871" t="s">
        <v>1636</v>
      </c>
      <c r="C871">
        <v>3.88608618368256</v>
      </c>
      <c r="D871">
        <v>4439313.25364016</v>
      </c>
      <c r="E871">
        <v>2.3290930599999999</v>
      </c>
      <c r="F871">
        <v>1.3583211900000001</v>
      </c>
      <c r="G871">
        <v>-24.02171804</v>
      </c>
      <c r="H871">
        <v>4741064.0049545597</v>
      </c>
    </row>
    <row r="872" spans="1:8" x14ac:dyDescent="0.3">
      <c r="A872" t="s">
        <v>1662</v>
      </c>
      <c r="B872" t="s">
        <v>1661</v>
      </c>
      <c r="C872">
        <v>1.2713554386329999E-2</v>
      </c>
      <c r="D872">
        <v>257967.69993907999</v>
      </c>
      <c r="E872">
        <v>-3.498694</v>
      </c>
      <c r="F872">
        <v>-1.72359573</v>
      </c>
      <c r="G872">
        <v>11.05154394</v>
      </c>
      <c r="H872">
        <v>4600717.4935531681</v>
      </c>
    </row>
    <row r="873" spans="1:8" x14ac:dyDescent="0.3">
      <c r="A873" t="s">
        <v>1635</v>
      </c>
      <c r="B873" t="s">
        <v>1634</v>
      </c>
      <c r="C873">
        <v>4.3754828536799999E-3</v>
      </c>
      <c r="D873">
        <v>305509.21725809999</v>
      </c>
      <c r="E873">
        <v>-2.752761</v>
      </c>
      <c r="F873">
        <v>4.05284157</v>
      </c>
      <c r="G873">
        <v>0.14433091000000001</v>
      </c>
      <c r="H873">
        <v>4802748.7543418519</v>
      </c>
    </row>
    <row r="874" spans="1:8" x14ac:dyDescent="0.3">
      <c r="A874" t="s">
        <v>1666</v>
      </c>
      <c r="B874" t="s">
        <v>1665</v>
      </c>
      <c r="C874">
        <v>3.0145278047310001E-2</v>
      </c>
      <c r="D874">
        <v>32217.900982980002</v>
      </c>
      <c r="E874">
        <v>-2.12698616</v>
      </c>
      <c r="F874">
        <v>-12.48441751</v>
      </c>
      <c r="G874">
        <v>5.4924526199999999</v>
      </c>
      <c r="H874">
        <v>4772875.6573843444</v>
      </c>
    </row>
    <row r="875" spans="1:8" x14ac:dyDescent="0.3">
      <c r="A875" t="s">
        <v>1615</v>
      </c>
      <c r="B875" t="s">
        <v>1614</v>
      </c>
      <c r="C875">
        <v>3.1654903371199999E-3</v>
      </c>
      <c r="D875">
        <v>174084.67309842</v>
      </c>
      <c r="E875">
        <v>2.1408259799999998</v>
      </c>
      <c r="F875">
        <v>-0.43613389000000002</v>
      </c>
      <c r="G875">
        <v>11.498534080000001</v>
      </c>
      <c r="H875">
        <v>4747810.9554887917</v>
      </c>
    </row>
    <row r="876" spans="1:8" x14ac:dyDescent="0.3">
      <c r="A876" t="s">
        <v>1660</v>
      </c>
      <c r="B876" t="s">
        <v>1660</v>
      </c>
      <c r="C876">
        <v>4.2819862813600002E-3</v>
      </c>
      <c r="D876">
        <v>518346.56547373999</v>
      </c>
      <c r="E876">
        <v>-0.58937589999999995</v>
      </c>
      <c r="F876">
        <v>-1.2248680599999999</v>
      </c>
      <c r="G876">
        <v>4.0036562800000004</v>
      </c>
      <c r="H876">
        <v>4652470.1562647065</v>
      </c>
    </row>
    <row r="877" spans="1:8" x14ac:dyDescent="0.3">
      <c r="A877" t="s">
        <v>1599</v>
      </c>
      <c r="B877" t="s">
        <v>1598</v>
      </c>
      <c r="C877">
        <v>0.26072111852004998</v>
      </c>
      <c r="D877">
        <v>1590942.7840446101</v>
      </c>
      <c r="E877">
        <v>-4.7227408500000001</v>
      </c>
      <c r="F877">
        <v>-2.9628760000000001E-2</v>
      </c>
      <c r="G877">
        <v>29.625628110000001</v>
      </c>
      <c r="H877">
        <v>4578190.8622384006</v>
      </c>
    </row>
    <row r="878" spans="1:8" x14ac:dyDescent="0.3">
      <c r="A878" t="s">
        <v>1592</v>
      </c>
      <c r="B878" t="s">
        <v>1591</v>
      </c>
      <c r="C878">
        <v>5.3619520491829997E-2</v>
      </c>
      <c r="D878">
        <v>1154522.72862538</v>
      </c>
      <c r="E878">
        <v>-2.2475401800000001</v>
      </c>
      <c r="F878">
        <v>-1.40293421</v>
      </c>
      <c r="G878">
        <v>7.5870480100000002</v>
      </c>
      <c r="H878">
        <v>4676408.1137008686</v>
      </c>
    </row>
    <row r="879" spans="1:8" x14ac:dyDescent="0.3">
      <c r="A879" t="s">
        <v>1584</v>
      </c>
      <c r="B879" t="s">
        <v>1583</v>
      </c>
      <c r="C879">
        <v>3.6669921478999998E-4</v>
      </c>
      <c r="D879">
        <v>6.8077685299999997</v>
      </c>
      <c r="E879">
        <v>-2.1935871100000002</v>
      </c>
      <c r="F879">
        <v>0.19214311000000001</v>
      </c>
      <c r="G879">
        <v>14.15736223</v>
      </c>
      <c r="H879">
        <v>4625352.3926936695</v>
      </c>
    </row>
    <row r="880" spans="1:8" x14ac:dyDescent="0.3">
      <c r="A880" t="s">
        <v>1757</v>
      </c>
      <c r="B880" t="s">
        <v>1756</v>
      </c>
      <c r="C880">
        <v>262.15407853833221</v>
      </c>
      <c r="D880">
        <v>26.73709448</v>
      </c>
      <c r="E880">
        <v>-0.17256731</v>
      </c>
      <c r="F880">
        <v>22.15712035</v>
      </c>
      <c r="G880">
        <v>3.6750531500000001</v>
      </c>
      <c r="H880">
        <v>4600804.0783477305</v>
      </c>
    </row>
    <row r="881" spans="1:8" x14ac:dyDescent="0.3">
      <c r="A881" t="s">
        <v>1712</v>
      </c>
      <c r="B881" t="s">
        <v>1711</v>
      </c>
      <c r="C881">
        <v>5.4998486011299998E-3</v>
      </c>
      <c r="D881">
        <v>3597.3192971200001</v>
      </c>
      <c r="E881">
        <v>-2.1812285</v>
      </c>
      <c r="F881">
        <v>7.3757274600000002</v>
      </c>
      <c r="G881">
        <v>43.077909230000003</v>
      </c>
      <c r="H881">
        <v>4554552.5780178318</v>
      </c>
    </row>
    <row r="882" spans="1:8" x14ac:dyDescent="0.3">
      <c r="A882" t="s">
        <v>1793</v>
      </c>
      <c r="B882" t="s">
        <v>1792</v>
      </c>
      <c r="C882">
        <v>2.6426494487899999E-3</v>
      </c>
      <c r="D882">
        <v>28935.917161590001</v>
      </c>
      <c r="E882">
        <v>0.70129067</v>
      </c>
      <c r="F882">
        <v>-1.4950695599999999</v>
      </c>
      <c r="G882">
        <v>18.73058674</v>
      </c>
      <c r="H882">
        <v>4539178.0614007432</v>
      </c>
    </row>
    <row r="883" spans="1:8" x14ac:dyDescent="0.3">
      <c r="A883" t="s">
        <v>1434</v>
      </c>
      <c r="B883" t="s">
        <v>1433</v>
      </c>
      <c r="C883">
        <v>9.3462220620399994E-2</v>
      </c>
      <c r="D883">
        <v>52047.90811389</v>
      </c>
      <c r="E883">
        <v>-6.6983876499999999</v>
      </c>
      <c r="F883">
        <v>-42.501682889999998</v>
      </c>
      <c r="G883">
        <v>-12.934739240000001</v>
      </c>
      <c r="H883">
        <v>4503284.4743067054</v>
      </c>
    </row>
    <row r="884" spans="1:8" x14ac:dyDescent="0.3">
      <c r="A884" t="s">
        <v>1874</v>
      </c>
      <c r="B884" t="s">
        <v>1873</v>
      </c>
      <c r="C884">
        <v>0.47100936478674998</v>
      </c>
      <c r="D884">
        <v>75512.333206180003</v>
      </c>
      <c r="E884">
        <v>-28.508599199999999</v>
      </c>
      <c r="F884">
        <v>2.6306305700000001</v>
      </c>
      <c r="G884">
        <v>65.183683369999997</v>
      </c>
      <c r="H884">
        <v>4496561.8460526224</v>
      </c>
    </row>
    <row r="885" spans="1:8" x14ac:dyDescent="0.3">
      <c r="A885" t="s">
        <v>1648</v>
      </c>
      <c r="B885" t="s">
        <v>1647</v>
      </c>
      <c r="C885">
        <v>0.13261478906197999</v>
      </c>
      <c r="D885">
        <v>14820.670476949999</v>
      </c>
      <c r="E885">
        <v>-0.28384600999999998</v>
      </c>
      <c r="F885">
        <v>-2.52324825</v>
      </c>
      <c r="G885">
        <v>13.29134021</v>
      </c>
      <c r="H885">
        <v>4476663.2100902526</v>
      </c>
    </row>
    <row r="886" spans="1:8" x14ac:dyDescent="0.3">
      <c r="A886" t="s">
        <v>1641</v>
      </c>
      <c r="B886" t="s">
        <v>1640</v>
      </c>
      <c r="C886">
        <v>0.44659424730718</v>
      </c>
      <c r="D886">
        <v>362.54702894000002</v>
      </c>
      <c r="E886">
        <v>-0.19849892</v>
      </c>
      <c r="F886">
        <v>-0.31957290999999999</v>
      </c>
      <c r="G886">
        <v>-0.46852590999999999</v>
      </c>
      <c r="H886">
        <v>4465942.4730717996</v>
      </c>
    </row>
    <row r="887" spans="1:8" x14ac:dyDescent="0.3">
      <c r="A887" t="s">
        <v>1706</v>
      </c>
      <c r="B887" t="s">
        <v>1705</v>
      </c>
      <c r="C887">
        <v>6.3237661868298396</v>
      </c>
      <c r="D887">
        <v>450957.39090752002</v>
      </c>
      <c r="E887">
        <v>-1.72695982</v>
      </c>
      <c r="F887">
        <v>-9.5263215999999993</v>
      </c>
      <c r="G887">
        <v>27.75971625</v>
      </c>
      <c r="H887">
        <v>4457072.6174380993</v>
      </c>
    </row>
    <row r="888" spans="1:8" x14ac:dyDescent="0.3">
      <c r="A888" t="s">
        <v>1651</v>
      </c>
      <c r="B888" t="s">
        <v>1650</v>
      </c>
      <c r="C888">
        <v>0.15679340185946999</v>
      </c>
      <c r="D888">
        <v>36670634.115469441</v>
      </c>
      <c r="E888">
        <v>-0.13496421</v>
      </c>
      <c r="F888">
        <v>7.5966290000000006E-2</v>
      </c>
      <c r="G888">
        <v>0.65206602000000002</v>
      </c>
      <c r="H888">
        <v>4428723.7115618456</v>
      </c>
    </row>
    <row r="889" spans="1:8" x14ac:dyDescent="0.3">
      <c r="A889" t="s">
        <v>1813</v>
      </c>
      <c r="B889" t="s">
        <v>1812</v>
      </c>
      <c r="C889">
        <v>3.0762625520000002E-5</v>
      </c>
      <c r="D889">
        <v>3296.42186008</v>
      </c>
      <c r="E889">
        <v>58.870245859999997</v>
      </c>
      <c r="F889">
        <v>7.4837041400000004</v>
      </c>
      <c r="G889">
        <v>35.990872009999997</v>
      </c>
      <c r="H889">
        <v>4422423.4238042105</v>
      </c>
    </row>
    <row r="890" spans="1:8" x14ac:dyDescent="0.3">
      <c r="A890" t="s">
        <v>1570</v>
      </c>
      <c r="B890" t="s">
        <v>1569</v>
      </c>
      <c r="C890">
        <v>0.20520921285668001</v>
      </c>
      <c r="D890">
        <v>186165.01995427001</v>
      </c>
      <c r="E890">
        <v>-0.13085604000000001</v>
      </c>
      <c r="F890">
        <v>-3.3030762500000002</v>
      </c>
      <c r="G890">
        <v>-26.254435560000001</v>
      </c>
      <c r="H890">
        <v>4426131.127114553</v>
      </c>
    </row>
    <row r="891" spans="1:8" x14ac:dyDescent="0.3">
      <c r="A891" t="s">
        <v>1676</v>
      </c>
      <c r="B891" t="s">
        <v>1675</v>
      </c>
      <c r="C891">
        <v>17.53375007331902</v>
      </c>
      <c r="D891">
        <v>591624.35407417</v>
      </c>
      <c r="E891">
        <v>-2.90285167</v>
      </c>
      <c r="F891">
        <v>-2.7960888499999998</v>
      </c>
      <c r="G891">
        <v>5.3160221300000003</v>
      </c>
      <c r="H891">
        <v>4387964.1661884235</v>
      </c>
    </row>
    <row r="892" spans="1:8" x14ac:dyDescent="0.3">
      <c r="A892" t="s">
        <v>1668</v>
      </c>
      <c r="B892" t="s">
        <v>1667</v>
      </c>
      <c r="C892">
        <v>2.824107746168E-2</v>
      </c>
      <c r="D892">
        <v>71550.456981230003</v>
      </c>
      <c r="E892">
        <v>-2.6473988799999999</v>
      </c>
      <c r="F892">
        <v>7.7367498100000001</v>
      </c>
      <c r="G892">
        <v>5.7746456100000003</v>
      </c>
      <c r="H892">
        <v>4401787.0884658815</v>
      </c>
    </row>
    <row r="893" spans="1:8" x14ac:dyDescent="0.3">
      <c r="A893" t="s">
        <v>795</v>
      </c>
      <c r="B893" t="s">
        <v>1679</v>
      </c>
      <c r="C893">
        <v>1.0440046487229899</v>
      </c>
      <c r="D893">
        <v>3635.4668161899999</v>
      </c>
      <c r="E893">
        <v>1.1270438199999999</v>
      </c>
      <c r="F893">
        <v>2.1266391900000001</v>
      </c>
      <c r="G893">
        <v>5.8462005799999996</v>
      </c>
      <c r="H893">
        <v>4394533.3659793558</v>
      </c>
    </row>
    <row r="894" spans="1:8" x14ac:dyDescent="0.3">
      <c r="A894" t="s">
        <v>449</v>
      </c>
      <c r="B894" t="s">
        <v>1698</v>
      </c>
      <c r="C894">
        <v>5.6439551036699996E-3</v>
      </c>
      <c r="D894">
        <v>177602.11329153</v>
      </c>
      <c r="E894">
        <v>0.51525326999999999</v>
      </c>
      <c r="F894">
        <v>-3.3728135300000002</v>
      </c>
      <c r="G894">
        <v>-3.9030121800000002</v>
      </c>
      <c r="H894">
        <v>4405826.452774127</v>
      </c>
    </row>
    <row r="895" spans="1:8" x14ac:dyDescent="0.3">
      <c r="A895" t="s">
        <v>1655</v>
      </c>
      <c r="B895" t="s">
        <v>1654</v>
      </c>
      <c r="C895">
        <v>1.6915180632700001E-3</v>
      </c>
      <c r="D895">
        <v>60700.068279079998</v>
      </c>
      <c r="E895">
        <v>0.37492955</v>
      </c>
      <c r="F895">
        <v>-0.85592661000000003</v>
      </c>
      <c r="G895">
        <v>0.13949088000000001</v>
      </c>
      <c r="H895">
        <v>4355844.4229324097</v>
      </c>
    </row>
    <row r="896" spans="1:8" x14ac:dyDescent="0.3">
      <c r="A896" t="s">
        <v>1683</v>
      </c>
      <c r="B896" t="s">
        <v>1682</v>
      </c>
      <c r="C896">
        <v>8.0160869338819996E-2</v>
      </c>
      <c r="D896">
        <v>782411.66082346998</v>
      </c>
      <c r="E896">
        <v>7.8031819899999997</v>
      </c>
      <c r="F896">
        <v>6.4099627699999999</v>
      </c>
      <c r="G896">
        <v>-11.26060041</v>
      </c>
      <c r="H896">
        <v>4371567.9423313634</v>
      </c>
    </row>
    <row r="897" spans="1:8" x14ac:dyDescent="0.3">
      <c r="A897" t="s">
        <v>251</v>
      </c>
      <c r="B897" t="s">
        <v>1649</v>
      </c>
      <c r="C897">
        <v>6.1556255775100004E-3</v>
      </c>
      <c r="D897">
        <v>331901.30080468999</v>
      </c>
      <c r="E897">
        <v>-2.7698736400000001</v>
      </c>
      <c r="F897">
        <v>0.76898078999999997</v>
      </c>
      <c r="G897">
        <v>-6.37207759</v>
      </c>
      <c r="H897">
        <v>4321249.1554120202</v>
      </c>
    </row>
    <row r="898" spans="1:8" x14ac:dyDescent="0.3">
      <c r="A898" t="s">
        <v>1670</v>
      </c>
      <c r="B898" t="s">
        <v>1669</v>
      </c>
      <c r="C898">
        <v>2456.0049115489674</v>
      </c>
      <c r="D898">
        <v>5301.7968792900001</v>
      </c>
      <c r="E898">
        <v>-1.67130986</v>
      </c>
      <c r="F898">
        <v>-2.2500982399999998</v>
      </c>
      <c r="G898">
        <v>28.756045530000002</v>
      </c>
      <c r="H898">
        <v>4315200.6295915358</v>
      </c>
    </row>
    <row r="899" spans="1:8" x14ac:dyDescent="0.3">
      <c r="A899" t="s">
        <v>1659</v>
      </c>
      <c r="B899" t="s">
        <v>1658</v>
      </c>
      <c r="C899">
        <v>7.5057983168200001E-3</v>
      </c>
      <c r="D899">
        <v>3186.3618011499998</v>
      </c>
      <c r="E899">
        <v>-1.553648E-2</v>
      </c>
      <c r="F899">
        <v>-3.0777343500000001</v>
      </c>
      <c r="G899">
        <v>-3.8699446599999998</v>
      </c>
      <c r="H899">
        <v>4300182.1308950484</v>
      </c>
    </row>
    <row r="900" spans="1:8" x14ac:dyDescent="0.3">
      <c r="A900" t="s">
        <v>1455</v>
      </c>
      <c r="B900" t="s">
        <v>1454</v>
      </c>
      <c r="C900">
        <v>4.7670897923199999E-3</v>
      </c>
      <c r="D900">
        <v>1539.1669012</v>
      </c>
      <c r="E900">
        <v>-2.1782541700000002</v>
      </c>
      <c r="F900">
        <v>8.5254119300000006</v>
      </c>
      <c r="G900">
        <v>6.02036368</v>
      </c>
      <c r="H900">
        <v>4290380.8130879998</v>
      </c>
    </row>
    <row r="901" spans="1:8" x14ac:dyDescent="0.3">
      <c r="A901" t="s">
        <v>1888</v>
      </c>
      <c r="B901" t="s">
        <v>1887</v>
      </c>
      <c r="C901">
        <v>0.11695193633362</v>
      </c>
      <c r="D901">
        <v>52187.40699399</v>
      </c>
      <c r="E901">
        <v>-2.6135688500000001</v>
      </c>
      <c r="F901">
        <v>14.98262369</v>
      </c>
      <c r="G901">
        <v>54.536074769999999</v>
      </c>
      <c r="H901">
        <v>4278341.2240780415</v>
      </c>
    </row>
    <row r="902" spans="1:8" x14ac:dyDescent="0.3">
      <c r="A902" t="s">
        <v>1617</v>
      </c>
      <c r="B902" t="s">
        <v>1616</v>
      </c>
      <c r="C902">
        <v>4.9077563684529304</v>
      </c>
      <c r="D902">
        <v>272649.93242963997</v>
      </c>
      <c r="E902">
        <v>-3.4764132000000001</v>
      </c>
      <c r="F902">
        <v>-7.8068819600000001</v>
      </c>
      <c r="G902">
        <v>18.56408802</v>
      </c>
      <c r="H902">
        <v>4181405.9720437126</v>
      </c>
    </row>
    <row r="903" spans="1:8" x14ac:dyDescent="0.3">
      <c r="A903" t="s">
        <v>1566</v>
      </c>
      <c r="B903" t="s">
        <v>1565</v>
      </c>
      <c r="C903">
        <v>0.11085108847227999</v>
      </c>
      <c r="D903">
        <v>341634.26970137999</v>
      </c>
      <c r="E903">
        <v>-1.72969336</v>
      </c>
      <c r="F903">
        <v>-2.1184884400000001</v>
      </c>
      <c r="G903">
        <v>16.04069324</v>
      </c>
      <c r="H903">
        <v>4244072.3751707412</v>
      </c>
    </row>
    <row r="904" spans="1:8" x14ac:dyDescent="0.3">
      <c r="A904" t="s">
        <v>1776</v>
      </c>
      <c r="B904" t="s">
        <v>1775</v>
      </c>
      <c r="C904">
        <v>54.959123988107422</v>
      </c>
      <c r="D904">
        <v>120441.52267173999</v>
      </c>
      <c r="E904">
        <v>-2.2293110999999999</v>
      </c>
      <c r="F904">
        <v>-6.1599901700000004</v>
      </c>
      <c r="G904">
        <v>2.0066710000000001E-2</v>
      </c>
      <c r="H904">
        <v>4213073.2090470288</v>
      </c>
    </row>
    <row r="905" spans="1:8" x14ac:dyDescent="0.3">
      <c r="A905" t="s">
        <v>1886</v>
      </c>
      <c r="B905" t="s">
        <v>1885</v>
      </c>
      <c r="C905">
        <v>1.64995458034E-2</v>
      </c>
      <c r="D905">
        <v>4238.7807330699998</v>
      </c>
      <c r="E905">
        <v>4.192539E-2</v>
      </c>
      <c r="F905">
        <v>28.850872949999999</v>
      </c>
      <c r="G905">
        <v>42.703124260000003</v>
      </c>
      <c r="H905">
        <v>4200005.1869946206</v>
      </c>
    </row>
    <row r="906" spans="1:8" x14ac:dyDescent="0.3">
      <c r="A906" t="s">
        <v>1444</v>
      </c>
      <c r="B906" t="s">
        <v>1443</v>
      </c>
      <c r="C906">
        <v>7.0159979923000001E-4</v>
      </c>
      <c r="D906">
        <v>1125.3396342399999</v>
      </c>
      <c r="E906">
        <v>34.847038570000002</v>
      </c>
      <c r="F906">
        <v>3.2263893399999999</v>
      </c>
      <c r="G906">
        <v>10.015236059999999</v>
      </c>
      <c r="H906">
        <v>4189899.5400687382</v>
      </c>
    </row>
    <row r="907" spans="1:8" x14ac:dyDescent="0.3">
      <c r="A907" t="s">
        <v>1700</v>
      </c>
      <c r="B907" t="s">
        <v>1699</v>
      </c>
      <c r="C907">
        <v>2.9267772810429998E-2</v>
      </c>
      <c r="D907">
        <v>36647.252707729996</v>
      </c>
      <c r="E907">
        <v>-3.4713118399999998</v>
      </c>
      <c r="F907">
        <v>-4.0244970699999998</v>
      </c>
      <c r="G907">
        <v>25.517523400000002</v>
      </c>
      <c r="H907">
        <v>4162337.6227347851</v>
      </c>
    </row>
    <row r="908" spans="1:8" x14ac:dyDescent="0.3">
      <c r="A908" t="s">
        <v>1714</v>
      </c>
      <c r="B908" t="s">
        <v>1713</v>
      </c>
      <c r="C908">
        <v>4.1672043790799999E-3</v>
      </c>
      <c r="D908">
        <v>216872.31955464001</v>
      </c>
      <c r="E908">
        <v>-2.0265899599999999</v>
      </c>
      <c r="F908">
        <v>1.4961444100000001</v>
      </c>
      <c r="G908">
        <v>17.706908760000001</v>
      </c>
      <c r="H908">
        <v>4167204.3790541631</v>
      </c>
    </row>
    <row r="909" spans="1:8" x14ac:dyDescent="0.3">
      <c r="A909" t="s">
        <v>1562</v>
      </c>
      <c r="B909" t="s">
        <v>1561</v>
      </c>
      <c r="C909">
        <v>0.21762473657543999</v>
      </c>
      <c r="D909">
        <v>12146.403088720001</v>
      </c>
      <c r="E909">
        <v>-1.8712705999999999</v>
      </c>
      <c r="F909">
        <v>-19.855224069999998</v>
      </c>
      <c r="G909">
        <v>-16.386148339999998</v>
      </c>
      <c r="H909">
        <v>4173266.8745349729</v>
      </c>
    </row>
    <row r="910" spans="1:8" x14ac:dyDescent="0.3">
      <c r="A910" t="s">
        <v>1716</v>
      </c>
      <c r="B910" t="s">
        <v>1715</v>
      </c>
      <c r="C910">
        <v>2.4304304852539999E-2</v>
      </c>
      <c r="D910">
        <v>3905.6302862100001</v>
      </c>
      <c r="E910">
        <v>-2.6529315000000002</v>
      </c>
      <c r="F910">
        <v>-25.493201760000002</v>
      </c>
      <c r="G910">
        <v>-4.0770507699999996</v>
      </c>
      <c r="H910">
        <v>4094052.9889595518</v>
      </c>
    </row>
    <row r="911" spans="1:8" x14ac:dyDescent="0.3">
      <c r="A911" t="s">
        <v>1695</v>
      </c>
      <c r="B911" t="s">
        <v>1694</v>
      </c>
      <c r="C911">
        <v>3.0335046312799999E-3</v>
      </c>
      <c r="D911">
        <v>319753.95207946998</v>
      </c>
      <c r="E911">
        <v>-0.13941666</v>
      </c>
      <c r="F911">
        <v>-3.19757545</v>
      </c>
      <c r="G911">
        <v>19.518510890000002</v>
      </c>
      <c r="H911">
        <v>4066471.634588161</v>
      </c>
    </row>
    <row r="912" spans="1:8" x14ac:dyDescent="0.3">
      <c r="A912" t="s">
        <v>1678</v>
      </c>
      <c r="B912" t="s">
        <v>1677</v>
      </c>
      <c r="C912">
        <v>1.4955846109470001E-2</v>
      </c>
      <c r="D912">
        <v>1483896.94079091</v>
      </c>
      <c r="E912">
        <v>-1.3969106600000001</v>
      </c>
      <c r="F912">
        <v>-4.2963709300000001</v>
      </c>
      <c r="G912">
        <v>48.934443350000002</v>
      </c>
      <c r="H912">
        <v>4064098.282059568</v>
      </c>
    </row>
    <row r="913" spans="1:8" x14ac:dyDescent="0.3">
      <c r="A913" t="s">
        <v>1621</v>
      </c>
      <c r="B913" t="s">
        <v>1620</v>
      </c>
      <c r="C913">
        <v>6.9279041860000003E-4</v>
      </c>
      <c r="D913">
        <v>128856.82580084</v>
      </c>
      <c r="E913">
        <v>0.88417106999999995</v>
      </c>
      <c r="F913">
        <v>-9.2288188600000005</v>
      </c>
      <c r="G913">
        <v>-19.553839780000001</v>
      </c>
      <c r="H913">
        <v>4224259.4756698124</v>
      </c>
    </row>
    <row r="914" spans="1:8" x14ac:dyDescent="0.3">
      <c r="A914" t="s">
        <v>1741</v>
      </c>
      <c r="B914" t="s">
        <v>1740</v>
      </c>
      <c r="C914">
        <v>1.7920995458630001E-2</v>
      </c>
      <c r="D914">
        <v>7421.39120525</v>
      </c>
      <c r="E914">
        <v>-2.0553761399999999</v>
      </c>
      <c r="F914">
        <v>1.9290379600000001</v>
      </c>
      <c r="G914">
        <v>44.616364930000003</v>
      </c>
      <c r="H914">
        <v>4043488.6317372769</v>
      </c>
    </row>
    <row r="915" spans="1:8" x14ac:dyDescent="0.3">
      <c r="A915" t="s">
        <v>1860</v>
      </c>
      <c r="B915" t="s">
        <v>1859</v>
      </c>
      <c r="C915">
        <v>2.0522316453750002E-2</v>
      </c>
      <c r="D915">
        <v>15163.69019186</v>
      </c>
      <c r="E915">
        <v>-2.1851089099999998</v>
      </c>
      <c r="F915">
        <v>0.49562775999999997</v>
      </c>
      <c r="G915">
        <v>18.26595738</v>
      </c>
      <c r="H915">
        <v>4037837.7525092009</v>
      </c>
    </row>
    <row r="916" spans="1:8" x14ac:dyDescent="0.3">
      <c r="A916" t="s">
        <v>1633</v>
      </c>
      <c r="B916" t="s">
        <v>1632</v>
      </c>
      <c r="C916">
        <v>6.0168940338300003E-2</v>
      </c>
      <c r="D916">
        <v>6648.11443392</v>
      </c>
      <c r="E916">
        <v>-2.9929032000000002</v>
      </c>
      <c r="F916">
        <v>-24.18282464</v>
      </c>
      <c r="G916">
        <v>-21.719825239999999</v>
      </c>
      <c r="H916">
        <v>4029457.4358209735</v>
      </c>
    </row>
    <row r="917" spans="1:8" x14ac:dyDescent="0.3">
      <c r="A917" t="s">
        <v>1639</v>
      </c>
      <c r="B917" t="s">
        <v>4436</v>
      </c>
      <c r="C917">
        <v>0.11481874435493</v>
      </c>
      <c r="D917">
        <v>2840348.3480008701</v>
      </c>
      <c r="E917">
        <v>-12.76975668</v>
      </c>
      <c r="F917">
        <v>-41.378933629999999</v>
      </c>
      <c r="G917">
        <v>0</v>
      </c>
      <c r="H917">
        <v>3900404.536160205</v>
      </c>
    </row>
    <row r="918" spans="1:8" x14ac:dyDescent="0.3">
      <c r="A918" t="s">
        <v>1681</v>
      </c>
      <c r="B918" t="s">
        <v>1680</v>
      </c>
      <c r="C918">
        <v>0.78746667430185002</v>
      </c>
      <c r="D918">
        <v>190472.66456911</v>
      </c>
      <c r="E918">
        <v>-2.5193399799999998</v>
      </c>
      <c r="F918">
        <v>-3.2395566699999998</v>
      </c>
      <c r="G918">
        <v>32.745855370000001</v>
      </c>
      <c r="H918">
        <v>4016785.3334662737</v>
      </c>
    </row>
    <row r="919" spans="1:8" x14ac:dyDescent="0.3">
      <c r="A919" t="s">
        <v>1674</v>
      </c>
      <c r="B919" t="s">
        <v>1673</v>
      </c>
      <c r="C919">
        <v>1.268674198886E-2</v>
      </c>
      <c r="D919">
        <v>5760.5272927300002</v>
      </c>
      <c r="E919">
        <v>1.8445551</v>
      </c>
      <c r="F919">
        <v>-1.2810642999999999</v>
      </c>
      <c r="G919">
        <v>5.2190658399999998</v>
      </c>
      <c r="H919">
        <v>4019283.414191321</v>
      </c>
    </row>
    <row r="920" spans="1:8" x14ac:dyDescent="0.3">
      <c r="A920" t="s">
        <v>1921</v>
      </c>
      <c r="B920" t="s">
        <v>1920</v>
      </c>
      <c r="C920">
        <v>1.0407672434409201</v>
      </c>
      <c r="D920">
        <v>57.855315820000001</v>
      </c>
      <c r="E920">
        <v>-6.9918200000000002E-3</v>
      </c>
      <c r="F920">
        <v>70.082157050000006</v>
      </c>
      <c r="G920">
        <v>73.284321039999995</v>
      </c>
      <c r="H920">
        <v>3991988.3463895852</v>
      </c>
    </row>
    <row r="921" spans="1:8" x14ac:dyDescent="0.3">
      <c r="A921" t="s">
        <v>1725</v>
      </c>
      <c r="B921" t="s">
        <v>1724</v>
      </c>
      <c r="C921">
        <v>0.19271996777624001</v>
      </c>
      <c r="D921">
        <v>94870.282699150004</v>
      </c>
      <c r="E921">
        <v>-7.5953960900000004</v>
      </c>
      <c r="F921">
        <v>-13.492903370000001</v>
      </c>
      <c r="G921">
        <v>1.99677657</v>
      </c>
      <c r="H921">
        <v>4015416.7633338701</v>
      </c>
    </row>
    <row r="922" spans="1:8" x14ac:dyDescent="0.3">
      <c r="A922" t="s">
        <v>1830</v>
      </c>
      <c r="B922" t="s">
        <v>1829</v>
      </c>
      <c r="C922">
        <v>0.70081167275668999</v>
      </c>
      <c r="D922">
        <v>5012499.2533858204</v>
      </c>
      <c r="E922">
        <v>-7.4551141100000002</v>
      </c>
      <c r="F922">
        <v>15.748695469999999</v>
      </c>
      <c r="G922">
        <v>8.8531901099999999</v>
      </c>
      <c r="H922">
        <v>3972876.1436374569</v>
      </c>
    </row>
    <row r="923" spans="1:8" x14ac:dyDescent="0.3">
      <c r="A923" t="s">
        <v>1735</v>
      </c>
      <c r="B923" t="s">
        <v>1734</v>
      </c>
      <c r="C923">
        <v>3.2678084253899998E-3</v>
      </c>
      <c r="D923">
        <v>260863.23024256001</v>
      </c>
      <c r="E923">
        <v>-0.11179108</v>
      </c>
      <c r="F923">
        <v>-0.81240531999999999</v>
      </c>
      <c r="G923">
        <v>20.641704109999999</v>
      </c>
      <c r="H923">
        <v>3921368.8820099281</v>
      </c>
    </row>
    <row r="924" spans="1:8" x14ac:dyDescent="0.3">
      <c r="A924" t="s">
        <v>1805</v>
      </c>
      <c r="B924" t="s">
        <v>1804</v>
      </c>
      <c r="C924">
        <v>5.1437324874E-4</v>
      </c>
      <c r="D924">
        <v>121921.44389484001</v>
      </c>
      <c r="E924">
        <v>-0.65853052999999995</v>
      </c>
      <c r="F924">
        <v>4.08353229</v>
      </c>
      <c r="G924">
        <v>5.5080562400000002</v>
      </c>
      <c r="H924">
        <v>3922341.9906672826</v>
      </c>
    </row>
    <row r="925" spans="1:8" x14ac:dyDescent="0.3">
      <c r="A925" t="s">
        <v>1710</v>
      </c>
      <c r="B925" t="s">
        <v>1709</v>
      </c>
      <c r="C925">
        <v>1.7542979772180001E-2</v>
      </c>
      <c r="D925">
        <v>51454.760362890003</v>
      </c>
      <c r="E925">
        <v>-2.1855952599999999</v>
      </c>
      <c r="F925">
        <v>-11.42497369</v>
      </c>
      <c r="G925">
        <v>-7.3839432800000004</v>
      </c>
      <c r="H925">
        <v>3920091.5086526978</v>
      </c>
    </row>
    <row r="926" spans="1:8" x14ac:dyDescent="0.3">
      <c r="A926" t="s">
        <v>1603</v>
      </c>
      <c r="B926" t="s">
        <v>1602</v>
      </c>
      <c r="C926">
        <v>0.43417186974594002</v>
      </c>
      <c r="D926">
        <v>25807.612404719999</v>
      </c>
      <c r="E926">
        <v>-6.3694850299999999</v>
      </c>
      <c r="F926">
        <v>-10.14399465</v>
      </c>
      <c r="G926">
        <v>-22.128963540000001</v>
      </c>
      <c r="H926">
        <v>3907388.3549810029</v>
      </c>
    </row>
    <row r="927" spans="1:8" x14ac:dyDescent="0.3">
      <c r="A927" t="s">
        <v>1685</v>
      </c>
      <c r="B927" t="s">
        <v>1684</v>
      </c>
      <c r="C927">
        <v>7.3922163899999997E-6</v>
      </c>
      <c r="D927">
        <v>238383.06062860001</v>
      </c>
      <c r="E927">
        <v>-12.419681479999999</v>
      </c>
      <c r="F927">
        <v>-13.1542078</v>
      </c>
      <c r="G927">
        <v>-2.9949660900000001</v>
      </c>
      <c r="H927">
        <v>3903868.6312938971</v>
      </c>
    </row>
    <row r="928" spans="1:8" x14ac:dyDescent="0.3">
      <c r="A928" t="s">
        <v>1727</v>
      </c>
      <c r="B928" t="s">
        <v>1726</v>
      </c>
      <c r="C928">
        <v>5.1139152435499997E-3</v>
      </c>
      <c r="D928">
        <v>145854.29350231</v>
      </c>
      <c r="E928">
        <v>-2.3912662899999999</v>
      </c>
      <c r="F928">
        <v>-4.0710456099999996</v>
      </c>
      <c r="G928">
        <v>12.1756128</v>
      </c>
      <c r="H928">
        <v>3893961.0491358992</v>
      </c>
    </row>
    <row r="929" spans="1:8" x14ac:dyDescent="0.3">
      <c r="A929" t="s">
        <v>1779</v>
      </c>
      <c r="B929" t="s">
        <v>1779</v>
      </c>
      <c r="C929">
        <v>3.0230294230000003E-4</v>
      </c>
      <c r="D929">
        <v>23285.834900450001</v>
      </c>
      <c r="E929">
        <v>-3.3032292299999999</v>
      </c>
      <c r="F929">
        <v>-2.5445087000000002</v>
      </c>
      <c r="G929">
        <v>16.510990710000002</v>
      </c>
      <c r="H929">
        <v>3883027.262005405</v>
      </c>
    </row>
    <row r="930" spans="1:8" x14ac:dyDescent="0.3">
      <c r="A930" t="s">
        <v>1811</v>
      </c>
      <c r="B930" t="s">
        <v>1810</v>
      </c>
      <c r="C930">
        <v>4.2542133134900002E-3</v>
      </c>
      <c r="D930">
        <v>12.84826084</v>
      </c>
      <c r="E930">
        <v>-3.02384751</v>
      </c>
      <c r="F930">
        <v>1.48239604</v>
      </c>
      <c r="G930">
        <v>17.895526669999999</v>
      </c>
      <c r="H930">
        <v>3881440.737933679</v>
      </c>
    </row>
    <row r="931" spans="1:8" x14ac:dyDescent="0.3">
      <c r="A931" t="s">
        <v>1731</v>
      </c>
      <c r="B931" t="s">
        <v>1730</v>
      </c>
      <c r="C931">
        <v>7.0465423725445202</v>
      </c>
      <c r="D931">
        <v>423281.22265424998</v>
      </c>
      <c r="E931">
        <v>-2.0556963100000001</v>
      </c>
      <c r="F931">
        <v>0.14981659999999999</v>
      </c>
      <c r="G931">
        <v>1.043869E-2</v>
      </c>
      <c r="H931">
        <v>3860673.7281544367</v>
      </c>
    </row>
    <row r="932" spans="1:8" x14ac:dyDescent="0.3">
      <c r="A932" t="s">
        <v>1745</v>
      </c>
      <c r="B932" t="s">
        <v>1744</v>
      </c>
      <c r="C932">
        <v>0.10460791297272</v>
      </c>
      <c r="D932">
        <v>5854.62623368</v>
      </c>
      <c r="E932">
        <v>-4.3856499999999996E-3</v>
      </c>
      <c r="F932">
        <v>-6.1683950000000001E-2</v>
      </c>
      <c r="G932">
        <v>3.9699601100000002</v>
      </c>
      <c r="H932">
        <v>3851638.6681880886</v>
      </c>
    </row>
    <row r="933" spans="1:8" x14ac:dyDescent="0.3">
      <c r="A933" t="s">
        <v>499</v>
      </c>
      <c r="B933" t="s">
        <v>499</v>
      </c>
      <c r="C933">
        <v>1.2372625429360001E-2</v>
      </c>
      <c r="D933">
        <v>15056.37858832</v>
      </c>
      <c r="E933">
        <v>-2.9985426400000001</v>
      </c>
      <c r="F933">
        <v>-18.226573949999999</v>
      </c>
      <c r="G933">
        <v>68.932782549999999</v>
      </c>
      <c r="H933">
        <v>3849432.6753098345</v>
      </c>
    </row>
    <row r="934" spans="1:8" x14ac:dyDescent="0.3">
      <c r="A934" t="s">
        <v>2188</v>
      </c>
      <c r="B934" t="s">
        <v>2187</v>
      </c>
      <c r="C934">
        <v>4.5068025137380001E-2</v>
      </c>
      <c r="D934">
        <v>173.31831341</v>
      </c>
      <c r="E934">
        <v>-2.3006803300000001</v>
      </c>
      <c r="F934">
        <v>201.25570683999999</v>
      </c>
      <c r="G934">
        <v>246.75369372</v>
      </c>
      <c r="H934">
        <v>3840861.4691310055</v>
      </c>
    </row>
    <row r="935" spans="1:8" x14ac:dyDescent="0.3">
      <c r="A935" t="s">
        <v>1723</v>
      </c>
      <c r="B935" t="s">
        <v>1722</v>
      </c>
      <c r="C935">
        <v>4.7659240052100003E-3</v>
      </c>
      <c r="D935">
        <v>417.18797833000002</v>
      </c>
      <c r="E935">
        <v>-2.78879243</v>
      </c>
      <c r="F935">
        <v>24.72263495</v>
      </c>
      <c r="G935">
        <v>19.255461870000001</v>
      </c>
      <c r="H935">
        <v>3836001.7357603358</v>
      </c>
    </row>
    <row r="936" spans="1:8" x14ac:dyDescent="0.3">
      <c r="A936" t="s">
        <v>1708</v>
      </c>
      <c r="B936" t="s">
        <v>1707</v>
      </c>
      <c r="C936">
        <v>9.3061003319E-3</v>
      </c>
      <c r="D936">
        <v>16129.058707550001</v>
      </c>
      <c r="E936">
        <v>-1.76667493</v>
      </c>
      <c r="F936">
        <v>-11.56854336</v>
      </c>
      <c r="G936">
        <v>-3.3294368300000001</v>
      </c>
      <c r="H936">
        <v>3835954.5513213198</v>
      </c>
    </row>
    <row r="937" spans="1:8" x14ac:dyDescent="0.3">
      <c r="A937" t="s">
        <v>1765</v>
      </c>
      <c r="B937" t="s">
        <v>1764</v>
      </c>
      <c r="C937">
        <v>9.5169728201099993E-3</v>
      </c>
      <c r="D937">
        <v>4115.33713988</v>
      </c>
      <c r="E937">
        <v>-2.9728796700000002</v>
      </c>
      <c r="F937">
        <v>38.023848979999997</v>
      </c>
      <c r="G937">
        <v>2.5013739500000001</v>
      </c>
      <c r="H937">
        <v>3806182.5022981823</v>
      </c>
    </row>
    <row r="938" spans="1:8" x14ac:dyDescent="0.3">
      <c r="A938" t="s">
        <v>1880</v>
      </c>
      <c r="B938" t="s">
        <v>1879</v>
      </c>
      <c r="C938">
        <v>1.333426858809E-2</v>
      </c>
      <c r="D938">
        <v>43960.102424830002</v>
      </c>
      <c r="E938">
        <v>-2.2221075699999999</v>
      </c>
      <c r="F938">
        <v>3.89276914</v>
      </c>
      <c r="G938">
        <v>26.405674059999999</v>
      </c>
      <c r="H938">
        <v>3796834.6801364678</v>
      </c>
    </row>
    <row r="939" spans="1:8" x14ac:dyDescent="0.3">
      <c r="A939" t="s">
        <v>1862</v>
      </c>
      <c r="B939" t="s">
        <v>1861</v>
      </c>
      <c r="C939">
        <v>3.1207269151060001E-2</v>
      </c>
      <c r="D939">
        <v>816338.14519686997</v>
      </c>
      <c r="E939">
        <v>0.81820976999999995</v>
      </c>
      <c r="F939">
        <v>11.060146080000001</v>
      </c>
      <c r="G939">
        <v>11.964162999999999</v>
      </c>
      <c r="H939">
        <v>3780312.8333386015</v>
      </c>
    </row>
    <row r="940" spans="1:8" x14ac:dyDescent="0.3">
      <c r="A940" t="s">
        <v>1791</v>
      </c>
      <c r="B940" t="s">
        <v>1790</v>
      </c>
      <c r="C940">
        <v>0.63019837845469995</v>
      </c>
      <c r="D940">
        <v>107406.51329331</v>
      </c>
      <c r="E940">
        <v>-15.70747931</v>
      </c>
      <c r="F940">
        <v>29.859066410000001</v>
      </c>
      <c r="G940">
        <v>64.134673390000003</v>
      </c>
      <c r="H940">
        <v>3781190.2707282002</v>
      </c>
    </row>
    <row r="941" spans="1:8" x14ac:dyDescent="0.3">
      <c r="A941" t="s">
        <v>1763</v>
      </c>
      <c r="B941" t="s">
        <v>1762</v>
      </c>
      <c r="C941">
        <v>5.2537341102219998E-2</v>
      </c>
      <c r="D941">
        <v>42625.455782650002</v>
      </c>
      <c r="E941">
        <v>0.98725392999999995</v>
      </c>
      <c r="F941">
        <v>2.1195547700000001</v>
      </c>
      <c r="G941">
        <v>0.30354236000000001</v>
      </c>
      <c r="H941">
        <v>3780595.7246140102</v>
      </c>
    </row>
    <row r="942" spans="1:8" x14ac:dyDescent="0.3">
      <c r="A942" t="s">
        <v>1759</v>
      </c>
      <c r="B942" t="s">
        <v>1758</v>
      </c>
      <c r="C942">
        <v>0.31564905921825998</v>
      </c>
      <c r="D942">
        <v>33965.288851880003</v>
      </c>
      <c r="E942">
        <v>-0.46381315000000001</v>
      </c>
      <c r="F942">
        <v>2.9189969599999999</v>
      </c>
      <c r="G942">
        <v>7.1568653500000003</v>
      </c>
      <c r="H942">
        <v>3769189.7211028021</v>
      </c>
    </row>
    <row r="943" spans="1:8" x14ac:dyDescent="0.3">
      <c r="A943" t="s">
        <v>1737</v>
      </c>
      <c r="B943" t="s">
        <v>1736</v>
      </c>
      <c r="C943">
        <v>1.6289708830269999E-2</v>
      </c>
      <c r="D943">
        <v>88770.795456770007</v>
      </c>
      <c r="E943">
        <v>-3.7542069599999999</v>
      </c>
      <c r="F943">
        <v>-3.3278441999999999</v>
      </c>
      <c r="G943">
        <v>7.1068774799999996</v>
      </c>
      <c r="H943">
        <v>3724884.6934306696</v>
      </c>
    </row>
    <row r="944" spans="1:8" x14ac:dyDescent="0.3">
      <c r="A944" t="s">
        <v>1438</v>
      </c>
      <c r="B944" t="s">
        <v>1437</v>
      </c>
      <c r="C944">
        <v>4.0169202011759997E-2</v>
      </c>
      <c r="D944">
        <v>91333.645405350006</v>
      </c>
      <c r="E944">
        <v>9.4812464199999997</v>
      </c>
      <c r="F944">
        <v>-33.562878750000003</v>
      </c>
      <c r="G944">
        <v>-81.620019080000006</v>
      </c>
      <c r="H944">
        <v>3782487.6584547432</v>
      </c>
    </row>
    <row r="945" spans="1:8" x14ac:dyDescent="0.3">
      <c r="A945" t="s">
        <v>1815</v>
      </c>
      <c r="B945" t="s">
        <v>1814</v>
      </c>
      <c r="C945">
        <v>1.538637098115E-2</v>
      </c>
      <c r="D945">
        <v>0</v>
      </c>
      <c r="E945">
        <v>6.94127736</v>
      </c>
      <c r="F945">
        <v>-3.02330247</v>
      </c>
      <c r="G945">
        <v>16.753605369999999</v>
      </c>
      <c r="H945">
        <v>3705312.9440002241</v>
      </c>
    </row>
    <row r="946" spans="1:8" x14ac:dyDescent="0.3">
      <c r="A946" t="s">
        <v>1687</v>
      </c>
      <c r="B946" t="s">
        <v>1686</v>
      </c>
      <c r="C946">
        <v>0.32240596285452999</v>
      </c>
      <c r="D946">
        <v>50715.080232499997</v>
      </c>
      <c r="E946">
        <v>-1.85004561</v>
      </c>
      <c r="F946">
        <v>-20.87563621</v>
      </c>
      <c r="G946">
        <v>-7.44469929</v>
      </c>
      <c r="H946">
        <v>3671642.1732781841</v>
      </c>
    </row>
    <row r="947" spans="1:8" x14ac:dyDescent="0.3">
      <c r="A947" t="s">
        <v>1964</v>
      </c>
      <c r="B947" t="s">
        <v>1964</v>
      </c>
      <c r="C947">
        <v>2.4179452954360001E-2</v>
      </c>
      <c r="D947">
        <v>64778.091856389998</v>
      </c>
      <c r="E947">
        <v>-3.5906241699999999</v>
      </c>
      <c r="F947">
        <v>6.5802713700000002</v>
      </c>
      <c r="G947">
        <v>94.525668379999999</v>
      </c>
      <c r="H947">
        <v>3683764.0388997737</v>
      </c>
    </row>
    <row r="948" spans="1:8" x14ac:dyDescent="0.3">
      <c r="A948" t="s">
        <v>1787</v>
      </c>
      <c r="B948" t="s">
        <v>1786</v>
      </c>
      <c r="C948">
        <v>5.1717484735999998E-3</v>
      </c>
      <c r="D948">
        <v>2876.9181077799999</v>
      </c>
      <c r="E948">
        <v>-4.5174404399999997</v>
      </c>
      <c r="F948">
        <v>-0.99264516000000003</v>
      </c>
      <c r="G948">
        <v>6.5022203200000002</v>
      </c>
      <c r="H948">
        <v>3670695.4125403408</v>
      </c>
    </row>
    <row r="949" spans="1:8" x14ac:dyDescent="0.3">
      <c r="A949" t="s">
        <v>1749</v>
      </c>
      <c r="B949" t="s">
        <v>1748</v>
      </c>
      <c r="C949">
        <v>2.5833748481999999E-4</v>
      </c>
      <c r="D949">
        <v>1049424.79645814</v>
      </c>
      <c r="E949">
        <v>-0.53608467000000004</v>
      </c>
      <c r="F949">
        <v>-0.34229465999999997</v>
      </c>
      <c r="G949">
        <v>28.57074776</v>
      </c>
      <c r="H949">
        <v>3649964.549695563</v>
      </c>
    </row>
    <row r="950" spans="1:8" x14ac:dyDescent="0.3">
      <c r="A950" t="s">
        <v>1739</v>
      </c>
      <c r="B950" t="s">
        <v>1738</v>
      </c>
      <c r="C950">
        <v>5.8432828864000003E-3</v>
      </c>
      <c r="D950">
        <v>8354.6231686400006</v>
      </c>
      <c r="E950">
        <v>1.1008133</v>
      </c>
      <c r="F950">
        <v>-1.3634796199999999</v>
      </c>
      <c r="G950">
        <v>-22.402410190000001</v>
      </c>
      <c r="H950">
        <v>3648175.4085309282</v>
      </c>
    </row>
    <row r="951" spans="1:8" x14ac:dyDescent="0.3">
      <c r="A951" t="s">
        <v>1936</v>
      </c>
      <c r="B951" t="s">
        <v>1935</v>
      </c>
      <c r="C951">
        <v>1.2309085232800001E-2</v>
      </c>
      <c r="D951">
        <v>3249.3985608900002</v>
      </c>
      <c r="E951">
        <v>-3.26914017</v>
      </c>
      <c r="F951">
        <v>2.1898572700000001</v>
      </c>
      <c r="G951">
        <v>29.172115940000001</v>
      </c>
      <c r="H951">
        <v>3634053.770141223</v>
      </c>
    </row>
    <row r="952" spans="1:8" x14ac:dyDescent="0.3">
      <c r="A952" t="s">
        <v>1693</v>
      </c>
      <c r="B952" t="s">
        <v>1692</v>
      </c>
      <c r="C952">
        <v>6.5233637212499997E-3</v>
      </c>
      <c r="D952">
        <v>1303768.0244829799</v>
      </c>
      <c r="E952">
        <v>1.98325624</v>
      </c>
      <c r="F952">
        <v>-3.7696728099999999</v>
      </c>
      <c r="G952">
        <v>8.92310333</v>
      </c>
      <c r="H952">
        <v>3627774.3269633981</v>
      </c>
    </row>
    <row r="953" spans="1:8" x14ac:dyDescent="0.3">
      <c r="A953" t="s">
        <v>1894</v>
      </c>
      <c r="B953" t="s">
        <v>1893</v>
      </c>
      <c r="C953">
        <v>4.3664986638199997E-3</v>
      </c>
      <c r="D953">
        <v>160282.30515381999</v>
      </c>
      <c r="E953">
        <v>-1.4669573899999999</v>
      </c>
      <c r="F953">
        <v>-0.94575765000000001</v>
      </c>
      <c r="G953">
        <v>27.665401419999998</v>
      </c>
      <c r="H953">
        <v>3609666.4582942608</v>
      </c>
    </row>
    <row r="954" spans="1:8" x14ac:dyDescent="0.3">
      <c r="A954" t="s">
        <v>1770</v>
      </c>
      <c r="B954" t="s">
        <v>1769</v>
      </c>
      <c r="C954">
        <v>4.4371781299527004</v>
      </c>
      <c r="D954">
        <v>0</v>
      </c>
      <c r="E954">
        <v>-0.87357609999999997</v>
      </c>
      <c r="F954">
        <v>-36.299014640000003</v>
      </c>
      <c r="G954">
        <v>5.2139949100000003</v>
      </c>
      <c r="H954">
        <v>3588234.5929457853</v>
      </c>
    </row>
    <row r="955" spans="1:8" x14ac:dyDescent="0.3">
      <c r="A955" t="s">
        <v>1819</v>
      </c>
      <c r="B955" t="s">
        <v>1818</v>
      </c>
      <c r="C955">
        <v>1.5140922903899999E-3</v>
      </c>
      <c r="D955">
        <v>866590.36613433994</v>
      </c>
      <c r="E955">
        <v>5.1364355000000002</v>
      </c>
      <c r="F955">
        <v>11.546532790000001</v>
      </c>
      <c r="G955">
        <v>4.7781444300000002</v>
      </c>
      <c r="H955">
        <v>3569586.2655838197</v>
      </c>
    </row>
    <row r="956" spans="1:8" x14ac:dyDescent="0.3">
      <c r="A956" t="s">
        <v>1766</v>
      </c>
      <c r="B956" t="s">
        <v>1766</v>
      </c>
      <c r="C956">
        <v>4.4352871473999998E-3</v>
      </c>
      <c r="D956">
        <v>1166938.5166072899</v>
      </c>
      <c r="E956">
        <v>5.1336779100000003</v>
      </c>
      <c r="F956">
        <v>3.4393958100000002</v>
      </c>
      <c r="G956">
        <v>19.742087170000001</v>
      </c>
      <c r="H956">
        <v>3746536.4092841558</v>
      </c>
    </row>
    <row r="957" spans="1:8" x14ac:dyDescent="0.3">
      <c r="A957" t="s">
        <v>1882</v>
      </c>
      <c r="B957" t="s">
        <v>1881</v>
      </c>
      <c r="C957">
        <v>0.31576612980718</v>
      </c>
      <c r="D957">
        <v>48552.727573240001</v>
      </c>
      <c r="E957">
        <v>-2.4042998199999999</v>
      </c>
      <c r="F957">
        <v>2.4786122100000001</v>
      </c>
      <c r="G957">
        <v>21.956002009999999</v>
      </c>
      <c r="H957">
        <v>3568130.2566410936</v>
      </c>
    </row>
    <row r="958" spans="1:8" x14ac:dyDescent="0.3">
      <c r="A958" t="s">
        <v>1789</v>
      </c>
      <c r="B958" t="s">
        <v>1788</v>
      </c>
      <c r="C958">
        <v>6.9118695023699999E-3</v>
      </c>
      <c r="D958">
        <v>381.15943979000002</v>
      </c>
      <c r="E958">
        <v>-2.1736500900000002</v>
      </c>
      <c r="F958">
        <v>-0.60022472000000004</v>
      </c>
      <c r="G958">
        <v>-11.819551150000001</v>
      </c>
      <c r="H958">
        <v>3547811.3917016387</v>
      </c>
    </row>
    <row r="959" spans="1:8" x14ac:dyDescent="0.3">
      <c r="A959" t="s">
        <v>1982</v>
      </c>
      <c r="B959" t="s">
        <v>1981</v>
      </c>
      <c r="C959">
        <v>5.4265172864529997E-2</v>
      </c>
      <c r="D959">
        <v>196.06172676</v>
      </c>
      <c r="E959">
        <v>-2.1812285</v>
      </c>
      <c r="F959">
        <v>38.61838461</v>
      </c>
      <c r="G959">
        <v>37.366259450000001</v>
      </c>
      <c r="H959">
        <v>3509020.7357870601</v>
      </c>
    </row>
    <row r="960" spans="1:8" x14ac:dyDescent="0.3">
      <c r="A960" t="s">
        <v>1783</v>
      </c>
      <c r="B960" t="s">
        <v>1782</v>
      </c>
      <c r="C960">
        <v>0.10779069092997</v>
      </c>
      <c r="D960">
        <v>3892.1370522799998</v>
      </c>
      <c r="E960">
        <v>-7.1619079799999996</v>
      </c>
      <c r="F960">
        <v>-0.15769359999999999</v>
      </c>
      <c r="G960">
        <v>4.8605875200000002</v>
      </c>
      <c r="H960">
        <v>3504728.3896997459</v>
      </c>
    </row>
    <row r="961" spans="1:8" x14ac:dyDescent="0.3">
      <c r="A961" t="s">
        <v>1778</v>
      </c>
      <c r="B961" t="s">
        <v>1777</v>
      </c>
      <c r="C961">
        <v>0.65651850088880004</v>
      </c>
      <c r="D961">
        <v>3582009.35637022</v>
      </c>
      <c r="E961">
        <v>-11.328622770000001</v>
      </c>
      <c r="F961">
        <v>-4.0909788699999998</v>
      </c>
      <c r="G961">
        <v>-4.6464449800000001</v>
      </c>
      <c r="H961">
        <v>3423462.3356982111</v>
      </c>
    </row>
    <row r="962" spans="1:8" x14ac:dyDescent="0.3">
      <c r="A962" t="s">
        <v>1856</v>
      </c>
      <c r="B962" t="s">
        <v>1855</v>
      </c>
      <c r="C962">
        <v>9.2544431976999996E-4</v>
      </c>
      <c r="D962">
        <v>1829999.2986979401</v>
      </c>
      <c r="E962">
        <v>0.85600794000000002</v>
      </c>
      <c r="F962">
        <v>1.85593962</v>
      </c>
      <c r="G962">
        <v>17.38758795</v>
      </c>
      <c r="H962">
        <v>3470416.1991375</v>
      </c>
    </row>
    <row r="963" spans="1:8" x14ac:dyDescent="0.3">
      <c r="A963" t="s">
        <v>1838</v>
      </c>
      <c r="B963" t="s">
        <v>1837</v>
      </c>
      <c r="C963">
        <v>9.2520791962000005E-3</v>
      </c>
      <c r="D963">
        <v>114820.2302914</v>
      </c>
      <c r="E963">
        <v>-0.88763029999999998</v>
      </c>
      <c r="F963">
        <v>-1.1298735600000001</v>
      </c>
      <c r="G963">
        <v>12.28383446</v>
      </c>
      <c r="H963">
        <v>3485867.5035974248</v>
      </c>
    </row>
    <row r="964" spans="1:8" x14ac:dyDescent="0.3">
      <c r="A964" t="s">
        <v>1897</v>
      </c>
      <c r="B964" t="s">
        <v>1896</v>
      </c>
      <c r="C964">
        <v>7.8678176640999999E-3</v>
      </c>
      <c r="D964">
        <v>1365432.3635508399</v>
      </c>
      <c r="E964">
        <v>2.2608680799999998</v>
      </c>
      <c r="F964">
        <v>-7.0336105900000003</v>
      </c>
      <c r="G964">
        <v>26.828997279999999</v>
      </c>
      <c r="H964">
        <v>3465905.9323383332</v>
      </c>
    </row>
    <row r="965" spans="1:8" x14ac:dyDescent="0.3">
      <c r="A965" t="s">
        <v>1828</v>
      </c>
      <c r="B965" t="s">
        <v>1827</v>
      </c>
      <c r="C965">
        <v>0.14826706646675999</v>
      </c>
      <c r="D965">
        <v>4333.4513471700002</v>
      </c>
      <c r="E965">
        <v>-2.3890912800000002</v>
      </c>
      <c r="F965">
        <v>-7.4230706900000003</v>
      </c>
      <c r="G965">
        <v>15.43433866</v>
      </c>
      <c r="H965">
        <v>3438002.8370943796</v>
      </c>
    </row>
    <row r="966" spans="1:8" x14ac:dyDescent="0.3">
      <c r="A966" t="s">
        <v>1807</v>
      </c>
      <c r="B966" t="s">
        <v>1806</v>
      </c>
      <c r="C966">
        <v>8.9097547338380004E-2</v>
      </c>
      <c r="D966">
        <v>6770.3844709000005</v>
      </c>
      <c r="E966">
        <v>-10.30973556</v>
      </c>
      <c r="F966">
        <v>-4.9208828599999999</v>
      </c>
      <c r="G966">
        <v>78.943142589999994</v>
      </c>
      <c r="H966">
        <v>3428204.5248797233</v>
      </c>
    </row>
    <row r="967" spans="1:8" x14ac:dyDescent="0.3">
      <c r="A967" t="s">
        <v>1914</v>
      </c>
      <c r="B967" t="s">
        <v>1913</v>
      </c>
      <c r="C967">
        <v>3.3500149194800001E-3</v>
      </c>
      <c r="D967">
        <v>492396.44724602002</v>
      </c>
      <c r="E967">
        <v>0.89617811999999997</v>
      </c>
      <c r="F967">
        <v>-7.6029545000000001</v>
      </c>
      <c r="G967">
        <v>62.129471129999999</v>
      </c>
      <c r="H967">
        <v>3422646.5806893767</v>
      </c>
    </row>
    <row r="968" spans="1:8" x14ac:dyDescent="0.3">
      <c r="A968" t="s">
        <v>1799</v>
      </c>
      <c r="B968" t="s">
        <v>1798</v>
      </c>
      <c r="C968">
        <v>5.4833946830799996E-3</v>
      </c>
      <c r="D968">
        <v>1851.90751441</v>
      </c>
      <c r="E968">
        <v>-2.1896293099999999</v>
      </c>
      <c r="F968">
        <v>-4.5572165599999996</v>
      </c>
      <c r="G968">
        <v>75.888449530000003</v>
      </c>
      <c r="H968">
        <v>3411012.1939062006</v>
      </c>
    </row>
    <row r="969" spans="1:8" x14ac:dyDescent="0.3">
      <c r="A969" t="s">
        <v>1664</v>
      </c>
      <c r="B969" t="s">
        <v>1663</v>
      </c>
      <c r="C969">
        <v>1.9701594861991401</v>
      </c>
      <c r="D969">
        <v>3155.6548929400001</v>
      </c>
      <c r="E969">
        <v>1.4718600799999999</v>
      </c>
      <c r="F969">
        <v>-20.06299272</v>
      </c>
      <c r="G969">
        <v>4.1031763999999997</v>
      </c>
      <c r="H969">
        <v>3394755.6579881022</v>
      </c>
    </row>
    <row r="970" spans="1:8" x14ac:dyDescent="0.3">
      <c r="A970" t="s">
        <v>2391</v>
      </c>
      <c r="B970" t="s">
        <v>2390</v>
      </c>
      <c r="C970">
        <v>1.356787094736E-2</v>
      </c>
      <c r="D970">
        <v>0</v>
      </c>
      <c r="E970">
        <v>-2.1935871100000002</v>
      </c>
      <c r="F970">
        <v>0.17730331999999999</v>
      </c>
      <c r="G970">
        <v>224.96182476000001</v>
      </c>
      <c r="H970">
        <v>3391967.7368399999</v>
      </c>
    </row>
    <row r="971" spans="1:8" x14ac:dyDescent="0.3">
      <c r="A971" t="s">
        <v>1929</v>
      </c>
      <c r="B971" t="s">
        <v>1928</v>
      </c>
      <c r="C971">
        <v>6.9665100910200001E-3</v>
      </c>
      <c r="D971">
        <v>1398627.8796300599</v>
      </c>
      <c r="E971">
        <v>0.36514434000000001</v>
      </c>
      <c r="F971">
        <v>-7.7175771600000003</v>
      </c>
      <c r="G971">
        <v>95.120108239999993</v>
      </c>
      <c r="H971">
        <v>3374156.7526796511</v>
      </c>
    </row>
    <row r="972" spans="1:8" x14ac:dyDescent="0.3">
      <c r="A972" t="s">
        <v>2004</v>
      </c>
      <c r="B972" t="s">
        <v>2003</v>
      </c>
      <c r="C972">
        <v>0.11600206953944001</v>
      </c>
      <c r="D972">
        <v>1727498.3701893501</v>
      </c>
      <c r="E972">
        <v>3.5833329999999997E-2</v>
      </c>
      <c r="F972">
        <v>34.216618169999997</v>
      </c>
      <c r="G972">
        <v>17.094870799999999</v>
      </c>
      <c r="H972">
        <v>3364742.1307718437</v>
      </c>
    </row>
    <row r="973" spans="1:8" x14ac:dyDescent="0.3">
      <c r="A973" t="s">
        <v>1797</v>
      </c>
      <c r="B973" t="s">
        <v>1796</v>
      </c>
      <c r="C973">
        <v>1.2837580625E-3</v>
      </c>
      <c r="D973">
        <v>243962.10136145999</v>
      </c>
      <c r="E973">
        <v>-0.71630970000000005</v>
      </c>
      <c r="F973">
        <v>-2.90049512</v>
      </c>
      <c r="G973">
        <v>6.6452553300000003</v>
      </c>
      <c r="H973">
        <v>3307046.3992187786</v>
      </c>
    </row>
    <row r="974" spans="1:8" x14ac:dyDescent="0.3">
      <c r="A974" t="s">
        <v>1848</v>
      </c>
      <c r="B974" t="s">
        <v>1847</v>
      </c>
      <c r="C974">
        <v>3.6665657341000002E-4</v>
      </c>
      <c r="D974">
        <v>0</v>
      </c>
      <c r="E974">
        <v>-2.1896293099999999</v>
      </c>
      <c r="F974">
        <v>0.16565426999999999</v>
      </c>
      <c r="G974">
        <v>14.14408751</v>
      </c>
      <c r="H974">
        <v>3297716.9887229926</v>
      </c>
    </row>
    <row r="975" spans="1:8" x14ac:dyDescent="0.3">
      <c r="A975" t="s">
        <v>1801</v>
      </c>
      <c r="B975" t="s">
        <v>1800</v>
      </c>
      <c r="C975">
        <v>2.4816213146800002E-3</v>
      </c>
      <c r="D975">
        <v>351498.47315593</v>
      </c>
      <c r="E975">
        <v>-0.56855319000000004</v>
      </c>
      <c r="F975">
        <v>1.0922490600000001</v>
      </c>
      <c r="G975">
        <v>13.31104575</v>
      </c>
      <c r="H975">
        <v>3295291.2160504339</v>
      </c>
    </row>
    <row r="976" spans="1:8" x14ac:dyDescent="0.3">
      <c r="A976" t="s">
        <v>1795</v>
      </c>
      <c r="B976" t="s">
        <v>1794</v>
      </c>
      <c r="C976">
        <v>0.11658594602006001</v>
      </c>
      <c r="D976">
        <v>0</v>
      </c>
      <c r="E976">
        <v>-5.7398900000000001E-3</v>
      </c>
      <c r="F976">
        <v>-7.6769219999999999E-2</v>
      </c>
      <c r="G976">
        <v>-2.8830580000000001E-2</v>
      </c>
      <c r="H976">
        <v>3293600.3888414912</v>
      </c>
    </row>
    <row r="977" spans="1:8" x14ac:dyDescent="0.3">
      <c r="A977" t="s">
        <v>1803</v>
      </c>
      <c r="B977" t="s">
        <v>1802</v>
      </c>
      <c r="C977">
        <v>3.6270907934000002E-4</v>
      </c>
      <c r="D977">
        <v>131410.02852076999</v>
      </c>
      <c r="E977">
        <v>-3.0967080899999999</v>
      </c>
      <c r="F977">
        <v>1.36755823</v>
      </c>
      <c r="G977">
        <v>12.48711203</v>
      </c>
      <c r="H977">
        <v>3286977.2100652503</v>
      </c>
    </row>
    <row r="978" spans="1:8" x14ac:dyDescent="0.3">
      <c r="A978" t="s">
        <v>1753</v>
      </c>
      <c r="B978" t="s">
        <v>1752</v>
      </c>
      <c r="C978">
        <v>1.168220203402E-2</v>
      </c>
      <c r="D978">
        <v>44636.361078449998</v>
      </c>
      <c r="E978">
        <v>8.3917029500000009</v>
      </c>
      <c r="F978">
        <v>3.09567689</v>
      </c>
      <c r="G978">
        <v>15.27186676</v>
      </c>
      <c r="H978">
        <v>3364435.11767411</v>
      </c>
    </row>
    <row r="979" spans="1:8" x14ac:dyDescent="0.3">
      <c r="A979" t="s">
        <v>1854</v>
      </c>
      <c r="B979" t="s">
        <v>1853</v>
      </c>
      <c r="C979">
        <v>0.19066141817266999</v>
      </c>
      <c r="D979">
        <v>486.24315882000002</v>
      </c>
      <c r="E979">
        <v>-2.1896293099999999</v>
      </c>
      <c r="F979">
        <v>0.16565426999999999</v>
      </c>
      <c r="G979">
        <v>14.162499410000001</v>
      </c>
      <c r="H979">
        <v>3270102.621190005</v>
      </c>
    </row>
    <row r="980" spans="1:8" x14ac:dyDescent="0.3">
      <c r="A980" t="s">
        <v>1899</v>
      </c>
      <c r="B980" t="s">
        <v>1898</v>
      </c>
      <c r="C980">
        <v>1.7691012146E-4</v>
      </c>
      <c r="D980">
        <v>11687.042350899999</v>
      </c>
      <c r="E980">
        <v>-0.82978545000000004</v>
      </c>
      <c r="F980">
        <v>-1.3746507699999999</v>
      </c>
      <c r="G980">
        <v>61.892931779999998</v>
      </c>
      <c r="H980">
        <v>3258588.0395075921</v>
      </c>
    </row>
    <row r="981" spans="1:8" x14ac:dyDescent="0.3">
      <c r="A981" t="s">
        <v>1774</v>
      </c>
      <c r="B981" t="s">
        <v>1773</v>
      </c>
      <c r="C981">
        <v>1.1948647573599999E-3</v>
      </c>
      <c r="D981">
        <v>72840.650631490003</v>
      </c>
      <c r="E981">
        <v>-14.53335807</v>
      </c>
      <c r="F981">
        <v>-12.75336983</v>
      </c>
      <c r="G981">
        <v>22.727819790000002</v>
      </c>
      <c r="H981">
        <v>3247180.1118258713</v>
      </c>
    </row>
    <row r="982" spans="1:8" x14ac:dyDescent="0.3">
      <c r="A982" t="s">
        <v>1852</v>
      </c>
      <c r="B982" t="s">
        <v>1851</v>
      </c>
      <c r="C982">
        <v>0.89105395497866002</v>
      </c>
      <c r="D982">
        <v>1895988.94697362</v>
      </c>
      <c r="E982">
        <v>-3.1583485800000002</v>
      </c>
      <c r="F982">
        <v>8.1082637200000001</v>
      </c>
      <c r="G982">
        <v>-11.58114943</v>
      </c>
      <c r="H982">
        <v>3235362.5847499873</v>
      </c>
    </row>
    <row r="983" spans="1:8" x14ac:dyDescent="0.3">
      <c r="A983" t="s">
        <v>1836</v>
      </c>
      <c r="B983" t="s">
        <v>1835</v>
      </c>
      <c r="C983">
        <v>0.20262331071428999</v>
      </c>
      <c r="D983">
        <v>7723.9898853699997</v>
      </c>
      <c r="E983">
        <v>-1.97715329</v>
      </c>
      <c r="F983">
        <v>0.48231458999999999</v>
      </c>
      <c r="G983">
        <v>12.093226080000001</v>
      </c>
      <c r="H983">
        <v>3207822.6990761459</v>
      </c>
    </row>
    <row r="984" spans="1:8" x14ac:dyDescent="0.3">
      <c r="A984" t="s">
        <v>1817</v>
      </c>
      <c r="B984" t="s">
        <v>1816</v>
      </c>
      <c r="C984">
        <v>7.1469210580000001E-5</v>
      </c>
      <c r="D984">
        <v>1624528.8484084201</v>
      </c>
      <c r="E984">
        <v>-0.26846622999999997</v>
      </c>
      <c r="F984">
        <v>1.975855E-2</v>
      </c>
      <c r="G984">
        <v>0.27778011000000002</v>
      </c>
      <c r="H984">
        <v>3199972.8815922458</v>
      </c>
    </row>
    <row r="985" spans="1:8" x14ac:dyDescent="0.3">
      <c r="A985" t="s">
        <v>1842</v>
      </c>
      <c r="B985" t="s">
        <v>1841</v>
      </c>
      <c r="C985">
        <v>1.133708053076E-2</v>
      </c>
      <c r="D985">
        <v>413471.53099869</v>
      </c>
      <c r="E985">
        <v>0.71482208000000003</v>
      </c>
      <c r="F985">
        <v>2.6163305000000001</v>
      </c>
      <c r="G985">
        <v>3.6343748900000001</v>
      </c>
      <c r="H985">
        <v>3220567.7367880158</v>
      </c>
    </row>
    <row r="986" spans="1:8" x14ac:dyDescent="0.3">
      <c r="A986" t="s">
        <v>1689</v>
      </c>
      <c r="B986" t="s">
        <v>1688</v>
      </c>
      <c r="C986">
        <v>5.9303730543610003E-2</v>
      </c>
      <c r="D986">
        <v>104191.94322731999</v>
      </c>
      <c r="E986">
        <v>-3.22819623</v>
      </c>
      <c r="F986">
        <v>-0.18556431000000001</v>
      </c>
      <c r="G986">
        <v>-8.2703016199999997</v>
      </c>
      <c r="H986">
        <v>3216050.4258246934</v>
      </c>
    </row>
    <row r="987" spans="1:8" x14ac:dyDescent="0.3">
      <c r="A987" t="s">
        <v>1876</v>
      </c>
      <c r="B987" t="s">
        <v>1875</v>
      </c>
      <c r="C987">
        <v>8.1493781259000002E-4</v>
      </c>
      <c r="D987">
        <v>605876.92849561002</v>
      </c>
      <c r="E987">
        <v>-11.32868096</v>
      </c>
      <c r="F987">
        <v>0.95961695999999996</v>
      </c>
      <c r="G987">
        <v>26.5266755</v>
      </c>
      <c r="H987">
        <v>3162683.3059167359</v>
      </c>
    </row>
    <row r="988" spans="1:8" x14ac:dyDescent="0.3">
      <c r="A988" t="s">
        <v>1768</v>
      </c>
      <c r="B988" t="s">
        <v>1767</v>
      </c>
      <c r="C988">
        <v>6.2577032337999996E-4</v>
      </c>
      <c r="D988">
        <v>29086.735132919999</v>
      </c>
      <c r="E988">
        <v>-9.488924E-2</v>
      </c>
      <c r="F988">
        <v>-12.622448929999999</v>
      </c>
      <c r="G988">
        <v>-12.848241720000001</v>
      </c>
      <c r="H988">
        <v>3191428.6492379992</v>
      </c>
    </row>
    <row r="989" spans="1:8" x14ac:dyDescent="0.3">
      <c r="A989" t="s">
        <v>1892</v>
      </c>
      <c r="B989" t="s">
        <v>1891</v>
      </c>
      <c r="C989">
        <v>1.7688649702300001E-3</v>
      </c>
      <c r="D989">
        <v>147983.49911211</v>
      </c>
      <c r="E989">
        <v>-1.1779993099999999</v>
      </c>
      <c r="F989">
        <v>-1.2741247200000001</v>
      </c>
      <c r="G989">
        <v>12.448017289999999</v>
      </c>
      <c r="H989">
        <v>3157554.7917028931</v>
      </c>
    </row>
    <row r="990" spans="1:8" x14ac:dyDescent="0.3">
      <c r="A990" t="s">
        <v>1832</v>
      </c>
      <c r="B990" t="s">
        <v>1831</v>
      </c>
      <c r="C990">
        <v>3.9083655369180001E-2</v>
      </c>
      <c r="D990">
        <v>4296497.5639818497</v>
      </c>
      <c r="E990">
        <v>-1.2042412899999999</v>
      </c>
      <c r="F990">
        <v>-0.24110164000000001</v>
      </c>
      <c r="G990">
        <v>12.89075163</v>
      </c>
      <c r="H990">
        <v>3146981.8629959235</v>
      </c>
    </row>
    <row r="991" spans="1:8" x14ac:dyDescent="0.3">
      <c r="A991" t="s">
        <v>1938</v>
      </c>
      <c r="B991" t="s">
        <v>1937</v>
      </c>
      <c r="C991">
        <v>5.3898516291119997E-2</v>
      </c>
      <c r="D991">
        <v>67306.502092940005</v>
      </c>
      <c r="E991">
        <v>-1.51969526</v>
      </c>
      <c r="F991">
        <v>-1.17885116</v>
      </c>
      <c r="G991">
        <v>3.5918976100000002</v>
      </c>
      <c r="H991">
        <v>3120981.375098072</v>
      </c>
    </row>
    <row r="992" spans="1:8" x14ac:dyDescent="0.3">
      <c r="A992" t="s">
        <v>1823</v>
      </c>
      <c r="B992" t="s">
        <v>1822</v>
      </c>
      <c r="C992">
        <v>4.3976991498500002E-3</v>
      </c>
      <c r="D992">
        <v>5343.8192585200004</v>
      </c>
      <c r="E992">
        <v>-4.2524616999999996</v>
      </c>
      <c r="F992">
        <v>-3.2323085100000002</v>
      </c>
      <c r="G992">
        <v>4.1334520599999998</v>
      </c>
      <c r="H992">
        <v>3101894.9330405896</v>
      </c>
    </row>
    <row r="993" spans="1:8" x14ac:dyDescent="0.3">
      <c r="A993" t="s">
        <v>1498</v>
      </c>
      <c r="B993" t="s">
        <v>1497</v>
      </c>
      <c r="C993">
        <v>3.81243721998E-3</v>
      </c>
      <c r="D993">
        <v>73589.837611149997</v>
      </c>
      <c r="E993">
        <v>-30.725439890000001</v>
      </c>
      <c r="F993">
        <v>-29.492459570000001</v>
      </c>
      <c r="G993">
        <v>429.60565566999998</v>
      </c>
      <c r="H993">
        <v>2989844.1908148872</v>
      </c>
    </row>
    <row r="994" spans="1:8" x14ac:dyDescent="0.3">
      <c r="A994" t="s">
        <v>1972</v>
      </c>
      <c r="B994" t="s">
        <v>1971</v>
      </c>
      <c r="C994">
        <v>8.8905620620100007E-3</v>
      </c>
      <c r="D994">
        <v>189.16260018</v>
      </c>
      <c r="E994">
        <v>-1.7719176700000001</v>
      </c>
      <c r="F994">
        <v>-9.5152759499999995</v>
      </c>
      <c r="G994">
        <v>-30.096644210000001</v>
      </c>
      <c r="H994">
        <v>3099761.0000428194</v>
      </c>
    </row>
    <row r="995" spans="1:8" x14ac:dyDescent="0.3">
      <c r="A995" t="s">
        <v>1864</v>
      </c>
      <c r="B995" t="s">
        <v>1863</v>
      </c>
      <c r="C995">
        <v>2.1504392643019999E-2</v>
      </c>
      <c r="D995">
        <v>1840985.1501718001</v>
      </c>
      <c r="E995">
        <v>-1.85405168</v>
      </c>
      <c r="F995">
        <v>-1.86368767</v>
      </c>
      <c r="G995">
        <v>-0.68715444000000003</v>
      </c>
      <c r="H995">
        <v>3082504.1546284156</v>
      </c>
    </row>
    <row r="996" spans="1:8" x14ac:dyDescent="0.3">
      <c r="A996" t="s">
        <v>1956</v>
      </c>
      <c r="B996" t="s">
        <v>1955</v>
      </c>
      <c r="C996">
        <v>5.2068479283999998E-3</v>
      </c>
      <c r="D996">
        <v>85802.567676039995</v>
      </c>
      <c r="E996">
        <v>-0.29397895000000002</v>
      </c>
      <c r="F996">
        <v>-8.3417700099999994</v>
      </c>
      <c r="G996">
        <v>4.57855422</v>
      </c>
      <c r="H996">
        <v>3070475.2969149798</v>
      </c>
    </row>
    <row r="997" spans="1:8" x14ac:dyDescent="0.3">
      <c r="A997" t="s">
        <v>2309</v>
      </c>
      <c r="B997" t="s">
        <v>2309</v>
      </c>
      <c r="C997">
        <v>3.1206029236400001E-3</v>
      </c>
      <c r="D997">
        <v>200513.43549169</v>
      </c>
      <c r="E997">
        <v>-0.31676427000000001</v>
      </c>
      <c r="F997">
        <v>8.1841097900000008</v>
      </c>
      <c r="G997">
        <v>-2.5195440499999999</v>
      </c>
      <c r="H997">
        <v>3093400.9400149225</v>
      </c>
    </row>
    <row r="998" spans="1:8" x14ac:dyDescent="0.3">
      <c r="A998" t="s">
        <v>1870</v>
      </c>
      <c r="B998" t="s">
        <v>1869</v>
      </c>
      <c r="C998">
        <v>1.3155899599299999E-3</v>
      </c>
      <c r="D998">
        <v>887853.74032980006</v>
      </c>
      <c r="E998">
        <v>-5.1975535400000004</v>
      </c>
      <c r="F998">
        <v>-4.2412180900000003</v>
      </c>
      <c r="G998">
        <v>5.7543794100000003</v>
      </c>
      <c r="H998">
        <v>3030940.6484645577</v>
      </c>
    </row>
    <row r="999" spans="1:8" x14ac:dyDescent="0.3">
      <c r="A999" t="s">
        <v>2044</v>
      </c>
      <c r="B999" t="s">
        <v>2044</v>
      </c>
      <c r="C999">
        <v>9.3359471943880001E-2</v>
      </c>
      <c r="D999">
        <v>308820.89951156999</v>
      </c>
      <c r="E999">
        <v>2.6090714799999999</v>
      </c>
      <c r="F999">
        <v>28.889789919999998</v>
      </c>
      <c r="G999">
        <v>80.283197259999994</v>
      </c>
      <c r="H999">
        <v>3018614.9128307784</v>
      </c>
    </row>
    <row r="1000" spans="1:8" x14ac:dyDescent="0.3">
      <c r="A1000" t="s">
        <v>1954</v>
      </c>
      <c r="B1000" t="s">
        <v>1953</v>
      </c>
      <c r="C1000">
        <v>7.5637463890000002E-5</v>
      </c>
      <c r="D1000">
        <v>32595.225897550001</v>
      </c>
      <c r="E1000">
        <v>-2.3667353800000002</v>
      </c>
      <c r="F1000">
        <v>-8.5093890999999999</v>
      </c>
      <c r="G1000">
        <v>-9.752239E-2</v>
      </c>
      <c r="H1000">
        <v>3025463.470500547</v>
      </c>
    </row>
    <row r="1001" spans="1:8" x14ac:dyDescent="0.3">
      <c r="A1001" t="s">
        <v>1850</v>
      </c>
      <c r="B1001" t="s">
        <v>1849</v>
      </c>
      <c r="C1001">
        <v>4.6852026719857802</v>
      </c>
      <c r="D1001">
        <v>510381.25861999998</v>
      </c>
      <c r="E1001">
        <v>-0.71472482000000004</v>
      </c>
      <c r="F1001">
        <v>1.65899638</v>
      </c>
      <c r="G1001">
        <v>-9.8168473299999999</v>
      </c>
      <c r="H1001">
        <v>3014758.6899023373</v>
      </c>
    </row>
    <row r="1002" spans="1:8" x14ac:dyDescent="0.3">
      <c r="A1002" t="s">
        <v>1884</v>
      </c>
      <c r="B1002" t="s">
        <v>1883</v>
      </c>
      <c r="C1002">
        <v>4.2961928602000001E-4</v>
      </c>
      <c r="D1002">
        <v>2700565.97250249</v>
      </c>
      <c r="E1002">
        <v>-1.7850935000000001</v>
      </c>
      <c r="F1002">
        <v>3.2444676800000001</v>
      </c>
      <c r="G1002">
        <v>24.609777919999999</v>
      </c>
      <c r="H1002">
        <v>3005015.0579954921</v>
      </c>
    </row>
    <row r="1003" spans="1:8" x14ac:dyDescent="0.3">
      <c r="A1003" t="s">
        <v>2204</v>
      </c>
      <c r="B1003" t="s">
        <v>2203</v>
      </c>
      <c r="C1003">
        <v>2.7059804113999998E-4</v>
      </c>
      <c r="D1003">
        <v>461588.12052184</v>
      </c>
      <c r="E1003">
        <v>-2.4120121700000001</v>
      </c>
      <c r="F1003">
        <v>-3.5156601699999999</v>
      </c>
      <c r="G1003">
        <v>92.522667389999995</v>
      </c>
      <c r="H1003">
        <v>2989191.7671746472</v>
      </c>
    </row>
    <row r="1004" spans="1:8" x14ac:dyDescent="0.3">
      <c r="A1004" t="s">
        <v>1834</v>
      </c>
      <c r="B1004" t="s">
        <v>1833</v>
      </c>
      <c r="C1004">
        <v>2.007122541982E-2</v>
      </c>
      <c r="D1004">
        <v>443662.86961440998</v>
      </c>
      <c r="E1004">
        <v>-4.8121768500000002</v>
      </c>
      <c r="F1004">
        <v>-7.2547571299999998</v>
      </c>
      <c r="G1004">
        <v>-5.9953982300000002</v>
      </c>
      <c r="H1004">
        <v>2981109.4653300946</v>
      </c>
    </row>
    <row r="1005" spans="1:8" x14ac:dyDescent="0.3">
      <c r="A1005" t="s">
        <v>1927</v>
      </c>
      <c r="B1005" t="s">
        <v>1926</v>
      </c>
      <c r="C1005">
        <v>2.1911396826920599</v>
      </c>
      <c r="D1005">
        <v>2240.9273417999998</v>
      </c>
      <c r="E1005">
        <v>-2.1896293099999999</v>
      </c>
      <c r="F1005">
        <v>2.8858628199999998</v>
      </c>
      <c r="G1005">
        <v>12.431624340000001</v>
      </c>
      <c r="H1005">
        <v>2946652.4698660006</v>
      </c>
    </row>
    <row r="1006" spans="1:8" x14ac:dyDescent="0.3">
      <c r="A1006" t="s">
        <v>1846</v>
      </c>
      <c r="B1006" t="s">
        <v>1845</v>
      </c>
      <c r="C1006">
        <v>4.0824478643259998E-2</v>
      </c>
      <c r="D1006">
        <v>1313.2772098600001</v>
      </c>
      <c r="E1006">
        <v>-0.19530719999999999</v>
      </c>
      <c r="F1006">
        <v>-3.4992442399999999</v>
      </c>
      <c r="G1006">
        <v>5.6545548500000002</v>
      </c>
      <c r="H1006">
        <v>2944609.255084015</v>
      </c>
    </row>
    <row r="1007" spans="1:8" x14ac:dyDescent="0.3">
      <c r="A1007" t="s">
        <v>1925</v>
      </c>
      <c r="B1007" t="s">
        <v>1924</v>
      </c>
      <c r="C1007">
        <v>3.7354711934099998E-2</v>
      </c>
      <c r="D1007">
        <v>29573.713676179999</v>
      </c>
      <c r="E1007">
        <v>-3.80903328</v>
      </c>
      <c r="F1007">
        <v>-6.2213064600000001</v>
      </c>
      <c r="G1007">
        <v>28.26791528</v>
      </c>
      <c r="H1007">
        <v>2949723.756686985</v>
      </c>
    </row>
    <row r="1008" spans="1:8" x14ac:dyDescent="0.3">
      <c r="A1008" t="s">
        <v>1901</v>
      </c>
      <c r="B1008" t="s">
        <v>1900</v>
      </c>
      <c r="C1008">
        <v>6.9564589413000002E-4</v>
      </c>
      <c r="D1008">
        <v>1193426.8254569799</v>
      </c>
      <c r="E1008">
        <v>-2.1107404399999998</v>
      </c>
      <c r="F1008">
        <v>-4.7017038299999996</v>
      </c>
      <c r="G1008">
        <v>15.13894661</v>
      </c>
      <c r="H1008">
        <v>2934722.4339859704</v>
      </c>
    </row>
    <row r="1009" spans="1:8" x14ac:dyDescent="0.3">
      <c r="A1009" t="s">
        <v>2155</v>
      </c>
      <c r="B1009" t="s">
        <v>2154</v>
      </c>
      <c r="C1009">
        <v>0.23793552607335999</v>
      </c>
      <c r="D1009">
        <v>403312.23038238002</v>
      </c>
      <c r="E1009">
        <v>-11.92210287</v>
      </c>
      <c r="F1009">
        <v>13.992167800000001</v>
      </c>
      <c r="G1009">
        <v>16.696361929999998</v>
      </c>
      <c r="H1009">
        <v>2914001.1465309612</v>
      </c>
    </row>
    <row r="1010" spans="1:8" x14ac:dyDescent="0.3">
      <c r="A1010" t="s">
        <v>2082</v>
      </c>
      <c r="B1010" t="s">
        <v>2091</v>
      </c>
      <c r="C1010">
        <v>5.8211384720000003E-4</v>
      </c>
      <c r="D1010">
        <v>88117.936245999997</v>
      </c>
      <c r="E1010">
        <v>-6.5723615200000003</v>
      </c>
      <c r="F1010">
        <v>8.1738109600000008</v>
      </c>
      <c r="G1010">
        <v>235.95483313</v>
      </c>
      <c r="H1010">
        <v>2910569.2301788619</v>
      </c>
    </row>
    <row r="1011" spans="1:8" x14ac:dyDescent="0.3">
      <c r="A1011" t="s">
        <v>1895</v>
      </c>
      <c r="B1011" t="s">
        <v>1895</v>
      </c>
      <c r="C1011">
        <v>7.1405177259999998E-5</v>
      </c>
      <c r="D1011">
        <v>3545701.46324895</v>
      </c>
      <c r="E1011">
        <v>-0.45275837000000002</v>
      </c>
      <c r="F1011">
        <v>0.20907862999999999</v>
      </c>
      <c r="G1011">
        <v>0.62324360000000001</v>
      </c>
      <c r="H1011">
        <v>2906190.7144820001</v>
      </c>
    </row>
    <row r="1012" spans="1:8" x14ac:dyDescent="0.3">
      <c r="A1012" t="s">
        <v>2039</v>
      </c>
      <c r="B1012" t="s">
        <v>2038</v>
      </c>
      <c r="C1012">
        <v>1.1136425711130001E-2</v>
      </c>
      <c r="D1012">
        <v>9858.04654252</v>
      </c>
      <c r="E1012">
        <v>-1.8776455400000001</v>
      </c>
      <c r="F1012">
        <v>-23.732037989999998</v>
      </c>
      <c r="G1012">
        <v>246.67843995999999</v>
      </c>
      <c r="H1012">
        <v>2899170.841244915</v>
      </c>
    </row>
    <row r="1013" spans="1:8" x14ac:dyDescent="0.3">
      <c r="A1013" t="s">
        <v>1990</v>
      </c>
      <c r="B1013" t="s">
        <v>1989</v>
      </c>
      <c r="C1013">
        <v>1.6427809235899999E-2</v>
      </c>
      <c r="D1013">
        <v>0</v>
      </c>
      <c r="E1013">
        <v>-2.90766759</v>
      </c>
      <c r="F1013">
        <v>1.4229249399999999</v>
      </c>
      <c r="G1013">
        <v>16.59024745</v>
      </c>
      <c r="H1013">
        <v>2893542.6284862682</v>
      </c>
    </row>
    <row r="1014" spans="1:8" x14ac:dyDescent="0.3">
      <c r="A1014" t="s">
        <v>1945</v>
      </c>
      <c r="B1014" t="s">
        <v>1944</v>
      </c>
      <c r="C1014">
        <v>6.1112927850899999E-3</v>
      </c>
      <c r="D1014">
        <v>342058.17815326998</v>
      </c>
      <c r="E1014">
        <v>-1.0328746200000001</v>
      </c>
      <c r="F1014">
        <v>3.5884986099999998</v>
      </c>
      <c r="G1014">
        <v>-0.16899938</v>
      </c>
      <c r="H1014">
        <v>2889679.8549435618</v>
      </c>
    </row>
    <row r="1015" spans="1:8" x14ac:dyDescent="0.3">
      <c r="A1015" t="s">
        <v>2131</v>
      </c>
      <c r="B1015" t="s">
        <v>2130</v>
      </c>
      <c r="C1015">
        <v>9.4255722477700008E-3</v>
      </c>
      <c r="D1015">
        <v>3847.84933688</v>
      </c>
      <c r="E1015">
        <v>8.5445204199999996</v>
      </c>
      <c r="F1015">
        <v>104.99386732000001</v>
      </c>
      <c r="G1015">
        <v>27.277797549999999</v>
      </c>
      <c r="H1015">
        <v>2874304.4389538718</v>
      </c>
    </row>
    <row r="1016" spans="1:8" x14ac:dyDescent="0.3">
      <c r="A1016" t="s">
        <v>2026</v>
      </c>
      <c r="B1016" t="s">
        <v>2025</v>
      </c>
      <c r="C1016">
        <v>3.0553032949999998E-5</v>
      </c>
      <c r="D1016">
        <v>473917.7490212</v>
      </c>
      <c r="E1016">
        <v>-4.0183174399999997</v>
      </c>
      <c r="F1016">
        <v>1.0066250000000001E-2</v>
      </c>
      <c r="G1016">
        <v>171.37820105</v>
      </c>
      <c r="H1016">
        <v>2859631.768338365</v>
      </c>
    </row>
    <row r="1017" spans="1:8" x14ac:dyDescent="0.3">
      <c r="A1017" t="s">
        <v>1904</v>
      </c>
      <c r="B1017" t="s">
        <v>1903</v>
      </c>
      <c r="C1017">
        <v>1.5739936198873701</v>
      </c>
      <c r="D1017">
        <v>228759.88897232999</v>
      </c>
      <c r="E1017">
        <v>-6.6305573899999999</v>
      </c>
      <c r="F1017">
        <v>-2.70788947</v>
      </c>
      <c r="G1017">
        <v>-16.58198483</v>
      </c>
      <c r="H1017">
        <v>2825669.5482750642</v>
      </c>
    </row>
    <row r="1018" spans="1:8" x14ac:dyDescent="0.3">
      <c r="A1018" t="s">
        <v>1872</v>
      </c>
      <c r="B1018" t="s">
        <v>1871</v>
      </c>
      <c r="C1018">
        <v>2.828681884459E-2</v>
      </c>
      <c r="D1018">
        <v>13413.508056619999</v>
      </c>
      <c r="E1018">
        <v>-1.20566938</v>
      </c>
      <c r="F1018">
        <v>-6.4664320799999997</v>
      </c>
      <c r="G1018">
        <v>5.6447846400000001</v>
      </c>
      <c r="H1018">
        <v>2828681.7103835656</v>
      </c>
    </row>
    <row r="1019" spans="1:8" x14ac:dyDescent="0.3">
      <c r="A1019" t="s">
        <v>2253</v>
      </c>
      <c r="B1019" t="s">
        <v>2252</v>
      </c>
      <c r="C1019">
        <v>4.3921762705299997E-3</v>
      </c>
      <c r="D1019">
        <v>1022552.74929432</v>
      </c>
      <c r="E1019">
        <v>-2.2824938600000002</v>
      </c>
      <c r="F1019">
        <v>109.35868624</v>
      </c>
      <c r="G1019">
        <v>82.897603110000006</v>
      </c>
      <c r="H1019">
        <v>2819777.1612880835</v>
      </c>
    </row>
    <row r="1020" spans="1:8" x14ac:dyDescent="0.3">
      <c r="A1020" t="s">
        <v>1958</v>
      </c>
      <c r="B1020" t="s">
        <v>1957</v>
      </c>
      <c r="C1020">
        <v>7.2871562483800001E-3</v>
      </c>
      <c r="D1020">
        <v>8489.7942114800007</v>
      </c>
      <c r="E1020">
        <v>-2.7673659499999999</v>
      </c>
      <c r="F1020">
        <v>-0.56670330999999996</v>
      </c>
      <c r="G1020">
        <v>-8.8374127500000004</v>
      </c>
      <c r="H1020">
        <v>2803331.2412312967</v>
      </c>
    </row>
    <row r="1021" spans="1:8" x14ac:dyDescent="0.3">
      <c r="A1021" t="s">
        <v>1919</v>
      </c>
      <c r="B1021" t="s">
        <v>1919</v>
      </c>
      <c r="C1021">
        <v>1.0205271647740001E-2</v>
      </c>
      <c r="D1021">
        <v>31447.482144170001</v>
      </c>
      <c r="E1021">
        <v>2.0472302199999999</v>
      </c>
      <c r="F1021">
        <v>-10.415039419999999</v>
      </c>
      <c r="G1021">
        <v>65.452678969999994</v>
      </c>
      <c r="H1021">
        <v>2854149.1571062962</v>
      </c>
    </row>
    <row r="1022" spans="1:8" x14ac:dyDescent="0.3">
      <c r="A1022" t="s">
        <v>1902</v>
      </c>
      <c r="B1022" t="s">
        <v>1902</v>
      </c>
      <c r="C1022">
        <v>0.22725889517989001</v>
      </c>
      <c r="D1022">
        <v>181749.23166866999</v>
      </c>
      <c r="E1022">
        <v>-0.22240550000000001</v>
      </c>
      <c r="F1022">
        <v>-0.28497423</v>
      </c>
      <c r="G1022">
        <v>-24.111045189999999</v>
      </c>
      <c r="H1022">
        <v>2781952.0403680238</v>
      </c>
    </row>
    <row r="1023" spans="1:8" x14ac:dyDescent="0.3">
      <c r="A1023" t="s">
        <v>1966</v>
      </c>
      <c r="B1023" t="s">
        <v>1965</v>
      </c>
      <c r="C1023">
        <v>3.6669921479400001E-3</v>
      </c>
      <c r="D1023">
        <v>0</v>
      </c>
      <c r="E1023">
        <v>-2.1782541700000002</v>
      </c>
      <c r="F1023">
        <v>0.17730331999999999</v>
      </c>
      <c r="G1023">
        <v>185.38490494999999</v>
      </c>
      <c r="H1023">
        <v>2768463.137352712</v>
      </c>
    </row>
    <row r="1024" spans="1:8" x14ac:dyDescent="0.3">
      <c r="A1024" t="s">
        <v>1910</v>
      </c>
      <c r="B1024" t="s">
        <v>1909</v>
      </c>
      <c r="C1024">
        <v>1.6949009376000001E-4</v>
      </c>
      <c r="D1024">
        <v>46065.239847069999</v>
      </c>
      <c r="E1024">
        <v>0.34024335999999999</v>
      </c>
      <c r="F1024">
        <v>-1.2959776700000001</v>
      </c>
      <c r="G1024">
        <v>-1.58762154</v>
      </c>
      <c r="H1024">
        <v>2767890.1792654945</v>
      </c>
    </row>
    <row r="1025" spans="1:8" x14ac:dyDescent="0.3">
      <c r="A1025" t="s">
        <v>1781</v>
      </c>
      <c r="B1025" t="s">
        <v>1780</v>
      </c>
      <c r="C1025">
        <v>0.30940789307962002</v>
      </c>
      <c r="D1025">
        <v>32027.21654474</v>
      </c>
      <c r="E1025">
        <v>-3.6675383099999999</v>
      </c>
      <c r="F1025">
        <v>4.1033925199999999</v>
      </c>
      <c r="G1025">
        <v>-49.350548850000003</v>
      </c>
      <c r="H1025">
        <v>2817881.4236485697</v>
      </c>
    </row>
    <row r="1026" spans="1:8" x14ac:dyDescent="0.3">
      <c r="A1026" t="s">
        <v>2115</v>
      </c>
      <c r="B1026" t="s">
        <v>2114</v>
      </c>
      <c r="C1026">
        <v>3.8806420402290001E-2</v>
      </c>
      <c r="D1026">
        <v>31558.596562139999</v>
      </c>
      <c r="E1026">
        <v>-7.3685692100000004</v>
      </c>
      <c r="F1026">
        <v>-3.6024107999999999</v>
      </c>
      <c r="G1026">
        <v>11.88036142</v>
      </c>
      <c r="H1026">
        <v>2762481.6231405023</v>
      </c>
    </row>
    <row r="1027" spans="1:8" x14ac:dyDescent="0.3">
      <c r="A1027" t="s">
        <v>1906</v>
      </c>
      <c r="B1027" t="s">
        <v>1905</v>
      </c>
      <c r="C1027">
        <v>3.8699853085200002E-3</v>
      </c>
      <c r="D1027">
        <v>18754.500799599999</v>
      </c>
      <c r="E1027">
        <v>-3.5667760300000002</v>
      </c>
      <c r="F1027">
        <v>-3.5650454499999999</v>
      </c>
      <c r="G1027">
        <v>1.07106152</v>
      </c>
      <c r="H1027">
        <v>2761480.5911866603</v>
      </c>
    </row>
    <row r="1028" spans="1:8" x14ac:dyDescent="0.3">
      <c r="A1028" t="s">
        <v>1878</v>
      </c>
      <c r="B1028" t="s">
        <v>1877</v>
      </c>
      <c r="C1028">
        <v>1.0940225421850001E-2</v>
      </c>
      <c r="D1028">
        <v>45043.823956619999</v>
      </c>
      <c r="E1028">
        <v>-0.85180133999999996</v>
      </c>
      <c r="F1028">
        <v>-5.37136046</v>
      </c>
      <c r="G1028">
        <v>-6.4523176900000001</v>
      </c>
      <c r="H1028">
        <v>2761054.9195613526</v>
      </c>
    </row>
    <row r="1029" spans="1:8" x14ac:dyDescent="0.3">
      <c r="A1029" t="s">
        <v>1923</v>
      </c>
      <c r="B1029" t="s">
        <v>1922</v>
      </c>
      <c r="C1029">
        <v>1.1048381777260001E-2</v>
      </c>
      <c r="D1029">
        <v>330953.71307046001</v>
      </c>
      <c r="E1029">
        <v>-0.57495255000000001</v>
      </c>
      <c r="F1029">
        <v>0.25448864999999998</v>
      </c>
      <c r="G1029">
        <v>38.029913659999998</v>
      </c>
      <c r="H1029">
        <v>2762095.444315</v>
      </c>
    </row>
    <row r="1030" spans="1:8" x14ac:dyDescent="0.3">
      <c r="A1030" t="s">
        <v>2002</v>
      </c>
      <c r="B1030" t="s">
        <v>2001</v>
      </c>
      <c r="C1030">
        <v>0.23061683500322</v>
      </c>
      <c r="D1030">
        <v>1297085.0362921599</v>
      </c>
      <c r="E1030">
        <v>-1.3688918000000001</v>
      </c>
      <c r="F1030">
        <v>5.9049261499999997</v>
      </c>
      <c r="G1030">
        <v>23.903918470000001</v>
      </c>
      <c r="H1030">
        <v>2748872.243281716</v>
      </c>
    </row>
    <row r="1031" spans="1:8" x14ac:dyDescent="0.3">
      <c r="A1031" t="s">
        <v>3533</v>
      </c>
      <c r="B1031" t="s">
        <v>3532</v>
      </c>
      <c r="C1031">
        <v>3.6665834293E-4</v>
      </c>
      <c r="D1031">
        <v>274.99243006</v>
      </c>
      <c r="E1031">
        <v>952.23511339000004</v>
      </c>
      <c r="F1031">
        <v>10.60032139</v>
      </c>
      <c r="G1031">
        <v>2620.9345376000001</v>
      </c>
      <c r="H1031">
        <v>2749937.5719750002</v>
      </c>
    </row>
    <row r="1032" spans="1:8" x14ac:dyDescent="0.3">
      <c r="A1032" t="s">
        <v>1980</v>
      </c>
      <c r="B1032" t="s">
        <v>1979</v>
      </c>
      <c r="C1032">
        <v>2.21208192910023</v>
      </c>
      <c r="D1032">
        <v>28662.02449285</v>
      </c>
      <c r="E1032">
        <v>-1.94701941</v>
      </c>
      <c r="F1032">
        <v>-2.2426990299999998</v>
      </c>
      <c r="G1032">
        <v>-26.677808039999999</v>
      </c>
      <c r="H1032">
        <v>2744397.3245189092</v>
      </c>
    </row>
    <row r="1033" spans="1:8" x14ac:dyDescent="0.3">
      <c r="A1033" t="s">
        <v>2251</v>
      </c>
      <c r="B1033" t="s">
        <v>2250</v>
      </c>
      <c r="C1033">
        <v>1.6919316379959699</v>
      </c>
      <c r="D1033">
        <v>982314.20495148003</v>
      </c>
      <c r="E1033">
        <v>4.6697464999999996</v>
      </c>
      <c r="F1033">
        <v>93.081576139999996</v>
      </c>
      <c r="G1033">
        <v>85.208599030000002</v>
      </c>
      <c r="H1033">
        <v>2734497.1382644693</v>
      </c>
    </row>
    <row r="1034" spans="1:8" x14ac:dyDescent="0.3">
      <c r="A1034" t="s">
        <v>2012</v>
      </c>
      <c r="B1034" t="s">
        <v>2011</v>
      </c>
      <c r="C1034">
        <v>0.10375095734284</v>
      </c>
      <c r="D1034">
        <v>87.436074509999997</v>
      </c>
      <c r="E1034">
        <v>-2.4141996400000001</v>
      </c>
      <c r="F1034">
        <v>-8.6991835599999998</v>
      </c>
      <c r="G1034">
        <v>237.52039740999999</v>
      </c>
      <c r="H1034">
        <v>2723009.4059733171</v>
      </c>
    </row>
    <row r="1035" spans="1:8" x14ac:dyDescent="0.3">
      <c r="A1035" t="s">
        <v>1912</v>
      </c>
      <c r="B1035" t="s">
        <v>1911</v>
      </c>
      <c r="C1035">
        <v>6.9677149604899999E-3</v>
      </c>
      <c r="D1035">
        <v>188170.15490885</v>
      </c>
      <c r="E1035">
        <v>3.7162697900000001</v>
      </c>
      <c r="F1035">
        <v>1.62411646</v>
      </c>
      <c r="G1035">
        <v>25.689254250000001</v>
      </c>
      <c r="H1035">
        <v>2710510.7606425239</v>
      </c>
    </row>
    <row r="1036" spans="1:8" x14ac:dyDescent="0.3">
      <c r="A1036" t="s">
        <v>1994</v>
      </c>
      <c r="B1036" t="s">
        <v>1993</v>
      </c>
      <c r="C1036">
        <v>1.0062177683719999E-2</v>
      </c>
      <c r="D1036">
        <v>504.38671533000002</v>
      </c>
      <c r="E1036">
        <v>-2.7054522099999998</v>
      </c>
      <c r="F1036">
        <v>15.91934769</v>
      </c>
      <c r="G1036">
        <v>1.0634876</v>
      </c>
      <c r="H1036">
        <v>2700465.9940729733</v>
      </c>
    </row>
    <row r="1037" spans="1:8" x14ac:dyDescent="0.3">
      <c r="A1037" t="s">
        <v>2105</v>
      </c>
      <c r="B1037" t="s">
        <v>2104</v>
      </c>
      <c r="C1037">
        <v>6.1561008400999996E-4</v>
      </c>
      <c r="D1037">
        <v>10976.59665696</v>
      </c>
      <c r="E1037">
        <v>-3.6849639000000001</v>
      </c>
      <c r="F1037">
        <v>12.85985157</v>
      </c>
      <c r="G1037">
        <v>44.965389090000002</v>
      </c>
      <c r="H1037">
        <v>2701483.0817390033</v>
      </c>
    </row>
    <row r="1038" spans="1:8" x14ac:dyDescent="0.3">
      <c r="A1038" t="s">
        <v>1976</v>
      </c>
      <c r="B1038" t="s">
        <v>1975</v>
      </c>
      <c r="C1038">
        <v>1.1522366033609999E-2</v>
      </c>
      <c r="D1038">
        <v>445080.72308865999</v>
      </c>
      <c r="E1038">
        <v>-0.39613310000000002</v>
      </c>
      <c r="F1038">
        <v>3.7424053100000001</v>
      </c>
      <c r="G1038">
        <v>7.8190132099999996</v>
      </c>
      <c r="H1038">
        <v>2700136.6003187792</v>
      </c>
    </row>
    <row r="1039" spans="1:8" x14ac:dyDescent="0.3">
      <c r="A1039" t="s">
        <v>1992</v>
      </c>
      <c r="B1039" t="s">
        <v>1991</v>
      </c>
      <c r="C1039">
        <v>8.3892459537999997E-4</v>
      </c>
      <c r="D1039">
        <v>460938.38332476001</v>
      </c>
      <c r="E1039">
        <v>-3.8723092100000001</v>
      </c>
      <c r="F1039">
        <v>2.6684812199999999</v>
      </c>
      <c r="G1039">
        <v>30.485118480000001</v>
      </c>
      <c r="H1039">
        <v>2684558.7052159999</v>
      </c>
    </row>
    <row r="1040" spans="1:8" x14ac:dyDescent="0.3">
      <c r="A1040" t="s">
        <v>1939</v>
      </c>
      <c r="B1040" t="s">
        <v>1939</v>
      </c>
      <c r="C1040">
        <v>5.9843292754999996E-3</v>
      </c>
      <c r="D1040">
        <v>936037.53062962997</v>
      </c>
      <c r="E1040">
        <v>-1.1044449700000001</v>
      </c>
      <c r="F1040">
        <v>-1.28986231</v>
      </c>
      <c r="G1040">
        <v>4.8540934</v>
      </c>
      <c r="H1040">
        <v>2690317.3251859169</v>
      </c>
    </row>
    <row r="1041" spans="1:8" x14ac:dyDescent="0.3">
      <c r="A1041" t="s">
        <v>1908</v>
      </c>
      <c r="B1041" t="s">
        <v>1907</v>
      </c>
      <c r="C1041">
        <v>6.290970899E-5</v>
      </c>
      <c r="D1041">
        <v>61086.560660880001</v>
      </c>
      <c r="E1041">
        <v>-6.4423130899999999</v>
      </c>
      <c r="F1041">
        <v>-2.2470677800000001</v>
      </c>
      <c r="G1041">
        <v>-20.093529960000001</v>
      </c>
      <c r="H1041">
        <v>2688821.4697419843</v>
      </c>
    </row>
    <row r="1042" spans="1:8" x14ac:dyDescent="0.3">
      <c r="A1042" t="s">
        <v>1949</v>
      </c>
      <c r="B1042" t="s">
        <v>1948</v>
      </c>
      <c r="C1042">
        <v>4.444314211981E-2</v>
      </c>
      <c r="D1042">
        <v>324209.88088881999</v>
      </c>
      <c r="E1042">
        <v>0.78760147000000003</v>
      </c>
      <c r="F1042">
        <v>0.58756438</v>
      </c>
      <c r="G1042">
        <v>0.26954013999999998</v>
      </c>
      <c r="H1042">
        <v>2687262.6034384733</v>
      </c>
    </row>
    <row r="1043" spans="1:8" x14ac:dyDescent="0.3">
      <c r="A1043" t="s">
        <v>2066</v>
      </c>
      <c r="B1043" t="s">
        <v>2065</v>
      </c>
      <c r="C1043">
        <v>9.9959101931460001E-2</v>
      </c>
      <c r="D1043">
        <v>0.70018526999999997</v>
      </c>
      <c r="E1043">
        <v>-2.1896293099999999</v>
      </c>
      <c r="F1043">
        <v>-5.3614157100000002</v>
      </c>
      <c r="G1043">
        <v>-23.285236090000001</v>
      </c>
      <c r="H1043">
        <v>2666981.9893464008</v>
      </c>
    </row>
    <row r="1044" spans="1:8" x14ac:dyDescent="0.3">
      <c r="A1044" t="s">
        <v>2315</v>
      </c>
      <c r="B1044" t="s">
        <v>2314</v>
      </c>
      <c r="C1044">
        <v>0.14829187281296999</v>
      </c>
      <c r="D1044">
        <v>39983.800822930003</v>
      </c>
      <c r="E1044">
        <v>10.22470495</v>
      </c>
      <c r="F1044">
        <v>8.8598590099999992</v>
      </c>
      <c r="G1044">
        <v>26.017031289999998</v>
      </c>
      <c r="H1044">
        <v>2661924.9351875125</v>
      </c>
    </row>
    <row r="1045" spans="1:8" x14ac:dyDescent="0.3">
      <c r="A1045" t="s">
        <v>2762</v>
      </c>
      <c r="B1045" t="s">
        <v>2761</v>
      </c>
      <c r="C1045">
        <v>2.1349250786040001E-2</v>
      </c>
      <c r="D1045">
        <v>2388109.7886297698</v>
      </c>
      <c r="E1045">
        <v>-8.8622251100000007</v>
      </c>
      <c r="F1045">
        <v>100.25447988000001</v>
      </c>
      <c r="G1045">
        <v>159.62653033000001</v>
      </c>
      <c r="H1045">
        <v>2709248.9366723541</v>
      </c>
    </row>
    <row r="1046" spans="1:8" x14ac:dyDescent="0.3">
      <c r="A1046" t="s">
        <v>1840</v>
      </c>
      <c r="B1046" t="s">
        <v>1839</v>
      </c>
      <c r="C1046">
        <v>7.1893632953639999E-2</v>
      </c>
      <c r="D1046">
        <v>1045758.72646546</v>
      </c>
      <c r="E1046">
        <v>-4.4485928299999999</v>
      </c>
      <c r="F1046">
        <v>-11.83627605</v>
      </c>
      <c r="G1046">
        <v>-12.46228812</v>
      </c>
      <c r="H1046">
        <v>2555245.5636287299</v>
      </c>
    </row>
    <row r="1047" spans="1:8" x14ac:dyDescent="0.3">
      <c r="A1047" t="s">
        <v>1733</v>
      </c>
      <c r="B1047" t="s">
        <v>1732</v>
      </c>
      <c r="C1047">
        <v>2.3107807234579999E-2</v>
      </c>
      <c r="D1047">
        <v>1638822.7238258901</v>
      </c>
      <c r="E1047">
        <v>-0.57022417000000003</v>
      </c>
      <c r="F1047">
        <v>-2.8352390199999999</v>
      </c>
      <c r="G1047">
        <v>4.23842578</v>
      </c>
      <c r="H1047">
        <v>2684172.0856617689</v>
      </c>
    </row>
    <row r="1048" spans="1:8" x14ac:dyDescent="0.3">
      <c r="A1048" t="s">
        <v>1998</v>
      </c>
      <c r="B1048" t="s">
        <v>1997</v>
      </c>
      <c r="C1048">
        <v>2.1999394404540001E-2</v>
      </c>
      <c r="D1048">
        <v>2297.6716407399999</v>
      </c>
      <c r="E1048">
        <v>-2.1896293099999999</v>
      </c>
      <c r="F1048">
        <v>0.16565426999999999</v>
      </c>
      <c r="G1048">
        <v>14.162499410000001</v>
      </c>
      <c r="H1048">
        <v>2641206.054784249</v>
      </c>
    </row>
    <row r="1049" spans="1:8" x14ac:dyDescent="0.3">
      <c r="A1049" t="s">
        <v>1918</v>
      </c>
      <c r="B1049" t="s">
        <v>1917</v>
      </c>
      <c r="C1049">
        <v>6.0776268628200004E-3</v>
      </c>
      <c r="D1049">
        <v>23053.092803979998</v>
      </c>
      <c r="E1049">
        <v>-1.93691762</v>
      </c>
      <c r="F1049">
        <v>0.37031814000000002</v>
      </c>
      <c r="G1049">
        <v>-3.4329873599999998</v>
      </c>
      <c r="H1049">
        <v>2604149.2737248898</v>
      </c>
    </row>
    <row r="1050" spans="1:8" x14ac:dyDescent="0.3">
      <c r="A1050" t="s">
        <v>2022</v>
      </c>
      <c r="B1050" t="s">
        <v>2021</v>
      </c>
      <c r="C1050">
        <v>0.66408112069066005</v>
      </c>
      <c r="D1050">
        <v>104514.49422257001</v>
      </c>
      <c r="E1050">
        <v>-15.154072749999999</v>
      </c>
      <c r="F1050">
        <v>-14.717631539999999</v>
      </c>
      <c r="G1050">
        <v>17.934954269999999</v>
      </c>
      <c r="H1050">
        <v>2229499.762604963</v>
      </c>
    </row>
    <row r="1051" spans="1:8" x14ac:dyDescent="0.3">
      <c r="A1051" t="s">
        <v>2088</v>
      </c>
      <c r="B1051" t="s">
        <v>2087</v>
      </c>
      <c r="C1051">
        <v>3.8111317492670001E-2</v>
      </c>
      <c r="D1051">
        <v>325573.11347819999</v>
      </c>
      <c r="E1051">
        <v>-4.7403382299999999</v>
      </c>
      <c r="F1051">
        <v>0.37749551999999997</v>
      </c>
      <c r="G1051">
        <v>18.322620109999999</v>
      </c>
      <c r="H1051">
        <v>2598140.7428636462</v>
      </c>
    </row>
    <row r="1052" spans="1:8" x14ac:dyDescent="0.3">
      <c r="A1052" t="s">
        <v>1941</v>
      </c>
      <c r="B1052" t="s">
        <v>1940</v>
      </c>
      <c r="C1052">
        <v>4.8854910830000002E-5</v>
      </c>
      <c r="D1052">
        <v>43029.203260729999</v>
      </c>
      <c r="E1052">
        <v>-23.569740729999999</v>
      </c>
      <c r="F1052">
        <v>-21.202828820000001</v>
      </c>
      <c r="G1052">
        <v>14.10389247</v>
      </c>
      <c r="H1052">
        <v>2592599.7845475338</v>
      </c>
    </row>
    <row r="1053" spans="1:8" x14ac:dyDescent="0.3">
      <c r="A1053" t="s">
        <v>2165</v>
      </c>
      <c r="B1053" t="s">
        <v>2164</v>
      </c>
      <c r="C1053">
        <v>0.25114457522542</v>
      </c>
      <c r="D1053">
        <v>526748.37336670002</v>
      </c>
      <c r="E1053">
        <v>12.22077704</v>
      </c>
      <c r="F1053">
        <v>41.637490530000001</v>
      </c>
      <c r="G1053">
        <v>198.46265302</v>
      </c>
      <c r="H1053">
        <v>2593067.7392024617</v>
      </c>
    </row>
    <row r="1054" spans="1:8" x14ac:dyDescent="0.3">
      <c r="A1054" t="s">
        <v>1866</v>
      </c>
      <c r="B1054" t="s">
        <v>1865</v>
      </c>
      <c r="C1054">
        <v>2.9205923730300002E-3</v>
      </c>
      <c r="D1054">
        <v>7338.8344897999996</v>
      </c>
      <c r="E1054">
        <v>-2.0560410600000001</v>
      </c>
      <c r="F1054">
        <v>-9.6961333199999995</v>
      </c>
      <c r="G1054">
        <v>-16.385060939999999</v>
      </c>
      <c r="H1054">
        <v>2565444.4998905817</v>
      </c>
    </row>
    <row r="1055" spans="1:8" x14ac:dyDescent="0.3">
      <c r="A1055" t="s">
        <v>1978</v>
      </c>
      <c r="B1055" t="s">
        <v>1977</v>
      </c>
      <c r="C1055">
        <v>9.4636855415399998E-3</v>
      </c>
      <c r="D1055">
        <v>0</v>
      </c>
      <c r="E1055">
        <v>-3.0247624599999998</v>
      </c>
      <c r="F1055">
        <v>1.48289121</v>
      </c>
      <c r="G1055">
        <v>58.290872100000001</v>
      </c>
      <c r="H1055">
        <v>2570702.4044785034</v>
      </c>
    </row>
    <row r="1056" spans="1:8" x14ac:dyDescent="0.3">
      <c r="A1056" t="s">
        <v>2006</v>
      </c>
      <c r="B1056" t="s">
        <v>2005</v>
      </c>
      <c r="C1056">
        <v>5.1332168010599999E-3</v>
      </c>
      <c r="D1056">
        <v>5043.3717410600002</v>
      </c>
      <c r="E1056">
        <v>-2.1547254599999999</v>
      </c>
      <c r="F1056">
        <v>-12.307226999999999</v>
      </c>
      <c r="G1056">
        <v>-10.97331572</v>
      </c>
      <c r="H1056">
        <v>2566608.4005300002</v>
      </c>
    </row>
    <row r="1057" spans="1:8" x14ac:dyDescent="0.3">
      <c r="A1057" t="s">
        <v>1963</v>
      </c>
      <c r="B1057" t="s">
        <v>1962</v>
      </c>
      <c r="C1057">
        <v>8.2332633716519998E-2</v>
      </c>
      <c r="D1057">
        <v>101711.55693337</v>
      </c>
      <c r="E1057">
        <v>0.39021939</v>
      </c>
      <c r="F1057">
        <v>0.34302000999999999</v>
      </c>
      <c r="G1057">
        <v>-6.2362790000000001E-2</v>
      </c>
      <c r="H1057">
        <v>2558937.8380253818</v>
      </c>
    </row>
    <row r="1058" spans="1:8" x14ac:dyDescent="0.3">
      <c r="A1058" t="s">
        <v>1952</v>
      </c>
      <c r="B1058" t="s">
        <v>1952</v>
      </c>
      <c r="C1058">
        <v>0.96643532421824996</v>
      </c>
      <c r="D1058">
        <v>49897.325681859998</v>
      </c>
      <c r="E1058">
        <v>-2.9625718399999998</v>
      </c>
      <c r="F1058">
        <v>-2.9361857800000002</v>
      </c>
      <c r="G1058">
        <v>-2.5196673500000002</v>
      </c>
      <c r="H1058">
        <v>2553810.4598867809</v>
      </c>
    </row>
    <row r="1059" spans="1:8" x14ac:dyDescent="0.3">
      <c r="A1059" t="s">
        <v>2008</v>
      </c>
      <c r="B1059" t="s">
        <v>2007</v>
      </c>
      <c r="C1059">
        <v>9.1674803698399993E-3</v>
      </c>
      <c r="D1059">
        <v>9.1335359300000007</v>
      </c>
      <c r="E1059">
        <v>-2.1782541700000002</v>
      </c>
      <c r="F1059">
        <v>-13.640255760000001</v>
      </c>
      <c r="G1059">
        <v>0</v>
      </c>
      <c r="H1059">
        <v>2546798.9961415217</v>
      </c>
    </row>
    <row r="1060" spans="1:8" x14ac:dyDescent="0.3">
      <c r="A1060" t="s">
        <v>1970</v>
      </c>
      <c r="B1060" t="s">
        <v>1969</v>
      </c>
      <c r="C1060">
        <v>8.0041168825800008E-3</v>
      </c>
      <c r="D1060">
        <v>0.11182419</v>
      </c>
      <c r="E1060">
        <v>-1.553648E-2</v>
      </c>
      <c r="F1060">
        <v>-8.6558850000000007E-2</v>
      </c>
      <c r="G1060">
        <v>-3.8070699999999999E-2</v>
      </c>
      <c r="H1060">
        <v>2538227.129601764</v>
      </c>
    </row>
    <row r="1061" spans="1:8" x14ac:dyDescent="0.3">
      <c r="A1061" t="s">
        <v>2070</v>
      </c>
      <c r="B1061" t="s">
        <v>2069</v>
      </c>
      <c r="C1061">
        <v>4.8955003473189998E-2</v>
      </c>
      <c r="D1061">
        <v>154105.74731472001</v>
      </c>
      <c r="E1061">
        <v>4.1694317600000002</v>
      </c>
      <c r="F1061">
        <v>9.3083117299999998</v>
      </c>
      <c r="G1061">
        <v>-9.2919156100000002</v>
      </c>
      <c r="H1061">
        <v>2535006.1521550128</v>
      </c>
    </row>
    <row r="1062" spans="1:8" x14ac:dyDescent="0.3">
      <c r="A1062" t="s">
        <v>2068</v>
      </c>
      <c r="B1062" t="s">
        <v>2067</v>
      </c>
      <c r="C1062">
        <v>0.38753837534261998</v>
      </c>
      <c r="D1062">
        <v>145262.17159566999</v>
      </c>
      <c r="E1062">
        <v>-2.25744677</v>
      </c>
      <c r="F1062">
        <v>-0.75779448999999999</v>
      </c>
      <c r="G1062">
        <v>10.04746619</v>
      </c>
      <c r="H1062">
        <v>2524113.2333852556</v>
      </c>
    </row>
    <row r="1063" spans="1:8" x14ac:dyDescent="0.3">
      <c r="A1063" t="s">
        <v>465</v>
      </c>
      <c r="B1063" t="s">
        <v>2073</v>
      </c>
      <c r="C1063">
        <v>2.9308563392200001E-3</v>
      </c>
      <c r="D1063">
        <v>5719.0442575899997</v>
      </c>
      <c r="E1063">
        <v>-2.1853078500000001</v>
      </c>
      <c r="F1063">
        <v>0.19897769000000001</v>
      </c>
      <c r="G1063">
        <v>1.3773026500000001</v>
      </c>
      <c r="H1063">
        <v>2232623.6335307253</v>
      </c>
    </row>
    <row r="1064" spans="1:8" x14ac:dyDescent="0.3">
      <c r="A1064" t="s">
        <v>1932</v>
      </c>
      <c r="B1064" t="s">
        <v>1931</v>
      </c>
      <c r="C1064">
        <v>3.7858704255299999E-3</v>
      </c>
      <c r="D1064">
        <v>65.5097588</v>
      </c>
      <c r="E1064">
        <v>-1.6561936100000001</v>
      </c>
      <c r="F1064">
        <v>3.1568629600000002</v>
      </c>
      <c r="G1064">
        <v>5.2024359699999998</v>
      </c>
      <c r="H1064">
        <v>2503353.8499479308</v>
      </c>
    </row>
    <row r="1065" spans="1:8" x14ac:dyDescent="0.3">
      <c r="A1065" t="s">
        <v>2393</v>
      </c>
      <c r="B1065" t="s">
        <v>2392</v>
      </c>
      <c r="C1065">
        <v>4.9799731171699998E-3</v>
      </c>
      <c r="D1065">
        <v>110.92304747</v>
      </c>
      <c r="E1065">
        <v>-3.2098341800000001</v>
      </c>
      <c r="F1065">
        <v>-41.731067510000003</v>
      </c>
      <c r="G1065">
        <v>108.79026901</v>
      </c>
      <c r="H1065">
        <v>2489957.0386489145</v>
      </c>
    </row>
    <row r="1066" spans="1:8" x14ac:dyDescent="0.3">
      <c r="A1066" t="s">
        <v>1858</v>
      </c>
      <c r="B1066" t="s">
        <v>1857</v>
      </c>
      <c r="C1066">
        <v>0.69213705373469003</v>
      </c>
      <c r="D1066">
        <v>94503.534368139997</v>
      </c>
      <c r="E1066">
        <v>-2.4376566</v>
      </c>
      <c r="F1066">
        <v>0.65764840999999996</v>
      </c>
      <c r="G1066">
        <v>-38.485932669999997</v>
      </c>
      <c r="H1066">
        <v>2482823.7091696439</v>
      </c>
    </row>
    <row r="1067" spans="1:8" x14ac:dyDescent="0.3">
      <c r="A1067" t="s">
        <v>2062</v>
      </c>
      <c r="B1067" t="s">
        <v>2061</v>
      </c>
      <c r="C1067">
        <v>2.26959919899102</v>
      </c>
      <c r="D1067">
        <v>80.613245939999999</v>
      </c>
      <c r="E1067">
        <v>106.67092149</v>
      </c>
      <c r="F1067">
        <v>89.429695120000005</v>
      </c>
      <c r="G1067">
        <v>-19.792859150000002</v>
      </c>
      <c r="H1067">
        <v>2479045.0013592979</v>
      </c>
    </row>
    <row r="1068" spans="1:8" x14ac:dyDescent="0.3">
      <c r="A1068" t="s">
        <v>2030</v>
      </c>
      <c r="B1068" t="s">
        <v>2029</v>
      </c>
      <c r="C1068">
        <v>4.2287878595400003E-3</v>
      </c>
      <c r="D1068">
        <v>178097.26712924</v>
      </c>
      <c r="E1068">
        <v>-5.1657646599999998</v>
      </c>
      <c r="F1068">
        <v>-12.02814176</v>
      </c>
      <c r="G1068">
        <v>-5.5916455899999997</v>
      </c>
      <c r="H1068">
        <v>2495445.3563552918</v>
      </c>
    </row>
    <row r="1069" spans="1:8" x14ac:dyDescent="0.3">
      <c r="A1069" t="s">
        <v>2224</v>
      </c>
      <c r="B1069" t="s">
        <v>2223</v>
      </c>
      <c r="C1069">
        <v>1.5067000000000001E-2</v>
      </c>
      <c r="D1069">
        <v>6056.7720745400002</v>
      </c>
      <c r="E1069">
        <v>-5.8253640899999999</v>
      </c>
      <c r="F1069">
        <v>-2.7935483900000002</v>
      </c>
      <c r="G1069">
        <v>38.700174910000001</v>
      </c>
      <c r="H1069">
        <v>2455469.8386255833</v>
      </c>
    </row>
    <row r="1070" spans="1:8" x14ac:dyDescent="0.3">
      <c r="A1070" t="s">
        <v>2075</v>
      </c>
      <c r="B1070" t="s">
        <v>2074</v>
      </c>
      <c r="C1070">
        <v>2.54331073933E-3</v>
      </c>
      <c r="D1070">
        <v>62505.120786669999</v>
      </c>
      <c r="E1070">
        <v>-8.2326090000000005E-2</v>
      </c>
      <c r="F1070">
        <v>17.58460496</v>
      </c>
      <c r="G1070">
        <v>16.686015909999998</v>
      </c>
      <c r="H1070">
        <v>2451929.9023797153</v>
      </c>
    </row>
    <row r="1071" spans="1:8" x14ac:dyDescent="0.3">
      <c r="A1071" t="s">
        <v>4960</v>
      </c>
      <c r="B1071" t="s">
        <v>4959</v>
      </c>
      <c r="C1071">
        <v>8.1220944156280006E-2</v>
      </c>
      <c r="D1071">
        <v>560446.62769967003</v>
      </c>
      <c r="E1071">
        <v>-9.3509329799999996</v>
      </c>
      <c r="F1071">
        <v>-15.67317914</v>
      </c>
      <c r="G1071">
        <v>-2.3579416000000002</v>
      </c>
      <c r="H1071">
        <v>2436628.3246884001</v>
      </c>
    </row>
    <row r="1072" spans="1:8" x14ac:dyDescent="0.3">
      <c r="A1072" t="s">
        <v>2020</v>
      </c>
      <c r="B1072" t="s">
        <v>2019</v>
      </c>
      <c r="C1072">
        <v>1.04060957579778</v>
      </c>
      <c r="D1072">
        <v>114.82440444</v>
      </c>
      <c r="E1072">
        <v>-1.72347432</v>
      </c>
      <c r="F1072">
        <v>-3.99457554</v>
      </c>
      <c r="G1072">
        <v>17.901039690000001</v>
      </c>
      <c r="H1072">
        <v>2428540.2878808575</v>
      </c>
    </row>
    <row r="1073" spans="1:8" x14ac:dyDescent="0.3">
      <c r="A1073" t="s">
        <v>2304</v>
      </c>
      <c r="B1073" t="s">
        <v>2303</v>
      </c>
      <c r="C1073">
        <v>0.22841139852838999</v>
      </c>
      <c r="D1073">
        <v>163010.09529174</v>
      </c>
      <c r="E1073">
        <v>3.2286540000000002E-2</v>
      </c>
      <c r="F1073">
        <v>61.904783160000001</v>
      </c>
      <c r="G1073">
        <v>78.881383889999995</v>
      </c>
      <c r="H1073">
        <v>2420601.3239380801</v>
      </c>
    </row>
    <row r="1074" spans="1:8" x14ac:dyDescent="0.3">
      <c r="A1074" t="s">
        <v>2016</v>
      </c>
      <c r="B1074" t="s">
        <v>2015</v>
      </c>
      <c r="C1074">
        <v>0.23958719798003</v>
      </c>
      <c r="D1074">
        <v>842884.81648795004</v>
      </c>
      <c r="E1074">
        <v>-1.53243781</v>
      </c>
      <c r="F1074">
        <v>-9.01787633</v>
      </c>
      <c r="G1074">
        <v>7.4852287500000001</v>
      </c>
      <c r="H1074">
        <v>2400179.5180327832</v>
      </c>
    </row>
    <row r="1075" spans="1:8" x14ac:dyDescent="0.3">
      <c r="A1075" t="s">
        <v>2277</v>
      </c>
      <c r="B1075" t="s">
        <v>2276</v>
      </c>
      <c r="C1075">
        <v>6.971733132355E-2</v>
      </c>
      <c r="D1075">
        <v>682964.6125251</v>
      </c>
      <c r="E1075">
        <v>-1.3052739600000001</v>
      </c>
      <c r="F1075">
        <v>-7.9913392500000002</v>
      </c>
      <c r="G1075">
        <v>41.779628369999998</v>
      </c>
      <c r="H1075">
        <v>2419682.1372223715</v>
      </c>
    </row>
    <row r="1076" spans="1:8" x14ac:dyDescent="0.3">
      <c r="A1076" t="s">
        <v>1934</v>
      </c>
      <c r="B1076" t="s">
        <v>1933</v>
      </c>
      <c r="C1076">
        <v>4.1868516307199998E-3</v>
      </c>
      <c r="D1076">
        <v>32735.747472989999</v>
      </c>
      <c r="E1076">
        <v>-0.59087336999999995</v>
      </c>
      <c r="F1076">
        <v>-18.055443960000002</v>
      </c>
      <c r="G1076">
        <v>0.11105481</v>
      </c>
      <c r="H1076">
        <v>2404212.3105089846</v>
      </c>
    </row>
    <row r="1077" spans="1:8" x14ac:dyDescent="0.3">
      <c r="A1077" t="s">
        <v>1988</v>
      </c>
      <c r="B1077" t="s">
        <v>1987</v>
      </c>
      <c r="C1077">
        <v>57.609394220680819</v>
      </c>
      <c r="D1077">
        <v>131016.86331641</v>
      </c>
      <c r="E1077">
        <v>-1.5297489799999999</v>
      </c>
      <c r="F1077">
        <v>-2.45794924</v>
      </c>
      <c r="G1077">
        <v>-3.8143419500000002</v>
      </c>
      <c r="H1077">
        <v>2372619.4436524273</v>
      </c>
    </row>
    <row r="1078" spans="1:8" x14ac:dyDescent="0.3">
      <c r="A1078" t="s">
        <v>2520</v>
      </c>
      <c r="B1078" t="s">
        <v>2519</v>
      </c>
      <c r="C1078">
        <v>2.928173718428E-2</v>
      </c>
      <c r="D1078">
        <v>224134.11742192</v>
      </c>
      <c r="E1078">
        <v>-4.0223425800000001</v>
      </c>
      <c r="F1078">
        <v>71.525011059999997</v>
      </c>
      <c r="G1078">
        <v>141.29827732000001</v>
      </c>
      <c r="H1078">
        <v>2355894.37507215</v>
      </c>
    </row>
    <row r="1079" spans="1:8" x14ac:dyDescent="0.3">
      <c r="A1079" t="s">
        <v>2018</v>
      </c>
      <c r="B1079" t="s">
        <v>2017</v>
      </c>
      <c r="C1079">
        <v>8.9075886155750003E-2</v>
      </c>
      <c r="D1079">
        <v>9080.2321351600003</v>
      </c>
      <c r="E1079">
        <v>0.22979077000000001</v>
      </c>
      <c r="F1079">
        <v>3.1015196</v>
      </c>
      <c r="G1079">
        <v>24.48142738</v>
      </c>
      <c r="H1079">
        <v>2358181.1218583686</v>
      </c>
    </row>
    <row r="1080" spans="1:8" x14ac:dyDescent="0.3">
      <c r="A1080" t="s">
        <v>2000</v>
      </c>
      <c r="B1080" t="s">
        <v>1999</v>
      </c>
      <c r="C1080">
        <v>2.9457464000110001E-2</v>
      </c>
      <c r="D1080">
        <v>5436.8372544699996</v>
      </c>
      <c r="E1080">
        <v>-2.4990937899999999</v>
      </c>
      <c r="F1080">
        <v>15.42730164</v>
      </c>
      <c r="G1080">
        <v>6.8749380699999998</v>
      </c>
      <c r="H1080">
        <v>2353503.5040133898</v>
      </c>
    </row>
    <row r="1081" spans="1:8" x14ac:dyDescent="0.3">
      <c r="A1081" t="s">
        <v>1986</v>
      </c>
      <c r="B1081" t="s">
        <v>1985</v>
      </c>
      <c r="C1081">
        <v>1.0962102418949999E-2</v>
      </c>
      <c r="D1081">
        <v>142.96181906999999</v>
      </c>
      <c r="E1081">
        <v>-4.18213933</v>
      </c>
      <c r="F1081">
        <v>0.46161785</v>
      </c>
      <c r="G1081">
        <v>-40.62141965</v>
      </c>
      <c r="H1081">
        <v>2353068.8187507228</v>
      </c>
    </row>
    <row r="1082" spans="1:8" x14ac:dyDescent="0.3">
      <c r="A1082" t="s">
        <v>1943</v>
      </c>
      <c r="B1082" t="s">
        <v>1942</v>
      </c>
      <c r="C1082">
        <v>1.056581299821E-2</v>
      </c>
      <c r="D1082">
        <v>156064.18214612</v>
      </c>
      <c r="E1082">
        <v>-6.4430448699999996</v>
      </c>
      <c r="F1082">
        <v>-18.25630971</v>
      </c>
      <c r="G1082">
        <v>-22.236928859999999</v>
      </c>
      <c r="H1082">
        <v>2264275.2994170184</v>
      </c>
    </row>
    <row r="1083" spans="1:8" x14ac:dyDescent="0.3">
      <c r="A1083" t="s">
        <v>1951</v>
      </c>
      <c r="B1083" t="s">
        <v>1950</v>
      </c>
      <c r="C1083">
        <v>3.7976276169999999E-5</v>
      </c>
      <c r="D1083">
        <v>75447.258164350002</v>
      </c>
      <c r="E1083">
        <v>-0.76549045999999998</v>
      </c>
      <c r="F1083">
        <v>-3.7197088200000001</v>
      </c>
      <c r="G1083">
        <v>18.118688550000002</v>
      </c>
      <c r="H1083">
        <v>2333262.4078847999</v>
      </c>
    </row>
    <row r="1084" spans="1:8" x14ac:dyDescent="0.3">
      <c r="A1084" t="s">
        <v>1890</v>
      </c>
      <c r="B1084" t="s">
        <v>1889</v>
      </c>
      <c r="C1084">
        <v>1.067417674065E-2</v>
      </c>
      <c r="D1084">
        <v>24466.17408398</v>
      </c>
      <c r="E1084">
        <v>1.5623629999999999E-2</v>
      </c>
      <c r="F1084">
        <v>-0.28178207999999999</v>
      </c>
      <c r="G1084">
        <v>-44.997989840000002</v>
      </c>
      <c r="H1084">
        <v>2338819.9149533128</v>
      </c>
    </row>
    <row r="1085" spans="1:8" x14ac:dyDescent="0.3">
      <c r="A1085" t="s">
        <v>2086</v>
      </c>
      <c r="B1085" t="s">
        <v>2085</v>
      </c>
      <c r="C1085">
        <v>5.4998023818000003E-3</v>
      </c>
      <c r="D1085">
        <v>20379.828207409999</v>
      </c>
      <c r="E1085">
        <v>-2.1896679400000001</v>
      </c>
      <c r="F1085">
        <v>0.21678348</v>
      </c>
      <c r="G1085">
        <v>114.58579815</v>
      </c>
      <c r="H1085">
        <v>2336512.6980410414</v>
      </c>
    </row>
    <row r="1086" spans="1:8" x14ac:dyDescent="0.3">
      <c r="A1086" t="s">
        <v>2670</v>
      </c>
      <c r="B1086" t="s">
        <v>2669</v>
      </c>
      <c r="C1086">
        <v>0.24252414353877</v>
      </c>
      <c r="D1086">
        <v>0</v>
      </c>
      <c r="E1086">
        <v>325.67105561</v>
      </c>
      <c r="F1086">
        <v>341.92354516</v>
      </c>
      <c r="G1086">
        <v>214.63550637</v>
      </c>
      <c r="H1086">
        <v>2305187.2429890023</v>
      </c>
    </row>
    <row r="1087" spans="1:8" x14ac:dyDescent="0.3">
      <c r="A1087" t="s">
        <v>2110</v>
      </c>
      <c r="B1087" t="s">
        <v>2109</v>
      </c>
      <c r="C1087">
        <v>2.4921038590000001E-5</v>
      </c>
      <c r="D1087">
        <v>38338.748193430001</v>
      </c>
      <c r="E1087">
        <v>-3.0791999200000002</v>
      </c>
      <c r="F1087">
        <v>0.83526359999999999</v>
      </c>
      <c r="G1087">
        <v>20.44838979</v>
      </c>
      <c r="H1087">
        <v>2305196.0695750001</v>
      </c>
    </row>
    <row r="1088" spans="1:8" x14ac:dyDescent="0.3">
      <c r="A1088" t="s">
        <v>2192</v>
      </c>
      <c r="B1088" t="s">
        <v>2191</v>
      </c>
      <c r="C1088">
        <v>3.0047061525219999E-2</v>
      </c>
      <c r="D1088">
        <v>63949.284312299998</v>
      </c>
      <c r="E1088">
        <v>5.7022150600000003</v>
      </c>
      <c r="F1088">
        <v>34.86344553</v>
      </c>
      <c r="G1088">
        <v>21.820572930000001</v>
      </c>
      <c r="H1088">
        <v>2314152.2205529008</v>
      </c>
    </row>
    <row r="1089" spans="1:8" x14ac:dyDescent="0.3">
      <c r="A1089" t="s">
        <v>2056</v>
      </c>
      <c r="B1089" t="s">
        <v>2055</v>
      </c>
      <c r="C1089">
        <v>4.2346103804889998E-2</v>
      </c>
      <c r="D1089">
        <v>18.285284189999999</v>
      </c>
      <c r="E1089">
        <v>-5.4422494099999996</v>
      </c>
      <c r="F1089">
        <v>7.0975746800000001</v>
      </c>
      <c r="G1089">
        <v>-0.91690495999999999</v>
      </c>
      <c r="H1089">
        <v>2286689.6054640599</v>
      </c>
    </row>
    <row r="1090" spans="1:8" x14ac:dyDescent="0.3">
      <c r="A1090" t="s">
        <v>2046</v>
      </c>
      <c r="B1090" t="s">
        <v>2045</v>
      </c>
      <c r="C1090">
        <v>3.269977011716E-2</v>
      </c>
      <c r="D1090">
        <v>67407.807328359995</v>
      </c>
      <c r="E1090">
        <v>6.9618462299999999</v>
      </c>
      <c r="F1090">
        <v>-9.1163974799999998</v>
      </c>
      <c r="G1090">
        <v>16.600879079999999</v>
      </c>
      <c r="H1090">
        <v>2288983.9082012</v>
      </c>
    </row>
    <row r="1091" spans="1:8" x14ac:dyDescent="0.3">
      <c r="A1091" t="s">
        <v>1461</v>
      </c>
      <c r="B1091" t="s">
        <v>2176</v>
      </c>
      <c r="C1091">
        <v>0.14410332828965</v>
      </c>
      <c r="D1091">
        <v>11441.269068039999</v>
      </c>
      <c r="E1091">
        <v>-10.728657030000001</v>
      </c>
      <c r="F1091">
        <v>-1.3937113999999999</v>
      </c>
      <c r="G1091">
        <v>7.8718050100000001</v>
      </c>
      <c r="H1091">
        <v>2003287.4371633241</v>
      </c>
    </row>
    <row r="1092" spans="1:8" x14ac:dyDescent="0.3">
      <c r="A1092" t="s">
        <v>2032</v>
      </c>
      <c r="B1092" t="s">
        <v>2031</v>
      </c>
      <c r="C1092">
        <v>5.3502953981531203</v>
      </c>
      <c r="D1092">
        <v>824372.20195031003</v>
      </c>
      <c r="E1092">
        <v>3.0543986400000001</v>
      </c>
      <c r="F1092">
        <v>7.04924572</v>
      </c>
      <c r="G1092">
        <v>0.55542541000000001</v>
      </c>
      <c r="H1092">
        <v>2273875.5442150761</v>
      </c>
    </row>
    <row r="1093" spans="1:8" x14ac:dyDescent="0.3">
      <c r="A1093" t="s">
        <v>2129</v>
      </c>
      <c r="B1093" t="s">
        <v>2128</v>
      </c>
      <c r="C1093">
        <v>47.994319948488489</v>
      </c>
      <c r="D1093">
        <v>112194.20503883999</v>
      </c>
      <c r="E1093">
        <v>-1.9868455300000001</v>
      </c>
      <c r="F1093">
        <v>-1.52712957</v>
      </c>
      <c r="G1093">
        <v>23.051893849999999</v>
      </c>
      <c r="H1093">
        <v>2255404.4254487227</v>
      </c>
    </row>
    <row r="1094" spans="1:8" x14ac:dyDescent="0.3">
      <c r="A1094" t="s">
        <v>2123</v>
      </c>
      <c r="B1094" t="s">
        <v>2122</v>
      </c>
      <c r="C1094">
        <v>0.30046559115455002</v>
      </c>
      <c r="D1094">
        <v>29.641071589999999</v>
      </c>
      <c r="E1094">
        <v>12.14026312</v>
      </c>
      <c r="F1094">
        <v>3.4738365199999999</v>
      </c>
      <c r="G1094">
        <v>37.206703830000002</v>
      </c>
      <c r="H1094">
        <v>2253329.6461393787</v>
      </c>
    </row>
    <row r="1095" spans="1:8" x14ac:dyDescent="0.3">
      <c r="A1095" t="s">
        <v>1974</v>
      </c>
      <c r="B1095" t="s">
        <v>1973</v>
      </c>
      <c r="C1095">
        <v>2.334878335E-5</v>
      </c>
      <c r="D1095">
        <v>9299.3959137700003</v>
      </c>
      <c r="E1095">
        <v>-11.085208039999999</v>
      </c>
      <c r="F1095">
        <v>-12.76963523</v>
      </c>
      <c r="G1095">
        <v>106.67021723000001</v>
      </c>
      <c r="H1095">
        <v>2115300.6096621342</v>
      </c>
    </row>
    <row r="1096" spans="1:8" x14ac:dyDescent="0.3">
      <c r="A1096" t="s">
        <v>1960</v>
      </c>
      <c r="B1096" t="s">
        <v>1959</v>
      </c>
      <c r="C1096">
        <v>9.9760482912889997E-2</v>
      </c>
      <c r="D1096">
        <v>411679.90690533002</v>
      </c>
      <c r="E1096">
        <v>-0.95504900999999998</v>
      </c>
      <c r="F1096">
        <v>-10.056002469999999</v>
      </c>
      <c r="G1096">
        <v>-14.52703496</v>
      </c>
      <c r="H1096">
        <v>2236442.5627669119</v>
      </c>
    </row>
    <row r="1097" spans="1:8" x14ac:dyDescent="0.3">
      <c r="A1097" t="s">
        <v>2108</v>
      </c>
      <c r="B1097" t="s">
        <v>2107</v>
      </c>
      <c r="C1097">
        <v>5.2164800067999999E-4</v>
      </c>
      <c r="D1097">
        <v>281638.57193472999</v>
      </c>
      <c r="E1097">
        <v>-6.14966613</v>
      </c>
      <c r="F1097">
        <v>-6.5079338499999997</v>
      </c>
      <c r="G1097">
        <v>53.69489918</v>
      </c>
      <c r="H1097">
        <v>2237451.6652170527</v>
      </c>
    </row>
    <row r="1098" spans="1:8" x14ac:dyDescent="0.3">
      <c r="A1098" t="s">
        <v>2133</v>
      </c>
      <c r="B1098" t="s">
        <v>2132</v>
      </c>
      <c r="C1098">
        <v>3.14058579091326</v>
      </c>
      <c r="D1098">
        <v>59816.825627589998</v>
      </c>
      <c r="E1098">
        <v>-2.72913972</v>
      </c>
      <c r="F1098">
        <v>-0.33112712</v>
      </c>
      <c r="G1098">
        <v>8.9852629099999994</v>
      </c>
      <c r="H1098">
        <v>2230167.6571569969</v>
      </c>
    </row>
    <row r="1099" spans="1:8" x14ac:dyDescent="0.3">
      <c r="A1099" t="s">
        <v>2079</v>
      </c>
      <c r="B1099" t="s">
        <v>2078</v>
      </c>
      <c r="C1099">
        <v>1.9121315557E-4</v>
      </c>
      <c r="D1099">
        <v>0</v>
      </c>
      <c r="E1099">
        <v>-2.2265888199999999</v>
      </c>
      <c r="F1099">
        <v>0.21662691000000001</v>
      </c>
      <c r="G1099">
        <v>14.256836590000001</v>
      </c>
      <c r="H1099">
        <v>2208876.612318547</v>
      </c>
    </row>
    <row r="1100" spans="1:8" x14ac:dyDescent="0.3">
      <c r="A1100" t="s">
        <v>2242</v>
      </c>
      <c r="B1100" t="s">
        <v>2241</v>
      </c>
      <c r="C1100">
        <v>7.8105253938379998E-2</v>
      </c>
      <c r="D1100">
        <v>2747.8794091700001</v>
      </c>
      <c r="E1100">
        <v>-10.82613838</v>
      </c>
      <c r="F1100">
        <v>10.65093849</v>
      </c>
      <c r="G1100">
        <v>57.52488658</v>
      </c>
      <c r="H1100">
        <v>2208744.2559122392</v>
      </c>
    </row>
    <row r="1101" spans="1:8" x14ac:dyDescent="0.3">
      <c r="A1101" t="s">
        <v>2035</v>
      </c>
      <c r="B1101" t="s">
        <v>2034</v>
      </c>
      <c r="C1101">
        <v>6.7297520766000001E-4</v>
      </c>
      <c r="D1101">
        <v>0</v>
      </c>
      <c r="E1101">
        <v>-2.0876395900000002</v>
      </c>
      <c r="F1101">
        <v>-17.70424886</v>
      </c>
      <c r="G1101">
        <v>21.31126897</v>
      </c>
      <c r="H1101">
        <v>2196347.7878163662</v>
      </c>
    </row>
    <row r="1102" spans="1:8" x14ac:dyDescent="0.3">
      <c r="A1102" t="s">
        <v>2041</v>
      </c>
      <c r="B1102" t="s">
        <v>2040</v>
      </c>
      <c r="C1102">
        <v>1.84723036924E-3</v>
      </c>
      <c r="D1102">
        <v>26262.10341878</v>
      </c>
      <c r="E1102">
        <v>-1.9717951</v>
      </c>
      <c r="F1102">
        <v>-6.2835647200000002</v>
      </c>
      <c r="G1102">
        <v>34.30051666</v>
      </c>
      <c r="H1102">
        <v>2198684.6917042988</v>
      </c>
    </row>
    <row r="1103" spans="1:8" x14ac:dyDescent="0.3">
      <c r="A1103" t="s">
        <v>2050</v>
      </c>
      <c r="B1103" t="s">
        <v>2049</v>
      </c>
      <c r="C1103">
        <v>3.02745214945E-3</v>
      </c>
      <c r="D1103">
        <v>142300.19013152001</v>
      </c>
      <c r="E1103">
        <v>1.13995728</v>
      </c>
      <c r="F1103">
        <v>4.2415453899999997</v>
      </c>
      <c r="G1103">
        <v>26.66590154</v>
      </c>
      <c r="H1103">
        <v>2192777.2598547782</v>
      </c>
    </row>
    <row r="1104" spans="1:8" x14ac:dyDescent="0.3">
      <c r="A1104" t="s">
        <v>2458</v>
      </c>
      <c r="B1104" t="s">
        <v>2457</v>
      </c>
      <c r="C1104">
        <v>9.7158755303999996E-4</v>
      </c>
      <c r="D1104">
        <v>320973.64494966</v>
      </c>
      <c r="E1104">
        <v>17.054268660000002</v>
      </c>
      <c r="F1104">
        <v>75.680130259999999</v>
      </c>
      <c r="G1104">
        <v>93.776566200000005</v>
      </c>
      <c r="H1104">
        <v>2234651.37225811</v>
      </c>
    </row>
    <row r="1105" spans="1:8" x14ac:dyDescent="0.3">
      <c r="A1105" t="s">
        <v>1947</v>
      </c>
      <c r="B1105" t="s">
        <v>1946</v>
      </c>
      <c r="C1105">
        <v>4.8222245810300001E-3</v>
      </c>
      <c r="D1105">
        <v>14489.70808758</v>
      </c>
      <c r="E1105">
        <v>-2.8903045000000001</v>
      </c>
      <c r="F1105">
        <v>-14.27845016</v>
      </c>
      <c r="G1105">
        <v>-21.74953575</v>
      </c>
      <c r="H1105">
        <v>2165353.864345863</v>
      </c>
    </row>
    <row r="1106" spans="1:8" x14ac:dyDescent="0.3">
      <c r="A1106" t="s">
        <v>2084</v>
      </c>
      <c r="B1106" t="s">
        <v>2083</v>
      </c>
      <c r="C1106">
        <v>1.8811682155321101</v>
      </c>
      <c r="D1106">
        <v>32745.482867210001</v>
      </c>
      <c r="E1106">
        <v>-4.4559739799999996</v>
      </c>
      <c r="F1106">
        <v>-0.63805692000000003</v>
      </c>
      <c r="G1106">
        <v>11.58099546</v>
      </c>
      <c r="H1106">
        <v>2164018.7872513025</v>
      </c>
    </row>
    <row r="1107" spans="1:8" x14ac:dyDescent="0.3">
      <c r="A1107" t="s">
        <v>2024</v>
      </c>
      <c r="B1107" t="s">
        <v>2023</v>
      </c>
      <c r="C1107">
        <v>1.08090923881851</v>
      </c>
      <c r="D1107">
        <v>42077.645171010001</v>
      </c>
      <c r="E1107">
        <v>-1.93068003</v>
      </c>
      <c r="F1107">
        <v>-3.3773128799999999</v>
      </c>
      <c r="G1107">
        <v>-6.2815634999999999</v>
      </c>
      <c r="H1107">
        <v>2161818.4776370199</v>
      </c>
    </row>
    <row r="1108" spans="1:8" x14ac:dyDescent="0.3">
      <c r="A1108" t="s">
        <v>2157</v>
      </c>
      <c r="B1108" t="s">
        <v>2156</v>
      </c>
      <c r="C1108">
        <v>9.4416036086100007E-3</v>
      </c>
      <c r="D1108">
        <v>103857.04984024999</v>
      </c>
      <c r="E1108">
        <v>-2.93687494</v>
      </c>
      <c r="F1108">
        <v>1.76770183</v>
      </c>
      <c r="G1108">
        <v>16.64514428</v>
      </c>
      <c r="H1108">
        <v>2159393.0616589328</v>
      </c>
    </row>
    <row r="1109" spans="1:8" x14ac:dyDescent="0.3">
      <c r="A1109" t="s">
        <v>2089</v>
      </c>
      <c r="B1109" t="s">
        <v>2089</v>
      </c>
      <c r="C1109">
        <v>3.0874558698900001E-3</v>
      </c>
      <c r="D1109">
        <v>13824.717699680001</v>
      </c>
      <c r="E1109">
        <v>2.05325267</v>
      </c>
      <c r="F1109">
        <v>4.4840496500000002</v>
      </c>
      <c r="G1109">
        <v>23.26477843</v>
      </c>
      <c r="H1109">
        <v>2143157.5538332611</v>
      </c>
    </row>
    <row r="1110" spans="1:8" x14ac:dyDescent="0.3">
      <c r="A1110" t="s">
        <v>2151</v>
      </c>
      <c r="B1110" t="s">
        <v>2150</v>
      </c>
      <c r="C1110">
        <v>1.5895895642879999E-2</v>
      </c>
      <c r="D1110">
        <v>0</v>
      </c>
      <c r="E1110">
        <v>-3.0980736599999998</v>
      </c>
      <c r="F1110">
        <v>1.4537012</v>
      </c>
      <c r="G1110">
        <v>17.025631319999999</v>
      </c>
      <c r="H1110">
        <v>2135993.4810480233</v>
      </c>
    </row>
    <row r="1111" spans="1:8" x14ac:dyDescent="0.3">
      <c r="A1111" t="s">
        <v>2064</v>
      </c>
      <c r="B1111" t="s">
        <v>2063</v>
      </c>
      <c r="C1111">
        <v>7.8763071224579997E-2</v>
      </c>
      <c r="D1111">
        <v>6636.6724467200002</v>
      </c>
      <c r="E1111">
        <v>-1.41185987</v>
      </c>
      <c r="F1111">
        <v>-14.088194680000001</v>
      </c>
      <c r="G1111">
        <v>-84.673645370000003</v>
      </c>
      <c r="H1111">
        <v>2157649.0022297893</v>
      </c>
    </row>
    <row r="1112" spans="1:8" x14ac:dyDescent="0.3">
      <c r="A1112" t="s">
        <v>2137</v>
      </c>
      <c r="B1112" t="s">
        <v>2136</v>
      </c>
      <c r="C1112">
        <v>1.135745491545E-2</v>
      </c>
      <c r="D1112">
        <v>2638.67229868</v>
      </c>
      <c r="E1112">
        <v>8.1139271399999995</v>
      </c>
      <c r="F1112">
        <v>-10.84615009</v>
      </c>
      <c r="G1112">
        <v>-1.2543672100000001</v>
      </c>
      <c r="H1112">
        <v>2162443.8251777543</v>
      </c>
    </row>
    <row r="1113" spans="1:8" x14ac:dyDescent="0.3">
      <c r="A1113" t="s">
        <v>2350</v>
      </c>
      <c r="B1113" t="s">
        <v>2349</v>
      </c>
      <c r="C1113">
        <v>2.6147145098230001E-2</v>
      </c>
      <c r="D1113">
        <v>14962.58523099</v>
      </c>
      <c r="E1113">
        <v>7.3313702000000003</v>
      </c>
      <c r="F1113">
        <v>44.406456400000003</v>
      </c>
      <c r="G1113">
        <v>114.17364318</v>
      </c>
      <c r="H1113">
        <v>2122663.3354647197</v>
      </c>
    </row>
    <row r="1114" spans="1:8" x14ac:dyDescent="0.3">
      <c r="A1114" t="s">
        <v>2033</v>
      </c>
      <c r="B1114" t="s">
        <v>2033</v>
      </c>
      <c r="C1114">
        <v>1.231122441128E-2</v>
      </c>
      <c r="D1114">
        <v>10833097.330616239</v>
      </c>
      <c r="E1114">
        <v>-3.3582590899999998</v>
      </c>
      <c r="F1114">
        <v>-4.9495929800000003</v>
      </c>
      <c r="G1114">
        <v>-6.0410613099999999</v>
      </c>
      <c r="H1114">
        <v>2114076.3174631288</v>
      </c>
    </row>
    <row r="1115" spans="1:8" x14ac:dyDescent="0.3">
      <c r="A1115" t="s">
        <v>2112</v>
      </c>
      <c r="B1115" t="s">
        <v>2111</v>
      </c>
      <c r="C1115">
        <v>0.12510108462638</v>
      </c>
      <c r="D1115">
        <v>196051.29775304999</v>
      </c>
      <c r="E1115">
        <v>-2.5390220800000001</v>
      </c>
      <c r="F1115">
        <v>-0.82323186000000004</v>
      </c>
      <c r="G1115">
        <v>43.406631689999998</v>
      </c>
      <c r="H1115">
        <v>2111044.6488567055</v>
      </c>
    </row>
    <row r="1116" spans="1:8" x14ac:dyDescent="0.3">
      <c r="A1116" t="s">
        <v>2244</v>
      </c>
      <c r="B1116" t="s">
        <v>2243</v>
      </c>
      <c r="C1116">
        <v>0.14951362066714999</v>
      </c>
      <c r="D1116">
        <v>136750.78031987001</v>
      </c>
      <c r="E1116">
        <v>9.9882739600000008</v>
      </c>
      <c r="F1116">
        <v>33.633064099999999</v>
      </c>
      <c r="G1116">
        <v>17.018086969999999</v>
      </c>
      <c r="H1116">
        <v>2092146.728935218</v>
      </c>
    </row>
    <row r="1117" spans="1:8" x14ac:dyDescent="0.3">
      <c r="A1117" t="s">
        <v>2358</v>
      </c>
      <c r="B1117" t="s">
        <v>2357</v>
      </c>
      <c r="C1117">
        <v>7.4041157476900004E-3</v>
      </c>
      <c r="D1117">
        <v>21400.8016924</v>
      </c>
      <c r="E1117">
        <v>1.41280026</v>
      </c>
      <c r="F1117">
        <v>29.865305190000001</v>
      </c>
      <c r="G1117">
        <v>131.14063189999999</v>
      </c>
      <c r="H1117">
        <v>2090305.5726648737</v>
      </c>
    </row>
    <row r="1118" spans="1:8" x14ac:dyDescent="0.3">
      <c r="A1118" t="s">
        <v>2208</v>
      </c>
      <c r="B1118" t="s">
        <v>2207</v>
      </c>
      <c r="C1118">
        <v>4.755781846709E-2</v>
      </c>
      <c r="D1118">
        <v>413020.66526664997</v>
      </c>
      <c r="E1118">
        <v>-7.2541137000000004</v>
      </c>
      <c r="F1118">
        <v>0.10052823</v>
      </c>
      <c r="G1118">
        <v>74.406775769999996</v>
      </c>
      <c r="H1118">
        <v>2089698.7669223936</v>
      </c>
    </row>
    <row r="1119" spans="1:8" x14ac:dyDescent="0.3">
      <c r="A1119" t="s">
        <v>2198</v>
      </c>
      <c r="B1119" t="s">
        <v>2197</v>
      </c>
      <c r="C1119">
        <v>2.1709361047479999E-2</v>
      </c>
      <c r="D1119">
        <v>4984.5033469399996</v>
      </c>
      <c r="E1119">
        <v>-2.1038579999999998</v>
      </c>
      <c r="F1119">
        <v>13.67710591</v>
      </c>
      <c r="G1119">
        <v>40.614086409999999</v>
      </c>
      <c r="H1119">
        <v>2080342.5734488368</v>
      </c>
    </row>
    <row r="1120" spans="1:8" x14ac:dyDescent="0.3">
      <c r="A1120" t="s">
        <v>1747</v>
      </c>
      <c r="B1120" t="s">
        <v>1746</v>
      </c>
      <c r="C1120">
        <v>1.9121469131999999E-4</v>
      </c>
      <c r="D1120">
        <v>0</v>
      </c>
      <c r="E1120">
        <v>-2.2266412500000001</v>
      </c>
      <c r="F1120">
        <v>49.145799539999999</v>
      </c>
      <c r="G1120">
        <v>14.278709170000001</v>
      </c>
      <c r="H1120">
        <v>2082327.9884748</v>
      </c>
    </row>
    <row r="1121" spans="1:8" x14ac:dyDescent="0.3">
      <c r="A1121" t="s">
        <v>2149</v>
      </c>
      <c r="B1121" t="s">
        <v>2148</v>
      </c>
      <c r="C1121">
        <v>0.11146359831633</v>
      </c>
      <c r="D1121">
        <v>35540.745320640002</v>
      </c>
      <c r="E1121">
        <v>6.2032376200000003</v>
      </c>
      <c r="F1121">
        <v>-5.0901150399999997</v>
      </c>
      <c r="G1121">
        <v>128.92465476000001</v>
      </c>
      <c r="H1121">
        <v>2081365.3416812173</v>
      </c>
    </row>
    <row r="1122" spans="1:8" x14ac:dyDescent="0.3">
      <c r="A1122" t="s">
        <v>2103</v>
      </c>
      <c r="B1122" t="s">
        <v>2102</v>
      </c>
      <c r="C1122">
        <v>1.9121469131999999E-4</v>
      </c>
      <c r="D1122">
        <v>0</v>
      </c>
      <c r="E1122">
        <v>-2.2163090200000002</v>
      </c>
      <c r="F1122">
        <v>0.26891704</v>
      </c>
      <c r="G1122">
        <v>14.58054139</v>
      </c>
      <c r="H1122">
        <v>2080520.018222851</v>
      </c>
    </row>
    <row r="1123" spans="1:8" x14ac:dyDescent="0.3">
      <c r="A1123" t="s">
        <v>2117</v>
      </c>
      <c r="B1123" t="s">
        <v>2116</v>
      </c>
      <c r="C1123">
        <v>5.5365409782899997E-3</v>
      </c>
      <c r="D1123">
        <v>0.13513644999999999</v>
      </c>
      <c r="E1123">
        <v>-0.84136606999999997</v>
      </c>
      <c r="F1123">
        <v>2.94739532</v>
      </c>
      <c r="G1123">
        <v>14.163050370000001</v>
      </c>
      <c r="H1123">
        <v>2077558.2120902352</v>
      </c>
    </row>
    <row r="1124" spans="1:8" x14ac:dyDescent="0.3">
      <c r="A1124" t="s">
        <v>2043</v>
      </c>
      <c r="B1124" t="s">
        <v>2042</v>
      </c>
      <c r="C1124">
        <v>3.5981353905400002E-3</v>
      </c>
      <c r="D1124">
        <v>155744.46184274001</v>
      </c>
      <c r="E1124">
        <v>-2.4256609500000001</v>
      </c>
      <c r="F1124">
        <v>-8.1264545800000008</v>
      </c>
      <c r="G1124">
        <v>13.19839217</v>
      </c>
      <c r="H1124">
        <v>2077067.2105718397</v>
      </c>
    </row>
    <row r="1125" spans="1:8" x14ac:dyDescent="0.3">
      <c r="A1125" t="s">
        <v>2831</v>
      </c>
      <c r="B1125" t="s">
        <v>2830</v>
      </c>
      <c r="C1125">
        <v>2.7612552972999999E-4</v>
      </c>
      <c r="D1125">
        <v>573931.60024778999</v>
      </c>
      <c r="E1125">
        <v>9.1528396799999996</v>
      </c>
      <c r="F1125">
        <v>12.29221076</v>
      </c>
      <c r="G1125">
        <v>172.40694058</v>
      </c>
      <c r="H1125">
        <v>1960573.9927097156</v>
      </c>
    </row>
    <row r="1126" spans="1:8" x14ac:dyDescent="0.3">
      <c r="A1126" t="s">
        <v>2932</v>
      </c>
      <c r="B1126" t="s">
        <v>2931</v>
      </c>
      <c r="C1126">
        <v>7.0081664101600003E-3</v>
      </c>
      <c r="D1126">
        <v>1927836.74901508</v>
      </c>
      <c r="E1126">
        <v>-12.979867029999999</v>
      </c>
      <c r="F1126">
        <v>145.90423870999999</v>
      </c>
      <c r="G1126">
        <v>219.22840600999999</v>
      </c>
      <c r="H1126">
        <v>2084357.1851127143</v>
      </c>
    </row>
    <row r="1127" spans="1:8" x14ac:dyDescent="0.3">
      <c r="A1127" t="s">
        <v>2163</v>
      </c>
      <c r="B1127" t="s">
        <v>2162</v>
      </c>
      <c r="C1127">
        <v>6.1598304332709998E-2</v>
      </c>
      <c r="D1127">
        <v>398017.00872985</v>
      </c>
      <c r="E1127">
        <v>-1.0026890900000001</v>
      </c>
      <c r="F1127">
        <v>2.0394791900000002</v>
      </c>
      <c r="G1127">
        <v>26.179604609999998</v>
      </c>
      <c r="H1127">
        <v>2060072.029477352</v>
      </c>
    </row>
    <row r="1128" spans="1:8" x14ac:dyDescent="0.3">
      <c r="A1128" t="s">
        <v>2081</v>
      </c>
      <c r="B1128" t="s">
        <v>2080</v>
      </c>
      <c r="C1128">
        <v>9.2124649959000003E-4</v>
      </c>
      <c r="D1128">
        <v>168196.41652715</v>
      </c>
      <c r="E1128">
        <v>-9.0854569999999996E-2</v>
      </c>
      <c r="F1128">
        <v>2.55573636</v>
      </c>
      <c r="G1128">
        <v>7.4344553099999997</v>
      </c>
      <c r="H1128">
        <v>2054797.1443066995</v>
      </c>
    </row>
    <row r="1129" spans="1:8" x14ac:dyDescent="0.3">
      <c r="A1129" t="s">
        <v>2060</v>
      </c>
      <c r="B1129" t="s">
        <v>2059</v>
      </c>
      <c r="C1129">
        <v>0.10796064240556</v>
      </c>
      <c r="D1129">
        <v>2393.4019695400002</v>
      </c>
      <c r="E1129">
        <v>10.39907987</v>
      </c>
      <c r="F1129">
        <v>27.21346028</v>
      </c>
      <c r="G1129">
        <v>10.00465893</v>
      </c>
      <c r="H1129">
        <v>2051599.5150922583</v>
      </c>
    </row>
    <row r="1130" spans="1:8" x14ac:dyDescent="0.3">
      <c r="A1130" t="s">
        <v>2082</v>
      </c>
      <c r="B1130" t="s">
        <v>2082</v>
      </c>
      <c r="C1130">
        <v>3.9815453276399997E-3</v>
      </c>
      <c r="D1130">
        <v>22716.168669989998</v>
      </c>
      <c r="E1130">
        <v>0.84618006999999995</v>
      </c>
      <c r="F1130">
        <v>0.29151926</v>
      </c>
      <c r="G1130">
        <v>1.9345250300000001</v>
      </c>
      <c r="H1130">
        <v>2059879.9439357691</v>
      </c>
    </row>
    <row r="1131" spans="1:8" x14ac:dyDescent="0.3">
      <c r="A1131" t="s">
        <v>2097</v>
      </c>
      <c r="B1131" t="s">
        <v>2096</v>
      </c>
      <c r="C1131">
        <v>8.5293066945E-4</v>
      </c>
      <c r="D1131">
        <v>165921.03459018</v>
      </c>
      <c r="E1131">
        <v>1.2338638799999999</v>
      </c>
      <c r="F1131">
        <v>3.5970448799999999</v>
      </c>
      <c r="G1131">
        <v>4.1489035799999998</v>
      </c>
      <c r="H1131">
        <v>2074001.1352978901</v>
      </c>
    </row>
    <row r="1132" spans="1:8" x14ac:dyDescent="0.3">
      <c r="A1132" t="s">
        <v>2446</v>
      </c>
      <c r="B1132" t="s">
        <v>2445</v>
      </c>
      <c r="C1132">
        <v>9.9008787994299997E-3</v>
      </c>
      <c r="D1132">
        <v>84025.283039009999</v>
      </c>
      <c r="E1132">
        <v>-2.1935871100000002</v>
      </c>
      <c r="F1132">
        <v>50.288214660000001</v>
      </c>
      <c r="G1132">
        <v>180.24963265</v>
      </c>
      <c r="H1132">
        <v>2110537.8855599328</v>
      </c>
    </row>
    <row r="1133" spans="1:8" x14ac:dyDescent="0.3">
      <c r="A1133" t="s">
        <v>2167</v>
      </c>
      <c r="B1133" t="s">
        <v>2166</v>
      </c>
      <c r="C1133">
        <v>0.17086196320857999</v>
      </c>
      <c r="D1133">
        <v>8226.7495701499993</v>
      </c>
      <c r="E1133">
        <v>3.3551762799999998</v>
      </c>
      <c r="F1133">
        <v>-9.8895851599999993</v>
      </c>
      <c r="G1133">
        <v>56.444543469999999</v>
      </c>
      <c r="H1133">
        <v>2133099.5247531328</v>
      </c>
    </row>
    <row r="1134" spans="1:8" x14ac:dyDescent="0.3">
      <c r="A1134" t="s">
        <v>2125</v>
      </c>
      <c r="B1134" t="s">
        <v>2124</v>
      </c>
      <c r="C1134">
        <v>0.20166111537494</v>
      </c>
      <c r="D1134">
        <v>0</v>
      </c>
      <c r="E1134">
        <v>-2.1812285</v>
      </c>
      <c r="F1134">
        <v>0.21734563000000001</v>
      </c>
      <c r="G1134">
        <v>14.162499410000001</v>
      </c>
      <c r="H1134">
        <v>2016600.8266836817</v>
      </c>
    </row>
    <row r="1135" spans="1:8" x14ac:dyDescent="0.3">
      <c r="A1135" t="s">
        <v>2411</v>
      </c>
      <c r="B1135" t="s">
        <v>2410</v>
      </c>
      <c r="C1135">
        <v>2.0188428194370001E-2</v>
      </c>
      <c r="D1135">
        <v>301661.57855873002</v>
      </c>
      <c r="E1135">
        <v>38.010624270000001</v>
      </c>
      <c r="F1135">
        <v>45.36670522</v>
      </c>
      <c r="G1135">
        <v>95.880081590000003</v>
      </c>
      <c r="H1135">
        <v>2013170.1186867808</v>
      </c>
    </row>
    <row r="1136" spans="1:8" x14ac:dyDescent="0.3">
      <c r="A1136" t="s">
        <v>2119</v>
      </c>
      <c r="B1136" t="s">
        <v>2118</v>
      </c>
      <c r="C1136">
        <v>4.5441838959400004E-3</v>
      </c>
      <c r="D1136">
        <v>90384.771742640005</v>
      </c>
      <c r="E1136">
        <v>-2.1777685999999998</v>
      </c>
      <c r="F1136">
        <v>-2.3764529599999999</v>
      </c>
      <c r="G1136">
        <v>0.88141417</v>
      </c>
      <c r="H1136">
        <v>2013578.6577101296</v>
      </c>
    </row>
    <row r="1137" spans="1:8" x14ac:dyDescent="0.3">
      <c r="A1137" t="s">
        <v>1968</v>
      </c>
      <c r="B1137" t="s">
        <v>1967</v>
      </c>
      <c r="C1137">
        <v>3.4583937885459999E-2</v>
      </c>
      <c r="D1137">
        <v>8916.6091449600008</v>
      </c>
      <c r="E1137">
        <v>-0.31945546000000002</v>
      </c>
      <c r="F1137">
        <v>-34.606558800000002</v>
      </c>
      <c r="G1137">
        <v>-43.377861869999997</v>
      </c>
      <c r="H1137">
        <v>1994899.7556169275</v>
      </c>
    </row>
    <row r="1138" spans="1:8" x14ac:dyDescent="0.3">
      <c r="A1138" t="s">
        <v>2121</v>
      </c>
      <c r="B1138" t="s">
        <v>2120</v>
      </c>
      <c r="C1138">
        <v>0.37110346467739003</v>
      </c>
      <c r="D1138">
        <v>40595.294081450003</v>
      </c>
      <c r="E1138">
        <v>-0.37705835999999998</v>
      </c>
      <c r="F1138">
        <v>0.83985030000000005</v>
      </c>
      <c r="G1138">
        <v>29.46126756</v>
      </c>
      <c r="H1138">
        <v>1979838.7386120451</v>
      </c>
    </row>
    <row r="1139" spans="1:8" x14ac:dyDescent="0.3">
      <c r="A1139" t="s">
        <v>2180</v>
      </c>
      <c r="B1139" t="s">
        <v>2179</v>
      </c>
      <c r="C1139">
        <v>4.2906589188879997E-2</v>
      </c>
      <c r="D1139">
        <v>395882.38852391002</v>
      </c>
      <c r="E1139">
        <v>-0.31601016999999998</v>
      </c>
      <c r="F1139">
        <v>1.7120507300000001</v>
      </c>
      <c r="G1139">
        <v>38.051356409999997</v>
      </c>
      <c r="H1139">
        <v>1974806.1881899368</v>
      </c>
    </row>
    <row r="1140" spans="1:8" x14ac:dyDescent="0.3">
      <c r="A1140" t="s">
        <v>2099</v>
      </c>
      <c r="B1140" t="s">
        <v>2098</v>
      </c>
      <c r="C1140">
        <v>0.10892076397944001</v>
      </c>
      <c r="D1140">
        <v>572.90692035999996</v>
      </c>
      <c r="E1140">
        <v>-0.18409143</v>
      </c>
      <c r="F1140">
        <v>-0.41420572</v>
      </c>
      <c r="G1140">
        <v>3.05456854</v>
      </c>
      <c r="H1140">
        <v>1969104.3990057737</v>
      </c>
    </row>
    <row r="1141" spans="1:8" x14ac:dyDescent="0.3">
      <c r="A1141" t="s">
        <v>1916</v>
      </c>
      <c r="B1141" t="s">
        <v>2106</v>
      </c>
      <c r="C1141">
        <v>4.3309780624589997E-2</v>
      </c>
      <c r="D1141">
        <v>2658.55864372</v>
      </c>
      <c r="E1141">
        <v>-5.9465856300000004</v>
      </c>
      <c r="F1141">
        <v>-7.0540150199999996</v>
      </c>
      <c r="G1141">
        <v>7.5898338399999998</v>
      </c>
      <c r="H1141">
        <v>1970317.3328645965</v>
      </c>
    </row>
    <row r="1142" spans="1:8" x14ac:dyDescent="0.3">
      <c r="A1142" t="s">
        <v>2141</v>
      </c>
      <c r="B1142" t="s">
        <v>2140</v>
      </c>
      <c r="C1142">
        <v>3.6658304368400001E-3</v>
      </c>
      <c r="D1142">
        <v>130169.99487054</v>
      </c>
      <c r="E1142">
        <v>-2.1171061799999999</v>
      </c>
      <c r="F1142">
        <v>7.5387319999999994E-2</v>
      </c>
      <c r="G1142">
        <v>12.110807980000001</v>
      </c>
      <c r="H1142">
        <v>1961465.1551944984</v>
      </c>
    </row>
    <row r="1143" spans="1:8" x14ac:dyDescent="0.3">
      <c r="A1143" t="s">
        <v>2028</v>
      </c>
      <c r="B1143" t="s">
        <v>2027</v>
      </c>
      <c r="C1143">
        <v>0.18571604286186999</v>
      </c>
      <c r="D1143">
        <v>249909.04463227</v>
      </c>
      <c r="E1143">
        <v>-20.758893919999998</v>
      </c>
      <c r="F1143">
        <v>-6.8950445499999997</v>
      </c>
      <c r="G1143">
        <v>-33.021260609999999</v>
      </c>
      <c r="H1143">
        <v>1917283.3974706305</v>
      </c>
    </row>
    <row r="1144" spans="1:8" x14ac:dyDescent="0.3">
      <c r="A1144" t="s">
        <v>2101</v>
      </c>
      <c r="B1144" t="s">
        <v>2100</v>
      </c>
      <c r="C1144">
        <v>2.9598712154000001E-4</v>
      </c>
      <c r="D1144">
        <v>302715.12741026998</v>
      </c>
      <c r="E1144">
        <v>-0.15249170000000001</v>
      </c>
      <c r="F1144">
        <v>-2.1892818200000002</v>
      </c>
      <c r="G1144">
        <v>19.533024470000001</v>
      </c>
      <c r="H1144">
        <v>1958634.7550294884</v>
      </c>
    </row>
    <row r="1145" spans="1:8" x14ac:dyDescent="0.3">
      <c r="A1145" t="s">
        <v>3153</v>
      </c>
      <c r="B1145" t="s">
        <v>3152</v>
      </c>
      <c r="C1145">
        <v>0.15694726393163999</v>
      </c>
      <c r="D1145">
        <v>15271.96301349</v>
      </c>
      <c r="E1145">
        <v>-1.96453228</v>
      </c>
      <c r="F1145">
        <v>1.1373520100000001</v>
      </c>
      <c r="G1145">
        <v>72.642741079999993</v>
      </c>
      <c r="H1145">
        <v>1943146.8105386023</v>
      </c>
    </row>
    <row r="1146" spans="1:8" x14ac:dyDescent="0.3">
      <c r="A1146" t="s">
        <v>2236</v>
      </c>
      <c r="B1146" t="s">
        <v>2235</v>
      </c>
      <c r="C1146">
        <v>7.792941432943E-2</v>
      </c>
      <c r="D1146">
        <v>5258.1701986799999</v>
      </c>
      <c r="E1146">
        <v>-1.6785822800000001</v>
      </c>
      <c r="F1146">
        <v>7.6584914199999998</v>
      </c>
      <c r="G1146">
        <v>47.952325379999998</v>
      </c>
      <c r="H1146">
        <v>1939681.9344252632</v>
      </c>
    </row>
    <row r="1147" spans="1:8" x14ac:dyDescent="0.3">
      <c r="A1147" t="s">
        <v>1996</v>
      </c>
      <c r="B1147" t="s">
        <v>1995</v>
      </c>
      <c r="C1147">
        <v>0.14220910871827999</v>
      </c>
      <c r="D1147">
        <v>82220.520279810007</v>
      </c>
      <c r="E1147">
        <v>-2.2298150699999999</v>
      </c>
      <c r="F1147">
        <v>-0.48644683999999999</v>
      </c>
      <c r="G1147">
        <v>79.931699320000007</v>
      </c>
      <c r="H1147">
        <v>1927639.215941479</v>
      </c>
    </row>
    <row r="1148" spans="1:8" x14ac:dyDescent="0.3">
      <c r="A1148" t="s">
        <v>2175</v>
      </c>
      <c r="B1148" t="s">
        <v>2174</v>
      </c>
      <c r="C1148">
        <v>2.8559036943E-4</v>
      </c>
      <c r="D1148">
        <v>58.164547020000001</v>
      </c>
      <c r="E1148">
        <v>-0.21535267999999999</v>
      </c>
      <c r="F1148">
        <v>18.002934339999999</v>
      </c>
      <c r="G1148">
        <v>-11.612218260000001</v>
      </c>
      <c r="H1148">
        <v>1934857.617466084</v>
      </c>
    </row>
    <row r="1149" spans="1:8" x14ac:dyDescent="0.3">
      <c r="A1149" t="s">
        <v>2159</v>
      </c>
      <c r="B1149" t="s">
        <v>2158</v>
      </c>
      <c r="C1149">
        <v>7.8831543730639997E-2</v>
      </c>
      <c r="D1149">
        <v>0</v>
      </c>
      <c r="E1149">
        <v>-2.1807564199999998</v>
      </c>
      <c r="F1149">
        <v>0.22031200000000001</v>
      </c>
      <c r="G1149">
        <v>14.141238510000001</v>
      </c>
      <c r="H1149">
        <v>1933539.2621789379</v>
      </c>
    </row>
    <row r="1150" spans="1:8" x14ac:dyDescent="0.3">
      <c r="A1150" t="s">
        <v>2169</v>
      </c>
      <c r="B1150" t="s">
        <v>2168</v>
      </c>
      <c r="C1150">
        <v>7.8097850136109995E-2</v>
      </c>
      <c r="D1150">
        <v>4117.9943121699998</v>
      </c>
      <c r="E1150">
        <v>-2.1812285</v>
      </c>
      <c r="F1150">
        <v>1.64902199</v>
      </c>
      <c r="G1150">
        <v>15.793392259999999</v>
      </c>
      <c r="H1150">
        <v>1925607.2133891257</v>
      </c>
    </row>
    <row r="1151" spans="1:8" x14ac:dyDescent="0.3">
      <c r="A1151" t="s">
        <v>2113</v>
      </c>
      <c r="B1151" t="s">
        <v>2113</v>
      </c>
      <c r="C1151">
        <v>1.40199883917E-3</v>
      </c>
      <c r="D1151">
        <v>307794.12301426003</v>
      </c>
      <c r="E1151">
        <v>-1.2373861900000001</v>
      </c>
      <c r="F1151">
        <v>-1.4836054299999999</v>
      </c>
      <c r="G1151">
        <v>24.699018460000001</v>
      </c>
      <c r="H1151">
        <v>1914034.2264638441</v>
      </c>
    </row>
    <row r="1152" spans="1:8" x14ac:dyDescent="0.3">
      <c r="A1152" t="s">
        <v>2218</v>
      </c>
      <c r="B1152" t="s">
        <v>2217</v>
      </c>
      <c r="C1152">
        <v>3.3372968061510001E-2</v>
      </c>
      <c r="D1152">
        <v>120012.72688928001</v>
      </c>
      <c r="E1152">
        <v>-8.9125365500000004</v>
      </c>
      <c r="F1152">
        <v>-5.0376545200000002</v>
      </c>
      <c r="G1152">
        <v>26.42507702</v>
      </c>
      <c r="H1152">
        <v>1896844.6919742655</v>
      </c>
    </row>
    <row r="1153" spans="1:8" x14ac:dyDescent="0.3">
      <c r="A1153" t="s">
        <v>2139</v>
      </c>
      <c r="B1153" t="s">
        <v>2138</v>
      </c>
      <c r="C1153">
        <v>2.5684143049999998E-3</v>
      </c>
      <c r="D1153">
        <v>119085.47577586</v>
      </c>
      <c r="E1153">
        <v>-1.4912298399999999</v>
      </c>
      <c r="F1153">
        <v>0.72271344000000004</v>
      </c>
      <c r="G1153">
        <v>2.8887296</v>
      </c>
      <c r="H1153">
        <v>1884297.3241364011</v>
      </c>
    </row>
    <row r="1154" spans="1:8" x14ac:dyDescent="0.3">
      <c r="A1154" t="s">
        <v>2143</v>
      </c>
      <c r="B1154" t="s">
        <v>2142</v>
      </c>
      <c r="C1154">
        <v>0.45001308009759</v>
      </c>
      <c r="D1154">
        <v>35205.992787490002</v>
      </c>
      <c r="E1154">
        <v>-5.6751687300000002</v>
      </c>
      <c r="F1154">
        <v>3.25177118</v>
      </c>
      <c r="G1154">
        <v>5.7262001800000002</v>
      </c>
      <c r="H1154">
        <v>1885052.3846940163</v>
      </c>
    </row>
    <row r="1155" spans="1:8" x14ac:dyDescent="0.3">
      <c r="A1155" t="s">
        <v>2095</v>
      </c>
      <c r="B1155" t="s">
        <v>2094</v>
      </c>
      <c r="C1155">
        <v>5.2826096914699999E-3</v>
      </c>
      <c r="D1155">
        <v>15812.5499076</v>
      </c>
      <c r="E1155">
        <v>1.11940595</v>
      </c>
      <c r="F1155">
        <v>-0.71664081999999996</v>
      </c>
      <c r="G1155">
        <v>48.343481400000002</v>
      </c>
      <c r="H1155">
        <v>1873565.7548824805</v>
      </c>
    </row>
    <row r="1156" spans="1:8" x14ac:dyDescent="0.3">
      <c r="A1156" t="s">
        <v>2178</v>
      </c>
      <c r="B1156" t="s">
        <v>2177</v>
      </c>
      <c r="C1156">
        <v>1.388056235552E-2</v>
      </c>
      <c r="D1156">
        <v>61055.062116109999</v>
      </c>
      <c r="E1156">
        <v>-1.9813318600000001</v>
      </c>
      <c r="F1156">
        <v>0.50444244000000005</v>
      </c>
      <c r="G1156">
        <v>16.55857391</v>
      </c>
      <c r="H1156">
        <v>1861913.3190720077</v>
      </c>
    </row>
    <row r="1157" spans="1:8" x14ac:dyDescent="0.3">
      <c r="A1157" t="s">
        <v>2052</v>
      </c>
      <c r="B1157" t="s">
        <v>2051</v>
      </c>
      <c r="C1157">
        <v>1.4666262936400001E-3</v>
      </c>
      <c r="D1157">
        <v>16.183536449999998</v>
      </c>
      <c r="E1157">
        <v>-2.1812285</v>
      </c>
      <c r="F1157">
        <v>-33.188436250000002</v>
      </c>
      <c r="G1157">
        <v>-8.4301380899999998</v>
      </c>
      <c r="H1157">
        <v>1858923.6418894008</v>
      </c>
    </row>
    <row r="1158" spans="1:8" x14ac:dyDescent="0.3">
      <c r="A1158" t="s">
        <v>795</v>
      </c>
      <c r="B1158" t="s">
        <v>1826</v>
      </c>
      <c r="C1158">
        <v>0.38438647019550998</v>
      </c>
      <c r="D1158">
        <v>4099.0368675099999</v>
      </c>
      <c r="E1158">
        <v>-3.3259501</v>
      </c>
      <c r="F1158">
        <v>-26.155609810000001</v>
      </c>
      <c r="G1158">
        <v>-51.962339139999997</v>
      </c>
      <c r="H1158">
        <v>1850171.8264043496</v>
      </c>
    </row>
    <row r="1159" spans="1:8" x14ac:dyDescent="0.3">
      <c r="A1159" t="s">
        <v>2360</v>
      </c>
      <c r="B1159" t="s">
        <v>2359</v>
      </c>
      <c r="C1159">
        <v>1.1034843196060001E-2</v>
      </c>
      <c r="D1159">
        <v>1204.00173212</v>
      </c>
      <c r="E1159">
        <v>-2.50326615</v>
      </c>
      <c r="F1159">
        <v>-0.91494405000000001</v>
      </c>
      <c r="G1159">
        <v>53.06722551</v>
      </c>
      <c r="H1159">
        <v>1845807.2775673403</v>
      </c>
    </row>
    <row r="1160" spans="1:8" x14ac:dyDescent="0.3">
      <c r="A1160" t="s">
        <v>2190</v>
      </c>
      <c r="B1160" t="s">
        <v>2189</v>
      </c>
      <c r="C1160">
        <v>9.7589858144800003E-3</v>
      </c>
      <c r="D1160">
        <v>851833.44511166005</v>
      </c>
      <c r="E1160">
        <v>-2.6341974800000001</v>
      </c>
      <c r="F1160">
        <v>-7.3044662000000002</v>
      </c>
      <c r="G1160">
        <v>37.130955610000001</v>
      </c>
      <c r="H1160">
        <v>1994824.5996649431</v>
      </c>
    </row>
    <row r="1161" spans="1:8" x14ac:dyDescent="0.3">
      <c r="A1161" t="s">
        <v>2298</v>
      </c>
      <c r="B1161" t="s">
        <v>2297</v>
      </c>
      <c r="C1161">
        <v>9.7436679680000006E-5</v>
      </c>
      <c r="D1161">
        <v>66401.390245639996</v>
      </c>
      <c r="E1161">
        <v>-1.7896498300000001</v>
      </c>
      <c r="F1161">
        <v>1.95192049</v>
      </c>
      <c r="G1161">
        <v>59.021314369999999</v>
      </c>
      <c r="H1161">
        <v>1840239.8597561512</v>
      </c>
    </row>
    <row r="1162" spans="1:8" x14ac:dyDescent="0.3">
      <c r="A1162" t="s">
        <v>2127</v>
      </c>
      <c r="B1162" t="s">
        <v>2126</v>
      </c>
      <c r="C1162">
        <v>1776.0841824478866</v>
      </c>
      <c r="D1162">
        <v>29974.639687750001</v>
      </c>
      <c r="E1162">
        <v>-0.91193787000000004</v>
      </c>
      <c r="F1162">
        <v>-3.09908845</v>
      </c>
      <c r="G1162">
        <v>-4.0647020899999999</v>
      </c>
      <c r="H1162">
        <v>1826720.3424894761</v>
      </c>
    </row>
    <row r="1163" spans="1:8" x14ac:dyDescent="0.3">
      <c r="A1163" t="s">
        <v>2247</v>
      </c>
      <c r="B1163" t="s">
        <v>2247</v>
      </c>
      <c r="C1163">
        <v>0.73116272504369995</v>
      </c>
      <c r="D1163">
        <v>9403.4142240199999</v>
      </c>
      <c r="E1163">
        <v>-3.3287317600000002</v>
      </c>
      <c r="F1163">
        <v>-2.4637887300000001</v>
      </c>
      <c r="G1163">
        <v>10.96938611</v>
      </c>
      <c r="H1163">
        <v>1811612.6940495963</v>
      </c>
    </row>
    <row r="1164" spans="1:8" x14ac:dyDescent="0.3">
      <c r="A1164" t="s">
        <v>2194</v>
      </c>
      <c r="B1164" t="s">
        <v>2193</v>
      </c>
      <c r="C1164">
        <v>0.36331596548606998</v>
      </c>
      <c r="D1164">
        <v>57067.37887198</v>
      </c>
      <c r="E1164">
        <v>-2.20614906</v>
      </c>
      <c r="F1164">
        <v>-2.02169825</v>
      </c>
      <c r="G1164">
        <v>11.5772583</v>
      </c>
      <c r="H1164">
        <v>1812544.4770016959</v>
      </c>
    </row>
    <row r="1165" spans="1:8" x14ac:dyDescent="0.3">
      <c r="A1165" t="s">
        <v>2093</v>
      </c>
      <c r="B1165" t="s">
        <v>2092</v>
      </c>
      <c r="C1165">
        <v>3.2248931205849998E-2</v>
      </c>
      <c r="D1165">
        <v>175332.15546559999</v>
      </c>
      <c r="E1165">
        <v>-0.75003865999999997</v>
      </c>
      <c r="F1165">
        <v>3.3982531300000001</v>
      </c>
      <c r="G1165">
        <v>-7.0617772700000003</v>
      </c>
      <c r="H1165">
        <v>1786795.5050193849</v>
      </c>
    </row>
    <row r="1166" spans="1:8" x14ac:dyDescent="0.3">
      <c r="A1166" t="s">
        <v>2212</v>
      </c>
      <c r="B1166" t="s">
        <v>2211</v>
      </c>
      <c r="C1166">
        <v>6.6471685800760003E-2</v>
      </c>
      <c r="D1166">
        <v>70198.945401429999</v>
      </c>
      <c r="E1166">
        <v>-0.27156280999999999</v>
      </c>
      <c r="F1166">
        <v>3.8202706599999998</v>
      </c>
      <c r="G1166">
        <v>7.9158564699999996</v>
      </c>
      <c r="H1166">
        <v>1800608.4296438408</v>
      </c>
    </row>
    <row r="1167" spans="1:8" x14ac:dyDescent="0.3">
      <c r="A1167" t="s">
        <v>2184</v>
      </c>
      <c r="B1167" t="s">
        <v>2183</v>
      </c>
      <c r="C1167">
        <v>2.45531372783E-3</v>
      </c>
      <c r="D1167">
        <v>107463.22470727</v>
      </c>
      <c r="E1167">
        <v>1.0931422200000001</v>
      </c>
      <c r="F1167">
        <v>-1.35757689</v>
      </c>
      <c r="G1167">
        <v>18.65864238</v>
      </c>
      <c r="H1167">
        <v>1791833.3894822598</v>
      </c>
    </row>
    <row r="1168" spans="1:8" x14ac:dyDescent="0.3">
      <c r="A1168" t="s">
        <v>2173</v>
      </c>
      <c r="B1168" t="s">
        <v>2172</v>
      </c>
      <c r="C1168">
        <v>1.055110905884E-2</v>
      </c>
      <c r="D1168">
        <v>74198.179846390005</v>
      </c>
      <c r="E1168">
        <v>-0.41284762000000003</v>
      </c>
      <c r="F1168">
        <v>-0.88501107000000001</v>
      </c>
      <c r="G1168">
        <v>30.534051560000002</v>
      </c>
      <c r="H1168">
        <v>1788048.0015088166</v>
      </c>
    </row>
    <row r="1169" spans="1:8" x14ac:dyDescent="0.3">
      <c r="A1169" t="s">
        <v>2214</v>
      </c>
      <c r="B1169" t="s">
        <v>2213</v>
      </c>
      <c r="C1169">
        <v>0.13515058345646</v>
      </c>
      <c r="D1169">
        <v>123.62328943999999</v>
      </c>
      <c r="E1169">
        <v>-2.1896293099999999</v>
      </c>
      <c r="F1169">
        <v>-1.5473125700000001</v>
      </c>
      <c r="G1169">
        <v>11.619627210000001</v>
      </c>
      <c r="H1169">
        <v>1784995.0522442551</v>
      </c>
    </row>
    <row r="1170" spans="1:8" x14ac:dyDescent="0.3">
      <c r="A1170" t="s">
        <v>2234</v>
      </c>
      <c r="B1170" t="s">
        <v>2233</v>
      </c>
      <c r="C1170">
        <v>26.108984093301402</v>
      </c>
      <c r="D1170">
        <v>0</v>
      </c>
      <c r="E1170">
        <v>11.59962496</v>
      </c>
      <c r="F1170">
        <v>14.32180432</v>
      </c>
      <c r="G1170">
        <v>25.070044469999999</v>
      </c>
      <c r="H1170">
        <v>1776277.147784391</v>
      </c>
    </row>
    <row r="1171" spans="1:8" x14ac:dyDescent="0.3">
      <c r="A1171" t="s">
        <v>2356</v>
      </c>
      <c r="B1171" t="s">
        <v>2355</v>
      </c>
      <c r="C1171">
        <v>4.7134541836000004E-3</v>
      </c>
      <c r="D1171">
        <v>94845.905562290005</v>
      </c>
      <c r="E1171">
        <v>2.5677303899999999</v>
      </c>
      <c r="F1171">
        <v>13.57248068</v>
      </c>
      <c r="G1171">
        <v>27.352034880000001</v>
      </c>
      <c r="H1171">
        <v>1765945.2238616731</v>
      </c>
    </row>
    <row r="1172" spans="1:8" x14ac:dyDescent="0.3">
      <c r="A1172" t="s">
        <v>2222</v>
      </c>
      <c r="B1172" t="s">
        <v>2221</v>
      </c>
      <c r="C1172">
        <v>1.38272249414E-3</v>
      </c>
      <c r="D1172">
        <v>2401162.5509235598</v>
      </c>
      <c r="E1172">
        <v>-2.6114478000000001</v>
      </c>
      <c r="F1172">
        <v>-5.3667259500000002</v>
      </c>
      <c r="G1172">
        <v>21.247235610000001</v>
      </c>
      <c r="H1172">
        <v>1760734.5849125534</v>
      </c>
    </row>
    <row r="1173" spans="1:8" x14ac:dyDescent="0.3">
      <c r="A1173" t="s">
        <v>2171</v>
      </c>
      <c r="B1173" t="s">
        <v>2170</v>
      </c>
      <c r="C1173">
        <v>1.120121147061E-2</v>
      </c>
      <c r="D1173">
        <v>122853.37100897</v>
      </c>
      <c r="E1173">
        <v>2.84424579</v>
      </c>
      <c r="F1173">
        <v>-2.2751545499999999</v>
      </c>
      <c r="G1173">
        <v>-6.39181841</v>
      </c>
      <c r="H1173">
        <v>1814484.2461241139</v>
      </c>
    </row>
    <row r="1174" spans="1:8" x14ac:dyDescent="0.3">
      <c r="A1174" t="s">
        <v>2279</v>
      </c>
      <c r="B1174" t="s">
        <v>2278</v>
      </c>
      <c r="C1174">
        <v>3.4584969442099998E-3</v>
      </c>
      <c r="D1174">
        <v>669.83888308999997</v>
      </c>
      <c r="E1174">
        <v>-2.1963044900000002</v>
      </c>
      <c r="F1174">
        <v>20.851536639999999</v>
      </c>
      <c r="G1174">
        <v>36.916931470000002</v>
      </c>
      <c r="H1174">
        <v>1729248.4721049999</v>
      </c>
    </row>
    <row r="1175" spans="1:8" x14ac:dyDescent="0.3">
      <c r="A1175" t="s">
        <v>2135</v>
      </c>
      <c r="B1175" t="s">
        <v>2134</v>
      </c>
      <c r="C1175">
        <v>0.30154871237689002</v>
      </c>
      <c r="D1175">
        <v>2039014.88235848</v>
      </c>
      <c r="E1175">
        <v>-5.31440117</v>
      </c>
      <c r="F1175">
        <v>-24.197679669999999</v>
      </c>
      <c r="G1175">
        <v>-6.1962651700000002</v>
      </c>
      <c r="H1175">
        <v>1729849.2659856484</v>
      </c>
    </row>
    <row r="1176" spans="1:8" x14ac:dyDescent="0.3">
      <c r="A1176" t="s">
        <v>2161</v>
      </c>
      <c r="B1176" t="s">
        <v>2160</v>
      </c>
      <c r="C1176">
        <v>1.6870532063800001E-3</v>
      </c>
      <c r="D1176">
        <v>113888.30125629999</v>
      </c>
      <c r="E1176">
        <v>1.2492480100000001</v>
      </c>
      <c r="F1176">
        <v>-2.6430406799999999</v>
      </c>
      <c r="G1176">
        <v>6.4065591499999996</v>
      </c>
      <c r="H1176">
        <v>1722818.725093334</v>
      </c>
    </row>
    <row r="1177" spans="1:8" x14ac:dyDescent="0.3">
      <c r="A1177" t="s">
        <v>2182</v>
      </c>
      <c r="B1177" t="s">
        <v>2181</v>
      </c>
      <c r="C1177">
        <v>9.6221762147999997E-4</v>
      </c>
      <c r="D1177">
        <v>175456.89782546001</v>
      </c>
      <c r="E1177">
        <v>-0.3086159</v>
      </c>
      <c r="F1177">
        <v>-2.8453599600000001</v>
      </c>
      <c r="G1177">
        <v>-1.8157019999999999</v>
      </c>
      <c r="H1177">
        <v>1720481.693029531</v>
      </c>
    </row>
    <row r="1178" spans="1:8" x14ac:dyDescent="0.3">
      <c r="A1178" t="s">
        <v>2281</v>
      </c>
      <c r="B1178" t="s">
        <v>2280</v>
      </c>
      <c r="C1178">
        <v>7.6764892682900003E-3</v>
      </c>
      <c r="D1178">
        <v>94420.529846289995</v>
      </c>
      <c r="E1178">
        <v>-2.9953683400000002</v>
      </c>
      <c r="F1178">
        <v>3.7736564000000001</v>
      </c>
      <c r="G1178">
        <v>215.76652329000001</v>
      </c>
      <c r="H1178">
        <v>1728734.9324892303</v>
      </c>
    </row>
    <row r="1179" spans="1:8" x14ac:dyDescent="0.3">
      <c r="A1179" t="s">
        <v>2286</v>
      </c>
      <c r="B1179" t="s">
        <v>2285</v>
      </c>
      <c r="C1179">
        <v>2.2286979450319998E-2</v>
      </c>
      <c r="D1179">
        <v>0</v>
      </c>
      <c r="E1179">
        <v>-12.09942843</v>
      </c>
      <c r="F1179">
        <v>-6.8256495900000003</v>
      </c>
      <c r="G1179">
        <v>-14.35989846</v>
      </c>
      <c r="H1179">
        <v>1707471.7281086044</v>
      </c>
    </row>
    <row r="1180" spans="1:8" x14ac:dyDescent="0.3">
      <c r="A1180" t="s">
        <v>2147</v>
      </c>
      <c r="B1180" t="s">
        <v>2146</v>
      </c>
      <c r="C1180">
        <v>2.7417529458000002E-4</v>
      </c>
      <c r="D1180">
        <v>56594.748464340002</v>
      </c>
      <c r="E1180">
        <v>-1.4836479899999999</v>
      </c>
      <c r="F1180">
        <v>2.1501781000000002</v>
      </c>
      <c r="G1180">
        <v>21.186037710000001</v>
      </c>
      <c r="H1180">
        <v>1702844.9336576916</v>
      </c>
    </row>
    <row r="1181" spans="1:8" x14ac:dyDescent="0.3">
      <c r="A1181" t="s">
        <v>2072</v>
      </c>
      <c r="B1181" t="s">
        <v>2071</v>
      </c>
      <c r="C1181">
        <v>3.0217242507218698</v>
      </c>
      <c r="D1181">
        <v>704667.53444348997</v>
      </c>
      <c r="E1181">
        <v>-9.8338900000000007E-2</v>
      </c>
      <c r="F1181">
        <v>-3.3613425700000001</v>
      </c>
      <c r="G1181">
        <v>-23.113027760000001</v>
      </c>
      <c r="H1181">
        <v>1700734.9044575514</v>
      </c>
    </row>
    <row r="1182" spans="1:8" x14ac:dyDescent="0.3">
      <c r="A1182" t="s">
        <v>2257</v>
      </c>
      <c r="B1182" t="s">
        <v>2256</v>
      </c>
      <c r="C1182">
        <v>6.5886372324789999E-2</v>
      </c>
      <c r="D1182">
        <v>5176.47038367</v>
      </c>
      <c r="E1182">
        <v>-1.86087307</v>
      </c>
      <c r="F1182">
        <v>11.519291839999999</v>
      </c>
      <c r="G1182">
        <v>19.03552479</v>
      </c>
      <c r="H1182">
        <v>1697177.8041929544</v>
      </c>
    </row>
    <row r="1183" spans="1:8" x14ac:dyDescent="0.3">
      <c r="A1183" t="s">
        <v>2196</v>
      </c>
      <c r="B1183" t="s">
        <v>2195</v>
      </c>
      <c r="C1183">
        <v>0.1513533768167</v>
      </c>
      <c r="D1183">
        <v>21869496.626957301</v>
      </c>
      <c r="E1183">
        <v>-1.6124169699999999</v>
      </c>
      <c r="F1183">
        <v>0.98751091000000002</v>
      </c>
      <c r="G1183">
        <v>-0.25479151999999999</v>
      </c>
      <c r="H1183">
        <v>1693663.4398905623</v>
      </c>
    </row>
    <row r="1184" spans="1:8" x14ac:dyDescent="0.3">
      <c r="A1184" t="s">
        <v>2186</v>
      </c>
      <c r="B1184" t="s">
        <v>2185</v>
      </c>
      <c r="C1184">
        <v>0.98152876274925005</v>
      </c>
      <c r="D1184">
        <v>36078.213702649999</v>
      </c>
      <c r="E1184">
        <v>-1.334562</v>
      </c>
      <c r="F1184">
        <v>-0.80187112000000005</v>
      </c>
      <c r="G1184">
        <v>-8.9837150900000005</v>
      </c>
      <c r="H1184">
        <v>1678414.1843012176</v>
      </c>
    </row>
    <row r="1185" spans="1:8" x14ac:dyDescent="0.3">
      <c r="A1185" t="s">
        <v>1868</v>
      </c>
      <c r="B1185" t="s">
        <v>1867</v>
      </c>
      <c r="C1185">
        <v>3.6299175950389999E-2</v>
      </c>
      <c r="D1185">
        <v>5.3359531100000002</v>
      </c>
      <c r="E1185">
        <v>-2.1807564199999998</v>
      </c>
      <c r="F1185">
        <v>-50.392174500000003</v>
      </c>
      <c r="G1185">
        <v>-68.258475809999993</v>
      </c>
      <c r="H1185">
        <v>1670358.3508653212</v>
      </c>
    </row>
    <row r="1186" spans="1:8" x14ac:dyDescent="0.3">
      <c r="A1186" t="s">
        <v>2284</v>
      </c>
      <c r="B1186" t="s">
        <v>2283</v>
      </c>
      <c r="C1186">
        <v>0.20092780222812001</v>
      </c>
      <c r="D1186">
        <v>2.2099999999999998E-5</v>
      </c>
      <c r="E1186">
        <v>-2.1812285</v>
      </c>
      <c r="F1186">
        <v>7.2638777399999999</v>
      </c>
      <c r="G1186">
        <v>22.510459780000001</v>
      </c>
      <c r="H1186">
        <v>1666984.0490228364</v>
      </c>
    </row>
    <row r="1187" spans="1:8" x14ac:dyDescent="0.3">
      <c r="A1187" t="s">
        <v>2255</v>
      </c>
      <c r="B1187" t="s">
        <v>2254</v>
      </c>
      <c r="C1187">
        <v>8.7997577618160003E-2</v>
      </c>
      <c r="D1187">
        <v>0</v>
      </c>
      <c r="E1187">
        <v>-2.1812285</v>
      </c>
      <c r="F1187">
        <v>0.21734563000000001</v>
      </c>
      <c r="G1187">
        <v>14.162499410000001</v>
      </c>
      <c r="H1187">
        <v>1666397.4421346926</v>
      </c>
    </row>
    <row r="1188" spans="1:8" x14ac:dyDescent="0.3">
      <c r="A1188" t="s">
        <v>2240</v>
      </c>
      <c r="B1188" t="s">
        <v>2239</v>
      </c>
      <c r="C1188">
        <v>1.3287756731600001E-3</v>
      </c>
      <c r="D1188">
        <v>297258.60409405001</v>
      </c>
      <c r="E1188">
        <v>-0.96641803000000004</v>
      </c>
      <c r="F1188">
        <v>-0.42838454999999998</v>
      </c>
      <c r="G1188">
        <v>14.651471150000001</v>
      </c>
      <c r="H1188">
        <v>1656983.2471564363</v>
      </c>
    </row>
    <row r="1189" spans="1:8" x14ac:dyDescent="0.3">
      <c r="A1189" t="s">
        <v>2246</v>
      </c>
      <c r="B1189" t="s">
        <v>2245</v>
      </c>
      <c r="C1189">
        <v>0.42634518160335</v>
      </c>
      <c r="D1189">
        <v>51308.030835129997</v>
      </c>
      <c r="E1189">
        <v>-2.1547254599999999</v>
      </c>
      <c r="F1189">
        <v>-2.75419261</v>
      </c>
      <c r="G1189">
        <v>9.3520587499999994</v>
      </c>
      <c r="H1189">
        <v>1656195.3058197082</v>
      </c>
    </row>
    <row r="1190" spans="1:8" x14ac:dyDescent="0.3">
      <c r="A1190" t="s">
        <v>2145</v>
      </c>
      <c r="B1190" t="s">
        <v>2144</v>
      </c>
      <c r="C1190">
        <v>1.18675867268E-3</v>
      </c>
      <c r="D1190">
        <v>2914.53807211</v>
      </c>
      <c r="E1190">
        <v>-9.9769380000000005E-2</v>
      </c>
      <c r="F1190">
        <v>8.31566838</v>
      </c>
      <c r="G1190">
        <v>0.55542676000000002</v>
      </c>
      <c r="H1190">
        <v>1653041.5060405759</v>
      </c>
    </row>
    <row r="1191" spans="1:8" x14ac:dyDescent="0.3">
      <c r="A1191" t="s">
        <v>2206</v>
      </c>
      <c r="B1191" t="s">
        <v>2205</v>
      </c>
      <c r="C1191">
        <v>1.912736057874E-2</v>
      </c>
      <c r="D1191">
        <v>7456.0821288799998</v>
      </c>
      <c r="E1191">
        <v>-18.274229470000002</v>
      </c>
      <c r="F1191">
        <v>-31.175321830000001</v>
      </c>
      <c r="G1191">
        <v>52.041135189999999</v>
      </c>
      <c r="H1191">
        <v>1785641.0779846243</v>
      </c>
    </row>
    <row r="1192" spans="1:8" x14ac:dyDescent="0.3">
      <c r="A1192" t="s">
        <v>2216</v>
      </c>
      <c r="B1192" t="s">
        <v>2215</v>
      </c>
      <c r="C1192">
        <v>3.7894225071000002E-3</v>
      </c>
      <c r="D1192">
        <v>111032.43165457</v>
      </c>
      <c r="E1192">
        <v>4.48155722</v>
      </c>
      <c r="F1192">
        <v>-9.6316690600000001</v>
      </c>
      <c r="G1192">
        <v>5.3592614100000002</v>
      </c>
      <c r="H1192">
        <v>1633644.7157407538</v>
      </c>
    </row>
    <row r="1193" spans="1:8" x14ac:dyDescent="0.3">
      <c r="A1193" t="s">
        <v>2220</v>
      </c>
      <c r="B1193" t="s">
        <v>2219</v>
      </c>
      <c r="C1193">
        <v>0.69348521773884997</v>
      </c>
      <c r="D1193">
        <v>677601.90087190003</v>
      </c>
      <c r="E1193">
        <v>-0.31644938</v>
      </c>
      <c r="F1193">
        <v>-0.20175367</v>
      </c>
      <c r="G1193">
        <v>-0.38318491999999998</v>
      </c>
      <c r="H1193">
        <v>1634017.609444988</v>
      </c>
    </row>
    <row r="1194" spans="1:8" x14ac:dyDescent="0.3">
      <c r="A1194" t="s">
        <v>2267</v>
      </c>
      <c r="B1194" t="s">
        <v>2266</v>
      </c>
      <c r="C1194">
        <v>3.6665657341000002E-4</v>
      </c>
      <c r="D1194">
        <v>2.2000000000000001E-7</v>
      </c>
      <c r="E1194">
        <v>-2.1896293099999999</v>
      </c>
      <c r="F1194">
        <v>0.16565426999999999</v>
      </c>
      <c r="G1194">
        <v>14.162499410000001</v>
      </c>
      <c r="H1194">
        <v>1625976.2773011103</v>
      </c>
    </row>
    <row r="1195" spans="1:8" x14ac:dyDescent="0.3">
      <c r="A1195" t="s">
        <v>2271</v>
      </c>
      <c r="B1195" t="s">
        <v>2270</v>
      </c>
      <c r="C1195">
        <v>203.40683032260279</v>
      </c>
      <c r="D1195">
        <v>1808912.8028970901</v>
      </c>
      <c r="E1195">
        <v>1.7372405500000001</v>
      </c>
      <c r="F1195">
        <v>-0.25981807000000001</v>
      </c>
      <c r="G1195">
        <v>9.6590992300000007</v>
      </c>
      <c r="H1195">
        <v>1625281.3845110245</v>
      </c>
    </row>
    <row r="1196" spans="1:8" x14ac:dyDescent="0.3">
      <c r="A1196" t="s">
        <v>2348</v>
      </c>
      <c r="B1196" t="s">
        <v>2347</v>
      </c>
      <c r="C1196">
        <v>4.7832887850859998E-2</v>
      </c>
      <c r="D1196">
        <v>45286.225990890001</v>
      </c>
      <c r="E1196">
        <v>-0.95333011000000001</v>
      </c>
      <c r="F1196">
        <v>9.7574108800000001</v>
      </c>
      <c r="G1196">
        <v>27.80099362</v>
      </c>
      <c r="H1196">
        <v>1607486.3789823563</v>
      </c>
    </row>
    <row r="1197" spans="1:8" x14ac:dyDescent="0.3">
      <c r="A1197" t="s">
        <v>2228</v>
      </c>
      <c r="B1197" t="s">
        <v>2227</v>
      </c>
      <c r="C1197">
        <v>1.9285493519099999E-3</v>
      </c>
      <c r="D1197">
        <v>495657.26191768999</v>
      </c>
      <c r="E1197">
        <v>2.2925040800000001</v>
      </c>
      <c r="F1197">
        <v>-1.82552973</v>
      </c>
      <c r="G1197">
        <v>12.9943542</v>
      </c>
      <c r="H1197">
        <v>1620772.5558463903</v>
      </c>
    </row>
    <row r="1198" spans="1:8" x14ac:dyDescent="0.3">
      <c r="A1198" t="s">
        <v>2689</v>
      </c>
      <c r="B1198" t="s">
        <v>2688</v>
      </c>
      <c r="C1198">
        <v>1.5147948577000001E-4</v>
      </c>
      <c r="D1198">
        <v>0</v>
      </c>
      <c r="E1198">
        <v>-2.3058248799999999</v>
      </c>
      <c r="F1198">
        <v>1590.2701615599999</v>
      </c>
      <c r="G1198">
        <v>181.87036148999999</v>
      </c>
      <c r="H1198">
        <v>1605682.5491620002</v>
      </c>
    </row>
    <row r="1199" spans="1:8" x14ac:dyDescent="0.3">
      <c r="A1199" t="s">
        <v>2311</v>
      </c>
      <c r="B1199" t="s">
        <v>2310</v>
      </c>
      <c r="C1199">
        <v>7.9897106008700002E-3</v>
      </c>
      <c r="D1199">
        <v>221753.48602374</v>
      </c>
      <c r="E1199">
        <v>0.66844917999999998</v>
      </c>
      <c r="F1199">
        <v>-0.1228515</v>
      </c>
      <c r="G1199">
        <v>17.568978139999999</v>
      </c>
      <c r="H1199">
        <v>1597938.7165572839</v>
      </c>
    </row>
    <row r="1200" spans="1:8" x14ac:dyDescent="0.3">
      <c r="A1200" t="s">
        <v>2342</v>
      </c>
      <c r="B1200" t="s">
        <v>2341</v>
      </c>
      <c r="C1200">
        <v>8.7787302809999994E-5</v>
      </c>
      <c r="D1200">
        <v>30.21780506</v>
      </c>
      <c r="E1200">
        <v>-2.7870504700000001</v>
      </c>
      <c r="F1200">
        <v>57.58676629</v>
      </c>
      <c r="G1200">
        <v>-35.61088513</v>
      </c>
      <c r="H1200">
        <v>1575116.5917534658</v>
      </c>
    </row>
    <row r="1201" spans="1:8" x14ac:dyDescent="0.3">
      <c r="A1201" t="s">
        <v>2292</v>
      </c>
      <c r="B1201" t="s">
        <v>2291</v>
      </c>
      <c r="C1201">
        <v>1.7703123969999999E-4</v>
      </c>
      <c r="D1201">
        <v>6059.9221247599999</v>
      </c>
      <c r="E1201">
        <v>-3.3259501</v>
      </c>
      <c r="F1201">
        <v>7.1038211699999998</v>
      </c>
      <c r="G1201">
        <v>9.7039512699999992</v>
      </c>
      <c r="H1201">
        <v>1567884.5578842191</v>
      </c>
    </row>
    <row r="1202" spans="1:8" x14ac:dyDescent="0.3">
      <c r="A1202" t="s">
        <v>2428</v>
      </c>
      <c r="B1202" t="s">
        <v>2427</v>
      </c>
      <c r="C1202">
        <v>2.6911158759999999E-5</v>
      </c>
      <c r="D1202">
        <v>353350.5713142</v>
      </c>
      <c r="E1202">
        <v>-1.5610596699999999</v>
      </c>
      <c r="F1202">
        <v>10.062923359999999</v>
      </c>
      <c r="G1202">
        <v>65.471245929999995</v>
      </c>
      <c r="H1202">
        <v>1578571.4140224943</v>
      </c>
    </row>
    <row r="1203" spans="1:8" x14ac:dyDescent="0.3">
      <c r="A1203" t="s">
        <v>2232</v>
      </c>
      <c r="B1203" t="s">
        <v>2231</v>
      </c>
      <c r="C1203">
        <v>2.355999262472E-2</v>
      </c>
      <c r="D1203">
        <v>72814.225412750005</v>
      </c>
      <c r="E1203">
        <v>-2.88154851</v>
      </c>
      <c r="F1203">
        <v>-6.0025793700000003</v>
      </c>
      <c r="G1203">
        <v>-7.3007770299999999</v>
      </c>
      <c r="H1203">
        <v>1566491.8480794083</v>
      </c>
    </row>
    <row r="1204" spans="1:8" x14ac:dyDescent="0.3">
      <c r="A1204" t="s">
        <v>2226</v>
      </c>
      <c r="B1204" t="s">
        <v>2225</v>
      </c>
      <c r="C1204">
        <v>8.5988682240300002E-3</v>
      </c>
      <c r="D1204">
        <v>10751.694991369999</v>
      </c>
      <c r="E1204">
        <v>-4.9951770599999996</v>
      </c>
      <c r="F1204">
        <v>1.4076221</v>
      </c>
      <c r="G1204">
        <v>0.65143746999999996</v>
      </c>
      <c r="H1204">
        <v>1576049.2672916742</v>
      </c>
    </row>
    <row r="1205" spans="1:8" x14ac:dyDescent="0.3">
      <c r="A1205" t="s">
        <v>1858</v>
      </c>
      <c r="B1205" t="s">
        <v>1858</v>
      </c>
      <c r="C1205">
        <v>0.10261171262966</v>
      </c>
      <c r="D1205">
        <v>208800.90218822999</v>
      </c>
      <c r="E1205">
        <v>0.28918455999999998</v>
      </c>
      <c r="F1205">
        <v>3.88453713</v>
      </c>
      <c r="G1205">
        <v>44.29977118</v>
      </c>
      <c r="H1205">
        <v>1564221.7719338231</v>
      </c>
    </row>
    <row r="1206" spans="1:8" x14ac:dyDescent="0.3">
      <c r="A1206" t="s">
        <v>2656</v>
      </c>
      <c r="B1206" t="s">
        <v>2655</v>
      </c>
      <c r="C1206">
        <v>7.6997880415889994E-2</v>
      </c>
      <c r="D1206">
        <v>175.62112612999999</v>
      </c>
      <c r="E1206">
        <v>-2.1896293099999999</v>
      </c>
      <c r="F1206">
        <v>-3.9507424800000002</v>
      </c>
      <c r="G1206">
        <v>67.619191670000006</v>
      </c>
      <c r="H1206">
        <v>1540406.6567359669</v>
      </c>
    </row>
    <row r="1207" spans="1:8" x14ac:dyDescent="0.3">
      <c r="A1207" t="s">
        <v>2294</v>
      </c>
      <c r="B1207" t="s">
        <v>2293</v>
      </c>
      <c r="C1207">
        <v>1.5350503912182301</v>
      </c>
      <c r="D1207">
        <v>4600.4239597599999</v>
      </c>
      <c r="E1207">
        <v>1.3391699999999999E-2</v>
      </c>
      <c r="F1207">
        <v>14.859495559999999</v>
      </c>
      <c r="G1207">
        <v>42.609200430000001</v>
      </c>
      <c r="H1207">
        <v>1534249.5769198369</v>
      </c>
    </row>
    <row r="1208" spans="1:8" x14ac:dyDescent="0.3">
      <c r="A1208" t="s">
        <v>2010</v>
      </c>
      <c r="B1208" t="s">
        <v>2009</v>
      </c>
      <c r="C1208">
        <v>1.9036034426859999E-2</v>
      </c>
      <c r="D1208">
        <v>233.53648207000001</v>
      </c>
      <c r="E1208">
        <v>-1.01541952</v>
      </c>
      <c r="F1208">
        <v>-16.33051584</v>
      </c>
      <c r="G1208">
        <v>167.70287062</v>
      </c>
      <c r="H1208">
        <v>1513107.0816987094</v>
      </c>
    </row>
    <row r="1209" spans="1:8" x14ac:dyDescent="0.3">
      <c r="A1209" t="s">
        <v>2389</v>
      </c>
      <c r="B1209" t="s">
        <v>2388</v>
      </c>
      <c r="C1209">
        <v>1.987457860558E-2</v>
      </c>
      <c r="D1209">
        <v>5895.8165551399998</v>
      </c>
      <c r="E1209">
        <v>-1.7268800000000001E-2</v>
      </c>
      <c r="F1209">
        <v>1.09326189</v>
      </c>
      <c r="G1209">
        <v>45.637832000000003</v>
      </c>
      <c r="H1209">
        <v>1509875.9766215386</v>
      </c>
    </row>
    <row r="1210" spans="1:8" x14ac:dyDescent="0.3">
      <c r="A1210" t="s">
        <v>2336</v>
      </c>
      <c r="B1210" t="s">
        <v>2335</v>
      </c>
      <c r="C1210">
        <v>1.8725888370999999E-4</v>
      </c>
      <c r="D1210">
        <v>45486.813791649998</v>
      </c>
      <c r="E1210">
        <v>3.0226944599999999</v>
      </c>
      <c r="F1210">
        <v>12.254146690000001</v>
      </c>
      <c r="G1210">
        <v>64.357105970000006</v>
      </c>
      <c r="H1210">
        <v>1504741.2311177501</v>
      </c>
    </row>
    <row r="1211" spans="1:8" x14ac:dyDescent="0.3">
      <c r="A1211" t="s">
        <v>2466</v>
      </c>
      <c r="B1211" t="s">
        <v>2465</v>
      </c>
      <c r="C1211">
        <v>0.10816953194791</v>
      </c>
      <c r="D1211">
        <v>1004.2715372599999</v>
      </c>
      <c r="E1211">
        <v>-0.28679379999999999</v>
      </c>
      <c r="F1211">
        <v>12.06135448</v>
      </c>
      <c r="G1211">
        <v>37.903978219999999</v>
      </c>
      <c r="H1211">
        <v>1488111.3918219793</v>
      </c>
    </row>
    <row r="1212" spans="1:8" x14ac:dyDescent="0.3">
      <c r="A1212" t="s">
        <v>2552</v>
      </c>
      <c r="B1212" t="s">
        <v>2551</v>
      </c>
      <c r="C1212">
        <v>1.8596845074206501</v>
      </c>
      <c r="D1212">
        <v>1588632.42516287</v>
      </c>
      <c r="E1212">
        <v>11.39040033</v>
      </c>
      <c r="F1212">
        <v>47.655206849999999</v>
      </c>
      <c r="G1212">
        <v>70.370230410000005</v>
      </c>
      <c r="H1212">
        <v>1485698.2336093425</v>
      </c>
    </row>
    <row r="1213" spans="1:8" x14ac:dyDescent="0.3">
      <c r="A1213" t="s">
        <v>2210</v>
      </c>
      <c r="B1213" t="s">
        <v>2209</v>
      </c>
      <c r="C1213">
        <v>1.8753973369609999E-2</v>
      </c>
      <c r="D1213">
        <v>5985.3797825700003</v>
      </c>
      <c r="E1213">
        <v>-3.8451633799999998</v>
      </c>
      <c r="F1213">
        <v>-21.365397560000002</v>
      </c>
      <c r="G1213">
        <v>11.14038781</v>
      </c>
      <c r="H1213">
        <v>1466366.9912903381</v>
      </c>
    </row>
    <row r="1214" spans="1:8" x14ac:dyDescent="0.3">
      <c r="A1214" t="s">
        <v>2324</v>
      </c>
      <c r="B1214" t="s">
        <v>2323</v>
      </c>
      <c r="C1214">
        <v>3.6787683449E-4</v>
      </c>
      <c r="D1214">
        <v>185.38515405000001</v>
      </c>
      <c r="E1214">
        <v>-2.5838202099999998</v>
      </c>
      <c r="F1214">
        <v>0.49901320999999998</v>
      </c>
      <c r="G1214">
        <v>14.520556579999999</v>
      </c>
      <c r="H1214">
        <v>1476367.3588204491</v>
      </c>
    </row>
    <row r="1215" spans="1:8" x14ac:dyDescent="0.3">
      <c r="A1215" t="s">
        <v>2487</v>
      </c>
      <c r="B1215" t="s">
        <v>2486</v>
      </c>
      <c r="C1215">
        <v>336.20433811914114</v>
      </c>
      <c r="D1215">
        <v>1523270.6998244601</v>
      </c>
      <c r="E1215">
        <v>-4.9891832100000002</v>
      </c>
      <c r="F1215">
        <v>29.316652779999998</v>
      </c>
      <c r="G1215">
        <v>50.564794910000003</v>
      </c>
      <c r="H1215">
        <v>1411722.0157622737</v>
      </c>
    </row>
    <row r="1216" spans="1:8" x14ac:dyDescent="0.3">
      <c r="A1216" t="s">
        <v>2273</v>
      </c>
      <c r="B1216" t="s">
        <v>2272</v>
      </c>
      <c r="C1216">
        <v>4.1394505912229998E-2</v>
      </c>
      <c r="D1216">
        <v>340151.84209753998</v>
      </c>
      <c r="E1216">
        <v>-1.30428856</v>
      </c>
      <c r="F1216">
        <v>-1.34610086</v>
      </c>
      <c r="G1216">
        <v>-17.001702890000001</v>
      </c>
      <c r="H1216">
        <v>1473359.947145137</v>
      </c>
    </row>
    <row r="1217" spans="1:8" x14ac:dyDescent="0.3">
      <c r="A1217" t="s">
        <v>2340</v>
      </c>
      <c r="B1217" t="s">
        <v>2339</v>
      </c>
      <c r="C1217">
        <v>4.1751903543690003E-2</v>
      </c>
      <c r="D1217">
        <v>8798.8214093099996</v>
      </c>
      <c r="E1217">
        <v>4.8495597899999998</v>
      </c>
      <c r="F1217">
        <v>3.61111022</v>
      </c>
      <c r="G1217">
        <v>18.848899599999999</v>
      </c>
      <c r="H1217">
        <v>1460931.6932008956</v>
      </c>
    </row>
    <row r="1218" spans="1:8" x14ac:dyDescent="0.3">
      <c r="A1218" t="s">
        <v>2628</v>
      </c>
      <c r="B1218" t="s">
        <v>2627</v>
      </c>
      <c r="C1218">
        <v>2.561952127E-5</v>
      </c>
      <c r="D1218">
        <v>118514.47376059</v>
      </c>
      <c r="E1218">
        <v>-10.043833940000001</v>
      </c>
      <c r="F1218">
        <v>74.122051560000003</v>
      </c>
      <c r="G1218">
        <v>31.773539759999998</v>
      </c>
      <c r="H1218">
        <v>1485363.3906194817</v>
      </c>
    </row>
    <row r="1219" spans="1:8" x14ac:dyDescent="0.3">
      <c r="A1219" t="s">
        <v>2313</v>
      </c>
      <c r="B1219" t="s">
        <v>2312</v>
      </c>
      <c r="C1219">
        <v>8.6943689353999997E-3</v>
      </c>
      <c r="D1219">
        <v>2562.3871916899998</v>
      </c>
      <c r="E1219">
        <v>-2.81622029</v>
      </c>
      <c r="F1219">
        <v>4.2789752099999996</v>
      </c>
      <c r="G1219">
        <v>6.3200908900000003</v>
      </c>
      <c r="H1219">
        <v>1455435.7999808609</v>
      </c>
    </row>
    <row r="1220" spans="1:8" x14ac:dyDescent="0.3">
      <c r="A1220" t="s">
        <v>2825</v>
      </c>
      <c r="B1220" t="s">
        <v>2824</v>
      </c>
      <c r="C1220">
        <v>7.3331314682000004E-4</v>
      </c>
      <c r="D1220">
        <v>8.7000000000000003E-7</v>
      </c>
      <c r="E1220">
        <v>-2.1896293099999999</v>
      </c>
      <c r="F1220">
        <v>33.554205690000003</v>
      </c>
      <c r="G1220">
        <v>238.85068358000001</v>
      </c>
      <c r="H1220">
        <v>1444098.4066776503</v>
      </c>
    </row>
    <row r="1221" spans="1:8" x14ac:dyDescent="0.3">
      <c r="A1221" t="s">
        <v>2334</v>
      </c>
      <c r="B1221" t="s">
        <v>2333</v>
      </c>
      <c r="C1221">
        <v>1.9121469131999999E-4</v>
      </c>
      <c r="D1221">
        <v>0</v>
      </c>
      <c r="E1221">
        <v>-2.2163090200000002</v>
      </c>
      <c r="F1221">
        <v>0.26891704</v>
      </c>
      <c r="G1221">
        <v>14.58054139</v>
      </c>
      <c r="H1221">
        <v>1437706.9565719245</v>
      </c>
    </row>
    <row r="1222" spans="1:8" x14ac:dyDescent="0.3">
      <c r="A1222" t="s">
        <v>2587</v>
      </c>
      <c r="B1222" t="s">
        <v>2586</v>
      </c>
      <c r="C1222">
        <v>1.736211841315E-2</v>
      </c>
      <c r="D1222">
        <v>820.95298218000005</v>
      </c>
      <c r="E1222">
        <v>-2.9278847200000002</v>
      </c>
      <c r="F1222">
        <v>31.293843670000001</v>
      </c>
      <c r="G1222">
        <v>16.941798670000001</v>
      </c>
      <c r="H1222">
        <v>1432374.769084875</v>
      </c>
    </row>
    <row r="1223" spans="1:8" x14ac:dyDescent="0.3">
      <c r="A1223" t="s">
        <v>2054</v>
      </c>
      <c r="B1223" t="s">
        <v>2053</v>
      </c>
      <c r="C1223">
        <v>1.5769737740000001E-5</v>
      </c>
      <c r="D1223">
        <v>2.1719E-3</v>
      </c>
      <c r="E1223">
        <v>-3.07811521</v>
      </c>
      <c r="F1223">
        <v>-39.520536010000001</v>
      </c>
      <c r="G1223">
        <v>16.949918749999998</v>
      </c>
      <c r="H1223">
        <v>1430453.1326694649</v>
      </c>
    </row>
    <row r="1224" spans="1:8" x14ac:dyDescent="0.3">
      <c r="A1224" t="s">
        <v>2322</v>
      </c>
      <c r="B1224" t="s">
        <v>2321</v>
      </c>
      <c r="C1224">
        <v>0.13027854579577</v>
      </c>
      <c r="D1224">
        <v>620708.12339465006</v>
      </c>
      <c r="E1224">
        <v>-0.88060209</v>
      </c>
      <c r="F1224">
        <v>-14.35792241</v>
      </c>
      <c r="G1224">
        <v>-7.8150305099999997</v>
      </c>
      <c r="H1224">
        <v>1426251.0275893332</v>
      </c>
    </row>
    <row r="1225" spans="1:8" x14ac:dyDescent="0.3">
      <c r="A1225" t="s">
        <v>2381</v>
      </c>
      <c r="B1225" t="s">
        <v>2380</v>
      </c>
      <c r="C1225">
        <v>7.6629772494299997E-3</v>
      </c>
      <c r="D1225">
        <v>48025.004201249998</v>
      </c>
      <c r="E1225">
        <v>-16.98781486</v>
      </c>
      <c r="F1225">
        <v>-0.24357767</v>
      </c>
      <c r="G1225">
        <v>40.362023260000001</v>
      </c>
      <c r="H1225">
        <v>1423870.791735816</v>
      </c>
    </row>
    <row r="1226" spans="1:8" x14ac:dyDescent="0.3">
      <c r="A1226" t="s">
        <v>2397</v>
      </c>
      <c r="B1226" t="s">
        <v>2396</v>
      </c>
      <c r="C1226">
        <v>4.2292939608510496</v>
      </c>
      <c r="D1226">
        <v>212.96199060999999</v>
      </c>
      <c r="E1226">
        <v>-3.3249826200000001</v>
      </c>
      <c r="F1226">
        <v>0.96696967</v>
      </c>
      <c r="G1226">
        <v>28.977615570000001</v>
      </c>
      <c r="H1226">
        <v>1417447.8709792292</v>
      </c>
    </row>
    <row r="1227" spans="1:8" x14ac:dyDescent="0.3">
      <c r="A1227" t="s">
        <v>2330</v>
      </c>
      <c r="B1227" t="s">
        <v>2329</v>
      </c>
      <c r="C1227">
        <v>3.6548269433E-4</v>
      </c>
      <c r="D1227">
        <v>75.398050620000006</v>
      </c>
      <c r="E1227">
        <v>-1.36546079</v>
      </c>
      <c r="F1227">
        <v>-0.15503374</v>
      </c>
      <c r="G1227">
        <v>14.1122082</v>
      </c>
      <c r="H1227">
        <v>1407382.9464304082</v>
      </c>
    </row>
    <row r="1228" spans="1:8" x14ac:dyDescent="0.3">
      <c r="A1228" t="s">
        <v>2290</v>
      </c>
      <c r="B1228" t="s">
        <v>2289</v>
      </c>
      <c r="C1228">
        <v>1.0873892747E-4</v>
      </c>
      <c r="D1228">
        <v>1534.4091175599999</v>
      </c>
      <c r="E1228">
        <v>-0.61203196000000004</v>
      </c>
      <c r="F1228">
        <v>7.0648762200000004</v>
      </c>
      <c r="G1228">
        <v>30.015950310000001</v>
      </c>
      <c r="H1228">
        <v>1407122.1110743133</v>
      </c>
    </row>
    <row r="1229" spans="1:8" x14ac:dyDescent="0.3">
      <c r="A1229" t="s">
        <v>2481</v>
      </c>
      <c r="B1229" t="s">
        <v>2480</v>
      </c>
      <c r="C1229">
        <v>0.38519354636705999</v>
      </c>
      <c r="D1229">
        <v>632010.87714015006</v>
      </c>
      <c r="E1229">
        <v>0.80208575999999998</v>
      </c>
      <c r="F1229">
        <v>19.40487078</v>
      </c>
      <c r="G1229">
        <v>42.468162509999999</v>
      </c>
      <c r="H1229">
        <v>1410560.6569215911</v>
      </c>
    </row>
    <row r="1230" spans="1:8" x14ac:dyDescent="0.3">
      <c r="A1230" t="s">
        <v>2318</v>
      </c>
      <c r="B1230" t="s">
        <v>2318</v>
      </c>
      <c r="C1230">
        <v>5.50048572865E-3</v>
      </c>
      <c r="D1230">
        <v>1240.3283888999999</v>
      </c>
      <c r="E1230">
        <v>-1.1310731199999999</v>
      </c>
      <c r="F1230">
        <v>2.3921517900000002</v>
      </c>
      <c r="G1230">
        <v>0.85537036</v>
      </c>
      <c r="H1230">
        <v>1387952.1964529729</v>
      </c>
    </row>
    <row r="1231" spans="1:8" x14ac:dyDescent="0.3">
      <c r="A1231" t="s">
        <v>2037</v>
      </c>
      <c r="B1231" t="s">
        <v>2036</v>
      </c>
      <c r="C1231">
        <v>7.0044778319799999E-3</v>
      </c>
      <c r="D1231">
        <v>0</v>
      </c>
      <c r="E1231">
        <v>-1.241518E-2</v>
      </c>
      <c r="F1231">
        <v>-8.3815879999999995E-2</v>
      </c>
      <c r="G1231">
        <v>-21.27822445</v>
      </c>
      <c r="H1231">
        <v>1391601.0305726766</v>
      </c>
    </row>
    <row r="1232" spans="1:8" x14ac:dyDescent="0.3">
      <c r="A1232" t="s">
        <v>1852</v>
      </c>
      <c r="B1232" t="s">
        <v>2282</v>
      </c>
      <c r="C1232">
        <v>1.3065517073E-3</v>
      </c>
      <c r="D1232">
        <v>76730.394322470005</v>
      </c>
      <c r="E1232">
        <v>-1.3840533900000001</v>
      </c>
      <c r="F1232">
        <v>2.5572752799999998</v>
      </c>
      <c r="G1232">
        <v>-16.870721499999998</v>
      </c>
      <c r="H1232">
        <v>1386579.8567120717</v>
      </c>
    </row>
    <row r="1233" spans="1:8" x14ac:dyDescent="0.3">
      <c r="A1233" t="s">
        <v>2306</v>
      </c>
      <c r="B1233" t="s">
        <v>2305</v>
      </c>
      <c r="C1233">
        <v>7.7099998182299997E-2</v>
      </c>
      <c r="D1233">
        <v>13.044352249999999</v>
      </c>
      <c r="E1233">
        <v>-0.12954135999999999</v>
      </c>
      <c r="F1233">
        <v>-4.8156606200000001</v>
      </c>
      <c r="G1233">
        <v>-6.4328871599999999</v>
      </c>
      <c r="H1233">
        <v>1387799.9672814</v>
      </c>
    </row>
    <row r="1234" spans="1:8" x14ac:dyDescent="0.3">
      <c r="A1234" t="s">
        <v>2379</v>
      </c>
      <c r="B1234" t="s">
        <v>2378</v>
      </c>
      <c r="C1234">
        <v>2.0728742464E-3</v>
      </c>
      <c r="D1234">
        <v>289444.58615972003</v>
      </c>
      <c r="E1234">
        <v>-2.7082107500000001</v>
      </c>
      <c r="F1234">
        <v>1.4760914700000001</v>
      </c>
      <c r="G1234">
        <v>-4.5552604800000003</v>
      </c>
      <c r="H1234">
        <v>1375801.9640970984</v>
      </c>
    </row>
    <row r="1235" spans="1:8" x14ac:dyDescent="0.3">
      <c r="A1235" t="s">
        <v>2288</v>
      </c>
      <c r="B1235" t="s">
        <v>2287</v>
      </c>
      <c r="C1235">
        <v>6.9096337484400002E-3</v>
      </c>
      <c r="D1235">
        <v>88525.412904600002</v>
      </c>
      <c r="E1235">
        <v>-0.40905480999999999</v>
      </c>
      <c r="F1235">
        <v>-4.1099624500000003</v>
      </c>
      <c r="G1235">
        <v>278.96818056000001</v>
      </c>
      <c r="H1235">
        <v>1377694.1222523518</v>
      </c>
    </row>
    <row r="1236" spans="1:8" x14ac:dyDescent="0.3">
      <c r="A1236" t="s">
        <v>2300</v>
      </c>
      <c r="B1236" t="s">
        <v>2299</v>
      </c>
      <c r="C1236">
        <v>0.60873861709604005</v>
      </c>
      <c r="D1236">
        <v>265801.71404063998</v>
      </c>
      <c r="E1236">
        <v>-9.0429200400000003</v>
      </c>
      <c r="F1236">
        <v>-13.13378747</v>
      </c>
      <c r="G1236">
        <v>-32.130239099999997</v>
      </c>
      <c r="H1236">
        <v>1374026.5732326009</v>
      </c>
    </row>
    <row r="1237" spans="1:8" x14ac:dyDescent="0.3">
      <c r="A1237" t="s">
        <v>2308</v>
      </c>
      <c r="B1237" t="s">
        <v>2307</v>
      </c>
      <c r="C1237">
        <v>2.7600346819999999E-5</v>
      </c>
      <c r="D1237">
        <v>2.7568200000000001E-2</v>
      </c>
      <c r="E1237">
        <v>3.3273454999999998</v>
      </c>
      <c r="F1237">
        <v>-5.8782997799999999</v>
      </c>
      <c r="G1237">
        <v>-27.422876330000001</v>
      </c>
      <c r="H1237">
        <v>1348838.6843458009</v>
      </c>
    </row>
    <row r="1238" spans="1:8" x14ac:dyDescent="0.3">
      <c r="A1238" t="s">
        <v>2568</v>
      </c>
      <c r="B1238" t="s">
        <v>2567</v>
      </c>
      <c r="C1238">
        <v>18.073565134263301</v>
      </c>
      <c r="D1238">
        <v>305182.12616263999</v>
      </c>
      <c r="E1238">
        <v>-12.56397042</v>
      </c>
      <c r="F1238">
        <v>28.048980360000002</v>
      </c>
      <c r="G1238">
        <v>52.076040939999999</v>
      </c>
      <c r="H1238">
        <v>1349448.9522216129</v>
      </c>
    </row>
    <row r="1239" spans="1:8" x14ac:dyDescent="0.3">
      <c r="A1239" t="s">
        <v>2058</v>
      </c>
      <c r="B1239" t="s">
        <v>2057</v>
      </c>
      <c r="C1239">
        <v>6.17070927654E-3</v>
      </c>
      <c r="D1239">
        <v>4147.0189268699996</v>
      </c>
      <c r="E1239">
        <v>-3.3287317600000002</v>
      </c>
      <c r="F1239">
        <v>-27.163995539999998</v>
      </c>
      <c r="G1239">
        <v>16.229019139999998</v>
      </c>
      <c r="H1239">
        <v>1368627.2785787473</v>
      </c>
    </row>
    <row r="1240" spans="1:8" x14ac:dyDescent="0.3">
      <c r="A1240" t="s">
        <v>2346</v>
      </c>
      <c r="B1240" t="s">
        <v>2345</v>
      </c>
      <c r="C1240">
        <v>1.0150069057272499</v>
      </c>
      <c r="D1240">
        <v>0</v>
      </c>
      <c r="E1240">
        <v>-1.5426118</v>
      </c>
      <c r="F1240">
        <v>0.14977695999999999</v>
      </c>
      <c r="G1240">
        <v>67.652598729999994</v>
      </c>
      <c r="H1240">
        <v>1372683.9796417432</v>
      </c>
    </row>
    <row r="1241" spans="1:8" x14ac:dyDescent="0.3">
      <c r="A1241" t="s">
        <v>2296</v>
      </c>
      <c r="B1241" t="s">
        <v>2295</v>
      </c>
      <c r="C1241">
        <v>3.5163820672559999E-2</v>
      </c>
      <c r="D1241">
        <v>309510.55095273</v>
      </c>
      <c r="E1241">
        <v>-4.0222057500000004</v>
      </c>
      <c r="F1241">
        <v>1.28244534</v>
      </c>
      <c r="G1241">
        <v>0.97016060000000004</v>
      </c>
      <c r="H1241">
        <v>1393529.8098621236</v>
      </c>
    </row>
    <row r="1242" spans="1:8" x14ac:dyDescent="0.3">
      <c r="A1242" t="s">
        <v>2332</v>
      </c>
      <c r="B1242" t="s">
        <v>2331</v>
      </c>
      <c r="C1242">
        <v>1.1195099214622899</v>
      </c>
      <c r="D1242">
        <v>1425770.7139262001</v>
      </c>
      <c r="E1242">
        <v>-0.11988253</v>
      </c>
      <c r="F1242">
        <v>-0.55690919999999999</v>
      </c>
      <c r="G1242">
        <v>3.01772303</v>
      </c>
      <c r="H1242">
        <v>1355362.6741663578</v>
      </c>
    </row>
    <row r="1243" spans="1:8" x14ac:dyDescent="0.3">
      <c r="A1243" t="s">
        <v>2259</v>
      </c>
      <c r="B1243" t="s">
        <v>2258</v>
      </c>
      <c r="C1243">
        <v>0.16487874893655</v>
      </c>
      <c r="D1243">
        <v>18929.617167619999</v>
      </c>
      <c r="E1243">
        <v>-3.3287317600000002</v>
      </c>
      <c r="F1243">
        <v>-37.439328770000003</v>
      </c>
      <c r="G1243">
        <v>-9.9463725699999994</v>
      </c>
      <c r="H1243">
        <v>1348390.4529803016</v>
      </c>
    </row>
    <row r="1244" spans="1:8" x14ac:dyDescent="0.3">
      <c r="A1244" t="s">
        <v>2364</v>
      </c>
      <c r="B1244" t="s">
        <v>2363</v>
      </c>
      <c r="C1244">
        <v>3.6665834290000002E-5</v>
      </c>
      <c r="D1244">
        <v>0</v>
      </c>
      <c r="E1244">
        <v>-2.1547254699999998</v>
      </c>
      <c r="F1244">
        <v>0.22031197999999999</v>
      </c>
      <c r="G1244">
        <v>14.46287978</v>
      </c>
      <c r="H1244">
        <v>1351605.4770253317</v>
      </c>
    </row>
    <row r="1245" spans="1:8" x14ac:dyDescent="0.3">
      <c r="A1245" t="s">
        <v>2370</v>
      </c>
      <c r="B1245" t="s">
        <v>2369</v>
      </c>
      <c r="C1245">
        <v>1.3969899549000001E-4</v>
      </c>
      <c r="D1245">
        <v>0</v>
      </c>
      <c r="E1245">
        <v>-2.21487108</v>
      </c>
      <c r="F1245">
        <v>0.26452228999999999</v>
      </c>
      <c r="G1245">
        <v>14.248033420000001</v>
      </c>
      <c r="H1245">
        <v>1350121.0552374118</v>
      </c>
    </row>
    <row r="1246" spans="1:8" x14ac:dyDescent="0.3">
      <c r="A1246" t="s">
        <v>2426</v>
      </c>
      <c r="B1246" t="s">
        <v>2425</v>
      </c>
      <c r="C1246">
        <v>5.1773961904999998E-4</v>
      </c>
      <c r="D1246">
        <v>1378765.6226687301</v>
      </c>
      <c r="E1246">
        <v>-27.423573529999999</v>
      </c>
      <c r="F1246">
        <v>3.67031346</v>
      </c>
      <c r="G1246">
        <v>204.25149513</v>
      </c>
      <c r="H1246">
        <v>1475557.9142924999</v>
      </c>
    </row>
    <row r="1247" spans="1:8" x14ac:dyDescent="0.3">
      <c r="A1247" t="s">
        <v>2894</v>
      </c>
      <c r="B1247" t="s">
        <v>2893</v>
      </c>
      <c r="C1247">
        <v>0.13443843012602</v>
      </c>
      <c r="D1247">
        <v>113160.69106901</v>
      </c>
      <c r="E1247">
        <v>4.6459667099999997</v>
      </c>
      <c r="F1247">
        <v>-11.955921399999999</v>
      </c>
      <c r="G1247">
        <v>157.69588117999999</v>
      </c>
      <c r="H1247">
        <v>1344384.2168009449</v>
      </c>
    </row>
    <row r="1248" spans="1:8" x14ac:dyDescent="0.3">
      <c r="A1248" t="s">
        <v>2354</v>
      </c>
      <c r="B1248" t="s">
        <v>2353</v>
      </c>
      <c r="C1248">
        <v>2.7594319878800001E-2</v>
      </c>
      <c r="D1248">
        <v>201159.11728996999</v>
      </c>
      <c r="E1248">
        <v>-2.4386751100000001</v>
      </c>
      <c r="F1248">
        <v>-2.5108910600000001</v>
      </c>
      <c r="G1248">
        <v>83.931472170000006</v>
      </c>
      <c r="H1248">
        <v>1326879.4804509464</v>
      </c>
    </row>
    <row r="1249" spans="1:8" x14ac:dyDescent="0.3">
      <c r="A1249" t="s">
        <v>2263</v>
      </c>
      <c r="B1249" t="s">
        <v>2262</v>
      </c>
      <c r="C1249">
        <v>3.8709555604759999E-2</v>
      </c>
      <c r="D1249">
        <v>408.77576381</v>
      </c>
      <c r="E1249">
        <v>-2.0994952800000002</v>
      </c>
      <c r="F1249">
        <v>-10.7864112</v>
      </c>
      <c r="G1249">
        <v>-30.102489989999999</v>
      </c>
      <c r="H1249">
        <v>1340853.1822551792</v>
      </c>
    </row>
    <row r="1250" spans="1:8" x14ac:dyDescent="0.3">
      <c r="A1250" t="s">
        <v>2265</v>
      </c>
      <c r="B1250" t="s">
        <v>2264</v>
      </c>
      <c r="C1250">
        <v>6.9726345789570002E-2</v>
      </c>
      <c r="D1250">
        <v>1053.3545567000001</v>
      </c>
      <c r="E1250">
        <v>-3.3287317600000002</v>
      </c>
      <c r="F1250">
        <v>-4.7498252699999997</v>
      </c>
      <c r="G1250">
        <v>-5.5421443899999998</v>
      </c>
      <c r="H1250">
        <v>1335753.838239559</v>
      </c>
    </row>
    <row r="1251" spans="1:8" x14ac:dyDescent="0.3">
      <c r="A1251" t="s">
        <v>2366</v>
      </c>
      <c r="B1251" t="s">
        <v>2365</v>
      </c>
      <c r="C1251">
        <v>6.3071810226730002E-2</v>
      </c>
      <c r="D1251">
        <v>699062.31948553002</v>
      </c>
      <c r="E1251">
        <v>-1.11083653</v>
      </c>
      <c r="F1251">
        <v>1.4977979100000001</v>
      </c>
      <c r="G1251">
        <v>11.607131750000001</v>
      </c>
      <c r="H1251">
        <v>1339592.109082185</v>
      </c>
    </row>
    <row r="1252" spans="1:8" x14ac:dyDescent="0.3">
      <c r="A1252" t="s">
        <v>2202</v>
      </c>
      <c r="B1252" t="s">
        <v>2201</v>
      </c>
      <c r="C1252">
        <v>7.0975936723790004E-2</v>
      </c>
      <c r="D1252">
        <v>15387.18991891</v>
      </c>
      <c r="E1252">
        <v>-9.8748098100000004</v>
      </c>
      <c r="F1252">
        <v>-3.06160728</v>
      </c>
      <c r="G1252">
        <v>117.40178148</v>
      </c>
      <c r="H1252">
        <v>1334709.6011699715</v>
      </c>
    </row>
    <row r="1253" spans="1:8" x14ac:dyDescent="0.3">
      <c r="A1253" t="s">
        <v>2352</v>
      </c>
      <c r="B1253" t="s">
        <v>2351</v>
      </c>
      <c r="C1253">
        <v>4.3347261761779998E-2</v>
      </c>
      <c r="D1253">
        <v>63695.310087029997</v>
      </c>
      <c r="E1253">
        <v>-4.0200745900000001</v>
      </c>
      <c r="F1253">
        <v>-9.7764793099999991</v>
      </c>
      <c r="G1253">
        <v>13.56631687</v>
      </c>
      <c r="H1253">
        <v>1325763.2743310926</v>
      </c>
    </row>
    <row r="1254" spans="1:8" x14ac:dyDescent="0.3">
      <c r="A1254" t="s">
        <v>2344</v>
      </c>
      <c r="B1254" t="s">
        <v>2343</v>
      </c>
      <c r="C1254">
        <v>4.2320856477899996E-3</v>
      </c>
      <c r="D1254">
        <v>74857.066894310003</v>
      </c>
      <c r="E1254">
        <v>0.43098357999999998</v>
      </c>
      <c r="F1254">
        <v>4.16828018</v>
      </c>
      <c r="G1254">
        <v>-6.9526510799999999</v>
      </c>
      <c r="H1254">
        <v>1311946.5508148998</v>
      </c>
    </row>
    <row r="1255" spans="1:8" x14ac:dyDescent="0.3">
      <c r="A1255" t="s">
        <v>2320</v>
      </c>
      <c r="B1255" t="s">
        <v>2319</v>
      </c>
      <c r="C1255">
        <v>1.7033034038709999E-2</v>
      </c>
      <c r="D1255">
        <v>13268.33365224</v>
      </c>
      <c r="E1255">
        <v>5.1256524099999998</v>
      </c>
      <c r="F1255">
        <v>-0.62513439999999998</v>
      </c>
      <c r="G1255">
        <v>16.245342489999999</v>
      </c>
      <c r="H1255">
        <v>1302904.9333323599</v>
      </c>
    </row>
    <row r="1256" spans="1:8" x14ac:dyDescent="0.3">
      <c r="A1256" t="s">
        <v>2326</v>
      </c>
      <c r="B1256" t="s">
        <v>2325</v>
      </c>
      <c r="C1256">
        <v>5.4713173478620002E-2</v>
      </c>
      <c r="D1256">
        <v>51738.876476979996</v>
      </c>
      <c r="E1256">
        <v>-5.4167257500000003</v>
      </c>
      <c r="F1256">
        <v>-10.96050323</v>
      </c>
      <c r="G1256">
        <v>-18.016692150000001</v>
      </c>
      <c r="H1256">
        <v>1284906.6139507981</v>
      </c>
    </row>
    <row r="1257" spans="1:8" x14ac:dyDescent="0.3">
      <c r="A1257" t="s">
        <v>2261</v>
      </c>
      <c r="B1257" t="s">
        <v>2260</v>
      </c>
      <c r="C1257">
        <v>5.8532174136999998E-4</v>
      </c>
      <c r="D1257">
        <v>112615.59852913</v>
      </c>
      <c r="E1257">
        <v>29.529766370000001</v>
      </c>
      <c r="F1257">
        <v>-20.324537230000001</v>
      </c>
      <c r="G1257">
        <v>-0.48093957999999998</v>
      </c>
      <c r="H1257">
        <v>1295082.7035414393</v>
      </c>
    </row>
    <row r="1258" spans="1:8" x14ac:dyDescent="0.3">
      <c r="A1258" t="s">
        <v>2430</v>
      </c>
      <c r="B1258" t="s">
        <v>2429</v>
      </c>
      <c r="C1258">
        <v>3.47886407740874</v>
      </c>
      <c r="D1258">
        <v>72231.117295620003</v>
      </c>
      <c r="E1258">
        <v>-0.99526250000000005</v>
      </c>
      <c r="F1258">
        <v>10.994542320000001</v>
      </c>
      <c r="G1258">
        <v>31.565917410000001</v>
      </c>
      <c r="H1258">
        <v>1290129.7853788764</v>
      </c>
    </row>
    <row r="1259" spans="1:8" x14ac:dyDescent="0.3">
      <c r="A1259" t="s">
        <v>2462</v>
      </c>
      <c r="B1259" t="s">
        <v>2461</v>
      </c>
      <c r="C1259">
        <v>1.3210779492999999E-4</v>
      </c>
      <c r="D1259">
        <v>975.97142725000003</v>
      </c>
      <c r="E1259">
        <v>-0.11617361</v>
      </c>
      <c r="F1259">
        <v>-5.8559625400000002</v>
      </c>
      <c r="G1259">
        <v>11.685727869999999</v>
      </c>
      <c r="H1259">
        <v>1281687.0521367197</v>
      </c>
    </row>
    <row r="1260" spans="1:8" x14ac:dyDescent="0.3">
      <c r="A1260" t="s">
        <v>3563</v>
      </c>
      <c r="B1260" t="s">
        <v>3562</v>
      </c>
      <c r="C1260">
        <v>1.393301703146E-2</v>
      </c>
      <c r="D1260">
        <v>443603.11907939002</v>
      </c>
      <c r="E1260">
        <v>-19.171294939999999</v>
      </c>
      <c r="F1260">
        <v>1169.4572853</v>
      </c>
      <c r="G1260">
        <v>4238.1959139800001</v>
      </c>
      <c r="H1260">
        <v>1282202.0446739686</v>
      </c>
    </row>
    <row r="1261" spans="1:8" x14ac:dyDescent="0.3">
      <c r="A1261" t="s">
        <v>1018</v>
      </c>
      <c r="B1261" t="s">
        <v>2564</v>
      </c>
      <c r="C1261">
        <v>4.2899026123180001E-2</v>
      </c>
      <c r="D1261">
        <v>127047.75481841</v>
      </c>
      <c r="E1261">
        <v>-9.1436736399999994</v>
      </c>
      <c r="F1261">
        <v>-12.4942052</v>
      </c>
      <c r="G1261">
        <v>536.05128062999995</v>
      </c>
      <c r="H1261">
        <v>1281557.9046733342</v>
      </c>
    </row>
    <row r="1262" spans="1:8" x14ac:dyDescent="0.3">
      <c r="A1262" t="s">
        <v>2368</v>
      </c>
      <c r="B1262" t="s">
        <v>2367</v>
      </c>
      <c r="C1262">
        <v>5.5675592367E-4</v>
      </c>
      <c r="D1262">
        <v>10035.566106689999</v>
      </c>
      <c r="E1262">
        <v>1.0193490199999999</v>
      </c>
      <c r="F1262">
        <v>-12.09386677</v>
      </c>
      <c r="G1262">
        <v>45.522808640000001</v>
      </c>
      <c r="H1262">
        <v>1280538.6244409999</v>
      </c>
    </row>
    <row r="1263" spans="1:8" x14ac:dyDescent="0.3">
      <c r="A1263" t="s">
        <v>2452</v>
      </c>
      <c r="B1263" t="s">
        <v>2451</v>
      </c>
      <c r="C1263">
        <v>8.2587986910300001E-3</v>
      </c>
      <c r="D1263">
        <v>264423.77333305002</v>
      </c>
      <c r="E1263">
        <v>-1.3802580600000001</v>
      </c>
      <c r="F1263">
        <v>-0.87090329</v>
      </c>
      <c r="G1263">
        <v>14.77273939</v>
      </c>
      <c r="H1263">
        <v>1286500.8733117457</v>
      </c>
    </row>
    <row r="1264" spans="1:8" x14ac:dyDescent="0.3">
      <c r="A1264" t="s">
        <v>2375</v>
      </c>
      <c r="B1264" t="s">
        <v>2374</v>
      </c>
      <c r="C1264">
        <v>2.69548447349E-3</v>
      </c>
      <c r="D1264">
        <v>138127.22148119</v>
      </c>
      <c r="E1264">
        <v>14.904935200000001</v>
      </c>
      <c r="F1264">
        <v>16.730432969999999</v>
      </c>
      <c r="G1264">
        <v>42.166870889999998</v>
      </c>
      <c r="H1264">
        <v>1471734.9356354903</v>
      </c>
    </row>
    <row r="1265" spans="1:8" x14ac:dyDescent="0.3">
      <c r="A1265" t="s">
        <v>2485</v>
      </c>
      <c r="B1265" t="s">
        <v>2484</v>
      </c>
      <c r="C1265">
        <v>2.456884739117E-2</v>
      </c>
      <c r="D1265">
        <v>7784.3736008799997</v>
      </c>
      <c r="E1265">
        <v>-2.1935871100000002</v>
      </c>
      <c r="F1265">
        <v>-6.7656446099999998</v>
      </c>
      <c r="G1265">
        <v>3.3586928299999999</v>
      </c>
      <c r="H1265">
        <v>1272412.4929593431</v>
      </c>
    </row>
    <row r="1266" spans="1:8" x14ac:dyDescent="0.3">
      <c r="A1266" t="s">
        <v>2399</v>
      </c>
      <c r="B1266" t="s">
        <v>2398</v>
      </c>
      <c r="C1266">
        <v>2.9332525872699999E-3</v>
      </c>
      <c r="D1266">
        <v>191.68981434</v>
      </c>
      <c r="E1266">
        <v>-2.1812285</v>
      </c>
      <c r="F1266">
        <v>-10.917915000000001</v>
      </c>
      <c r="G1266">
        <v>-11.09515708</v>
      </c>
      <c r="H1266">
        <v>1261298.6125260999</v>
      </c>
    </row>
    <row r="1267" spans="1:8" x14ac:dyDescent="0.3">
      <c r="A1267" t="s">
        <v>2913</v>
      </c>
      <c r="B1267" t="s">
        <v>2912</v>
      </c>
      <c r="C1267">
        <v>9.6097108482099992E-3</v>
      </c>
      <c r="D1267">
        <v>62660.119195829997</v>
      </c>
      <c r="E1267">
        <v>-4.99392923</v>
      </c>
      <c r="F1267">
        <v>-24.6057232</v>
      </c>
      <c r="G1267">
        <v>147.32765702</v>
      </c>
      <c r="H1267">
        <v>1255708.787289453</v>
      </c>
    </row>
    <row r="1268" spans="1:8" x14ac:dyDescent="0.3">
      <c r="A1268" t="s">
        <v>2432</v>
      </c>
      <c r="B1268" t="s">
        <v>2431</v>
      </c>
      <c r="C1268">
        <v>1.9025206872000001E-4</v>
      </c>
      <c r="D1268">
        <v>0</v>
      </c>
      <c r="E1268">
        <v>3.5865915099999999</v>
      </c>
      <c r="F1268">
        <v>-0.37948870000000001</v>
      </c>
      <c r="G1268">
        <v>22.92163408</v>
      </c>
      <c r="H1268">
        <v>1255663.672577207</v>
      </c>
    </row>
    <row r="1269" spans="1:8" x14ac:dyDescent="0.3">
      <c r="A1269" t="s">
        <v>2419</v>
      </c>
      <c r="B1269" t="s">
        <v>2418</v>
      </c>
      <c r="C1269">
        <v>3.1532465313169999E-2</v>
      </c>
      <c r="D1269">
        <v>46.404567309999997</v>
      </c>
      <c r="E1269">
        <v>-2.1812285</v>
      </c>
      <c r="F1269">
        <v>0.21734563000000001</v>
      </c>
      <c r="G1269">
        <v>-5.5963947200000002</v>
      </c>
      <c r="H1269">
        <v>1242456.3088301669</v>
      </c>
    </row>
    <row r="1270" spans="1:8" x14ac:dyDescent="0.3">
      <c r="A1270" t="s">
        <v>2230</v>
      </c>
      <c r="B1270" t="s">
        <v>2229</v>
      </c>
      <c r="C1270">
        <v>3.3904936142999998E-4</v>
      </c>
      <c r="D1270">
        <v>0</v>
      </c>
      <c r="E1270">
        <v>-3.0980736599999998</v>
      </c>
      <c r="F1270">
        <v>1.4537012</v>
      </c>
      <c r="G1270">
        <v>16.949918709999999</v>
      </c>
      <c r="H1270">
        <v>1241702.9231590976</v>
      </c>
    </row>
    <row r="1271" spans="1:8" x14ac:dyDescent="0.3">
      <c r="A1271" t="s">
        <v>2417</v>
      </c>
      <c r="B1271" t="s">
        <v>2416</v>
      </c>
      <c r="C1271">
        <v>1.806725174035E-2</v>
      </c>
      <c r="D1271">
        <v>9034.5072523399995</v>
      </c>
      <c r="E1271">
        <v>-2.1807595100000001</v>
      </c>
      <c r="F1271">
        <v>4.9323933999999996</v>
      </c>
      <c r="G1271">
        <v>59.195392079999998</v>
      </c>
      <c r="H1271">
        <v>1234330.1920389966</v>
      </c>
    </row>
    <row r="1272" spans="1:8" x14ac:dyDescent="0.3">
      <c r="A1272" t="s">
        <v>2444</v>
      </c>
      <c r="B1272" t="s">
        <v>2443</v>
      </c>
      <c r="C1272">
        <v>4.19895673511E-3</v>
      </c>
      <c r="D1272">
        <v>0</v>
      </c>
      <c r="E1272">
        <v>-2.6938569999999999</v>
      </c>
      <c r="F1272">
        <v>0.89237712000000002</v>
      </c>
      <c r="G1272">
        <v>15.75412506</v>
      </c>
      <c r="H1272">
        <v>1230927.4520991854</v>
      </c>
    </row>
    <row r="1273" spans="1:8" x14ac:dyDescent="0.3">
      <c r="A1273" t="s">
        <v>2678</v>
      </c>
      <c r="B1273" t="s">
        <v>2677</v>
      </c>
      <c r="C1273">
        <v>9.2036387330161595</v>
      </c>
      <c r="D1273">
        <v>444048.22339495999</v>
      </c>
      <c r="E1273">
        <v>0.12840408</v>
      </c>
      <c r="F1273">
        <v>41.193121519999998</v>
      </c>
      <c r="G1273">
        <v>79.624292679999996</v>
      </c>
      <c r="H1273">
        <v>1224083.9514911491</v>
      </c>
    </row>
    <row r="1274" spans="1:8" x14ac:dyDescent="0.3">
      <c r="A1274" t="s">
        <v>2269</v>
      </c>
      <c r="B1274" t="s">
        <v>2268</v>
      </c>
      <c r="C1274">
        <v>1.2757835981109999E-2</v>
      </c>
      <c r="D1274">
        <v>2198147.7977161999</v>
      </c>
      <c r="E1274">
        <v>-1.5759430000000001E-2</v>
      </c>
      <c r="F1274">
        <v>-35.766282629999999</v>
      </c>
      <c r="G1274">
        <v>65.883073809999999</v>
      </c>
      <c r="H1274">
        <v>1275743.755389231</v>
      </c>
    </row>
    <row r="1275" spans="1:8" x14ac:dyDescent="0.3">
      <c r="A1275" t="s">
        <v>1725</v>
      </c>
      <c r="B1275" t="s">
        <v>2614</v>
      </c>
      <c r="C1275">
        <v>4.4115815383720003E-2</v>
      </c>
      <c r="D1275">
        <v>249.67959952000001</v>
      </c>
      <c r="E1275">
        <v>-2.9079679399999998</v>
      </c>
      <c r="F1275">
        <v>-6.7196440300000004</v>
      </c>
      <c r="G1275">
        <v>52.773097280000002</v>
      </c>
      <c r="H1275">
        <v>1223554.9017586757</v>
      </c>
    </row>
    <row r="1276" spans="1:8" x14ac:dyDescent="0.3">
      <c r="A1276" t="s">
        <v>2373</v>
      </c>
      <c r="B1276" t="s">
        <v>2372</v>
      </c>
      <c r="C1276">
        <v>2.7439343669299998E-3</v>
      </c>
      <c r="D1276">
        <v>1002.09576394</v>
      </c>
      <c r="E1276">
        <v>-3.0980736599999998</v>
      </c>
      <c r="F1276">
        <v>-13.888078009999999</v>
      </c>
      <c r="G1276">
        <v>17.025631319999999</v>
      </c>
      <c r="H1276">
        <v>1222004.462577556</v>
      </c>
    </row>
    <row r="1277" spans="1:8" x14ac:dyDescent="0.3">
      <c r="A1277" t="s">
        <v>2473</v>
      </c>
      <c r="B1277" t="s">
        <v>2472</v>
      </c>
      <c r="C1277">
        <v>1.76729143984E-3</v>
      </c>
      <c r="D1277">
        <v>1222181.6645218199</v>
      </c>
      <c r="E1277">
        <v>2.3247565099999998</v>
      </c>
      <c r="F1277">
        <v>20.3120546</v>
      </c>
      <c r="G1277">
        <v>34.88598829</v>
      </c>
      <c r="H1277">
        <v>1219432.2245561215</v>
      </c>
    </row>
    <row r="1278" spans="1:8" x14ac:dyDescent="0.3">
      <c r="A1278" t="s">
        <v>2395</v>
      </c>
      <c r="B1278" t="s">
        <v>2394</v>
      </c>
      <c r="C1278">
        <v>2.1891696980391702</v>
      </c>
      <c r="D1278">
        <v>724414.01852133998</v>
      </c>
      <c r="E1278">
        <v>-1.3824869</v>
      </c>
      <c r="F1278">
        <v>-2.4339463800000001</v>
      </c>
      <c r="G1278">
        <v>-12.90167108</v>
      </c>
      <c r="H1278">
        <v>1207784.6249354926</v>
      </c>
    </row>
    <row r="1279" spans="1:8" x14ac:dyDescent="0.3">
      <c r="A1279" t="s">
        <v>2153</v>
      </c>
      <c r="B1279" t="s">
        <v>2152</v>
      </c>
      <c r="C1279">
        <v>1.0018425928230001E-2</v>
      </c>
      <c r="D1279">
        <v>76265.098495440005</v>
      </c>
      <c r="E1279">
        <v>-3.6344146799999999</v>
      </c>
      <c r="F1279">
        <v>-9.1170896999999993</v>
      </c>
      <c r="G1279">
        <v>205.13296127000001</v>
      </c>
      <c r="H1279">
        <v>1205776.8623158999</v>
      </c>
    </row>
    <row r="1280" spans="1:8" x14ac:dyDescent="0.3">
      <c r="A1280" t="s">
        <v>2491</v>
      </c>
      <c r="B1280" t="s">
        <v>2490</v>
      </c>
      <c r="C1280">
        <v>0.15972582441822999</v>
      </c>
      <c r="D1280">
        <v>33165879.101463739</v>
      </c>
      <c r="E1280">
        <v>-0.69869988000000005</v>
      </c>
      <c r="F1280">
        <v>23.210464429999998</v>
      </c>
      <c r="G1280">
        <v>70.587987920000003</v>
      </c>
      <c r="H1280">
        <v>1202169.9340669184</v>
      </c>
    </row>
    <row r="1281" spans="1:8" x14ac:dyDescent="0.3">
      <c r="A1281" t="s">
        <v>4825</v>
      </c>
      <c r="B1281" t="s">
        <v>4824</v>
      </c>
      <c r="C1281">
        <v>2.1924041246309998E-2</v>
      </c>
      <c r="D1281">
        <v>380416.85141112999</v>
      </c>
      <c r="E1281">
        <v>-2.0617128999999998</v>
      </c>
      <c r="F1281">
        <v>-3.9189810600000001</v>
      </c>
      <c r="G1281">
        <v>-30.0484808</v>
      </c>
      <c r="H1281">
        <v>1200780.777275908</v>
      </c>
    </row>
    <row r="1282" spans="1:8" x14ac:dyDescent="0.3">
      <c r="A1282" t="s">
        <v>2471</v>
      </c>
      <c r="B1282" t="s">
        <v>2470</v>
      </c>
      <c r="C1282">
        <v>4.1026885153071104</v>
      </c>
      <c r="D1282">
        <v>7684.2702169900003</v>
      </c>
      <c r="E1282">
        <v>-3.3249826200000001</v>
      </c>
      <c r="F1282">
        <v>1.1388936000000001</v>
      </c>
      <c r="G1282">
        <v>-6.7856301400000003</v>
      </c>
      <c r="H1282">
        <v>1192553.0868754096</v>
      </c>
    </row>
    <row r="1283" spans="1:8" x14ac:dyDescent="0.3">
      <c r="A1283" t="s">
        <v>2302</v>
      </c>
      <c r="B1283" t="s">
        <v>2301</v>
      </c>
      <c r="C1283">
        <v>0.11111955982442</v>
      </c>
      <c r="D1283">
        <v>587357.92265781004</v>
      </c>
      <c r="E1283">
        <v>5.8412640299999996</v>
      </c>
      <c r="F1283">
        <v>9.7584192200000004</v>
      </c>
      <c r="G1283">
        <v>4.1426663000000001</v>
      </c>
      <c r="H1283">
        <v>1197605.6404499137</v>
      </c>
    </row>
    <row r="1284" spans="1:8" x14ac:dyDescent="0.3">
      <c r="A1284" t="s">
        <v>2440</v>
      </c>
      <c r="B1284" t="s">
        <v>2439</v>
      </c>
      <c r="C1284">
        <v>3.6669921478999998E-4</v>
      </c>
      <c r="D1284">
        <v>37.529129310000002</v>
      </c>
      <c r="E1284">
        <v>-2.1935871100000002</v>
      </c>
      <c r="F1284">
        <v>0.19214311000000001</v>
      </c>
      <c r="G1284">
        <v>14.15736223</v>
      </c>
      <c r="H1284">
        <v>1192384.6641409667</v>
      </c>
    </row>
    <row r="1285" spans="1:8" x14ac:dyDescent="0.3">
      <c r="A1285" t="s">
        <v>2438</v>
      </c>
      <c r="B1285" t="s">
        <v>2437</v>
      </c>
      <c r="C1285">
        <v>3.6665657341000002E-4</v>
      </c>
      <c r="D1285">
        <v>0</v>
      </c>
      <c r="E1285">
        <v>-2.1896293099999999</v>
      </c>
      <c r="F1285">
        <v>0.16565426999999999</v>
      </c>
      <c r="G1285">
        <v>14.162499410000001</v>
      </c>
      <c r="H1285">
        <v>1190620.581785192</v>
      </c>
    </row>
    <row r="1286" spans="1:8" x14ac:dyDescent="0.3">
      <c r="A1286" t="s">
        <v>2405</v>
      </c>
      <c r="B1286" t="s">
        <v>2404</v>
      </c>
      <c r="C1286">
        <v>3.3009002181740001E-2</v>
      </c>
      <c r="D1286">
        <v>0</v>
      </c>
      <c r="E1286">
        <v>-0.65836404000000004</v>
      </c>
      <c r="F1286">
        <v>0.18239374</v>
      </c>
      <c r="G1286">
        <v>3.3704119800000001</v>
      </c>
      <c r="H1286">
        <v>1187919.695628945</v>
      </c>
    </row>
    <row r="1287" spans="1:8" x14ac:dyDescent="0.3">
      <c r="A1287" t="s">
        <v>2371</v>
      </c>
      <c r="B1287" t="s">
        <v>2371</v>
      </c>
      <c r="C1287">
        <v>1.5072298011800001E-3</v>
      </c>
      <c r="D1287">
        <v>5412.8481872499997</v>
      </c>
      <c r="E1287">
        <v>-1.18784684</v>
      </c>
      <c r="F1287">
        <v>-3.6060758100000001</v>
      </c>
      <c r="G1287">
        <v>1.66674297</v>
      </c>
      <c r="H1287">
        <v>1178950.6014822794</v>
      </c>
    </row>
    <row r="1288" spans="1:8" x14ac:dyDescent="0.3">
      <c r="A1288" t="s">
        <v>1809</v>
      </c>
      <c r="B1288" t="s">
        <v>1808</v>
      </c>
      <c r="C1288">
        <v>1.2199520617E-4</v>
      </c>
      <c r="D1288">
        <v>201871.58646697001</v>
      </c>
      <c r="E1288">
        <v>-4.20114798</v>
      </c>
      <c r="F1288">
        <v>-25.448155310000001</v>
      </c>
      <c r="G1288">
        <v>4.4972574500000002</v>
      </c>
      <c r="H1288">
        <v>1144315.0338746</v>
      </c>
    </row>
    <row r="1289" spans="1:8" x14ac:dyDescent="0.3">
      <c r="A1289" t="s">
        <v>2489</v>
      </c>
      <c r="B1289" t="s">
        <v>2488</v>
      </c>
      <c r="C1289">
        <v>7.7913939293100002E-3</v>
      </c>
      <c r="D1289">
        <v>33080.268026329999</v>
      </c>
      <c r="E1289">
        <v>4.5155093199999996</v>
      </c>
      <c r="F1289">
        <v>3.912544</v>
      </c>
      <c r="G1289">
        <v>3.9347206300000002</v>
      </c>
      <c r="H1289">
        <v>1179868.6016333296</v>
      </c>
    </row>
    <row r="1290" spans="1:8" x14ac:dyDescent="0.3">
      <c r="A1290" t="s">
        <v>2385</v>
      </c>
      <c r="B1290" t="s">
        <v>2384</v>
      </c>
      <c r="C1290">
        <v>1.3688150875689999E-2</v>
      </c>
      <c r="D1290">
        <v>810.94463678</v>
      </c>
      <c r="E1290">
        <v>-0.48886175999999998</v>
      </c>
      <c r="F1290">
        <v>0.138242</v>
      </c>
      <c r="G1290">
        <v>-1.73303231</v>
      </c>
      <c r="H1290">
        <v>1177055.5028743378</v>
      </c>
    </row>
    <row r="1291" spans="1:8" x14ac:dyDescent="0.3">
      <c r="A1291" t="s">
        <v>2362</v>
      </c>
      <c r="B1291" t="s">
        <v>2361</v>
      </c>
      <c r="C1291">
        <v>0.20959355539550001</v>
      </c>
      <c r="D1291">
        <v>13699.99533349</v>
      </c>
      <c r="E1291">
        <v>3.3444888000000002</v>
      </c>
      <c r="F1291">
        <v>4.79035017</v>
      </c>
      <c r="G1291">
        <v>4.0798151499999999</v>
      </c>
      <c r="H1291">
        <v>1170272.2422428506</v>
      </c>
    </row>
    <row r="1292" spans="1:8" x14ac:dyDescent="0.3">
      <c r="A1292" t="s">
        <v>2338</v>
      </c>
      <c r="B1292" t="s">
        <v>2337</v>
      </c>
      <c r="C1292">
        <v>1.8442213009519998E-2</v>
      </c>
      <c r="D1292">
        <v>5676.8893762999996</v>
      </c>
      <c r="E1292">
        <v>-8.7835471999999992</v>
      </c>
      <c r="F1292">
        <v>-14.106352299999999</v>
      </c>
      <c r="G1292">
        <v>-5.49640401</v>
      </c>
      <c r="H1292">
        <v>1161879.1272132157</v>
      </c>
    </row>
    <row r="1293" spans="1:8" x14ac:dyDescent="0.3">
      <c r="A1293" t="s">
        <v>2525</v>
      </c>
      <c r="B1293" t="s">
        <v>2524</v>
      </c>
      <c r="C1293">
        <v>9.3991940482549996E-2</v>
      </c>
      <c r="D1293">
        <v>31290.098921109999</v>
      </c>
      <c r="E1293">
        <v>-3.1635788599999999</v>
      </c>
      <c r="F1293">
        <v>6.2813978199999996</v>
      </c>
      <c r="G1293">
        <v>14.013478210000001</v>
      </c>
      <c r="H1293">
        <v>1153007.3816922179</v>
      </c>
    </row>
    <row r="1294" spans="1:8" x14ac:dyDescent="0.3">
      <c r="A1294" t="s">
        <v>2403</v>
      </c>
      <c r="B1294" t="s">
        <v>2402</v>
      </c>
      <c r="C1294">
        <v>1.282710277577E-2</v>
      </c>
      <c r="D1294">
        <v>3012.8580489599999</v>
      </c>
      <c r="E1294">
        <v>1.7266527599999999</v>
      </c>
      <c r="F1294">
        <v>-7.78441311</v>
      </c>
      <c r="G1294">
        <v>21.025985460000001</v>
      </c>
      <c r="H1294">
        <v>1155183.7796790651</v>
      </c>
    </row>
    <row r="1295" spans="1:8" x14ac:dyDescent="0.3">
      <c r="A1295" t="s">
        <v>2238</v>
      </c>
      <c r="B1295" t="s">
        <v>2237</v>
      </c>
      <c r="C1295">
        <v>2.951024465E-5</v>
      </c>
      <c r="D1295">
        <v>60575.210144470002</v>
      </c>
      <c r="E1295">
        <v>-2.10878692</v>
      </c>
      <c r="F1295">
        <v>-5.6044204100000004</v>
      </c>
      <c r="G1295">
        <v>18.69417073</v>
      </c>
      <c r="H1295">
        <v>1151939.0047776666</v>
      </c>
    </row>
    <row r="1296" spans="1:8" x14ac:dyDescent="0.3">
      <c r="A1296" t="s">
        <v>2518</v>
      </c>
      <c r="B1296" t="s">
        <v>2517</v>
      </c>
      <c r="C1296">
        <v>3.5567684826949997E-2</v>
      </c>
      <c r="D1296">
        <v>4306.0119521300003</v>
      </c>
      <c r="E1296">
        <v>-1.4070511000000001</v>
      </c>
      <c r="F1296">
        <v>1.9195670000000001E-2</v>
      </c>
      <c r="G1296">
        <v>7.2669724999999996</v>
      </c>
      <c r="H1296">
        <v>1150355.4440620712</v>
      </c>
    </row>
    <row r="1297" spans="1:8" x14ac:dyDescent="0.3">
      <c r="A1297" t="s">
        <v>2117</v>
      </c>
      <c r="B1297" t="s">
        <v>2447</v>
      </c>
      <c r="C1297">
        <v>3.8999999999999998E-3</v>
      </c>
      <c r="D1297">
        <v>2145.0242211999998</v>
      </c>
      <c r="E1297">
        <v>0</v>
      </c>
      <c r="F1297">
        <v>30</v>
      </c>
      <c r="G1297">
        <v>-48.684210530000001</v>
      </c>
      <c r="H1297">
        <v>1149567.3642711297</v>
      </c>
    </row>
    <row r="1298" spans="1:8" x14ac:dyDescent="0.3">
      <c r="A1298" t="s">
        <v>2415</v>
      </c>
      <c r="B1298" t="s">
        <v>2414</v>
      </c>
      <c r="C1298">
        <v>9.9276965911899995E-3</v>
      </c>
      <c r="D1298">
        <v>0</v>
      </c>
      <c r="E1298">
        <v>-1.553648E-2</v>
      </c>
      <c r="F1298">
        <v>-8.3815879999999995E-2</v>
      </c>
      <c r="G1298">
        <v>175.49152649999999</v>
      </c>
      <c r="H1298">
        <v>1137150.0979891275</v>
      </c>
    </row>
    <row r="1299" spans="1:8" x14ac:dyDescent="0.3">
      <c r="A1299" t="s">
        <v>2436</v>
      </c>
      <c r="B1299" t="s">
        <v>2435</v>
      </c>
      <c r="C1299">
        <v>1.88343230797E-3</v>
      </c>
      <c r="D1299">
        <v>216701.43694188999</v>
      </c>
      <c r="E1299">
        <v>-3.82243815</v>
      </c>
      <c r="F1299">
        <v>-7.3373264599999999</v>
      </c>
      <c r="G1299">
        <v>2.9991546599999999</v>
      </c>
      <c r="H1299">
        <v>1136940.4298442041</v>
      </c>
    </row>
    <row r="1300" spans="1:8" x14ac:dyDescent="0.3">
      <c r="A1300" t="s">
        <v>2498</v>
      </c>
      <c r="B1300" t="s">
        <v>2497</v>
      </c>
      <c r="C1300">
        <v>6.2208338735E-4</v>
      </c>
      <c r="D1300">
        <v>324205.66264154</v>
      </c>
      <c r="E1300">
        <v>-2.01136304</v>
      </c>
      <c r="F1300">
        <v>-2.9447723899999998</v>
      </c>
      <c r="G1300">
        <v>8.4943699200000005</v>
      </c>
      <c r="H1300">
        <v>1135302.18191375</v>
      </c>
    </row>
    <row r="1301" spans="1:8" x14ac:dyDescent="0.3">
      <c r="A1301" t="s">
        <v>2477</v>
      </c>
      <c r="B1301" t="s">
        <v>2476</v>
      </c>
      <c r="C1301">
        <v>1.1040966465E-4</v>
      </c>
      <c r="D1301">
        <v>114.92196379000001</v>
      </c>
      <c r="E1301">
        <v>-3.0247624599999998</v>
      </c>
      <c r="F1301">
        <v>-34.827501060000003</v>
      </c>
      <c r="G1301">
        <v>-24.950370379999999</v>
      </c>
      <c r="H1301">
        <v>1131279.56319545</v>
      </c>
    </row>
    <row r="1302" spans="1:8" x14ac:dyDescent="0.3">
      <c r="A1302" t="s">
        <v>2317</v>
      </c>
      <c r="B1302" t="s">
        <v>2316</v>
      </c>
      <c r="C1302">
        <v>3.2764528305009998E-2</v>
      </c>
      <c r="D1302">
        <v>59885.5158381</v>
      </c>
      <c r="E1302">
        <v>-3.37121022</v>
      </c>
      <c r="F1302">
        <v>-13.758374399999999</v>
      </c>
      <c r="G1302">
        <v>-33.346447769999997</v>
      </c>
      <c r="H1302">
        <v>1128652.8778630579</v>
      </c>
    </row>
    <row r="1303" spans="1:8" x14ac:dyDescent="0.3">
      <c r="A1303" t="s">
        <v>2275</v>
      </c>
      <c r="B1303" t="s">
        <v>2274</v>
      </c>
      <c r="C1303">
        <v>9.4767490190000002E-4</v>
      </c>
      <c r="D1303">
        <v>108513.93763112</v>
      </c>
      <c r="E1303">
        <v>-1.33290734</v>
      </c>
      <c r="F1303">
        <v>-24.561653979999999</v>
      </c>
      <c r="G1303">
        <v>-20.797421740000001</v>
      </c>
      <c r="H1303">
        <v>1124226.9427170986</v>
      </c>
    </row>
    <row r="1304" spans="1:8" x14ac:dyDescent="0.3">
      <c r="A1304" t="s">
        <v>2529</v>
      </c>
      <c r="B1304" t="s">
        <v>2528</v>
      </c>
      <c r="C1304">
        <v>2.8385527933999998E-4</v>
      </c>
      <c r="D1304">
        <v>0</v>
      </c>
      <c r="E1304">
        <v>-3.0980736599999998</v>
      </c>
      <c r="F1304">
        <v>1.41657448</v>
      </c>
      <c r="G1304">
        <v>17.025631319999999</v>
      </c>
      <c r="H1304">
        <v>1121591.8965003302</v>
      </c>
    </row>
    <row r="1305" spans="1:8" x14ac:dyDescent="0.3">
      <c r="A1305" t="s">
        <v>2377</v>
      </c>
      <c r="B1305" t="s">
        <v>2376</v>
      </c>
      <c r="C1305">
        <v>4.6340184219449999E-2</v>
      </c>
      <c r="D1305">
        <v>82926.119163049996</v>
      </c>
      <c r="E1305">
        <v>-1.53814699</v>
      </c>
      <c r="F1305">
        <v>-1.93358903</v>
      </c>
      <c r="G1305">
        <v>4.0298281200000003</v>
      </c>
      <c r="H1305">
        <v>1112164.4215350188</v>
      </c>
    </row>
    <row r="1306" spans="1:8" x14ac:dyDescent="0.3">
      <c r="A1306" t="s">
        <v>2475</v>
      </c>
      <c r="B1306" t="s">
        <v>2474</v>
      </c>
      <c r="C1306">
        <v>0.23108990866154999</v>
      </c>
      <c r="D1306">
        <v>14182.49591835</v>
      </c>
      <c r="E1306">
        <v>-1.3485652100000001</v>
      </c>
      <c r="F1306">
        <v>2.38488714</v>
      </c>
      <c r="G1306">
        <v>-0.24849898000000001</v>
      </c>
      <c r="H1306">
        <v>1105941.0723660081</v>
      </c>
    </row>
    <row r="1307" spans="1:8" x14ac:dyDescent="0.3">
      <c r="A1307" t="s">
        <v>2464</v>
      </c>
      <c r="B1307" t="s">
        <v>2463</v>
      </c>
      <c r="C1307">
        <v>1.7560229144740001E-2</v>
      </c>
      <c r="D1307">
        <v>3178.95131825</v>
      </c>
      <c r="E1307">
        <v>-2.12491925</v>
      </c>
      <c r="F1307">
        <v>6.3860120000000006E-2</v>
      </c>
      <c r="G1307">
        <v>33.681362630000002</v>
      </c>
      <c r="H1307">
        <v>1101335.8137331868</v>
      </c>
    </row>
    <row r="1308" spans="1:8" x14ac:dyDescent="0.3">
      <c r="A1308" t="s">
        <v>2758</v>
      </c>
      <c r="B1308" t="s">
        <v>2757</v>
      </c>
      <c r="C1308">
        <v>2.8167758365999999E-3</v>
      </c>
      <c r="D1308">
        <v>21187.13570866</v>
      </c>
      <c r="E1308">
        <v>-3.3185250700000002</v>
      </c>
      <c r="F1308">
        <v>-5.7304727399999997</v>
      </c>
      <c r="G1308">
        <v>21.991999509999999</v>
      </c>
      <c r="H1308">
        <v>1086826.3279221598</v>
      </c>
    </row>
    <row r="1309" spans="1:8" x14ac:dyDescent="0.3">
      <c r="A1309" t="s">
        <v>2523</v>
      </c>
      <c r="B1309" t="s">
        <v>2522</v>
      </c>
      <c r="C1309">
        <v>3.2470189501400001E-3</v>
      </c>
      <c r="D1309">
        <v>0</v>
      </c>
      <c r="E1309">
        <v>-2.6827574599999999</v>
      </c>
      <c r="F1309">
        <v>0.98010483999999998</v>
      </c>
      <c r="G1309">
        <v>3.5258021300000002</v>
      </c>
      <c r="H1309">
        <v>1087970.9868110658</v>
      </c>
    </row>
    <row r="1310" spans="1:8" x14ac:dyDescent="0.3">
      <c r="A1310" t="s">
        <v>2539</v>
      </c>
      <c r="B1310" t="s">
        <v>2538</v>
      </c>
      <c r="C1310">
        <v>6.8156610439999997E-5</v>
      </c>
      <c r="D1310">
        <v>593.59263859999999</v>
      </c>
      <c r="E1310">
        <v>11.963572409999999</v>
      </c>
      <c r="F1310">
        <v>9.8687064299999996</v>
      </c>
      <c r="G1310">
        <v>72.861578289999997</v>
      </c>
      <c r="H1310">
        <v>1077296.5661150264</v>
      </c>
    </row>
    <row r="1311" spans="1:8" x14ac:dyDescent="0.3">
      <c r="A1311" t="s">
        <v>2468</v>
      </c>
      <c r="B1311" t="s">
        <v>2467</v>
      </c>
      <c r="C1311">
        <v>0.51015916810151996</v>
      </c>
      <c r="D1311">
        <v>102833.0586515</v>
      </c>
      <c r="E1311">
        <v>0.35103635999999999</v>
      </c>
      <c r="F1311">
        <v>-6.5650563100000001</v>
      </c>
      <c r="G1311">
        <v>6.93217383</v>
      </c>
      <c r="H1311">
        <v>1063376.2801499765</v>
      </c>
    </row>
    <row r="1312" spans="1:8" x14ac:dyDescent="0.3">
      <c r="A1312" t="s">
        <v>2494</v>
      </c>
      <c r="B1312" t="s">
        <v>2494</v>
      </c>
      <c r="C1312">
        <v>5.484653635707E-2</v>
      </c>
      <c r="D1312">
        <v>3940.4184557399999</v>
      </c>
      <c r="E1312">
        <v>-1.5716129000000001</v>
      </c>
      <c r="F1312">
        <v>0.57467944000000004</v>
      </c>
      <c r="G1312">
        <v>3.06976542</v>
      </c>
      <c r="H1312">
        <v>1060058.1396465644</v>
      </c>
    </row>
    <row r="1313" spans="1:8" x14ac:dyDescent="0.3">
      <c r="A1313" t="s">
        <v>2605</v>
      </c>
      <c r="B1313" t="s">
        <v>2604</v>
      </c>
      <c r="C1313">
        <v>1.063309194506E-2</v>
      </c>
      <c r="D1313">
        <v>11408.932136920001</v>
      </c>
      <c r="E1313">
        <v>5.06511347</v>
      </c>
      <c r="F1313">
        <v>-6.2478371199999998</v>
      </c>
      <c r="G1313">
        <v>94.74873298</v>
      </c>
      <c r="H1313">
        <v>1063309.194506</v>
      </c>
    </row>
    <row r="1314" spans="1:8" x14ac:dyDescent="0.3">
      <c r="A1314" t="s">
        <v>2502</v>
      </c>
      <c r="B1314" t="s">
        <v>2501</v>
      </c>
      <c r="C1314">
        <v>4.6785012221999998E-4</v>
      </c>
      <c r="D1314">
        <v>3290.8674524799999</v>
      </c>
      <c r="E1314">
        <v>-4.8029150600000001</v>
      </c>
      <c r="F1314">
        <v>-3.0778416000000002</v>
      </c>
      <c r="G1314">
        <v>40.834264449999999</v>
      </c>
      <c r="H1314">
        <v>1042349.2525099296</v>
      </c>
    </row>
    <row r="1315" spans="1:8" x14ac:dyDescent="0.3">
      <c r="A1315" t="s">
        <v>2510</v>
      </c>
      <c r="B1315" t="s">
        <v>2509</v>
      </c>
      <c r="C1315">
        <v>6.8488367019898497</v>
      </c>
      <c r="D1315">
        <v>52182.147270380003</v>
      </c>
      <c r="E1315">
        <v>-1.78569149</v>
      </c>
      <c r="F1315">
        <v>-0.30076619999999998</v>
      </c>
      <c r="G1315">
        <v>18.38038238</v>
      </c>
      <c r="H1315">
        <v>1053988.7354524145</v>
      </c>
    </row>
    <row r="1316" spans="1:8" x14ac:dyDescent="0.3">
      <c r="A1316" t="s">
        <v>2622</v>
      </c>
      <c r="B1316" t="s">
        <v>2621</v>
      </c>
      <c r="C1316">
        <v>5.0300445793589998E-2</v>
      </c>
      <c r="D1316">
        <v>681641.28343694995</v>
      </c>
      <c r="E1316">
        <v>-5.1290428400000003</v>
      </c>
      <c r="F1316">
        <v>1.95192053</v>
      </c>
      <c r="G1316">
        <v>81.633260539999995</v>
      </c>
      <c r="H1316">
        <v>1059980.6620574696</v>
      </c>
    </row>
    <row r="1317" spans="1:8" x14ac:dyDescent="0.3">
      <c r="A1317" t="s">
        <v>2521</v>
      </c>
      <c r="B1317" t="s">
        <v>2521</v>
      </c>
      <c r="C1317">
        <v>7.7804414497999999E-4</v>
      </c>
      <c r="D1317">
        <v>0</v>
      </c>
      <c r="E1317">
        <v>-2.5241457399999998</v>
      </c>
      <c r="F1317">
        <v>6.2913515699999998</v>
      </c>
      <c r="G1317">
        <v>-0.36556506</v>
      </c>
      <c r="H1317">
        <v>1057688.934957982</v>
      </c>
    </row>
    <row r="1318" spans="1:8" x14ac:dyDescent="0.3">
      <c r="A1318" t="s">
        <v>2559</v>
      </c>
      <c r="B1318" t="s">
        <v>2558</v>
      </c>
      <c r="C1318">
        <v>5.2429395591214796</v>
      </c>
      <c r="D1318">
        <v>241.17455423000001</v>
      </c>
      <c r="E1318">
        <v>-3.3287317600000002</v>
      </c>
      <c r="F1318">
        <v>1.2981546500000001</v>
      </c>
      <c r="G1318">
        <v>11.17612271</v>
      </c>
      <c r="H1318">
        <v>1048587.911824296</v>
      </c>
    </row>
    <row r="1319" spans="1:8" x14ac:dyDescent="0.3">
      <c r="A1319" t="s">
        <v>2506</v>
      </c>
      <c r="B1319" t="s">
        <v>2505</v>
      </c>
      <c r="C1319">
        <v>0.10824344587987</v>
      </c>
      <c r="D1319">
        <v>247888.27279399001</v>
      </c>
      <c r="E1319">
        <v>2.4802757799999999</v>
      </c>
      <c r="F1319">
        <v>-7.7565179999999998</v>
      </c>
      <c r="G1319">
        <v>1.1381916700000001</v>
      </c>
      <c r="H1319">
        <v>1040473.215894004</v>
      </c>
    </row>
    <row r="1320" spans="1:8" x14ac:dyDescent="0.3">
      <c r="A1320" t="s">
        <v>2479</v>
      </c>
      <c r="B1320" t="s">
        <v>2478</v>
      </c>
      <c r="C1320">
        <v>2.3198863313070001E-2</v>
      </c>
      <c r="D1320">
        <v>407470.85054531001</v>
      </c>
      <c r="E1320">
        <v>2.9789987400000002</v>
      </c>
      <c r="F1320">
        <v>-6.8202134599999997</v>
      </c>
      <c r="G1320">
        <v>46.08982468</v>
      </c>
      <c r="H1320">
        <v>1061014.4433162373</v>
      </c>
    </row>
    <row r="1321" spans="1:8" x14ac:dyDescent="0.3">
      <c r="A1321" t="s">
        <v>2516</v>
      </c>
      <c r="B1321" t="s">
        <v>2515</v>
      </c>
      <c r="C1321">
        <v>1.9123447627000001E-4</v>
      </c>
      <c r="D1321">
        <v>0</v>
      </c>
      <c r="E1321">
        <v>-2.2303764500000001</v>
      </c>
      <c r="F1321">
        <v>-46.084242320000001</v>
      </c>
      <c r="G1321">
        <v>14.26659821</v>
      </c>
      <c r="H1321">
        <v>1046254.6244268162</v>
      </c>
    </row>
    <row r="1322" spans="1:8" x14ac:dyDescent="0.3">
      <c r="A1322" t="s">
        <v>2456</v>
      </c>
      <c r="B1322" t="s">
        <v>2455</v>
      </c>
      <c r="C1322">
        <v>3.7506709014340001E-2</v>
      </c>
      <c r="D1322">
        <v>45246.473464620001</v>
      </c>
      <c r="E1322">
        <v>-1.7594869</v>
      </c>
      <c r="F1322">
        <v>-6.9447898500000003</v>
      </c>
      <c r="G1322">
        <v>-0.32203775000000001</v>
      </c>
      <c r="H1322">
        <v>1034060.8610898656</v>
      </c>
    </row>
    <row r="1323" spans="1:8" x14ac:dyDescent="0.3">
      <c r="A1323" t="s">
        <v>2607</v>
      </c>
      <c r="B1323" t="s">
        <v>2606</v>
      </c>
      <c r="C1323">
        <v>2.3189378814100002E-3</v>
      </c>
      <c r="D1323">
        <v>63854.569599820003</v>
      </c>
      <c r="E1323">
        <v>-1.22066209</v>
      </c>
      <c r="F1323">
        <v>7.8558400300000004</v>
      </c>
      <c r="G1323">
        <v>38.121935919999999</v>
      </c>
      <c r="H1323">
        <v>1020465.0188810437</v>
      </c>
    </row>
    <row r="1324" spans="1:8" x14ac:dyDescent="0.3">
      <c r="A1324" t="s">
        <v>2666</v>
      </c>
      <c r="B1324" t="s">
        <v>2665</v>
      </c>
      <c r="C1324">
        <v>0.16647799973843</v>
      </c>
      <c r="D1324">
        <v>91004.491962960004</v>
      </c>
      <c r="E1324">
        <v>2.0962972899999999</v>
      </c>
      <c r="F1324">
        <v>4.0303108200000004</v>
      </c>
      <c r="G1324">
        <v>110.17028513</v>
      </c>
      <c r="H1324">
        <v>1024791.3865247108</v>
      </c>
    </row>
    <row r="1325" spans="1:8" x14ac:dyDescent="0.3">
      <c r="A1325" t="s">
        <v>2574</v>
      </c>
      <c r="B1325" t="s">
        <v>2573</v>
      </c>
      <c r="C1325">
        <v>1.912010662142E-2</v>
      </c>
      <c r="D1325">
        <v>72380.284144770005</v>
      </c>
      <c r="E1325">
        <v>-3.8901436199999999</v>
      </c>
      <c r="F1325">
        <v>7.8120388299999997</v>
      </c>
      <c r="G1325">
        <v>1.6752955</v>
      </c>
      <c r="H1325">
        <v>1019764.1079616464</v>
      </c>
    </row>
    <row r="1326" spans="1:8" x14ac:dyDescent="0.3">
      <c r="A1326" t="s">
        <v>2413</v>
      </c>
      <c r="B1326" t="s">
        <v>2412</v>
      </c>
      <c r="C1326">
        <v>7.3126585348220002E-2</v>
      </c>
      <c r="D1326">
        <v>1791991.10984</v>
      </c>
      <c r="E1326">
        <v>2.26641659</v>
      </c>
      <c r="F1326">
        <v>-14.91241351</v>
      </c>
      <c r="G1326">
        <v>29.46937586</v>
      </c>
      <c r="H1326">
        <v>1036327.2754848534</v>
      </c>
    </row>
    <row r="1327" spans="1:8" x14ac:dyDescent="0.3">
      <c r="A1327" t="s">
        <v>2514</v>
      </c>
      <c r="B1327" t="s">
        <v>2513</v>
      </c>
      <c r="C1327">
        <v>2.8509991577000001E-4</v>
      </c>
      <c r="D1327">
        <v>118553.15756986001</v>
      </c>
      <c r="E1327">
        <v>1.42663377</v>
      </c>
      <c r="F1327">
        <v>1.1979681</v>
      </c>
      <c r="G1327">
        <v>-2.2986927700000002</v>
      </c>
      <c r="H1327">
        <v>1022758.7213032792</v>
      </c>
    </row>
    <row r="1328" spans="1:8" x14ac:dyDescent="0.3">
      <c r="A1328" t="s">
        <v>2576</v>
      </c>
      <c r="B1328" t="s">
        <v>2575</v>
      </c>
      <c r="C1328">
        <v>9.586844679605E-2</v>
      </c>
      <c r="D1328">
        <v>7548.8298167399998</v>
      </c>
      <c r="E1328">
        <v>0.16099763</v>
      </c>
      <c r="F1328">
        <v>-1.7780459799999999</v>
      </c>
      <c r="G1328">
        <v>23.537324219999999</v>
      </c>
      <c r="H1328">
        <v>1021066.6593109207</v>
      </c>
    </row>
    <row r="1329" spans="1:8" x14ac:dyDescent="0.3">
      <c r="A1329" t="s">
        <v>2685</v>
      </c>
      <c r="B1329" t="s">
        <v>2684</v>
      </c>
      <c r="C1329">
        <v>0.43628178740128998</v>
      </c>
      <c r="D1329">
        <v>238489.86372719999</v>
      </c>
      <c r="E1329">
        <v>3.0629136099999998</v>
      </c>
      <c r="F1329">
        <v>26.94175006</v>
      </c>
      <c r="G1329">
        <v>44.770125530000001</v>
      </c>
      <c r="H1329">
        <v>1011448.6464403318</v>
      </c>
    </row>
    <row r="1330" spans="1:8" x14ac:dyDescent="0.3">
      <c r="A1330" t="s">
        <v>2401</v>
      </c>
      <c r="B1330" t="s">
        <v>2400</v>
      </c>
      <c r="C1330">
        <v>4.5785952053059999E-2</v>
      </c>
      <c r="D1330">
        <v>378879.54972483002</v>
      </c>
      <c r="E1330">
        <v>-1.2427413199999999</v>
      </c>
      <c r="F1330">
        <v>-4.8352892799999996</v>
      </c>
      <c r="G1330">
        <v>37.820849199999998</v>
      </c>
      <c r="H1330">
        <v>1004566.678517536</v>
      </c>
    </row>
    <row r="1331" spans="1:8" x14ac:dyDescent="0.3">
      <c r="A1331" t="s">
        <v>2541</v>
      </c>
      <c r="B1331" t="s">
        <v>2540</v>
      </c>
      <c r="C1331">
        <v>4.7665354543170002E-2</v>
      </c>
      <c r="D1331">
        <v>0</v>
      </c>
      <c r="E1331">
        <v>-2.1812285</v>
      </c>
      <c r="F1331">
        <v>0.21734563000000001</v>
      </c>
      <c r="G1331">
        <v>-12.46998494</v>
      </c>
      <c r="H1331">
        <v>1009104.011895572</v>
      </c>
    </row>
    <row r="1332" spans="1:8" x14ac:dyDescent="0.3">
      <c r="A1332" t="s">
        <v>2422</v>
      </c>
      <c r="B1332" t="s">
        <v>2421</v>
      </c>
      <c r="C1332">
        <v>6.8769448268500002E-3</v>
      </c>
      <c r="D1332">
        <v>32484.74431306</v>
      </c>
      <c r="E1332">
        <v>-4.7720640300000001</v>
      </c>
      <c r="F1332">
        <v>-9.1446805599999994</v>
      </c>
      <c r="G1332">
        <v>-0.41635861000000002</v>
      </c>
      <c r="H1332">
        <v>1014941.9615111238</v>
      </c>
    </row>
    <row r="1333" spans="1:8" x14ac:dyDescent="0.3">
      <c r="A1333" t="s">
        <v>2500</v>
      </c>
      <c r="B1333" t="s">
        <v>2499</v>
      </c>
      <c r="C1333">
        <v>1.9260723152800001E-3</v>
      </c>
      <c r="D1333">
        <v>640.94841800999995</v>
      </c>
      <c r="E1333">
        <v>-2.1384515300000002</v>
      </c>
      <c r="F1333">
        <v>-12.25638614</v>
      </c>
      <c r="G1333">
        <v>-6.8513480000000002E-2</v>
      </c>
      <c r="H1333">
        <v>1003385.4410498578</v>
      </c>
    </row>
    <row r="1334" spans="1:8" x14ac:dyDescent="0.3">
      <c r="A1334" t="s">
        <v>2639</v>
      </c>
      <c r="B1334" t="s">
        <v>2638</v>
      </c>
      <c r="C1334">
        <v>4.0404191617499996E-3</v>
      </c>
      <c r="D1334">
        <v>2783.3063286900001</v>
      </c>
      <c r="E1334">
        <v>-2.2874860400000001</v>
      </c>
      <c r="F1334">
        <v>1.4960720599999999</v>
      </c>
      <c r="G1334">
        <v>40.499411590000001</v>
      </c>
      <c r="H1334">
        <v>1002936.1639092868</v>
      </c>
    </row>
    <row r="1335" spans="1:8" x14ac:dyDescent="0.3">
      <c r="A1335" t="s">
        <v>2550</v>
      </c>
      <c r="B1335" t="s">
        <v>2549</v>
      </c>
      <c r="C1335">
        <v>7.0438641846899998E-3</v>
      </c>
      <c r="D1335">
        <v>2329.06870583</v>
      </c>
      <c r="E1335">
        <v>-1.20650342</v>
      </c>
      <c r="F1335">
        <v>-1.1095547100000001</v>
      </c>
      <c r="G1335">
        <v>9.5485924400000002</v>
      </c>
      <c r="H1335">
        <v>1001803.3700644674</v>
      </c>
    </row>
    <row r="1336" spans="1:8" x14ac:dyDescent="0.3">
      <c r="A1336" t="s">
        <v>2230</v>
      </c>
      <c r="B1336" t="s">
        <v>2469</v>
      </c>
      <c r="C1336">
        <v>2.6618630405900001E-3</v>
      </c>
      <c r="D1336">
        <v>13152.672127489999</v>
      </c>
      <c r="E1336">
        <v>3.1316922300000001</v>
      </c>
      <c r="F1336">
        <v>-0.84140132000000001</v>
      </c>
      <c r="G1336">
        <v>-6.8657591299999998</v>
      </c>
      <c r="H1336">
        <v>995536.77718066005</v>
      </c>
    </row>
    <row r="1337" spans="1:8" x14ac:dyDescent="0.3">
      <c r="A1337" t="s">
        <v>2557</v>
      </c>
      <c r="B1337" t="s">
        <v>2556</v>
      </c>
      <c r="C1337">
        <v>5.7461063486E-4</v>
      </c>
      <c r="D1337">
        <v>455.87933892000001</v>
      </c>
      <c r="E1337">
        <v>-3.3249826200000001</v>
      </c>
      <c r="F1337">
        <v>-2.7193109</v>
      </c>
      <c r="G1337">
        <v>21.124846430000002</v>
      </c>
      <c r="H1337">
        <v>991105.91990962916</v>
      </c>
    </row>
    <row r="1338" spans="1:8" x14ac:dyDescent="0.3">
      <c r="A1338" t="s">
        <v>2578</v>
      </c>
      <c r="B1338" t="s">
        <v>2577</v>
      </c>
      <c r="C1338">
        <v>9.8287904537320898</v>
      </c>
      <c r="D1338">
        <v>4340.9350296499997</v>
      </c>
      <c r="E1338">
        <v>-3.3287317600000002</v>
      </c>
      <c r="F1338">
        <v>0.39623479</v>
      </c>
      <c r="G1338">
        <v>8.5705390799999996</v>
      </c>
      <c r="H1338">
        <v>982879.04537320882</v>
      </c>
    </row>
    <row r="1339" spans="1:8" x14ac:dyDescent="0.3">
      <c r="A1339" t="s">
        <v>2632</v>
      </c>
      <c r="B1339" t="s">
        <v>2631</v>
      </c>
      <c r="C1339">
        <v>1.084271704043E-2</v>
      </c>
      <c r="D1339">
        <v>26524.375441910001</v>
      </c>
      <c r="E1339">
        <v>-2.95656111</v>
      </c>
      <c r="F1339">
        <v>7.5305961400000001</v>
      </c>
      <c r="G1339">
        <v>34.42222555</v>
      </c>
      <c r="H1339">
        <v>982371.11752206599</v>
      </c>
    </row>
    <row r="1340" spans="1:8" x14ac:dyDescent="0.3">
      <c r="A1340" t="s">
        <v>1687</v>
      </c>
      <c r="B1340" t="s">
        <v>2548</v>
      </c>
      <c r="C1340">
        <v>1.61408065796E-3</v>
      </c>
      <c r="D1340">
        <v>69356.760420070001</v>
      </c>
      <c r="E1340">
        <v>-2.9188214000000001</v>
      </c>
      <c r="F1340">
        <v>-1.94768743</v>
      </c>
      <c r="G1340">
        <v>0.86306457999999997</v>
      </c>
      <c r="H1340">
        <v>968448.24950874085</v>
      </c>
    </row>
    <row r="1341" spans="1:8" x14ac:dyDescent="0.3">
      <c r="A1341" t="s">
        <v>2737</v>
      </c>
      <c r="B1341" t="s">
        <v>2736</v>
      </c>
      <c r="C1341">
        <v>1.796617209704E-2</v>
      </c>
      <c r="D1341">
        <v>1.9800000000000001E-6</v>
      </c>
      <c r="E1341">
        <v>-2.1896293099999999</v>
      </c>
      <c r="F1341">
        <v>33.499871050000003</v>
      </c>
      <c r="G1341">
        <v>21.607879799999999</v>
      </c>
      <c r="H1341">
        <v>973318.10418068676</v>
      </c>
    </row>
    <row r="1342" spans="1:8" x14ac:dyDescent="0.3">
      <c r="A1342" t="s">
        <v>2508</v>
      </c>
      <c r="B1342" t="s">
        <v>2507</v>
      </c>
      <c r="C1342">
        <v>7.881180349E-5</v>
      </c>
      <c r="D1342">
        <v>6998.7535646799997</v>
      </c>
      <c r="E1342">
        <v>-3.0980101599999998</v>
      </c>
      <c r="F1342">
        <v>-15.091123850000001</v>
      </c>
      <c r="G1342">
        <v>-2.58732513</v>
      </c>
      <c r="H1342">
        <v>971769.30859455245</v>
      </c>
    </row>
    <row r="1343" spans="1:8" x14ac:dyDescent="0.3">
      <c r="A1343" t="s">
        <v>2449</v>
      </c>
      <c r="B1343" t="s">
        <v>2448</v>
      </c>
      <c r="C1343">
        <v>4.5237068320300002E-3</v>
      </c>
      <c r="D1343">
        <v>103110.37549212</v>
      </c>
      <c r="E1343">
        <v>-3.1714574199999999</v>
      </c>
      <c r="F1343">
        <v>-3.2176913900000002</v>
      </c>
      <c r="G1343">
        <v>-5.2941818600000001</v>
      </c>
      <c r="H1343">
        <v>968293.03926896583</v>
      </c>
    </row>
    <row r="1344" spans="1:8" x14ac:dyDescent="0.3">
      <c r="A1344" t="s">
        <v>2512</v>
      </c>
      <c r="B1344" t="s">
        <v>2511</v>
      </c>
      <c r="C1344">
        <v>9.7000759939999996E-4</v>
      </c>
      <c r="D1344">
        <v>8307.9825127399999</v>
      </c>
      <c r="E1344">
        <v>-2.3521286300000002</v>
      </c>
      <c r="F1344">
        <v>0.76151985</v>
      </c>
      <c r="G1344">
        <v>0.13600564000000001</v>
      </c>
      <c r="H1344">
        <v>970007.59939999995</v>
      </c>
    </row>
    <row r="1345" spans="1:8" x14ac:dyDescent="0.3">
      <c r="A1345" t="s">
        <v>2938</v>
      </c>
      <c r="B1345" t="s">
        <v>2937</v>
      </c>
      <c r="C1345">
        <v>1.6278773603049999E-2</v>
      </c>
      <c r="D1345">
        <v>38328.019387070002</v>
      </c>
      <c r="E1345">
        <v>-0.40682990000000002</v>
      </c>
      <c r="F1345">
        <v>22.67284218</v>
      </c>
      <c r="G1345">
        <v>107.45568245</v>
      </c>
      <c r="H1345">
        <v>967211.44045446999</v>
      </c>
    </row>
    <row r="1346" spans="1:8" x14ac:dyDescent="0.3">
      <c r="A1346" t="s">
        <v>2407</v>
      </c>
      <c r="B1346" t="s">
        <v>2406</v>
      </c>
      <c r="C1346">
        <v>1.7393453978999999E-4</v>
      </c>
      <c r="D1346">
        <v>24.124506660000002</v>
      </c>
      <c r="E1346">
        <v>-2.1599532799999999</v>
      </c>
      <c r="F1346">
        <v>-3.9473532800000002</v>
      </c>
      <c r="G1346">
        <v>-23.77854434</v>
      </c>
      <c r="H1346">
        <v>961066.84732208285</v>
      </c>
    </row>
    <row r="1347" spans="1:8" x14ac:dyDescent="0.3">
      <c r="A1347" t="s">
        <v>2434</v>
      </c>
      <c r="B1347" t="s">
        <v>2433</v>
      </c>
      <c r="C1347">
        <v>1.24579003782E-3</v>
      </c>
      <c r="D1347">
        <v>106422.31365985</v>
      </c>
      <c r="E1347">
        <v>-1.5042945700000001</v>
      </c>
      <c r="F1347">
        <v>-4.5983836399999998</v>
      </c>
      <c r="G1347">
        <v>26.140983609999999</v>
      </c>
      <c r="H1347">
        <v>968947.80519536301</v>
      </c>
    </row>
    <row r="1348" spans="1:8" x14ac:dyDescent="0.3">
      <c r="A1348" t="s">
        <v>2222</v>
      </c>
      <c r="B1348" t="s">
        <v>2635</v>
      </c>
      <c r="C1348">
        <v>9.6093080895300002E-3</v>
      </c>
      <c r="D1348">
        <v>24.359400440000002</v>
      </c>
      <c r="E1348">
        <v>-2.2402122699999998</v>
      </c>
      <c r="F1348">
        <v>-16.891453510000002</v>
      </c>
      <c r="G1348">
        <v>20.460624410000001</v>
      </c>
      <c r="H1348">
        <v>958785.56401592959</v>
      </c>
    </row>
    <row r="1349" spans="1:8" x14ac:dyDescent="0.3">
      <c r="A1349" t="s">
        <v>2566</v>
      </c>
      <c r="B1349" t="s">
        <v>2565</v>
      </c>
      <c r="C1349">
        <v>5.38431332351E-3</v>
      </c>
      <c r="D1349">
        <v>73529.886269370007</v>
      </c>
      <c r="E1349">
        <v>1.8655112899999999</v>
      </c>
      <c r="F1349">
        <v>4.9873919400000002</v>
      </c>
      <c r="G1349">
        <v>3.5834030600000002</v>
      </c>
      <c r="H1349">
        <v>961983.00090828142</v>
      </c>
    </row>
    <row r="1350" spans="1:8" x14ac:dyDescent="0.3">
      <c r="A1350" t="s">
        <v>2709</v>
      </c>
      <c r="B1350" t="s">
        <v>2708</v>
      </c>
      <c r="C1350">
        <v>0.43140591473965001</v>
      </c>
      <c r="D1350">
        <v>2945.42752165</v>
      </c>
      <c r="E1350">
        <v>-6.5082600000000001E-3</v>
      </c>
      <c r="F1350">
        <v>4.0969253800000001</v>
      </c>
      <c r="G1350">
        <v>16.93724284</v>
      </c>
      <c r="H1350">
        <v>955205.24962541182</v>
      </c>
    </row>
    <row r="1351" spans="1:8" x14ac:dyDescent="0.3">
      <c r="A1351" t="s">
        <v>2383</v>
      </c>
      <c r="B1351" t="s">
        <v>2382</v>
      </c>
      <c r="C1351">
        <v>7.1410068600000003E-4</v>
      </c>
      <c r="D1351">
        <v>203215.42004840999</v>
      </c>
      <c r="E1351">
        <v>2.5749679200000002</v>
      </c>
      <c r="F1351">
        <v>-0.27361446</v>
      </c>
      <c r="G1351">
        <v>-18.93294307</v>
      </c>
      <c r="H1351">
        <v>950658.41230370675</v>
      </c>
    </row>
    <row r="1352" spans="1:8" x14ac:dyDescent="0.3">
      <c r="A1352" t="s">
        <v>2531</v>
      </c>
      <c r="B1352" t="s">
        <v>2530</v>
      </c>
      <c r="C1352">
        <v>2.6351361463069999E-2</v>
      </c>
      <c r="D1352">
        <v>12679.249743439999</v>
      </c>
      <c r="E1352">
        <v>-0.80924074999999995</v>
      </c>
      <c r="F1352">
        <v>2.60340025</v>
      </c>
      <c r="G1352">
        <v>1.75278329</v>
      </c>
      <c r="H1352">
        <v>946145.58062880544</v>
      </c>
    </row>
    <row r="1353" spans="1:8" x14ac:dyDescent="0.3">
      <c r="A1353" t="s">
        <v>2496</v>
      </c>
      <c r="B1353" t="s">
        <v>2495</v>
      </c>
      <c r="C1353">
        <v>1.1164606261779999E-2</v>
      </c>
      <c r="D1353">
        <v>2751.6028635500002</v>
      </c>
      <c r="E1353">
        <v>-1.55185134</v>
      </c>
      <c r="F1353">
        <v>8.12366542</v>
      </c>
      <c r="G1353">
        <v>19.869959260000002</v>
      </c>
      <c r="H1353">
        <v>944454.65158986556</v>
      </c>
    </row>
    <row r="1354" spans="1:8" x14ac:dyDescent="0.3">
      <c r="A1354" t="s">
        <v>2454</v>
      </c>
      <c r="B1354" t="s">
        <v>2453</v>
      </c>
      <c r="C1354">
        <v>4.8792982592090001E-2</v>
      </c>
      <c r="D1354">
        <v>494482.07319268002</v>
      </c>
      <c r="E1354">
        <v>-12.826666790000001</v>
      </c>
      <c r="F1354">
        <v>0.86515651000000005</v>
      </c>
      <c r="G1354">
        <v>-34.507743900000001</v>
      </c>
      <c r="H1354">
        <v>941038.63740092015</v>
      </c>
    </row>
    <row r="1355" spans="1:8" x14ac:dyDescent="0.3">
      <c r="A1355" t="s">
        <v>2535</v>
      </c>
      <c r="B1355" t="s">
        <v>2534</v>
      </c>
      <c r="C1355">
        <v>2.0546348948000001E-4</v>
      </c>
      <c r="D1355">
        <v>4.2011743800000003</v>
      </c>
      <c r="E1355">
        <v>-0.19842288</v>
      </c>
      <c r="F1355">
        <v>-0.31974817999999999</v>
      </c>
      <c r="G1355">
        <v>-0.46908403999999998</v>
      </c>
      <c r="H1355">
        <v>942125.72746552678</v>
      </c>
    </row>
    <row r="1356" spans="1:8" x14ac:dyDescent="0.3">
      <c r="A1356" t="s">
        <v>2664</v>
      </c>
      <c r="B1356" t="s">
        <v>2663</v>
      </c>
      <c r="C1356">
        <v>8.3330141574518901</v>
      </c>
      <c r="D1356">
        <v>0</v>
      </c>
      <c r="E1356">
        <v>-2.48038742</v>
      </c>
      <c r="F1356">
        <v>-4.4923413200000004</v>
      </c>
      <c r="G1356">
        <v>4.8408328799999998</v>
      </c>
      <c r="H1356">
        <v>940138.9902578796</v>
      </c>
    </row>
    <row r="1357" spans="1:8" x14ac:dyDescent="0.3">
      <c r="A1357" t="s">
        <v>2703</v>
      </c>
      <c r="B1357" t="s">
        <v>2702</v>
      </c>
      <c r="C1357">
        <v>6.7522353944910005E-2</v>
      </c>
      <c r="D1357">
        <v>6630.9113045599997</v>
      </c>
      <c r="E1357">
        <v>-2.1896544900000001</v>
      </c>
      <c r="F1357">
        <v>21.126383449999999</v>
      </c>
      <c r="G1357">
        <v>10.3697541</v>
      </c>
      <c r="H1357">
        <v>935507.49632371764</v>
      </c>
    </row>
    <row r="1358" spans="1:8" x14ac:dyDescent="0.3">
      <c r="A1358" t="s">
        <v>2581</v>
      </c>
      <c r="B1358" t="s">
        <v>2580</v>
      </c>
      <c r="C1358">
        <v>5.4998483779999999E-5</v>
      </c>
      <c r="D1358">
        <v>452.62706706</v>
      </c>
      <c r="E1358">
        <v>12.858117979999999</v>
      </c>
      <c r="F1358">
        <v>15.58877139</v>
      </c>
      <c r="G1358">
        <v>114.05346915</v>
      </c>
      <c r="H1358">
        <v>930769.58879830095</v>
      </c>
    </row>
    <row r="1359" spans="1:8" x14ac:dyDescent="0.3">
      <c r="A1359" t="s">
        <v>2533</v>
      </c>
      <c r="B1359" t="s">
        <v>2532</v>
      </c>
      <c r="C1359">
        <v>2.0173170215000001E-2</v>
      </c>
      <c r="D1359">
        <v>7836.5134842300004</v>
      </c>
      <c r="E1359">
        <v>-0.28543729000000001</v>
      </c>
      <c r="F1359">
        <v>7.5022658699999996</v>
      </c>
      <c r="G1359">
        <v>-3.6871921799999998</v>
      </c>
      <c r="H1359">
        <v>929902.28855698684</v>
      </c>
    </row>
    <row r="1360" spans="1:8" x14ac:dyDescent="0.3">
      <c r="A1360" t="s">
        <v>2563</v>
      </c>
      <c r="B1360" t="s">
        <v>2562</v>
      </c>
      <c r="C1360">
        <v>15.24553038984835</v>
      </c>
      <c r="D1360">
        <v>120227.15835783001</v>
      </c>
      <c r="E1360">
        <v>-1.70741466</v>
      </c>
      <c r="F1360">
        <v>-7.4608512999999999</v>
      </c>
      <c r="G1360">
        <v>-1.5688544900000001</v>
      </c>
      <c r="H1360">
        <v>912493.15707860084</v>
      </c>
    </row>
    <row r="1361" spans="1:8" x14ac:dyDescent="0.3">
      <c r="A1361" t="s">
        <v>2599</v>
      </c>
      <c r="B1361" t="s">
        <v>2598</v>
      </c>
      <c r="C1361">
        <v>3.0590876029980001E-2</v>
      </c>
      <c r="D1361">
        <v>442875.15532508999</v>
      </c>
      <c r="E1361">
        <v>-0.43179435999999999</v>
      </c>
      <c r="F1361">
        <v>-1.50598455</v>
      </c>
      <c r="G1361">
        <v>-3.3669153500000002</v>
      </c>
      <c r="H1361">
        <v>917819.09361727501</v>
      </c>
    </row>
    <row r="1362" spans="1:8" x14ac:dyDescent="0.3">
      <c r="A1362" t="s">
        <v>2200</v>
      </c>
      <c r="B1362" t="s">
        <v>2199</v>
      </c>
      <c r="C1362">
        <v>3.666565734E-5</v>
      </c>
      <c r="D1362">
        <v>1.83349607</v>
      </c>
      <c r="E1362">
        <v>-2.1812284900000001</v>
      </c>
      <c r="F1362">
        <v>-49.891327179999998</v>
      </c>
      <c r="G1362">
        <v>-42.918750299999999</v>
      </c>
      <c r="H1362">
        <v>914707.71635708679</v>
      </c>
    </row>
    <row r="1363" spans="1:8" x14ac:dyDescent="0.3">
      <c r="A1363" t="s">
        <v>2662</v>
      </c>
      <c r="B1363" t="s">
        <v>2661</v>
      </c>
      <c r="C1363">
        <v>1.045662844E-4</v>
      </c>
      <c r="D1363">
        <v>6317.23918091</v>
      </c>
      <c r="E1363">
        <v>-20.60589968</v>
      </c>
      <c r="F1363">
        <v>-10.463078100000001</v>
      </c>
      <c r="G1363">
        <v>-17.977748439999999</v>
      </c>
      <c r="H1363">
        <v>770224.95351641113</v>
      </c>
    </row>
    <row r="1364" spans="1:8" x14ac:dyDescent="0.3">
      <c r="A1364" t="s">
        <v>2812</v>
      </c>
      <c r="B1364" t="s">
        <v>2811</v>
      </c>
      <c r="C1364">
        <v>204.41691527697043</v>
      </c>
      <c r="D1364">
        <v>4697.5859124099998</v>
      </c>
      <c r="E1364">
        <v>-3.3287317600000002</v>
      </c>
      <c r="F1364">
        <v>14.737563720000001</v>
      </c>
      <c r="G1364">
        <v>43.683920209999997</v>
      </c>
      <c r="H1364">
        <v>903113.93169365521</v>
      </c>
    </row>
    <row r="1365" spans="1:8" x14ac:dyDescent="0.3">
      <c r="A1365" t="s">
        <v>2543</v>
      </c>
      <c r="B1365" t="s">
        <v>2542</v>
      </c>
      <c r="C1365">
        <v>1.7797798967000001E-4</v>
      </c>
      <c r="D1365">
        <v>498432.43244051997</v>
      </c>
      <c r="E1365">
        <v>0.24288022000000001</v>
      </c>
      <c r="F1365">
        <v>-0.80432744</v>
      </c>
      <c r="G1365">
        <v>7.4284932100000001</v>
      </c>
      <c r="H1365">
        <v>913952.572553384</v>
      </c>
    </row>
    <row r="1366" spans="1:8" x14ac:dyDescent="0.3">
      <c r="A1366" t="s">
        <v>2660</v>
      </c>
      <c r="B1366" t="s">
        <v>2659</v>
      </c>
      <c r="C1366">
        <v>2.6013822889200001E-3</v>
      </c>
      <c r="D1366">
        <v>27519.037419740001</v>
      </c>
      <c r="E1366">
        <v>1.1829955000000001</v>
      </c>
      <c r="F1366">
        <v>5.4257145900000001</v>
      </c>
      <c r="G1366">
        <v>24.672351110000001</v>
      </c>
      <c r="H1366">
        <v>904621.15443271282</v>
      </c>
    </row>
    <row r="1367" spans="1:8" x14ac:dyDescent="0.3">
      <c r="A1367" t="s">
        <v>2707</v>
      </c>
      <c r="B1367" t="s">
        <v>2706</v>
      </c>
      <c r="C1367">
        <v>0.21692219699012999</v>
      </c>
      <c r="D1367">
        <v>545949.72244381998</v>
      </c>
      <c r="E1367">
        <v>-2.7359997300000001</v>
      </c>
      <c r="F1367">
        <v>7.2573635200000002</v>
      </c>
      <c r="G1367">
        <v>6.9942907200000004</v>
      </c>
      <c r="H1367">
        <v>897506.91315878322</v>
      </c>
    </row>
    <row r="1368" spans="1:8" x14ac:dyDescent="0.3">
      <c r="A1368" t="s">
        <v>2603</v>
      </c>
      <c r="B1368" t="s">
        <v>2602</v>
      </c>
      <c r="C1368">
        <v>0.14444845421588001</v>
      </c>
      <c r="D1368">
        <v>1014.1885819300001</v>
      </c>
      <c r="E1368">
        <v>-2.97393777</v>
      </c>
      <c r="F1368">
        <v>0.15294487000000001</v>
      </c>
      <c r="G1368">
        <v>0.32802377999999999</v>
      </c>
      <c r="H1368">
        <v>902408.06122387794</v>
      </c>
    </row>
    <row r="1369" spans="1:8" x14ac:dyDescent="0.3">
      <c r="A1369" t="s">
        <v>2589</v>
      </c>
      <c r="B1369" t="s">
        <v>2588</v>
      </c>
      <c r="C1369">
        <v>4.8398667689990002E-2</v>
      </c>
      <c r="D1369">
        <v>252.20118295</v>
      </c>
      <c r="E1369">
        <v>-3.6155678500000001</v>
      </c>
      <c r="F1369">
        <v>-8.94341893</v>
      </c>
      <c r="G1369">
        <v>-38.077757320000003</v>
      </c>
      <c r="H1369">
        <v>891451.73277352215</v>
      </c>
    </row>
    <row r="1370" spans="1:8" x14ac:dyDescent="0.3">
      <c r="A1370" t="s">
        <v>2611</v>
      </c>
      <c r="B1370" t="s">
        <v>2610</v>
      </c>
      <c r="C1370">
        <v>1.3429135592500001E-3</v>
      </c>
      <c r="D1370">
        <v>10603.749186069999</v>
      </c>
      <c r="E1370">
        <v>-2.7441007900000001</v>
      </c>
      <c r="F1370">
        <v>3.7360586200000001</v>
      </c>
      <c r="G1370">
        <v>11.34911458</v>
      </c>
      <c r="H1370">
        <v>887337.0862485359</v>
      </c>
    </row>
    <row r="1371" spans="1:8" x14ac:dyDescent="0.3">
      <c r="A1371" t="s">
        <v>2652</v>
      </c>
      <c r="B1371" t="s">
        <v>2652</v>
      </c>
      <c r="C1371">
        <v>7.9643148863399998E-3</v>
      </c>
      <c r="D1371">
        <v>31982.928569610001</v>
      </c>
      <c r="E1371">
        <v>-0.84383083999999997</v>
      </c>
      <c r="F1371">
        <v>-2.7841523700000002</v>
      </c>
      <c r="G1371">
        <v>54.676382599999997</v>
      </c>
      <c r="H1371">
        <v>886492.11723469675</v>
      </c>
    </row>
    <row r="1372" spans="1:8" x14ac:dyDescent="0.3">
      <c r="A1372" t="s">
        <v>2641</v>
      </c>
      <c r="B1372" t="s">
        <v>2640</v>
      </c>
      <c r="C1372">
        <v>1.83349607397E-3</v>
      </c>
      <c r="D1372">
        <v>51.283102530000001</v>
      </c>
      <c r="E1372">
        <v>-2.1782541700000002</v>
      </c>
      <c r="F1372">
        <v>8.8883731800000003</v>
      </c>
      <c r="G1372">
        <v>16.50589415</v>
      </c>
      <c r="H1372">
        <v>880959.33768379665</v>
      </c>
    </row>
    <row r="1373" spans="1:8" x14ac:dyDescent="0.3">
      <c r="A1373" t="s">
        <v>2803</v>
      </c>
      <c r="B1373" t="s">
        <v>2802</v>
      </c>
      <c r="C1373">
        <v>0.20459535535671999</v>
      </c>
      <c r="D1373">
        <v>18236.61728894</v>
      </c>
      <c r="E1373">
        <v>2.79310342</v>
      </c>
      <c r="F1373">
        <v>16.503226550000001</v>
      </c>
      <c r="G1373">
        <v>29.190286189999998</v>
      </c>
      <c r="H1373">
        <v>872225.20072118181</v>
      </c>
    </row>
    <row r="1374" spans="1:8" x14ac:dyDescent="0.3">
      <c r="A1374" t="s">
        <v>2668</v>
      </c>
      <c r="B1374" t="s">
        <v>2667</v>
      </c>
      <c r="C1374">
        <v>9.6624186457479999E-2</v>
      </c>
      <c r="D1374">
        <v>285843.45015082997</v>
      </c>
      <c r="E1374">
        <v>-4.3372250399999999</v>
      </c>
      <c r="F1374">
        <v>3.76798967</v>
      </c>
      <c r="G1374">
        <v>9.6351337000000008</v>
      </c>
      <c r="H1374">
        <v>872255.49747633492</v>
      </c>
    </row>
    <row r="1375" spans="1:8" x14ac:dyDescent="0.3">
      <c r="A1375" t="s">
        <v>1016</v>
      </c>
      <c r="B1375" t="s">
        <v>2420</v>
      </c>
      <c r="C1375">
        <v>3.4596379857634498</v>
      </c>
      <c r="D1375">
        <v>701587.16935095994</v>
      </c>
      <c r="E1375">
        <v>1.4826909500000001</v>
      </c>
      <c r="F1375">
        <v>-22.633554740000001</v>
      </c>
      <c r="G1375">
        <v>-37.495058399999998</v>
      </c>
      <c r="H1375">
        <v>864944.09282072005</v>
      </c>
    </row>
    <row r="1376" spans="1:8" x14ac:dyDescent="0.3">
      <c r="A1376" t="s">
        <v>2601</v>
      </c>
      <c r="B1376" t="s">
        <v>2600</v>
      </c>
      <c r="C1376">
        <v>1.9300952118999999E-4</v>
      </c>
      <c r="D1376">
        <v>147469.11817005</v>
      </c>
      <c r="E1376">
        <v>13.48540687</v>
      </c>
      <c r="F1376">
        <v>4.5973476499999997</v>
      </c>
      <c r="G1376">
        <v>27.78524144</v>
      </c>
      <c r="H1376">
        <v>895548.52729899948</v>
      </c>
    </row>
    <row r="1377" spans="1:8" x14ac:dyDescent="0.3">
      <c r="A1377" t="s">
        <v>2593</v>
      </c>
      <c r="B1377" t="s">
        <v>2592</v>
      </c>
      <c r="C1377">
        <v>2.3545756581894399</v>
      </c>
      <c r="D1377">
        <v>5.7064545100000004</v>
      </c>
      <c r="E1377">
        <v>-2.1935871100000002</v>
      </c>
      <c r="F1377">
        <v>-2.95134812</v>
      </c>
      <c r="G1377">
        <v>-26.170930569999999</v>
      </c>
      <c r="H1377">
        <v>860678.36243779806</v>
      </c>
    </row>
    <row r="1378" spans="1:8" x14ac:dyDescent="0.3">
      <c r="A1378" t="s">
        <v>2796</v>
      </c>
      <c r="B1378" t="s">
        <v>2795</v>
      </c>
      <c r="C1378">
        <v>8.4450273493299997E-3</v>
      </c>
      <c r="D1378">
        <v>781178.40583829</v>
      </c>
      <c r="E1378">
        <v>-7.2745573800000001</v>
      </c>
      <c r="F1378">
        <v>3.5896584699999998</v>
      </c>
      <c r="G1378">
        <v>27.938180509999999</v>
      </c>
      <c r="H1378">
        <v>844502.73493299994</v>
      </c>
    </row>
    <row r="1379" spans="1:8" x14ac:dyDescent="0.3">
      <c r="A1379" t="s">
        <v>2637</v>
      </c>
      <c r="B1379" t="s">
        <v>2636</v>
      </c>
      <c r="C1379">
        <v>4.8400371919659999E-2</v>
      </c>
      <c r="D1379">
        <v>10470.83477103</v>
      </c>
      <c r="E1379">
        <v>1.355658E-2</v>
      </c>
      <c r="F1379">
        <v>-18.739053670000001</v>
      </c>
      <c r="G1379">
        <v>35.824012719999999</v>
      </c>
      <c r="H1379">
        <v>853718.7205722403</v>
      </c>
    </row>
    <row r="1380" spans="1:8" x14ac:dyDescent="0.3">
      <c r="A1380" t="s">
        <v>2624</v>
      </c>
      <c r="B1380" t="s">
        <v>2623</v>
      </c>
      <c r="C1380">
        <v>1.0999750288E-2</v>
      </c>
      <c r="D1380">
        <v>1.48E-6</v>
      </c>
      <c r="E1380">
        <v>-2.1547254599999999</v>
      </c>
      <c r="F1380">
        <v>-3.0126012900000001</v>
      </c>
      <c r="G1380">
        <v>0.73210326999999997</v>
      </c>
      <c r="H1380">
        <v>849523.64530738525</v>
      </c>
    </row>
    <row r="1381" spans="1:8" x14ac:dyDescent="0.3">
      <c r="A1381" t="s">
        <v>2409</v>
      </c>
      <c r="B1381" t="s">
        <v>2408</v>
      </c>
      <c r="C1381">
        <v>1.1934938596139999E-2</v>
      </c>
      <c r="D1381">
        <v>7446.2577308299997</v>
      </c>
      <c r="E1381">
        <v>-0.98012147999999999</v>
      </c>
      <c r="F1381">
        <v>-4.6660983900000002</v>
      </c>
      <c r="G1381">
        <v>26.983570830000001</v>
      </c>
      <c r="H1381">
        <v>835445.70172979997</v>
      </c>
    </row>
    <row r="1382" spans="1:8" x14ac:dyDescent="0.3">
      <c r="A1382" t="s">
        <v>2745</v>
      </c>
      <c r="B1382" t="s">
        <v>2744</v>
      </c>
      <c r="C1382">
        <v>1.0399408143454201</v>
      </c>
      <c r="D1382">
        <v>4753.1502044999997</v>
      </c>
      <c r="E1382">
        <v>-0.45735144999999999</v>
      </c>
      <c r="F1382">
        <v>11.23613727</v>
      </c>
      <c r="G1382">
        <v>29.010306960000001</v>
      </c>
      <c r="H1382">
        <v>834262.36002499727</v>
      </c>
    </row>
    <row r="1383" spans="1:8" x14ac:dyDescent="0.3">
      <c r="A1383" t="s">
        <v>2504</v>
      </c>
      <c r="B1383" t="s">
        <v>2503</v>
      </c>
      <c r="C1383">
        <v>36.495503753628931</v>
      </c>
      <c r="D1383">
        <v>532926.52521494997</v>
      </c>
      <c r="E1383">
        <v>7.6792324599999997</v>
      </c>
      <c r="F1383">
        <v>8.7748389800000002</v>
      </c>
      <c r="G1383">
        <v>-57.963659700000001</v>
      </c>
      <c r="H1383">
        <v>824761.88932826021</v>
      </c>
    </row>
    <row r="1384" spans="1:8" x14ac:dyDescent="0.3">
      <c r="A1384" t="s">
        <v>2701</v>
      </c>
      <c r="B1384" t="s">
        <v>2700</v>
      </c>
      <c r="C1384">
        <v>1.7652886126800001E-3</v>
      </c>
      <c r="D1384">
        <v>216.59915029999999</v>
      </c>
      <c r="E1384">
        <v>-3.3249826200000001</v>
      </c>
      <c r="F1384">
        <v>1.5510092499999999</v>
      </c>
      <c r="G1384">
        <v>19.15649093</v>
      </c>
      <c r="H1384">
        <v>822500.76524381537</v>
      </c>
    </row>
    <row r="1385" spans="1:8" x14ac:dyDescent="0.3">
      <c r="A1385" t="s">
        <v>2877</v>
      </c>
      <c r="B1385" t="s">
        <v>2876</v>
      </c>
      <c r="C1385">
        <v>1.330339425556E-2</v>
      </c>
      <c r="D1385">
        <v>1921.79079619</v>
      </c>
      <c r="E1385">
        <v>0.36286695000000002</v>
      </c>
      <c r="F1385">
        <v>16.028843550000001</v>
      </c>
      <c r="G1385">
        <v>462.28433117999998</v>
      </c>
      <c r="H1385">
        <v>825294.93683426466</v>
      </c>
    </row>
    <row r="1386" spans="1:8" x14ac:dyDescent="0.3">
      <c r="A1386" t="s">
        <v>3016</v>
      </c>
      <c r="B1386" t="s">
        <v>3015</v>
      </c>
      <c r="C1386">
        <v>2.3268933265E-4</v>
      </c>
      <c r="D1386">
        <v>0</v>
      </c>
      <c r="E1386">
        <v>-2.5873422399999999</v>
      </c>
      <c r="F1386">
        <v>114.45802221</v>
      </c>
      <c r="G1386">
        <v>12.02243032</v>
      </c>
      <c r="H1386">
        <v>819430.5842470323</v>
      </c>
    </row>
    <row r="1387" spans="1:8" x14ac:dyDescent="0.3">
      <c r="A1387" t="s">
        <v>2687</v>
      </c>
      <c r="B1387" t="s">
        <v>2686</v>
      </c>
      <c r="C1387">
        <v>37.420788647748758</v>
      </c>
      <c r="D1387">
        <v>11692.86468979</v>
      </c>
      <c r="E1387">
        <v>-9.3809526999999999</v>
      </c>
      <c r="F1387">
        <v>-5.0951556699999996</v>
      </c>
      <c r="G1387">
        <v>-21.368257969999998</v>
      </c>
      <c r="H1387">
        <v>814650.56886149046</v>
      </c>
    </row>
    <row r="1388" spans="1:8" x14ac:dyDescent="0.3">
      <c r="A1388" t="s">
        <v>1570</v>
      </c>
      <c r="B1388" t="s">
        <v>2579</v>
      </c>
      <c r="C1388">
        <v>0.25665960138629001</v>
      </c>
      <c r="D1388">
        <v>5156.5250430400001</v>
      </c>
      <c r="E1388">
        <v>-8.7103206899999996</v>
      </c>
      <c r="F1388">
        <v>7.4382229999999994E-2</v>
      </c>
      <c r="G1388">
        <v>13.99964278</v>
      </c>
      <c r="H1388">
        <v>816318.9852399081</v>
      </c>
    </row>
    <row r="1389" spans="1:8" x14ac:dyDescent="0.3">
      <c r="A1389" t="s">
        <v>2595</v>
      </c>
      <c r="B1389" t="s">
        <v>2594</v>
      </c>
      <c r="C1389">
        <v>2.6021718343000001E-4</v>
      </c>
      <c r="D1389">
        <v>44703.405329419998</v>
      </c>
      <c r="E1389">
        <v>-1.50639875</v>
      </c>
      <c r="F1389">
        <v>-2.9403416400000002</v>
      </c>
      <c r="G1389">
        <v>6.61513156</v>
      </c>
      <c r="H1389">
        <v>809114.99425489269</v>
      </c>
    </row>
    <row r="1390" spans="1:8" x14ac:dyDescent="0.3">
      <c r="A1390" t="s">
        <v>2711</v>
      </c>
      <c r="B1390" t="s">
        <v>2710</v>
      </c>
      <c r="C1390">
        <v>1.4966173188100001E-3</v>
      </c>
      <c r="D1390">
        <v>62296.398585989999</v>
      </c>
      <c r="E1390">
        <v>8.2432631999999995</v>
      </c>
      <c r="F1390">
        <v>6.8821464099999998</v>
      </c>
      <c r="G1390">
        <v>10.50127206</v>
      </c>
      <c r="H1390">
        <v>806175.68253290677</v>
      </c>
    </row>
    <row r="1391" spans="1:8" x14ac:dyDescent="0.3">
      <c r="A1391" t="s">
        <v>2658</v>
      </c>
      <c r="B1391" t="s">
        <v>2657</v>
      </c>
      <c r="C1391">
        <v>4.0336913627300004E-3</v>
      </c>
      <c r="D1391">
        <v>3096.3069724699999</v>
      </c>
      <c r="E1391">
        <v>-2.1782541700000002</v>
      </c>
      <c r="F1391">
        <v>0.17730331999999999</v>
      </c>
      <c r="G1391">
        <v>14.15396198</v>
      </c>
      <c r="H1391">
        <v>804622.63046882593</v>
      </c>
    </row>
    <row r="1392" spans="1:8" x14ac:dyDescent="0.3">
      <c r="A1392" t="s">
        <v>2620</v>
      </c>
      <c r="B1392" t="s">
        <v>2619</v>
      </c>
      <c r="C1392">
        <v>59.357461948084811</v>
      </c>
      <c r="D1392">
        <v>913073.59822554002</v>
      </c>
      <c r="E1392">
        <v>-1.8419713200000001</v>
      </c>
      <c r="F1392">
        <v>-5.0651904800000001</v>
      </c>
      <c r="G1392">
        <v>-1.7744769</v>
      </c>
      <c r="H1392">
        <v>803110.97132469551</v>
      </c>
    </row>
    <row r="1393" spans="1:8" x14ac:dyDescent="0.3">
      <c r="A1393" t="s">
        <v>2752</v>
      </c>
      <c r="B1393" t="s">
        <v>2751</v>
      </c>
      <c r="C1393">
        <v>2.1876886410190002E-2</v>
      </c>
      <c r="D1393">
        <v>0</v>
      </c>
      <c r="E1393">
        <v>-6.6588102200000003</v>
      </c>
      <c r="F1393">
        <v>-13.48692679</v>
      </c>
      <c r="G1393">
        <v>-22.791606909999999</v>
      </c>
      <c r="H1393">
        <v>801684.59275531571</v>
      </c>
    </row>
    <row r="1394" spans="1:8" x14ac:dyDescent="0.3">
      <c r="A1394" t="s">
        <v>2679</v>
      </c>
      <c r="B1394" t="s">
        <v>2679</v>
      </c>
      <c r="C1394">
        <v>1.686620237681E-2</v>
      </c>
      <c r="D1394">
        <v>0</v>
      </c>
      <c r="E1394">
        <v>-2.1896293099999999</v>
      </c>
      <c r="F1394">
        <v>2.3915576999999999</v>
      </c>
      <c r="G1394">
        <v>14.140687659999999</v>
      </c>
      <c r="H1394">
        <v>794399.96758183453</v>
      </c>
    </row>
    <row r="1395" spans="1:8" x14ac:dyDescent="0.3">
      <c r="A1395" t="s">
        <v>2626</v>
      </c>
      <c r="B1395" t="s">
        <v>2625</v>
      </c>
      <c r="C1395">
        <v>8.0271546485000003E-4</v>
      </c>
      <c r="D1395">
        <v>77957.652970390001</v>
      </c>
      <c r="E1395">
        <v>-0.72710017999999998</v>
      </c>
      <c r="F1395">
        <v>1.1377515199999999</v>
      </c>
      <c r="G1395">
        <v>37.45695766</v>
      </c>
      <c r="H1395">
        <v>804268.81912026647</v>
      </c>
    </row>
    <row r="1396" spans="1:8" x14ac:dyDescent="0.3">
      <c r="A1396" t="s">
        <v>2674</v>
      </c>
      <c r="B1396" t="s">
        <v>2673</v>
      </c>
      <c r="C1396">
        <v>3.5371986125099998E-3</v>
      </c>
      <c r="D1396">
        <v>5162.2819821700004</v>
      </c>
      <c r="E1396">
        <v>-18.3123328</v>
      </c>
      <c r="F1396">
        <v>29.283142770000001</v>
      </c>
      <c r="G1396">
        <v>100.9205529</v>
      </c>
      <c r="H1396">
        <v>792644.67959276517</v>
      </c>
    </row>
    <row r="1397" spans="1:8" x14ac:dyDescent="0.3">
      <c r="A1397" t="s">
        <v>2585</v>
      </c>
      <c r="B1397" t="s">
        <v>2584</v>
      </c>
      <c r="C1397">
        <v>6.9664748948000004E-4</v>
      </c>
      <c r="D1397">
        <v>9025.8350903699993</v>
      </c>
      <c r="E1397">
        <v>-2.18122851</v>
      </c>
      <c r="F1397">
        <v>-9.3271634799999994</v>
      </c>
      <c r="G1397">
        <v>-1.14617181</v>
      </c>
      <c r="H1397">
        <v>790924.79423132841</v>
      </c>
    </row>
    <row r="1398" spans="1:8" x14ac:dyDescent="0.3">
      <c r="A1398" t="s">
        <v>2782</v>
      </c>
      <c r="B1398" t="s">
        <v>2781</v>
      </c>
      <c r="C1398">
        <v>1.31591445529E-3</v>
      </c>
      <c r="D1398">
        <v>101410.29111629</v>
      </c>
      <c r="E1398">
        <v>0.67595998000000002</v>
      </c>
      <c r="F1398">
        <v>-23.726545439999999</v>
      </c>
      <c r="G1398">
        <v>-14.470528809999999</v>
      </c>
      <c r="H1398">
        <v>789548.673174</v>
      </c>
    </row>
    <row r="1399" spans="1:8" x14ac:dyDescent="0.3">
      <c r="A1399" t="s">
        <v>2715</v>
      </c>
      <c r="B1399" t="s">
        <v>2714</v>
      </c>
      <c r="C1399">
        <v>4.136233534501E-2</v>
      </c>
      <c r="D1399">
        <v>616.87531663000004</v>
      </c>
      <c r="E1399">
        <v>-2.1935871100000002</v>
      </c>
      <c r="F1399">
        <v>-14.00250134</v>
      </c>
      <c r="G1399">
        <v>16.018160429999998</v>
      </c>
      <c r="H1399">
        <v>788281.73251178674</v>
      </c>
    </row>
    <row r="1400" spans="1:8" x14ac:dyDescent="0.3">
      <c r="A1400" t="s">
        <v>2743</v>
      </c>
      <c r="B1400" t="s">
        <v>2742</v>
      </c>
      <c r="C1400">
        <v>2.63426111275E-3</v>
      </c>
      <c r="D1400">
        <v>846458.21229785006</v>
      </c>
      <c r="E1400">
        <v>-6.5513719999999998E-2</v>
      </c>
      <c r="F1400">
        <v>0.91521333999999999</v>
      </c>
      <c r="G1400">
        <v>18.82893211</v>
      </c>
      <c r="H1400">
        <v>790277.93868583313</v>
      </c>
    </row>
    <row r="1401" spans="1:8" x14ac:dyDescent="0.3">
      <c r="A1401" t="s">
        <v>2460</v>
      </c>
      <c r="B1401" t="s">
        <v>2459</v>
      </c>
      <c r="C1401">
        <v>9.0927964568400001E-3</v>
      </c>
      <c r="D1401">
        <v>1077.6430405900001</v>
      </c>
      <c r="E1401">
        <v>-1.7601311900000001</v>
      </c>
      <c r="F1401">
        <v>-3.3343270000000001E-2</v>
      </c>
      <c r="G1401">
        <v>-8.3394742199999996</v>
      </c>
      <c r="H1401">
        <v>782688.6404704802</v>
      </c>
    </row>
    <row r="1402" spans="1:8" x14ac:dyDescent="0.3">
      <c r="A1402" t="s">
        <v>2645</v>
      </c>
      <c r="B1402" t="s">
        <v>2644</v>
      </c>
      <c r="C1402">
        <v>9.7430634395040003E-2</v>
      </c>
      <c r="D1402">
        <v>59434.908748299997</v>
      </c>
      <c r="E1402">
        <v>-1.7735198999999999</v>
      </c>
      <c r="F1402">
        <v>-2.9681010000000001E-2</v>
      </c>
      <c r="G1402">
        <v>3.4544174700000001</v>
      </c>
      <c r="H1402">
        <v>782873.95669867669</v>
      </c>
    </row>
    <row r="1403" spans="1:8" x14ac:dyDescent="0.3">
      <c r="A1403" t="s">
        <v>2676</v>
      </c>
      <c r="B1403" t="s">
        <v>2675</v>
      </c>
      <c r="C1403">
        <v>9.4257659620999997E-4</v>
      </c>
      <c r="D1403">
        <v>46926.843145179999</v>
      </c>
      <c r="E1403">
        <v>-3.1121875399999999</v>
      </c>
      <c r="F1403">
        <v>-2.23255537</v>
      </c>
      <c r="G1403">
        <v>22.089782110000002</v>
      </c>
      <c r="H1403">
        <v>782036.1648904836</v>
      </c>
    </row>
    <row r="1404" spans="1:8" x14ac:dyDescent="0.3">
      <c r="A1404" t="s">
        <v>2733</v>
      </c>
      <c r="B1404" t="s">
        <v>2733</v>
      </c>
      <c r="C1404">
        <v>0.25646907493190002</v>
      </c>
      <c r="D1404">
        <v>202100.8210766</v>
      </c>
      <c r="E1404">
        <v>-1.0853872499999999</v>
      </c>
      <c r="F1404">
        <v>1.7463798399999999</v>
      </c>
      <c r="G1404">
        <v>17.218429830000002</v>
      </c>
      <c r="H1404">
        <v>778726.78778181248</v>
      </c>
    </row>
    <row r="1405" spans="1:8" x14ac:dyDescent="0.3">
      <c r="A1405" t="s">
        <v>2788</v>
      </c>
      <c r="B1405" t="s">
        <v>2787</v>
      </c>
      <c r="C1405">
        <v>1.4244902746999999E-4</v>
      </c>
      <c r="D1405">
        <v>34237.705903180002</v>
      </c>
      <c r="E1405">
        <v>-2.6926064599999999</v>
      </c>
      <c r="F1405">
        <v>4.9737572099999996</v>
      </c>
      <c r="G1405">
        <v>37.31942926</v>
      </c>
      <c r="H1405">
        <v>775979.05364006956</v>
      </c>
    </row>
    <row r="1406" spans="1:8" x14ac:dyDescent="0.3">
      <c r="A1406" t="s">
        <v>2527</v>
      </c>
      <c r="B1406" t="s">
        <v>2526</v>
      </c>
      <c r="C1406">
        <v>1.27780720879839</v>
      </c>
      <c r="D1406">
        <v>94476.953004349998</v>
      </c>
      <c r="E1406">
        <v>20.040580980000001</v>
      </c>
      <c r="F1406">
        <v>20.91436702</v>
      </c>
      <c r="G1406">
        <v>-10.668725930000001</v>
      </c>
      <c r="H1406">
        <v>804519.61277365987</v>
      </c>
    </row>
    <row r="1407" spans="1:8" x14ac:dyDescent="0.3">
      <c r="A1407" t="s">
        <v>2630</v>
      </c>
      <c r="B1407" t="s">
        <v>2629</v>
      </c>
      <c r="C1407">
        <v>5.9026127543200003E-3</v>
      </c>
      <c r="D1407">
        <v>1872.44452222</v>
      </c>
      <c r="E1407">
        <v>-12.15732665</v>
      </c>
      <c r="F1407">
        <v>-9.2614802399999991</v>
      </c>
      <c r="G1407">
        <v>38.748800889999998</v>
      </c>
      <c r="H1407">
        <v>889692.18856634817</v>
      </c>
    </row>
    <row r="1408" spans="1:8" x14ac:dyDescent="0.3">
      <c r="A1408" t="s">
        <v>2171</v>
      </c>
      <c r="B1408" t="s">
        <v>2724</v>
      </c>
      <c r="C1408">
        <v>3.134919911E-5</v>
      </c>
      <c r="D1408">
        <v>11288.09484598</v>
      </c>
      <c r="E1408">
        <v>3.2131136300000001</v>
      </c>
      <c r="F1408">
        <v>9.0631513800000008</v>
      </c>
      <c r="G1408">
        <v>16.4729767</v>
      </c>
      <c r="H1408">
        <v>802856.39200591738</v>
      </c>
    </row>
    <row r="1409" spans="1:8" x14ac:dyDescent="0.3">
      <c r="A1409" t="s">
        <v>2613</v>
      </c>
      <c r="B1409" t="s">
        <v>2612</v>
      </c>
      <c r="C1409">
        <v>4.22811692648E-3</v>
      </c>
      <c r="D1409">
        <v>0</v>
      </c>
      <c r="E1409">
        <v>0.61341962000000005</v>
      </c>
      <c r="F1409">
        <v>12.52016259</v>
      </c>
      <c r="G1409">
        <v>-1.0586712199999999</v>
      </c>
      <c r="H1409">
        <v>725892.26108852634</v>
      </c>
    </row>
    <row r="1410" spans="1:8" x14ac:dyDescent="0.3">
      <c r="A1410" t="s">
        <v>2697</v>
      </c>
      <c r="B1410" t="s">
        <v>2696</v>
      </c>
      <c r="C1410">
        <v>2.3891936882E-3</v>
      </c>
      <c r="D1410">
        <v>80884.026749559998</v>
      </c>
      <c r="E1410">
        <v>-1.26212982</v>
      </c>
      <c r="F1410">
        <v>-10.85898879</v>
      </c>
      <c r="G1410">
        <v>19.732615339999999</v>
      </c>
      <c r="H1410">
        <v>751850.98153728363</v>
      </c>
    </row>
    <row r="1411" spans="1:8" x14ac:dyDescent="0.3">
      <c r="A1411" t="s">
        <v>170</v>
      </c>
      <c r="B1411" t="s">
        <v>2847</v>
      </c>
      <c r="C1411">
        <v>1.4626754878479999E-2</v>
      </c>
      <c r="D1411">
        <v>6420.6234932099997</v>
      </c>
      <c r="E1411">
        <v>-15.2623312</v>
      </c>
      <c r="F1411">
        <v>22.945384109999999</v>
      </c>
      <c r="G1411">
        <v>18.40779203</v>
      </c>
      <c r="H1411">
        <v>751420.49744296772</v>
      </c>
    </row>
    <row r="1412" spans="1:8" x14ac:dyDescent="0.3">
      <c r="A1412" t="s">
        <v>2856</v>
      </c>
      <c r="B1412" t="s">
        <v>2855</v>
      </c>
      <c r="C1412">
        <v>1.08011855328412</v>
      </c>
      <c r="D1412">
        <v>3638.3743173299999</v>
      </c>
      <c r="E1412">
        <v>-0.29755018</v>
      </c>
      <c r="F1412">
        <v>0.48701475999999999</v>
      </c>
      <c r="G1412">
        <v>3.6274396900000001</v>
      </c>
      <c r="H1412">
        <v>747140.1599783313</v>
      </c>
    </row>
    <row r="1413" spans="1:8" x14ac:dyDescent="0.3">
      <c r="A1413" t="s">
        <v>2643</v>
      </c>
      <c r="B1413" t="s">
        <v>2642</v>
      </c>
      <c r="C1413">
        <v>1.433348151439E-2</v>
      </c>
      <c r="D1413">
        <v>5951922.2669846201</v>
      </c>
      <c r="E1413">
        <v>-6.3328513300000004</v>
      </c>
      <c r="F1413">
        <v>-12.214298700000001</v>
      </c>
      <c r="G1413">
        <v>11.88615667</v>
      </c>
      <c r="H1413">
        <v>755267.90283865691</v>
      </c>
    </row>
    <row r="1414" spans="1:8" x14ac:dyDescent="0.3">
      <c r="A1414" t="s">
        <v>2672</v>
      </c>
      <c r="B1414" t="s">
        <v>2671</v>
      </c>
      <c r="C1414">
        <v>5.57736752536E-3</v>
      </c>
      <c r="D1414">
        <v>35644.341966840002</v>
      </c>
      <c r="E1414">
        <v>-6.6629942399999997</v>
      </c>
      <c r="F1414">
        <v>3.5794069300000002</v>
      </c>
      <c r="G1414">
        <v>11.573262100000001</v>
      </c>
      <c r="H1414">
        <v>745541.28202420985</v>
      </c>
    </row>
    <row r="1415" spans="1:8" x14ac:dyDescent="0.3">
      <c r="A1415" t="s">
        <v>2554</v>
      </c>
      <c r="B1415" t="s">
        <v>2553</v>
      </c>
      <c r="C1415">
        <v>5.4411521624999999E-3</v>
      </c>
      <c r="D1415">
        <v>609.01388157999997</v>
      </c>
      <c r="E1415">
        <v>-1.0522328299999999</v>
      </c>
      <c r="F1415">
        <v>-17.315988300000001</v>
      </c>
      <c r="G1415">
        <v>-37.072309650000001</v>
      </c>
      <c r="H1415">
        <v>746690.7372171809</v>
      </c>
    </row>
    <row r="1416" spans="1:8" x14ac:dyDescent="0.3">
      <c r="A1416" t="s">
        <v>2387</v>
      </c>
      <c r="B1416" t="s">
        <v>2386</v>
      </c>
      <c r="C1416">
        <v>7.8848688699999998E-5</v>
      </c>
      <c r="D1416">
        <v>8160.5369602199999</v>
      </c>
      <c r="E1416">
        <v>-3.0980736599999998</v>
      </c>
      <c r="F1416">
        <v>-44.736940439999998</v>
      </c>
      <c r="G1416">
        <v>-34.561130009999999</v>
      </c>
      <c r="H1416">
        <v>743569.74799309764</v>
      </c>
    </row>
    <row r="1417" spans="1:8" x14ac:dyDescent="0.3">
      <c r="A1417" t="s">
        <v>2647</v>
      </c>
      <c r="B1417" t="s">
        <v>2646</v>
      </c>
      <c r="C1417">
        <v>8.4470430088800005E-3</v>
      </c>
      <c r="D1417">
        <v>2633.6821861499998</v>
      </c>
      <c r="E1417">
        <v>-5.7783973900000003</v>
      </c>
      <c r="F1417">
        <v>-7.7696456500000002</v>
      </c>
      <c r="G1417">
        <v>4.1273308499999999</v>
      </c>
      <c r="H1417">
        <v>739734.39180559432</v>
      </c>
    </row>
    <row r="1418" spans="1:8" x14ac:dyDescent="0.3">
      <c r="A1418" t="s">
        <v>2719</v>
      </c>
      <c r="B1418" t="s">
        <v>2718</v>
      </c>
      <c r="C1418">
        <v>3.666565734E-5</v>
      </c>
      <c r="D1418">
        <v>0.10994547</v>
      </c>
      <c r="E1418">
        <v>-2.1896293099999999</v>
      </c>
      <c r="F1418">
        <v>0.16565427999999999</v>
      </c>
      <c r="G1418">
        <v>14.140687639999999</v>
      </c>
      <c r="H1418">
        <v>733313.14679999999</v>
      </c>
    </row>
    <row r="1419" spans="1:8" x14ac:dyDescent="0.3">
      <c r="A1419" t="s">
        <v>2774</v>
      </c>
      <c r="B1419" t="s">
        <v>2773</v>
      </c>
      <c r="C1419">
        <v>1.10220735669E-3</v>
      </c>
      <c r="D1419">
        <v>186895.38048908999</v>
      </c>
      <c r="E1419">
        <v>-2.9241558699999999</v>
      </c>
      <c r="F1419">
        <v>1.30098892</v>
      </c>
      <c r="G1419">
        <v>35.532491370000002</v>
      </c>
      <c r="H1419">
        <v>731062.20292569895</v>
      </c>
    </row>
    <row r="1420" spans="1:8" x14ac:dyDescent="0.3">
      <c r="A1420" t="s">
        <v>2683</v>
      </c>
      <c r="B1420" t="s">
        <v>2682</v>
      </c>
      <c r="C1420">
        <v>0.23608333192830999</v>
      </c>
      <c r="D1420">
        <v>58.843618339999999</v>
      </c>
      <c r="E1420">
        <v>-16.379622479999998</v>
      </c>
      <c r="F1420">
        <v>-17.20319168</v>
      </c>
      <c r="G1420">
        <v>-4.3262696600000003</v>
      </c>
      <c r="H1420">
        <v>749460.23003967188</v>
      </c>
    </row>
    <row r="1421" spans="1:8" x14ac:dyDescent="0.3">
      <c r="A1421" t="s">
        <v>2721</v>
      </c>
      <c r="B1421" t="s">
        <v>2720</v>
      </c>
      <c r="C1421">
        <v>1.063304062886E-2</v>
      </c>
      <c r="D1421">
        <v>237.07617615000001</v>
      </c>
      <c r="E1421">
        <v>-2.1812285</v>
      </c>
      <c r="F1421">
        <v>0.21734563000000001</v>
      </c>
      <c r="G1421">
        <v>14.46232738</v>
      </c>
      <c r="H1421">
        <v>729370.76367649448</v>
      </c>
    </row>
    <row r="1422" spans="1:8" x14ac:dyDescent="0.3">
      <c r="A1422" t="s">
        <v>2249</v>
      </c>
      <c r="B1422" t="s">
        <v>2248</v>
      </c>
      <c r="C1422">
        <v>9.5101271124999997E-4</v>
      </c>
      <c r="D1422">
        <v>0</v>
      </c>
      <c r="E1422">
        <v>-2.2463701899999999</v>
      </c>
      <c r="F1422">
        <v>-3.99782635</v>
      </c>
      <c r="G1422">
        <v>7.6488202300000001</v>
      </c>
      <c r="H1422">
        <v>728265.77673530264</v>
      </c>
    </row>
    <row r="1423" spans="1:8" x14ac:dyDescent="0.3">
      <c r="A1423" t="s">
        <v>2764</v>
      </c>
      <c r="B1423" t="s">
        <v>2763</v>
      </c>
      <c r="C1423">
        <v>1.8863704466099999E-3</v>
      </c>
      <c r="D1423">
        <v>6490.7339867399996</v>
      </c>
      <c r="E1423">
        <v>4.6532322800000001</v>
      </c>
      <c r="F1423">
        <v>3.9397781200000002</v>
      </c>
      <c r="G1423">
        <v>21.696635350000001</v>
      </c>
      <c r="H1423">
        <v>722519.4947555539</v>
      </c>
    </row>
    <row r="1424" spans="1:8" x14ac:dyDescent="0.3">
      <c r="A1424" t="s">
        <v>2770</v>
      </c>
      <c r="B1424" t="s">
        <v>2769</v>
      </c>
      <c r="C1424">
        <v>7.9208314979000002E-4</v>
      </c>
      <c r="D1424">
        <v>46.714666000000001</v>
      </c>
      <c r="E1424">
        <v>-2.3495406999999999</v>
      </c>
      <c r="F1424">
        <v>-26.677356410000002</v>
      </c>
      <c r="G1424">
        <v>-26.89808442</v>
      </c>
      <c r="H1424">
        <v>721445.29343019589</v>
      </c>
    </row>
    <row r="1425" spans="1:8" x14ac:dyDescent="0.3">
      <c r="A1425" t="s">
        <v>2728</v>
      </c>
      <c r="B1425" t="s">
        <v>2727</v>
      </c>
      <c r="C1425">
        <v>7.3339842958999998E-4</v>
      </c>
      <c r="D1425">
        <v>0</v>
      </c>
      <c r="E1425">
        <v>-2.1782541700000002</v>
      </c>
      <c r="F1425">
        <v>0.17730331999999999</v>
      </c>
      <c r="G1425">
        <v>128.35155252999999</v>
      </c>
      <c r="H1425">
        <v>719268.24062545854</v>
      </c>
    </row>
    <row r="1426" spans="1:8" x14ac:dyDescent="0.3">
      <c r="A1426" t="s">
        <v>2768</v>
      </c>
      <c r="B1426" t="s">
        <v>2767</v>
      </c>
      <c r="C1426">
        <v>3.5763887671099801</v>
      </c>
      <c r="D1426">
        <v>154904.08873513999</v>
      </c>
      <c r="E1426">
        <v>-4.5150888800000004</v>
      </c>
      <c r="F1426">
        <v>8.6057204899999995</v>
      </c>
      <c r="G1426">
        <v>17.678320419999999</v>
      </c>
      <c r="H1426">
        <v>714862.89232501131</v>
      </c>
    </row>
    <row r="1427" spans="1:8" x14ac:dyDescent="0.3">
      <c r="A1427" t="s">
        <v>2583</v>
      </c>
      <c r="B1427" t="s">
        <v>2582</v>
      </c>
      <c r="C1427">
        <v>1.7433479569E-4</v>
      </c>
      <c r="D1427">
        <v>33558.908558670002</v>
      </c>
      <c r="E1427">
        <v>-12.85769528</v>
      </c>
      <c r="F1427">
        <v>-15.314320459999999</v>
      </c>
      <c r="G1427">
        <v>-17.45034046</v>
      </c>
      <c r="H1427">
        <v>716529.5149565133</v>
      </c>
    </row>
    <row r="1428" spans="1:8" x14ac:dyDescent="0.3">
      <c r="A1428" t="s">
        <v>2732</v>
      </c>
      <c r="B1428" t="s">
        <v>2731</v>
      </c>
      <c r="C1428">
        <v>1.241775295289E-2</v>
      </c>
      <c r="D1428">
        <v>2039.4226531300001</v>
      </c>
      <c r="E1428">
        <v>-3.7520844599999998</v>
      </c>
      <c r="F1428">
        <v>0.53998773</v>
      </c>
      <c r="G1428">
        <v>-17.368183439999999</v>
      </c>
      <c r="H1428">
        <v>711197.78993428953</v>
      </c>
    </row>
    <row r="1429" spans="1:8" x14ac:dyDescent="0.3">
      <c r="A1429" t="s">
        <v>2766</v>
      </c>
      <c r="B1429" t="s">
        <v>2765</v>
      </c>
      <c r="C1429">
        <v>8.1388944165160002E-2</v>
      </c>
      <c r="D1429">
        <v>15235.58400979</v>
      </c>
      <c r="E1429">
        <v>-16.797232350000002</v>
      </c>
      <c r="F1429">
        <v>5.3871946099999999</v>
      </c>
      <c r="G1429">
        <v>12.77689078</v>
      </c>
      <c r="H1429">
        <v>712168.29474091076</v>
      </c>
    </row>
    <row r="1430" spans="1:8" x14ac:dyDescent="0.3">
      <c r="A1430" t="s">
        <v>2651</v>
      </c>
      <c r="B1430" t="s">
        <v>2650</v>
      </c>
      <c r="C1430">
        <v>7.1654271230999996E-4</v>
      </c>
      <c r="D1430">
        <v>35615.721408359997</v>
      </c>
      <c r="E1430">
        <v>2.6235240800000001</v>
      </c>
      <c r="F1430">
        <v>3.1903250000000001E-2</v>
      </c>
      <c r="G1430">
        <v>23.41873889</v>
      </c>
      <c r="H1430">
        <v>708704.54878443386</v>
      </c>
    </row>
    <row r="1431" spans="1:8" x14ac:dyDescent="0.3">
      <c r="A1431" t="s">
        <v>2713</v>
      </c>
      <c r="B1431" t="s">
        <v>2712</v>
      </c>
      <c r="C1431">
        <v>3.5193323673580003E-2</v>
      </c>
      <c r="D1431">
        <v>467.31225649999999</v>
      </c>
      <c r="E1431">
        <v>-3.705174E-2</v>
      </c>
      <c r="F1431">
        <v>5.41335824</v>
      </c>
      <c r="G1431">
        <v>39.472264000000003</v>
      </c>
      <c r="H1431">
        <v>709803.38014850928</v>
      </c>
    </row>
    <row r="1432" spans="1:8" x14ac:dyDescent="0.3">
      <c r="A1432" t="s">
        <v>2747</v>
      </c>
      <c r="B1432" t="s">
        <v>2746</v>
      </c>
      <c r="C1432">
        <v>1.0999750288E-2</v>
      </c>
      <c r="D1432">
        <v>0</v>
      </c>
      <c r="E1432">
        <v>-2.1547254599999999</v>
      </c>
      <c r="F1432">
        <v>0.22031200000000001</v>
      </c>
      <c r="G1432">
        <v>71.694319680000007</v>
      </c>
      <c r="H1432">
        <v>703910.0438711656</v>
      </c>
    </row>
    <row r="1433" spans="1:8" x14ac:dyDescent="0.3">
      <c r="A1433" t="s">
        <v>3082</v>
      </c>
      <c r="B1433" t="s">
        <v>3081</v>
      </c>
      <c r="C1433">
        <v>1.760156231009E-2</v>
      </c>
      <c r="D1433">
        <v>0.40471476000000001</v>
      </c>
      <c r="E1433">
        <v>-2.1935871100000002</v>
      </c>
      <c r="F1433">
        <v>0.19214311000000001</v>
      </c>
      <c r="G1433">
        <v>21.764226109999999</v>
      </c>
      <c r="H1433">
        <v>704062.49240360002</v>
      </c>
    </row>
    <row r="1434" spans="1:8" x14ac:dyDescent="0.3">
      <c r="A1434" t="s">
        <v>2903</v>
      </c>
      <c r="B1434" t="s">
        <v>2902</v>
      </c>
      <c r="C1434">
        <v>0.23427587966503</v>
      </c>
      <c r="D1434">
        <v>0</v>
      </c>
      <c r="E1434">
        <v>-1.88781994</v>
      </c>
      <c r="F1434">
        <v>44.045490520000001</v>
      </c>
      <c r="G1434">
        <v>45.545384339999998</v>
      </c>
      <c r="H1434">
        <v>702827.63899509003</v>
      </c>
    </row>
    <row r="1435" spans="1:8" x14ac:dyDescent="0.3">
      <c r="A1435" t="s">
        <v>2730</v>
      </c>
      <c r="B1435" t="s">
        <v>2729</v>
      </c>
      <c r="C1435">
        <v>1.39702158032E-3</v>
      </c>
      <c r="D1435">
        <v>256350.63619866001</v>
      </c>
      <c r="E1435">
        <v>-2.1564432099999999</v>
      </c>
      <c r="F1435">
        <v>0.19765914000000001</v>
      </c>
      <c r="G1435">
        <v>44.150815590000001</v>
      </c>
      <c r="H1435">
        <v>698510.79015999998</v>
      </c>
    </row>
    <row r="1436" spans="1:8" x14ac:dyDescent="0.3">
      <c r="A1436" t="s">
        <v>3174</v>
      </c>
      <c r="B1436" t="s">
        <v>3173</v>
      </c>
      <c r="C1436">
        <v>1.136635377568E-2</v>
      </c>
      <c r="D1436">
        <v>1.8119999999999999E-5</v>
      </c>
      <c r="E1436">
        <v>-2.1812285</v>
      </c>
      <c r="F1436">
        <v>10.95491837</v>
      </c>
      <c r="G1436">
        <v>6.2090091599999999</v>
      </c>
      <c r="H1436">
        <v>698414.75766144705</v>
      </c>
    </row>
    <row r="1437" spans="1:8" x14ac:dyDescent="0.3">
      <c r="A1437" t="s">
        <v>2858</v>
      </c>
      <c r="B1437" t="s">
        <v>2857</v>
      </c>
      <c r="C1437">
        <v>3.894628457E-5</v>
      </c>
      <c r="D1437">
        <v>28559.599850930001</v>
      </c>
      <c r="E1437">
        <v>-3.1602217000000001</v>
      </c>
      <c r="F1437">
        <v>-1.4276270900000001</v>
      </c>
      <c r="G1437">
        <v>10.843481730000001</v>
      </c>
      <c r="H1437">
        <v>698169.85698699066</v>
      </c>
    </row>
    <row r="1438" spans="1:8" x14ac:dyDescent="0.3">
      <c r="A1438" t="s">
        <v>2838</v>
      </c>
      <c r="B1438" t="s">
        <v>2837</v>
      </c>
      <c r="C1438">
        <v>8.1657316624199998E-3</v>
      </c>
      <c r="D1438">
        <v>5216.4840904700004</v>
      </c>
      <c r="E1438">
        <v>-3.3287317600000002</v>
      </c>
      <c r="F1438">
        <v>5.9058643599999998</v>
      </c>
      <c r="G1438">
        <v>42.447873489999999</v>
      </c>
      <c r="H1438">
        <v>694087.19130569999</v>
      </c>
    </row>
    <row r="1439" spans="1:8" x14ac:dyDescent="0.3">
      <c r="A1439" t="s">
        <v>2493</v>
      </c>
      <c r="B1439" t="s">
        <v>2492</v>
      </c>
      <c r="C1439">
        <v>1.10538180609E-3</v>
      </c>
      <c r="D1439">
        <v>70.96110582</v>
      </c>
      <c r="E1439">
        <v>-2.1459145999999998</v>
      </c>
      <c r="F1439">
        <v>50.987736009999999</v>
      </c>
      <c r="G1439">
        <v>100.77356337000001</v>
      </c>
      <c r="H1439">
        <v>695595.72714846465</v>
      </c>
    </row>
    <row r="1440" spans="1:8" x14ac:dyDescent="0.3">
      <c r="A1440" t="s">
        <v>2756</v>
      </c>
      <c r="B1440" t="s">
        <v>2755</v>
      </c>
      <c r="C1440">
        <v>2.4906573260000001E-4</v>
      </c>
      <c r="D1440">
        <v>293084.41155796999</v>
      </c>
      <c r="E1440">
        <v>-2.9695041199999999</v>
      </c>
      <c r="F1440">
        <v>-2.0323155399999999</v>
      </c>
      <c r="G1440">
        <v>15.14461871</v>
      </c>
      <c r="H1440">
        <v>695000.01500907436</v>
      </c>
    </row>
    <row r="1441" spans="1:8" x14ac:dyDescent="0.3">
      <c r="A1441" t="s">
        <v>2691</v>
      </c>
      <c r="B1441" t="s">
        <v>2690</v>
      </c>
      <c r="C1441">
        <v>7.4130442639899997E-3</v>
      </c>
      <c r="D1441">
        <v>11038.511756620001</v>
      </c>
      <c r="E1441">
        <v>0.82972838999999998</v>
      </c>
      <c r="F1441">
        <v>1.7284946800000001</v>
      </c>
      <c r="G1441">
        <v>0.56994571000000005</v>
      </c>
      <c r="H1441">
        <v>697282.81886358804</v>
      </c>
    </row>
    <row r="1442" spans="1:8" x14ac:dyDescent="0.3">
      <c r="A1442" t="s">
        <v>2483</v>
      </c>
      <c r="B1442" t="s">
        <v>2482</v>
      </c>
      <c r="C1442">
        <v>3.9457863791294998</v>
      </c>
      <c r="D1442">
        <v>102171.85195056</v>
      </c>
      <c r="E1442">
        <v>-1.33586078</v>
      </c>
      <c r="F1442">
        <v>-5.1005309399999996</v>
      </c>
      <c r="G1442">
        <v>-52.455436859999999</v>
      </c>
      <c r="H1442">
        <v>688164.87345208041</v>
      </c>
    </row>
    <row r="1443" spans="1:8" x14ac:dyDescent="0.3">
      <c r="A1443" t="s">
        <v>1162</v>
      </c>
      <c r="B1443" t="s">
        <v>2555</v>
      </c>
      <c r="C1443">
        <v>2.46156117925E-3</v>
      </c>
      <c r="D1443">
        <v>1392.0984835100001</v>
      </c>
      <c r="E1443">
        <v>-2.2833412100000001</v>
      </c>
      <c r="F1443">
        <v>-33.712413609999999</v>
      </c>
      <c r="G1443">
        <v>-17.974974289999999</v>
      </c>
      <c r="H1443">
        <v>687201.61981848546</v>
      </c>
    </row>
    <row r="1444" spans="1:8" x14ac:dyDescent="0.3">
      <c r="A1444" t="s">
        <v>2618</v>
      </c>
      <c r="B1444" t="s">
        <v>2617</v>
      </c>
      <c r="C1444">
        <v>1.16732333515E-3</v>
      </c>
      <c r="D1444">
        <v>1236.99532699</v>
      </c>
      <c r="E1444">
        <v>-16.90984778</v>
      </c>
      <c r="F1444">
        <v>-18.63056559</v>
      </c>
      <c r="G1444">
        <v>-13.965509600000001</v>
      </c>
      <c r="H1444">
        <v>682307.18611048267</v>
      </c>
    </row>
    <row r="1445" spans="1:8" x14ac:dyDescent="0.3">
      <c r="A1445" t="s">
        <v>2809</v>
      </c>
      <c r="B1445" t="s">
        <v>2808</v>
      </c>
      <c r="C1445">
        <v>1.3391929269200001E-3</v>
      </c>
      <c r="D1445">
        <v>244.14183188000001</v>
      </c>
      <c r="E1445">
        <v>-3.3249826200000001</v>
      </c>
      <c r="F1445">
        <v>0.89526578999999995</v>
      </c>
      <c r="G1445">
        <v>14.339933739999999</v>
      </c>
      <c r="H1445">
        <v>676708.71085916145</v>
      </c>
    </row>
    <row r="1446" spans="1:8" x14ac:dyDescent="0.3">
      <c r="A1446" t="s">
        <v>2790</v>
      </c>
      <c r="B1446" t="s">
        <v>2789</v>
      </c>
      <c r="C1446">
        <v>1.3512224445E-3</v>
      </c>
      <c r="D1446">
        <v>3660.0048666500002</v>
      </c>
      <c r="E1446">
        <v>-4.8975301900000003</v>
      </c>
      <c r="F1446">
        <v>-11.137200379999999</v>
      </c>
      <c r="G1446">
        <v>52.494107290000002</v>
      </c>
      <c r="H1446">
        <v>676534.31025465159</v>
      </c>
    </row>
    <row r="1447" spans="1:8" x14ac:dyDescent="0.3">
      <c r="A1447" t="s">
        <v>2778</v>
      </c>
      <c r="B1447" t="s">
        <v>2777</v>
      </c>
      <c r="C1447">
        <v>7.5399894074189996E-2</v>
      </c>
      <c r="D1447">
        <v>88.97422005</v>
      </c>
      <c r="E1447">
        <v>-7.7946100000000004E-2</v>
      </c>
      <c r="F1447">
        <v>5.8413321600000003</v>
      </c>
      <c r="G1447">
        <v>6.0052521600000004</v>
      </c>
      <c r="H1447">
        <v>672313.56722409825</v>
      </c>
    </row>
    <row r="1448" spans="1:8" x14ac:dyDescent="0.3">
      <c r="A1448" t="s">
        <v>2815</v>
      </c>
      <c r="B1448" t="s">
        <v>2814</v>
      </c>
      <c r="C1448">
        <v>3.1545618500000001E-6</v>
      </c>
      <c r="D1448">
        <v>1577.9480767099999</v>
      </c>
      <c r="E1448">
        <v>-3.07920002</v>
      </c>
      <c r="F1448">
        <v>1.47346154</v>
      </c>
      <c r="G1448">
        <v>134.09684988000001</v>
      </c>
      <c r="H1448">
        <v>669618.4194036288</v>
      </c>
    </row>
    <row r="1449" spans="1:8" x14ac:dyDescent="0.3">
      <c r="A1449" t="s">
        <v>2450</v>
      </c>
      <c r="B1449" t="s">
        <v>2450</v>
      </c>
      <c r="C1449">
        <v>9.9670820754700004E-3</v>
      </c>
      <c r="D1449">
        <v>9239.8161013200006</v>
      </c>
      <c r="E1449">
        <v>-2.1708947099999998</v>
      </c>
      <c r="F1449">
        <v>-23.54708801</v>
      </c>
      <c r="G1449">
        <v>42.425127179999997</v>
      </c>
      <c r="H1449">
        <v>840250.17747998622</v>
      </c>
    </row>
    <row r="1450" spans="1:8" x14ac:dyDescent="0.3">
      <c r="A1450" t="s">
        <v>2591</v>
      </c>
      <c r="B1450" t="s">
        <v>2590</v>
      </c>
      <c r="C1450">
        <v>1.69016744908E-3</v>
      </c>
      <c r="D1450">
        <v>8813.1872255599992</v>
      </c>
      <c r="E1450">
        <v>-3.7441020300000001</v>
      </c>
      <c r="F1450">
        <v>0.27310751999999999</v>
      </c>
      <c r="G1450">
        <v>-17.148792910000001</v>
      </c>
      <c r="H1450">
        <v>665822.79870953865</v>
      </c>
    </row>
    <row r="1451" spans="1:8" x14ac:dyDescent="0.3">
      <c r="A1451" t="s">
        <v>2735</v>
      </c>
      <c r="B1451" t="s">
        <v>2734</v>
      </c>
      <c r="C1451">
        <v>2.9257095590899999E-3</v>
      </c>
      <c r="D1451">
        <v>138156.67304344001</v>
      </c>
      <c r="E1451">
        <v>-5.2211911000000004</v>
      </c>
      <c r="F1451">
        <v>0.58047378000000005</v>
      </c>
      <c r="G1451">
        <v>9.9386166199999995</v>
      </c>
      <c r="H1451">
        <v>662250.08793931745</v>
      </c>
    </row>
    <row r="1452" spans="1:8" x14ac:dyDescent="0.3">
      <c r="A1452" t="s">
        <v>2739</v>
      </c>
      <c r="B1452" t="s">
        <v>2738</v>
      </c>
      <c r="C1452">
        <v>0.14667975521807999</v>
      </c>
      <c r="D1452">
        <v>55363.334946809999</v>
      </c>
      <c r="E1452">
        <v>-6.8510602599999997</v>
      </c>
      <c r="F1452">
        <v>-6.7979623800000004</v>
      </c>
      <c r="G1452">
        <v>3.7962092799999998</v>
      </c>
      <c r="H1452">
        <v>660284.92507406778</v>
      </c>
    </row>
    <row r="1453" spans="1:8" x14ac:dyDescent="0.3">
      <c r="A1453" t="s">
        <v>2780</v>
      </c>
      <c r="B1453" t="s">
        <v>2779</v>
      </c>
      <c r="C1453">
        <v>7.6110823058E-4</v>
      </c>
      <c r="D1453">
        <v>46.272493179999998</v>
      </c>
      <c r="E1453">
        <v>-0.19842288</v>
      </c>
      <c r="F1453">
        <v>-0.78554374999999999</v>
      </c>
      <c r="G1453">
        <v>34.603714910000001</v>
      </c>
      <c r="H1453">
        <v>658999.85370306554</v>
      </c>
    </row>
    <row r="1454" spans="1:8" x14ac:dyDescent="0.3">
      <c r="A1454" t="s">
        <v>2915</v>
      </c>
      <c r="B1454" t="s">
        <v>2914</v>
      </c>
      <c r="C1454">
        <v>3.0427569709999999E-5</v>
      </c>
      <c r="D1454">
        <v>8825.9275495799993</v>
      </c>
      <c r="E1454">
        <v>-61.104026699999999</v>
      </c>
      <c r="F1454">
        <v>85.707805640000004</v>
      </c>
      <c r="G1454">
        <v>81.899391609999995</v>
      </c>
      <c r="H1454">
        <v>654187.88768493151</v>
      </c>
    </row>
    <row r="1455" spans="1:8" x14ac:dyDescent="0.3">
      <c r="A1455" t="s">
        <v>2609</v>
      </c>
      <c r="B1455" t="s">
        <v>2608</v>
      </c>
      <c r="C1455">
        <v>1.1000976443800001E-3</v>
      </c>
      <c r="D1455">
        <v>2.4197081499999999</v>
      </c>
      <c r="E1455">
        <v>-2.1782541700000002</v>
      </c>
      <c r="F1455">
        <v>0.17730331999999999</v>
      </c>
      <c r="G1455">
        <v>71.263664399999996</v>
      </c>
      <c r="H1455">
        <v>652149.04407906625</v>
      </c>
    </row>
    <row r="1456" spans="1:8" x14ac:dyDescent="0.3">
      <c r="A1456" t="s">
        <v>2572</v>
      </c>
      <c r="B1456" t="s">
        <v>2571</v>
      </c>
      <c r="C1456">
        <v>2.879554111497E-2</v>
      </c>
      <c r="D1456">
        <v>245.75284805999999</v>
      </c>
      <c r="E1456">
        <v>-3.0781152000000001</v>
      </c>
      <c r="F1456">
        <v>-10.103560679999999</v>
      </c>
      <c r="G1456">
        <v>-46.100315100000003</v>
      </c>
      <c r="H1456">
        <v>651828.82667196263</v>
      </c>
    </row>
    <row r="1457" spans="1:8" x14ac:dyDescent="0.3">
      <c r="A1457" t="s">
        <v>2717</v>
      </c>
      <c r="B1457" t="s">
        <v>2716</v>
      </c>
      <c r="C1457">
        <v>1.1366408630930001E-2</v>
      </c>
      <c r="D1457">
        <v>0</v>
      </c>
      <c r="E1457">
        <v>-2.1547254599999999</v>
      </c>
      <c r="F1457">
        <v>0.22031200000000001</v>
      </c>
      <c r="G1457">
        <v>41.933970940000002</v>
      </c>
      <c r="H1457">
        <v>650524.88201958803</v>
      </c>
    </row>
    <row r="1458" spans="1:8" x14ac:dyDescent="0.3">
      <c r="A1458" t="s">
        <v>2776</v>
      </c>
      <c r="B1458" t="s">
        <v>2775</v>
      </c>
      <c r="C1458">
        <v>0.11037646365286</v>
      </c>
      <c r="D1458">
        <v>4186.3710574300003</v>
      </c>
      <c r="E1458">
        <v>3.6610221100000002</v>
      </c>
      <c r="F1458">
        <v>2.2299494100000001</v>
      </c>
      <c r="G1458">
        <v>-13.86739685</v>
      </c>
      <c r="H1458">
        <v>645881.89487559418</v>
      </c>
    </row>
    <row r="1459" spans="1:8" x14ac:dyDescent="0.3">
      <c r="A1459" t="s">
        <v>2813</v>
      </c>
      <c r="B1459" t="s">
        <v>2813</v>
      </c>
      <c r="C1459">
        <v>1.0772828708116899</v>
      </c>
      <c r="D1459">
        <v>11519.982768579999</v>
      </c>
      <c r="E1459">
        <v>-3.0247624599999998</v>
      </c>
      <c r="F1459">
        <v>-2.7870761599999998</v>
      </c>
      <c r="G1459">
        <v>29.150361839999999</v>
      </c>
      <c r="H1459">
        <v>644697.20932424092</v>
      </c>
    </row>
    <row r="1460" spans="1:8" x14ac:dyDescent="0.3">
      <c r="A1460" t="s">
        <v>2792</v>
      </c>
      <c r="B1460" t="s">
        <v>2791</v>
      </c>
      <c r="C1460">
        <v>7.5424465890000002E-5</v>
      </c>
      <c r="D1460">
        <v>32601.43696924</v>
      </c>
      <c r="E1460">
        <v>-5.8989369299999996</v>
      </c>
      <c r="F1460">
        <v>-19.454734070000001</v>
      </c>
      <c r="G1460">
        <v>24.447737610000001</v>
      </c>
      <c r="H1460">
        <v>630359.79077134526</v>
      </c>
    </row>
    <row r="1461" spans="1:8" x14ac:dyDescent="0.3">
      <c r="A1461" t="s">
        <v>2760</v>
      </c>
      <c r="B1461" t="s">
        <v>2759</v>
      </c>
      <c r="C1461">
        <v>7.2751908937900003E-3</v>
      </c>
      <c r="D1461">
        <v>5592.0211093099997</v>
      </c>
      <c r="E1461">
        <v>1.70112855</v>
      </c>
      <c r="F1461">
        <v>-0.38401447999999999</v>
      </c>
      <c r="G1461">
        <v>5.0070949100000002</v>
      </c>
      <c r="H1461">
        <v>645125.0635914302</v>
      </c>
    </row>
    <row r="1462" spans="1:8" x14ac:dyDescent="0.3">
      <c r="A1462" t="s">
        <v>2754</v>
      </c>
      <c r="B1462" t="s">
        <v>2753</v>
      </c>
      <c r="C1462">
        <v>0.2</v>
      </c>
      <c r="D1462">
        <v>0</v>
      </c>
      <c r="E1462">
        <v>0</v>
      </c>
      <c r="F1462">
        <v>0</v>
      </c>
      <c r="G1462">
        <v>0</v>
      </c>
      <c r="H1462">
        <v>643930.52033677802</v>
      </c>
    </row>
    <row r="1463" spans="1:8" x14ac:dyDescent="0.3">
      <c r="A1463" t="s">
        <v>2654</v>
      </c>
      <c r="B1463" t="s">
        <v>2653</v>
      </c>
      <c r="C1463">
        <v>8.1430508373299994E-3</v>
      </c>
      <c r="D1463">
        <v>2583.8418434499999</v>
      </c>
      <c r="E1463">
        <v>3.2073084199999999</v>
      </c>
      <c r="F1463">
        <v>-19.19372328</v>
      </c>
      <c r="G1463">
        <v>-14.47724386</v>
      </c>
      <c r="H1463">
        <v>642540.59950060991</v>
      </c>
    </row>
    <row r="1464" spans="1:8" x14ac:dyDescent="0.3">
      <c r="A1464" t="s">
        <v>795</v>
      </c>
      <c r="B1464" t="s">
        <v>2750</v>
      </c>
      <c r="C1464">
        <v>0.16985730434915</v>
      </c>
      <c r="D1464">
        <v>1214.5524549899999</v>
      </c>
      <c r="E1464">
        <v>-0.19948405999999999</v>
      </c>
      <c r="F1464">
        <v>-0.42169633000000001</v>
      </c>
      <c r="G1464">
        <v>-1.26877843</v>
      </c>
      <c r="H1464">
        <v>640813.96823311201</v>
      </c>
    </row>
    <row r="1465" spans="1:8" x14ac:dyDescent="0.3">
      <c r="A1465" t="s">
        <v>2786</v>
      </c>
      <c r="B1465" t="s">
        <v>2785</v>
      </c>
      <c r="C1465">
        <v>1.165967903441E-2</v>
      </c>
      <c r="D1465">
        <v>0.94520654999999998</v>
      </c>
      <c r="E1465">
        <v>-2.1812285</v>
      </c>
      <c r="F1465">
        <v>-9.6815330000000005E-2</v>
      </c>
      <c r="G1465">
        <v>-16.3509797</v>
      </c>
      <c r="H1465">
        <v>633319.23680458218</v>
      </c>
    </row>
    <row r="1466" spans="1:8" x14ac:dyDescent="0.3">
      <c r="A1466" t="s">
        <v>3041</v>
      </c>
      <c r="B1466" t="s">
        <v>3040</v>
      </c>
      <c r="C1466">
        <v>1.3204739745499999E-3</v>
      </c>
      <c r="D1466">
        <v>3563.2893031899998</v>
      </c>
      <c r="E1466">
        <v>-17.635414430000001</v>
      </c>
      <c r="F1466">
        <v>63.041938170000002</v>
      </c>
      <c r="G1466">
        <v>100.86459068000001</v>
      </c>
      <c r="H1466">
        <v>631976.54617412004</v>
      </c>
    </row>
    <row r="1467" spans="1:8" x14ac:dyDescent="0.3">
      <c r="A1467" t="s">
        <v>3012</v>
      </c>
      <c r="B1467" t="s">
        <v>3011</v>
      </c>
      <c r="C1467">
        <v>7.5788077399999999E-6</v>
      </c>
      <c r="D1467">
        <v>11003.63378724</v>
      </c>
      <c r="E1467">
        <v>-7.8213310500000004</v>
      </c>
      <c r="F1467">
        <v>-27.03599466</v>
      </c>
      <c r="G1467">
        <v>2.74501514</v>
      </c>
      <c r="H1467">
        <v>630680.13585188903</v>
      </c>
    </row>
    <row r="1468" spans="1:8" x14ac:dyDescent="0.3">
      <c r="A1468" t="s">
        <v>2726</v>
      </c>
      <c r="B1468" t="s">
        <v>2725</v>
      </c>
      <c r="C1468">
        <v>2.6990569711349999E-2</v>
      </c>
      <c r="D1468">
        <v>114468.60127575</v>
      </c>
      <c r="E1468">
        <v>-4.4995275299999999</v>
      </c>
      <c r="F1468">
        <v>2.1880486499999998</v>
      </c>
      <c r="G1468">
        <v>17.56906811</v>
      </c>
      <c r="H1468">
        <v>626837.17181807198</v>
      </c>
    </row>
    <row r="1469" spans="1:8" x14ac:dyDescent="0.3">
      <c r="A1469" t="s">
        <v>2983</v>
      </c>
      <c r="B1469" t="s">
        <v>2982</v>
      </c>
      <c r="C1469">
        <v>1.17792318152E-3</v>
      </c>
      <c r="D1469">
        <v>760.60729795999998</v>
      </c>
      <c r="E1469">
        <v>16.09572653</v>
      </c>
      <c r="F1469">
        <v>48.116752490000003</v>
      </c>
      <c r="G1469">
        <v>225.41418371</v>
      </c>
      <c r="H1469">
        <v>629489.46292009216</v>
      </c>
    </row>
    <row r="1470" spans="1:8" x14ac:dyDescent="0.3">
      <c r="A1470" t="s">
        <v>2695</v>
      </c>
      <c r="B1470" t="s">
        <v>2694</v>
      </c>
      <c r="C1470">
        <v>2.1619938007020001E-2</v>
      </c>
      <c r="D1470">
        <v>1844.8307228599999</v>
      </c>
      <c r="E1470">
        <v>-6.1251130000000001E-2</v>
      </c>
      <c r="F1470">
        <v>0.35057073999999999</v>
      </c>
      <c r="G1470">
        <v>-26.001674770000001</v>
      </c>
      <c r="H1470">
        <v>617143.72480291431</v>
      </c>
    </row>
    <row r="1471" spans="1:8" x14ac:dyDescent="0.3">
      <c r="A1471" t="s">
        <v>2944</v>
      </c>
      <c r="B1471" t="s">
        <v>2943</v>
      </c>
      <c r="C1471">
        <v>0.16277758826972999</v>
      </c>
      <c r="D1471">
        <v>44205.618677840001</v>
      </c>
      <c r="E1471">
        <v>-2.65512441</v>
      </c>
      <c r="F1471">
        <v>16.760503020000002</v>
      </c>
      <c r="G1471">
        <v>70.957766359999994</v>
      </c>
      <c r="H1471">
        <v>610213.59852667118</v>
      </c>
    </row>
    <row r="1472" spans="1:8" x14ac:dyDescent="0.3">
      <c r="A1472" t="s">
        <v>2772</v>
      </c>
      <c r="B1472" t="s">
        <v>2771</v>
      </c>
      <c r="C1472">
        <v>1.81373474456E-3</v>
      </c>
      <c r="D1472">
        <v>49093.441455870001</v>
      </c>
      <c r="E1472">
        <v>-1.5913828299999999</v>
      </c>
      <c r="F1472">
        <v>-4.79962336</v>
      </c>
      <c r="G1472">
        <v>-16.839129459999999</v>
      </c>
      <c r="H1472">
        <v>608419.32840605068</v>
      </c>
    </row>
    <row r="1473" spans="1:8" x14ac:dyDescent="0.3">
      <c r="A1473" t="s">
        <v>2967</v>
      </c>
      <c r="B1473" t="s">
        <v>2966</v>
      </c>
      <c r="C1473">
        <v>0.59825801403500001</v>
      </c>
      <c r="D1473">
        <v>9517.2352519199994</v>
      </c>
      <c r="E1473">
        <v>-22.365887010000002</v>
      </c>
      <c r="F1473">
        <v>-8.4975686800000005</v>
      </c>
      <c r="G1473">
        <v>45.335045370000003</v>
      </c>
      <c r="H1473">
        <v>515258.75328210142</v>
      </c>
    </row>
    <row r="1474" spans="1:8" x14ac:dyDescent="0.3">
      <c r="A1474" t="s">
        <v>3122</v>
      </c>
      <c r="B1474" t="s">
        <v>3121</v>
      </c>
      <c r="C1474">
        <v>1.4667968591699999E-3</v>
      </c>
      <c r="D1474">
        <v>0.29356483999999999</v>
      </c>
      <c r="E1474">
        <v>-2.1935871100000002</v>
      </c>
      <c r="F1474">
        <v>33.589524140000002</v>
      </c>
      <c r="G1474">
        <v>52.20528264</v>
      </c>
      <c r="H1474">
        <v>599265.41932667955</v>
      </c>
    </row>
    <row r="1475" spans="1:8" x14ac:dyDescent="0.3">
      <c r="A1475" t="s">
        <v>2883</v>
      </c>
      <c r="B1475" t="s">
        <v>2882</v>
      </c>
      <c r="C1475">
        <v>0.63106103212664999</v>
      </c>
      <c r="D1475">
        <v>0</v>
      </c>
      <c r="E1475">
        <v>-3.3287317600000002</v>
      </c>
      <c r="F1475">
        <v>1.4074465899999999</v>
      </c>
      <c r="G1475">
        <v>17.191614690000002</v>
      </c>
      <c r="H1475">
        <v>594639.53841710184</v>
      </c>
    </row>
    <row r="1476" spans="1:8" x14ac:dyDescent="0.3">
      <c r="A1476" t="s">
        <v>3110</v>
      </c>
      <c r="B1476" t="s">
        <v>3109</v>
      </c>
      <c r="C1476">
        <v>3.6669921478999998E-4</v>
      </c>
      <c r="D1476">
        <v>851.33802203000005</v>
      </c>
      <c r="E1476">
        <v>-2.1935871100000002</v>
      </c>
      <c r="F1476">
        <v>2258.2749967599998</v>
      </c>
      <c r="G1476">
        <v>119.11044837999999</v>
      </c>
      <c r="H1476">
        <v>594361.44304531708</v>
      </c>
    </row>
    <row r="1477" spans="1:8" x14ac:dyDescent="0.3">
      <c r="A1477" t="s">
        <v>2597</v>
      </c>
      <c r="B1477" t="s">
        <v>2596</v>
      </c>
      <c r="C1477">
        <v>1.4666262936400001E-3</v>
      </c>
      <c r="D1477">
        <v>352.80864853999998</v>
      </c>
      <c r="E1477">
        <v>-2.1812285</v>
      </c>
      <c r="F1477">
        <v>0.21734563000000001</v>
      </c>
      <c r="G1477">
        <v>52.216665880000001</v>
      </c>
      <c r="H1477">
        <v>592663.68525992404</v>
      </c>
    </row>
    <row r="1478" spans="1:8" x14ac:dyDescent="0.3">
      <c r="A1478" t="s">
        <v>2864</v>
      </c>
      <c r="B1478" t="s">
        <v>2863</v>
      </c>
      <c r="C1478">
        <v>2.4996326200000001E-5</v>
      </c>
      <c r="D1478">
        <v>3523.4066896899999</v>
      </c>
      <c r="E1478">
        <v>-1.5294210000000001E-2</v>
      </c>
      <c r="F1478">
        <v>0.69435628999999999</v>
      </c>
      <c r="G1478">
        <v>10.6092621</v>
      </c>
      <c r="H1478">
        <v>592661.60803195101</v>
      </c>
    </row>
    <row r="1479" spans="1:8" x14ac:dyDescent="0.3">
      <c r="A1479" t="s">
        <v>2798</v>
      </c>
      <c r="B1479" t="s">
        <v>2797</v>
      </c>
      <c r="C1479">
        <v>6.5551059593E-3</v>
      </c>
      <c r="D1479">
        <v>2886.6025218899999</v>
      </c>
      <c r="E1479">
        <v>-5.1573045899999999</v>
      </c>
      <c r="F1479">
        <v>2.1997067800000001</v>
      </c>
      <c r="G1479">
        <v>19.7393669</v>
      </c>
      <c r="H1479">
        <v>579051.25661629438</v>
      </c>
    </row>
    <row r="1480" spans="1:8" x14ac:dyDescent="0.3">
      <c r="A1480" t="s">
        <v>2836</v>
      </c>
      <c r="B1480" t="s">
        <v>2835</v>
      </c>
      <c r="C1480">
        <v>7.3331668587000003E-4</v>
      </c>
      <c r="D1480">
        <v>0</v>
      </c>
      <c r="E1480">
        <v>-2.1807564199999998</v>
      </c>
      <c r="F1480">
        <v>0.21782929000000001</v>
      </c>
      <c r="G1480">
        <v>14.163050370000001</v>
      </c>
      <c r="H1480">
        <v>590318.7215939255</v>
      </c>
    </row>
    <row r="1481" spans="1:8" x14ac:dyDescent="0.3">
      <c r="A1481" t="s">
        <v>2850</v>
      </c>
      <c r="B1481" t="s">
        <v>2850</v>
      </c>
      <c r="C1481">
        <v>7.1864721593E-4</v>
      </c>
      <c r="D1481">
        <v>2617.9795960199999</v>
      </c>
      <c r="E1481">
        <v>-1.1341335800000001</v>
      </c>
      <c r="F1481">
        <v>-1.75225316</v>
      </c>
      <c r="G1481">
        <v>11.02547152</v>
      </c>
      <c r="H1481">
        <v>588032.79368062306</v>
      </c>
    </row>
    <row r="1482" spans="1:8" x14ac:dyDescent="0.3">
      <c r="A1482" t="s">
        <v>2844</v>
      </c>
      <c r="B1482" t="s">
        <v>2843</v>
      </c>
      <c r="C1482">
        <v>2.5329120979300001E-3</v>
      </c>
      <c r="D1482">
        <v>56922.412805619999</v>
      </c>
      <c r="E1482">
        <v>6.7475202400000001</v>
      </c>
      <c r="F1482">
        <v>7.8776692700000002</v>
      </c>
      <c r="G1482">
        <v>29.840717479999999</v>
      </c>
      <c r="H1482">
        <v>589459.54830305709</v>
      </c>
    </row>
    <row r="1483" spans="1:8" x14ac:dyDescent="0.3">
      <c r="A1483" t="s">
        <v>491</v>
      </c>
      <c r="B1483" t="s">
        <v>2984</v>
      </c>
      <c r="C1483">
        <v>4.9103922787099999E-3</v>
      </c>
      <c r="D1483">
        <v>499.95245067000002</v>
      </c>
      <c r="E1483">
        <v>10.32799485</v>
      </c>
      <c r="F1483">
        <v>6.4972350600000004</v>
      </c>
      <c r="G1483">
        <v>72.553428220000001</v>
      </c>
      <c r="H1483">
        <v>585058.34678851522</v>
      </c>
    </row>
    <row r="1484" spans="1:8" x14ac:dyDescent="0.3">
      <c r="A1484" t="s">
        <v>2801</v>
      </c>
      <c r="B1484" t="s">
        <v>2800</v>
      </c>
      <c r="C1484">
        <v>8.9099018236199999E-3</v>
      </c>
      <c r="D1484">
        <v>7.5900000000000002E-6</v>
      </c>
      <c r="E1484">
        <v>-15.24831519</v>
      </c>
      <c r="F1484">
        <v>1.0958398199999999</v>
      </c>
      <c r="G1484">
        <v>7.4869774800000002</v>
      </c>
      <c r="H1484">
        <v>622007.941542821</v>
      </c>
    </row>
    <row r="1485" spans="1:8" x14ac:dyDescent="0.3">
      <c r="A1485" t="s">
        <v>2875</v>
      </c>
      <c r="B1485" t="s">
        <v>2874</v>
      </c>
      <c r="C1485">
        <v>1.0284414402600001E-3</v>
      </c>
      <c r="D1485">
        <v>96404.973638790005</v>
      </c>
      <c r="E1485">
        <v>-2.5385911999999999</v>
      </c>
      <c r="F1485">
        <v>2.0391716999999998</v>
      </c>
      <c r="G1485">
        <v>18.22366959</v>
      </c>
      <c r="H1485">
        <v>583640.50706313562</v>
      </c>
    </row>
    <row r="1486" spans="1:8" x14ac:dyDescent="0.3">
      <c r="A1486" t="s">
        <v>2892</v>
      </c>
      <c r="B1486" t="s">
        <v>2891</v>
      </c>
      <c r="C1486">
        <v>3.2636800709999999E-3</v>
      </c>
      <c r="D1486">
        <v>96725.964717900002</v>
      </c>
      <c r="E1486">
        <v>-7.5520207499999996</v>
      </c>
      <c r="F1486">
        <v>10.559699030000001</v>
      </c>
      <c r="G1486">
        <v>-5.0303588799999996</v>
      </c>
      <c r="H1486">
        <v>573591.31229935994</v>
      </c>
    </row>
    <row r="1487" spans="1:8" x14ac:dyDescent="0.3">
      <c r="A1487" t="s">
        <v>2956</v>
      </c>
      <c r="B1487" t="s">
        <v>2955</v>
      </c>
      <c r="C1487">
        <v>7.1669409887399997E-3</v>
      </c>
      <c r="D1487">
        <v>1030.67772694</v>
      </c>
      <c r="E1487">
        <v>-2.6913723900000002</v>
      </c>
      <c r="F1487">
        <v>-4.0849864399999998</v>
      </c>
      <c r="G1487">
        <v>178.39114003</v>
      </c>
      <c r="H1487">
        <v>572763.42537854833</v>
      </c>
    </row>
    <row r="1488" spans="1:8" x14ac:dyDescent="0.3">
      <c r="A1488" t="s">
        <v>2852</v>
      </c>
      <c r="B1488" t="s">
        <v>2851</v>
      </c>
      <c r="C1488">
        <v>3.5569823834980002E-2</v>
      </c>
      <c r="D1488">
        <v>0</v>
      </c>
      <c r="E1488">
        <v>-2.1782541700000002</v>
      </c>
      <c r="F1488">
        <v>0.17730331999999999</v>
      </c>
      <c r="G1488">
        <v>14.15396198</v>
      </c>
      <c r="H1488">
        <v>571535.94890295644</v>
      </c>
    </row>
    <row r="1489" spans="1:8" x14ac:dyDescent="0.3">
      <c r="A1489" t="s">
        <v>1409</v>
      </c>
      <c r="B1489" t="s">
        <v>2895</v>
      </c>
      <c r="C1489">
        <v>1.2737886440540001E-2</v>
      </c>
      <c r="D1489">
        <v>67807.892667139997</v>
      </c>
      <c r="E1489">
        <v>0.79157047000000003</v>
      </c>
      <c r="F1489">
        <v>-1.54775518</v>
      </c>
      <c r="G1489">
        <v>8.5085894799999995</v>
      </c>
      <c r="H1489">
        <v>571009.958374721</v>
      </c>
    </row>
    <row r="1490" spans="1:8" x14ac:dyDescent="0.3">
      <c r="A1490" t="s">
        <v>2723</v>
      </c>
      <c r="B1490" t="s">
        <v>2722</v>
      </c>
      <c r="C1490">
        <v>2.0844108359999999E-4</v>
      </c>
      <c r="D1490">
        <v>63814.876344949997</v>
      </c>
      <c r="E1490">
        <v>-0.53923266999999997</v>
      </c>
      <c r="F1490">
        <v>-13.15155023</v>
      </c>
      <c r="G1490">
        <v>31.554777219999998</v>
      </c>
      <c r="H1490">
        <v>567699.71323878039</v>
      </c>
    </row>
    <row r="1491" spans="1:8" x14ac:dyDescent="0.3">
      <c r="A1491" t="s">
        <v>3198</v>
      </c>
      <c r="B1491" t="s">
        <v>3197</v>
      </c>
      <c r="C1491">
        <v>8.1672725344999998E-4</v>
      </c>
      <c r="D1491">
        <v>408142.32162989001</v>
      </c>
      <c r="E1491">
        <v>-0.14964516</v>
      </c>
      <c r="F1491">
        <v>220.92850339</v>
      </c>
      <c r="G1491">
        <v>71.168211450000001</v>
      </c>
      <c r="H1491">
        <v>566523.52362137113</v>
      </c>
    </row>
    <row r="1492" spans="1:8" x14ac:dyDescent="0.3">
      <c r="A1492" t="s">
        <v>2648</v>
      </c>
      <c r="B1492" t="s">
        <v>2648</v>
      </c>
      <c r="C1492">
        <v>1.0382892271E-4</v>
      </c>
      <c r="D1492">
        <v>12.57053254</v>
      </c>
      <c r="E1492">
        <v>-2.2430394800000002</v>
      </c>
      <c r="F1492">
        <v>-95.31678823</v>
      </c>
      <c r="G1492">
        <v>-76.108070990000002</v>
      </c>
      <c r="H1492">
        <v>565922.90529363602</v>
      </c>
    </row>
    <row r="1493" spans="1:8" x14ac:dyDescent="0.3">
      <c r="A1493" t="s">
        <v>2693</v>
      </c>
      <c r="B1493" t="s">
        <v>2692</v>
      </c>
      <c r="C1493">
        <v>1.2933703573400001E-3</v>
      </c>
      <c r="D1493">
        <v>40647.493656259998</v>
      </c>
      <c r="E1493">
        <v>-4.1931388099999998</v>
      </c>
      <c r="F1493">
        <v>-17.699040620000002</v>
      </c>
      <c r="G1493">
        <v>4.7005957699999996</v>
      </c>
      <c r="H1493">
        <v>552415.7874491777</v>
      </c>
    </row>
    <row r="1494" spans="1:8" x14ac:dyDescent="0.3">
      <c r="A1494" t="s">
        <v>2868</v>
      </c>
      <c r="B1494" t="s">
        <v>2867</v>
      </c>
      <c r="C1494">
        <v>1.83349607397E-3</v>
      </c>
      <c r="D1494">
        <v>0</v>
      </c>
      <c r="E1494">
        <v>-2.1782541700000002</v>
      </c>
      <c r="F1494">
        <v>0.19214311000000001</v>
      </c>
      <c r="G1494">
        <v>14.15396198</v>
      </c>
      <c r="H1494">
        <v>562895.85095195763</v>
      </c>
    </row>
    <row r="1495" spans="1:8" x14ac:dyDescent="0.3">
      <c r="A1495" t="s">
        <v>2871</v>
      </c>
      <c r="B1495" t="s">
        <v>2870</v>
      </c>
      <c r="C1495">
        <v>6.7388212597999997E-4</v>
      </c>
      <c r="D1495">
        <v>6124.4785249099996</v>
      </c>
      <c r="E1495">
        <v>-0.89942801999999999</v>
      </c>
      <c r="F1495">
        <v>-2.3113745799999998</v>
      </c>
      <c r="G1495">
        <v>28.846721670000001</v>
      </c>
      <c r="H1495">
        <v>558212.7313875379</v>
      </c>
    </row>
    <row r="1496" spans="1:8" x14ac:dyDescent="0.3">
      <c r="A1496" t="s">
        <v>2869</v>
      </c>
      <c r="B1496" t="s">
        <v>2869</v>
      </c>
      <c r="C1496">
        <v>2.2665526399E-4</v>
      </c>
      <c r="D1496">
        <v>162590.48195978001</v>
      </c>
      <c r="E1496">
        <v>-3.6878495899999999</v>
      </c>
      <c r="F1496">
        <v>6.4321999600000002</v>
      </c>
      <c r="G1496">
        <v>26.11188083</v>
      </c>
      <c r="H1496">
        <v>565734.03212694416</v>
      </c>
    </row>
    <row r="1497" spans="1:8" x14ac:dyDescent="0.3">
      <c r="A1497" t="s">
        <v>2807</v>
      </c>
      <c r="B1497" t="s">
        <v>2806</v>
      </c>
      <c r="C1497">
        <v>6.0425003297800003E-3</v>
      </c>
      <c r="D1497">
        <v>1.86316204</v>
      </c>
      <c r="E1497">
        <v>-2.1896293099999999</v>
      </c>
      <c r="F1497">
        <v>-13.889933109999999</v>
      </c>
      <c r="G1497">
        <v>-15.3286233</v>
      </c>
      <c r="H1497">
        <v>556801.29913840257</v>
      </c>
    </row>
    <row r="1498" spans="1:8" x14ac:dyDescent="0.3">
      <c r="A1498" t="s">
        <v>2649</v>
      </c>
      <c r="B1498" t="s">
        <v>2649</v>
      </c>
      <c r="C1498">
        <v>1.6242734285199999E-3</v>
      </c>
      <c r="D1498">
        <v>77405.562086100006</v>
      </c>
      <c r="E1498">
        <v>-6.2065289699999999</v>
      </c>
      <c r="F1498">
        <v>3.4843391000000001</v>
      </c>
      <c r="G1498">
        <v>50.516411390000002</v>
      </c>
      <c r="H1498">
        <v>554550.95845928206</v>
      </c>
    </row>
    <row r="1499" spans="1:8" x14ac:dyDescent="0.3">
      <c r="A1499" t="s">
        <v>2905</v>
      </c>
      <c r="B1499" t="s">
        <v>2904</v>
      </c>
      <c r="C1499">
        <v>2.0508469607699998E-3</v>
      </c>
      <c r="D1499">
        <v>132282.45973164</v>
      </c>
      <c r="E1499">
        <v>-3.6161773099999999</v>
      </c>
      <c r="F1499">
        <v>19.653367970000001</v>
      </c>
      <c r="G1499">
        <v>12.14854796</v>
      </c>
      <c r="H1499">
        <v>580969.59802228038</v>
      </c>
    </row>
    <row r="1500" spans="1:8" x14ac:dyDescent="0.3">
      <c r="A1500" t="s">
        <v>2888</v>
      </c>
      <c r="B1500" t="s">
        <v>2888</v>
      </c>
      <c r="C1500">
        <v>5.4330515204110003E-2</v>
      </c>
      <c r="D1500">
        <v>0</v>
      </c>
      <c r="E1500">
        <v>-2.9146285700000001</v>
      </c>
      <c r="F1500">
        <v>1.96678825</v>
      </c>
      <c r="G1500">
        <v>9.0758986400000001</v>
      </c>
      <c r="H1500">
        <v>546337.71840824781</v>
      </c>
    </row>
    <row r="1501" spans="1:8" x14ac:dyDescent="0.3">
      <c r="A1501" t="s">
        <v>2784</v>
      </c>
      <c r="B1501" t="s">
        <v>2783</v>
      </c>
      <c r="C1501">
        <v>1.90780406294627</v>
      </c>
      <c r="D1501">
        <v>748859.20271420002</v>
      </c>
      <c r="E1501">
        <v>-9.7895930000000006E-2</v>
      </c>
      <c r="F1501">
        <v>-0.23878764</v>
      </c>
      <c r="G1501">
        <v>-17.254823999999999</v>
      </c>
      <c r="H1501">
        <v>548051.05755444907</v>
      </c>
    </row>
    <row r="1502" spans="1:8" x14ac:dyDescent="0.3">
      <c r="A1502" t="s">
        <v>2885</v>
      </c>
      <c r="B1502" t="s">
        <v>2884</v>
      </c>
      <c r="C1502">
        <v>2.9332525872699999E-3</v>
      </c>
      <c r="D1502">
        <v>36.042132420000002</v>
      </c>
      <c r="E1502">
        <v>-2.1812285</v>
      </c>
      <c r="F1502">
        <v>-10.917915000000001</v>
      </c>
      <c r="G1502">
        <v>14.162499410000001</v>
      </c>
      <c r="H1502">
        <v>544382.77104891476</v>
      </c>
    </row>
    <row r="1503" spans="1:8" x14ac:dyDescent="0.3">
      <c r="A1503" t="s">
        <v>2827</v>
      </c>
      <c r="B1503" t="s">
        <v>2826</v>
      </c>
      <c r="C1503">
        <v>2.4715659055000002E-4</v>
      </c>
      <c r="D1503">
        <v>48679.701672260002</v>
      </c>
      <c r="E1503">
        <v>-0.47951756000000001</v>
      </c>
      <c r="F1503">
        <v>-12.96445795</v>
      </c>
      <c r="G1503">
        <v>104.68271008000001</v>
      </c>
      <c r="H1503">
        <v>529021.37927444524</v>
      </c>
    </row>
    <row r="1504" spans="1:8" x14ac:dyDescent="0.3">
      <c r="A1504" t="s">
        <v>2866</v>
      </c>
      <c r="B1504" t="s">
        <v>2865</v>
      </c>
      <c r="C1504">
        <v>0.18243366290818</v>
      </c>
      <c r="D1504">
        <v>1151986.22995117</v>
      </c>
      <c r="E1504">
        <v>-2.3915757800000002</v>
      </c>
      <c r="F1504">
        <v>0.12815881000000001</v>
      </c>
      <c r="G1504">
        <v>6.6494133700000004</v>
      </c>
      <c r="H1504">
        <v>538179.26909239835</v>
      </c>
    </row>
    <row r="1505" spans="1:8" x14ac:dyDescent="0.3">
      <c r="A1505" t="s">
        <v>2975</v>
      </c>
      <c r="B1505" t="s">
        <v>2974</v>
      </c>
      <c r="C1505">
        <v>2.4413134745E-4</v>
      </c>
      <c r="D1505">
        <v>1138.10102474</v>
      </c>
      <c r="E1505">
        <v>1.78508332</v>
      </c>
      <c r="F1505">
        <v>23.203676160000001</v>
      </c>
      <c r="G1505">
        <v>16.830923859999999</v>
      </c>
      <c r="H1505">
        <v>536059.53036401724</v>
      </c>
    </row>
    <row r="1506" spans="1:8" x14ac:dyDescent="0.3">
      <c r="A1506" t="s">
        <v>2862</v>
      </c>
      <c r="B1506" t="s">
        <v>2861</v>
      </c>
      <c r="C1506">
        <v>4.0777339100000003E-6</v>
      </c>
      <c r="D1506">
        <v>96766.94579174</v>
      </c>
      <c r="E1506">
        <v>-0.17464594999999999</v>
      </c>
      <c r="F1506">
        <v>-0.65749846000000001</v>
      </c>
      <c r="G1506">
        <v>-4.7547069200000003</v>
      </c>
      <c r="H1506">
        <v>533048.79489611497</v>
      </c>
    </row>
    <row r="1507" spans="1:8" x14ac:dyDescent="0.3">
      <c r="A1507" t="s">
        <v>2897</v>
      </c>
      <c r="B1507" t="s">
        <v>2896</v>
      </c>
      <c r="C1507">
        <v>0.16536211460745001</v>
      </c>
      <c r="D1507">
        <v>0</v>
      </c>
      <c r="E1507">
        <v>-2.1896293099999999</v>
      </c>
      <c r="F1507">
        <v>0.16565426999999999</v>
      </c>
      <c r="G1507">
        <v>9.9945515700000005</v>
      </c>
      <c r="H1507">
        <v>532567.91827182367</v>
      </c>
    </row>
    <row r="1508" spans="1:8" x14ac:dyDescent="0.3">
      <c r="A1508" t="s">
        <v>2988</v>
      </c>
      <c r="B1508" t="s">
        <v>2987</v>
      </c>
      <c r="C1508">
        <v>19.296136239191419</v>
      </c>
      <c r="D1508">
        <v>46164.651802239998</v>
      </c>
      <c r="E1508">
        <v>-3.32471586</v>
      </c>
      <c r="F1508">
        <v>-9.9751156200000004</v>
      </c>
      <c r="G1508">
        <v>120.34797159999999</v>
      </c>
      <c r="H1508">
        <v>530643.74657776405</v>
      </c>
    </row>
    <row r="1509" spans="1:8" x14ac:dyDescent="0.3">
      <c r="A1509" t="s">
        <v>2899</v>
      </c>
      <c r="B1509" t="s">
        <v>2898</v>
      </c>
      <c r="C1509">
        <v>3.6665657341000002E-4</v>
      </c>
      <c r="D1509">
        <v>0</v>
      </c>
      <c r="E1509">
        <v>-2.1896293099999999</v>
      </c>
      <c r="F1509">
        <v>0.16565426999999999</v>
      </c>
      <c r="G1509">
        <v>14.162499410000001</v>
      </c>
      <c r="H1509">
        <v>530408.57496863219</v>
      </c>
    </row>
    <row r="1510" spans="1:8" x14ac:dyDescent="0.3">
      <c r="A1510" t="s">
        <v>2911</v>
      </c>
      <c r="B1510" t="s">
        <v>2910</v>
      </c>
      <c r="C1510">
        <v>2.012344119814E-2</v>
      </c>
      <c r="D1510">
        <v>0</v>
      </c>
      <c r="E1510">
        <v>-3.0552637900000001</v>
      </c>
      <c r="F1510">
        <v>1.9134329400000001</v>
      </c>
      <c r="G1510">
        <v>9.0205749999999991</v>
      </c>
      <c r="H1510">
        <v>528129.01219668635</v>
      </c>
    </row>
    <row r="1511" spans="1:8" x14ac:dyDescent="0.3">
      <c r="A1511" t="s">
        <v>2833</v>
      </c>
      <c r="B1511" t="s">
        <v>2832</v>
      </c>
      <c r="C1511">
        <v>2.0453847212000001E-4</v>
      </c>
      <c r="D1511">
        <v>8318.0086482900006</v>
      </c>
      <c r="E1511">
        <v>-9.8262729499999999</v>
      </c>
      <c r="F1511">
        <v>-5.9665451200000001</v>
      </c>
      <c r="G1511">
        <v>1.26810505</v>
      </c>
      <c r="H1511">
        <v>527629.33859693934</v>
      </c>
    </row>
    <row r="1512" spans="1:8" x14ac:dyDescent="0.3">
      <c r="A1512" t="s">
        <v>2854</v>
      </c>
      <c r="B1512" t="s">
        <v>2853</v>
      </c>
      <c r="C1512">
        <v>5.9265329811999999E-4</v>
      </c>
      <c r="D1512">
        <v>176718.04328776</v>
      </c>
      <c r="E1512">
        <v>-1.78813942</v>
      </c>
      <c r="F1512">
        <v>-0.94282725999999994</v>
      </c>
      <c r="G1512">
        <v>25.85140041</v>
      </c>
      <c r="H1512">
        <v>527095.40552242333</v>
      </c>
    </row>
    <row r="1513" spans="1:8" x14ac:dyDescent="0.3">
      <c r="A1513" t="s">
        <v>2805</v>
      </c>
      <c r="B1513" t="s">
        <v>2804</v>
      </c>
      <c r="C1513">
        <v>8.6824940488000005E-4</v>
      </c>
      <c r="D1513">
        <v>832.55888363999998</v>
      </c>
      <c r="E1513">
        <v>-1.8881399999999999</v>
      </c>
      <c r="F1513">
        <v>-3.2315445299999999</v>
      </c>
      <c r="G1513">
        <v>-34.012812160000003</v>
      </c>
      <c r="H1513">
        <v>523129.27018652862</v>
      </c>
    </row>
    <row r="1514" spans="1:8" x14ac:dyDescent="0.3">
      <c r="A1514" t="s">
        <v>2681</v>
      </c>
      <c r="B1514" t="s">
        <v>2680</v>
      </c>
      <c r="C1514">
        <v>1.4299606363E-3</v>
      </c>
      <c r="D1514">
        <v>2816.3907475000001</v>
      </c>
      <c r="E1514">
        <v>-6.96086691</v>
      </c>
      <c r="F1514">
        <v>-16.840925970000001</v>
      </c>
      <c r="G1514">
        <v>-59.896515149999999</v>
      </c>
      <c r="H1514">
        <v>521565.56534925528</v>
      </c>
    </row>
    <row r="1515" spans="1:8" x14ac:dyDescent="0.3">
      <c r="A1515" t="s">
        <v>2749</v>
      </c>
      <c r="B1515" t="s">
        <v>2748</v>
      </c>
      <c r="C1515">
        <v>6.5068204472999995E-4</v>
      </c>
      <c r="D1515">
        <v>20437.539212290001</v>
      </c>
      <c r="E1515">
        <v>-9.1323249200000003</v>
      </c>
      <c r="F1515">
        <v>-9.2427895899999992</v>
      </c>
      <c r="G1515">
        <v>3.5671343900000001</v>
      </c>
      <c r="H1515">
        <v>516245.35288153758</v>
      </c>
    </row>
    <row r="1516" spans="1:8" x14ac:dyDescent="0.3">
      <c r="A1516" t="s">
        <v>2860</v>
      </c>
      <c r="B1516" t="s">
        <v>2859</v>
      </c>
      <c r="C1516">
        <v>2.7132586448129999E-2</v>
      </c>
      <c r="D1516">
        <v>8682.4484340399995</v>
      </c>
      <c r="E1516">
        <v>-5.9923494599999998</v>
      </c>
      <c r="F1516">
        <v>-10.64961317</v>
      </c>
      <c r="G1516">
        <v>0.57171959000000006</v>
      </c>
      <c r="H1516">
        <v>514427.39962970518</v>
      </c>
    </row>
    <row r="1517" spans="1:8" x14ac:dyDescent="0.3">
      <c r="A1517" t="s">
        <v>2823</v>
      </c>
      <c r="B1517" t="s">
        <v>2822</v>
      </c>
      <c r="C1517">
        <v>1.9557896920500001E-3</v>
      </c>
      <c r="D1517">
        <v>2728.2277152400002</v>
      </c>
      <c r="E1517">
        <v>-2.5417683800000002</v>
      </c>
      <c r="F1517">
        <v>37.604375269999998</v>
      </c>
      <c r="G1517">
        <v>90.150509080000006</v>
      </c>
      <c r="H1517">
        <v>514440.46504457656</v>
      </c>
    </row>
    <row r="1518" spans="1:8" x14ac:dyDescent="0.3">
      <c r="A1518" t="s">
        <v>2810</v>
      </c>
      <c r="B1518" t="s">
        <v>2810</v>
      </c>
      <c r="C1518">
        <v>0.56034086015590001</v>
      </c>
      <c r="D1518">
        <v>158872.22343104999</v>
      </c>
      <c r="E1518">
        <v>-4.8385035500000004</v>
      </c>
      <c r="F1518">
        <v>-28.235890999999999</v>
      </c>
      <c r="G1518">
        <v>-30.525307550000001</v>
      </c>
      <c r="H1518">
        <v>511293.10398473375</v>
      </c>
    </row>
    <row r="1519" spans="1:8" x14ac:dyDescent="0.3">
      <c r="A1519" t="s">
        <v>2741</v>
      </c>
      <c r="B1519" t="s">
        <v>2740</v>
      </c>
      <c r="C1519">
        <v>4.1026227301600004E-3</v>
      </c>
      <c r="D1519">
        <v>2886.1157550799999</v>
      </c>
      <c r="E1519">
        <v>-1.553648E-2</v>
      </c>
      <c r="F1519">
        <v>-18.21008471</v>
      </c>
      <c r="G1519">
        <v>-42.27545447</v>
      </c>
      <c r="H1519">
        <v>511552.7735645455</v>
      </c>
    </row>
    <row r="1520" spans="1:8" x14ac:dyDescent="0.3">
      <c r="A1520" t="s">
        <v>2923</v>
      </c>
      <c r="B1520" t="s">
        <v>2922</v>
      </c>
      <c r="C1520">
        <v>3.6665834293E-4</v>
      </c>
      <c r="D1520">
        <v>1.09777418</v>
      </c>
      <c r="E1520">
        <v>-2.1807564199999998</v>
      </c>
      <c r="F1520">
        <v>0.21782929000000001</v>
      </c>
      <c r="G1520">
        <v>14.141238510000001</v>
      </c>
      <c r="H1520">
        <v>508123.47526298987</v>
      </c>
    </row>
    <row r="1521" spans="1:8" x14ac:dyDescent="0.3">
      <c r="A1521" t="s">
        <v>2969</v>
      </c>
      <c r="B1521" t="s">
        <v>2968</v>
      </c>
      <c r="C1521">
        <v>1.5214173935999999E-4</v>
      </c>
      <c r="D1521">
        <v>82014.605380089997</v>
      </c>
      <c r="E1521">
        <v>-1.5249064999999999</v>
      </c>
      <c r="F1521">
        <v>-29.963324849999999</v>
      </c>
      <c r="G1521">
        <v>4.1836785799999996</v>
      </c>
      <c r="H1521">
        <v>508753.70411842171</v>
      </c>
    </row>
    <row r="1522" spans="1:8" x14ac:dyDescent="0.3">
      <c r="A1522" t="s">
        <v>2819</v>
      </c>
      <c r="B1522" t="s">
        <v>2818</v>
      </c>
      <c r="C1522">
        <v>0.27677887942885998</v>
      </c>
      <c r="D1522">
        <v>19987.782999769999</v>
      </c>
      <c r="E1522">
        <v>-2.92996897</v>
      </c>
      <c r="F1522">
        <v>-1.5732099999999999E-2</v>
      </c>
      <c r="G1522">
        <v>-18.906771630000001</v>
      </c>
      <c r="H1522">
        <v>504719.29524585931</v>
      </c>
    </row>
    <row r="1523" spans="1:8" x14ac:dyDescent="0.3">
      <c r="A1523" t="s">
        <v>2705</v>
      </c>
      <c r="B1523" t="s">
        <v>2704</v>
      </c>
      <c r="C1523">
        <v>7.5095126075999999E-4</v>
      </c>
      <c r="D1523">
        <v>781.63250937999999</v>
      </c>
      <c r="E1523">
        <v>-1.52301113</v>
      </c>
      <c r="F1523">
        <v>-31.157195340000001</v>
      </c>
      <c r="G1523">
        <v>-3.5107634700000001</v>
      </c>
      <c r="H1523">
        <v>503723.75396865129</v>
      </c>
    </row>
    <row r="1524" spans="1:8" x14ac:dyDescent="0.3">
      <c r="A1524" t="s">
        <v>2925</v>
      </c>
      <c r="B1524" t="s">
        <v>2924</v>
      </c>
      <c r="C1524">
        <v>2.009089907E-5</v>
      </c>
      <c r="D1524">
        <v>83251.66758275</v>
      </c>
      <c r="E1524">
        <v>7.8094975900000003</v>
      </c>
      <c r="F1524">
        <v>16.626052690000002</v>
      </c>
      <c r="G1524">
        <v>-4.4403602800000002</v>
      </c>
      <c r="H1524">
        <v>502272.47674999997</v>
      </c>
    </row>
    <row r="1525" spans="1:8" x14ac:dyDescent="0.3">
      <c r="A1525" t="s">
        <v>2961</v>
      </c>
      <c r="B1525" t="s">
        <v>2960</v>
      </c>
      <c r="C1525">
        <v>5.2694677165800001E-3</v>
      </c>
      <c r="D1525">
        <v>7.4056279900000002</v>
      </c>
      <c r="E1525">
        <v>-17.334778830000001</v>
      </c>
      <c r="F1525">
        <v>-15.441263299999999</v>
      </c>
      <c r="G1525">
        <v>25.125280979999999</v>
      </c>
      <c r="H1525">
        <v>500599.43307510001</v>
      </c>
    </row>
    <row r="1526" spans="1:8" x14ac:dyDescent="0.3">
      <c r="A1526" t="s">
        <v>2537</v>
      </c>
      <c r="B1526" t="s">
        <v>2536</v>
      </c>
      <c r="C1526">
        <v>3.57815465E-5</v>
      </c>
      <c r="D1526">
        <v>392.60216592</v>
      </c>
      <c r="E1526">
        <v>-2.2101954199999998</v>
      </c>
      <c r="F1526">
        <v>-2.3714908299999999</v>
      </c>
      <c r="G1526">
        <v>-8.0566140500000003</v>
      </c>
      <c r="H1526">
        <v>498707.85786476562</v>
      </c>
    </row>
    <row r="1527" spans="1:8" x14ac:dyDescent="0.3">
      <c r="A1527" t="s">
        <v>1821</v>
      </c>
      <c r="B1527" t="s">
        <v>1820</v>
      </c>
      <c r="C1527">
        <v>1.1085551127400001E-3</v>
      </c>
      <c r="D1527">
        <v>32.218626759999999</v>
      </c>
      <c r="E1527">
        <v>-1.2067035699999999</v>
      </c>
      <c r="F1527">
        <v>-20.58554702</v>
      </c>
      <c r="G1527">
        <v>-84.325099019999996</v>
      </c>
      <c r="H1527">
        <v>490973.07099566911</v>
      </c>
    </row>
    <row r="1528" spans="1:8" x14ac:dyDescent="0.3">
      <c r="A1528" t="s">
        <v>2817</v>
      </c>
      <c r="B1528" t="s">
        <v>2816</v>
      </c>
      <c r="C1528">
        <v>7.0039550025569997E-2</v>
      </c>
      <c r="D1528">
        <v>8.9021E-4</v>
      </c>
      <c r="E1528">
        <v>-2.1782541700000002</v>
      </c>
      <c r="F1528">
        <v>1.23738061</v>
      </c>
      <c r="G1528">
        <v>-12.78637305</v>
      </c>
      <c r="H1528">
        <v>490276.85017898999</v>
      </c>
    </row>
    <row r="1529" spans="1:8" x14ac:dyDescent="0.3">
      <c r="A1529" t="s">
        <v>2840</v>
      </c>
      <c r="B1529" t="s">
        <v>2839</v>
      </c>
      <c r="C1529">
        <v>4.7782305355099997E-3</v>
      </c>
      <c r="D1529">
        <v>26607.7409415</v>
      </c>
      <c r="E1529">
        <v>-2.7772063500000002</v>
      </c>
      <c r="F1529">
        <v>7.8363794799999997</v>
      </c>
      <c r="G1529">
        <v>47.13181033</v>
      </c>
      <c r="H1529">
        <v>488336.90111128945</v>
      </c>
    </row>
    <row r="1530" spans="1:8" x14ac:dyDescent="0.3">
      <c r="A1530" t="s">
        <v>2919</v>
      </c>
      <c r="B1530" t="s">
        <v>2918</v>
      </c>
      <c r="C1530">
        <v>3.0016114444000001E-4</v>
      </c>
      <c r="D1530">
        <v>38.585570259999997</v>
      </c>
      <c r="E1530">
        <v>-0.65944473999999997</v>
      </c>
      <c r="F1530">
        <v>6.2698459399999997</v>
      </c>
      <c r="G1530">
        <v>45.766823100000003</v>
      </c>
      <c r="H1530">
        <v>487713.65117040242</v>
      </c>
    </row>
    <row r="1531" spans="1:8" x14ac:dyDescent="0.3">
      <c r="A1531" t="s">
        <v>3068</v>
      </c>
      <c r="B1531" t="s">
        <v>3067</v>
      </c>
      <c r="C1531">
        <v>1.1005306761400001E-3</v>
      </c>
      <c r="D1531">
        <v>64616.727870249997</v>
      </c>
      <c r="E1531">
        <v>-2.16492489</v>
      </c>
      <c r="F1531">
        <v>-0.33726197000000002</v>
      </c>
      <c r="G1531">
        <v>10.18047353</v>
      </c>
      <c r="H1531">
        <v>483936.8303169685</v>
      </c>
    </row>
    <row r="1532" spans="1:8" x14ac:dyDescent="0.3">
      <c r="A1532" t="s">
        <v>3004</v>
      </c>
      <c r="B1532" t="s">
        <v>3003</v>
      </c>
      <c r="C1532">
        <v>1.25756402459E-3</v>
      </c>
      <c r="D1532">
        <v>273.29527982000002</v>
      </c>
      <c r="E1532">
        <v>-2.2829016000000002</v>
      </c>
      <c r="F1532">
        <v>11.851579429999999</v>
      </c>
      <c r="G1532">
        <v>71.913650489999995</v>
      </c>
      <c r="H1532">
        <v>483609.9921272269</v>
      </c>
    </row>
    <row r="1533" spans="1:8" x14ac:dyDescent="0.3">
      <c r="A1533" t="s">
        <v>2946</v>
      </c>
      <c r="B1533" t="s">
        <v>2945</v>
      </c>
      <c r="C1533">
        <v>1.2906662462000001E-4</v>
      </c>
      <c r="D1533">
        <v>0</v>
      </c>
      <c r="E1533">
        <v>-2.2273924599999999</v>
      </c>
      <c r="F1533">
        <v>0.24407765000000001</v>
      </c>
      <c r="G1533">
        <v>14.29864055</v>
      </c>
      <c r="H1533">
        <v>481041.96284302423</v>
      </c>
    </row>
    <row r="1534" spans="1:8" x14ac:dyDescent="0.3">
      <c r="A1534" t="s">
        <v>2952</v>
      </c>
      <c r="B1534" t="s">
        <v>2951</v>
      </c>
      <c r="C1534">
        <v>1.6564538994349998E-2</v>
      </c>
      <c r="D1534">
        <v>0</v>
      </c>
      <c r="E1534">
        <v>-2.5656723399999999</v>
      </c>
      <c r="F1534">
        <v>0.70804124999999996</v>
      </c>
      <c r="G1534">
        <v>15.352478290000001</v>
      </c>
      <c r="H1534">
        <v>475928.34068537952</v>
      </c>
    </row>
    <row r="1535" spans="1:8" x14ac:dyDescent="0.3">
      <c r="A1535" t="s">
        <v>2981</v>
      </c>
      <c r="B1535" t="s">
        <v>2980</v>
      </c>
      <c r="C1535">
        <v>1.577280924E-5</v>
      </c>
      <c r="D1535">
        <v>0</v>
      </c>
      <c r="E1535">
        <v>-3.02476243</v>
      </c>
      <c r="F1535">
        <v>1.4828912400000001</v>
      </c>
      <c r="G1535">
        <v>17.3990635</v>
      </c>
      <c r="H1535">
        <v>474120.36025094677</v>
      </c>
    </row>
    <row r="1536" spans="1:8" x14ac:dyDescent="0.3">
      <c r="A1536" t="s">
        <v>2821</v>
      </c>
      <c r="B1536" t="s">
        <v>2820</v>
      </c>
      <c r="C1536">
        <v>1.91333733352E-3</v>
      </c>
      <c r="D1536">
        <v>24.183414259999999</v>
      </c>
      <c r="E1536">
        <v>-8.4848897300000008</v>
      </c>
      <c r="F1536">
        <v>-14.29956228</v>
      </c>
      <c r="G1536">
        <v>-14.894525270000001</v>
      </c>
      <c r="H1536">
        <v>473802.7953321457</v>
      </c>
    </row>
    <row r="1537" spans="1:8" x14ac:dyDescent="0.3">
      <c r="A1537" t="s">
        <v>2907</v>
      </c>
      <c r="B1537" t="s">
        <v>2906</v>
      </c>
      <c r="C1537">
        <v>1.3255871964289999E-2</v>
      </c>
      <c r="D1537">
        <v>1996.6757149800001</v>
      </c>
      <c r="E1537">
        <v>-3.3287317600000002</v>
      </c>
      <c r="F1537">
        <v>-4.0063480900000004</v>
      </c>
      <c r="G1537">
        <v>-17.17836428</v>
      </c>
      <c r="H1537">
        <v>469935.24226906354</v>
      </c>
    </row>
    <row r="1538" spans="1:8" x14ac:dyDescent="0.3">
      <c r="A1538" t="s">
        <v>3261</v>
      </c>
      <c r="B1538" t="s">
        <v>3261</v>
      </c>
      <c r="C1538">
        <v>3.1539475480000002E-5</v>
      </c>
      <c r="D1538">
        <v>15.7594086</v>
      </c>
      <c r="E1538">
        <v>-3.0980736599999998</v>
      </c>
      <c r="F1538">
        <v>102.90740237999999</v>
      </c>
      <c r="G1538">
        <v>133.89983749999999</v>
      </c>
      <c r="H1538">
        <v>471540.21176850377</v>
      </c>
    </row>
    <row r="1539" spans="1:8" x14ac:dyDescent="0.3">
      <c r="A1539" t="s">
        <v>2879</v>
      </c>
      <c r="B1539" t="s">
        <v>2878</v>
      </c>
      <c r="C1539">
        <v>9.8134909036999996E-4</v>
      </c>
      <c r="D1539">
        <v>51523.288138099997</v>
      </c>
      <c r="E1539">
        <v>-7.7415615899999999</v>
      </c>
      <c r="F1539">
        <v>-5.7415381999999999</v>
      </c>
      <c r="G1539">
        <v>-0.68266479000000002</v>
      </c>
      <c r="H1539">
        <v>471044.63508177397</v>
      </c>
    </row>
    <row r="1540" spans="1:8" x14ac:dyDescent="0.3">
      <c r="A1540" t="s">
        <v>2977</v>
      </c>
      <c r="B1540" t="s">
        <v>2976</v>
      </c>
      <c r="C1540">
        <v>9.1664143352200005E-3</v>
      </c>
      <c r="D1540">
        <v>1529.7708854</v>
      </c>
      <c r="E1540">
        <v>-4.8455530199999997</v>
      </c>
      <c r="F1540">
        <v>-33.718686750000003</v>
      </c>
      <c r="G1540">
        <v>6.4948688499999996</v>
      </c>
      <c r="H1540">
        <v>470292.8696936731</v>
      </c>
    </row>
    <row r="1541" spans="1:8" x14ac:dyDescent="0.3">
      <c r="A1541" t="s">
        <v>2849</v>
      </c>
      <c r="B1541" t="s">
        <v>2848</v>
      </c>
      <c r="C1541">
        <v>2.2967592170989998E-2</v>
      </c>
      <c r="D1541">
        <v>847.77743422000003</v>
      </c>
      <c r="E1541">
        <v>-2.7392326800000002</v>
      </c>
      <c r="F1541">
        <v>-7.6812328499999998</v>
      </c>
      <c r="G1541">
        <v>169.72104901</v>
      </c>
      <c r="H1541">
        <v>469303.15934801445</v>
      </c>
    </row>
    <row r="1542" spans="1:8" x14ac:dyDescent="0.3">
      <c r="A1542" t="s">
        <v>3132</v>
      </c>
      <c r="B1542" t="s">
        <v>3131</v>
      </c>
      <c r="C1542">
        <v>1.7287353921400001E-3</v>
      </c>
      <c r="D1542">
        <v>0</v>
      </c>
      <c r="E1542">
        <v>-2.5937714999999999</v>
      </c>
      <c r="F1542">
        <v>-5.4977955600000001</v>
      </c>
      <c r="G1542">
        <v>36.571081489999997</v>
      </c>
      <c r="H1542">
        <v>468827.66481351212</v>
      </c>
    </row>
    <row r="1543" spans="1:8" x14ac:dyDescent="0.3">
      <c r="A1543" t="s">
        <v>1668</v>
      </c>
      <c r="B1543" t="s">
        <v>2834</v>
      </c>
      <c r="C1543">
        <v>6.9665085157300001E-3</v>
      </c>
      <c r="D1543">
        <v>25.185640029999998</v>
      </c>
      <c r="E1543">
        <v>-2.1807564199999998</v>
      </c>
      <c r="F1543">
        <v>-20.660885149999999</v>
      </c>
      <c r="G1543">
        <v>-22.532215820000001</v>
      </c>
      <c r="H1543">
        <v>468056.81459174602</v>
      </c>
    </row>
    <row r="1544" spans="1:8" x14ac:dyDescent="0.3">
      <c r="A1544" t="s">
        <v>2901</v>
      </c>
      <c r="B1544" t="s">
        <v>2900</v>
      </c>
      <c r="C1544">
        <v>1.099969720227E-2</v>
      </c>
      <c r="D1544">
        <v>118.85748309</v>
      </c>
      <c r="E1544">
        <v>-2.1896293099999999</v>
      </c>
      <c r="F1544">
        <v>3.6196423499999999</v>
      </c>
      <c r="G1544">
        <v>36.994999290000003</v>
      </c>
      <c r="H1544">
        <v>468005.41636527801</v>
      </c>
    </row>
    <row r="1545" spans="1:8" x14ac:dyDescent="0.3">
      <c r="A1545" t="s">
        <v>2950</v>
      </c>
      <c r="B1545" t="s">
        <v>2949</v>
      </c>
      <c r="C1545">
        <v>3.6669921478999998E-4</v>
      </c>
      <c r="D1545">
        <v>0</v>
      </c>
      <c r="E1545">
        <v>-2.1782541700000002</v>
      </c>
      <c r="F1545">
        <v>0.17730331999999999</v>
      </c>
      <c r="G1545">
        <v>14.15396198</v>
      </c>
      <c r="H1545">
        <v>461973.6971273378</v>
      </c>
    </row>
    <row r="1546" spans="1:8" x14ac:dyDescent="0.3">
      <c r="A1546" t="s">
        <v>3008</v>
      </c>
      <c r="B1546" t="s">
        <v>3007</v>
      </c>
      <c r="C1546">
        <v>1.869957548959E-2</v>
      </c>
      <c r="D1546">
        <v>0</v>
      </c>
      <c r="E1546">
        <v>-2.1547254599999999</v>
      </c>
      <c r="F1546">
        <v>0.22031200000000001</v>
      </c>
      <c r="G1546">
        <v>32.325353839999998</v>
      </c>
      <c r="H1546">
        <v>458692.31244161545</v>
      </c>
    </row>
    <row r="1547" spans="1:8" x14ac:dyDescent="0.3">
      <c r="A1547" t="s">
        <v>2547</v>
      </c>
      <c r="B1547" t="s">
        <v>2546</v>
      </c>
      <c r="C1547">
        <v>4.9891895E-6</v>
      </c>
      <c r="D1547">
        <v>15825.04233565</v>
      </c>
      <c r="E1547">
        <v>0.33662787999999999</v>
      </c>
      <c r="F1547">
        <v>-54.567346639999997</v>
      </c>
      <c r="G1547">
        <v>-48.22861855</v>
      </c>
      <c r="H1547">
        <v>454469.33754986414</v>
      </c>
    </row>
    <row r="1548" spans="1:8" x14ac:dyDescent="0.3">
      <c r="A1548" t="s">
        <v>2940</v>
      </c>
      <c r="B1548" t="s">
        <v>2939</v>
      </c>
      <c r="C1548">
        <v>2.5137630022599999E-3</v>
      </c>
      <c r="D1548">
        <v>0</v>
      </c>
      <c r="E1548">
        <v>-0.46978408999999999</v>
      </c>
      <c r="F1548">
        <v>-0.39784956999999999</v>
      </c>
      <c r="G1548">
        <v>0.49386139000000001</v>
      </c>
      <c r="H1548">
        <v>451727.72371071106</v>
      </c>
    </row>
    <row r="1549" spans="1:8" x14ac:dyDescent="0.3">
      <c r="A1549" t="s">
        <v>2699</v>
      </c>
      <c r="B1549" t="s">
        <v>2698</v>
      </c>
      <c r="C1549">
        <v>1.9475776125139999E-2</v>
      </c>
      <c r="D1549">
        <v>284.25881239</v>
      </c>
      <c r="E1549">
        <v>-2.5878212199999999</v>
      </c>
      <c r="F1549">
        <v>-24.772310010000002</v>
      </c>
      <c r="G1549">
        <v>-49.011131810000002</v>
      </c>
      <c r="H1549">
        <v>445982.20469882753</v>
      </c>
    </row>
    <row r="1550" spans="1:8" x14ac:dyDescent="0.3">
      <c r="A1550" t="s">
        <v>2948</v>
      </c>
      <c r="B1550" t="s">
        <v>2947</v>
      </c>
      <c r="C1550">
        <v>2.6306538199400002E-3</v>
      </c>
      <c r="D1550">
        <v>13425.16787125</v>
      </c>
      <c r="E1550">
        <v>-6.0933478000000001</v>
      </c>
      <c r="F1550">
        <v>-14.1207446</v>
      </c>
      <c r="G1550">
        <v>-19.86682416</v>
      </c>
      <c r="H1550">
        <v>444959.35617231211</v>
      </c>
    </row>
    <row r="1551" spans="1:8" x14ac:dyDescent="0.3">
      <c r="A1551" t="s">
        <v>2921</v>
      </c>
      <c r="B1551" t="s">
        <v>2920</v>
      </c>
      <c r="C1551">
        <v>1.651055489E-4</v>
      </c>
      <c r="D1551">
        <v>33.226110370000001</v>
      </c>
      <c r="E1551">
        <v>-96.333412690000003</v>
      </c>
      <c r="F1551">
        <v>2.1855316999999999</v>
      </c>
      <c r="G1551">
        <v>21.277340689999999</v>
      </c>
      <c r="H1551">
        <v>443201.75926883757</v>
      </c>
    </row>
    <row r="1552" spans="1:8" x14ac:dyDescent="0.3">
      <c r="A1552" t="s">
        <v>3028</v>
      </c>
      <c r="B1552" t="s">
        <v>3027</v>
      </c>
      <c r="C1552">
        <v>7.1022515615109999E-2</v>
      </c>
      <c r="D1552">
        <v>60.054491159999998</v>
      </c>
      <c r="E1552">
        <v>-2.1812285</v>
      </c>
      <c r="F1552">
        <v>11.56557883</v>
      </c>
      <c r="G1552">
        <v>22.506473440000001</v>
      </c>
      <c r="H1552">
        <v>440008.93351133628</v>
      </c>
    </row>
    <row r="1553" spans="1:8" x14ac:dyDescent="0.3">
      <c r="A1553" t="s">
        <v>2973</v>
      </c>
      <c r="B1553" t="s">
        <v>2972</v>
      </c>
      <c r="C1553">
        <v>3.1149753314389999E-2</v>
      </c>
      <c r="D1553">
        <v>51127.171546880003</v>
      </c>
      <c r="E1553">
        <v>-4.3962456400000001</v>
      </c>
      <c r="F1553">
        <v>-5.39904458</v>
      </c>
      <c r="G1553">
        <v>-2.8597739899999999</v>
      </c>
      <c r="H1553">
        <v>437225.65162615827</v>
      </c>
    </row>
    <row r="1554" spans="1:8" x14ac:dyDescent="0.3">
      <c r="A1554" t="s">
        <v>2979</v>
      </c>
      <c r="B1554" t="s">
        <v>2978</v>
      </c>
      <c r="C1554">
        <v>3.9585252774999998E-4</v>
      </c>
      <c r="D1554">
        <v>131652.20329495001</v>
      </c>
      <c r="E1554">
        <v>-0.75842127999999998</v>
      </c>
      <c r="F1554">
        <v>0.45058786000000001</v>
      </c>
      <c r="G1554">
        <v>23.757383900000001</v>
      </c>
      <c r="H1554">
        <v>435437.78052500001</v>
      </c>
    </row>
    <row r="1555" spans="1:8" x14ac:dyDescent="0.3">
      <c r="A1555" t="s">
        <v>2942</v>
      </c>
      <c r="B1555" t="s">
        <v>2941</v>
      </c>
      <c r="C1555">
        <v>1.3865594389790001E-2</v>
      </c>
      <c r="D1555">
        <v>48.45897085</v>
      </c>
      <c r="E1555">
        <v>-3.6011759699999999</v>
      </c>
      <c r="F1555">
        <v>-5.8361764999999997</v>
      </c>
      <c r="G1555">
        <v>19.637195810000001</v>
      </c>
      <c r="H1555">
        <v>429502.426277283</v>
      </c>
    </row>
    <row r="1556" spans="1:8" x14ac:dyDescent="0.3">
      <c r="A1556" t="s">
        <v>2986</v>
      </c>
      <c r="B1556" t="s">
        <v>2985</v>
      </c>
      <c r="C1556">
        <v>3.6665657340899998E-3</v>
      </c>
      <c r="D1556">
        <v>22795.30945235</v>
      </c>
      <c r="E1556">
        <v>-18.48435709</v>
      </c>
      <c r="F1556">
        <v>0.21734563000000001</v>
      </c>
      <c r="G1556">
        <v>63.08928487</v>
      </c>
      <c r="H1556">
        <v>428420.70917673339</v>
      </c>
    </row>
    <row r="1557" spans="1:8" x14ac:dyDescent="0.3">
      <c r="A1557" t="s">
        <v>2963</v>
      </c>
      <c r="B1557" t="s">
        <v>2962</v>
      </c>
      <c r="C1557">
        <v>5.86653348693E-3</v>
      </c>
      <c r="D1557">
        <v>1806.4319347400001</v>
      </c>
      <c r="E1557">
        <v>11.82317091</v>
      </c>
      <c r="F1557">
        <v>6.9016661299999997</v>
      </c>
      <c r="G1557">
        <v>-8.6695597000000006</v>
      </c>
      <c r="H1557">
        <v>425073.38188545115</v>
      </c>
    </row>
    <row r="1558" spans="1:8" x14ac:dyDescent="0.3">
      <c r="A1558" t="s">
        <v>3636</v>
      </c>
      <c r="B1558" t="s">
        <v>3635</v>
      </c>
      <c r="C1558">
        <v>6.4911496708700001E-3</v>
      </c>
      <c r="D1558">
        <v>455250.73898512998</v>
      </c>
      <c r="E1558">
        <v>-1.553648E-2</v>
      </c>
      <c r="F1558">
        <v>15.98756133</v>
      </c>
      <c r="G1558">
        <v>932.56280294999999</v>
      </c>
      <c r="H1558">
        <v>420712.83964415832</v>
      </c>
    </row>
    <row r="1559" spans="1:8" x14ac:dyDescent="0.3">
      <c r="A1559" t="s">
        <v>3000</v>
      </c>
      <c r="B1559" t="s">
        <v>2999</v>
      </c>
      <c r="C1559">
        <v>5.27547393125E-3</v>
      </c>
      <c r="D1559">
        <v>0</v>
      </c>
      <c r="E1559">
        <v>-2.5184098399999999</v>
      </c>
      <c r="F1559">
        <v>0.71678876000000002</v>
      </c>
      <c r="G1559">
        <v>18.196560049999999</v>
      </c>
      <c r="H1559">
        <v>420029.167015724</v>
      </c>
    </row>
    <row r="1560" spans="1:8" x14ac:dyDescent="0.3">
      <c r="A1560" t="s">
        <v>2996</v>
      </c>
      <c r="B1560" t="s">
        <v>2996</v>
      </c>
      <c r="C1560">
        <v>1.6519701158480001E-2</v>
      </c>
      <c r="D1560">
        <v>277117.29024583002</v>
      </c>
      <c r="E1560">
        <v>-0.91333494999999998</v>
      </c>
      <c r="F1560">
        <v>5.0135026299999996</v>
      </c>
      <c r="G1560">
        <v>14.630259280000001</v>
      </c>
      <c r="H1560">
        <v>423259.46951432485</v>
      </c>
    </row>
    <row r="1561" spans="1:8" x14ac:dyDescent="0.3">
      <c r="A1561" t="s">
        <v>2965</v>
      </c>
      <c r="B1561" t="s">
        <v>2964</v>
      </c>
      <c r="C1561">
        <v>4.1618112956809998E-2</v>
      </c>
      <c r="D1561">
        <v>26692.20462986</v>
      </c>
      <c r="E1561">
        <v>-1.9057737400000001</v>
      </c>
      <c r="F1561">
        <v>-1.7073065999999999</v>
      </c>
      <c r="G1561">
        <v>15.26566721</v>
      </c>
      <c r="H1561">
        <v>405099.80757599382</v>
      </c>
    </row>
    <row r="1562" spans="1:8" x14ac:dyDescent="0.3">
      <c r="A1562" t="s">
        <v>3070</v>
      </c>
      <c r="B1562" t="s">
        <v>3069</v>
      </c>
      <c r="C1562">
        <v>4.2189133340000002E-4</v>
      </c>
      <c r="D1562">
        <v>13306.199116559999</v>
      </c>
      <c r="E1562">
        <v>4.9578791799999999</v>
      </c>
      <c r="F1562">
        <v>6.7686318700000001</v>
      </c>
      <c r="G1562">
        <v>51.107165909999999</v>
      </c>
      <c r="H1562">
        <v>411742.61343565083</v>
      </c>
    </row>
    <row r="1563" spans="1:8" x14ac:dyDescent="0.3">
      <c r="A1563" t="s">
        <v>3086</v>
      </c>
      <c r="B1563" t="s">
        <v>3085</v>
      </c>
      <c r="C1563">
        <v>2.7481852354299999E-3</v>
      </c>
      <c r="D1563">
        <v>6901.7917274600004</v>
      </c>
      <c r="E1563">
        <v>-9.86636296</v>
      </c>
      <c r="F1563">
        <v>-36.687907520000003</v>
      </c>
      <c r="G1563">
        <v>11.18267234</v>
      </c>
      <c r="H1563">
        <v>412227.78531449998</v>
      </c>
    </row>
    <row r="1564" spans="1:8" x14ac:dyDescent="0.3">
      <c r="A1564" t="s">
        <v>2998</v>
      </c>
      <c r="B1564" t="s">
        <v>2997</v>
      </c>
      <c r="C1564">
        <v>2.7957515835299999E-3</v>
      </c>
      <c r="D1564">
        <v>0</v>
      </c>
      <c r="E1564">
        <v>-2.9375169900000002</v>
      </c>
      <c r="F1564">
        <v>2.0372146</v>
      </c>
      <c r="G1564">
        <v>9.2083796699999994</v>
      </c>
      <c r="H1564">
        <v>409690.13646227866</v>
      </c>
    </row>
    <row r="1565" spans="1:8" x14ac:dyDescent="0.3">
      <c r="A1565" t="s">
        <v>2971</v>
      </c>
      <c r="B1565" t="s">
        <v>2970</v>
      </c>
      <c r="C1565">
        <v>325.6248255245045</v>
      </c>
      <c r="D1565">
        <v>27.084064309999999</v>
      </c>
      <c r="E1565">
        <v>-2.17835454</v>
      </c>
      <c r="F1565">
        <v>-1.1596316600000001</v>
      </c>
      <c r="G1565">
        <v>-1.1824368000000001</v>
      </c>
      <c r="H1565">
        <v>407031.0319056306</v>
      </c>
    </row>
    <row r="1566" spans="1:8" x14ac:dyDescent="0.3">
      <c r="A1566" t="s">
        <v>2887</v>
      </c>
      <c r="B1566" t="s">
        <v>2886</v>
      </c>
      <c r="C1566">
        <v>4.1060393933000001E-4</v>
      </c>
      <c r="D1566">
        <v>30.25742125</v>
      </c>
      <c r="E1566">
        <v>-41.369907640000001</v>
      </c>
      <c r="F1566">
        <v>-1.23825853</v>
      </c>
      <c r="G1566">
        <v>-36.077005870000001</v>
      </c>
      <c r="H1566">
        <v>406013.17838074319</v>
      </c>
    </row>
    <row r="1567" spans="1:8" x14ac:dyDescent="0.3">
      <c r="A1567" t="s">
        <v>2991</v>
      </c>
      <c r="B1567" t="s">
        <v>2990</v>
      </c>
      <c r="C1567">
        <v>1.7698787653660002E-2</v>
      </c>
      <c r="D1567">
        <v>196.71430205999999</v>
      </c>
      <c r="E1567">
        <v>-2.17899691</v>
      </c>
      <c r="F1567">
        <v>7.5170394099999998</v>
      </c>
      <c r="G1567">
        <v>27.87137547</v>
      </c>
      <c r="H1567">
        <v>405928.71117347415</v>
      </c>
    </row>
    <row r="1568" spans="1:8" x14ac:dyDescent="0.3">
      <c r="A1568" t="s">
        <v>2989</v>
      </c>
      <c r="B1568" t="s">
        <v>2989</v>
      </c>
      <c r="C1568">
        <v>3.11682354548E-3</v>
      </c>
      <c r="D1568">
        <v>27055.976867879999</v>
      </c>
      <c r="E1568">
        <v>-1.73497356</v>
      </c>
      <c r="F1568">
        <v>7.22845228</v>
      </c>
      <c r="G1568">
        <v>13.684199489999999</v>
      </c>
      <c r="H1568">
        <v>405187.08989885898</v>
      </c>
    </row>
    <row r="1569" spans="1:8" x14ac:dyDescent="0.3">
      <c r="A1569" t="s">
        <v>2954</v>
      </c>
      <c r="B1569" t="s">
        <v>2953</v>
      </c>
      <c r="C1569">
        <v>0.14990581696583</v>
      </c>
      <c r="D1569">
        <v>88012.641265090002</v>
      </c>
      <c r="E1569">
        <v>1.75574326</v>
      </c>
      <c r="F1569">
        <v>0.28535803999999998</v>
      </c>
      <c r="G1569">
        <v>-12.16410211</v>
      </c>
      <c r="H1569">
        <v>400490.77909898286</v>
      </c>
    </row>
    <row r="1570" spans="1:8" x14ac:dyDescent="0.3">
      <c r="A1570" t="s">
        <v>3208</v>
      </c>
      <c r="B1570" t="s">
        <v>3207</v>
      </c>
      <c r="C1570">
        <v>3.1673349283559998E-2</v>
      </c>
      <c r="D1570">
        <v>80683.291054700006</v>
      </c>
      <c r="E1570">
        <v>-6.1175108600000003</v>
      </c>
      <c r="F1570">
        <v>57.734234870000002</v>
      </c>
      <c r="G1570">
        <v>133.51199353000001</v>
      </c>
      <c r="H1570">
        <v>401874.43300464191</v>
      </c>
    </row>
    <row r="1571" spans="1:8" x14ac:dyDescent="0.3">
      <c r="A1571" t="s">
        <v>3006</v>
      </c>
      <c r="B1571" t="s">
        <v>3005</v>
      </c>
      <c r="C1571">
        <v>4.8694568794000002E-3</v>
      </c>
      <c r="D1571">
        <v>0</v>
      </c>
      <c r="E1571">
        <v>-3.0612806099999998</v>
      </c>
      <c r="F1571">
        <v>2.0224316500000001</v>
      </c>
      <c r="G1571">
        <v>9.5817111399999995</v>
      </c>
      <c r="H1571">
        <v>401838.98042233015</v>
      </c>
    </row>
    <row r="1572" spans="1:8" x14ac:dyDescent="0.3">
      <c r="A1572" t="s">
        <v>3049</v>
      </c>
      <c r="B1572" t="s">
        <v>3048</v>
      </c>
      <c r="C1572">
        <v>3.9668888341999999E-4</v>
      </c>
      <c r="D1572">
        <v>78654.151512979995</v>
      </c>
      <c r="E1572">
        <v>0.51576834999999999</v>
      </c>
      <c r="F1572">
        <v>11.412572920000001</v>
      </c>
      <c r="G1572">
        <v>77.140963799999994</v>
      </c>
      <c r="H1572">
        <v>396688.88342000003</v>
      </c>
    </row>
    <row r="1573" spans="1:8" x14ac:dyDescent="0.3">
      <c r="A1573" t="s">
        <v>2545</v>
      </c>
      <c r="B1573" t="s">
        <v>2544</v>
      </c>
      <c r="C1573">
        <v>2.4837336942E-2</v>
      </c>
      <c r="D1573">
        <v>40436.858345829998</v>
      </c>
      <c r="E1573">
        <v>4.7714266099999998</v>
      </c>
      <c r="F1573">
        <v>-49.896140269999997</v>
      </c>
      <c r="G1573">
        <v>-61.295204460000001</v>
      </c>
      <c r="H1573">
        <v>390549.04183165624</v>
      </c>
    </row>
    <row r="1574" spans="1:8" x14ac:dyDescent="0.3">
      <c r="A1574" t="s">
        <v>3092</v>
      </c>
      <c r="B1574" t="s">
        <v>3091</v>
      </c>
      <c r="C1574">
        <v>1.964569099121E-2</v>
      </c>
      <c r="D1574">
        <v>73280.536654039999</v>
      </c>
      <c r="E1574">
        <v>-0.56162866</v>
      </c>
      <c r="F1574">
        <v>21.352108990000001</v>
      </c>
      <c r="G1574">
        <v>33.924387369999998</v>
      </c>
      <c r="H1574">
        <v>392913.81982419919</v>
      </c>
    </row>
    <row r="1575" spans="1:8" x14ac:dyDescent="0.3">
      <c r="A1575" t="s">
        <v>3171</v>
      </c>
      <c r="B1575" t="s">
        <v>3170</v>
      </c>
      <c r="C1575">
        <v>2.6319279748100001E-3</v>
      </c>
      <c r="D1575">
        <v>51363.595197260001</v>
      </c>
      <c r="E1575">
        <v>8.7669600400000007</v>
      </c>
      <c r="F1575">
        <v>62.636271039999997</v>
      </c>
      <c r="G1575">
        <v>51.559586860000003</v>
      </c>
      <c r="H1575">
        <v>392360.8288739422</v>
      </c>
    </row>
    <row r="1576" spans="1:8" x14ac:dyDescent="0.3">
      <c r="A1576" t="s">
        <v>3010</v>
      </c>
      <c r="B1576" t="s">
        <v>3009</v>
      </c>
      <c r="C1576">
        <v>3.6665657340899998E-3</v>
      </c>
      <c r="D1576">
        <v>3468.2295854600002</v>
      </c>
      <c r="E1576">
        <v>-2.1896293099999999</v>
      </c>
      <c r="F1576">
        <v>0.16565426999999999</v>
      </c>
      <c r="G1576">
        <v>14.162499410000001</v>
      </c>
      <c r="H1576">
        <v>392088.72031697712</v>
      </c>
    </row>
    <row r="1577" spans="1:8" x14ac:dyDescent="0.3">
      <c r="A1577" t="s">
        <v>3020</v>
      </c>
      <c r="B1577" t="s">
        <v>3019</v>
      </c>
      <c r="C1577">
        <v>0.21785855720889999</v>
      </c>
      <c r="D1577">
        <v>84855.275981269995</v>
      </c>
      <c r="E1577">
        <v>0.90977954999999999</v>
      </c>
      <c r="F1577">
        <v>10.190312349999999</v>
      </c>
      <c r="G1577">
        <v>-13.10007965</v>
      </c>
      <c r="H1577">
        <v>390827.79442202271</v>
      </c>
    </row>
    <row r="1578" spans="1:8" x14ac:dyDescent="0.3">
      <c r="A1578" t="s">
        <v>3043</v>
      </c>
      <c r="B1578" t="s">
        <v>3042</v>
      </c>
      <c r="C1578">
        <v>14.24793625049252</v>
      </c>
      <c r="D1578">
        <v>100356.75310179</v>
      </c>
      <c r="E1578">
        <v>0.12625596</v>
      </c>
      <c r="F1578">
        <v>29.568926210000001</v>
      </c>
      <c r="G1578">
        <v>111.62435933</v>
      </c>
      <c r="H1578">
        <v>389355.19057606981</v>
      </c>
    </row>
    <row r="1579" spans="1:8" x14ac:dyDescent="0.3">
      <c r="A1579" t="s">
        <v>2846</v>
      </c>
      <c r="B1579" t="s">
        <v>2845</v>
      </c>
      <c r="C1579">
        <v>8.3434424703999999E-4</v>
      </c>
      <c r="D1579">
        <v>401.28508409</v>
      </c>
      <c r="E1579">
        <v>-2.9598466700000001</v>
      </c>
      <c r="F1579">
        <v>-2.2459107199999999</v>
      </c>
      <c r="G1579">
        <v>-29.694017179999999</v>
      </c>
      <c r="H1579">
        <v>389482.3382927964</v>
      </c>
    </row>
    <row r="1580" spans="1:8" x14ac:dyDescent="0.3">
      <c r="A1580" t="s">
        <v>3051</v>
      </c>
      <c r="B1580" t="s">
        <v>3050</v>
      </c>
      <c r="C1580">
        <v>3.5654331299899999E-3</v>
      </c>
      <c r="D1580">
        <v>99738.156557879993</v>
      </c>
      <c r="E1580">
        <v>4.2240560199999999</v>
      </c>
      <c r="F1580">
        <v>4.6158816700000003</v>
      </c>
      <c r="G1580">
        <v>17.736666230000001</v>
      </c>
      <c r="H1580">
        <v>385627.43964166386</v>
      </c>
    </row>
    <row r="1581" spans="1:8" x14ac:dyDescent="0.3">
      <c r="A1581" t="s">
        <v>3064</v>
      </c>
      <c r="B1581" t="s">
        <v>3063</v>
      </c>
      <c r="C1581">
        <v>0.28232556152491001</v>
      </c>
      <c r="D1581">
        <v>21.458847330000001</v>
      </c>
      <c r="E1581">
        <v>-2.1812285</v>
      </c>
      <c r="F1581">
        <v>10.300670350000001</v>
      </c>
      <c r="G1581">
        <v>19.08564118</v>
      </c>
      <c r="H1581">
        <v>384603.46005724918</v>
      </c>
    </row>
    <row r="1582" spans="1:8" x14ac:dyDescent="0.3">
      <c r="A1582" t="s">
        <v>3098</v>
      </c>
      <c r="B1582" t="s">
        <v>3097</v>
      </c>
      <c r="C1582">
        <v>1.2305694772120001E-2</v>
      </c>
      <c r="D1582">
        <v>11587.89714098</v>
      </c>
      <c r="E1582">
        <v>-28.191807910000001</v>
      </c>
      <c r="F1582">
        <v>-4.3357085199999998</v>
      </c>
      <c r="G1582">
        <v>53.708180480000003</v>
      </c>
      <c r="H1582">
        <v>384559.07755905174</v>
      </c>
    </row>
    <row r="1583" spans="1:8" x14ac:dyDescent="0.3">
      <c r="A1583" t="s">
        <v>3022</v>
      </c>
      <c r="B1583" t="s">
        <v>3021</v>
      </c>
      <c r="C1583">
        <v>63.845247986246463</v>
      </c>
      <c r="D1583">
        <v>817996.67643164995</v>
      </c>
      <c r="E1583">
        <v>-3.16842179</v>
      </c>
      <c r="F1583">
        <v>12.07274264</v>
      </c>
      <c r="G1583">
        <v>-16.041035709999999</v>
      </c>
      <c r="H1583">
        <v>383071.48791747878</v>
      </c>
    </row>
    <row r="1584" spans="1:8" x14ac:dyDescent="0.3">
      <c r="A1584" t="s">
        <v>3053</v>
      </c>
      <c r="B1584" t="s">
        <v>3052</v>
      </c>
      <c r="C1584">
        <v>0.25784678120046001</v>
      </c>
      <c r="D1584">
        <v>24033.631571350001</v>
      </c>
      <c r="E1584">
        <v>-2.0498178899999999</v>
      </c>
      <c r="F1584">
        <v>3.9928124700000001</v>
      </c>
      <c r="G1584">
        <v>17.05311343</v>
      </c>
      <c r="H1584">
        <v>386714.49407112482</v>
      </c>
    </row>
    <row r="1585" spans="1:8" x14ac:dyDescent="0.3">
      <c r="A1585" t="s">
        <v>3061</v>
      </c>
      <c r="B1585" t="s">
        <v>3060</v>
      </c>
      <c r="C1585">
        <v>1.14747171309E-3</v>
      </c>
      <c r="D1585">
        <v>0</v>
      </c>
      <c r="E1585">
        <v>-2.89914534</v>
      </c>
      <c r="F1585">
        <v>1.16023717</v>
      </c>
      <c r="G1585">
        <v>16.433134949999999</v>
      </c>
      <c r="H1585">
        <v>379672.00149331178</v>
      </c>
    </row>
    <row r="1586" spans="1:8" x14ac:dyDescent="0.3">
      <c r="A1586" t="s">
        <v>2934</v>
      </c>
      <c r="B1586" t="s">
        <v>2933</v>
      </c>
      <c r="C1586">
        <v>3.6679698407599999E-3</v>
      </c>
      <c r="D1586">
        <v>8960.0962801200003</v>
      </c>
      <c r="E1586">
        <v>-11.08610395</v>
      </c>
      <c r="F1586">
        <v>48.391193029999997</v>
      </c>
      <c r="G1586">
        <v>-14.71449894</v>
      </c>
      <c r="H1586">
        <v>378708.71648889798</v>
      </c>
    </row>
    <row r="1587" spans="1:8" x14ac:dyDescent="0.3">
      <c r="A1587" t="s">
        <v>2442</v>
      </c>
      <c r="B1587" t="s">
        <v>2441</v>
      </c>
      <c r="C1587">
        <v>2.9992656562999998E-4</v>
      </c>
      <c r="D1587">
        <v>20.959903010000001</v>
      </c>
      <c r="E1587">
        <v>-2.89270395</v>
      </c>
      <c r="F1587">
        <v>6.6824458099999999</v>
      </c>
      <c r="G1587">
        <v>24.016991260000001</v>
      </c>
      <c r="H1587">
        <v>376671.61201135704</v>
      </c>
    </row>
    <row r="1588" spans="1:8" x14ac:dyDescent="0.3">
      <c r="A1588" t="s">
        <v>3018</v>
      </c>
      <c r="B1588" t="s">
        <v>3017</v>
      </c>
      <c r="C1588">
        <v>3.0045820263609999E-2</v>
      </c>
      <c r="D1588">
        <v>252.76720828000001</v>
      </c>
      <c r="E1588">
        <v>-3.3259501</v>
      </c>
      <c r="F1588">
        <v>1.0741858</v>
      </c>
      <c r="G1588">
        <v>-11.576001979999999</v>
      </c>
      <c r="H1588">
        <v>374762.22902343806</v>
      </c>
    </row>
    <row r="1589" spans="1:8" x14ac:dyDescent="0.3">
      <c r="A1589" t="s">
        <v>3036</v>
      </c>
      <c r="B1589" t="s">
        <v>3035</v>
      </c>
      <c r="C1589">
        <v>0.13556130520988999</v>
      </c>
      <c r="D1589">
        <v>1364.8736659900001</v>
      </c>
      <c r="E1589">
        <v>-3.82253496</v>
      </c>
      <c r="F1589">
        <v>0.41365972000000001</v>
      </c>
      <c r="G1589">
        <v>-6.7398646099999997</v>
      </c>
      <c r="H1589">
        <v>371102.62056060508</v>
      </c>
    </row>
    <row r="1590" spans="1:8" x14ac:dyDescent="0.3">
      <c r="A1590" t="s">
        <v>3039</v>
      </c>
      <c r="B1590" t="s">
        <v>3038</v>
      </c>
      <c r="C1590">
        <v>1.45766966325E-3</v>
      </c>
      <c r="D1590">
        <v>130238.87543579</v>
      </c>
      <c r="E1590">
        <v>-3.5327488699999998</v>
      </c>
      <c r="F1590">
        <v>-0.25340723999999998</v>
      </c>
      <c r="G1590">
        <v>15.017194740000001</v>
      </c>
      <c r="H1590">
        <v>370568.79946491233</v>
      </c>
    </row>
    <row r="1591" spans="1:8" x14ac:dyDescent="0.3">
      <c r="A1591" t="s">
        <v>3078</v>
      </c>
      <c r="B1591" t="s">
        <v>3077</v>
      </c>
      <c r="C1591">
        <v>3.7760248043169999E-2</v>
      </c>
      <c r="D1591">
        <v>1052498.13426914</v>
      </c>
      <c r="E1591">
        <v>-2.8058131799999999</v>
      </c>
      <c r="F1591">
        <v>2.25344386</v>
      </c>
      <c r="G1591">
        <v>24.84137256</v>
      </c>
      <c r="H1591">
        <v>368843.05163450068</v>
      </c>
    </row>
    <row r="1592" spans="1:8" x14ac:dyDescent="0.3">
      <c r="A1592" t="s">
        <v>3045</v>
      </c>
      <c r="B1592" t="s">
        <v>3044</v>
      </c>
      <c r="C1592">
        <v>3.6665657341000002E-4</v>
      </c>
      <c r="D1592">
        <v>0</v>
      </c>
      <c r="E1592">
        <v>-2.1896293099999999</v>
      </c>
      <c r="F1592">
        <v>0.21734563000000001</v>
      </c>
      <c r="G1592">
        <v>14.162499410000001</v>
      </c>
      <c r="H1592">
        <v>366954.60490706866</v>
      </c>
    </row>
    <row r="1593" spans="1:8" x14ac:dyDescent="0.3">
      <c r="A1593" t="s">
        <v>469</v>
      </c>
      <c r="B1593" t="s">
        <v>2930</v>
      </c>
      <c r="C1593">
        <v>1.2445929646900001E-3</v>
      </c>
      <c r="D1593">
        <v>93637.699430389999</v>
      </c>
      <c r="E1593">
        <v>17.811021060000002</v>
      </c>
      <c r="F1593">
        <v>28.900565929999999</v>
      </c>
      <c r="G1593">
        <v>-9.7948277000000008</v>
      </c>
      <c r="H1593">
        <v>438421.08192574017</v>
      </c>
    </row>
    <row r="1594" spans="1:8" x14ac:dyDescent="0.3">
      <c r="A1594" t="s">
        <v>2794</v>
      </c>
      <c r="B1594" t="s">
        <v>2793</v>
      </c>
      <c r="C1594">
        <v>7.3331314682000004E-4</v>
      </c>
      <c r="D1594">
        <v>623.66698985999994</v>
      </c>
      <c r="E1594">
        <v>-2.1812285</v>
      </c>
      <c r="F1594">
        <v>-56.51778624</v>
      </c>
      <c r="G1594">
        <v>14.162499410000001</v>
      </c>
      <c r="H1594">
        <v>366656.57341000001</v>
      </c>
    </row>
    <row r="1595" spans="1:8" x14ac:dyDescent="0.3">
      <c r="A1595" t="s">
        <v>2881</v>
      </c>
      <c r="B1595" t="s">
        <v>2880</v>
      </c>
      <c r="C1595">
        <v>2.9332525872699999E-3</v>
      </c>
      <c r="D1595">
        <v>276.87990911999998</v>
      </c>
      <c r="E1595">
        <v>11.783280789999999</v>
      </c>
      <c r="F1595">
        <v>0.16565426999999999</v>
      </c>
      <c r="G1595">
        <v>-29.74615421</v>
      </c>
      <c r="H1595">
        <v>366106.79300933389</v>
      </c>
    </row>
    <row r="1596" spans="1:8" x14ac:dyDescent="0.3">
      <c r="A1596" t="s">
        <v>3383</v>
      </c>
      <c r="B1596" t="s">
        <v>3382</v>
      </c>
      <c r="C1596">
        <v>1.796319971901E-2</v>
      </c>
      <c r="D1596">
        <v>1412756.7060581199</v>
      </c>
      <c r="E1596">
        <v>-2.15864484</v>
      </c>
      <c r="F1596">
        <v>89.758704870000003</v>
      </c>
      <c r="G1596">
        <v>115.6824079</v>
      </c>
      <c r="H1596">
        <v>363275.59074957645</v>
      </c>
    </row>
    <row r="1597" spans="1:8" x14ac:dyDescent="0.3">
      <c r="A1597" t="s">
        <v>3094</v>
      </c>
      <c r="B1597" t="s">
        <v>3093</v>
      </c>
      <c r="C1597">
        <v>5.4770372361900004E-3</v>
      </c>
      <c r="D1597">
        <v>115931.28420584</v>
      </c>
      <c r="E1597">
        <v>17.681355790000001</v>
      </c>
      <c r="F1597">
        <v>23.78188171</v>
      </c>
      <c r="G1597">
        <v>-4.7673763300000003</v>
      </c>
      <c r="H1597">
        <v>412188.59535073402</v>
      </c>
    </row>
    <row r="1598" spans="1:8" x14ac:dyDescent="0.3">
      <c r="A1598" t="s">
        <v>2959</v>
      </c>
      <c r="B1598" t="s">
        <v>2958</v>
      </c>
      <c r="C1598">
        <v>1.9006640476400001E-3</v>
      </c>
      <c r="D1598">
        <v>16106.9266871</v>
      </c>
      <c r="E1598">
        <v>-9.3057999999999995E-3</v>
      </c>
      <c r="F1598">
        <v>-9.0756329999999996E-2</v>
      </c>
      <c r="G1598">
        <v>-9.5849843700000008</v>
      </c>
      <c r="H1598">
        <v>361125.97708453122</v>
      </c>
    </row>
    <row r="1599" spans="1:8" x14ac:dyDescent="0.3">
      <c r="A1599" t="s">
        <v>3332</v>
      </c>
      <c r="B1599" t="s">
        <v>3331</v>
      </c>
      <c r="C1599">
        <v>7.9758531284800007E-3</v>
      </c>
      <c r="D1599">
        <v>0</v>
      </c>
      <c r="E1599">
        <v>77.3051423</v>
      </c>
      <c r="F1599">
        <v>81.574667980000001</v>
      </c>
      <c r="G1599">
        <v>175.92981616</v>
      </c>
      <c r="H1599">
        <v>359549.74422345578</v>
      </c>
    </row>
    <row r="1600" spans="1:8" x14ac:dyDescent="0.3">
      <c r="A1600" t="s">
        <v>2993</v>
      </c>
      <c r="B1600" t="s">
        <v>2992</v>
      </c>
      <c r="C1600">
        <v>0.24735169495748</v>
      </c>
      <c r="D1600">
        <v>32854.448683000002</v>
      </c>
      <c r="E1600">
        <v>-2.4664995599999999</v>
      </c>
      <c r="F1600">
        <v>-4.6372306400000003</v>
      </c>
      <c r="G1600">
        <v>-8.7860815799999994</v>
      </c>
      <c r="H1600">
        <v>358274.33639590727</v>
      </c>
    </row>
    <row r="1601" spans="1:8" x14ac:dyDescent="0.3">
      <c r="A1601" t="s">
        <v>3032</v>
      </c>
      <c r="B1601" t="s">
        <v>3031</v>
      </c>
      <c r="C1601">
        <v>2.9797977579800001E-3</v>
      </c>
      <c r="D1601">
        <v>9461.2849398100007</v>
      </c>
      <c r="E1601">
        <v>2.46485792</v>
      </c>
      <c r="F1601">
        <v>-9.6263716800000001</v>
      </c>
      <c r="G1601">
        <v>6.2896923200000003</v>
      </c>
      <c r="H1601">
        <v>357575.7309576</v>
      </c>
    </row>
    <row r="1602" spans="1:8" x14ac:dyDescent="0.3">
      <c r="A1602" t="s">
        <v>3167</v>
      </c>
      <c r="B1602" t="s">
        <v>3166</v>
      </c>
      <c r="C1602">
        <v>8.8778457968600004E-3</v>
      </c>
      <c r="D1602">
        <v>3454.4760526199998</v>
      </c>
      <c r="E1602">
        <v>-1.30732947</v>
      </c>
      <c r="F1602">
        <v>62.453870719999998</v>
      </c>
      <c r="G1602">
        <v>169.51488587</v>
      </c>
      <c r="H1602">
        <v>355113.83187440003</v>
      </c>
    </row>
    <row r="1603" spans="1:8" x14ac:dyDescent="0.3">
      <c r="A1603" t="s">
        <v>2929</v>
      </c>
      <c r="B1603" t="s">
        <v>2928</v>
      </c>
      <c r="C1603">
        <v>1.76566554786E-3</v>
      </c>
      <c r="D1603">
        <v>6.1764465900000003</v>
      </c>
      <c r="E1603">
        <v>-3.0240459400000002</v>
      </c>
      <c r="F1603">
        <v>40.912985939999999</v>
      </c>
      <c r="G1603">
        <v>-35.578051360000003</v>
      </c>
      <c r="H1603">
        <v>352507.56290386262</v>
      </c>
    </row>
    <row r="1604" spans="1:8" x14ac:dyDescent="0.3">
      <c r="A1604" t="s">
        <v>3026</v>
      </c>
      <c r="B1604" t="s">
        <v>3025</v>
      </c>
      <c r="C1604">
        <v>1.4765570502999999E-4</v>
      </c>
      <c r="D1604">
        <v>1427.1184616200001</v>
      </c>
      <c r="E1604">
        <v>-1.5530179999999999E-2</v>
      </c>
      <c r="F1604">
        <v>-8.9426370000000005E-2</v>
      </c>
      <c r="G1604">
        <v>22.046616759999999</v>
      </c>
      <c r="H1604">
        <v>350253.20091805386</v>
      </c>
    </row>
    <row r="1605" spans="1:8" x14ac:dyDescent="0.3">
      <c r="A1605" t="s">
        <v>2873</v>
      </c>
      <c r="B1605" t="s">
        <v>2872</v>
      </c>
      <c r="C1605">
        <v>1.4818581821300001E-3</v>
      </c>
      <c r="D1605">
        <v>710.93907687000001</v>
      </c>
      <c r="E1605">
        <v>-18.98938978</v>
      </c>
      <c r="F1605">
        <v>32.365168660000002</v>
      </c>
      <c r="G1605">
        <v>10.33231327</v>
      </c>
      <c r="H1605">
        <v>346466.96366654127</v>
      </c>
    </row>
    <row r="1606" spans="1:8" x14ac:dyDescent="0.3">
      <c r="A1606" t="s">
        <v>3024</v>
      </c>
      <c r="B1606" t="s">
        <v>3023</v>
      </c>
      <c r="C1606">
        <v>6.1562555624199997E-3</v>
      </c>
      <c r="D1606">
        <v>2531504.3796495898</v>
      </c>
      <c r="E1606">
        <v>-0.17581408000000001</v>
      </c>
      <c r="F1606">
        <v>-1.60210495</v>
      </c>
      <c r="G1606">
        <v>-0.35817501000000002</v>
      </c>
      <c r="H1606">
        <v>344749.69586996373</v>
      </c>
    </row>
    <row r="1607" spans="1:8" x14ac:dyDescent="0.3">
      <c r="A1607" t="s">
        <v>2936</v>
      </c>
      <c r="B1607" t="s">
        <v>2935</v>
      </c>
      <c r="C1607">
        <v>1.53666241719E-3</v>
      </c>
      <c r="D1607">
        <v>1384.3276496999999</v>
      </c>
      <c r="E1607">
        <v>-2.54205668</v>
      </c>
      <c r="F1607">
        <v>-15.320123969999999</v>
      </c>
      <c r="G1607">
        <v>-39.320671650000001</v>
      </c>
      <c r="H1607">
        <v>345202.81645432394</v>
      </c>
    </row>
    <row r="1608" spans="1:8" x14ac:dyDescent="0.3">
      <c r="A1608" t="s">
        <v>3846</v>
      </c>
      <c r="B1608" t="s">
        <v>3845</v>
      </c>
      <c r="C1608">
        <v>3.3350801791000003E-4</v>
      </c>
      <c r="D1608">
        <v>23.999364360000001</v>
      </c>
      <c r="E1608">
        <v>46.664083040000001</v>
      </c>
      <c r="F1608">
        <v>49.387920659999999</v>
      </c>
      <c r="G1608">
        <v>-16.67063134</v>
      </c>
      <c r="H1608">
        <v>344363.67313065176</v>
      </c>
    </row>
    <row r="1609" spans="1:8" x14ac:dyDescent="0.3">
      <c r="A1609" t="s">
        <v>3055</v>
      </c>
      <c r="B1609" t="s">
        <v>3054</v>
      </c>
      <c r="C1609">
        <v>6.5056971727999997E-4</v>
      </c>
      <c r="D1609">
        <v>27262.681417849999</v>
      </c>
      <c r="E1609">
        <v>-0.18095022999999999</v>
      </c>
      <c r="F1609">
        <v>0.45060694000000001</v>
      </c>
      <c r="G1609">
        <v>12.778206490000001</v>
      </c>
      <c r="H1609">
        <v>344536.37367882713</v>
      </c>
    </row>
    <row r="1610" spans="1:8" x14ac:dyDescent="0.3">
      <c r="A1610" t="s">
        <v>3076</v>
      </c>
      <c r="B1610" t="s">
        <v>3075</v>
      </c>
      <c r="C1610">
        <v>7.3331314681799997E-3</v>
      </c>
      <c r="D1610">
        <v>280.31955678000003</v>
      </c>
      <c r="E1610">
        <v>-2.1896293099999999</v>
      </c>
      <c r="F1610">
        <v>5.4375308100000002</v>
      </c>
      <c r="G1610">
        <v>-21.279939649999999</v>
      </c>
      <c r="H1610">
        <v>343501.48584463709</v>
      </c>
    </row>
    <row r="1611" spans="1:8" x14ac:dyDescent="0.3">
      <c r="A1611" t="s">
        <v>3074</v>
      </c>
      <c r="B1611" t="s">
        <v>3073</v>
      </c>
      <c r="C1611">
        <v>1.719339806701E-2</v>
      </c>
      <c r="D1611">
        <v>41967.817568719998</v>
      </c>
      <c r="E1611">
        <v>-0.70033955999999997</v>
      </c>
      <c r="F1611">
        <v>-9.0755013000000009</v>
      </c>
      <c r="G1611">
        <v>-3.6502626299999998</v>
      </c>
      <c r="H1611">
        <v>334980.9345869355</v>
      </c>
    </row>
    <row r="1612" spans="1:8" x14ac:dyDescent="0.3">
      <c r="A1612" t="s">
        <v>3136</v>
      </c>
      <c r="B1612" t="s">
        <v>3135</v>
      </c>
      <c r="C1612">
        <v>3.1719119373390003E-2</v>
      </c>
      <c r="D1612">
        <v>4559.6984846200003</v>
      </c>
      <c r="E1612">
        <v>84.500664810000004</v>
      </c>
      <c r="F1612">
        <v>-26.278373729999998</v>
      </c>
      <c r="G1612">
        <v>45.929560950000003</v>
      </c>
      <c r="H1612">
        <v>356378.60262017022</v>
      </c>
    </row>
    <row r="1613" spans="1:8" x14ac:dyDescent="0.3">
      <c r="A1613" t="s">
        <v>3104</v>
      </c>
      <c r="B1613" t="s">
        <v>3103</v>
      </c>
      <c r="C1613">
        <v>7.8316296879999995E-5</v>
      </c>
      <c r="D1613">
        <v>18690.645451079999</v>
      </c>
      <c r="E1613">
        <v>-3.0702433</v>
      </c>
      <c r="F1613">
        <v>2.31080693</v>
      </c>
      <c r="G1613">
        <v>17.977674029999999</v>
      </c>
      <c r="H1613">
        <v>342010.87788134173</v>
      </c>
    </row>
    <row r="1614" spans="1:8" x14ac:dyDescent="0.3">
      <c r="A1614" t="s">
        <v>3102</v>
      </c>
      <c r="B1614" t="s">
        <v>3101</v>
      </c>
      <c r="C1614">
        <v>7.5327059133000005E-4</v>
      </c>
      <c r="D1614">
        <v>57212.380751409997</v>
      </c>
      <c r="E1614">
        <v>27.035649410000001</v>
      </c>
      <c r="F1614">
        <v>-4.9889353600000002</v>
      </c>
      <c r="G1614">
        <v>22.617793519999999</v>
      </c>
      <c r="H1614">
        <v>349450.15693724033</v>
      </c>
    </row>
    <row r="1615" spans="1:8" x14ac:dyDescent="0.3">
      <c r="A1615" t="s">
        <v>2995</v>
      </c>
      <c r="B1615" t="s">
        <v>2994</v>
      </c>
      <c r="C1615">
        <v>1.3855793357840001E-2</v>
      </c>
      <c r="D1615">
        <v>15637.84274208</v>
      </c>
      <c r="E1615">
        <v>-6.1342277799999998</v>
      </c>
      <c r="F1615">
        <v>-11.609061179999999</v>
      </c>
      <c r="G1615">
        <v>-8.11377536</v>
      </c>
      <c r="H1615">
        <v>339466.93726708001</v>
      </c>
    </row>
    <row r="1616" spans="1:8" x14ac:dyDescent="0.3">
      <c r="A1616" t="s">
        <v>3047</v>
      </c>
      <c r="B1616" t="s">
        <v>3046</v>
      </c>
      <c r="C1616">
        <v>2.78159954726E-3</v>
      </c>
      <c r="D1616">
        <v>2839.4703292700001</v>
      </c>
      <c r="E1616">
        <v>-0.12618364000000001</v>
      </c>
      <c r="F1616">
        <v>3.6242223199999999</v>
      </c>
      <c r="G1616">
        <v>5.6201350100000003</v>
      </c>
      <c r="H1616">
        <v>338683.59500278701</v>
      </c>
    </row>
    <row r="1617" spans="1:8" x14ac:dyDescent="0.3">
      <c r="A1617" t="s">
        <v>3057</v>
      </c>
      <c r="B1617" t="s">
        <v>3056</v>
      </c>
      <c r="C1617">
        <v>6.2331617479499998E-3</v>
      </c>
      <c r="D1617">
        <v>3.1040000000000001E-5</v>
      </c>
      <c r="E1617">
        <v>-2.1812285</v>
      </c>
      <c r="F1617">
        <v>-14.81525622</v>
      </c>
      <c r="G1617">
        <v>2.41366134</v>
      </c>
      <c r="H1617">
        <v>336794.98669907951</v>
      </c>
    </row>
    <row r="1618" spans="1:8" x14ac:dyDescent="0.3">
      <c r="A1618" t="s">
        <v>3037</v>
      </c>
      <c r="B1618" t="s">
        <v>3037</v>
      </c>
      <c r="C1618">
        <v>9.3244118092499998E-3</v>
      </c>
      <c r="D1618">
        <v>543.67107270999998</v>
      </c>
      <c r="E1618">
        <v>-5.9295029999999999E-2</v>
      </c>
      <c r="F1618">
        <v>9.5927844600000007</v>
      </c>
      <c r="G1618">
        <v>15.36297257</v>
      </c>
      <c r="H1618">
        <v>333616.67394093081</v>
      </c>
    </row>
    <row r="1619" spans="1:8" x14ac:dyDescent="0.3">
      <c r="A1619" t="s">
        <v>3499</v>
      </c>
      <c r="B1619" t="s">
        <v>3498</v>
      </c>
      <c r="C1619">
        <v>12.008852808933719</v>
      </c>
      <c r="D1619">
        <v>102.20742129999999</v>
      </c>
      <c r="E1619">
        <v>-6.9918200000000002E-3</v>
      </c>
      <c r="F1619">
        <v>-7.6732729999999999E-2</v>
      </c>
      <c r="G1619">
        <v>357.88321874000002</v>
      </c>
      <c r="H1619">
        <v>332645.22280746402</v>
      </c>
    </row>
    <row r="1620" spans="1:8" x14ac:dyDescent="0.3">
      <c r="A1620" t="s">
        <v>3002</v>
      </c>
      <c r="B1620" t="s">
        <v>3001</v>
      </c>
      <c r="C1620">
        <v>1.0574041967000001E-4</v>
      </c>
      <c r="D1620">
        <v>2381.9933505200001</v>
      </c>
      <c r="E1620">
        <v>4.1847363800000004</v>
      </c>
      <c r="F1620">
        <v>-19.583254</v>
      </c>
      <c r="G1620">
        <v>-3.7646423499999999</v>
      </c>
      <c r="H1620">
        <v>332193.3255604087</v>
      </c>
    </row>
    <row r="1621" spans="1:8" x14ac:dyDescent="0.3">
      <c r="A1621" t="s">
        <v>3108</v>
      </c>
      <c r="B1621" t="s">
        <v>3107</v>
      </c>
      <c r="C1621">
        <v>1.6159058356579999E-2</v>
      </c>
      <c r="D1621">
        <v>95666.450895379996</v>
      </c>
      <c r="E1621">
        <v>-2.1049332700000001</v>
      </c>
      <c r="F1621">
        <v>-13.89600547</v>
      </c>
      <c r="G1621">
        <v>20.819415459999998</v>
      </c>
      <c r="H1621">
        <v>328911.52465719305</v>
      </c>
    </row>
    <row r="1622" spans="1:8" x14ac:dyDescent="0.3">
      <c r="A1622" t="s">
        <v>2917</v>
      </c>
      <c r="B1622" t="s">
        <v>2916</v>
      </c>
      <c r="C1622">
        <v>5.7427601653769998E-2</v>
      </c>
      <c r="D1622">
        <v>46227.793601420002</v>
      </c>
      <c r="E1622">
        <v>12.76805107</v>
      </c>
      <c r="F1622">
        <v>-1.49882977</v>
      </c>
      <c r="G1622">
        <v>306.37969098000002</v>
      </c>
      <c r="H1622">
        <v>327156.43822403974</v>
      </c>
    </row>
    <row r="1623" spans="1:8" x14ac:dyDescent="0.3">
      <c r="A1623" t="s">
        <v>3299</v>
      </c>
      <c r="B1623" t="s">
        <v>3298</v>
      </c>
      <c r="C1623">
        <v>1.263151538564E-2</v>
      </c>
      <c r="D1623">
        <v>1915979.3811650199</v>
      </c>
      <c r="E1623">
        <v>-0.94975818999999995</v>
      </c>
      <c r="F1623">
        <v>61.558459290000002</v>
      </c>
      <c r="G1623">
        <v>118.0722516</v>
      </c>
      <c r="H1623">
        <v>357046.20334511594</v>
      </c>
    </row>
    <row r="1624" spans="1:8" x14ac:dyDescent="0.3">
      <c r="A1624" t="s">
        <v>3090</v>
      </c>
      <c r="B1624" t="s">
        <v>3089</v>
      </c>
      <c r="C1624">
        <v>2.8599212725899999E-2</v>
      </c>
      <c r="D1624">
        <v>3.66699215</v>
      </c>
      <c r="E1624">
        <v>-2.1896293099999999</v>
      </c>
      <c r="F1624">
        <v>0.21734563000000001</v>
      </c>
      <c r="G1624">
        <v>11.30843692</v>
      </c>
      <c r="H1624">
        <v>322893.72175439424</v>
      </c>
    </row>
    <row r="1625" spans="1:8" x14ac:dyDescent="0.3">
      <c r="A1625" t="s">
        <v>2424</v>
      </c>
      <c r="B1625" t="s">
        <v>2423</v>
      </c>
      <c r="C1625">
        <v>1.06978863773E-3</v>
      </c>
      <c r="D1625">
        <v>0</v>
      </c>
      <c r="E1625">
        <v>-6.9918200000000002E-3</v>
      </c>
      <c r="F1625">
        <v>-7.6732729999999999E-2</v>
      </c>
      <c r="G1625">
        <v>-71.341061920000001</v>
      </c>
      <c r="H1625">
        <v>320921.33506323735</v>
      </c>
    </row>
    <row r="1626" spans="1:8" x14ac:dyDescent="0.3">
      <c r="A1626" t="s">
        <v>3134</v>
      </c>
      <c r="B1626" t="s">
        <v>3133</v>
      </c>
      <c r="C1626">
        <v>0.13711080189757999</v>
      </c>
      <c r="D1626">
        <v>18118.260495300001</v>
      </c>
      <c r="E1626">
        <v>-1.6587357599999999</v>
      </c>
      <c r="F1626">
        <v>1.49602645</v>
      </c>
      <c r="G1626">
        <v>33.202212699999997</v>
      </c>
      <c r="H1626">
        <v>315060.4782402878</v>
      </c>
    </row>
    <row r="1627" spans="1:8" x14ac:dyDescent="0.3">
      <c r="A1627" t="s">
        <v>3014</v>
      </c>
      <c r="B1627" t="s">
        <v>3013</v>
      </c>
      <c r="C1627">
        <v>2.2029442080269999E-2</v>
      </c>
      <c r="D1627">
        <v>360.37504713999999</v>
      </c>
      <c r="E1627">
        <v>-5.3112979200000003</v>
      </c>
      <c r="F1627">
        <v>-23.560085820000001</v>
      </c>
      <c r="G1627">
        <v>8.4268821099999993</v>
      </c>
      <c r="H1627">
        <v>314896.84178285452</v>
      </c>
    </row>
    <row r="1628" spans="1:8" x14ac:dyDescent="0.3">
      <c r="A1628" t="s">
        <v>3161</v>
      </c>
      <c r="B1628" t="s">
        <v>3160</v>
      </c>
      <c r="C1628">
        <v>1.13794427539E-3</v>
      </c>
      <c r="D1628">
        <v>4327.8920891199996</v>
      </c>
      <c r="E1628">
        <v>-2.9840032299999999</v>
      </c>
      <c r="F1628">
        <v>2.95751287</v>
      </c>
      <c r="G1628">
        <v>8.8077510100000005</v>
      </c>
      <c r="H1628">
        <v>310587.10434540029</v>
      </c>
    </row>
    <row r="1629" spans="1:8" x14ac:dyDescent="0.3">
      <c r="A1629" t="s">
        <v>3062</v>
      </c>
      <c r="B1629" t="s">
        <v>3062</v>
      </c>
      <c r="C1629">
        <v>5.6964744621100002E-2</v>
      </c>
      <c r="D1629">
        <v>57393.119621619997</v>
      </c>
      <c r="E1629">
        <v>-4.9126476800000001</v>
      </c>
      <c r="F1629">
        <v>-7.8841945200000003</v>
      </c>
      <c r="G1629">
        <v>-6.9056770500000004</v>
      </c>
      <c r="H1629">
        <v>311649.65199025167</v>
      </c>
    </row>
    <row r="1630" spans="1:8" x14ac:dyDescent="0.3">
      <c r="A1630" t="s">
        <v>3072</v>
      </c>
      <c r="B1630" t="s">
        <v>3071</v>
      </c>
      <c r="C1630">
        <v>1.6770923832300001E-3</v>
      </c>
      <c r="D1630">
        <v>11043.97421307</v>
      </c>
      <c r="E1630">
        <v>-1.976753</v>
      </c>
      <c r="F1630">
        <v>4.3584449999999997E-2</v>
      </c>
      <c r="G1630">
        <v>9.3538748599999995</v>
      </c>
      <c r="H1630">
        <v>307982.51677907218</v>
      </c>
    </row>
    <row r="1631" spans="1:8" x14ac:dyDescent="0.3">
      <c r="A1631" t="s">
        <v>3114</v>
      </c>
      <c r="B1631" t="s">
        <v>3113</v>
      </c>
      <c r="C1631">
        <v>1.83328286704E-3</v>
      </c>
      <c r="D1631">
        <v>2.200268E-2</v>
      </c>
      <c r="E1631">
        <v>-2.1812285</v>
      </c>
      <c r="F1631">
        <v>0.21734563000000001</v>
      </c>
      <c r="G1631">
        <v>42.67585957</v>
      </c>
      <c r="H1631">
        <v>307472.51038096484</v>
      </c>
    </row>
    <row r="1632" spans="1:8" x14ac:dyDescent="0.3">
      <c r="A1632" t="s">
        <v>3159</v>
      </c>
      <c r="B1632" t="s">
        <v>3158</v>
      </c>
      <c r="C1632">
        <v>2.310716553E-5</v>
      </c>
      <c r="D1632">
        <v>0</v>
      </c>
      <c r="E1632">
        <v>-3.0791999099999998</v>
      </c>
      <c r="F1632">
        <v>1.4734614800000001</v>
      </c>
      <c r="G1632">
        <v>17.048424539999999</v>
      </c>
      <c r="H1632">
        <v>307209.74517984735</v>
      </c>
    </row>
    <row r="1633" spans="1:8" x14ac:dyDescent="0.3">
      <c r="A1633" t="s">
        <v>3120</v>
      </c>
      <c r="B1633" t="s">
        <v>3119</v>
      </c>
      <c r="C1633">
        <v>4.2165709437000002E-4</v>
      </c>
      <c r="D1633">
        <v>0</v>
      </c>
      <c r="E1633">
        <v>-2.1547254599999999</v>
      </c>
      <c r="F1633">
        <v>0.22031200000000001</v>
      </c>
      <c r="G1633">
        <v>14.163050370000001</v>
      </c>
      <c r="H1633">
        <v>305355.95337362995</v>
      </c>
    </row>
    <row r="1634" spans="1:8" x14ac:dyDescent="0.3">
      <c r="A1634" t="s">
        <v>1772</v>
      </c>
      <c r="B1634" t="s">
        <v>1771</v>
      </c>
      <c r="C1634">
        <v>1.577280924E-5</v>
      </c>
      <c r="D1634">
        <v>776.18649156000004</v>
      </c>
      <c r="E1634">
        <v>-3.0247624499999999</v>
      </c>
      <c r="F1634">
        <v>-91.894230769999993</v>
      </c>
      <c r="G1634">
        <v>17.399063470000002</v>
      </c>
      <c r="H1634">
        <v>305391.39051324094</v>
      </c>
    </row>
    <row r="1635" spans="1:8" x14ac:dyDescent="0.3">
      <c r="A1635" t="s">
        <v>3126</v>
      </c>
      <c r="B1635" t="s">
        <v>3125</v>
      </c>
      <c r="C1635">
        <v>7.8679051487999996E-4</v>
      </c>
      <c r="D1635">
        <v>0</v>
      </c>
      <c r="E1635">
        <v>-2.6435108199999999</v>
      </c>
      <c r="F1635">
        <v>1.3018018099999999</v>
      </c>
      <c r="G1635">
        <v>38.828346580000002</v>
      </c>
      <c r="H1635">
        <v>299922.39537159092</v>
      </c>
    </row>
    <row r="1636" spans="1:8" x14ac:dyDescent="0.3">
      <c r="A1636" t="s">
        <v>3034</v>
      </c>
      <c r="B1636" t="s">
        <v>3033</v>
      </c>
      <c r="C1636">
        <v>1.1479368710300001E-3</v>
      </c>
      <c r="D1636">
        <v>3546.5686871600001</v>
      </c>
      <c r="E1636">
        <v>2.0596563899999998</v>
      </c>
      <c r="F1636">
        <v>10.47311019</v>
      </c>
      <c r="G1636">
        <v>-11.435855780000001</v>
      </c>
      <c r="H1636">
        <v>298814.89168695663</v>
      </c>
    </row>
    <row r="1637" spans="1:8" x14ac:dyDescent="0.3">
      <c r="A1637" t="s">
        <v>3124</v>
      </c>
      <c r="B1637" t="s">
        <v>3123</v>
      </c>
      <c r="C1637">
        <v>1.9838291001999999E-4</v>
      </c>
      <c r="D1637">
        <v>0</v>
      </c>
      <c r="E1637">
        <v>-2.2263795000000002</v>
      </c>
      <c r="F1637">
        <v>9.1563359999999996E-2</v>
      </c>
      <c r="G1637">
        <v>13.90186258</v>
      </c>
      <c r="H1637">
        <v>297130.89868264383</v>
      </c>
    </row>
    <row r="1638" spans="1:8" x14ac:dyDescent="0.3">
      <c r="A1638" t="s">
        <v>3283</v>
      </c>
      <c r="B1638" t="s">
        <v>3282</v>
      </c>
      <c r="C1638">
        <v>7.6597150469000003E-4</v>
      </c>
      <c r="D1638">
        <v>22097.880995020001</v>
      </c>
      <c r="E1638">
        <v>66.878439459999996</v>
      </c>
      <c r="F1638">
        <v>3.7611346499999998</v>
      </c>
      <c r="G1638">
        <v>128.02972320999999</v>
      </c>
      <c r="H1638">
        <v>296148.58679938386</v>
      </c>
    </row>
    <row r="1639" spans="1:8" x14ac:dyDescent="0.3">
      <c r="A1639" t="s">
        <v>3157</v>
      </c>
      <c r="B1639" t="s">
        <v>3156</v>
      </c>
      <c r="C1639">
        <v>3.3116449256000001E-4</v>
      </c>
      <c r="D1639">
        <v>73.729321490000004</v>
      </c>
      <c r="E1639">
        <v>-3.0781152000000001</v>
      </c>
      <c r="F1639">
        <v>1.41657448</v>
      </c>
      <c r="G1639">
        <v>6.7803605600000001</v>
      </c>
      <c r="H1639">
        <v>295885.61626940843</v>
      </c>
    </row>
    <row r="1640" spans="1:8" x14ac:dyDescent="0.3">
      <c r="A1640" t="s">
        <v>3250</v>
      </c>
      <c r="B1640" t="s">
        <v>3249</v>
      </c>
      <c r="C1640">
        <v>5.7681514999999999E-6</v>
      </c>
      <c r="D1640">
        <v>67.482654389999993</v>
      </c>
      <c r="E1640">
        <v>-3.0781152600000001</v>
      </c>
      <c r="F1640">
        <v>-62.904508919999998</v>
      </c>
      <c r="G1640">
        <v>71.219479129999996</v>
      </c>
      <c r="H1640">
        <v>295329.35680000001</v>
      </c>
    </row>
    <row r="1641" spans="1:8" x14ac:dyDescent="0.3">
      <c r="A1641" t="s">
        <v>3106</v>
      </c>
      <c r="B1641" t="s">
        <v>3105</v>
      </c>
      <c r="C1641">
        <v>1.5369452143999999E-4</v>
      </c>
      <c r="D1641">
        <v>398.16679169999998</v>
      </c>
      <c r="E1641">
        <v>-2.0811496799999998</v>
      </c>
      <c r="F1641">
        <v>-2.7822807799999998</v>
      </c>
      <c r="G1641">
        <v>1.26314807</v>
      </c>
      <c r="H1641">
        <v>294059.40382948582</v>
      </c>
    </row>
    <row r="1642" spans="1:8" x14ac:dyDescent="0.3">
      <c r="A1642" t="s">
        <v>3140</v>
      </c>
      <c r="B1642" t="s">
        <v>3139</v>
      </c>
      <c r="C1642">
        <v>4.7214592550000002E-3</v>
      </c>
      <c r="D1642">
        <v>61930.97329668</v>
      </c>
      <c r="E1642">
        <v>1.31422547</v>
      </c>
      <c r="F1642">
        <v>-3.9755041599999998</v>
      </c>
      <c r="G1642">
        <v>12.854323900000001</v>
      </c>
      <c r="H1642">
        <v>293674.04591416038</v>
      </c>
    </row>
    <row r="1643" spans="1:8" x14ac:dyDescent="0.3">
      <c r="A1643" t="s">
        <v>3146</v>
      </c>
      <c r="B1643" t="s">
        <v>3145</v>
      </c>
      <c r="C1643">
        <v>2.2823882770000001E-5</v>
      </c>
      <c r="D1643">
        <v>40369.564258179998</v>
      </c>
      <c r="E1643">
        <v>-0.21784165</v>
      </c>
      <c r="F1643">
        <v>6.8765458500000003</v>
      </c>
      <c r="G1643">
        <v>42.021953250000003</v>
      </c>
      <c r="H1643">
        <v>293604.40405688732</v>
      </c>
    </row>
    <row r="1644" spans="1:8" x14ac:dyDescent="0.3">
      <c r="A1644" t="s">
        <v>3184</v>
      </c>
      <c r="B1644" t="s">
        <v>3183</v>
      </c>
      <c r="C1644">
        <v>4.5110234414699997E-3</v>
      </c>
      <c r="D1644">
        <v>105.57844148</v>
      </c>
      <c r="E1644">
        <v>-3.0247624599999998</v>
      </c>
      <c r="F1644">
        <v>1.83897153</v>
      </c>
      <c r="G1644">
        <v>17.048424570000002</v>
      </c>
      <c r="H1644">
        <v>292314.94682865363</v>
      </c>
    </row>
    <row r="1645" spans="1:8" x14ac:dyDescent="0.3">
      <c r="A1645" t="s">
        <v>3138</v>
      </c>
      <c r="B1645" t="s">
        <v>3137</v>
      </c>
      <c r="C1645">
        <v>3.6665834293E-4</v>
      </c>
      <c r="D1645">
        <v>12.83298007</v>
      </c>
      <c r="E1645">
        <v>-2.1547254599999999</v>
      </c>
      <c r="F1645">
        <v>0.22031200000000001</v>
      </c>
      <c r="G1645">
        <v>14.462879790000001</v>
      </c>
      <c r="H1645">
        <v>291781.95704491128</v>
      </c>
    </row>
    <row r="1646" spans="1:8" x14ac:dyDescent="0.3">
      <c r="A1646" t="s">
        <v>3622</v>
      </c>
      <c r="B1646" t="s">
        <v>3621</v>
      </c>
      <c r="C1646">
        <v>3.7115276704999999E-4</v>
      </c>
      <c r="D1646">
        <v>262.48666021999998</v>
      </c>
      <c r="E1646">
        <v>-3.0791999300000001</v>
      </c>
      <c r="F1646">
        <v>-40.175107300000001</v>
      </c>
      <c r="G1646">
        <v>10.171488180000001</v>
      </c>
      <c r="H1646">
        <v>291786.48714859737</v>
      </c>
    </row>
    <row r="1647" spans="1:8" x14ac:dyDescent="0.3">
      <c r="A1647" t="s">
        <v>3112</v>
      </c>
      <c r="B1647" t="s">
        <v>3111</v>
      </c>
      <c r="C1647">
        <v>3.183327029481E-2</v>
      </c>
      <c r="D1647">
        <v>172.92828488999999</v>
      </c>
      <c r="E1647">
        <v>-2.1847356000000002</v>
      </c>
      <c r="F1647">
        <v>-16.46791516</v>
      </c>
      <c r="G1647">
        <v>1.31997155</v>
      </c>
      <c r="H1647">
        <v>291127.03577367502</v>
      </c>
    </row>
    <row r="1648" spans="1:8" x14ac:dyDescent="0.3">
      <c r="A1648" t="s">
        <v>2048</v>
      </c>
      <c r="B1648" t="s">
        <v>2047</v>
      </c>
      <c r="C1648">
        <v>1.5769737740000001E-5</v>
      </c>
      <c r="D1648">
        <v>15.7594086</v>
      </c>
      <c r="E1648">
        <v>-3.07811521</v>
      </c>
      <c r="F1648">
        <v>-87.667723719999998</v>
      </c>
      <c r="G1648">
        <v>-85.93951414</v>
      </c>
      <c r="H1648">
        <v>288444.35185102874</v>
      </c>
    </row>
    <row r="1649" spans="1:8" x14ac:dyDescent="0.3">
      <c r="A1649" t="s">
        <v>3116</v>
      </c>
      <c r="B1649" t="s">
        <v>3115</v>
      </c>
      <c r="C1649">
        <v>1.3285999999999999E-2</v>
      </c>
      <c r="D1649">
        <v>1484.5983534</v>
      </c>
      <c r="E1649">
        <v>0</v>
      </c>
      <c r="F1649">
        <v>3.1121459100000002</v>
      </c>
      <c r="G1649">
        <v>1.3966267299999999</v>
      </c>
      <c r="H1649">
        <v>287273.91228151688</v>
      </c>
    </row>
    <row r="1650" spans="1:8" x14ac:dyDescent="0.3">
      <c r="A1650" t="s">
        <v>3151</v>
      </c>
      <c r="B1650" t="s">
        <v>3151</v>
      </c>
      <c r="C1650">
        <v>3.666565734E-5</v>
      </c>
      <c r="D1650">
        <v>0</v>
      </c>
      <c r="E1650">
        <v>-2.1896293099999999</v>
      </c>
      <c r="F1650">
        <v>0.21734561999999999</v>
      </c>
      <c r="G1650">
        <v>14.16249942</v>
      </c>
      <c r="H1650">
        <v>286518.40008153213</v>
      </c>
    </row>
    <row r="1651" spans="1:8" x14ac:dyDescent="0.3">
      <c r="A1651" t="s">
        <v>3084</v>
      </c>
      <c r="B1651" t="s">
        <v>3083</v>
      </c>
      <c r="C1651">
        <v>1.1038816419E-4</v>
      </c>
      <c r="D1651">
        <v>17298.787630480001</v>
      </c>
      <c r="E1651">
        <v>-3.0980736599999998</v>
      </c>
      <c r="F1651">
        <v>-21.091565729999999</v>
      </c>
      <c r="G1651">
        <v>-8.9800645299999999</v>
      </c>
      <c r="H1651">
        <v>285128.79700315621</v>
      </c>
    </row>
    <row r="1652" spans="1:8" x14ac:dyDescent="0.3">
      <c r="A1652" t="s">
        <v>3302</v>
      </c>
      <c r="B1652" t="s">
        <v>3301</v>
      </c>
      <c r="C1652">
        <v>1.6839717839259999E-2</v>
      </c>
      <c r="D1652">
        <v>0</v>
      </c>
      <c r="E1652">
        <v>-2.6683998299999998</v>
      </c>
      <c r="F1652">
        <v>1.3281476299999999</v>
      </c>
      <c r="G1652">
        <v>74.832568350000003</v>
      </c>
      <c r="H1652">
        <v>281459.37510665512</v>
      </c>
    </row>
    <row r="1653" spans="1:8" x14ac:dyDescent="0.3">
      <c r="A1653" t="s">
        <v>3200</v>
      </c>
      <c r="B1653" t="s">
        <v>3199</v>
      </c>
      <c r="C1653">
        <v>9.7791417262599999E-3</v>
      </c>
      <c r="D1653">
        <v>244.43093497999999</v>
      </c>
      <c r="E1653">
        <v>-3.0247624599999998</v>
      </c>
      <c r="F1653">
        <v>25.587609879999999</v>
      </c>
      <c r="G1653">
        <v>17.21001506</v>
      </c>
      <c r="H1653">
        <v>280798.89983703848</v>
      </c>
    </row>
    <row r="1654" spans="1:8" x14ac:dyDescent="0.3">
      <c r="A1654" t="s">
        <v>3188</v>
      </c>
      <c r="B1654" t="s">
        <v>3187</v>
      </c>
      <c r="C1654">
        <v>1.73010499282619</v>
      </c>
      <c r="D1654">
        <v>7257.0553278300004</v>
      </c>
      <c r="E1654">
        <v>-2.65837748</v>
      </c>
      <c r="F1654">
        <v>0.84122169000000002</v>
      </c>
      <c r="G1654">
        <v>15.65355411</v>
      </c>
      <c r="H1654">
        <v>279460.25291434641</v>
      </c>
    </row>
    <row r="1655" spans="1:8" x14ac:dyDescent="0.3">
      <c r="A1655" t="s">
        <v>3343</v>
      </c>
      <c r="B1655" t="s">
        <v>3342</v>
      </c>
      <c r="C1655">
        <v>3.519903104726E-2</v>
      </c>
      <c r="D1655">
        <v>1078.54379793</v>
      </c>
      <c r="E1655">
        <v>-2.1896293099999999</v>
      </c>
      <c r="F1655">
        <v>37.440931149999997</v>
      </c>
      <c r="G1655">
        <v>322.63013187000001</v>
      </c>
      <c r="H1655">
        <v>279229.69200153952</v>
      </c>
    </row>
    <row r="1656" spans="1:8" x14ac:dyDescent="0.3">
      <c r="A1656" t="s">
        <v>3957</v>
      </c>
      <c r="B1656" t="s">
        <v>3957</v>
      </c>
      <c r="C1656">
        <v>1.3989517786999999E-4</v>
      </c>
      <c r="D1656">
        <v>0</v>
      </c>
      <c r="E1656">
        <v>-2.29534562</v>
      </c>
      <c r="F1656">
        <v>0.33667738000000003</v>
      </c>
      <c r="G1656">
        <v>14.50871961</v>
      </c>
      <c r="H1656">
        <v>278891.69534770894</v>
      </c>
    </row>
    <row r="1657" spans="1:8" x14ac:dyDescent="0.3">
      <c r="A1657" t="s">
        <v>3450</v>
      </c>
      <c r="B1657" t="s">
        <v>3449</v>
      </c>
      <c r="C1657">
        <v>5.5697837769999998E-5</v>
      </c>
      <c r="D1657">
        <v>11382.250951280001</v>
      </c>
      <c r="E1657">
        <v>-3.6587166600000001</v>
      </c>
      <c r="F1657">
        <v>31.21483044</v>
      </c>
      <c r="G1657">
        <v>203.98751025999999</v>
      </c>
      <c r="H1657">
        <v>278489.09423904453</v>
      </c>
    </row>
    <row r="1658" spans="1:8" x14ac:dyDescent="0.3">
      <c r="A1658" t="s">
        <v>3180</v>
      </c>
      <c r="B1658" t="s">
        <v>3179</v>
      </c>
      <c r="C1658">
        <v>1.375798211066E-2</v>
      </c>
      <c r="D1658">
        <v>0</v>
      </c>
      <c r="E1658">
        <v>-1.5404958099999999</v>
      </c>
      <c r="F1658">
        <v>-36.105624339999999</v>
      </c>
      <c r="G1658">
        <v>-1.3455278399999999</v>
      </c>
      <c r="H1658">
        <v>277910.867169815</v>
      </c>
    </row>
    <row r="1659" spans="1:8" x14ac:dyDescent="0.3">
      <c r="A1659" t="s">
        <v>3165</v>
      </c>
      <c r="B1659" t="s">
        <v>3164</v>
      </c>
      <c r="C1659">
        <v>3.5417814018999999E-4</v>
      </c>
      <c r="D1659">
        <v>0</v>
      </c>
      <c r="E1659">
        <v>-2.9375169900000002</v>
      </c>
      <c r="F1659">
        <v>2.0372146</v>
      </c>
      <c r="G1659">
        <v>9.2083796699999994</v>
      </c>
      <c r="H1659">
        <v>277817.18855767674</v>
      </c>
    </row>
    <row r="1660" spans="1:8" x14ac:dyDescent="0.3">
      <c r="A1660" t="s">
        <v>3128</v>
      </c>
      <c r="B1660" t="s">
        <v>3127</v>
      </c>
      <c r="C1660">
        <v>8.9747284552200001E-3</v>
      </c>
      <c r="D1660">
        <v>0</v>
      </c>
      <c r="E1660">
        <v>-26.174116139999999</v>
      </c>
      <c r="F1660">
        <v>-17.516572020000002</v>
      </c>
      <c r="G1660">
        <v>-16.915339410000001</v>
      </c>
      <c r="H1660">
        <v>246640.94517542413</v>
      </c>
    </row>
    <row r="1661" spans="1:8" x14ac:dyDescent="0.3">
      <c r="A1661" t="s">
        <v>3088</v>
      </c>
      <c r="B1661" t="s">
        <v>3087</v>
      </c>
      <c r="C1661">
        <v>2.0137574367000001E-4</v>
      </c>
      <c r="D1661">
        <v>160572.52690813001</v>
      </c>
      <c r="E1661">
        <v>-0.27751967</v>
      </c>
      <c r="F1661">
        <v>-2.21077038</v>
      </c>
      <c r="G1661">
        <v>13.236225019999999</v>
      </c>
      <c r="H1661">
        <v>280174.58594356774</v>
      </c>
    </row>
    <row r="1662" spans="1:8" x14ac:dyDescent="0.3">
      <c r="A1662" t="s">
        <v>3206</v>
      </c>
      <c r="B1662" t="s">
        <v>3205</v>
      </c>
      <c r="C1662">
        <v>1.47673156444E-3</v>
      </c>
      <c r="D1662">
        <v>157.98664481</v>
      </c>
      <c r="E1662">
        <v>-3.3287317600000002</v>
      </c>
      <c r="F1662">
        <v>1.6294083500000001</v>
      </c>
      <c r="G1662">
        <v>17.81272659</v>
      </c>
      <c r="H1662">
        <v>274573.15359872754</v>
      </c>
    </row>
    <row r="1663" spans="1:8" x14ac:dyDescent="0.3">
      <c r="A1663" t="s">
        <v>3169</v>
      </c>
      <c r="B1663" t="s">
        <v>3168</v>
      </c>
      <c r="C1663">
        <v>4.8030008652900002E-3</v>
      </c>
      <c r="D1663">
        <v>800.37868536999997</v>
      </c>
      <c r="E1663">
        <v>-2.6002545399999999</v>
      </c>
      <c r="F1663">
        <v>-5.8044255500000004</v>
      </c>
      <c r="G1663">
        <v>15.648075349999999</v>
      </c>
      <c r="H1663">
        <v>267459.57334712509</v>
      </c>
    </row>
    <row r="1664" spans="1:8" x14ac:dyDescent="0.3">
      <c r="A1664" t="s">
        <v>3178</v>
      </c>
      <c r="B1664" t="s">
        <v>3177</v>
      </c>
      <c r="C1664">
        <v>5.4998486011350003E-2</v>
      </c>
      <c r="D1664">
        <v>0</v>
      </c>
      <c r="E1664">
        <v>-2.1896293099999999</v>
      </c>
      <c r="F1664">
        <v>0.16565426999999999</v>
      </c>
      <c r="G1664">
        <v>14.14408751</v>
      </c>
      <c r="H1664">
        <v>269364.5260059053</v>
      </c>
    </row>
    <row r="1665" spans="1:8" x14ac:dyDescent="0.3">
      <c r="A1665" t="s">
        <v>3096</v>
      </c>
      <c r="B1665" t="s">
        <v>3095</v>
      </c>
      <c r="C1665">
        <v>3.2999250864E-3</v>
      </c>
      <c r="D1665">
        <v>72.320442510000007</v>
      </c>
      <c r="E1665">
        <v>-2.1547254599999999</v>
      </c>
      <c r="F1665">
        <v>-43.626074500000001</v>
      </c>
      <c r="G1665">
        <v>28.433431670000001</v>
      </c>
      <c r="H1665">
        <v>269267.78095135826</v>
      </c>
    </row>
    <row r="1666" spans="1:8" x14ac:dyDescent="0.3">
      <c r="A1666" t="s">
        <v>3118</v>
      </c>
      <c r="B1666" t="s">
        <v>3117</v>
      </c>
      <c r="C1666">
        <v>4.8121763345400003E-3</v>
      </c>
      <c r="D1666">
        <v>254.60791914000001</v>
      </c>
      <c r="E1666">
        <v>-1.553648E-2</v>
      </c>
      <c r="F1666">
        <v>37.287767039999999</v>
      </c>
      <c r="G1666">
        <v>17.854062410000001</v>
      </c>
      <c r="H1666">
        <v>269265.32679918571</v>
      </c>
    </row>
    <row r="1667" spans="1:8" x14ac:dyDescent="0.3">
      <c r="A1667" t="s">
        <v>2890</v>
      </c>
      <c r="B1667" t="s">
        <v>2889</v>
      </c>
      <c r="C1667">
        <v>1.979955051839E-2</v>
      </c>
      <c r="D1667">
        <v>0</v>
      </c>
      <c r="E1667">
        <v>-2.1807564199999998</v>
      </c>
      <c r="F1667">
        <v>0.21782929000000001</v>
      </c>
      <c r="G1667">
        <v>-58.516808670000003</v>
      </c>
      <c r="H1667">
        <v>266531.03057527309</v>
      </c>
    </row>
    <row r="1668" spans="1:8" x14ac:dyDescent="0.3">
      <c r="A1668" t="s">
        <v>3216</v>
      </c>
      <c r="B1668" t="s">
        <v>3215</v>
      </c>
      <c r="C1668">
        <v>1.4197105593200001E-3</v>
      </c>
      <c r="D1668">
        <v>5001.5442146699997</v>
      </c>
      <c r="E1668">
        <v>-3.0791999200000002</v>
      </c>
      <c r="F1668">
        <v>1.33835869</v>
      </c>
      <c r="G1668">
        <v>-5.0938771699999998</v>
      </c>
      <c r="H1668">
        <v>266195.7298725</v>
      </c>
    </row>
    <row r="1669" spans="1:8" x14ac:dyDescent="0.3">
      <c r="A1669" t="s">
        <v>3238</v>
      </c>
      <c r="B1669" t="s">
        <v>3237</v>
      </c>
      <c r="C1669">
        <v>0.13826016479111999</v>
      </c>
      <c r="D1669">
        <v>725.24852849000001</v>
      </c>
      <c r="E1669">
        <v>-3.32471535</v>
      </c>
      <c r="F1669">
        <v>-5.9614730900000001</v>
      </c>
      <c r="G1669">
        <v>-3.2574310299999998</v>
      </c>
      <c r="H1669">
        <v>264767.77873132908</v>
      </c>
    </row>
    <row r="1670" spans="1:8" x14ac:dyDescent="0.3">
      <c r="A1670" t="s">
        <v>3100</v>
      </c>
      <c r="B1670" t="s">
        <v>3099</v>
      </c>
      <c r="C1670">
        <v>0.45575412074735999</v>
      </c>
      <c r="D1670">
        <v>125.09721623</v>
      </c>
      <c r="E1670">
        <v>-2.1896293099999999</v>
      </c>
      <c r="F1670">
        <v>-14.193033590000001</v>
      </c>
      <c r="G1670">
        <v>-49.572144010000002</v>
      </c>
      <c r="H1670">
        <v>265253.64306115179</v>
      </c>
    </row>
    <row r="1671" spans="1:8" x14ac:dyDescent="0.3">
      <c r="A1671" t="s">
        <v>3155</v>
      </c>
      <c r="B1671" t="s">
        <v>3154</v>
      </c>
      <c r="C1671">
        <v>2.9394960911000001E-4</v>
      </c>
      <c r="D1671">
        <v>29.986953459999999</v>
      </c>
      <c r="E1671">
        <v>-0.13580418</v>
      </c>
      <c r="F1671">
        <v>-0.30737649</v>
      </c>
      <c r="G1671">
        <v>-0.75465992000000004</v>
      </c>
      <c r="H1671">
        <v>262438.02196745429</v>
      </c>
    </row>
    <row r="1672" spans="1:8" x14ac:dyDescent="0.3">
      <c r="A1672" t="s">
        <v>3194</v>
      </c>
      <c r="B1672" t="s">
        <v>3193</v>
      </c>
      <c r="C1672">
        <v>6.9044138630000002E-5</v>
      </c>
      <c r="D1672">
        <v>24.635314390000001</v>
      </c>
      <c r="E1672">
        <v>-1.553647E-2</v>
      </c>
      <c r="F1672">
        <v>-56.641336860000003</v>
      </c>
      <c r="G1672">
        <v>4.5056533600000002</v>
      </c>
      <c r="H1672">
        <v>260469.46129705277</v>
      </c>
    </row>
    <row r="1673" spans="1:8" x14ac:dyDescent="0.3">
      <c r="A1673" t="s">
        <v>3427</v>
      </c>
      <c r="B1673" t="s">
        <v>3426</v>
      </c>
      <c r="C1673">
        <v>2.5583501699999998E-6</v>
      </c>
      <c r="D1673">
        <v>0</v>
      </c>
      <c r="E1673">
        <v>-2.2229104899999999</v>
      </c>
      <c r="F1673">
        <v>66.735555910000002</v>
      </c>
      <c r="G1673">
        <v>13.19709658</v>
      </c>
      <c r="H1673">
        <v>259873.66664041564</v>
      </c>
    </row>
    <row r="1674" spans="1:8" x14ac:dyDescent="0.3">
      <c r="A1674" t="s">
        <v>3196</v>
      </c>
      <c r="B1674" t="s">
        <v>3195</v>
      </c>
      <c r="C1674">
        <v>3.6665657341000002E-4</v>
      </c>
      <c r="D1674">
        <v>18.33496074</v>
      </c>
      <c r="E1674">
        <v>-2.1896293099999999</v>
      </c>
      <c r="F1674">
        <v>0.16565426999999999</v>
      </c>
      <c r="G1674">
        <v>14.46232738</v>
      </c>
      <c r="H1674">
        <v>259778.57275518691</v>
      </c>
    </row>
    <row r="1675" spans="1:8" x14ac:dyDescent="0.3">
      <c r="A1675" t="s">
        <v>3495</v>
      </c>
      <c r="B1675" t="s">
        <v>3494</v>
      </c>
      <c r="C1675">
        <v>1.3199636642719999E-2</v>
      </c>
      <c r="D1675">
        <v>1.33E-6</v>
      </c>
      <c r="E1675">
        <v>-2.1812285</v>
      </c>
      <c r="F1675">
        <v>140.39757023999999</v>
      </c>
      <c r="G1675">
        <v>243.38698213999999</v>
      </c>
      <c r="H1675">
        <v>259276.14720338641</v>
      </c>
    </row>
    <row r="1676" spans="1:8" x14ac:dyDescent="0.3">
      <c r="A1676" t="s">
        <v>3220</v>
      </c>
      <c r="B1676" t="s">
        <v>3219</v>
      </c>
      <c r="C1676">
        <v>1.1038816419E-4</v>
      </c>
      <c r="D1676">
        <v>79.162937679999999</v>
      </c>
      <c r="E1676">
        <v>-3.0781152000000001</v>
      </c>
      <c r="F1676">
        <v>1.41657448</v>
      </c>
      <c r="G1676">
        <v>-9.0389521100000003</v>
      </c>
      <c r="H1676">
        <v>258041.62643605639</v>
      </c>
    </row>
    <row r="1677" spans="1:8" x14ac:dyDescent="0.3">
      <c r="A1677" t="s">
        <v>3202</v>
      </c>
      <c r="B1677" t="s">
        <v>3202</v>
      </c>
      <c r="C1677">
        <v>5.1157907918300003E-3</v>
      </c>
      <c r="D1677">
        <v>1.70233089</v>
      </c>
      <c r="E1677">
        <v>-1.8728616899999999</v>
      </c>
      <c r="F1677">
        <v>0.45280808</v>
      </c>
      <c r="G1677">
        <v>10.029087369999999</v>
      </c>
      <c r="H1677">
        <v>255789.53959150001</v>
      </c>
    </row>
    <row r="1678" spans="1:8" x14ac:dyDescent="0.3">
      <c r="A1678" t="s">
        <v>3204</v>
      </c>
      <c r="B1678" t="s">
        <v>3203</v>
      </c>
      <c r="C1678">
        <v>8.3579610027000005E-3</v>
      </c>
      <c r="D1678">
        <v>36042.011861999999</v>
      </c>
      <c r="E1678">
        <v>-3.0781152000000001</v>
      </c>
      <c r="F1678">
        <v>-0.42507104000000001</v>
      </c>
      <c r="G1678">
        <v>-17.301887199999999</v>
      </c>
      <c r="H1678">
        <v>250738.83008099999</v>
      </c>
    </row>
    <row r="1679" spans="1:8" x14ac:dyDescent="0.3">
      <c r="A1679" t="s">
        <v>3230</v>
      </c>
      <c r="B1679" t="s">
        <v>3229</v>
      </c>
      <c r="C1679">
        <v>1.57697377409E-3</v>
      </c>
      <c r="D1679">
        <v>0</v>
      </c>
      <c r="E1679">
        <v>-3.0781152000000001</v>
      </c>
      <c r="F1679">
        <v>1.41657448</v>
      </c>
      <c r="G1679">
        <v>16.949918709999999</v>
      </c>
      <c r="H1679">
        <v>254821.59075831319</v>
      </c>
    </row>
    <row r="1680" spans="1:8" x14ac:dyDescent="0.3">
      <c r="A1680" t="s">
        <v>2842</v>
      </c>
      <c r="B1680" t="s">
        <v>2841</v>
      </c>
      <c r="C1680">
        <v>1.591289528595E-2</v>
      </c>
      <c r="D1680">
        <v>0</v>
      </c>
      <c r="E1680">
        <v>-2.1896293099999999</v>
      </c>
      <c r="F1680">
        <v>62.208559520000001</v>
      </c>
      <c r="G1680">
        <v>75.352419269999999</v>
      </c>
      <c r="H1680">
        <v>253675.66305839759</v>
      </c>
    </row>
    <row r="1681" spans="1:8" x14ac:dyDescent="0.3">
      <c r="A1681" t="s">
        <v>3269</v>
      </c>
      <c r="B1681" t="s">
        <v>3268</v>
      </c>
      <c r="C1681">
        <v>1.394095919628E-2</v>
      </c>
      <c r="D1681">
        <v>4314.5053449200004</v>
      </c>
      <c r="E1681">
        <v>-3.3249826200000001</v>
      </c>
      <c r="F1681">
        <v>8.1681039799999997</v>
      </c>
      <c r="G1681">
        <v>29.566395419999999</v>
      </c>
      <c r="H1681">
        <v>252661.46409863621</v>
      </c>
    </row>
    <row r="1682" spans="1:8" x14ac:dyDescent="0.3">
      <c r="A1682" t="s">
        <v>1089</v>
      </c>
      <c r="B1682" t="s">
        <v>3201</v>
      </c>
      <c r="C1682">
        <v>4.0703612842090002E-2</v>
      </c>
      <c r="D1682">
        <v>10774.99013337</v>
      </c>
      <c r="E1682">
        <v>-4.7525106399999997</v>
      </c>
      <c r="F1682">
        <v>-0.71713689000000003</v>
      </c>
      <c r="G1682">
        <v>-25.88589962</v>
      </c>
      <c r="H1682">
        <v>253532.7729700841</v>
      </c>
    </row>
    <row r="1683" spans="1:8" x14ac:dyDescent="0.3">
      <c r="A1683" t="s">
        <v>3016</v>
      </c>
      <c r="B1683" t="s">
        <v>3190</v>
      </c>
      <c r="C1683">
        <v>2.1962728747200001E-2</v>
      </c>
      <c r="D1683">
        <v>1.9457221099999999</v>
      </c>
      <c r="E1683">
        <v>-2.1896293099999999</v>
      </c>
      <c r="F1683">
        <v>-3.3828874299999998</v>
      </c>
      <c r="G1683">
        <v>10.118095240000001</v>
      </c>
      <c r="H1683">
        <v>253036.50912168043</v>
      </c>
    </row>
    <row r="1684" spans="1:8" x14ac:dyDescent="0.3">
      <c r="A1684" t="s">
        <v>3176</v>
      </c>
      <c r="B1684" t="s">
        <v>3175</v>
      </c>
      <c r="C1684">
        <v>4.9675871941999995E-4</v>
      </c>
      <c r="D1684">
        <v>12544.07246718</v>
      </c>
      <c r="E1684">
        <v>-10.55247851</v>
      </c>
      <c r="F1684">
        <v>-20.77507121</v>
      </c>
      <c r="G1684">
        <v>-7.9985595700000003</v>
      </c>
      <c r="H1684">
        <v>233735.04934962763</v>
      </c>
    </row>
    <row r="1685" spans="1:8" x14ac:dyDescent="0.3">
      <c r="A1685" t="s">
        <v>3233</v>
      </c>
      <c r="B1685" t="s">
        <v>3232</v>
      </c>
      <c r="C1685">
        <v>7.8864046178999997E-4</v>
      </c>
      <c r="D1685">
        <v>15.770270099999999</v>
      </c>
      <c r="E1685">
        <v>-3.0247624599999998</v>
      </c>
      <c r="F1685">
        <v>1.47346149</v>
      </c>
      <c r="G1685">
        <v>21.132223289999999</v>
      </c>
      <c r="H1685">
        <v>250745.70959937185</v>
      </c>
    </row>
    <row r="1686" spans="1:8" x14ac:dyDescent="0.3">
      <c r="A1686" t="s">
        <v>3258</v>
      </c>
      <c r="B1686" t="s">
        <v>3257</v>
      </c>
      <c r="C1686">
        <v>1.4058506506100001E-3</v>
      </c>
      <c r="D1686">
        <v>38988.2844922</v>
      </c>
      <c r="E1686">
        <v>13.04789755</v>
      </c>
      <c r="F1686">
        <v>17.374846789999999</v>
      </c>
      <c r="G1686">
        <v>48.3042771</v>
      </c>
      <c r="H1686">
        <v>251028.96877403712</v>
      </c>
    </row>
    <row r="1687" spans="1:8" x14ac:dyDescent="0.3">
      <c r="A1687" t="s">
        <v>3489</v>
      </c>
      <c r="B1687" t="s">
        <v>3488</v>
      </c>
      <c r="C1687">
        <v>1.052142277428E-2</v>
      </c>
      <c r="D1687">
        <v>7153.5585587699998</v>
      </c>
      <c r="E1687">
        <v>8.4043999999999994E-3</v>
      </c>
      <c r="F1687">
        <v>13.7198694</v>
      </c>
      <c r="G1687">
        <v>17.436832039999999</v>
      </c>
      <c r="H1687">
        <v>247025.77264959013</v>
      </c>
    </row>
    <row r="1688" spans="1:8" x14ac:dyDescent="0.3">
      <c r="A1688" t="s">
        <v>3066</v>
      </c>
      <c r="B1688" t="s">
        <v>3065</v>
      </c>
      <c r="C1688">
        <v>3.4216045614500002E-3</v>
      </c>
      <c r="D1688">
        <v>4662.0926705000002</v>
      </c>
      <c r="E1688">
        <v>-19.242735379999999</v>
      </c>
      <c r="F1688">
        <v>-13.22519438</v>
      </c>
      <c r="G1688">
        <v>-5.3954556599999997</v>
      </c>
      <c r="H1688">
        <v>245851.03678304615</v>
      </c>
    </row>
    <row r="1689" spans="1:8" x14ac:dyDescent="0.3">
      <c r="A1689" t="s">
        <v>517</v>
      </c>
      <c r="B1689" t="s">
        <v>3189</v>
      </c>
      <c r="C1689">
        <v>7.3298826738000004E-4</v>
      </c>
      <c r="D1689">
        <v>78649.844682039999</v>
      </c>
      <c r="E1689">
        <v>-1.4658317599999999</v>
      </c>
      <c r="F1689">
        <v>-2.45422802</v>
      </c>
      <c r="G1689">
        <v>-2.7683746600000001</v>
      </c>
      <c r="H1689">
        <v>244329.42221567055</v>
      </c>
    </row>
    <row r="1690" spans="1:8" x14ac:dyDescent="0.3">
      <c r="A1690" t="s">
        <v>3148</v>
      </c>
      <c r="B1690" t="s">
        <v>3147</v>
      </c>
      <c r="C1690">
        <v>1.4299606362949999E-2</v>
      </c>
      <c r="D1690">
        <v>187.37009759</v>
      </c>
      <c r="E1690">
        <v>-2.1812285</v>
      </c>
      <c r="F1690">
        <v>-2.2880880100000001</v>
      </c>
      <c r="G1690">
        <v>31.295022580000001</v>
      </c>
      <c r="H1690">
        <v>243346.74702902959</v>
      </c>
    </row>
    <row r="1691" spans="1:8" x14ac:dyDescent="0.3">
      <c r="A1691" t="s">
        <v>3469</v>
      </c>
      <c r="B1691" t="s">
        <v>3468</v>
      </c>
      <c r="C1691">
        <v>3.1873496830380002E-2</v>
      </c>
      <c r="D1691">
        <v>337.91838991999998</v>
      </c>
      <c r="E1691">
        <v>65.442977159999998</v>
      </c>
      <c r="F1691">
        <v>79.805427260000002</v>
      </c>
      <c r="G1691">
        <v>34.633477640000002</v>
      </c>
      <c r="H1691">
        <v>241324.55014978623</v>
      </c>
    </row>
    <row r="1692" spans="1:8" x14ac:dyDescent="0.3">
      <c r="A1692" t="s">
        <v>3226</v>
      </c>
      <c r="B1692" t="s">
        <v>3225</v>
      </c>
      <c r="C1692">
        <v>4.5027746580780001E-2</v>
      </c>
      <c r="D1692">
        <v>101947.00116085001</v>
      </c>
      <c r="E1692">
        <v>-1.94071719</v>
      </c>
      <c r="F1692">
        <v>15.9384596</v>
      </c>
      <c r="G1692">
        <v>4.5333085500000001</v>
      </c>
      <c r="H1692">
        <v>236889.52920075619</v>
      </c>
    </row>
    <row r="1693" spans="1:8" x14ac:dyDescent="0.3">
      <c r="A1693" t="s">
        <v>3212</v>
      </c>
      <c r="B1693" t="s">
        <v>3211</v>
      </c>
      <c r="C1693">
        <v>2.2626893749269999E-2</v>
      </c>
      <c r="D1693">
        <v>39867.063156550001</v>
      </c>
      <c r="E1693">
        <v>-2.4995403700000001</v>
      </c>
      <c r="F1693">
        <v>-0.48817651000000001</v>
      </c>
      <c r="G1693">
        <v>25.766199690000001</v>
      </c>
      <c r="H1693">
        <v>235932.36296737441</v>
      </c>
    </row>
    <row r="1694" spans="1:8" x14ac:dyDescent="0.3">
      <c r="A1694" t="s">
        <v>3186</v>
      </c>
      <c r="B1694" t="s">
        <v>3185</v>
      </c>
      <c r="C1694">
        <v>2.4418219243999998E-4</v>
      </c>
      <c r="D1694">
        <v>99803.507605730003</v>
      </c>
      <c r="E1694">
        <v>-1.6186458800000001</v>
      </c>
      <c r="F1694">
        <v>-6.9409236200000004</v>
      </c>
      <c r="G1694">
        <v>7.9373848899999997</v>
      </c>
      <c r="H1694">
        <v>234828.10374389213</v>
      </c>
    </row>
    <row r="1695" spans="1:8" x14ac:dyDescent="0.3">
      <c r="A1695" t="s">
        <v>3228</v>
      </c>
      <c r="B1695" t="s">
        <v>3227</v>
      </c>
      <c r="C1695">
        <v>2.131513280718E-2</v>
      </c>
      <c r="D1695">
        <v>169018.10347085001</v>
      </c>
      <c r="E1695">
        <v>2.71832838</v>
      </c>
      <c r="F1695">
        <v>-5.4938979100000003</v>
      </c>
      <c r="G1695">
        <v>3.1340748199999999</v>
      </c>
      <c r="H1695">
        <v>231413.90087048625</v>
      </c>
    </row>
    <row r="1696" spans="1:8" x14ac:dyDescent="0.3">
      <c r="A1696" t="s">
        <v>3341</v>
      </c>
      <c r="B1696" t="s">
        <v>3340</v>
      </c>
      <c r="C1696">
        <v>1.6132967089100001E-3</v>
      </c>
      <c r="D1696">
        <v>8.2929731899999997</v>
      </c>
      <c r="E1696">
        <v>-2.1807564199999998</v>
      </c>
      <c r="F1696">
        <v>-72.439414200000002</v>
      </c>
      <c r="G1696">
        <v>-6.7339498000000004</v>
      </c>
      <c r="H1696">
        <v>230563.87875128875</v>
      </c>
    </row>
    <row r="1697" spans="1:8" x14ac:dyDescent="0.3">
      <c r="A1697" t="s">
        <v>3786</v>
      </c>
      <c r="B1697" t="s">
        <v>3785</v>
      </c>
      <c r="C1697">
        <v>3.5021288456299998E-3</v>
      </c>
      <c r="D1697">
        <v>2.0999999999999998E-6</v>
      </c>
      <c r="E1697">
        <v>-1.553648E-2</v>
      </c>
      <c r="F1697">
        <v>378.44399328999998</v>
      </c>
      <c r="G1697">
        <v>263.47526200999999</v>
      </c>
      <c r="H1697">
        <v>229705.33141064079</v>
      </c>
    </row>
    <row r="1698" spans="1:8" x14ac:dyDescent="0.3">
      <c r="A1698" t="s">
        <v>3246</v>
      </c>
      <c r="B1698" t="s">
        <v>3245</v>
      </c>
      <c r="C1698">
        <v>1.8931570157999999E-3</v>
      </c>
      <c r="D1698">
        <v>4326.3351524</v>
      </c>
      <c r="E1698">
        <v>-2.38251021</v>
      </c>
      <c r="F1698">
        <v>-1.07604915</v>
      </c>
      <c r="G1698">
        <v>21.51615249</v>
      </c>
      <c r="H1698">
        <v>229413.91234532281</v>
      </c>
    </row>
    <row r="1699" spans="1:8" x14ac:dyDescent="0.3">
      <c r="A1699" t="s">
        <v>3242</v>
      </c>
      <c r="B1699" t="s">
        <v>3241</v>
      </c>
      <c r="C1699">
        <v>1.0651782026799999E-3</v>
      </c>
      <c r="D1699">
        <v>58118.176200590002</v>
      </c>
      <c r="E1699">
        <v>-1.6498584700000001</v>
      </c>
      <c r="F1699">
        <v>-5.3499940000000003E-2</v>
      </c>
      <c r="G1699">
        <v>29.699810809999999</v>
      </c>
      <c r="H1699">
        <v>228377.43819815511</v>
      </c>
    </row>
    <row r="1700" spans="1:8" x14ac:dyDescent="0.3">
      <c r="A1700" t="s">
        <v>3218</v>
      </c>
      <c r="B1700" t="s">
        <v>3217</v>
      </c>
      <c r="C1700">
        <v>5.4998486011299998E-3</v>
      </c>
      <c r="D1700">
        <v>212.90409731</v>
      </c>
      <c r="E1700">
        <v>-2.1896293099999999</v>
      </c>
      <c r="F1700">
        <v>0.16565426999999999</v>
      </c>
      <c r="G1700">
        <v>31.725960860000001</v>
      </c>
      <c r="H1700">
        <v>227871.01335635892</v>
      </c>
    </row>
    <row r="1701" spans="1:8" x14ac:dyDescent="0.3">
      <c r="A1701" t="s">
        <v>3235</v>
      </c>
      <c r="B1701" t="s">
        <v>3234</v>
      </c>
      <c r="C1701">
        <v>7.3300666206000005E-4</v>
      </c>
      <c r="D1701">
        <v>42794.722347989999</v>
      </c>
      <c r="E1701">
        <v>-2.1909461700000001</v>
      </c>
      <c r="F1701">
        <v>0.14392041</v>
      </c>
      <c r="G1701">
        <v>14.114785729999999</v>
      </c>
      <c r="H1701">
        <v>227781.81803612504</v>
      </c>
    </row>
    <row r="1702" spans="1:8" x14ac:dyDescent="0.3">
      <c r="A1702" t="s">
        <v>3224</v>
      </c>
      <c r="B1702" t="s">
        <v>3223</v>
      </c>
      <c r="C1702">
        <v>1.4524591992730001E-2</v>
      </c>
      <c r="D1702">
        <v>17986.288819879999</v>
      </c>
      <c r="E1702">
        <v>-4.2212813100000002</v>
      </c>
      <c r="F1702">
        <v>0.96293662999999996</v>
      </c>
      <c r="G1702">
        <v>-22.670917029999998</v>
      </c>
      <c r="H1702">
        <v>226881.87942741872</v>
      </c>
    </row>
    <row r="1703" spans="1:8" x14ac:dyDescent="0.3">
      <c r="A1703" t="s">
        <v>3244</v>
      </c>
      <c r="B1703" t="s">
        <v>3243</v>
      </c>
      <c r="C1703">
        <v>9.1664143352200005E-3</v>
      </c>
      <c r="D1703">
        <v>0</v>
      </c>
      <c r="E1703">
        <v>-2.1896293099999999</v>
      </c>
      <c r="F1703">
        <v>0.16565426999999999</v>
      </c>
      <c r="G1703">
        <v>78.350136730000003</v>
      </c>
      <c r="H1703">
        <v>226412.70445825375</v>
      </c>
    </row>
    <row r="1704" spans="1:8" x14ac:dyDescent="0.3">
      <c r="A1704" t="s">
        <v>3240</v>
      </c>
      <c r="B1704" t="s">
        <v>3239</v>
      </c>
      <c r="C1704">
        <v>1.4526537074100001E-3</v>
      </c>
      <c r="D1704">
        <v>358.48916415000002</v>
      </c>
      <c r="E1704">
        <v>2.7559282500000002</v>
      </c>
      <c r="F1704">
        <v>-0.78862648000000002</v>
      </c>
      <c r="G1704">
        <v>13.053266410000001</v>
      </c>
      <c r="H1704">
        <v>224913.75808393137</v>
      </c>
    </row>
    <row r="1705" spans="1:8" x14ac:dyDescent="0.3">
      <c r="A1705" t="s">
        <v>3423</v>
      </c>
      <c r="B1705" t="s">
        <v>3422</v>
      </c>
      <c r="C1705">
        <v>1.7351933506E-4</v>
      </c>
      <c r="D1705">
        <v>156033.39942097</v>
      </c>
      <c r="E1705">
        <v>0.32289203999999999</v>
      </c>
      <c r="F1705">
        <v>10.761309069999999</v>
      </c>
      <c r="G1705">
        <v>35.851146370000002</v>
      </c>
      <c r="H1705">
        <v>225879.73763992137</v>
      </c>
    </row>
    <row r="1706" spans="1:8" x14ac:dyDescent="0.3">
      <c r="A1706" t="s">
        <v>6921</v>
      </c>
      <c r="B1706" t="s">
        <v>6921</v>
      </c>
      <c r="C1706">
        <v>1.4195528312E-4</v>
      </c>
      <c r="D1706">
        <v>13402.21130442</v>
      </c>
      <c r="E1706">
        <v>-3.0791999200000002</v>
      </c>
      <c r="F1706">
        <v>1.4734614800000001</v>
      </c>
      <c r="G1706">
        <v>-4.2331071700000003</v>
      </c>
      <c r="H1706">
        <v>224721.13234963804</v>
      </c>
    </row>
    <row r="1707" spans="1:8" x14ac:dyDescent="0.3">
      <c r="A1707" t="s">
        <v>2077</v>
      </c>
      <c r="B1707" t="s">
        <v>2076</v>
      </c>
      <c r="C1707">
        <v>4.2899026123E-4</v>
      </c>
      <c r="D1707">
        <v>1763.3179180300001</v>
      </c>
      <c r="E1707">
        <v>-3.0097330599999998</v>
      </c>
      <c r="F1707">
        <v>0.21782929000000001</v>
      </c>
      <c r="G1707">
        <v>1.18997646</v>
      </c>
      <c r="H1707">
        <v>221955.57908961843</v>
      </c>
    </row>
    <row r="1708" spans="1:8" x14ac:dyDescent="0.3">
      <c r="A1708" t="s">
        <v>2887</v>
      </c>
      <c r="B1708" t="s">
        <v>3284</v>
      </c>
      <c r="C1708">
        <v>1.5769737740000001E-5</v>
      </c>
      <c r="D1708">
        <v>0.29956475999999999</v>
      </c>
      <c r="E1708">
        <v>-3.07811521</v>
      </c>
      <c r="F1708">
        <v>-9.6594388999999996</v>
      </c>
      <c r="G1708">
        <v>16.949918749999998</v>
      </c>
      <c r="H1708">
        <v>223498.90250460961</v>
      </c>
    </row>
    <row r="1709" spans="1:8" x14ac:dyDescent="0.3">
      <c r="A1709" t="s">
        <v>3192</v>
      </c>
      <c r="B1709" t="s">
        <v>3191</v>
      </c>
      <c r="C1709">
        <v>1.154657654201E-2</v>
      </c>
      <c r="D1709">
        <v>996.10822727000004</v>
      </c>
      <c r="E1709">
        <v>-0.13625477999999999</v>
      </c>
      <c r="F1709">
        <v>-20.379806250000001</v>
      </c>
      <c r="G1709">
        <v>16.281923079999999</v>
      </c>
      <c r="H1709">
        <v>223203.18191050767</v>
      </c>
    </row>
    <row r="1710" spans="1:8" x14ac:dyDescent="0.3">
      <c r="A1710" t="s">
        <v>3174</v>
      </c>
      <c r="B1710" t="s">
        <v>3231</v>
      </c>
      <c r="C1710">
        <v>0.12280525564879</v>
      </c>
      <c r="D1710">
        <v>51064.21118025</v>
      </c>
      <c r="E1710">
        <v>0.50073447000000004</v>
      </c>
      <c r="F1710">
        <v>2.0154965599999999</v>
      </c>
      <c r="G1710">
        <v>5.3379577600000001</v>
      </c>
      <c r="H1710">
        <v>220871.49489303128</v>
      </c>
    </row>
    <row r="1711" spans="1:8" x14ac:dyDescent="0.3">
      <c r="A1711" t="s">
        <v>3210</v>
      </c>
      <c r="B1711" t="s">
        <v>3209</v>
      </c>
      <c r="C1711">
        <v>1.3199656674800001E-3</v>
      </c>
      <c r="D1711">
        <v>1574.8655325300001</v>
      </c>
      <c r="E1711">
        <v>-1.9449586999999999</v>
      </c>
      <c r="F1711">
        <v>-30.107738430000001</v>
      </c>
      <c r="G1711">
        <v>104.38236483</v>
      </c>
      <c r="H1711">
        <v>220729.62415165905</v>
      </c>
    </row>
    <row r="1712" spans="1:8" x14ac:dyDescent="0.3">
      <c r="A1712" t="s">
        <v>3260</v>
      </c>
      <c r="B1712" t="s">
        <v>3259</v>
      </c>
      <c r="C1712">
        <v>8.0673827254600008E-3</v>
      </c>
      <c r="D1712">
        <v>227.92961242000001</v>
      </c>
      <c r="E1712">
        <v>-6.0771648699999998</v>
      </c>
      <c r="F1712">
        <v>-8.1092264600000004</v>
      </c>
      <c r="G1712">
        <v>-4.3512165700000001</v>
      </c>
      <c r="H1712">
        <v>218322.10468331332</v>
      </c>
    </row>
    <row r="1713" spans="1:8" x14ac:dyDescent="0.3">
      <c r="A1713" t="s">
        <v>3363</v>
      </c>
      <c r="B1713" t="s">
        <v>3362</v>
      </c>
      <c r="C1713">
        <v>3.6665657341000002E-4</v>
      </c>
      <c r="D1713">
        <v>113.67675658</v>
      </c>
      <c r="E1713">
        <v>-2.1896293099999999</v>
      </c>
      <c r="F1713">
        <v>0.16565426999999999</v>
      </c>
      <c r="G1713">
        <v>14.162499410000001</v>
      </c>
      <c r="H1713">
        <v>216870.70224116967</v>
      </c>
    </row>
    <row r="1714" spans="1:8" x14ac:dyDescent="0.3">
      <c r="A1714" t="s">
        <v>3030</v>
      </c>
      <c r="B1714" t="s">
        <v>3029</v>
      </c>
      <c r="C1714">
        <v>2.29388361361E-2</v>
      </c>
      <c r="D1714">
        <v>15898.82587604</v>
      </c>
      <c r="E1714">
        <v>-8.0509013800000009</v>
      </c>
      <c r="F1714">
        <v>-12.999911839999999</v>
      </c>
      <c r="G1714">
        <v>111.37815907</v>
      </c>
      <c r="H1714">
        <v>206714.03040963135</v>
      </c>
    </row>
    <row r="1715" spans="1:8" x14ac:dyDescent="0.3">
      <c r="A1715" t="s">
        <v>3292</v>
      </c>
      <c r="B1715" t="s">
        <v>3291</v>
      </c>
      <c r="C1715">
        <v>1.8138730620999999E-4</v>
      </c>
      <c r="D1715">
        <v>0</v>
      </c>
      <c r="E1715">
        <v>-3.0247624599999998</v>
      </c>
      <c r="F1715">
        <v>1.47346149</v>
      </c>
      <c r="G1715">
        <v>17.399063470000002</v>
      </c>
      <c r="H1715">
        <v>215905.78164459721</v>
      </c>
    </row>
    <row r="1716" spans="1:8" x14ac:dyDescent="0.3">
      <c r="A1716" t="s">
        <v>3263</v>
      </c>
      <c r="B1716" t="s">
        <v>3262</v>
      </c>
      <c r="C1716">
        <v>5.5204832326000001E-4</v>
      </c>
      <c r="D1716">
        <v>1829.2895779400001</v>
      </c>
      <c r="E1716">
        <v>-3.0247624599999998</v>
      </c>
      <c r="F1716">
        <v>-1.3360779899999999</v>
      </c>
      <c r="G1716">
        <v>78.11716783</v>
      </c>
      <c r="H1716">
        <v>215421.52519386855</v>
      </c>
    </row>
    <row r="1717" spans="1:8" x14ac:dyDescent="0.3">
      <c r="A1717" t="s">
        <v>3293</v>
      </c>
      <c r="B1717" t="s">
        <v>3293</v>
      </c>
      <c r="C1717">
        <v>0.76167859341370003</v>
      </c>
      <c r="D1717">
        <v>5362.6875381899999</v>
      </c>
      <c r="E1717">
        <v>-3.7574705700000002</v>
      </c>
      <c r="F1717">
        <v>-5.8197549400000002</v>
      </c>
      <c r="G1717">
        <v>78.768945950000003</v>
      </c>
      <c r="H1717">
        <v>213561.86239467145</v>
      </c>
    </row>
    <row r="1718" spans="1:8" x14ac:dyDescent="0.3">
      <c r="A1718" t="s">
        <v>3144</v>
      </c>
      <c r="B1718" t="s">
        <v>3143</v>
      </c>
      <c r="C1718">
        <v>3.7118184246399998E-3</v>
      </c>
      <c r="D1718">
        <v>3498.02500551</v>
      </c>
      <c r="E1718">
        <v>-8.4860115799999996</v>
      </c>
      <c r="F1718">
        <v>-9.2173842199999996</v>
      </c>
      <c r="G1718">
        <v>38.983790569999996</v>
      </c>
      <c r="H1718">
        <v>212769.79103747837</v>
      </c>
    </row>
    <row r="1719" spans="1:8" x14ac:dyDescent="0.3">
      <c r="A1719" t="s">
        <v>3321</v>
      </c>
      <c r="B1719" t="s">
        <v>3320</v>
      </c>
      <c r="C1719">
        <v>9.5341795846299992E-3</v>
      </c>
      <c r="D1719">
        <v>3.4919402800000001</v>
      </c>
      <c r="E1719">
        <v>-2.1782541700000002</v>
      </c>
      <c r="F1719">
        <v>13.243908100000001</v>
      </c>
      <c r="G1719">
        <v>368.63205443999999</v>
      </c>
      <c r="H1719">
        <v>211434.16150777211</v>
      </c>
    </row>
    <row r="1720" spans="1:8" x14ac:dyDescent="0.3">
      <c r="A1720" t="s">
        <v>3267</v>
      </c>
      <c r="B1720" t="s">
        <v>3266</v>
      </c>
      <c r="C1720">
        <v>3.6665657341000002E-4</v>
      </c>
      <c r="D1720">
        <v>0</v>
      </c>
      <c r="E1720">
        <v>-2.1896293099999999</v>
      </c>
      <c r="F1720">
        <v>0.16565426999999999</v>
      </c>
      <c r="G1720">
        <v>14.140687659999999</v>
      </c>
      <c r="H1720">
        <v>210711.54707381653</v>
      </c>
    </row>
    <row r="1721" spans="1:8" x14ac:dyDescent="0.3">
      <c r="A1721" t="s">
        <v>3479</v>
      </c>
      <c r="B1721" t="s">
        <v>3478</v>
      </c>
      <c r="C1721">
        <v>6.8611720176099998E-3</v>
      </c>
      <c r="D1721">
        <v>9878.1637209300006</v>
      </c>
      <c r="E1721">
        <v>42.034438829999999</v>
      </c>
      <c r="F1721">
        <v>5.3581868000000004</v>
      </c>
      <c r="G1721">
        <v>81.738763739999996</v>
      </c>
      <c r="H1721">
        <v>210758.15810127376</v>
      </c>
    </row>
    <row r="1722" spans="1:8" x14ac:dyDescent="0.3">
      <c r="A1722" t="s">
        <v>3252</v>
      </c>
      <c r="B1722" t="s">
        <v>3251</v>
      </c>
      <c r="C1722">
        <v>1.5188885577E-3</v>
      </c>
      <c r="D1722">
        <v>9.4784575800000006</v>
      </c>
      <c r="E1722">
        <v>-38.04046245</v>
      </c>
      <c r="F1722">
        <v>-0.89037429000000001</v>
      </c>
      <c r="G1722">
        <v>-13.28284449</v>
      </c>
      <c r="H1722">
        <v>208899.76801316105</v>
      </c>
    </row>
    <row r="1723" spans="1:8" x14ac:dyDescent="0.3">
      <c r="A1723" t="s">
        <v>3275</v>
      </c>
      <c r="B1723" t="s">
        <v>3274</v>
      </c>
      <c r="C1723">
        <v>8.4331418874599995E-3</v>
      </c>
      <c r="D1723">
        <v>1115.9110371700001</v>
      </c>
      <c r="E1723">
        <v>-2.1807564199999998</v>
      </c>
      <c r="F1723">
        <v>130.50100735999999</v>
      </c>
      <c r="G1723">
        <v>9.4062566000000007</v>
      </c>
      <c r="H1723">
        <v>208220.32842997511</v>
      </c>
    </row>
    <row r="1724" spans="1:8" x14ac:dyDescent="0.3">
      <c r="A1724" t="s">
        <v>1832</v>
      </c>
      <c r="B1724" t="s">
        <v>3278</v>
      </c>
      <c r="C1724">
        <v>3.6665834293300001E-3</v>
      </c>
      <c r="D1724">
        <v>0</v>
      </c>
      <c r="E1724">
        <v>-2.1807564199999998</v>
      </c>
      <c r="F1724">
        <v>0.21782929000000001</v>
      </c>
      <c r="G1724">
        <v>14.163050370000001</v>
      </c>
      <c r="H1724">
        <v>208024.68612127015</v>
      </c>
    </row>
    <row r="1725" spans="1:8" x14ac:dyDescent="0.3">
      <c r="A1725" t="s">
        <v>672</v>
      </c>
      <c r="B1725" t="s">
        <v>2957</v>
      </c>
      <c r="C1725">
        <v>2.033174962223E-2</v>
      </c>
      <c r="D1725">
        <v>130481.64705031</v>
      </c>
      <c r="E1725">
        <v>-5.0399095300000001</v>
      </c>
      <c r="F1725">
        <v>-6.9609768299999999</v>
      </c>
      <c r="G1725">
        <v>76.450636590000002</v>
      </c>
      <c r="H1725">
        <v>243223.38390306747</v>
      </c>
    </row>
    <row r="1726" spans="1:8" x14ac:dyDescent="0.3">
      <c r="A1726" t="s">
        <v>3182</v>
      </c>
      <c r="B1726" t="s">
        <v>3181</v>
      </c>
      <c r="C1726">
        <v>4.0017496635000001E-4</v>
      </c>
      <c r="D1726">
        <v>14.78505384</v>
      </c>
      <c r="E1726">
        <v>-2.1386290300000002</v>
      </c>
      <c r="F1726">
        <v>-0.54816909999999996</v>
      </c>
      <c r="G1726">
        <v>24.59881446</v>
      </c>
      <c r="H1726">
        <v>205279.10317289736</v>
      </c>
    </row>
    <row r="1727" spans="1:8" x14ac:dyDescent="0.3">
      <c r="A1727" t="s">
        <v>3150</v>
      </c>
      <c r="B1727" t="s">
        <v>3149</v>
      </c>
      <c r="C1727">
        <v>1.7546198014E-4</v>
      </c>
      <c r="D1727">
        <v>3121.61346503</v>
      </c>
      <c r="E1727">
        <v>0.22543250000000001</v>
      </c>
      <c r="F1727">
        <v>-3.1537096</v>
      </c>
      <c r="G1727">
        <v>-7.6919344000000001</v>
      </c>
      <c r="H1727">
        <v>205214.5211973477</v>
      </c>
    </row>
    <row r="1728" spans="1:8" x14ac:dyDescent="0.3">
      <c r="A1728" t="s">
        <v>3236</v>
      </c>
      <c r="B1728" t="s">
        <v>3236</v>
      </c>
      <c r="C1728">
        <v>0.20364980171411001</v>
      </c>
      <c r="D1728">
        <v>44311.877643100001</v>
      </c>
      <c r="E1728">
        <v>-0.52506045000000001</v>
      </c>
      <c r="F1728">
        <v>34.998376399999998</v>
      </c>
      <c r="G1728">
        <v>574.80924181</v>
      </c>
      <c r="H1728">
        <v>203649.80171411001</v>
      </c>
    </row>
    <row r="1729" spans="1:8" x14ac:dyDescent="0.3">
      <c r="A1729" t="s">
        <v>3443</v>
      </c>
      <c r="B1729" t="s">
        <v>3442</v>
      </c>
      <c r="C1729">
        <v>4.0378391639999997E-5</v>
      </c>
      <c r="D1729">
        <v>3352.9234286699998</v>
      </c>
      <c r="E1729">
        <v>-3.0247624499999999</v>
      </c>
      <c r="F1729">
        <v>10.08313624</v>
      </c>
      <c r="G1729">
        <v>70.252253899999999</v>
      </c>
      <c r="H1729">
        <v>209322.41110283585</v>
      </c>
    </row>
    <row r="1730" spans="1:8" x14ac:dyDescent="0.3">
      <c r="A1730" t="s">
        <v>3465</v>
      </c>
      <c r="B1730" t="s">
        <v>3464</v>
      </c>
      <c r="C1730">
        <v>2.19993944045E-3</v>
      </c>
      <c r="D1730">
        <v>0</v>
      </c>
      <c r="E1730">
        <v>-2.1812285</v>
      </c>
      <c r="F1730">
        <v>0.21734563000000001</v>
      </c>
      <c r="G1730">
        <v>37.354792860000003</v>
      </c>
      <c r="H1730">
        <v>202754.4464108902</v>
      </c>
    </row>
    <row r="1731" spans="1:8" x14ac:dyDescent="0.3">
      <c r="A1731" t="s">
        <v>3281</v>
      </c>
      <c r="B1731" t="s">
        <v>3280</v>
      </c>
      <c r="C1731">
        <v>3.1053554487599998E-3</v>
      </c>
      <c r="D1731">
        <v>45877.845657309997</v>
      </c>
      <c r="E1731">
        <v>-2.8881123899999999</v>
      </c>
      <c r="F1731">
        <v>-11.006489849999999</v>
      </c>
      <c r="G1731">
        <v>50.062888909999998</v>
      </c>
      <c r="H1731">
        <v>202939.33539016059</v>
      </c>
    </row>
    <row r="1732" spans="1:8" x14ac:dyDescent="0.3">
      <c r="A1732" t="s">
        <v>2246</v>
      </c>
      <c r="B1732" t="s">
        <v>3172</v>
      </c>
      <c r="C1732">
        <v>9.5331169162599996E-3</v>
      </c>
      <c r="D1732">
        <v>2.2299999999999998E-6</v>
      </c>
      <c r="E1732">
        <v>-2.1807564199999998</v>
      </c>
      <c r="F1732">
        <v>-25.552469670000001</v>
      </c>
      <c r="G1732">
        <v>-15.209365679999999</v>
      </c>
      <c r="H1732">
        <v>201578.8153702954</v>
      </c>
    </row>
    <row r="1733" spans="1:8" x14ac:dyDescent="0.3">
      <c r="A1733" t="s">
        <v>3575</v>
      </c>
      <c r="B1733" t="s">
        <v>3574</v>
      </c>
      <c r="C1733">
        <v>1.5321037137309999E-2</v>
      </c>
      <c r="D1733">
        <v>169.76562534999999</v>
      </c>
      <c r="E1733">
        <v>-1.9447822800000001</v>
      </c>
      <c r="F1733">
        <v>146.67951969999999</v>
      </c>
      <c r="G1733">
        <v>100.30417493</v>
      </c>
      <c r="H1733">
        <v>199659.71412668456</v>
      </c>
    </row>
    <row r="1734" spans="1:8" x14ac:dyDescent="0.3">
      <c r="A1734" t="s">
        <v>3279</v>
      </c>
      <c r="B1734" t="s">
        <v>3279</v>
      </c>
      <c r="C1734">
        <v>7.33313146818E-2</v>
      </c>
      <c r="D1734">
        <v>808.49842878000004</v>
      </c>
      <c r="E1734">
        <v>-2.1896293099999999</v>
      </c>
      <c r="F1734">
        <v>0.16565426999999999</v>
      </c>
      <c r="G1734">
        <v>27.180363759999999</v>
      </c>
      <c r="H1734">
        <v>196713.12599671935</v>
      </c>
    </row>
    <row r="1735" spans="1:8" x14ac:dyDescent="0.3">
      <c r="A1735" t="s">
        <v>3311</v>
      </c>
      <c r="B1735" t="s">
        <v>3311</v>
      </c>
      <c r="C1735">
        <v>1.4299606362949999E-2</v>
      </c>
      <c r="D1735">
        <v>3.6531814100000002</v>
      </c>
      <c r="E1735">
        <v>-2.1896293099999999</v>
      </c>
      <c r="F1735">
        <v>0.16565426999999999</v>
      </c>
      <c r="G1735">
        <v>14.140687659999999</v>
      </c>
      <c r="H1735">
        <v>194797.22029964344</v>
      </c>
    </row>
    <row r="1736" spans="1:8" x14ac:dyDescent="0.3">
      <c r="A1736" t="s">
        <v>3300</v>
      </c>
      <c r="B1736" t="s">
        <v>3300</v>
      </c>
      <c r="C1736">
        <v>3.6665657341000002E-4</v>
      </c>
      <c r="D1736">
        <v>0</v>
      </c>
      <c r="E1736">
        <v>-2.1896293099999999</v>
      </c>
      <c r="F1736">
        <v>0.16565426999999999</v>
      </c>
      <c r="G1736">
        <v>14.162499410000001</v>
      </c>
      <c r="H1736">
        <v>192988.19591665361</v>
      </c>
    </row>
    <row r="1737" spans="1:8" x14ac:dyDescent="0.3">
      <c r="A1737" t="s">
        <v>3317</v>
      </c>
      <c r="B1737" t="s">
        <v>3316</v>
      </c>
      <c r="C1737">
        <v>1.5972657883E-4</v>
      </c>
      <c r="D1737">
        <v>353.39072413999997</v>
      </c>
      <c r="E1737">
        <v>0.32624041999999998</v>
      </c>
      <c r="F1737">
        <v>6.1067187799999996</v>
      </c>
      <c r="G1737">
        <v>15.04168263</v>
      </c>
      <c r="H1737">
        <v>192197.85760759228</v>
      </c>
    </row>
    <row r="1738" spans="1:8" x14ac:dyDescent="0.3">
      <c r="A1738" t="s">
        <v>3271</v>
      </c>
      <c r="B1738" t="s">
        <v>3270</v>
      </c>
      <c r="C1738">
        <v>1.22187115048E-3</v>
      </c>
      <c r="D1738">
        <v>59.880958700000001</v>
      </c>
      <c r="E1738">
        <v>-0.52840902999999995</v>
      </c>
      <c r="F1738">
        <v>-2.514808E-2</v>
      </c>
      <c r="G1738">
        <v>0.89541364000000001</v>
      </c>
      <c r="H1738">
        <v>192062.29368005323</v>
      </c>
    </row>
    <row r="1739" spans="1:8" x14ac:dyDescent="0.3">
      <c r="A1739" t="s">
        <v>3308</v>
      </c>
      <c r="B1739" t="s">
        <v>3307</v>
      </c>
      <c r="C1739">
        <v>9.1674803698399993E-3</v>
      </c>
      <c r="D1739">
        <v>1662.2099663399999</v>
      </c>
      <c r="E1739">
        <v>-2.1935871100000002</v>
      </c>
      <c r="F1739">
        <v>0.19214311000000001</v>
      </c>
      <c r="G1739">
        <v>14.15736223</v>
      </c>
      <c r="H1739">
        <v>190512.01150850681</v>
      </c>
    </row>
    <row r="1740" spans="1:8" x14ac:dyDescent="0.3">
      <c r="A1740" t="s">
        <v>3313</v>
      </c>
      <c r="B1740" t="s">
        <v>3312</v>
      </c>
      <c r="C1740">
        <v>1.9123447627000001E-4</v>
      </c>
      <c r="D1740">
        <v>0</v>
      </c>
      <c r="E1740">
        <v>-2.2165246500000002</v>
      </c>
      <c r="F1740">
        <v>0.22929587000000001</v>
      </c>
      <c r="G1740">
        <v>14.290533569999999</v>
      </c>
      <c r="H1740">
        <v>189908.69198490909</v>
      </c>
    </row>
    <row r="1741" spans="1:8" x14ac:dyDescent="0.3">
      <c r="A1741" t="s">
        <v>3273</v>
      </c>
      <c r="B1741" t="s">
        <v>3272</v>
      </c>
      <c r="C1741">
        <v>1.5649010060239998E-2</v>
      </c>
      <c r="D1741">
        <v>107398.7548518</v>
      </c>
      <c r="E1741">
        <v>-1.5489967600000001</v>
      </c>
      <c r="F1741">
        <v>-5.8541355700000004</v>
      </c>
      <c r="G1741">
        <v>-29.1899607</v>
      </c>
      <c r="H1741">
        <v>189568.86483413065</v>
      </c>
    </row>
    <row r="1742" spans="1:8" x14ac:dyDescent="0.3">
      <c r="A1742" t="s">
        <v>3295</v>
      </c>
      <c r="B1742" t="s">
        <v>3294</v>
      </c>
      <c r="C1742">
        <v>6.1122340400000003E-6</v>
      </c>
      <c r="D1742">
        <v>106.42882562</v>
      </c>
      <c r="E1742">
        <v>-3.06128065</v>
      </c>
      <c r="F1742">
        <v>96.760440220000007</v>
      </c>
      <c r="G1742">
        <v>83.537354879999995</v>
      </c>
      <c r="H1742">
        <v>189552.57355180904</v>
      </c>
    </row>
    <row r="1743" spans="1:8" x14ac:dyDescent="0.3">
      <c r="A1743" t="s">
        <v>3222</v>
      </c>
      <c r="B1743" t="s">
        <v>3221</v>
      </c>
      <c r="C1743">
        <v>2.3829791138E-4</v>
      </c>
      <c r="D1743">
        <v>940.55958414999998</v>
      </c>
      <c r="E1743">
        <v>2.21840853</v>
      </c>
      <c r="F1743">
        <v>-13.96001871</v>
      </c>
      <c r="G1743">
        <v>-21.671200150000001</v>
      </c>
      <c r="H1743">
        <v>189208.54163572</v>
      </c>
    </row>
    <row r="1744" spans="1:8" x14ac:dyDescent="0.3">
      <c r="A1744" t="s">
        <v>3381</v>
      </c>
      <c r="B1744" t="s">
        <v>3381</v>
      </c>
      <c r="C1744">
        <v>2.19993944045E-3</v>
      </c>
      <c r="D1744">
        <v>52.780484780000002</v>
      </c>
      <c r="E1744">
        <v>-2.1812285</v>
      </c>
      <c r="F1744">
        <v>20.260814750000002</v>
      </c>
      <c r="G1744">
        <v>71.693491069999993</v>
      </c>
      <c r="H1744">
        <v>187339.49807358117</v>
      </c>
    </row>
    <row r="1745" spans="1:8" x14ac:dyDescent="0.3">
      <c r="A1745" t="s">
        <v>3954</v>
      </c>
      <c r="B1745" t="s">
        <v>3953</v>
      </c>
      <c r="C1745">
        <v>6.39022333E-6</v>
      </c>
      <c r="D1745">
        <v>17.71673423</v>
      </c>
      <c r="E1745">
        <v>-27.640554330000001</v>
      </c>
      <c r="F1745">
        <v>487.30191826999999</v>
      </c>
      <c r="G1745">
        <v>373.90521584999999</v>
      </c>
      <c r="H1745">
        <v>186583.88504794904</v>
      </c>
    </row>
    <row r="1746" spans="1:8" x14ac:dyDescent="0.3">
      <c r="A1746" t="s">
        <v>3348</v>
      </c>
      <c r="B1746" t="s">
        <v>3347</v>
      </c>
      <c r="C1746">
        <v>6.2331918298600001E-3</v>
      </c>
      <c r="D1746">
        <v>417.98849368999998</v>
      </c>
      <c r="E1746">
        <v>-2.1547254599999999</v>
      </c>
      <c r="F1746">
        <v>92.521193359999998</v>
      </c>
      <c r="G1746">
        <v>120.14988907999999</v>
      </c>
      <c r="H1746">
        <v>184499.64206157337</v>
      </c>
    </row>
    <row r="1747" spans="1:8" x14ac:dyDescent="0.3">
      <c r="A1747" t="s">
        <v>3688</v>
      </c>
      <c r="B1747" t="s">
        <v>3687</v>
      </c>
      <c r="C1747">
        <v>3.7827886348000003E-4</v>
      </c>
      <c r="D1747">
        <v>1481.0340336199999</v>
      </c>
      <c r="E1747">
        <v>4.1249506599999997</v>
      </c>
      <c r="F1747">
        <v>179.78514834000001</v>
      </c>
      <c r="G1747">
        <v>403.85469389999997</v>
      </c>
      <c r="H1747">
        <v>182483.50127513151</v>
      </c>
    </row>
    <row r="1748" spans="1:8" x14ac:dyDescent="0.3">
      <c r="A1748" t="s">
        <v>3413</v>
      </c>
      <c r="B1748" t="s">
        <v>3412</v>
      </c>
      <c r="C1748">
        <v>3.593234419408E-2</v>
      </c>
      <c r="D1748">
        <v>0</v>
      </c>
      <c r="E1748">
        <v>-2.1896293099999999</v>
      </c>
      <c r="F1748">
        <v>0.21734563000000001</v>
      </c>
      <c r="G1748">
        <v>11.879249420000001</v>
      </c>
      <c r="H1748">
        <v>182209.13984083457</v>
      </c>
    </row>
    <row r="1749" spans="1:8" x14ac:dyDescent="0.3">
      <c r="A1749" t="s">
        <v>3339</v>
      </c>
      <c r="B1749" t="s">
        <v>3339</v>
      </c>
      <c r="C1749">
        <v>3.6665657341000002E-4</v>
      </c>
      <c r="D1749">
        <v>0</v>
      </c>
      <c r="E1749">
        <v>-2.1896293099999999</v>
      </c>
      <c r="F1749">
        <v>0.16565426999999999</v>
      </c>
      <c r="G1749">
        <v>14.140687659999999</v>
      </c>
      <c r="H1749">
        <v>180031.42504268567</v>
      </c>
    </row>
    <row r="1750" spans="1:8" x14ac:dyDescent="0.3">
      <c r="A1750" t="s">
        <v>3248</v>
      </c>
      <c r="B1750" t="s">
        <v>3247</v>
      </c>
      <c r="C1750">
        <v>1.46663337173E-3</v>
      </c>
      <c r="D1750">
        <v>2.9332500000000001E-3</v>
      </c>
      <c r="E1750">
        <v>-2.1547254599999999</v>
      </c>
      <c r="F1750">
        <v>-19.823750400000002</v>
      </c>
      <c r="G1750">
        <v>-8.6695597000000006</v>
      </c>
      <c r="H1750">
        <v>179406.58066844897</v>
      </c>
    </row>
    <row r="1751" spans="1:8" x14ac:dyDescent="0.3">
      <c r="A1751" t="s">
        <v>3265</v>
      </c>
      <c r="B1751" t="s">
        <v>3264</v>
      </c>
      <c r="C1751">
        <v>1.4299606362949999E-2</v>
      </c>
      <c r="D1751">
        <v>42.204715489999998</v>
      </c>
      <c r="E1751">
        <v>-2.1896293099999999</v>
      </c>
      <c r="F1751">
        <v>-27.365816779999999</v>
      </c>
      <c r="G1751">
        <v>39.108963080000002</v>
      </c>
      <c r="H1751">
        <v>177090.43403662584</v>
      </c>
    </row>
    <row r="1752" spans="1:8" x14ac:dyDescent="0.3">
      <c r="A1752" t="s">
        <v>3401</v>
      </c>
      <c r="B1752" t="s">
        <v>3400</v>
      </c>
      <c r="C1752">
        <v>2.7499243005669999E-2</v>
      </c>
      <c r="D1752">
        <v>3.8099999999999999E-6</v>
      </c>
      <c r="E1752">
        <v>-2.1812285</v>
      </c>
      <c r="F1752">
        <v>59.921296220000002</v>
      </c>
      <c r="G1752">
        <v>103.86160609</v>
      </c>
      <c r="H1752">
        <v>176926.43298957261</v>
      </c>
    </row>
    <row r="1753" spans="1:8" x14ac:dyDescent="0.3">
      <c r="A1753" t="s">
        <v>3344</v>
      </c>
      <c r="B1753" t="s">
        <v>3344</v>
      </c>
      <c r="C1753">
        <v>3.6669921478999998E-4</v>
      </c>
      <c r="D1753">
        <v>0</v>
      </c>
      <c r="E1753">
        <v>-2.1782541700000002</v>
      </c>
      <c r="F1753">
        <v>0.17730331999999999</v>
      </c>
      <c r="G1753">
        <v>14.15396198</v>
      </c>
      <c r="H1753">
        <v>176518.73698878638</v>
      </c>
    </row>
    <row r="1754" spans="1:8" x14ac:dyDescent="0.3">
      <c r="A1754" t="s">
        <v>3354</v>
      </c>
      <c r="B1754" t="s">
        <v>3353</v>
      </c>
      <c r="C1754">
        <v>5.9765176935799996E-3</v>
      </c>
      <c r="D1754">
        <v>0</v>
      </c>
      <c r="E1754">
        <v>-2.23661464</v>
      </c>
      <c r="F1754">
        <v>0.57328305999999996</v>
      </c>
      <c r="G1754">
        <v>11.895463510000001</v>
      </c>
      <c r="H1754">
        <v>174096.00565622433</v>
      </c>
    </row>
    <row r="1755" spans="1:8" x14ac:dyDescent="0.3">
      <c r="A1755" t="s">
        <v>3358</v>
      </c>
      <c r="B1755" t="s">
        <v>3357</v>
      </c>
      <c r="C1755">
        <v>1.091595215643E-2</v>
      </c>
      <c r="D1755">
        <v>68863.508224730002</v>
      </c>
      <c r="E1755">
        <v>5.8567817199999999</v>
      </c>
      <c r="F1755">
        <v>-23.81370351</v>
      </c>
      <c r="G1755">
        <v>8.3187820400000003</v>
      </c>
      <c r="H1755">
        <v>173723.16393479353</v>
      </c>
    </row>
    <row r="1756" spans="1:8" x14ac:dyDescent="0.3">
      <c r="A1756" t="s">
        <v>3330</v>
      </c>
      <c r="B1756" t="s">
        <v>3329</v>
      </c>
      <c r="C1756">
        <v>1.136635377568E-2</v>
      </c>
      <c r="D1756">
        <v>64.834102380000004</v>
      </c>
      <c r="E1756">
        <v>-2.1812285</v>
      </c>
      <c r="F1756">
        <v>23.774410939999999</v>
      </c>
      <c r="G1756">
        <v>40.806831299999999</v>
      </c>
      <c r="H1756">
        <v>173469.90982053857</v>
      </c>
    </row>
    <row r="1757" spans="1:8" x14ac:dyDescent="0.3">
      <c r="A1757" t="s">
        <v>3304</v>
      </c>
      <c r="B1757" t="s">
        <v>3303</v>
      </c>
      <c r="C1757">
        <v>2.8746014085999998E-3</v>
      </c>
      <c r="D1757">
        <v>16206.47499834</v>
      </c>
      <c r="E1757">
        <v>-1.1460112899999999</v>
      </c>
      <c r="F1757">
        <v>-4.5288886899999996</v>
      </c>
      <c r="G1757">
        <v>24.98453726</v>
      </c>
      <c r="H1757">
        <v>172476.084516</v>
      </c>
    </row>
    <row r="1758" spans="1:8" x14ac:dyDescent="0.3">
      <c r="A1758" t="s">
        <v>3376</v>
      </c>
      <c r="B1758" t="s">
        <v>3376</v>
      </c>
      <c r="C1758">
        <v>3.91060477056614</v>
      </c>
      <c r="D1758">
        <v>0</v>
      </c>
      <c r="E1758">
        <v>-3.3287317600000002</v>
      </c>
      <c r="F1758">
        <v>1.4087608899999999</v>
      </c>
      <c r="G1758">
        <v>16.829032590000001</v>
      </c>
      <c r="H1758">
        <v>172719.68090159469</v>
      </c>
    </row>
    <row r="1759" spans="1:8" x14ac:dyDescent="0.3">
      <c r="A1759" t="s">
        <v>3326</v>
      </c>
      <c r="B1759" t="s">
        <v>3325</v>
      </c>
      <c r="C1759">
        <v>2.167597932013E-2</v>
      </c>
      <c r="D1759">
        <v>5781.6663644299997</v>
      </c>
      <c r="E1759">
        <v>-0.14529474000000001</v>
      </c>
      <c r="F1759">
        <v>0.29369643000000001</v>
      </c>
      <c r="G1759">
        <v>-6.2202022599999998</v>
      </c>
      <c r="H1759">
        <v>172919.64437612044</v>
      </c>
    </row>
    <row r="1760" spans="1:8" x14ac:dyDescent="0.3">
      <c r="A1760" t="s">
        <v>3378</v>
      </c>
      <c r="B1760" t="s">
        <v>3377</v>
      </c>
      <c r="C1760">
        <v>1.577280924E-5</v>
      </c>
      <c r="D1760">
        <v>6.2477020100000003</v>
      </c>
      <c r="E1760">
        <v>-3.0791998999999999</v>
      </c>
      <c r="F1760">
        <v>1.4734614800000001</v>
      </c>
      <c r="G1760">
        <v>17.399063470000002</v>
      </c>
      <c r="H1760">
        <v>172252.91919535876</v>
      </c>
    </row>
    <row r="1761" spans="1:8" x14ac:dyDescent="0.3">
      <c r="A1761" t="s">
        <v>3130</v>
      </c>
      <c r="B1761" t="s">
        <v>3129</v>
      </c>
      <c r="C1761">
        <v>4.5942597265300001E-3</v>
      </c>
      <c r="D1761">
        <v>68.474553259999993</v>
      </c>
      <c r="E1761">
        <v>-3.4635125900000001</v>
      </c>
      <c r="F1761">
        <v>-45.810000119999998</v>
      </c>
      <c r="G1761">
        <v>-17.122745089999999</v>
      </c>
      <c r="H1761">
        <v>172194.77938212306</v>
      </c>
    </row>
    <row r="1762" spans="1:8" x14ac:dyDescent="0.3">
      <c r="A1762" t="s">
        <v>3373</v>
      </c>
      <c r="B1762" t="s">
        <v>3372</v>
      </c>
      <c r="C1762">
        <v>8.6764889106000003E-4</v>
      </c>
      <c r="D1762">
        <v>41958.537306730002</v>
      </c>
      <c r="E1762">
        <v>0.23255460999999999</v>
      </c>
      <c r="F1762">
        <v>2.4817740599999998</v>
      </c>
      <c r="G1762">
        <v>23.247088460000001</v>
      </c>
      <c r="H1762">
        <v>171160.8068204796</v>
      </c>
    </row>
    <row r="1763" spans="1:8" x14ac:dyDescent="0.3">
      <c r="A1763" t="s">
        <v>3338</v>
      </c>
      <c r="B1763" t="s">
        <v>3337</v>
      </c>
      <c r="C1763">
        <v>1.8477145190600001E-2</v>
      </c>
      <c r="D1763">
        <v>7703.2800713099996</v>
      </c>
      <c r="E1763">
        <v>-2.03715388</v>
      </c>
      <c r="F1763">
        <v>17.84833811</v>
      </c>
      <c r="G1763">
        <v>-8.4480683699999997</v>
      </c>
      <c r="H1763">
        <v>171561.57441061336</v>
      </c>
    </row>
    <row r="1764" spans="1:8" x14ac:dyDescent="0.3">
      <c r="A1764" t="s">
        <v>3350</v>
      </c>
      <c r="B1764" t="s">
        <v>3349</v>
      </c>
      <c r="C1764">
        <v>3.6665657341000002E-4</v>
      </c>
      <c r="D1764">
        <v>134.60721437000001</v>
      </c>
      <c r="E1764">
        <v>-2.1896293099999999</v>
      </c>
      <c r="F1764">
        <v>0.16565426999999999</v>
      </c>
      <c r="G1764">
        <v>14.140687659999999</v>
      </c>
      <c r="H1764">
        <v>171523.11571998437</v>
      </c>
    </row>
    <row r="1765" spans="1:8" x14ac:dyDescent="0.3">
      <c r="A1765" t="s">
        <v>3447</v>
      </c>
      <c r="B1765" t="s">
        <v>3446</v>
      </c>
      <c r="C1765">
        <v>2.7185536745099998E-3</v>
      </c>
      <c r="D1765">
        <v>8977.20867937</v>
      </c>
      <c r="E1765">
        <v>-2.6349510600000001</v>
      </c>
      <c r="F1765">
        <v>3.5813755500000002</v>
      </c>
      <c r="G1765">
        <v>9.8994998899999995</v>
      </c>
      <c r="H1765">
        <v>171043.5568913719</v>
      </c>
    </row>
    <row r="1766" spans="1:8" x14ac:dyDescent="0.3">
      <c r="A1766" t="s">
        <v>3214</v>
      </c>
      <c r="B1766" t="s">
        <v>3213</v>
      </c>
      <c r="C1766">
        <v>1.1070000000000001E-5</v>
      </c>
      <c r="D1766">
        <v>1.9749999999999999E-5</v>
      </c>
      <c r="E1766">
        <v>0</v>
      </c>
      <c r="F1766">
        <v>-34.920634919999998</v>
      </c>
      <c r="G1766">
        <v>64.487369990000005</v>
      </c>
      <c r="H1766">
        <v>170389.68956137565</v>
      </c>
    </row>
    <row r="1767" spans="1:8" x14ac:dyDescent="0.3">
      <c r="A1767" t="s">
        <v>3346</v>
      </c>
      <c r="B1767" t="s">
        <v>3345</v>
      </c>
      <c r="C1767">
        <v>1.78930806805E-3</v>
      </c>
      <c r="D1767">
        <v>118418.76761507</v>
      </c>
      <c r="E1767">
        <v>0.47328221999999998</v>
      </c>
      <c r="F1767">
        <v>5.3074301400000001</v>
      </c>
      <c r="G1767">
        <v>3.59196882</v>
      </c>
      <c r="H1767">
        <v>170133.3426664396</v>
      </c>
    </row>
    <row r="1768" spans="1:8" x14ac:dyDescent="0.3">
      <c r="A1768" t="s">
        <v>3328</v>
      </c>
      <c r="B1768" t="s">
        <v>3327</v>
      </c>
      <c r="C1768">
        <v>1.1233884385176001</v>
      </c>
      <c r="D1768">
        <v>2349.4384390999999</v>
      </c>
      <c r="E1768">
        <v>-3.6863125499999998</v>
      </c>
      <c r="F1768">
        <v>-2.3642217099999998</v>
      </c>
      <c r="G1768">
        <v>-7.5053520200000001</v>
      </c>
      <c r="H1768">
        <v>169380.01520592967</v>
      </c>
    </row>
    <row r="1769" spans="1:8" x14ac:dyDescent="0.3">
      <c r="A1769" t="s">
        <v>3336</v>
      </c>
      <c r="B1769" t="s">
        <v>3335</v>
      </c>
      <c r="C1769">
        <v>5.6403931344699999E-3</v>
      </c>
      <c r="D1769">
        <v>4718.5465662200004</v>
      </c>
      <c r="E1769">
        <v>-3.0296165899999998</v>
      </c>
      <c r="F1769">
        <v>-3.6769134999999999</v>
      </c>
      <c r="G1769">
        <v>-15.25626737</v>
      </c>
      <c r="H1769">
        <v>165066.52697603061</v>
      </c>
    </row>
    <row r="1770" spans="1:8" x14ac:dyDescent="0.3">
      <c r="A1770" t="s">
        <v>3297</v>
      </c>
      <c r="B1770" t="s">
        <v>3296</v>
      </c>
      <c r="C1770">
        <v>1.3932949789539999E-2</v>
      </c>
      <c r="D1770">
        <v>0</v>
      </c>
      <c r="E1770">
        <v>-2.1896293099999999</v>
      </c>
      <c r="F1770">
        <v>-7.1635399499999997</v>
      </c>
      <c r="G1770">
        <v>22.17876425</v>
      </c>
      <c r="H1770">
        <v>167903.64391042761</v>
      </c>
    </row>
    <row r="1771" spans="1:8" x14ac:dyDescent="0.3">
      <c r="A1771" t="s">
        <v>3254</v>
      </c>
      <c r="B1771" t="s">
        <v>3253</v>
      </c>
      <c r="C1771">
        <v>3.3592950438999998E-4</v>
      </c>
      <c r="D1771">
        <v>50642.085208080003</v>
      </c>
      <c r="E1771">
        <v>-0.51139036000000004</v>
      </c>
      <c r="F1771">
        <v>-1.8462190599999999</v>
      </c>
      <c r="G1771">
        <v>16.202268889999999</v>
      </c>
      <c r="H1771">
        <v>167964.75219499998</v>
      </c>
    </row>
    <row r="1772" spans="1:8" x14ac:dyDescent="0.3">
      <c r="A1772" t="s">
        <v>3618</v>
      </c>
      <c r="B1772" t="s">
        <v>3617</v>
      </c>
      <c r="C1772">
        <v>3.69875267258E-3</v>
      </c>
      <c r="D1772">
        <v>176.33161799000001</v>
      </c>
      <c r="E1772">
        <v>-1.78993643</v>
      </c>
      <c r="F1772">
        <v>90.094500089999997</v>
      </c>
      <c r="G1772">
        <v>40.662671500000002</v>
      </c>
      <c r="H1772">
        <v>167515.78321075655</v>
      </c>
    </row>
    <row r="1773" spans="1:8" x14ac:dyDescent="0.3">
      <c r="A1773" t="s">
        <v>3537</v>
      </c>
      <c r="B1773" t="s">
        <v>3536</v>
      </c>
      <c r="C1773">
        <v>4.3504038500000001E-6</v>
      </c>
      <c r="D1773">
        <v>2.1308110000000002E-2</v>
      </c>
      <c r="E1773">
        <v>-2.32814203</v>
      </c>
      <c r="F1773">
        <v>43.77538964</v>
      </c>
      <c r="G1773">
        <v>232.48235283</v>
      </c>
      <c r="H1773">
        <v>165622.93798378934</v>
      </c>
    </row>
    <row r="1774" spans="1:8" x14ac:dyDescent="0.3">
      <c r="A1774" t="s">
        <v>3361</v>
      </c>
      <c r="B1774" t="s">
        <v>3360</v>
      </c>
      <c r="C1774">
        <v>6.9665085157300001E-3</v>
      </c>
      <c r="D1774">
        <v>0</v>
      </c>
      <c r="E1774">
        <v>-2.1547254599999999</v>
      </c>
      <c r="F1774">
        <v>0.22031200000000001</v>
      </c>
      <c r="G1774">
        <v>14.462879790000001</v>
      </c>
      <c r="H1774">
        <v>163975.35089935063</v>
      </c>
    </row>
    <row r="1775" spans="1:8" x14ac:dyDescent="0.3">
      <c r="A1775" t="s">
        <v>3306</v>
      </c>
      <c r="B1775" t="s">
        <v>3305</v>
      </c>
      <c r="C1775">
        <v>1.9184226229400001E-3</v>
      </c>
      <c r="D1775">
        <v>159.61929835000001</v>
      </c>
      <c r="E1775">
        <v>-1.0845478</v>
      </c>
      <c r="F1775">
        <v>2.9709588199999999</v>
      </c>
      <c r="G1775">
        <v>22.503415629999999</v>
      </c>
      <c r="H1775">
        <v>163661.83951364635</v>
      </c>
    </row>
    <row r="1776" spans="1:8" x14ac:dyDescent="0.3">
      <c r="A1776" t="s">
        <v>3391</v>
      </c>
      <c r="B1776" t="s">
        <v>3390</v>
      </c>
      <c r="C1776">
        <v>1.438673445839E-2</v>
      </c>
      <c r="D1776">
        <v>3852.8295115599999</v>
      </c>
      <c r="E1776">
        <v>-0.78577483000000004</v>
      </c>
      <c r="F1776">
        <v>0.79138255999999996</v>
      </c>
      <c r="G1776">
        <v>26.07243605</v>
      </c>
      <c r="H1776">
        <v>173191.29781565283</v>
      </c>
    </row>
    <row r="1777" spans="1:8" x14ac:dyDescent="0.3">
      <c r="A1777" t="s">
        <v>3367</v>
      </c>
      <c r="B1777" t="s">
        <v>3366</v>
      </c>
      <c r="C1777">
        <v>3.6665657340899998E-3</v>
      </c>
      <c r="D1777">
        <v>0</v>
      </c>
      <c r="E1777">
        <v>-2.1896293099999999</v>
      </c>
      <c r="F1777">
        <v>0.16565426999999999</v>
      </c>
      <c r="G1777">
        <v>14.46232738</v>
      </c>
      <c r="H1777">
        <v>161695.548873369</v>
      </c>
    </row>
    <row r="1778" spans="1:8" x14ac:dyDescent="0.3">
      <c r="A1778" t="s">
        <v>3409</v>
      </c>
      <c r="B1778" t="s">
        <v>3408</v>
      </c>
      <c r="C1778">
        <v>5.1331920277299997E-3</v>
      </c>
      <c r="D1778">
        <v>93.649463639999993</v>
      </c>
      <c r="E1778">
        <v>-2.1896293099999999</v>
      </c>
      <c r="F1778">
        <v>-38.703177050000001</v>
      </c>
      <c r="G1778">
        <v>-10.97374537</v>
      </c>
      <c r="H1778">
        <v>161039.91485270706</v>
      </c>
    </row>
    <row r="1779" spans="1:8" x14ac:dyDescent="0.3">
      <c r="A1779" t="s">
        <v>3415</v>
      </c>
      <c r="B1779" t="s">
        <v>3414</v>
      </c>
      <c r="C1779">
        <v>9.4624835439999997E-5</v>
      </c>
      <c r="D1779">
        <v>53426.478934730003</v>
      </c>
      <c r="E1779">
        <v>-3.0600758300000002</v>
      </c>
      <c r="F1779">
        <v>21.781388029999999</v>
      </c>
      <c r="G1779">
        <v>73.295855990000007</v>
      </c>
      <c r="H1779">
        <v>241575.99824213999</v>
      </c>
    </row>
    <row r="1780" spans="1:8" x14ac:dyDescent="0.3">
      <c r="A1780" t="s">
        <v>3356</v>
      </c>
      <c r="B1780" t="s">
        <v>3355</v>
      </c>
      <c r="C1780">
        <v>1.1274697789530001E-2</v>
      </c>
      <c r="D1780">
        <v>113748.20855154999</v>
      </c>
      <c r="E1780">
        <v>-0.22151269000000001</v>
      </c>
      <c r="F1780">
        <v>0.90983683000000004</v>
      </c>
      <c r="G1780">
        <v>3.3831407499999999</v>
      </c>
      <c r="H1780">
        <v>160844.196007661</v>
      </c>
    </row>
    <row r="1781" spans="1:8" x14ac:dyDescent="0.3">
      <c r="A1781" t="s">
        <v>3375</v>
      </c>
      <c r="B1781" t="s">
        <v>3374</v>
      </c>
      <c r="C1781">
        <v>5.4998486011299998E-3</v>
      </c>
      <c r="D1781">
        <v>0</v>
      </c>
      <c r="E1781">
        <v>-2.1812285</v>
      </c>
      <c r="F1781">
        <v>0.21734563000000001</v>
      </c>
      <c r="G1781">
        <v>22.638207909999998</v>
      </c>
      <c r="H1781">
        <v>158853.52237781728</v>
      </c>
    </row>
    <row r="1782" spans="1:8" x14ac:dyDescent="0.3">
      <c r="A1782" t="s">
        <v>2294</v>
      </c>
      <c r="B1782" t="s">
        <v>3448</v>
      </c>
      <c r="C1782">
        <v>1.13296881183E-3</v>
      </c>
      <c r="D1782">
        <v>181.06594652000001</v>
      </c>
      <c r="E1782">
        <v>-4.6498410300000002</v>
      </c>
      <c r="F1782">
        <v>-16.304973520000001</v>
      </c>
      <c r="G1782">
        <v>37.239389260000003</v>
      </c>
      <c r="H1782">
        <v>158706.89304490472</v>
      </c>
    </row>
    <row r="1783" spans="1:8" x14ac:dyDescent="0.3">
      <c r="A1783" t="s">
        <v>3319</v>
      </c>
      <c r="B1783" t="s">
        <v>3318</v>
      </c>
      <c r="C1783">
        <v>1.5785779732E-3</v>
      </c>
      <c r="D1783">
        <v>26.92304369</v>
      </c>
      <c r="E1783">
        <v>-1.07579574</v>
      </c>
      <c r="F1783">
        <v>-10.1486254</v>
      </c>
      <c r="G1783">
        <v>-14.21959886</v>
      </c>
      <c r="H1783">
        <v>157842.01401679165</v>
      </c>
    </row>
    <row r="1784" spans="1:8" x14ac:dyDescent="0.3">
      <c r="A1784" t="s">
        <v>3359</v>
      </c>
      <c r="B1784" t="s">
        <v>3359</v>
      </c>
      <c r="C1784">
        <v>1.9679133359799999E-3</v>
      </c>
      <c r="D1784">
        <v>155046.52695155999</v>
      </c>
      <c r="E1784">
        <v>-5.86581054</v>
      </c>
      <c r="F1784">
        <v>-11.134975000000001</v>
      </c>
      <c r="G1784">
        <v>-8.8613920400000001</v>
      </c>
      <c r="H1784">
        <v>156056.6492538155</v>
      </c>
    </row>
    <row r="1785" spans="1:8" x14ac:dyDescent="0.3">
      <c r="A1785" t="s">
        <v>3380</v>
      </c>
      <c r="B1785" t="s">
        <v>3379</v>
      </c>
      <c r="C1785">
        <v>3.5426339075600001E-3</v>
      </c>
      <c r="D1785">
        <v>836.09940351</v>
      </c>
      <c r="E1785">
        <v>-3.0826177700000001</v>
      </c>
      <c r="F1785">
        <v>-2.9090306300000002</v>
      </c>
      <c r="G1785">
        <v>4.7911764899999998</v>
      </c>
      <c r="H1785">
        <v>156928.66302219543</v>
      </c>
    </row>
    <row r="1786" spans="1:8" x14ac:dyDescent="0.3">
      <c r="A1786" t="s">
        <v>3483</v>
      </c>
      <c r="B1786" t="s">
        <v>3482</v>
      </c>
      <c r="C1786">
        <v>3.8404551312999998E-4</v>
      </c>
      <c r="D1786">
        <v>290.00399286999999</v>
      </c>
      <c r="E1786">
        <v>-12.10436314</v>
      </c>
      <c r="F1786">
        <v>19.575402140000001</v>
      </c>
      <c r="G1786">
        <v>16.08429872</v>
      </c>
      <c r="H1786">
        <v>137679.27668981603</v>
      </c>
    </row>
    <row r="1787" spans="1:8" x14ac:dyDescent="0.3">
      <c r="A1787" t="s">
        <v>3315</v>
      </c>
      <c r="B1787" t="s">
        <v>3314</v>
      </c>
      <c r="C1787">
        <v>4.4535147505360001E-2</v>
      </c>
      <c r="D1787">
        <v>17764.890140110001</v>
      </c>
      <c r="E1787">
        <v>-6.91487E-3</v>
      </c>
      <c r="F1787">
        <v>-9.2486351300000003</v>
      </c>
      <c r="G1787">
        <v>3.4639217599999998</v>
      </c>
      <c r="H1787">
        <v>155873.23894449754</v>
      </c>
    </row>
    <row r="1788" spans="1:8" x14ac:dyDescent="0.3">
      <c r="A1788" t="s">
        <v>3393</v>
      </c>
      <c r="B1788" t="s">
        <v>3392</v>
      </c>
      <c r="C1788">
        <v>1.9121557608000001E-4</v>
      </c>
      <c r="D1788">
        <v>0</v>
      </c>
      <c r="E1788">
        <v>-2.1909174</v>
      </c>
      <c r="F1788">
        <v>1130.28873398</v>
      </c>
      <c r="G1788">
        <v>9.8810056799999995</v>
      </c>
      <c r="H1788">
        <v>154919.75062677069</v>
      </c>
    </row>
    <row r="1789" spans="1:8" x14ac:dyDescent="0.3">
      <c r="A1789" t="s">
        <v>3389</v>
      </c>
      <c r="B1789" t="s">
        <v>3388</v>
      </c>
      <c r="C1789">
        <v>0.49212152773418999</v>
      </c>
      <c r="D1789">
        <v>0</v>
      </c>
      <c r="E1789">
        <v>-2.17873195</v>
      </c>
      <c r="F1789">
        <v>0.19128913</v>
      </c>
      <c r="G1789">
        <v>14.117933259999999</v>
      </c>
      <c r="H1789">
        <v>154879.81858534654</v>
      </c>
    </row>
    <row r="1790" spans="1:8" x14ac:dyDescent="0.3">
      <c r="A1790" t="s">
        <v>3080</v>
      </c>
      <c r="B1790" t="s">
        <v>3079</v>
      </c>
      <c r="C1790">
        <v>1.83328286704E-3</v>
      </c>
      <c r="D1790">
        <v>2.7515254900000001</v>
      </c>
      <c r="E1790">
        <v>-2.1812285</v>
      </c>
      <c r="F1790">
        <v>0.21734563000000001</v>
      </c>
      <c r="G1790">
        <v>-40.287226930000003</v>
      </c>
      <c r="H1790">
        <v>154589.14820260482</v>
      </c>
    </row>
    <row r="1791" spans="1:8" x14ac:dyDescent="0.3">
      <c r="A1791" t="s">
        <v>3399</v>
      </c>
      <c r="B1791" t="s">
        <v>3398</v>
      </c>
      <c r="C1791">
        <v>3.6665834293E-4</v>
      </c>
      <c r="D1791">
        <v>0</v>
      </c>
      <c r="E1791">
        <v>-2.1807564199999998</v>
      </c>
      <c r="F1791">
        <v>0.21782929000000001</v>
      </c>
      <c r="G1791">
        <v>14.141238510000001</v>
      </c>
      <c r="H1791">
        <v>153845.5303953921</v>
      </c>
    </row>
    <row r="1792" spans="1:8" x14ac:dyDescent="0.3">
      <c r="A1792" t="s">
        <v>3421</v>
      </c>
      <c r="B1792" t="s">
        <v>3420</v>
      </c>
      <c r="C1792">
        <v>2.5558841728E-4</v>
      </c>
      <c r="D1792">
        <v>63.842713170000003</v>
      </c>
      <c r="E1792">
        <v>12.40411218</v>
      </c>
      <c r="F1792">
        <v>10.95827156</v>
      </c>
      <c r="G1792">
        <v>6.4747150600000003</v>
      </c>
      <c r="H1792">
        <v>153961.0747007163</v>
      </c>
    </row>
    <row r="1793" spans="1:8" x14ac:dyDescent="0.3">
      <c r="A1793" t="s">
        <v>3397</v>
      </c>
      <c r="B1793" t="s">
        <v>3396</v>
      </c>
      <c r="C1793">
        <v>9.6245978944399999E-3</v>
      </c>
      <c r="D1793">
        <v>78229.268528879998</v>
      </c>
      <c r="E1793">
        <v>-12.095015849999999</v>
      </c>
      <c r="F1793">
        <v>-5.12662467</v>
      </c>
      <c r="G1793">
        <v>21.75455406</v>
      </c>
      <c r="H1793">
        <v>151849.74948954603</v>
      </c>
    </row>
    <row r="1794" spans="1:8" x14ac:dyDescent="0.3">
      <c r="A1794" t="s">
        <v>3487</v>
      </c>
      <c r="B1794" t="s">
        <v>3486</v>
      </c>
      <c r="C1794">
        <v>4.9039554292929999E-2</v>
      </c>
      <c r="D1794">
        <v>645772.99245218001</v>
      </c>
      <c r="E1794">
        <v>-3.1665419400000001</v>
      </c>
      <c r="F1794">
        <v>46.313000270000003</v>
      </c>
      <c r="G1794">
        <v>0</v>
      </c>
      <c r="H1794">
        <v>151224.86889994133</v>
      </c>
    </row>
    <row r="1795" spans="1:8" x14ac:dyDescent="0.3">
      <c r="A1795" t="s">
        <v>3288</v>
      </c>
      <c r="B1795" t="s">
        <v>3287</v>
      </c>
      <c r="C1795">
        <v>1.6945303669999998E-5</v>
      </c>
      <c r="D1795">
        <v>0</v>
      </c>
      <c r="E1795">
        <v>-25.572358980000001</v>
      </c>
      <c r="F1795">
        <v>-25.263233920000001</v>
      </c>
      <c r="G1795">
        <v>84.98533621</v>
      </c>
      <c r="H1795">
        <v>151101.57965263462</v>
      </c>
    </row>
    <row r="1796" spans="1:8" x14ac:dyDescent="0.3">
      <c r="A1796" t="s">
        <v>3405</v>
      </c>
      <c r="B1796" t="s">
        <v>3404</v>
      </c>
      <c r="C1796">
        <v>3.6669921478999998E-4</v>
      </c>
      <c r="D1796">
        <v>0</v>
      </c>
      <c r="E1796">
        <v>-2.1782541700000002</v>
      </c>
      <c r="F1796">
        <v>0.17730331999999999</v>
      </c>
      <c r="G1796">
        <v>14.15396198</v>
      </c>
      <c r="H1796">
        <v>150713.3211700333</v>
      </c>
    </row>
    <row r="1797" spans="1:8" x14ac:dyDescent="0.3">
      <c r="A1797" t="s">
        <v>3435</v>
      </c>
      <c r="B1797" t="s">
        <v>3434</v>
      </c>
      <c r="C1797">
        <v>7.0529769169799996E-3</v>
      </c>
      <c r="D1797">
        <v>17763.085537859999</v>
      </c>
      <c r="E1797">
        <v>-2.1277206899999999</v>
      </c>
      <c r="F1797">
        <v>14.94827072</v>
      </c>
      <c r="G1797">
        <v>49.523398020000002</v>
      </c>
      <c r="H1797">
        <v>156563.06382191117</v>
      </c>
    </row>
    <row r="1798" spans="1:8" x14ac:dyDescent="0.3">
      <c r="A1798" t="s">
        <v>3411</v>
      </c>
      <c r="B1798" t="s">
        <v>3410</v>
      </c>
      <c r="C1798">
        <v>3.6665657341000002E-4</v>
      </c>
      <c r="D1798">
        <v>0</v>
      </c>
      <c r="E1798">
        <v>-2.1896293099999999</v>
      </c>
      <c r="F1798">
        <v>0.16565426999999999</v>
      </c>
      <c r="G1798">
        <v>14.140687659999999</v>
      </c>
      <c r="H1798">
        <v>149071.04273204767</v>
      </c>
    </row>
    <row r="1799" spans="1:8" x14ac:dyDescent="0.3">
      <c r="A1799" t="s">
        <v>3467</v>
      </c>
      <c r="B1799" t="s">
        <v>3466</v>
      </c>
      <c r="C1799">
        <v>0.17625473242781001</v>
      </c>
      <c r="D1799">
        <v>701792.12263571995</v>
      </c>
      <c r="E1799">
        <v>4.0478986499999996</v>
      </c>
      <c r="F1799">
        <v>1.3034858</v>
      </c>
      <c r="G1799">
        <v>2.8309421499999998</v>
      </c>
      <c r="H1799">
        <v>154334.8126294254</v>
      </c>
    </row>
    <row r="1800" spans="1:8" x14ac:dyDescent="0.3">
      <c r="A1800" t="s">
        <v>3417</v>
      </c>
      <c r="B1800" t="s">
        <v>3416</v>
      </c>
      <c r="C1800">
        <v>0.25372757330977003</v>
      </c>
      <c r="D1800">
        <v>0.10128796</v>
      </c>
      <c r="E1800">
        <v>-2.1807564199999998</v>
      </c>
      <c r="F1800">
        <v>2.8942698299999998</v>
      </c>
      <c r="G1800">
        <v>10.182469810000001</v>
      </c>
      <c r="H1800">
        <v>147820.5410888987</v>
      </c>
    </row>
    <row r="1801" spans="1:8" x14ac:dyDescent="0.3">
      <c r="A1801" t="s">
        <v>3365</v>
      </c>
      <c r="B1801" t="s">
        <v>3364</v>
      </c>
      <c r="C1801">
        <v>1.682625710575E-2</v>
      </c>
      <c r="D1801">
        <v>25165.327005859999</v>
      </c>
      <c r="E1801">
        <v>-1.1086843099999999</v>
      </c>
      <c r="F1801">
        <v>6.3067952500000004</v>
      </c>
      <c r="G1801">
        <v>30.56113388</v>
      </c>
      <c r="H1801">
        <v>147653.13616414001</v>
      </c>
    </row>
    <row r="1802" spans="1:8" x14ac:dyDescent="0.3">
      <c r="A1802" t="s">
        <v>3059</v>
      </c>
      <c r="B1802" t="s">
        <v>3058</v>
      </c>
      <c r="C1802">
        <v>2.1656684714454899</v>
      </c>
      <c r="D1802">
        <v>53477.367004940003</v>
      </c>
      <c r="E1802">
        <v>-1.241518E-2</v>
      </c>
      <c r="F1802">
        <v>2.5183588499999998</v>
      </c>
      <c r="G1802">
        <v>120.88564598000001</v>
      </c>
      <c r="H1802">
        <v>143802.29016583049</v>
      </c>
    </row>
    <row r="1803" spans="1:8" x14ac:dyDescent="0.3">
      <c r="A1803" t="s">
        <v>3322</v>
      </c>
      <c r="B1803" t="s">
        <v>3322</v>
      </c>
      <c r="C1803">
        <v>2.5665960138599999E-3</v>
      </c>
      <c r="D1803">
        <v>1470.6673693800001</v>
      </c>
      <c r="E1803">
        <v>-2.1812285</v>
      </c>
      <c r="F1803">
        <v>-22.053175620000001</v>
      </c>
      <c r="G1803">
        <v>-42.918750299999999</v>
      </c>
      <c r="H1803">
        <v>145086.33682299091</v>
      </c>
    </row>
    <row r="1804" spans="1:8" x14ac:dyDescent="0.3">
      <c r="A1804" t="s">
        <v>3256</v>
      </c>
      <c r="B1804" t="s">
        <v>3255</v>
      </c>
      <c r="C1804">
        <v>5.9083140277099997E-3</v>
      </c>
      <c r="D1804">
        <v>304615.2341081</v>
      </c>
      <c r="E1804">
        <v>3.8730208099999999</v>
      </c>
      <c r="F1804">
        <v>-12.175997219999999</v>
      </c>
      <c r="G1804">
        <v>-32.838416479999999</v>
      </c>
      <c r="H1804">
        <v>139127.50229805306</v>
      </c>
    </row>
    <row r="1805" spans="1:8" x14ac:dyDescent="0.3">
      <c r="A1805" t="s">
        <v>3433</v>
      </c>
      <c r="B1805" t="s">
        <v>3432</v>
      </c>
      <c r="C1805">
        <v>4.0332417722699996E-3</v>
      </c>
      <c r="D1805">
        <v>0.11801832</v>
      </c>
      <c r="E1805">
        <v>-2.1807564199999998</v>
      </c>
      <c r="F1805">
        <v>10.23961222</v>
      </c>
      <c r="G1805">
        <v>25.579355410000002</v>
      </c>
      <c r="H1805">
        <v>143921.77558419463</v>
      </c>
    </row>
    <row r="1806" spans="1:8" x14ac:dyDescent="0.3">
      <c r="A1806" t="s">
        <v>3385</v>
      </c>
      <c r="B1806" t="s">
        <v>3384</v>
      </c>
      <c r="C1806">
        <v>8.005899871147E-2</v>
      </c>
      <c r="D1806">
        <v>26.817138660000001</v>
      </c>
      <c r="E1806">
        <v>-5.7398900000000001E-3</v>
      </c>
      <c r="F1806">
        <v>-7.6781710000000003E-2</v>
      </c>
      <c r="G1806">
        <v>-2.8288819999999999E-2</v>
      </c>
      <c r="H1806">
        <v>142942.79832464564</v>
      </c>
    </row>
    <row r="1807" spans="1:8" x14ac:dyDescent="0.3">
      <c r="A1807" t="s">
        <v>3163</v>
      </c>
      <c r="B1807" t="s">
        <v>3162</v>
      </c>
      <c r="C1807">
        <v>7.5203262476000005E-4</v>
      </c>
      <c r="D1807">
        <v>555.80497098000001</v>
      </c>
      <c r="E1807">
        <v>0.63297407000000006</v>
      </c>
      <c r="F1807">
        <v>-1.3957663</v>
      </c>
      <c r="G1807">
        <v>-65.994454529999999</v>
      </c>
      <c r="H1807">
        <v>141858.14981786077</v>
      </c>
    </row>
    <row r="1808" spans="1:8" x14ac:dyDescent="0.3">
      <c r="A1808" t="s">
        <v>3324</v>
      </c>
      <c r="B1808" t="s">
        <v>3323</v>
      </c>
      <c r="C1808">
        <v>4.7309213220000003E-5</v>
      </c>
      <c r="D1808">
        <v>950.75014900999997</v>
      </c>
      <c r="E1808">
        <v>-3.6266684200000001</v>
      </c>
      <c r="F1808">
        <v>1.41657448</v>
      </c>
      <c r="G1808">
        <v>-85.26976354</v>
      </c>
      <c r="H1808">
        <v>141698.13083936649</v>
      </c>
    </row>
    <row r="1809" spans="1:8" x14ac:dyDescent="0.3">
      <c r="A1809" t="s">
        <v>3403</v>
      </c>
      <c r="B1809" t="s">
        <v>3402</v>
      </c>
      <c r="C1809">
        <v>7.1190339422700002E-3</v>
      </c>
      <c r="D1809">
        <v>222472.92818026</v>
      </c>
      <c r="E1809">
        <v>-0.39639801000000002</v>
      </c>
      <c r="F1809">
        <v>0.17152410000000001</v>
      </c>
      <c r="G1809">
        <v>-56.4854026</v>
      </c>
      <c r="H1809">
        <v>139691.60990945381</v>
      </c>
    </row>
    <row r="1810" spans="1:8" x14ac:dyDescent="0.3">
      <c r="A1810" t="s">
        <v>3453</v>
      </c>
      <c r="B1810" t="s">
        <v>3453</v>
      </c>
      <c r="C1810">
        <v>3.8951252220099999E-3</v>
      </c>
      <c r="D1810">
        <v>3540.5492336699999</v>
      </c>
      <c r="E1810">
        <v>0.56628489999999998</v>
      </c>
      <c r="F1810">
        <v>-6.8436275200000001</v>
      </c>
      <c r="G1810">
        <v>0.30079834</v>
      </c>
      <c r="H1810">
        <v>137108.40781475199</v>
      </c>
    </row>
    <row r="1811" spans="1:8" x14ac:dyDescent="0.3">
      <c r="A1811" t="s">
        <v>3509</v>
      </c>
      <c r="B1811" t="s">
        <v>3508</v>
      </c>
      <c r="C1811">
        <v>7.6748545356699997E-3</v>
      </c>
      <c r="D1811">
        <v>17408.966841559999</v>
      </c>
      <c r="E1811">
        <v>14.22549162</v>
      </c>
      <c r="F1811">
        <v>27.0563258</v>
      </c>
      <c r="G1811">
        <v>-15.083544209999999</v>
      </c>
      <c r="H1811">
        <v>135309.73734816752</v>
      </c>
    </row>
    <row r="1812" spans="1:8" x14ac:dyDescent="0.3">
      <c r="A1812" t="s">
        <v>3565</v>
      </c>
      <c r="B1812" t="s">
        <v>3564</v>
      </c>
      <c r="C1812">
        <v>4.8765324263390003E-2</v>
      </c>
      <c r="D1812">
        <v>20.38077097</v>
      </c>
      <c r="E1812">
        <v>-2.1812285</v>
      </c>
      <c r="F1812">
        <v>-4.7935216499999997</v>
      </c>
      <c r="G1812">
        <v>43.241626619999998</v>
      </c>
      <c r="H1812">
        <v>134218.8204356099</v>
      </c>
    </row>
    <row r="1813" spans="1:8" x14ac:dyDescent="0.3">
      <c r="A1813" t="s">
        <v>3429</v>
      </c>
      <c r="B1813" t="s">
        <v>3428</v>
      </c>
      <c r="C1813">
        <v>1.8333898018429998E-2</v>
      </c>
      <c r="D1813">
        <v>12610.60191162</v>
      </c>
      <c r="E1813">
        <v>-2.1876910399999998</v>
      </c>
      <c r="F1813">
        <v>2.2093192199999998</v>
      </c>
      <c r="G1813">
        <v>0.15461279</v>
      </c>
      <c r="H1813">
        <v>131300.50239623871</v>
      </c>
    </row>
    <row r="1814" spans="1:8" x14ac:dyDescent="0.3">
      <c r="A1814" t="s">
        <v>3445</v>
      </c>
      <c r="B1814" t="s">
        <v>3444</v>
      </c>
      <c r="C1814">
        <v>6.2331617479999995E-4</v>
      </c>
      <c r="D1814">
        <v>4701.32121809</v>
      </c>
      <c r="E1814">
        <v>-7.6156046999999996</v>
      </c>
      <c r="F1814">
        <v>-22.55932383</v>
      </c>
      <c r="G1814">
        <v>21.29765562</v>
      </c>
      <c r="H1814">
        <v>108067.20728626147</v>
      </c>
    </row>
    <row r="1815" spans="1:8" x14ac:dyDescent="0.3">
      <c r="A1815" t="s">
        <v>3461</v>
      </c>
      <c r="B1815" t="s">
        <v>3460</v>
      </c>
      <c r="C1815">
        <v>6.7561382219000004E-4</v>
      </c>
      <c r="D1815">
        <v>0</v>
      </c>
      <c r="E1815">
        <v>-1.78062725</v>
      </c>
      <c r="F1815">
        <v>0.14430338000000001</v>
      </c>
      <c r="G1815">
        <v>134.93451198</v>
      </c>
      <c r="H1815">
        <v>133488.48846270147</v>
      </c>
    </row>
    <row r="1816" spans="1:8" x14ac:dyDescent="0.3">
      <c r="A1816" t="s">
        <v>3407</v>
      </c>
      <c r="B1816" t="s">
        <v>3406</v>
      </c>
      <c r="C1816">
        <v>6.8229104250999999E-4</v>
      </c>
      <c r="D1816">
        <v>96295.781017050002</v>
      </c>
      <c r="E1816">
        <v>-2.6629181499999999</v>
      </c>
      <c r="F1816">
        <v>-4.4171277800000004</v>
      </c>
      <c r="G1816">
        <v>-23.395111629999999</v>
      </c>
      <c r="H1816">
        <v>133415.5462507052</v>
      </c>
    </row>
    <row r="1817" spans="1:8" x14ac:dyDescent="0.3">
      <c r="A1817" t="s">
        <v>3471</v>
      </c>
      <c r="B1817" t="s">
        <v>3470</v>
      </c>
      <c r="C1817">
        <v>7.3331314682000004E-4</v>
      </c>
      <c r="D1817">
        <v>11.01674744</v>
      </c>
      <c r="E1817">
        <v>-2.1896293099999999</v>
      </c>
      <c r="F1817">
        <v>100.33130853</v>
      </c>
      <c r="G1817">
        <v>128.92465476999999</v>
      </c>
      <c r="H1817">
        <v>133100.18822712399</v>
      </c>
    </row>
    <row r="1818" spans="1:8" x14ac:dyDescent="0.3">
      <c r="A1818" t="s">
        <v>3441</v>
      </c>
      <c r="B1818" t="s">
        <v>3440</v>
      </c>
      <c r="C1818">
        <v>1.7346711515000001E-4</v>
      </c>
      <c r="D1818">
        <v>110.38909488</v>
      </c>
      <c r="E1818">
        <v>-3.0781152000000001</v>
      </c>
      <c r="F1818">
        <v>-6.8570425200000003</v>
      </c>
      <c r="G1818">
        <v>4.8572005000000003</v>
      </c>
      <c r="H1818">
        <v>133165.9516538782</v>
      </c>
    </row>
    <row r="1819" spans="1:8" x14ac:dyDescent="0.3">
      <c r="A1819" t="s">
        <v>3334</v>
      </c>
      <c r="B1819" t="s">
        <v>3333</v>
      </c>
      <c r="C1819">
        <v>3.2059662299999998E-5</v>
      </c>
      <c r="D1819">
        <v>4.158324E-2</v>
      </c>
      <c r="E1819">
        <v>-3.2061081599999999</v>
      </c>
      <c r="F1819">
        <v>3.13658057</v>
      </c>
      <c r="G1819">
        <v>19.311655609999999</v>
      </c>
      <c r="H1819">
        <v>132862.37782524477</v>
      </c>
    </row>
    <row r="1820" spans="1:8" x14ac:dyDescent="0.3">
      <c r="A1820" t="s">
        <v>3557</v>
      </c>
      <c r="B1820" t="s">
        <v>3556</v>
      </c>
      <c r="C1820">
        <v>1.4426764562999999E-4</v>
      </c>
      <c r="D1820">
        <v>437.41074251999999</v>
      </c>
      <c r="E1820">
        <v>-2.30568544</v>
      </c>
      <c r="F1820">
        <v>3.86207141</v>
      </c>
      <c r="G1820">
        <v>158.28093490000001</v>
      </c>
      <c r="H1820">
        <v>132095.37367764293</v>
      </c>
    </row>
    <row r="1821" spans="1:8" x14ac:dyDescent="0.3">
      <c r="A1821" t="s">
        <v>3352</v>
      </c>
      <c r="B1821" t="s">
        <v>3351</v>
      </c>
      <c r="C1821">
        <v>9.8997274820400005E-3</v>
      </c>
      <c r="D1821">
        <v>3528.7626787300001</v>
      </c>
      <c r="E1821">
        <v>65.055000539999995</v>
      </c>
      <c r="F1821">
        <v>0.16565426999999999</v>
      </c>
      <c r="G1821">
        <v>209.04828393</v>
      </c>
      <c r="H1821">
        <v>209148.26304023652</v>
      </c>
    </row>
    <row r="1822" spans="1:8" x14ac:dyDescent="0.3">
      <c r="A1822" t="s">
        <v>3286</v>
      </c>
      <c r="B1822" t="s">
        <v>3285</v>
      </c>
      <c r="C1822">
        <v>2.5665960138630001E-2</v>
      </c>
      <c r="D1822">
        <v>2.2289999999999998E-5</v>
      </c>
      <c r="E1822">
        <v>-2.1812285</v>
      </c>
      <c r="F1822">
        <v>-35.044313019999997</v>
      </c>
      <c r="G1822">
        <v>12.554576880000001</v>
      </c>
      <c r="H1822">
        <v>131538.99156443652</v>
      </c>
    </row>
    <row r="1823" spans="1:8" x14ac:dyDescent="0.3">
      <c r="A1823" t="s">
        <v>3570</v>
      </c>
      <c r="B1823" t="s">
        <v>3569</v>
      </c>
      <c r="C1823">
        <v>4.3918488381699998E-3</v>
      </c>
      <c r="D1823">
        <v>30.88589765</v>
      </c>
      <c r="E1823">
        <v>-2.22350023</v>
      </c>
      <c r="F1823">
        <v>-14.18147422</v>
      </c>
      <c r="G1823">
        <v>41.034070880000002</v>
      </c>
      <c r="H1823">
        <v>131009.94661365176</v>
      </c>
    </row>
    <row r="1824" spans="1:8" x14ac:dyDescent="0.3">
      <c r="A1824" t="s">
        <v>3475</v>
      </c>
      <c r="B1824" t="s">
        <v>3474</v>
      </c>
      <c r="C1824">
        <v>7.3331668587000003E-4</v>
      </c>
      <c r="D1824">
        <v>385.65195051000001</v>
      </c>
      <c r="E1824">
        <v>-2.1547254599999999</v>
      </c>
      <c r="F1824">
        <v>0.22031200000000001</v>
      </c>
      <c r="G1824">
        <v>14.462879790000001</v>
      </c>
      <c r="H1824">
        <v>130606.1150986602</v>
      </c>
    </row>
    <row r="1825" spans="1:8" x14ac:dyDescent="0.3">
      <c r="A1825" t="s">
        <v>3501</v>
      </c>
      <c r="B1825" t="s">
        <v>3501</v>
      </c>
      <c r="C1825">
        <v>2.3363238574630001E-2</v>
      </c>
      <c r="D1825">
        <v>138.40736674999999</v>
      </c>
      <c r="E1825">
        <v>3.3664074500000001</v>
      </c>
      <c r="F1825">
        <v>8.6642333199999992</v>
      </c>
      <c r="G1825">
        <v>17.855204579999999</v>
      </c>
      <c r="H1825">
        <v>130450.70392107384</v>
      </c>
    </row>
    <row r="1826" spans="1:8" x14ac:dyDescent="0.3">
      <c r="A1826" t="s">
        <v>1468</v>
      </c>
      <c r="B1826" t="s">
        <v>3418</v>
      </c>
      <c r="C1826">
        <v>4.8708841503999998E-4</v>
      </c>
      <c r="D1826">
        <v>1965.0947575099999</v>
      </c>
      <c r="E1826">
        <v>-3.7469189999999999E-2</v>
      </c>
      <c r="F1826">
        <v>-6.2925162099999996</v>
      </c>
      <c r="G1826">
        <v>12.95731065</v>
      </c>
      <c r="H1826">
        <v>130154.33663397572</v>
      </c>
    </row>
    <row r="1827" spans="1:8" x14ac:dyDescent="0.3">
      <c r="A1827" t="s">
        <v>3439</v>
      </c>
      <c r="B1827" t="s">
        <v>3438</v>
      </c>
      <c r="C1827">
        <v>0.20184041362171001</v>
      </c>
      <c r="D1827">
        <v>0</v>
      </c>
      <c r="E1827">
        <v>-3.3287317600000002</v>
      </c>
      <c r="F1827">
        <v>1.4074465899999999</v>
      </c>
      <c r="G1827">
        <v>-15.34692562</v>
      </c>
      <c r="H1827">
        <v>129412.50351576829</v>
      </c>
    </row>
    <row r="1828" spans="1:8" x14ac:dyDescent="0.3">
      <c r="A1828" t="s">
        <v>3452</v>
      </c>
      <c r="B1828" t="s">
        <v>3451</v>
      </c>
      <c r="C1828">
        <v>2.2807259915310001E-2</v>
      </c>
      <c r="D1828">
        <v>177.25076547</v>
      </c>
      <c r="E1828">
        <v>-2.1970210300000002</v>
      </c>
      <c r="F1828">
        <v>-0.39473973000000001</v>
      </c>
      <c r="G1828">
        <v>-1.4799129</v>
      </c>
      <c r="H1828">
        <v>129620.63406548798</v>
      </c>
    </row>
    <row r="1829" spans="1:8" x14ac:dyDescent="0.3">
      <c r="A1829" t="s">
        <v>3371</v>
      </c>
      <c r="B1829" t="s">
        <v>3370</v>
      </c>
      <c r="C1829">
        <v>8.1459366365999996E-4</v>
      </c>
      <c r="D1829">
        <v>131483.42488234999</v>
      </c>
      <c r="E1829">
        <v>0.40498830000000002</v>
      </c>
      <c r="F1829">
        <v>-6.7052639000000003</v>
      </c>
      <c r="G1829">
        <v>-38.651208410000002</v>
      </c>
      <c r="H1829">
        <v>138632.10205125314</v>
      </c>
    </row>
    <row r="1830" spans="1:8" x14ac:dyDescent="0.3">
      <c r="A1830" t="s">
        <v>3505</v>
      </c>
      <c r="B1830" t="s">
        <v>3504</v>
      </c>
      <c r="C1830">
        <v>3.2999091606799999E-3</v>
      </c>
      <c r="D1830">
        <v>8.2579639999999996E-2</v>
      </c>
      <c r="E1830">
        <v>-2.1896293099999999</v>
      </c>
      <c r="F1830">
        <v>0.16565426999999999</v>
      </c>
      <c r="G1830">
        <v>3.7642615099999999</v>
      </c>
      <c r="H1830">
        <v>129098.03703556961</v>
      </c>
    </row>
    <row r="1831" spans="1:8" x14ac:dyDescent="0.3">
      <c r="A1831" t="s">
        <v>3437</v>
      </c>
      <c r="B1831" t="s">
        <v>3436</v>
      </c>
      <c r="C1831">
        <v>5.2877227690000005E-4</v>
      </c>
      <c r="D1831">
        <v>1736.3682588199999</v>
      </c>
      <c r="E1831">
        <v>-1.8418676700000001</v>
      </c>
      <c r="F1831">
        <v>-17.968816820000001</v>
      </c>
      <c r="G1831">
        <v>3.98781396</v>
      </c>
      <c r="H1831">
        <v>129106.36105859626</v>
      </c>
    </row>
    <row r="1832" spans="1:8" x14ac:dyDescent="0.3">
      <c r="A1832" t="s">
        <v>3387</v>
      </c>
      <c r="B1832" t="s">
        <v>3386</v>
      </c>
      <c r="C1832">
        <v>0.15582904369882</v>
      </c>
      <c r="D1832">
        <v>54.635616110000001</v>
      </c>
      <c r="E1832">
        <v>-2.1896293099999999</v>
      </c>
      <c r="F1832">
        <v>-55.025585</v>
      </c>
      <c r="G1832">
        <v>-42.484026389999997</v>
      </c>
      <c r="H1832">
        <v>128933.26241449108</v>
      </c>
    </row>
    <row r="1833" spans="1:8" x14ac:dyDescent="0.3">
      <c r="A1833" t="s">
        <v>3497</v>
      </c>
      <c r="B1833" t="s">
        <v>3496</v>
      </c>
      <c r="C1833">
        <v>3.8499126008000001E-3</v>
      </c>
      <c r="D1833">
        <v>0</v>
      </c>
      <c r="E1833">
        <v>-2.1807564199999998</v>
      </c>
      <c r="F1833">
        <v>0.21782929000000001</v>
      </c>
      <c r="G1833">
        <v>-7.7913823899999999</v>
      </c>
      <c r="H1833">
        <v>128550.49142585514</v>
      </c>
    </row>
    <row r="1834" spans="1:8" x14ac:dyDescent="0.3">
      <c r="A1834" t="s">
        <v>3722</v>
      </c>
      <c r="B1834" t="s">
        <v>3721</v>
      </c>
      <c r="C1834">
        <v>7.3331314682000004E-4</v>
      </c>
      <c r="D1834">
        <v>89.835446270000006</v>
      </c>
      <c r="E1834">
        <v>-2.1812285</v>
      </c>
      <c r="F1834">
        <v>100.43469125999999</v>
      </c>
      <c r="G1834">
        <v>14.162499410000001</v>
      </c>
      <c r="H1834">
        <v>126523.51025705306</v>
      </c>
    </row>
    <row r="1835" spans="1:8" x14ac:dyDescent="0.3">
      <c r="A1835" t="s">
        <v>3457</v>
      </c>
      <c r="B1835" t="s">
        <v>3456</v>
      </c>
      <c r="C1835">
        <v>1.62713527429E-3</v>
      </c>
      <c r="D1835">
        <v>88749.818180920003</v>
      </c>
      <c r="E1835">
        <v>-2.9755298699999999</v>
      </c>
      <c r="F1835">
        <v>0.15360997000000001</v>
      </c>
      <c r="G1835">
        <v>14.12831383</v>
      </c>
      <c r="H1835">
        <v>126242.10121829312</v>
      </c>
    </row>
    <row r="1836" spans="1:8" x14ac:dyDescent="0.3">
      <c r="A1836" t="s">
        <v>2713</v>
      </c>
      <c r="B1836" t="s">
        <v>3419</v>
      </c>
      <c r="C1836">
        <v>1.70653360575E-3</v>
      </c>
      <c r="D1836">
        <v>112097.25634534001</v>
      </c>
      <c r="E1836">
        <v>-6.0144223500000003</v>
      </c>
      <c r="F1836">
        <v>-22.28888336</v>
      </c>
      <c r="G1836">
        <v>-11.38985211</v>
      </c>
      <c r="H1836">
        <v>122861.2381318741</v>
      </c>
    </row>
    <row r="1837" spans="1:8" x14ac:dyDescent="0.3">
      <c r="A1837" t="s">
        <v>3603</v>
      </c>
      <c r="B1837" t="s">
        <v>3602</v>
      </c>
      <c r="C1837">
        <v>9.8522297467499992E-3</v>
      </c>
      <c r="D1837">
        <v>3607.88425912</v>
      </c>
      <c r="E1837">
        <v>-1.60771416</v>
      </c>
      <c r="F1837">
        <v>-3.1220217799999999</v>
      </c>
      <c r="G1837">
        <v>2.7537989</v>
      </c>
      <c r="H1837">
        <v>122710.23227668928</v>
      </c>
    </row>
    <row r="1838" spans="1:8" x14ac:dyDescent="0.3">
      <c r="A1838" t="s">
        <v>3477</v>
      </c>
      <c r="B1838" t="s">
        <v>3476</v>
      </c>
      <c r="C1838">
        <v>1.06250242259E-2</v>
      </c>
      <c r="D1838">
        <v>0</v>
      </c>
      <c r="E1838">
        <v>-8.02277022</v>
      </c>
      <c r="F1838">
        <v>-9.1117140400000007</v>
      </c>
      <c r="G1838">
        <v>7.8557902999999998</v>
      </c>
      <c r="H1838">
        <v>123356.50833774288</v>
      </c>
    </row>
    <row r="1839" spans="1:8" x14ac:dyDescent="0.3">
      <c r="A1839" t="s">
        <v>3521</v>
      </c>
      <c r="B1839" t="s">
        <v>3520</v>
      </c>
      <c r="C1839">
        <v>3.6566766305999999E-4</v>
      </c>
      <c r="D1839">
        <v>66.589858599999999</v>
      </c>
      <c r="E1839">
        <v>-1.5152391700000001</v>
      </c>
      <c r="F1839">
        <v>28.436635110000001</v>
      </c>
      <c r="G1839">
        <v>14.70433251</v>
      </c>
      <c r="H1839">
        <v>122599.09775404808</v>
      </c>
    </row>
    <row r="1840" spans="1:8" x14ac:dyDescent="0.3">
      <c r="A1840" t="s">
        <v>3369</v>
      </c>
      <c r="B1840" t="s">
        <v>3368</v>
      </c>
      <c r="C1840">
        <v>4.0662200992000003E-4</v>
      </c>
      <c r="D1840">
        <v>394.48196572000001</v>
      </c>
      <c r="E1840">
        <v>0.86998805999999995</v>
      </c>
      <c r="F1840">
        <v>3.19985469</v>
      </c>
      <c r="G1840">
        <v>-6.89082346</v>
      </c>
      <c r="H1840">
        <v>122568.60390189658</v>
      </c>
    </row>
    <row r="1841" spans="1:8" x14ac:dyDescent="0.3">
      <c r="A1841" t="s">
        <v>3523</v>
      </c>
      <c r="B1841" t="s">
        <v>3522</v>
      </c>
      <c r="C1841">
        <v>1.1038816419E-4</v>
      </c>
      <c r="D1841">
        <v>77.886114910000003</v>
      </c>
      <c r="E1841">
        <v>-3.0980736599999998</v>
      </c>
      <c r="F1841">
        <v>1.4537012</v>
      </c>
      <c r="G1841">
        <v>17.025631319999999</v>
      </c>
      <c r="H1841">
        <v>121343.53609831366</v>
      </c>
    </row>
    <row r="1842" spans="1:8" x14ac:dyDescent="0.3">
      <c r="A1842" t="s">
        <v>2052</v>
      </c>
      <c r="B1842" t="s">
        <v>3573</v>
      </c>
      <c r="C1842">
        <v>5.8665051745399998E-3</v>
      </c>
      <c r="D1842">
        <v>6.7399999999999998E-6</v>
      </c>
      <c r="E1842">
        <v>-2.1812285</v>
      </c>
      <c r="F1842">
        <v>23.344425390000001</v>
      </c>
      <c r="G1842">
        <v>66.490658010000004</v>
      </c>
      <c r="H1842">
        <v>119005.20777882265</v>
      </c>
    </row>
    <row r="1843" spans="1:8" x14ac:dyDescent="0.3">
      <c r="A1843" t="s">
        <v>2561</v>
      </c>
      <c r="B1843" t="s">
        <v>2560</v>
      </c>
      <c r="C1843">
        <v>1.577280924E-5</v>
      </c>
      <c r="D1843">
        <v>0.31539475</v>
      </c>
      <c r="E1843">
        <v>-3.0791998999999999</v>
      </c>
      <c r="F1843">
        <v>-87.836555739999994</v>
      </c>
      <c r="G1843">
        <v>-86.131324199999995</v>
      </c>
      <c r="H1843">
        <v>117971.65517446192</v>
      </c>
    </row>
    <row r="1844" spans="1:8" x14ac:dyDescent="0.3">
      <c r="A1844" t="s">
        <v>3549</v>
      </c>
      <c r="B1844" t="s">
        <v>3548</v>
      </c>
      <c r="C1844">
        <v>1.0094597909999999E-5</v>
      </c>
      <c r="D1844">
        <v>4425.2254427199996</v>
      </c>
      <c r="E1844">
        <v>-4.5166891800000002</v>
      </c>
      <c r="F1844">
        <v>13.945702470000001</v>
      </c>
      <c r="G1844">
        <v>97.134188839999993</v>
      </c>
      <c r="H1844">
        <v>115532.67307994999</v>
      </c>
    </row>
    <row r="1845" spans="1:8" x14ac:dyDescent="0.3">
      <c r="A1845" t="s">
        <v>3507</v>
      </c>
      <c r="B1845" t="s">
        <v>3506</v>
      </c>
      <c r="C1845">
        <v>7.6998252016000001E-3</v>
      </c>
      <c r="D1845">
        <v>0</v>
      </c>
      <c r="E1845">
        <v>-2.1807564199999998</v>
      </c>
      <c r="F1845">
        <v>0.21782929000000001</v>
      </c>
      <c r="G1845">
        <v>14.163050370000001</v>
      </c>
      <c r="H1845">
        <v>116701.35603780698</v>
      </c>
    </row>
    <row r="1846" spans="1:8" x14ac:dyDescent="0.3">
      <c r="A1846" t="s">
        <v>3425</v>
      </c>
      <c r="B1846" t="s">
        <v>3424</v>
      </c>
      <c r="C1846">
        <v>3.34846845822E-3</v>
      </c>
      <c r="D1846">
        <v>49474.768296260001</v>
      </c>
      <c r="E1846">
        <v>-0.12638646000000001</v>
      </c>
      <c r="F1846">
        <v>-0.25559300000000001</v>
      </c>
      <c r="G1846">
        <v>-19.396739060000002</v>
      </c>
      <c r="H1846">
        <v>115383.61557766268</v>
      </c>
    </row>
    <row r="1847" spans="1:8" x14ac:dyDescent="0.3">
      <c r="A1847" t="s">
        <v>3485</v>
      </c>
      <c r="B1847" t="s">
        <v>3484</v>
      </c>
      <c r="C1847">
        <v>1.1735883553299999E-3</v>
      </c>
      <c r="D1847">
        <v>242976.63504261</v>
      </c>
      <c r="E1847">
        <v>-2.7516194399999998</v>
      </c>
      <c r="F1847">
        <v>0.51961497000000001</v>
      </c>
      <c r="G1847">
        <v>52.279454450000003</v>
      </c>
      <c r="H1847">
        <v>114972.00336641818</v>
      </c>
    </row>
    <row r="1848" spans="1:8" x14ac:dyDescent="0.3">
      <c r="A1848" t="s">
        <v>3517</v>
      </c>
      <c r="B1848" t="s">
        <v>3516</v>
      </c>
      <c r="C1848">
        <v>4.0033664687E-4</v>
      </c>
      <c r="D1848">
        <v>23.542993450000001</v>
      </c>
      <c r="E1848">
        <v>-2.44275902</v>
      </c>
      <c r="F1848">
        <v>2.55733034</v>
      </c>
      <c r="G1848">
        <v>0.33043473000000001</v>
      </c>
      <c r="H1848">
        <v>114152.18057743984</v>
      </c>
    </row>
    <row r="1849" spans="1:8" x14ac:dyDescent="0.3">
      <c r="A1849" t="s">
        <v>3531</v>
      </c>
      <c r="B1849" t="s">
        <v>3530</v>
      </c>
      <c r="C1849">
        <v>9.0167823911099995E-3</v>
      </c>
      <c r="D1849">
        <v>0</v>
      </c>
      <c r="E1849">
        <v>-2.9375169900000002</v>
      </c>
      <c r="F1849">
        <v>2.0372146</v>
      </c>
      <c r="G1849">
        <v>4.7505747400000002</v>
      </c>
      <c r="H1849">
        <v>110402.70054768791</v>
      </c>
    </row>
    <row r="1850" spans="1:8" x14ac:dyDescent="0.3">
      <c r="A1850" t="s">
        <v>3559</v>
      </c>
      <c r="B1850" t="s">
        <v>3558</v>
      </c>
      <c r="C1850">
        <v>0.18846238826766001</v>
      </c>
      <c r="D1850">
        <v>77871.906089199998</v>
      </c>
      <c r="E1850">
        <v>-2.3706966999999999</v>
      </c>
      <c r="F1850">
        <v>1.7984450400000001</v>
      </c>
      <c r="G1850">
        <v>-13.11756671</v>
      </c>
      <c r="H1850">
        <v>110123.28502450044</v>
      </c>
    </row>
    <row r="1851" spans="1:8" x14ac:dyDescent="0.3">
      <c r="A1851" t="s">
        <v>3395</v>
      </c>
      <c r="B1851" t="s">
        <v>3394</v>
      </c>
      <c r="C1851">
        <v>1.261471161481E-2</v>
      </c>
      <c r="D1851">
        <v>9.0750433600000004</v>
      </c>
      <c r="E1851">
        <v>-1.2555876100000001</v>
      </c>
      <c r="F1851">
        <v>-19.586841580000002</v>
      </c>
      <c r="G1851">
        <v>-13.331369629999999</v>
      </c>
      <c r="H1851">
        <v>109252.93930623541</v>
      </c>
    </row>
    <row r="1852" spans="1:8" x14ac:dyDescent="0.3">
      <c r="A1852" t="s">
        <v>3473</v>
      </c>
      <c r="B1852" t="s">
        <v>3472</v>
      </c>
      <c r="C1852">
        <v>6.3150320050000001E-4</v>
      </c>
      <c r="D1852">
        <v>0</v>
      </c>
      <c r="E1852">
        <v>-51.4519813</v>
      </c>
      <c r="F1852">
        <v>-2.2442208400000001</v>
      </c>
      <c r="G1852">
        <v>-53.08165545</v>
      </c>
      <c r="H1852">
        <v>108922.80482066672</v>
      </c>
    </row>
    <row r="1853" spans="1:8" x14ac:dyDescent="0.3">
      <c r="A1853" t="s">
        <v>3527</v>
      </c>
      <c r="B1853" t="s">
        <v>3526</v>
      </c>
      <c r="C1853">
        <v>2.8750384640199998E-3</v>
      </c>
      <c r="D1853">
        <v>0</v>
      </c>
      <c r="E1853">
        <v>-1.03627639</v>
      </c>
      <c r="F1853">
        <v>4.7100816300000004</v>
      </c>
      <c r="G1853">
        <v>-2.9861228999999998</v>
      </c>
      <c r="H1853">
        <v>108006.69957104164</v>
      </c>
    </row>
    <row r="1854" spans="1:8" x14ac:dyDescent="0.3">
      <c r="A1854" t="s">
        <v>3519</v>
      </c>
      <c r="B1854" t="s">
        <v>3518</v>
      </c>
      <c r="C1854">
        <v>8.4340819402500006E-3</v>
      </c>
      <c r="D1854">
        <v>3614.88692494</v>
      </c>
      <c r="E1854">
        <v>-2.1935871100000002</v>
      </c>
      <c r="F1854">
        <v>9.7342519799999998</v>
      </c>
      <c r="G1854">
        <v>19.34633324</v>
      </c>
      <c r="H1854">
        <v>107216.94251456352</v>
      </c>
    </row>
    <row r="1855" spans="1:8" x14ac:dyDescent="0.3">
      <c r="A1855" t="s">
        <v>3511</v>
      </c>
      <c r="B1855" t="s">
        <v>3510</v>
      </c>
      <c r="C1855">
        <v>2.0908653655140001E-2</v>
      </c>
      <c r="D1855">
        <v>669.90295509999999</v>
      </c>
      <c r="E1855">
        <v>0.23706582000000001</v>
      </c>
      <c r="F1855">
        <v>0.31448784000000002</v>
      </c>
      <c r="G1855">
        <v>18.867468670000001</v>
      </c>
      <c r="H1855">
        <v>107029.9704418706</v>
      </c>
    </row>
    <row r="1856" spans="1:8" x14ac:dyDescent="0.3">
      <c r="A1856" t="s">
        <v>2909</v>
      </c>
      <c r="B1856" t="s">
        <v>2908</v>
      </c>
      <c r="C1856">
        <v>1.5419795960300001E-3</v>
      </c>
      <c r="D1856">
        <v>321.53621151999999</v>
      </c>
      <c r="E1856">
        <v>-3.91505729</v>
      </c>
      <c r="F1856">
        <v>32.14624311</v>
      </c>
      <c r="G1856">
        <v>62.198639030000002</v>
      </c>
      <c r="H1856">
        <v>106210.17817141381</v>
      </c>
    </row>
    <row r="1857" spans="1:8" x14ac:dyDescent="0.3">
      <c r="A1857" t="s">
        <v>3716</v>
      </c>
      <c r="B1857" t="s">
        <v>3715</v>
      </c>
      <c r="C1857">
        <v>3.2101643792399999E-2</v>
      </c>
      <c r="D1857">
        <v>0</v>
      </c>
      <c r="E1857">
        <v>-2.6635832599999998</v>
      </c>
      <c r="F1857">
        <v>-19.543686350000002</v>
      </c>
      <c r="G1857">
        <v>-70.576309530000003</v>
      </c>
      <c r="H1857">
        <v>105637.89268356004</v>
      </c>
    </row>
    <row r="1858" spans="1:8" x14ac:dyDescent="0.3">
      <c r="A1858" t="s">
        <v>3545</v>
      </c>
      <c r="B1858" t="s">
        <v>3544</v>
      </c>
      <c r="C1858">
        <v>2.5665960138999998E-4</v>
      </c>
      <c r="D1858">
        <v>3.1743444799999998</v>
      </c>
      <c r="E1858">
        <v>-2.1896293099999999</v>
      </c>
      <c r="F1858">
        <v>-5.8307423500000004</v>
      </c>
      <c r="G1858">
        <v>14.46232738</v>
      </c>
      <c r="H1858">
        <v>104940.38760764596</v>
      </c>
    </row>
    <row r="1859" spans="1:8" x14ac:dyDescent="0.3">
      <c r="A1859" t="s">
        <v>3547</v>
      </c>
      <c r="B1859" t="s">
        <v>3546</v>
      </c>
      <c r="C1859">
        <v>7.3331668587000003E-4</v>
      </c>
      <c r="D1859">
        <v>7.5696249599999996</v>
      </c>
      <c r="E1859">
        <v>-2.1807564199999998</v>
      </c>
      <c r="F1859">
        <v>100.43565857999999</v>
      </c>
      <c r="G1859">
        <v>14.163050370000001</v>
      </c>
      <c r="H1859">
        <v>104482.55128662311</v>
      </c>
    </row>
    <row r="1860" spans="1:8" x14ac:dyDescent="0.3">
      <c r="A1860" t="s">
        <v>3734</v>
      </c>
      <c r="B1860" t="s">
        <v>3733</v>
      </c>
      <c r="C1860">
        <v>4.7318427707999998E-4</v>
      </c>
      <c r="D1860">
        <v>79.045179640000001</v>
      </c>
      <c r="E1860">
        <v>0.69842378000000005</v>
      </c>
      <c r="F1860">
        <v>50.455975619999997</v>
      </c>
      <c r="G1860">
        <v>84.813301960000004</v>
      </c>
      <c r="H1860">
        <v>104541.7379775494</v>
      </c>
    </row>
    <row r="1861" spans="1:8" x14ac:dyDescent="0.3">
      <c r="A1861" t="s">
        <v>3525</v>
      </c>
      <c r="B1861" t="s">
        <v>3524</v>
      </c>
      <c r="C1861">
        <v>1.6132889229999999E-2</v>
      </c>
      <c r="D1861">
        <v>82942.317645450006</v>
      </c>
      <c r="E1861">
        <v>-12.1627358</v>
      </c>
      <c r="F1861">
        <v>0.21734563000000001</v>
      </c>
      <c r="G1861">
        <v>101.45369619</v>
      </c>
      <c r="H1861">
        <v>103782.45376715796</v>
      </c>
    </row>
    <row r="1862" spans="1:8" x14ac:dyDescent="0.3">
      <c r="A1862" t="s">
        <v>3740</v>
      </c>
      <c r="B1862" t="s">
        <v>3739</v>
      </c>
      <c r="C1862">
        <v>6.3091236899999996E-6</v>
      </c>
      <c r="D1862">
        <v>1.26158E-3</v>
      </c>
      <c r="E1862">
        <v>-3.0247624499999999</v>
      </c>
      <c r="F1862">
        <v>37.54317391</v>
      </c>
      <c r="G1862">
        <v>96.441406330000007</v>
      </c>
      <c r="H1862">
        <v>103600.15597210843</v>
      </c>
    </row>
    <row r="1863" spans="1:8" x14ac:dyDescent="0.3">
      <c r="A1863" t="s">
        <v>3626</v>
      </c>
      <c r="B1863" t="s">
        <v>3625</v>
      </c>
      <c r="C1863">
        <v>3.6669921479359997E-2</v>
      </c>
      <c r="D1863">
        <v>110.06479582999999</v>
      </c>
      <c r="E1863">
        <v>-2.1782541700000002</v>
      </c>
      <c r="F1863">
        <v>0.17730331999999999</v>
      </c>
      <c r="G1863">
        <v>-0.72485769</v>
      </c>
      <c r="H1863">
        <v>102864.6302378267</v>
      </c>
    </row>
    <row r="1864" spans="1:8" x14ac:dyDescent="0.3">
      <c r="A1864" t="s">
        <v>3674</v>
      </c>
      <c r="B1864" t="s">
        <v>3673</v>
      </c>
      <c r="C1864">
        <v>1.1852102757100001E-3</v>
      </c>
      <c r="D1864">
        <v>0</v>
      </c>
      <c r="E1864">
        <v>37.312984970000002</v>
      </c>
      <c r="F1864">
        <v>60.099366670000002</v>
      </c>
      <c r="G1864">
        <v>39.397918580000002</v>
      </c>
      <c r="H1864">
        <v>103380.6525355544</v>
      </c>
    </row>
    <row r="1865" spans="1:8" x14ac:dyDescent="0.3">
      <c r="A1865" t="s">
        <v>2533</v>
      </c>
      <c r="B1865" t="s">
        <v>3568</v>
      </c>
      <c r="C1865">
        <v>1.2198992977999999E-4</v>
      </c>
      <c r="D1865">
        <v>1355.2546686400001</v>
      </c>
      <c r="E1865">
        <v>4.1820539200000004</v>
      </c>
      <c r="F1865">
        <v>6.1031518499999997</v>
      </c>
      <c r="G1865">
        <v>6.3399050299999997</v>
      </c>
      <c r="H1865">
        <v>101620.3577440392</v>
      </c>
    </row>
    <row r="1866" spans="1:8" x14ac:dyDescent="0.3">
      <c r="A1866" t="s">
        <v>3463</v>
      </c>
      <c r="B1866" t="s">
        <v>3462</v>
      </c>
      <c r="C1866">
        <v>1.6310780240740001E-2</v>
      </c>
      <c r="D1866">
        <v>58840.897829430003</v>
      </c>
      <c r="E1866">
        <v>-28.35474301</v>
      </c>
      <c r="F1866">
        <v>4.3957217599999998</v>
      </c>
      <c r="G1866">
        <v>-36.509056940000001</v>
      </c>
      <c r="H1866">
        <v>102933.28015551883</v>
      </c>
    </row>
    <row r="1867" spans="1:8" x14ac:dyDescent="0.3">
      <c r="A1867" t="s">
        <v>3801</v>
      </c>
      <c r="B1867" t="s">
        <v>3800</v>
      </c>
      <c r="C1867">
        <v>3.6665834293320002E-2</v>
      </c>
      <c r="D1867">
        <v>7.8200513999999997</v>
      </c>
      <c r="E1867">
        <v>-2.1547254599999999</v>
      </c>
      <c r="F1867">
        <v>0.22031200000000001</v>
      </c>
      <c r="G1867">
        <v>177.05110587999999</v>
      </c>
      <c r="H1867">
        <v>100011.9483147346</v>
      </c>
    </row>
    <row r="1868" spans="1:8" x14ac:dyDescent="0.3">
      <c r="A1868" t="s">
        <v>3535</v>
      </c>
      <c r="B1868" t="s">
        <v>3534</v>
      </c>
      <c r="C1868">
        <v>1.1607420409999999E-5</v>
      </c>
      <c r="D1868">
        <v>101040.58062682999</v>
      </c>
      <c r="E1868">
        <v>-0.8670099</v>
      </c>
      <c r="F1868">
        <v>-0.93780037000000005</v>
      </c>
      <c r="G1868">
        <v>-7.2353295800000001</v>
      </c>
      <c r="H1868">
        <v>97323.530740004353</v>
      </c>
    </row>
    <row r="1869" spans="1:8" x14ac:dyDescent="0.3">
      <c r="A1869" t="s">
        <v>31</v>
      </c>
      <c r="B1869" t="s">
        <v>3500</v>
      </c>
      <c r="C1869">
        <v>1.13296881183E-3</v>
      </c>
      <c r="D1869">
        <v>2.79E-6</v>
      </c>
      <c r="E1869">
        <v>-2.1896293099999999</v>
      </c>
      <c r="F1869">
        <v>0.16565426999999999</v>
      </c>
      <c r="G1869">
        <v>5.3021263200000002</v>
      </c>
      <c r="H1869">
        <v>99688.466867001378</v>
      </c>
    </row>
    <row r="1870" spans="1:8" x14ac:dyDescent="0.3">
      <c r="A1870" t="s">
        <v>3515</v>
      </c>
      <c r="B1870" t="s">
        <v>3514</v>
      </c>
      <c r="C1870">
        <v>6.4655924737999995E-4</v>
      </c>
      <c r="D1870">
        <v>51.299585610000001</v>
      </c>
      <c r="E1870">
        <v>-3.0781152000000001</v>
      </c>
      <c r="F1870">
        <v>-8.3162166699999993</v>
      </c>
      <c r="G1870">
        <v>180.60236547</v>
      </c>
      <c r="H1870">
        <v>99630.610680997721</v>
      </c>
    </row>
    <row r="1871" spans="1:8" x14ac:dyDescent="0.3">
      <c r="A1871" t="s">
        <v>726</v>
      </c>
      <c r="B1871" t="s">
        <v>3865</v>
      </c>
      <c r="C1871">
        <v>6.4668517899999997E-6</v>
      </c>
      <c r="D1871">
        <v>2420.0689275999998</v>
      </c>
      <c r="E1871">
        <v>-15.45206804</v>
      </c>
      <c r="F1871">
        <v>118.96904811</v>
      </c>
      <c r="G1871">
        <v>219.93235992999999</v>
      </c>
      <c r="H1871">
        <v>99127.797434084103</v>
      </c>
    </row>
    <row r="1872" spans="1:8" x14ac:dyDescent="0.3">
      <c r="A1872" t="s">
        <v>3567</v>
      </c>
      <c r="B1872" t="s">
        <v>3566</v>
      </c>
      <c r="C1872">
        <v>4.6844770393000001E-3</v>
      </c>
      <c r="D1872">
        <v>120.04533046</v>
      </c>
      <c r="E1872">
        <v>1.52192554</v>
      </c>
      <c r="F1872">
        <v>-9.8143544200000008</v>
      </c>
      <c r="G1872">
        <v>11.52934039</v>
      </c>
      <c r="H1872">
        <v>97910.2719206685</v>
      </c>
    </row>
    <row r="1873" spans="1:8" x14ac:dyDescent="0.3">
      <c r="A1873" t="s">
        <v>3658</v>
      </c>
      <c r="B1873" t="s">
        <v>3657</v>
      </c>
      <c r="C1873">
        <v>1.4299675374389999E-2</v>
      </c>
      <c r="D1873">
        <v>0</v>
      </c>
      <c r="E1873">
        <v>-2.1547254599999999</v>
      </c>
      <c r="F1873">
        <v>0.22031200000000001</v>
      </c>
      <c r="G1873">
        <v>-34.352171890000001</v>
      </c>
      <c r="H1873">
        <v>98693.083782453978</v>
      </c>
    </row>
    <row r="1874" spans="1:8" x14ac:dyDescent="0.3">
      <c r="A1874" t="s">
        <v>3572</v>
      </c>
      <c r="B1874" t="s">
        <v>3571</v>
      </c>
      <c r="C1874">
        <v>1.83328286704E-3</v>
      </c>
      <c r="D1874">
        <v>1351.3185093500001</v>
      </c>
      <c r="E1874">
        <v>-2.1896293099999999</v>
      </c>
      <c r="F1874">
        <v>0.16565426999999999</v>
      </c>
      <c r="G1874">
        <v>14.140687659999999</v>
      </c>
      <c r="H1874">
        <v>98071.956362018915</v>
      </c>
    </row>
    <row r="1875" spans="1:8" x14ac:dyDescent="0.3">
      <c r="A1875" t="s">
        <v>3607</v>
      </c>
      <c r="B1875" t="s">
        <v>3606</v>
      </c>
      <c r="C1875">
        <v>4.8895708600000003E-6</v>
      </c>
      <c r="D1875">
        <v>0</v>
      </c>
      <c r="E1875">
        <v>-3.0247624700000002</v>
      </c>
      <c r="F1875">
        <v>1.4828910500000001</v>
      </c>
      <c r="G1875">
        <v>17.399063380000001</v>
      </c>
      <c r="H1875">
        <v>97791.417199999996</v>
      </c>
    </row>
    <row r="1876" spans="1:8" x14ac:dyDescent="0.3">
      <c r="A1876" t="s">
        <v>3593</v>
      </c>
      <c r="B1876" t="s">
        <v>3592</v>
      </c>
      <c r="C1876">
        <v>4.5200604677990003E-2</v>
      </c>
      <c r="D1876">
        <v>0</v>
      </c>
      <c r="E1876">
        <v>-2.6263931700000001</v>
      </c>
      <c r="F1876">
        <v>0.79212057000000002</v>
      </c>
      <c r="G1876">
        <v>20.684004770000001</v>
      </c>
      <c r="H1876">
        <v>96721.134119413095</v>
      </c>
    </row>
    <row r="1877" spans="1:8" x14ac:dyDescent="0.3">
      <c r="A1877" t="s">
        <v>3614</v>
      </c>
      <c r="B1877" t="s">
        <v>3613</v>
      </c>
      <c r="C1877">
        <v>1.8923685288999999E-4</v>
      </c>
      <c r="D1877">
        <v>0</v>
      </c>
      <c r="E1877">
        <v>-3.0980736599999998</v>
      </c>
      <c r="F1877">
        <v>1.4537012</v>
      </c>
      <c r="G1877">
        <v>17.376201930000001</v>
      </c>
      <c r="H1877">
        <v>96599.660321393923</v>
      </c>
    </row>
    <row r="1878" spans="1:8" x14ac:dyDescent="0.3">
      <c r="A1878" t="s">
        <v>3310</v>
      </c>
      <c r="B1878" t="s">
        <v>3309</v>
      </c>
      <c r="C1878">
        <v>2.9335937183500001E-3</v>
      </c>
      <c r="D1878">
        <v>1201.2739108000001</v>
      </c>
      <c r="E1878">
        <v>-2.1782541700000002</v>
      </c>
      <c r="F1878">
        <v>132.25740612000001</v>
      </c>
      <c r="G1878">
        <v>-38.892353139999997</v>
      </c>
      <c r="H1878">
        <v>96103.752810810634</v>
      </c>
    </row>
    <row r="1879" spans="1:8" x14ac:dyDescent="0.3">
      <c r="A1879" t="s">
        <v>3579</v>
      </c>
      <c r="B1879" t="s">
        <v>3578</v>
      </c>
      <c r="C1879">
        <v>1.026638405545E-2</v>
      </c>
      <c r="D1879">
        <v>0</v>
      </c>
      <c r="E1879">
        <v>-2.1896293099999999</v>
      </c>
      <c r="F1879">
        <v>0.16565426999999999</v>
      </c>
      <c r="G1879">
        <v>128.28137532</v>
      </c>
      <c r="H1879">
        <v>94991.713719032399</v>
      </c>
    </row>
    <row r="1880" spans="1:8" x14ac:dyDescent="0.3">
      <c r="A1880" t="s">
        <v>3583</v>
      </c>
      <c r="B1880" t="s">
        <v>3582</v>
      </c>
      <c r="C1880">
        <v>1.830830276539E-2</v>
      </c>
      <c r="D1880">
        <v>2413.78464506</v>
      </c>
      <c r="E1880">
        <v>-2.1981667599999999</v>
      </c>
      <c r="F1880">
        <v>-1.2582502600000001</v>
      </c>
      <c r="G1880">
        <v>9.8094518999999991</v>
      </c>
      <c r="H1880">
        <v>94744.205265665441</v>
      </c>
    </row>
    <row r="1881" spans="1:8" x14ac:dyDescent="0.3">
      <c r="A1881" t="s">
        <v>3581</v>
      </c>
      <c r="B1881" t="s">
        <v>3580</v>
      </c>
      <c r="C1881">
        <v>2.5665960138599999E-3</v>
      </c>
      <c r="D1881">
        <v>0</v>
      </c>
      <c r="E1881">
        <v>-2.1812285</v>
      </c>
      <c r="F1881">
        <v>0.21734563000000001</v>
      </c>
      <c r="G1881">
        <v>60.247258330000001</v>
      </c>
      <c r="H1881">
        <v>94760.286205090102</v>
      </c>
    </row>
    <row r="1882" spans="1:8" x14ac:dyDescent="0.3">
      <c r="A1882" t="s">
        <v>3682</v>
      </c>
      <c r="B1882" t="s">
        <v>3681</v>
      </c>
      <c r="C1882">
        <v>1.0716814047499999E-3</v>
      </c>
      <c r="D1882">
        <v>16485.241149279998</v>
      </c>
      <c r="E1882">
        <v>-0.20261999</v>
      </c>
      <c r="F1882">
        <v>-2.9284838299999998</v>
      </c>
      <c r="G1882">
        <v>55.837141170000002</v>
      </c>
      <c r="H1882">
        <v>94504.598937187737</v>
      </c>
    </row>
    <row r="1883" spans="1:8" x14ac:dyDescent="0.3">
      <c r="A1883" t="s">
        <v>3491</v>
      </c>
      <c r="B1883" t="s">
        <v>3490</v>
      </c>
      <c r="C1883">
        <v>2.1999393385899999E-3</v>
      </c>
      <c r="D1883">
        <v>465.24602945999999</v>
      </c>
      <c r="E1883">
        <v>-2.1896294799999998</v>
      </c>
      <c r="F1883">
        <v>-14.143472689999999</v>
      </c>
      <c r="G1883">
        <v>-1.9178153499999999</v>
      </c>
      <c r="H1883">
        <v>94343.121697180206</v>
      </c>
    </row>
    <row r="1884" spans="1:8" x14ac:dyDescent="0.3">
      <c r="A1884" t="s">
        <v>3577</v>
      </c>
      <c r="B1884" t="s">
        <v>3576</v>
      </c>
      <c r="C1884">
        <v>1.833282867045E-2</v>
      </c>
      <c r="D1884">
        <v>61.125791810000003</v>
      </c>
      <c r="E1884">
        <v>8.6875238800000005</v>
      </c>
      <c r="F1884">
        <v>-7.2061614499999997</v>
      </c>
      <c r="G1884">
        <v>19.23159102</v>
      </c>
      <c r="H1884">
        <v>93168.435504683919</v>
      </c>
    </row>
    <row r="1885" spans="1:8" x14ac:dyDescent="0.3">
      <c r="A1885" t="s">
        <v>3587</v>
      </c>
      <c r="B1885" t="s">
        <v>3586</v>
      </c>
      <c r="C1885">
        <v>7.3331314682000004E-4</v>
      </c>
      <c r="D1885">
        <v>6.600586E-2</v>
      </c>
      <c r="E1885">
        <v>-2.1896293099999999</v>
      </c>
      <c r="F1885">
        <v>0.16565426999999999</v>
      </c>
      <c r="G1885">
        <v>14.140687659999999</v>
      </c>
      <c r="H1885">
        <v>93078.53355075256</v>
      </c>
    </row>
    <row r="1886" spans="1:8" x14ac:dyDescent="0.3">
      <c r="A1886" t="s">
        <v>3638</v>
      </c>
      <c r="B1886" t="s">
        <v>3637</v>
      </c>
      <c r="C1886">
        <v>7.8914263381230004E-2</v>
      </c>
      <c r="D1886">
        <v>3.1648000399999998</v>
      </c>
      <c r="E1886">
        <v>-1.7332689299999999</v>
      </c>
      <c r="F1886">
        <v>-1.5992570399999999</v>
      </c>
      <c r="G1886">
        <v>-2.2530951799999999</v>
      </c>
      <c r="H1886">
        <v>93029.311571586019</v>
      </c>
    </row>
    <row r="1887" spans="1:8" x14ac:dyDescent="0.3">
      <c r="A1887" t="s">
        <v>3599</v>
      </c>
      <c r="B1887" t="s">
        <v>3598</v>
      </c>
      <c r="C1887">
        <v>4.8009773488800001E-3</v>
      </c>
      <c r="D1887">
        <v>0.35667341000000002</v>
      </c>
      <c r="E1887">
        <v>-2.1897391100000001</v>
      </c>
      <c r="F1887">
        <v>0.13262961000000001</v>
      </c>
      <c r="G1887">
        <v>16.434097649999998</v>
      </c>
      <c r="H1887">
        <v>91780.905096851522</v>
      </c>
    </row>
    <row r="1888" spans="1:8" x14ac:dyDescent="0.3">
      <c r="A1888" t="s">
        <v>3513</v>
      </c>
      <c r="B1888" t="s">
        <v>3512</v>
      </c>
      <c r="C1888">
        <v>2.9400880762800001E-3</v>
      </c>
      <c r="D1888">
        <v>0.19640410999999999</v>
      </c>
      <c r="E1888">
        <v>-1.2575799999999999E-3</v>
      </c>
      <c r="F1888">
        <v>-6.9075955000000002</v>
      </c>
      <c r="G1888">
        <v>-21.872487889999999</v>
      </c>
      <c r="H1888">
        <v>91752.880396642722</v>
      </c>
    </row>
    <row r="1889" spans="1:8" x14ac:dyDescent="0.3">
      <c r="A1889" t="s">
        <v>3601</v>
      </c>
      <c r="B1889" t="s">
        <v>3600</v>
      </c>
      <c r="C1889">
        <v>3.66658343E-6</v>
      </c>
      <c r="D1889">
        <v>57.93086589</v>
      </c>
      <c r="E1889">
        <v>-2.1547254300000001</v>
      </c>
      <c r="F1889">
        <v>0.22031210000000001</v>
      </c>
      <c r="G1889">
        <v>14.14123846</v>
      </c>
      <c r="H1889">
        <v>91664.585741936957</v>
      </c>
    </row>
    <row r="1890" spans="1:8" x14ac:dyDescent="0.3">
      <c r="A1890" t="s">
        <v>3597</v>
      </c>
      <c r="B1890" t="s">
        <v>3596</v>
      </c>
      <c r="C1890">
        <v>1.0480840986E-4</v>
      </c>
      <c r="D1890">
        <v>0</v>
      </c>
      <c r="E1890">
        <v>-2.9146285700000001</v>
      </c>
      <c r="F1890">
        <v>1.8423852199999999</v>
      </c>
      <c r="G1890">
        <v>-49.840560400000001</v>
      </c>
      <c r="H1890">
        <v>91483.18538696818</v>
      </c>
    </row>
    <row r="1891" spans="1:8" x14ac:dyDescent="0.3">
      <c r="A1891" t="s">
        <v>3589</v>
      </c>
      <c r="B1891" t="s">
        <v>3588</v>
      </c>
      <c r="C1891">
        <v>1.0881119041299999E-3</v>
      </c>
      <c r="D1891">
        <v>8061.3299705400004</v>
      </c>
      <c r="E1891">
        <v>-3.0980736599999998</v>
      </c>
      <c r="F1891">
        <v>1.4537012</v>
      </c>
      <c r="G1891">
        <v>3.5226738599999998</v>
      </c>
      <c r="H1891">
        <v>89851.345367458256</v>
      </c>
    </row>
    <row r="1892" spans="1:8" x14ac:dyDescent="0.3">
      <c r="A1892" t="s">
        <v>3431</v>
      </c>
      <c r="B1892" t="s">
        <v>3430</v>
      </c>
      <c r="C1892">
        <v>1.3296547915700001E-3</v>
      </c>
      <c r="D1892">
        <v>4.1224554400000004</v>
      </c>
      <c r="E1892">
        <v>-28.96527567</v>
      </c>
      <c r="F1892">
        <v>-27.666118090000001</v>
      </c>
      <c r="G1892">
        <v>2.87892072</v>
      </c>
      <c r="H1892">
        <v>89760.566568825307</v>
      </c>
    </row>
    <row r="1893" spans="1:8" x14ac:dyDescent="0.3">
      <c r="A1893" t="s">
        <v>3585</v>
      </c>
      <c r="B1893" t="s">
        <v>3584</v>
      </c>
      <c r="C1893">
        <v>8.3594680328189994E-2</v>
      </c>
      <c r="D1893">
        <v>51268.756755859999</v>
      </c>
      <c r="E1893">
        <v>-0.84323872</v>
      </c>
      <c r="F1893">
        <v>7.1924970000000005E-2</v>
      </c>
      <c r="G1893">
        <v>90.328652320000003</v>
      </c>
      <c r="H1893">
        <v>89265.743441654398</v>
      </c>
    </row>
    <row r="1894" spans="1:8" x14ac:dyDescent="0.3">
      <c r="A1894" t="s">
        <v>3612</v>
      </c>
      <c r="B1894" t="s">
        <v>3611</v>
      </c>
      <c r="C1894">
        <v>1.83328286704E-3</v>
      </c>
      <c r="D1894">
        <v>0</v>
      </c>
      <c r="E1894">
        <v>-2.1896293099999999</v>
      </c>
      <c r="F1894">
        <v>0.16565426999999999</v>
      </c>
      <c r="G1894">
        <v>14.162499410000001</v>
      </c>
      <c r="H1894">
        <v>88985.137479554964</v>
      </c>
    </row>
    <row r="1895" spans="1:8" x14ac:dyDescent="0.3">
      <c r="A1895" t="s">
        <v>3616</v>
      </c>
      <c r="B1895" t="s">
        <v>3615</v>
      </c>
      <c r="C1895">
        <v>3.6665657341000002E-4</v>
      </c>
      <c r="D1895">
        <v>0.32838736000000002</v>
      </c>
      <c r="E1895">
        <v>-2.1812285</v>
      </c>
      <c r="F1895">
        <v>0.21734563000000001</v>
      </c>
      <c r="G1895">
        <v>14.162499410000001</v>
      </c>
      <c r="H1895">
        <v>88529.497788876964</v>
      </c>
    </row>
    <row r="1896" spans="1:8" x14ac:dyDescent="0.3">
      <c r="A1896" t="s">
        <v>3493</v>
      </c>
      <c r="B1896" t="s">
        <v>3492</v>
      </c>
      <c r="C1896">
        <v>4.3865277546400001E-3</v>
      </c>
      <c r="D1896">
        <v>71212.483807950004</v>
      </c>
      <c r="E1896">
        <v>-29.489018130000002</v>
      </c>
      <c r="F1896">
        <v>-7.8193728199999999</v>
      </c>
      <c r="G1896">
        <v>-22.20178366</v>
      </c>
      <c r="H1896">
        <v>87730.555092800001</v>
      </c>
    </row>
    <row r="1897" spans="1:8" x14ac:dyDescent="0.3">
      <c r="A1897" t="s">
        <v>3634</v>
      </c>
      <c r="B1897" t="s">
        <v>3633</v>
      </c>
      <c r="C1897">
        <v>7.3331314681799997E-3</v>
      </c>
      <c r="D1897">
        <v>234.80808149000001</v>
      </c>
      <c r="E1897">
        <v>-2.1812285</v>
      </c>
      <c r="F1897">
        <v>-16.485545309999999</v>
      </c>
      <c r="G1897">
        <v>186.15581845</v>
      </c>
      <c r="H1897">
        <v>87504.200957093388</v>
      </c>
    </row>
    <row r="1898" spans="1:8" x14ac:dyDescent="0.3">
      <c r="A1898" t="s">
        <v>3541</v>
      </c>
      <c r="B1898" t="s">
        <v>3540</v>
      </c>
      <c r="C1898">
        <v>8.7097983250840005E-2</v>
      </c>
      <c r="D1898">
        <v>6.2652959800000003</v>
      </c>
      <c r="E1898">
        <v>-98.616394600000007</v>
      </c>
      <c r="F1898">
        <v>-0.95546657999999995</v>
      </c>
      <c r="G1898">
        <v>11.20555042</v>
      </c>
      <c r="H1898">
        <v>87097.98325084</v>
      </c>
    </row>
    <row r="1899" spans="1:8" x14ac:dyDescent="0.3">
      <c r="A1899" t="s">
        <v>3756</v>
      </c>
      <c r="B1899" t="s">
        <v>3755</v>
      </c>
      <c r="C1899">
        <v>7.3339842958700004E-3</v>
      </c>
      <c r="D1899">
        <v>0</v>
      </c>
      <c r="E1899">
        <v>-2.1782541700000002</v>
      </c>
      <c r="F1899">
        <v>0.17730331999999999</v>
      </c>
      <c r="G1899">
        <v>330.97091189000002</v>
      </c>
      <c r="H1899">
        <v>87046.802918230678</v>
      </c>
    </row>
    <row r="1900" spans="1:8" x14ac:dyDescent="0.3">
      <c r="A1900" t="s">
        <v>3290</v>
      </c>
      <c r="B1900" t="s">
        <v>3289</v>
      </c>
      <c r="C1900">
        <v>1.38183267032E-3</v>
      </c>
      <c r="D1900">
        <v>6.7577567600000004</v>
      </c>
      <c r="E1900">
        <v>-1.90006959</v>
      </c>
      <c r="F1900">
        <v>-52.78838142</v>
      </c>
      <c r="G1900">
        <v>-52.070678370000003</v>
      </c>
      <c r="H1900">
        <v>86540.957119832907</v>
      </c>
    </row>
    <row r="1901" spans="1:8" x14ac:dyDescent="0.3">
      <c r="A1901" t="s">
        <v>3620</v>
      </c>
      <c r="B1901" t="s">
        <v>3619</v>
      </c>
      <c r="C1901">
        <v>3.2999250863989998E-2</v>
      </c>
      <c r="D1901">
        <v>0</v>
      </c>
      <c r="E1901">
        <v>-2.1807564199999998</v>
      </c>
      <c r="F1901">
        <v>0.21782929000000001</v>
      </c>
      <c r="G1901">
        <v>14.163050370000001</v>
      </c>
      <c r="H1901">
        <v>86366.113275547075</v>
      </c>
    </row>
    <row r="1902" spans="1:8" x14ac:dyDescent="0.3">
      <c r="A1902" t="s">
        <v>3529</v>
      </c>
      <c r="B1902" t="s">
        <v>3528</v>
      </c>
      <c r="C1902">
        <v>2.5510424128000002E-4</v>
      </c>
      <c r="D1902">
        <v>146281.72775301</v>
      </c>
      <c r="E1902">
        <v>-3.28081544</v>
      </c>
      <c r="F1902">
        <v>5.4328816</v>
      </c>
      <c r="G1902">
        <v>9.7969547600000002</v>
      </c>
      <c r="H1902">
        <v>85701.731886241017</v>
      </c>
    </row>
    <row r="1903" spans="1:8" x14ac:dyDescent="0.3">
      <c r="A1903" t="s">
        <v>3624</v>
      </c>
      <c r="B1903" t="s">
        <v>3623</v>
      </c>
      <c r="C1903">
        <v>4.0332223074999998E-3</v>
      </c>
      <c r="D1903">
        <v>0</v>
      </c>
      <c r="E1903">
        <v>-2.1896293099999999</v>
      </c>
      <c r="F1903">
        <v>0.16565426999999999</v>
      </c>
      <c r="G1903">
        <v>14.140687659999999</v>
      </c>
      <c r="H1903">
        <v>84779.876764025976</v>
      </c>
    </row>
    <row r="1904" spans="1:8" x14ac:dyDescent="0.3">
      <c r="A1904" t="s">
        <v>3539</v>
      </c>
      <c r="B1904" t="s">
        <v>3538</v>
      </c>
      <c r="C1904">
        <v>7.8864046180000005E-5</v>
      </c>
      <c r="D1904">
        <v>2.3654606600000001</v>
      </c>
      <c r="E1904">
        <v>-3.0247624499999999</v>
      </c>
      <c r="F1904">
        <v>1.48289122</v>
      </c>
      <c r="G1904">
        <v>-13.43568642</v>
      </c>
      <c r="H1904">
        <v>84789.86021497316</v>
      </c>
    </row>
    <row r="1905" spans="1:8" x14ac:dyDescent="0.3">
      <c r="A1905" t="s">
        <v>3654</v>
      </c>
      <c r="B1905" t="s">
        <v>3653</v>
      </c>
      <c r="C1905">
        <v>2.8795962983200001E-3</v>
      </c>
      <c r="D1905">
        <v>94.704411480000005</v>
      </c>
      <c r="E1905">
        <v>-2.0148063399999998</v>
      </c>
      <c r="F1905">
        <v>-1.6666179699999999</v>
      </c>
      <c r="G1905">
        <v>-9.5382604799999999</v>
      </c>
      <c r="H1905">
        <v>83539.255126345073</v>
      </c>
    </row>
    <row r="1906" spans="1:8" x14ac:dyDescent="0.3">
      <c r="A1906" t="s">
        <v>3553</v>
      </c>
      <c r="B1906" t="s">
        <v>3552</v>
      </c>
      <c r="C1906">
        <v>9.8800188452499993E-3</v>
      </c>
      <c r="D1906">
        <v>1410.1381544400001</v>
      </c>
      <c r="E1906">
        <v>0.93586687999999996</v>
      </c>
      <c r="F1906">
        <v>2.7620810200000001</v>
      </c>
      <c r="G1906">
        <v>-37.532504420000002</v>
      </c>
      <c r="H1906">
        <v>84336.560954268643</v>
      </c>
    </row>
    <row r="1907" spans="1:8" x14ac:dyDescent="0.3">
      <c r="A1907" t="s">
        <v>3632</v>
      </c>
      <c r="B1907" t="s">
        <v>3631</v>
      </c>
      <c r="C1907">
        <v>1.1000976443800001E-3</v>
      </c>
      <c r="D1907">
        <v>0</v>
      </c>
      <c r="E1907">
        <v>-2.1935871100000002</v>
      </c>
      <c r="F1907">
        <v>0.19214311000000001</v>
      </c>
      <c r="G1907">
        <v>14.17577627</v>
      </c>
      <c r="H1907">
        <v>83183.333330971509</v>
      </c>
    </row>
    <row r="1908" spans="1:8" x14ac:dyDescent="0.3">
      <c r="A1908" t="s">
        <v>3676</v>
      </c>
      <c r="B1908" t="s">
        <v>3675</v>
      </c>
      <c r="C1908">
        <v>2.7718414916654002</v>
      </c>
      <c r="D1908">
        <v>55968.007771370001</v>
      </c>
      <c r="E1908">
        <v>4.05101434</v>
      </c>
      <c r="F1908">
        <v>5.7101705899999997</v>
      </c>
      <c r="G1908">
        <v>3.2170499000000001</v>
      </c>
      <c r="H1908">
        <v>83155.244749962003</v>
      </c>
    </row>
    <row r="1909" spans="1:8" x14ac:dyDescent="0.3">
      <c r="A1909" t="s">
        <v>3710</v>
      </c>
      <c r="B1909" t="s">
        <v>3709</v>
      </c>
      <c r="C1909">
        <v>1.6428124822749999E-2</v>
      </c>
      <c r="D1909">
        <v>40.578154300000001</v>
      </c>
      <c r="E1909">
        <v>-2.1782541700000002</v>
      </c>
      <c r="F1909">
        <v>163.9947756</v>
      </c>
      <c r="G1909">
        <v>243.21427815000001</v>
      </c>
      <c r="H1909">
        <v>83004.762112164259</v>
      </c>
    </row>
    <row r="1910" spans="1:8" x14ac:dyDescent="0.3">
      <c r="A1910" t="s">
        <v>3690</v>
      </c>
      <c r="B1910" t="s">
        <v>3689</v>
      </c>
      <c r="C1910">
        <v>1.8549709596820001E-2</v>
      </c>
      <c r="D1910">
        <v>75396.76388749</v>
      </c>
      <c r="E1910">
        <v>11.00527875</v>
      </c>
      <c r="F1910">
        <v>105.14681005</v>
      </c>
      <c r="G1910">
        <v>30.37979816</v>
      </c>
      <c r="H1910">
        <v>100645.26896022788</v>
      </c>
    </row>
    <row r="1911" spans="1:8" x14ac:dyDescent="0.3">
      <c r="A1911" t="s">
        <v>3744</v>
      </c>
      <c r="B1911" t="s">
        <v>3743</v>
      </c>
      <c r="C1911">
        <v>1.261171693957E-2</v>
      </c>
      <c r="D1911">
        <v>216.73430797</v>
      </c>
      <c r="E1911">
        <v>-5.0365498899999999</v>
      </c>
      <c r="F1911">
        <v>-2.0013427799999999</v>
      </c>
      <c r="G1911">
        <v>57.793185440000002</v>
      </c>
      <c r="H1911">
        <v>82367.19098687169</v>
      </c>
    </row>
    <row r="1912" spans="1:8" x14ac:dyDescent="0.3">
      <c r="A1912" t="s">
        <v>3628</v>
      </c>
      <c r="B1912" t="s">
        <v>3627</v>
      </c>
      <c r="C1912">
        <v>2.3333304546960001E-2</v>
      </c>
      <c r="D1912">
        <v>2021.3690115899999</v>
      </c>
      <c r="E1912">
        <v>-1.6095839999999999</v>
      </c>
      <c r="F1912">
        <v>-39.832202010000003</v>
      </c>
      <c r="G1912">
        <v>-63.152052310000002</v>
      </c>
      <c r="H1912">
        <v>81666.565914360006</v>
      </c>
    </row>
    <row r="1913" spans="1:8" x14ac:dyDescent="0.3">
      <c r="A1913" t="s">
        <v>3692</v>
      </c>
      <c r="B1913" t="s">
        <v>3691</v>
      </c>
      <c r="C1913">
        <v>0.21973217448571999</v>
      </c>
      <c r="D1913">
        <v>86579.24806795</v>
      </c>
      <c r="E1913">
        <v>0.75306521999999998</v>
      </c>
      <c r="F1913">
        <v>10.674820909999999</v>
      </c>
      <c r="G1913">
        <v>24.73994892</v>
      </c>
      <c r="H1913">
        <v>81830.098739460824</v>
      </c>
    </row>
    <row r="1914" spans="1:8" x14ac:dyDescent="0.3">
      <c r="A1914" t="s">
        <v>3646</v>
      </c>
      <c r="B1914" t="s">
        <v>3645</v>
      </c>
      <c r="C1914">
        <v>2.5999999999999999E-3</v>
      </c>
      <c r="D1914">
        <v>908.53157949000001</v>
      </c>
      <c r="E1914">
        <v>-3.7037037000000002</v>
      </c>
      <c r="F1914">
        <v>8.3333333300000003</v>
      </c>
      <c r="G1914">
        <v>8.3333333300000003</v>
      </c>
      <c r="H1914">
        <v>81371.546724519998</v>
      </c>
    </row>
    <row r="1915" spans="1:8" x14ac:dyDescent="0.3">
      <c r="A1915" t="s">
        <v>3936</v>
      </c>
      <c r="B1915" t="s">
        <v>3935</v>
      </c>
      <c r="C1915">
        <v>4.4732317837849998E-2</v>
      </c>
      <c r="D1915">
        <v>248.07507451999999</v>
      </c>
      <c r="E1915">
        <v>-2.9502154900000002</v>
      </c>
      <c r="F1915">
        <v>24.76097115</v>
      </c>
      <c r="G1915">
        <v>7.9681561600000004</v>
      </c>
      <c r="H1915">
        <v>81265.243562923832</v>
      </c>
    </row>
    <row r="1916" spans="1:8" x14ac:dyDescent="0.3">
      <c r="A1916" t="s">
        <v>3652</v>
      </c>
      <c r="B1916" t="s">
        <v>3651</v>
      </c>
      <c r="C1916">
        <v>3.8698789569600002E-3</v>
      </c>
      <c r="D1916">
        <v>97137.327284590006</v>
      </c>
      <c r="E1916">
        <v>-1.87698809</v>
      </c>
      <c r="F1916">
        <v>3.66237127</v>
      </c>
      <c r="G1916">
        <v>30.520407689999999</v>
      </c>
      <c r="H1916">
        <v>81900.03671989897</v>
      </c>
    </row>
    <row r="1917" spans="1:8" x14ac:dyDescent="0.3">
      <c r="A1917" t="s">
        <v>3555</v>
      </c>
      <c r="B1917" t="s">
        <v>3554</v>
      </c>
      <c r="C1917">
        <v>0.18413574307031999</v>
      </c>
      <c r="D1917">
        <v>2621.3469191700001</v>
      </c>
      <c r="E1917">
        <v>-4.1733671599999997</v>
      </c>
      <c r="F1917">
        <v>-5.7134298599999997</v>
      </c>
      <c r="G1917">
        <v>-25.82784204</v>
      </c>
      <c r="H1917">
        <v>79298.97843194865</v>
      </c>
    </row>
    <row r="1918" spans="1:8" x14ac:dyDescent="0.3">
      <c r="A1918" t="s">
        <v>3605</v>
      </c>
      <c r="B1918" t="s">
        <v>3604</v>
      </c>
      <c r="C1918">
        <v>1.1366408630930001E-2</v>
      </c>
      <c r="D1918">
        <v>1626.9949123700001</v>
      </c>
      <c r="E1918">
        <v>-2.1547254599999999</v>
      </c>
      <c r="F1918">
        <v>-2.9115727499999999</v>
      </c>
      <c r="G1918">
        <v>-4.3498767200000001</v>
      </c>
      <c r="H1918">
        <v>79564.860416510011</v>
      </c>
    </row>
    <row r="1919" spans="1:8" x14ac:dyDescent="0.3">
      <c r="A1919" t="s">
        <v>3664</v>
      </c>
      <c r="B1919" t="s">
        <v>3663</v>
      </c>
      <c r="C1919">
        <v>3.9432023099999999E-6</v>
      </c>
      <c r="D1919">
        <v>2392.7227558499999</v>
      </c>
      <c r="E1919">
        <v>-3.07919996</v>
      </c>
      <c r="F1919">
        <v>10.29724079</v>
      </c>
      <c r="G1919">
        <v>27.226548279999999</v>
      </c>
      <c r="H1919">
        <v>78543.517743101896</v>
      </c>
    </row>
    <row r="1920" spans="1:8" x14ac:dyDescent="0.3">
      <c r="A1920" t="s">
        <v>3644</v>
      </c>
      <c r="B1920" t="s">
        <v>3643</v>
      </c>
      <c r="C1920">
        <v>7.3331314682000004E-4</v>
      </c>
      <c r="D1920">
        <v>9.2999999999999999E-7</v>
      </c>
      <c r="E1920">
        <v>-2.1812285</v>
      </c>
      <c r="F1920">
        <v>0.21734563000000001</v>
      </c>
      <c r="G1920">
        <v>128.32499881000001</v>
      </c>
      <c r="H1920">
        <v>78474.774933459412</v>
      </c>
    </row>
    <row r="1921" spans="1:8" x14ac:dyDescent="0.3">
      <c r="A1921" t="s">
        <v>3672</v>
      </c>
      <c r="B1921" t="s">
        <v>3671</v>
      </c>
      <c r="C1921">
        <v>8.0661389599800005E-3</v>
      </c>
      <c r="D1921">
        <v>21.974300079999999</v>
      </c>
      <c r="E1921">
        <v>-2.1782541700000002</v>
      </c>
      <c r="F1921">
        <v>0.39590400999999997</v>
      </c>
      <c r="G1921">
        <v>4.6449924200000003</v>
      </c>
      <c r="H1921">
        <v>77923.130399971764</v>
      </c>
    </row>
    <row r="1922" spans="1:8" x14ac:dyDescent="0.3">
      <c r="A1922" t="s">
        <v>2634</v>
      </c>
      <c r="B1922" t="s">
        <v>2633</v>
      </c>
      <c r="C1922">
        <v>1.4666262936400001E-3</v>
      </c>
      <c r="D1922">
        <v>7.3266576499999996</v>
      </c>
      <c r="E1922">
        <v>-2.1812285</v>
      </c>
      <c r="F1922">
        <v>-84.279632059999997</v>
      </c>
      <c r="G1922">
        <v>52.61643651</v>
      </c>
      <c r="H1922">
        <v>77833.63851335553</v>
      </c>
    </row>
    <row r="1923" spans="1:8" x14ac:dyDescent="0.3">
      <c r="A1923" t="s">
        <v>3459</v>
      </c>
      <c r="B1923" t="s">
        <v>3458</v>
      </c>
      <c r="C1923">
        <v>2.4382779805000001E-4</v>
      </c>
      <c r="D1923">
        <v>0</v>
      </c>
      <c r="E1923">
        <v>-2.1547254599999999</v>
      </c>
      <c r="F1923">
        <v>-42.792697439999998</v>
      </c>
      <c r="G1923">
        <v>-24.08157151</v>
      </c>
      <c r="H1923">
        <v>77652.387945184717</v>
      </c>
    </row>
    <row r="1924" spans="1:8" x14ac:dyDescent="0.3">
      <c r="A1924" t="s">
        <v>3662</v>
      </c>
      <c r="B1924" t="s">
        <v>3661</v>
      </c>
      <c r="C1924">
        <v>1.7662106269899999E-3</v>
      </c>
      <c r="D1924">
        <v>147.64430046000001</v>
      </c>
      <c r="E1924">
        <v>-3.0980736599999998</v>
      </c>
      <c r="F1924">
        <v>-2.04470229</v>
      </c>
      <c r="G1924">
        <v>-4.3294108900000001</v>
      </c>
      <c r="H1924">
        <v>77130.323227770466</v>
      </c>
    </row>
    <row r="1925" spans="1:8" x14ac:dyDescent="0.3">
      <c r="A1925" t="s">
        <v>3656</v>
      </c>
      <c r="B1925" t="s">
        <v>3655</v>
      </c>
      <c r="C1925">
        <v>2.6115506063099998E-3</v>
      </c>
      <c r="D1925">
        <v>0</v>
      </c>
      <c r="E1925">
        <v>-3.0612806099999998</v>
      </c>
      <c r="F1925">
        <v>2.0224316500000001</v>
      </c>
      <c r="G1925">
        <v>9.5817111399999995</v>
      </c>
      <c r="H1925">
        <v>76452.012478732751</v>
      </c>
    </row>
    <row r="1926" spans="1:8" x14ac:dyDescent="0.3">
      <c r="A1926" t="s">
        <v>3610</v>
      </c>
      <c r="B1926" t="s">
        <v>3609</v>
      </c>
      <c r="C1926">
        <v>48.033737483704698</v>
      </c>
      <c r="D1926">
        <v>8402.7669330699991</v>
      </c>
      <c r="E1926">
        <v>-1.5554361299999999</v>
      </c>
      <c r="F1926">
        <v>-15.183696019999999</v>
      </c>
      <c r="G1926">
        <v>8.0794623100000003</v>
      </c>
      <c r="H1926">
        <v>75036.797918566619</v>
      </c>
    </row>
    <row r="1927" spans="1:8" x14ac:dyDescent="0.3">
      <c r="A1927" t="s">
        <v>3668</v>
      </c>
      <c r="B1927" t="s">
        <v>3667</v>
      </c>
      <c r="C1927">
        <v>5.3348531431010003E-2</v>
      </c>
      <c r="D1927">
        <v>5.3350000000000003E-5</v>
      </c>
      <c r="E1927">
        <v>-2.1896293099999999</v>
      </c>
      <c r="F1927">
        <v>0.16565426999999999</v>
      </c>
      <c r="G1927">
        <v>18.309427809999999</v>
      </c>
      <c r="H1927">
        <v>73713.987926405593</v>
      </c>
    </row>
    <row r="1928" spans="1:8" x14ac:dyDescent="0.3">
      <c r="A1928" t="s">
        <v>2654</v>
      </c>
      <c r="B1928" t="s">
        <v>3706</v>
      </c>
      <c r="C1928">
        <v>1.577280924E-5</v>
      </c>
      <c r="D1928">
        <v>77.744807059999999</v>
      </c>
      <c r="E1928">
        <v>-3.0791998999999999</v>
      </c>
      <c r="F1928">
        <v>-49.263269260000001</v>
      </c>
      <c r="G1928">
        <v>-37.03565528</v>
      </c>
      <c r="H1928">
        <v>73188.578017491789</v>
      </c>
    </row>
    <row r="1929" spans="1:8" x14ac:dyDescent="0.3">
      <c r="A1929" t="s">
        <v>3698</v>
      </c>
      <c r="B1929" t="s">
        <v>3697</v>
      </c>
      <c r="C1929">
        <v>8.40869378672E-3</v>
      </c>
      <c r="D1929">
        <v>151412.54480362</v>
      </c>
      <c r="E1929">
        <v>-3.56502081</v>
      </c>
      <c r="F1929">
        <v>4.1517823299999996</v>
      </c>
      <c r="G1929">
        <v>31.096009840000001</v>
      </c>
      <c r="H1929">
        <v>72848.709736622855</v>
      </c>
    </row>
    <row r="1930" spans="1:8" x14ac:dyDescent="0.3">
      <c r="A1930" t="s">
        <v>3728</v>
      </c>
      <c r="B1930" t="s">
        <v>3727</v>
      </c>
      <c r="C1930">
        <v>1.3937002215459999E-2</v>
      </c>
      <c r="D1930">
        <v>392.22464516000002</v>
      </c>
      <c r="E1930">
        <v>-3.0552637900000001</v>
      </c>
      <c r="F1930">
        <v>18.570025860000001</v>
      </c>
      <c r="G1930">
        <v>-3.2520895099999998</v>
      </c>
      <c r="H1930">
        <v>72794.542163258113</v>
      </c>
    </row>
    <row r="1931" spans="1:8" x14ac:dyDescent="0.3">
      <c r="A1931" t="s">
        <v>3670</v>
      </c>
      <c r="B1931" t="s">
        <v>3669</v>
      </c>
      <c r="C1931">
        <v>3.9232409477630001E-2</v>
      </c>
      <c r="D1931">
        <v>1488504.2347363101</v>
      </c>
      <c r="E1931">
        <v>-2.1896233000000001</v>
      </c>
      <c r="F1931">
        <v>-2.3136995200000001</v>
      </c>
      <c r="G1931">
        <v>96.985207630000005</v>
      </c>
      <c r="H1931">
        <v>72692.549840927153</v>
      </c>
    </row>
    <row r="1932" spans="1:8" x14ac:dyDescent="0.3">
      <c r="A1932" t="s">
        <v>3642</v>
      </c>
      <c r="B1932" t="s">
        <v>3641</v>
      </c>
      <c r="C1932">
        <v>2.9475094538699998E-3</v>
      </c>
      <c r="D1932">
        <v>19.44089</v>
      </c>
      <c r="E1932">
        <v>-1.47570581</v>
      </c>
      <c r="F1932">
        <v>35.402634239999998</v>
      </c>
      <c r="G1932">
        <v>22.686574319999998</v>
      </c>
      <c r="H1932">
        <v>70324.353941516107</v>
      </c>
    </row>
    <row r="1933" spans="1:8" x14ac:dyDescent="0.3">
      <c r="A1933" t="s">
        <v>3607</v>
      </c>
      <c r="B1933" t="s">
        <v>3705</v>
      </c>
      <c r="C1933">
        <v>1.4947344332E-4</v>
      </c>
      <c r="D1933">
        <v>444.18158880999999</v>
      </c>
      <c r="E1933">
        <v>5.3722348899999997</v>
      </c>
      <c r="F1933">
        <v>16.96624911</v>
      </c>
      <c r="G1933">
        <v>61.559859150000001</v>
      </c>
      <c r="H1933">
        <v>70277.151649223262</v>
      </c>
    </row>
    <row r="1934" spans="1:8" x14ac:dyDescent="0.3">
      <c r="A1934" t="s">
        <v>3561</v>
      </c>
      <c r="B1934" t="s">
        <v>3560</v>
      </c>
      <c r="C1934">
        <v>3.0000838378000001E-4</v>
      </c>
      <c r="D1934">
        <v>71168.664735760001</v>
      </c>
      <c r="E1934">
        <v>2.3771465200000002</v>
      </c>
      <c r="F1934">
        <v>-39.834496540000004</v>
      </c>
      <c r="G1934">
        <v>-20.125546539999998</v>
      </c>
      <c r="H1934">
        <v>70235.229134180598</v>
      </c>
    </row>
    <row r="1935" spans="1:8" x14ac:dyDescent="0.3">
      <c r="A1935" t="s">
        <v>3694</v>
      </c>
      <c r="B1935" t="s">
        <v>3693</v>
      </c>
      <c r="C1935">
        <v>3.6669921478999998E-4</v>
      </c>
      <c r="D1935">
        <v>0</v>
      </c>
      <c r="E1935">
        <v>-2.1935871100000002</v>
      </c>
      <c r="F1935">
        <v>0.19214311000000001</v>
      </c>
      <c r="G1935">
        <v>14.15396198</v>
      </c>
      <c r="H1935">
        <v>70179.356667423184</v>
      </c>
    </row>
    <row r="1936" spans="1:8" x14ac:dyDescent="0.3">
      <c r="A1936" t="s">
        <v>3718</v>
      </c>
      <c r="B1936" t="s">
        <v>3717</v>
      </c>
      <c r="C1936">
        <v>5.1331920277299997E-3</v>
      </c>
      <c r="D1936">
        <v>15.58230125</v>
      </c>
      <c r="E1936">
        <v>-2.1896293099999999</v>
      </c>
      <c r="F1936">
        <v>0.16565426999999999</v>
      </c>
      <c r="G1936">
        <v>45.269966109999999</v>
      </c>
      <c r="H1936">
        <v>69414.949490866275</v>
      </c>
    </row>
    <row r="1937" spans="1:8" x14ac:dyDescent="0.3">
      <c r="A1937" t="s">
        <v>3748</v>
      </c>
      <c r="B1937" t="s">
        <v>3747</v>
      </c>
      <c r="C1937">
        <v>1.88862193336E-3</v>
      </c>
      <c r="D1937">
        <v>86667.547706600002</v>
      </c>
      <c r="E1937">
        <v>-16.000100209999999</v>
      </c>
      <c r="F1937">
        <v>1.6991897899999999</v>
      </c>
      <c r="G1937">
        <v>28.268972420000001</v>
      </c>
      <c r="H1937">
        <v>68604.893009348933</v>
      </c>
    </row>
    <row r="1938" spans="1:8" x14ac:dyDescent="0.3">
      <c r="A1938" t="s">
        <v>3455</v>
      </c>
      <c r="B1938" t="s">
        <v>3454</v>
      </c>
      <c r="C1938">
        <v>3.6665834293E-4</v>
      </c>
      <c r="D1938">
        <v>3.6665657299999999</v>
      </c>
      <c r="E1938">
        <v>-51.077362729999997</v>
      </c>
      <c r="F1938">
        <v>-49.889843999999997</v>
      </c>
      <c r="G1938">
        <v>-42.91847482</v>
      </c>
      <c r="H1938">
        <v>68471.245592119914</v>
      </c>
    </row>
    <row r="1939" spans="1:8" x14ac:dyDescent="0.3">
      <c r="A1939" t="s">
        <v>3704</v>
      </c>
      <c r="B1939" t="s">
        <v>3703</v>
      </c>
      <c r="C1939">
        <v>1.0999697202299999E-3</v>
      </c>
      <c r="D1939">
        <v>0</v>
      </c>
      <c r="E1939">
        <v>-2.1812285</v>
      </c>
      <c r="F1939">
        <v>0.21734563000000001</v>
      </c>
      <c r="G1939">
        <v>14.46232738</v>
      </c>
      <c r="H1939">
        <v>67499.436297573237</v>
      </c>
    </row>
    <row r="1940" spans="1:8" x14ac:dyDescent="0.3">
      <c r="A1940" t="s">
        <v>2224</v>
      </c>
      <c r="B1940" t="s">
        <v>3608</v>
      </c>
      <c r="C1940">
        <v>5.5004882219000003E-4</v>
      </c>
      <c r="D1940">
        <v>0</v>
      </c>
      <c r="E1940">
        <v>-2.1782541700000002</v>
      </c>
      <c r="F1940">
        <v>-24.867022510000002</v>
      </c>
      <c r="G1940">
        <v>-14.38452575</v>
      </c>
      <c r="H1940">
        <v>67353.017221611342</v>
      </c>
    </row>
    <row r="1941" spans="1:8" x14ac:dyDescent="0.3">
      <c r="A1941" t="s">
        <v>3680</v>
      </c>
      <c r="B1941" t="s">
        <v>3679</v>
      </c>
      <c r="C1941">
        <v>1.3399792791999999E-4</v>
      </c>
      <c r="D1941">
        <v>1.22763274</v>
      </c>
      <c r="E1941">
        <v>-0.19842288</v>
      </c>
      <c r="F1941">
        <v>-0.31974817999999999</v>
      </c>
      <c r="G1941">
        <v>-0.46908403999999998</v>
      </c>
      <c r="H1941">
        <v>66998.963959999994</v>
      </c>
    </row>
    <row r="1942" spans="1:8" x14ac:dyDescent="0.3">
      <c r="A1942" t="s">
        <v>3724</v>
      </c>
      <c r="B1942" t="s">
        <v>3723</v>
      </c>
      <c r="C1942">
        <v>3.6353345201242999</v>
      </c>
      <c r="D1942">
        <v>156929.30960635</v>
      </c>
      <c r="E1942">
        <v>-0.28302222999999999</v>
      </c>
      <c r="F1942">
        <v>13.914770170000001</v>
      </c>
      <c r="G1942">
        <v>19.264838229999999</v>
      </c>
      <c r="H1942">
        <v>65976.476410140691</v>
      </c>
    </row>
    <row r="1943" spans="1:8" x14ac:dyDescent="0.3">
      <c r="A1943" t="s">
        <v>3708</v>
      </c>
      <c r="B1943" t="s">
        <v>3707</v>
      </c>
      <c r="C1943">
        <v>3.9089576410000001E-4</v>
      </c>
      <c r="D1943">
        <v>4166.7746019699998</v>
      </c>
      <c r="E1943">
        <v>0.57288806999999997</v>
      </c>
      <c r="F1943">
        <v>-0.53688955000000005</v>
      </c>
      <c r="G1943">
        <v>10.16038608</v>
      </c>
      <c r="H1943">
        <v>64900.454248580005</v>
      </c>
    </row>
    <row r="1944" spans="1:8" x14ac:dyDescent="0.3">
      <c r="A1944" t="s">
        <v>3481</v>
      </c>
      <c r="B1944" t="s">
        <v>3480</v>
      </c>
      <c r="C1944">
        <v>3.2999250864E-3</v>
      </c>
      <c r="D1944">
        <v>100.13097695</v>
      </c>
      <c r="E1944">
        <v>-55.98134039</v>
      </c>
      <c r="F1944">
        <v>-54.901976820000002</v>
      </c>
      <c r="G1944">
        <v>-51.082326350000002</v>
      </c>
      <c r="H1944">
        <v>61708.599082782719</v>
      </c>
    </row>
    <row r="1945" spans="1:8" x14ac:dyDescent="0.3">
      <c r="A1945" t="s">
        <v>3730</v>
      </c>
      <c r="B1945" t="s">
        <v>3729</v>
      </c>
      <c r="C1945">
        <v>1.4667968591699999E-3</v>
      </c>
      <c r="D1945">
        <v>0</v>
      </c>
      <c r="E1945">
        <v>-2.1782541700000002</v>
      </c>
      <c r="F1945">
        <v>0.17730331999999999</v>
      </c>
      <c r="G1945">
        <v>14.15396198</v>
      </c>
      <c r="H1945">
        <v>61661.539884286758</v>
      </c>
    </row>
    <row r="1946" spans="1:8" x14ac:dyDescent="0.3">
      <c r="A1946" t="s">
        <v>3790</v>
      </c>
      <c r="B1946" t="s">
        <v>3789</v>
      </c>
      <c r="C1946">
        <v>1.4667968591699999E-3</v>
      </c>
      <c r="D1946">
        <v>0.10264505</v>
      </c>
      <c r="E1946">
        <v>-2.1782541700000002</v>
      </c>
      <c r="F1946">
        <v>-25.333686960000001</v>
      </c>
      <c r="G1946">
        <v>14.17577627</v>
      </c>
      <c r="H1946">
        <v>61616.835760798567</v>
      </c>
    </row>
    <row r="1947" spans="1:8" x14ac:dyDescent="0.3">
      <c r="A1947" t="s">
        <v>3714</v>
      </c>
      <c r="B1947" t="s">
        <v>3713</v>
      </c>
      <c r="C1947">
        <v>9.4647071962000002E-4</v>
      </c>
      <c r="D1947">
        <v>12597.6308689</v>
      </c>
      <c r="E1947">
        <v>-3.0246407799999999</v>
      </c>
      <c r="F1947">
        <v>-13.010200599999999</v>
      </c>
      <c r="G1947">
        <v>0.63261365000000003</v>
      </c>
      <c r="H1947">
        <v>61468.137140241328</v>
      </c>
    </row>
    <row r="1948" spans="1:8" x14ac:dyDescent="0.3">
      <c r="A1948" t="s">
        <v>3726</v>
      </c>
      <c r="B1948" t="s">
        <v>3725</v>
      </c>
      <c r="C1948">
        <v>1.9604937259200001E-3</v>
      </c>
      <c r="D1948">
        <v>91569.694578249997</v>
      </c>
      <c r="E1948">
        <v>-3.1243479000000001</v>
      </c>
      <c r="F1948">
        <v>-1.7333278599999999</v>
      </c>
      <c r="G1948">
        <v>-13.299923809999999</v>
      </c>
      <c r="H1948">
        <v>61260.765896093086</v>
      </c>
    </row>
    <row r="1949" spans="1:8" x14ac:dyDescent="0.3">
      <c r="A1949" t="s">
        <v>3660</v>
      </c>
      <c r="B1949" t="s">
        <v>3659</v>
      </c>
      <c r="C1949">
        <v>4.0322079347400001E-3</v>
      </c>
      <c r="D1949">
        <v>8984.7170483400005</v>
      </c>
      <c r="E1949">
        <v>-25.404036009999999</v>
      </c>
      <c r="F1949">
        <v>5.5203078400000001</v>
      </c>
      <c r="G1949">
        <v>42.254532560000001</v>
      </c>
      <c r="H1949">
        <v>61013.524093909669</v>
      </c>
    </row>
    <row r="1950" spans="1:8" x14ac:dyDescent="0.3">
      <c r="A1950" t="s">
        <v>3712</v>
      </c>
      <c r="B1950" t="s">
        <v>3711</v>
      </c>
      <c r="C1950">
        <v>1.7866390389000001E-4</v>
      </c>
      <c r="D1950">
        <v>1.1277291899999999</v>
      </c>
      <c r="E1950">
        <v>-0.15193712000000001</v>
      </c>
      <c r="F1950">
        <v>-0.32348171999999997</v>
      </c>
      <c r="G1950">
        <v>-0.46908403999999998</v>
      </c>
      <c r="H1950">
        <v>60745.727322600003</v>
      </c>
    </row>
    <row r="1951" spans="1:8" x14ac:dyDescent="0.3">
      <c r="A1951" t="s">
        <v>3702</v>
      </c>
      <c r="B1951" t="s">
        <v>3701</v>
      </c>
      <c r="C1951">
        <v>4.6171092020999999E-4</v>
      </c>
      <c r="D1951">
        <v>1.30127181</v>
      </c>
      <c r="E1951">
        <v>-0.73338824000000002</v>
      </c>
      <c r="F1951">
        <v>-51.615060479999997</v>
      </c>
      <c r="G1951">
        <v>-5.8693688100000001</v>
      </c>
      <c r="H1951">
        <v>59049.461022633208</v>
      </c>
    </row>
    <row r="1952" spans="1:8" x14ac:dyDescent="0.3">
      <c r="A1952" t="s">
        <v>3686</v>
      </c>
      <c r="B1952" t="s">
        <v>3685</v>
      </c>
      <c r="C1952">
        <v>4.5821190561050003E-2</v>
      </c>
      <c r="D1952">
        <v>202028.21857771001</v>
      </c>
      <c r="E1952">
        <v>-6.1795667200000004</v>
      </c>
      <c r="F1952">
        <v>4.3878925200000003</v>
      </c>
      <c r="G1952">
        <v>2.598503</v>
      </c>
      <c r="H1952">
        <v>58756.333141659197</v>
      </c>
    </row>
    <row r="1953" spans="1:8" x14ac:dyDescent="0.3">
      <c r="A1953" t="s">
        <v>3750</v>
      </c>
      <c r="B1953" t="s">
        <v>3749</v>
      </c>
      <c r="C1953">
        <v>6.9672850810000001E-5</v>
      </c>
      <c r="D1953">
        <v>36.292330499999998</v>
      </c>
      <c r="E1953">
        <v>-2.1935871100000002</v>
      </c>
      <c r="F1953">
        <v>0.19214311000000001</v>
      </c>
      <c r="G1953">
        <v>209.84646823</v>
      </c>
      <c r="H1953">
        <v>58490.797004165688</v>
      </c>
    </row>
    <row r="1954" spans="1:8" x14ac:dyDescent="0.3">
      <c r="A1954" t="s">
        <v>3742</v>
      </c>
      <c r="B1954" t="s">
        <v>3741</v>
      </c>
      <c r="C1954">
        <v>3.6665657341000002E-4</v>
      </c>
      <c r="D1954">
        <v>33.551158059999999</v>
      </c>
      <c r="E1954">
        <v>-2.1896293099999999</v>
      </c>
      <c r="F1954">
        <v>0.16565426999999999</v>
      </c>
      <c r="G1954">
        <v>14.14408751</v>
      </c>
      <c r="H1954">
        <v>58455.800839154916</v>
      </c>
    </row>
    <row r="1955" spans="1:8" x14ac:dyDescent="0.3">
      <c r="A1955" t="s">
        <v>3684</v>
      </c>
      <c r="B1955" t="s">
        <v>3683</v>
      </c>
      <c r="C1955">
        <v>6.9664748950000002E-5</v>
      </c>
      <c r="D1955">
        <v>2889.3336466599999</v>
      </c>
      <c r="E1955">
        <v>3.2442801700000001</v>
      </c>
      <c r="F1955">
        <v>0.16565426999999999</v>
      </c>
      <c r="G1955">
        <v>35.924013780000003</v>
      </c>
      <c r="H1955">
        <v>96819.832286657038</v>
      </c>
    </row>
    <row r="1956" spans="1:8" x14ac:dyDescent="0.3">
      <c r="A1956" t="s">
        <v>3932</v>
      </c>
      <c r="B1956" t="s">
        <v>3931</v>
      </c>
      <c r="C1956">
        <v>3.6665657341000002E-4</v>
      </c>
      <c r="D1956">
        <v>7.3339843</v>
      </c>
      <c r="E1956">
        <v>-2.1812285</v>
      </c>
      <c r="F1956">
        <v>77.777887849999999</v>
      </c>
      <c r="G1956">
        <v>1264.53619927</v>
      </c>
      <c r="H1956">
        <v>54997.759404501907</v>
      </c>
    </row>
    <row r="1957" spans="1:8" x14ac:dyDescent="0.3">
      <c r="A1957" t="s">
        <v>3732</v>
      </c>
      <c r="B1957" t="s">
        <v>3731</v>
      </c>
      <c r="C1957">
        <v>1.218898560107E-2</v>
      </c>
      <c r="D1957">
        <v>23365.408244319999</v>
      </c>
      <c r="E1957">
        <v>-0.65947475</v>
      </c>
      <c r="F1957">
        <v>-0.80966623000000004</v>
      </c>
      <c r="G1957">
        <v>-0.84292805000000004</v>
      </c>
      <c r="H1957">
        <v>54917.913429102526</v>
      </c>
    </row>
    <row r="1958" spans="1:8" x14ac:dyDescent="0.3">
      <c r="A1958" t="s">
        <v>3777</v>
      </c>
      <c r="B1958" t="s">
        <v>3776</v>
      </c>
      <c r="C1958">
        <v>4.0018799060999999E-4</v>
      </c>
      <c r="D1958">
        <v>56.445545639999999</v>
      </c>
      <c r="E1958">
        <v>-3.52852896</v>
      </c>
      <c r="F1958">
        <v>7.4957436700000004</v>
      </c>
      <c r="G1958">
        <v>23.21145585</v>
      </c>
      <c r="H1958">
        <v>53848.727749534934</v>
      </c>
    </row>
    <row r="1959" spans="1:8" x14ac:dyDescent="0.3">
      <c r="A1959" t="s">
        <v>3746</v>
      </c>
      <c r="B1959" t="s">
        <v>3745</v>
      </c>
      <c r="C1959">
        <v>2.6765929858860001E-2</v>
      </c>
      <c r="D1959">
        <v>1368.9313568699999</v>
      </c>
      <c r="E1959">
        <v>-2.1812285</v>
      </c>
      <c r="F1959">
        <v>-1.13694283</v>
      </c>
      <c r="G1959">
        <v>22.533385280000001</v>
      </c>
      <c r="H1959">
        <v>53531.859717719999</v>
      </c>
    </row>
    <row r="1960" spans="1:8" x14ac:dyDescent="0.3">
      <c r="A1960" t="s">
        <v>3773</v>
      </c>
      <c r="B1960" t="s">
        <v>3772</v>
      </c>
      <c r="C1960">
        <v>1.565934957676E-2</v>
      </c>
      <c r="D1960">
        <v>43529.839993549998</v>
      </c>
      <c r="E1960">
        <v>-0.26587398000000001</v>
      </c>
      <c r="F1960">
        <v>2.7995155999999999</v>
      </c>
      <c r="G1960">
        <v>19.84651113</v>
      </c>
      <c r="H1960">
        <v>54957.037003376507</v>
      </c>
    </row>
    <row r="1961" spans="1:8" x14ac:dyDescent="0.3">
      <c r="A1961" t="s">
        <v>3908</v>
      </c>
      <c r="B1961" t="s">
        <v>3907</v>
      </c>
      <c r="C1961">
        <v>2.9335937183500001E-3</v>
      </c>
      <c r="D1961">
        <v>12663.65307792</v>
      </c>
      <c r="E1961">
        <v>-2.1782541700000002</v>
      </c>
      <c r="F1961">
        <v>33.569737760000002</v>
      </c>
      <c r="G1961">
        <v>204.41056527999999</v>
      </c>
      <c r="H1961">
        <v>53347.650390262381</v>
      </c>
    </row>
    <row r="1962" spans="1:8" x14ac:dyDescent="0.3">
      <c r="A1962" t="s">
        <v>3762</v>
      </c>
      <c r="B1962" t="s">
        <v>3761</v>
      </c>
      <c r="C1962">
        <v>1.83328286704E-3</v>
      </c>
      <c r="D1962">
        <v>0</v>
      </c>
      <c r="E1962">
        <v>-2.1896293099999999</v>
      </c>
      <c r="F1962">
        <v>0.16565426999999999</v>
      </c>
      <c r="G1962">
        <v>42.67585957</v>
      </c>
      <c r="H1962">
        <v>53294.384017462093</v>
      </c>
    </row>
    <row r="1963" spans="1:8" x14ac:dyDescent="0.3">
      <c r="A1963" t="s">
        <v>3766</v>
      </c>
      <c r="B1963" t="s">
        <v>3765</v>
      </c>
      <c r="C1963">
        <v>7.3331314682000004E-4</v>
      </c>
      <c r="D1963">
        <v>0</v>
      </c>
      <c r="E1963">
        <v>-2.1812285</v>
      </c>
      <c r="F1963">
        <v>0.21734563000000001</v>
      </c>
      <c r="G1963">
        <v>128.32499881999999</v>
      </c>
      <c r="H1963">
        <v>52237.049289891009</v>
      </c>
    </row>
    <row r="1964" spans="1:8" x14ac:dyDescent="0.3">
      <c r="A1964" t="s">
        <v>3775</v>
      </c>
      <c r="B1964" t="s">
        <v>3774</v>
      </c>
      <c r="C1964">
        <v>1.1372459465599999E-3</v>
      </c>
      <c r="D1964">
        <v>37016.531931320002</v>
      </c>
      <c r="E1964">
        <v>-8.9111221300000008</v>
      </c>
      <c r="F1964">
        <v>-1.31498855</v>
      </c>
      <c r="G1964">
        <v>-9.2629302500000001</v>
      </c>
      <c r="H1964">
        <v>52247.55798112983</v>
      </c>
    </row>
    <row r="1965" spans="1:8" x14ac:dyDescent="0.3">
      <c r="A1965" t="s">
        <v>3767</v>
      </c>
      <c r="B1965" t="s">
        <v>3767</v>
      </c>
      <c r="C1965">
        <v>1.0999697202299999E-3</v>
      </c>
      <c r="D1965">
        <v>2.0258509299999998</v>
      </c>
      <c r="E1965">
        <v>-2.1551976700000002</v>
      </c>
      <c r="F1965">
        <v>0.21982832999999999</v>
      </c>
      <c r="G1965">
        <v>13.70725916</v>
      </c>
      <c r="H1965">
        <v>52043.204142478127</v>
      </c>
    </row>
    <row r="1966" spans="1:8" x14ac:dyDescent="0.3">
      <c r="A1966" t="s">
        <v>3807</v>
      </c>
      <c r="B1966" t="s">
        <v>3806</v>
      </c>
      <c r="C1966">
        <v>0.19074179942394001</v>
      </c>
      <c r="D1966">
        <v>0</v>
      </c>
      <c r="E1966">
        <v>-1.6155256600000001</v>
      </c>
      <c r="F1966">
        <v>6.6569197300000003</v>
      </c>
      <c r="G1966">
        <v>26.533804190000001</v>
      </c>
      <c r="H1966">
        <v>51913.697198030473</v>
      </c>
    </row>
    <row r="1967" spans="1:8" x14ac:dyDescent="0.3">
      <c r="A1967" t="s">
        <v>3769</v>
      </c>
      <c r="B1967" t="s">
        <v>3768</v>
      </c>
      <c r="C1967">
        <v>3.6665657341000002E-4</v>
      </c>
      <c r="D1967">
        <v>34.839871019999997</v>
      </c>
      <c r="E1967">
        <v>-2.1896293099999999</v>
      </c>
      <c r="F1967">
        <v>-42.804701299999998</v>
      </c>
      <c r="G1967">
        <v>14.140687659999999</v>
      </c>
      <c r="H1967">
        <v>51626.617844588509</v>
      </c>
    </row>
    <row r="1968" spans="1:8" x14ac:dyDescent="0.3">
      <c r="A1968" t="s">
        <v>3754</v>
      </c>
      <c r="B1968" t="s">
        <v>3753</v>
      </c>
      <c r="C1968">
        <v>8.3039072000000003E-7</v>
      </c>
      <c r="D1968">
        <v>59.593839060000001</v>
      </c>
      <c r="E1968">
        <v>-2.8287650000000002</v>
      </c>
      <c r="F1968">
        <v>4.4525882399999999</v>
      </c>
      <c r="G1968">
        <v>53.125909900000003</v>
      </c>
      <c r="H1968">
        <v>51411.510993315802</v>
      </c>
    </row>
    <row r="1969" spans="1:8" x14ac:dyDescent="0.3">
      <c r="A1969" t="s">
        <v>3543</v>
      </c>
      <c r="B1969" t="s">
        <v>3542</v>
      </c>
      <c r="C1969">
        <v>5.1337890070999996E-4</v>
      </c>
      <c r="D1969">
        <v>454.0180067</v>
      </c>
      <c r="E1969">
        <v>-2.1782541700000002</v>
      </c>
      <c r="F1969">
        <v>-52.760286180000001</v>
      </c>
      <c r="G1969">
        <v>-46.728151080000004</v>
      </c>
      <c r="H1969">
        <v>51337.63338154964</v>
      </c>
    </row>
    <row r="1970" spans="1:8" x14ac:dyDescent="0.3">
      <c r="A1970" t="s">
        <v>3551</v>
      </c>
      <c r="B1970" t="s">
        <v>3550</v>
      </c>
      <c r="C1970">
        <v>3.6665657341000002E-4</v>
      </c>
      <c r="D1970">
        <v>7.1677524100000003</v>
      </c>
      <c r="E1970">
        <v>-51.094814659999997</v>
      </c>
      <c r="F1970">
        <v>-66.611448580000001</v>
      </c>
      <c r="G1970">
        <v>-61.953104109999998</v>
      </c>
      <c r="H1970">
        <v>51207.19434416655</v>
      </c>
    </row>
    <row r="1971" spans="1:8" x14ac:dyDescent="0.3">
      <c r="A1971" t="s">
        <v>3798</v>
      </c>
      <c r="B1971" t="s">
        <v>3797</v>
      </c>
      <c r="C1971">
        <v>2.4199450633590001E-2</v>
      </c>
      <c r="D1971">
        <v>80.827608330000004</v>
      </c>
      <c r="E1971">
        <v>-7.7704274800000004</v>
      </c>
      <c r="F1971">
        <v>8.43240546</v>
      </c>
      <c r="G1971">
        <v>-14.377712219999999</v>
      </c>
      <c r="H1971">
        <v>51068.508723201565</v>
      </c>
    </row>
    <row r="1972" spans="1:8" x14ac:dyDescent="0.3">
      <c r="A1972" t="s">
        <v>3779</v>
      </c>
      <c r="B1972" t="s">
        <v>3778</v>
      </c>
      <c r="C1972">
        <v>5.0031984510000002E-5</v>
      </c>
      <c r="D1972">
        <v>523.65712988999996</v>
      </c>
      <c r="E1972">
        <v>-1.241519E-2</v>
      </c>
      <c r="F1972">
        <v>4.0765011900000001</v>
      </c>
      <c r="G1972">
        <v>11.068810320000001</v>
      </c>
      <c r="H1972">
        <v>50025.73051193625</v>
      </c>
    </row>
    <row r="1973" spans="1:8" x14ac:dyDescent="0.3">
      <c r="A1973" t="s">
        <v>3760</v>
      </c>
      <c r="B1973" t="s">
        <v>3759</v>
      </c>
      <c r="C1973">
        <v>6.0532002958000003E-4</v>
      </c>
      <c r="D1973">
        <v>0</v>
      </c>
      <c r="E1973">
        <v>-2.19910637</v>
      </c>
      <c r="F1973">
        <v>-4.1079354099999996</v>
      </c>
      <c r="G1973">
        <v>-45.82882729</v>
      </c>
      <c r="H1973">
        <v>49895.321819500357</v>
      </c>
    </row>
    <row r="1974" spans="1:8" x14ac:dyDescent="0.3">
      <c r="A1974" t="s">
        <v>3738</v>
      </c>
      <c r="B1974" t="s">
        <v>3737</v>
      </c>
      <c r="C1974">
        <v>9.4636855420000005E-5</v>
      </c>
      <c r="D1974">
        <v>9.4618000000000002E-4</v>
      </c>
      <c r="E1974">
        <v>-3.0247624599999998</v>
      </c>
      <c r="F1974">
        <v>-22.72876303</v>
      </c>
      <c r="G1974">
        <v>-10.83615432</v>
      </c>
      <c r="H1974">
        <v>49110.066226568961</v>
      </c>
    </row>
    <row r="1975" spans="1:8" x14ac:dyDescent="0.3">
      <c r="A1975" t="s">
        <v>3796</v>
      </c>
      <c r="B1975" t="s">
        <v>3795</v>
      </c>
      <c r="C1975">
        <v>4.4365445382490001E-2</v>
      </c>
      <c r="D1975">
        <v>24268.154035039999</v>
      </c>
      <c r="E1975">
        <v>-31.18563168</v>
      </c>
      <c r="F1975">
        <v>-7.4328334299999996</v>
      </c>
      <c r="G1975">
        <v>48.924103369999997</v>
      </c>
      <c r="H1975">
        <v>48886.297965940292</v>
      </c>
    </row>
    <row r="1976" spans="1:8" x14ac:dyDescent="0.3">
      <c r="A1976" t="s">
        <v>3788</v>
      </c>
      <c r="B1976" t="s">
        <v>3787</v>
      </c>
      <c r="C1976">
        <v>7.3331314682000004E-4</v>
      </c>
      <c r="D1976">
        <v>0</v>
      </c>
      <c r="E1976">
        <v>-2.1896293099999999</v>
      </c>
      <c r="F1976">
        <v>0.16565426999999999</v>
      </c>
      <c r="G1976">
        <v>14.140687659999999</v>
      </c>
      <c r="H1976">
        <v>48373.567039080888</v>
      </c>
    </row>
    <row r="1977" spans="1:8" x14ac:dyDescent="0.3">
      <c r="A1977" t="s">
        <v>3784</v>
      </c>
      <c r="B1977" t="s">
        <v>3783</v>
      </c>
      <c r="C1977">
        <v>9.1664143352E-4</v>
      </c>
      <c r="D1977">
        <v>0</v>
      </c>
      <c r="E1977">
        <v>-2.1812285</v>
      </c>
      <c r="F1977">
        <v>0.21734563000000001</v>
      </c>
      <c r="G1977">
        <v>14.46232738</v>
      </c>
      <c r="H1977">
        <v>48363.74025049917</v>
      </c>
    </row>
    <row r="1978" spans="1:8" x14ac:dyDescent="0.3">
      <c r="A1978" t="s">
        <v>3720</v>
      </c>
      <c r="B1978" t="s">
        <v>3719</v>
      </c>
      <c r="C1978">
        <v>2.6817728866000001E-4</v>
      </c>
      <c r="D1978">
        <v>56.104217890000001</v>
      </c>
      <c r="E1978">
        <v>-2.1896293099999999</v>
      </c>
      <c r="F1978">
        <v>-3.82358194</v>
      </c>
      <c r="G1978">
        <v>4.3659912099999998</v>
      </c>
      <c r="H1978">
        <v>48194.095308971861</v>
      </c>
    </row>
    <row r="1979" spans="1:8" x14ac:dyDescent="0.3">
      <c r="A1979" t="s">
        <v>3142</v>
      </c>
      <c r="B1979" t="s">
        <v>3141</v>
      </c>
      <c r="C1979">
        <v>5.50510253042E-3</v>
      </c>
      <c r="D1979">
        <v>0</v>
      </c>
      <c r="E1979">
        <v>-1.2530525100000001</v>
      </c>
      <c r="F1979">
        <v>-12.008034800000001</v>
      </c>
      <c r="G1979">
        <v>-85.170487769999994</v>
      </c>
      <c r="H1979">
        <v>47894.392014653997</v>
      </c>
    </row>
    <row r="1980" spans="1:8" x14ac:dyDescent="0.3">
      <c r="A1980" t="s">
        <v>3752</v>
      </c>
      <c r="B1980" t="s">
        <v>3751</v>
      </c>
      <c r="C1980">
        <v>1.466901611682E-2</v>
      </c>
      <c r="D1980">
        <v>7536.3717168800003</v>
      </c>
      <c r="E1980">
        <v>-2.1927117800000002</v>
      </c>
      <c r="F1980">
        <v>-28.908781510000001</v>
      </c>
      <c r="G1980">
        <v>-25.176349720000001</v>
      </c>
      <c r="H1980">
        <v>48015.177518904165</v>
      </c>
    </row>
    <row r="1981" spans="1:8" x14ac:dyDescent="0.3">
      <c r="A1981" t="s">
        <v>3700</v>
      </c>
      <c r="B1981" t="s">
        <v>3699</v>
      </c>
      <c r="C1981">
        <v>2.7573869000000002E-7</v>
      </c>
      <c r="D1981">
        <v>3.2475314499999999</v>
      </c>
      <c r="E1981">
        <v>-2.5988980399999999</v>
      </c>
      <c r="F1981">
        <v>61.21589883</v>
      </c>
      <c r="G1981">
        <v>-36.275599710000002</v>
      </c>
      <c r="H1981">
        <v>47448.234168778887</v>
      </c>
    </row>
    <row r="1982" spans="1:8" x14ac:dyDescent="0.3">
      <c r="A1982" t="s">
        <v>3503</v>
      </c>
      <c r="B1982" t="s">
        <v>3502</v>
      </c>
      <c r="C1982">
        <v>2.1052641369299998E-3</v>
      </c>
      <c r="D1982">
        <v>247.88258814</v>
      </c>
      <c r="E1982">
        <v>-11.49280087</v>
      </c>
      <c r="F1982">
        <v>-50.135776149999998</v>
      </c>
      <c r="G1982">
        <v>-51.446270069999997</v>
      </c>
      <c r="H1982">
        <v>47609.950491004369</v>
      </c>
    </row>
    <row r="1983" spans="1:8" x14ac:dyDescent="0.3">
      <c r="A1983" t="s">
        <v>3794</v>
      </c>
      <c r="B1983" t="s">
        <v>3793</v>
      </c>
      <c r="C1983">
        <v>1.6132889229999999E-2</v>
      </c>
      <c r="D1983">
        <v>0</v>
      </c>
      <c r="E1983">
        <v>-2.1896293099999999</v>
      </c>
      <c r="F1983">
        <v>0.16565426999999999</v>
      </c>
      <c r="G1983">
        <v>7.1562213799999999</v>
      </c>
      <c r="H1983">
        <v>47289.110230599712</v>
      </c>
    </row>
    <row r="1984" spans="1:8" x14ac:dyDescent="0.3">
      <c r="A1984" t="s">
        <v>3764</v>
      </c>
      <c r="B1984" t="s">
        <v>3763</v>
      </c>
      <c r="C1984">
        <v>9.1732642966999998E-4</v>
      </c>
      <c r="D1984">
        <v>0</v>
      </c>
      <c r="E1984">
        <v>-1.0912183</v>
      </c>
      <c r="F1984">
        <v>4.2369331499999996</v>
      </c>
      <c r="G1984">
        <v>1.56280028</v>
      </c>
      <c r="H1984">
        <v>46862.615265373948</v>
      </c>
    </row>
    <row r="1985" spans="1:8" x14ac:dyDescent="0.3">
      <c r="A1985" t="s">
        <v>3803</v>
      </c>
      <c r="B1985" t="s">
        <v>3802</v>
      </c>
      <c r="C1985">
        <v>3.6665657341000002E-4</v>
      </c>
      <c r="D1985">
        <v>0</v>
      </c>
      <c r="E1985">
        <v>-2.1812285</v>
      </c>
      <c r="F1985">
        <v>0.21734563000000001</v>
      </c>
      <c r="G1985">
        <v>14.46232738</v>
      </c>
      <c r="H1985">
        <v>45934.652837984111</v>
      </c>
    </row>
    <row r="1986" spans="1:8" x14ac:dyDescent="0.3">
      <c r="A1986" t="s">
        <v>3805</v>
      </c>
      <c r="B1986" t="s">
        <v>3804</v>
      </c>
      <c r="C1986">
        <v>4.3998788809099998E-3</v>
      </c>
      <c r="D1986">
        <v>0</v>
      </c>
      <c r="E1986">
        <v>-2.1812285</v>
      </c>
      <c r="F1986">
        <v>0.21734563000000001</v>
      </c>
      <c r="G1986">
        <v>14.46232738</v>
      </c>
      <c r="H1986">
        <v>45825.846839521648</v>
      </c>
    </row>
    <row r="1987" spans="1:8" x14ac:dyDescent="0.3">
      <c r="A1987" t="s">
        <v>3809</v>
      </c>
      <c r="B1987" t="s">
        <v>3808</v>
      </c>
      <c r="C1987">
        <v>1.0999697202299999E-3</v>
      </c>
      <c r="D1987">
        <v>139.59222202999999</v>
      </c>
      <c r="E1987">
        <v>-2.1896293099999999</v>
      </c>
      <c r="F1987">
        <v>50.248481400000003</v>
      </c>
      <c r="G1987">
        <v>14.140687659999999</v>
      </c>
      <c r="H1987">
        <v>45576.860370264782</v>
      </c>
    </row>
    <row r="1988" spans="1:8" x14ac:dyDescent="0.3">
      <c r="A1988" t="s">
        <v>3640</v>
      </c>
      <c r="B1988" t="s">
        <v>3639</v>
      </c>
      <c r="C1988">
        <v>1.07764662868E-3</v>
      </c>
      <c r="D1988">
        <v>248.26177942000001</v>
      </c>
      <c r="E1988">
        <v>-34.441668479999997</v>
      </c>
      <c r="F1988">
        <v>-28.75498743</v>
      </c>
      <c r="G1988">
        <v>-7.8918946700000001</v>
      </c>
      <c r="H1988">
        <v>45527.006284328963</v>
      </c>
    </row>
    <row r="1989" spans="1:8" x14ac:dyDescent="0.3">
      <c r="A1989" t="s">
        <v>3425</v>
      </c>
      <c r="B1989" t="s">
        <v>3782</v>
      </c>
      <c r="C1989">
        <v>9.5347413739899998E-3</v>
      </c>
      <c r="D1989">
        <v>12479.47059924</v>
      </c>
      <c r="E1989">
        <v>0.93461718000000005</v>
      </c>
      <c r="F1989">
        <v>0.77218624000000002</v>
      </c>
      <c r="G1989">
        <v>5.2695289999999999E-2</v>
      </c>
      <c r="H1989">
        <v>45841.510967524082</v>
      </c>
    </row>
    <row r="1990" spans="1:8" x14ac:dyDescent="0.3">
      <c r="A1990" t="s">
        <v>3961</v>
      </c>
      <c r="B1990" t="s">
        <v>3960</v>
      </c>
      <c r="C1990">
        <v>4.6835936E-6</v>
      </c>
      <c r="D1990">
        <v>28.720623490000001</v>
      </c>
      <c r="E1990">
        <v>-3.0775376400000001</v>
      </c>
      <c r="F1990">
        <v>-2.7527330700000001</v>
      </c>
      <c r="G1990">
        <v>-0.96348374999999997</v>
      </c>
      <c r="H1990">
        <v>44494.139195316406</v>
      </c>
    </row>
    <row r="1991" spans="1:8" x14ac:dyDescent="0.3">
      <c r="A1991" t="s">
        <v>3591</v>
      </c>
      <c r="B1991" t="s">
        <v>3590</v>
      </c>
      <c r="C1991">
        <v>3.629900076749E-2</v>
      </c>
      <c r="D1991">
        <v>3.0101500000000001E-3</v>
      </c>
      <c r="E1991">
        <v>-2.1812285</v>
      </c>
      <c r="F1991">
        <v>-52.30039799</v>
      </c>
      <c r="G1991">
        <v>-36.505126730000001</v>
      </c>
      <c r="H1991">
        <v>44287.864778083829</v>
      </c>
    </row>
    <row r="1992" spans="1:8" x14ac:dyDescent="0.3">
      <c r="A1992" t="s">
        <v>3826</v>
      </c>
      <c r="B1992" t="s">
        <v>3825</v>
      </c>
      <c r="C1992">
        <v>1.6171435371999999E-4</v>
      </c>
      <c r="D1992">
        <v>242.73574629000001</v>
      </c>
      <c r="E1992">
        <v>-2.1782541700000002</v>
      </c>
      <c r="F1992">
        <v>14.15553169</v>
      </c>
      <c r="G1992">
        <v>22.486367959999999</v>
      </c>
      <c r="H1992">
        <v>44154.482430432654</v>
      </c>
    </row>
    <row r="1993" spans="1:8" x14ac:dyDescent="0.3">
      <c r="A1993" t="s">
        <v>3813</v>
      </c>
      <c r="B1993" t="s">
        <v>3812</v>
      </c>
      <c r="C1993">
        <v>1.0266384054999999E-4</v>
      </c>
      <c r="D1993">
        <v>0</v>
      </c>
      <c r="E1993">
        <v>-2.1896293099999999</v>
      </c>
      <c r="F1993">
        <v>0.16565426</v>
      </c>
      <c r="G1993">
        <v>965.51666096999998</v>
      </c>
      <c r="H1993">
        <v>44086.906031396858</v>
      </c>
    </row>
    <row r="1994" spans="1:8" x14ac:dyDescent="0.3">
      <c r="A1994" t="s">
        <v>3815</v>
      </c>
      <c r="B1994" t="s">
        <v>3814</v>
      </c>
      <c r="C1994">
        <v>3.6665657341000002E-4</v>
      </c>
      <c r="D1994">
        <v>0</v>
      </c>
      <c r="E1994">
        <v>-2.1896293099999999</v>
      </c>
      <c r="F1994">
        <v>0.21734563000000001</v>
      </c>
      <c r="G1994">
        <v>14.140687659999999</v>
      </c>
      <c r="H1994">
        <v>44050.261592805531</v>
      </c>
    </row>
    <row r="1995" spans="1:8" x14ac:dyDescent="0.3">
      <c r="A1995" t="s">
        <v>3595</v>
      </c>
      <c r="B1995" t="s">
        <v>3594</v>
      </c>
      <c r="C1995">
        <v>5.7100366909999996E-4</v>
      </c>
      <c r="D1995">
        <v>7919.2342149400001</v>
      </c>
      <c r="E1995">
        <v>-3.2776842099999999</v>
      </c>
      <c r="F1995">
        <v>-46.239304990000001</v>
      </c>
      <c r="G1995">
        <v>72.129848089999996</v>
      </c>
      <c r="H1995">
        <v>43747.553559658336</v>
      </c>
    </row>
    <row r="1996" spans="1:8" x14ac:dyDescent="0.3">
      <c r="A1996" t="s">
        <v>3817</v>
      </c>
      <c r="B1996" t="s">
        <v>3816</v>
      </c>
      <c r="C1996">
        <v>3.6665657341000002E-4</v>
      </c>
      <c r="D1996">
        <v>0</v>
      </c>
      <c r="E1996">
        <v>-2.1812285</v>
      </c>
      <c r="F1996">
        <v>0.16565426999999999</v>
      </c>
      <c r="G1996">
        <v>14.162499410000001</v>
      </c>
      <c r="H1996">
        <v>43711.055063216503</v>
      </c>
    </row>
    <row r="1997" spans="1:8" x14ac:dyDescent="0.3">
      <c r="A1997" t="s">
        <v>3811</v>
      </c>
      <c r="B1997" t="s">
        <v>3810</v>
      </c>
      <c r="C1997">
        <v>9.4069347000000006E-5</v>
      </c>
      <c r="D1997">
        <v>225.83682791999999</v>
      </c>
      <c r="E1997">
        <v>10.580503159999999</v>
      </c>
      <c r="F1997">
        <v>4.3643013699999997</v>
      </c>
      <c r="G1997">
        <v>10.556352070000001</v>
      </c>
      <c r="H1997">
        <v>43655.179211085197</v>
      </c>
    </row>
    <row r="1998" spans="1:8" x14ac:dyDescent="0.3">
      <c r="A1998" t="s">
        <v>3618</v>
      </c>
      <c r="B1998" t="s">
        <v>3818</v>
      </c>
      <c r="C1998">
        <v>3.6665834290000002E-5</v>
      </c>
      <c r="D1998">
        <v>18.683823360000002</v>
      </c>
      <c r="E1998">
        <v>-2.1807564099999999</v>
      </c>
      <c r="F1998">
        <v>0.21782927999999999</v>
      </c>
      <c r="G1998">
        <v>14.1412385</v>
      </c>
      <c r="H1998">
        <v>43586.541034614747</v>
      </c>
    </row>
    <row r="1999" spans="1:8" x14ac:dyDescent="0.3">
      <c r="A1999" t="s">
        <v>3822</v>
      </c>
      <c r="B1999" t="s">
        <v>3821</v>
      </c>
      <c r="C1999">
        <v>3.6669921478999998E-4</v>
      </c>
      <c r="D1999">
        <v>15.212951800000001</v>
      </c>
      <c r="E1999">
        <v>-2.1935871100000002</v>
      </c>
      <c r="F1999">
        <v>0.19214311000000001</v>
      </c>
      <c r="G1999">
        <v>14.175776259999999</v>
      </c>
      <c r="H1999">
        <v>43512.217132648824</v>
      </c>
    </row>
    <row r="2000" spans="1:8" x14ac:dyDescent="0.3">
      <c r="A2000" t="s">
        <v>3840</v>
      </c>
      <c r="B2000" t="s">
        <v>3839</v>
      </c>
      <c r="C2000">
        <v>4.7665584581299998E-3</v>
      </c>
      <c r="D2000">
        <v>21.922432310000001</v>
      </c>
      <c r="E2000">
        <v>-2.1807564199999998</v>
      </c>
      <c r="F2000">
        <v>0.21782929000000001</v>
      </c>
      <c r="G2000">
        <v>14.163050370000001</v>
      </c>
      <c r="H2000">
        <v>42815.589111345536</v>
      </c>
    </row>
    <row r="2001" spans="1:8" x14ac:dyDescent="0.3">
      <c r="A2001" t="s">
        <v>3828</v>
      </c>
      <c r="B2001" t="s">
        <v>3827</v>
      </c>
      <c r="C2001">
        <v>2.89347169566E-3</v>
      </c>
      <c r="D2001">
        <v>57.099216550000001</v>
      </c>
      <c r="E2001">
        <v>-2.6767016699999999</v>
      </c>
      <c r="F2001">
        <v>-6.3181142399999999</v>
      </c>
      <c r="G2001">
        <v>-13.69403917</v>
      </c>
      <c r="H2001">
        <v>42723.340031542277</v>
      </c>
    </row>
    <row r="2002" spans="1:8" x14ac:dyDescent="0.3">
      <c r="A2002" t="s">
        <v>3799</v>
      </c>
      <c r="B2002" t="s">
        <v>3799</v>
      </c>
      <c r="C2002">
        <v>4.7318427707999998E-4</v>
      </c>
      <c r="D2002">
        <v>13231.756148959999</v>
      </c>
      <c r="E2002">
        <v>11.831692390000001</v>
      </c>
      <c r="F2002">
        <v>4.9725463599999999</v>
      </c>
      <c r="G2002">
        <v>-29.543105570000002</v>
      </c>
      <c r="H2002">
        <v>42586.584937200001</v>
      </c>
    </row>
    <row r="2003" spans="1:8" x14ac:dyDescent="0.3">
      <c r="A2003" t="s">
        <v>3771</v>
      </c>
      <c r="B2003" t="s">
        <v>3770</v>
      </c>
      <c r="C2003">
        <v>7.4342344477000002E-4</v>
      </c>
      <c r="D2003">
        <v>23337.073134859998</v>
      </c>
      <c r="E2003">
        <v>0.15416392000000001</v>
      </c>
      <c r="F2003">
        <v>-19.07289055</v>
      </c>
      <c r="G2003">
        <v>120.28892218</v>
      </c>
      <c r="H2003">
        <v>44283.431479117004</v>
      </c>
    </row>
    <row r="2004" spans="1:8" x14ac:dyDescent="0.3">
      <c r="A2004" t="s">
        <v>3832</v>
      </c>
      <c r="B2004" t="s">
        <v>3831</v>
      </c>
      <c r="C2004">
        <v>3.6665834290000002E-5</v>
      </c>
      <c r="D2004">
        <v>0</v>
      </c>
      <c r="E2004">
        <v>-2.1547254699999998</v>
      </c>
      <c r="F2004">
        <v>0.22031197999999999</v>
      </c>
      <c r="G2004">
        <v>14.163050370000001</v>
      </c>
      <c r="H2004">
        <v>41578.420550181538</v>
      </c>
    </row>
    <row r="2005" spans="1:8" x14ac:dyDescent="0.3">
      <c r="A2005" t="s">
        <v>3852</v>
      </c>
      <c r="B2005" t="s">
        <v>3851</v>
      </c>
      <c r="C2005">
        <v>1.2718446953500001E-3</v>
      </c>
      <c r="D2005">
        <v>390.60166839999999</v>
      </c>
      <c r="E2005">
        <v>-2.2998074100000001</v>
      </c>
      <c r="F2005">
        <v>-2.1904314299999998</v>
      </c>
      <c r="G2005">
        <v>36.866833540000002</v>
      </c>
      <c r="H2005">
        <v>40888.322712743029</v>
      </c>
    </row>
    <row r="2006" spans="1:8" x14ac:dyDescent="0.3">
      <c r="A2006" t="s">
        <v>3834</v>
      </c>
      <c r="B2006" t="s">
        <v>3833</v>
      </c>
      <c r="C2006">
        <v>3.2999091606799999E-3</v>
      </c>
      <c r="D2006">
        <v>0</v>
      </c>
      <c r="E2006">
        <v>-2.1896293099999999</v>
      </c>
      <c r="F2006">
        <v>0.16565426999999999</v>
      </c>
      <c r="G2006">
        <v>14.46232738</v>
      </c>
      <c r="H2006">
        <v>40512.489779294257</v>
      </c>
    </row>
    <row r="2007" spans="1:8" x14ac:dyDescent="0.3">
      <c r="A2007" t="s">
        <v>3836</v>
      </c>
      <c r="B2007" t="s">
        <v>3835</v>
      </c>
      <c r="C2007">
        <v>0.47202181430647</v>
      </c>
      <c r="D2007">
        <v>5533877.3768004701</v>
      </c>
      <c r="E2007">
        <v>4.6638402299999999</v>
      </c>
      <c r="F2007">
        <v>6.1087676200000001</v>
      </c>
      <c r="G2007">
        <v>3.6680467000000001</v>
      </c>
      <c r="H2007">
        <v>40076.068100062221</v>
      </c>
    </row>
    <row r="2008" spans="1:8" x14ac:dyDescent="0.3">
      <c r="A2008" t="s">
        <v>3842</v>
      </c>
      <c r="B2008" t="s">
        <v>3841</v>
      </c>
      <c r="C2008">
        <v>3.6669921478999998E-4</v>
      </c>
      <c r="D2008">
        <v>0</v>
      </c>
      <c r="E2008">
        <v>-2.1782541700000002</v>
      </c>
      <c r="F2008">
        <v>0.17730331999999999</v>
      </c>
      <c r="G2008">
        <v>14.15736222</v>
      </c>
      <c r="H2008">
        <v>39263.504653377779</v>
      </c>
    </row>
    <row r="2009" spans="1:8" x14ac:dyDescent="0.3">
      <c r="A2009" t="s">
        <v>3844</v>
      </c>
      <c r="B2009" t="s">
        <v>3843</v>
      </c>
      <c r="C2009">
        <v>3.6665657341000002E-4</v>
      </c>
      <c r="D2009">
        <v>0</v>
      </c>
      <c r="E2009">
        <v>-2.1896293099999999</v>
      </c>
      <c r="F2009">
        <v>0.16565426999999999</v>
      </c>
      <c r="G2009">
        <v>14.46232738</v>
      </c>
      <c r="H2009">
        <v>39250.019743660509</v>
      </c>
    </row>
    <row r="2010" spans="1:8" x14ac:dyDescent="0.3">
      <c r="A2010" t="s">
        <v>3850</v>
      </c>
      <c r="B2010" t="s">
        <v>3849</v>
      </c>
      <c r="C2010">
        <v>3.6665657341000002E-4</v>
      </c>
      <c r="D2010">
        <v>0</v>
      </c>
      <c r="E2010">
        <v>-2.1896293099999999</v>
      </c>
      <c r="F2010">
        <v>0.16565426999999999</v>
      </c>
      <c r="G2010">
        <v>14.14408751</v>
      </c>
      <c r="H2010">
        <v>38929.37962565726</v>
      </c>
    </row>
    <row r="2011" spans="1:8" x14ac:dyDescent="0.3">
      <c r="A2011" t="s">
        <v>3792</v>
      </c>
      <c r="B2011" t="s">
        <v>3791</v>
      </c>
      <c r="C2011">
        <v>4.7670838543200002E-3</v>
      </c>
      <c r="D2011">
        <v>94809.60006379</v>
      </c>
      <c r="E2011">
        <v>-2.17808432</v>
      </c>
      <c r="F2011">
        <v>-6.9713255700000003</v>
      </c>
      <c r="G2011">
        <v>14.10299112</v>
      </c>
      <c r="H2011">
        <v>38769.254550816928</v>
      </c>
    </row>
    <row r="2012" spans="1:8" x14ac:dyDescent="0.3">
      <c r="A2012" t="s">
        <v>3860</v>
      </c>
      <c r="B2012" t="s">
        <v>3859</v>
      </c>
      <c r="C2012">
        <v>2.4049860061000001E-4</v>
      </c>
      <c r="D2012">
        <v>0</v>
      </c>
      <c r="E2012">
        <v>-3.0552637900000001</v>
      </c>
      <c r="F2012">
        <v>1.9134329400000001</v>
      </c>
      <c r="G2012">
        <v>9.0758986499999992</v>
      </c>
      <c r="H2012">
        <v>38421.112599890832</v>
      </c>
    </row>
    <row r="2013" spans="1:8" x14ac:dyDescent="0.3">
      <c r="A2013" t="s">
        <v>3858</v>
      </c>
      <c r="B2013" t="s">
        <v>3857</v>
      </c>
      <c r="C2013">
        <v>3.6665834293E-4</v>
      </c>
      <c r="D2013">
        <v>0</v>
      </c>
      <c r="E2013">
        <v>-2.1547254599999999</v>
      </c>
      <c r="F2013">
        <v>0.22031200000000001</v>
      </c>
      <c r="G2013">
        <v>14.163050370000001</v>
      </c>
      <c r="H2013">
        <v>38372.913699539902</v>
      </c>
    </row>
    <row r="2014" spans="1:8" x14ac:dyDescent="0.3">
      <c r="A2014" t="s">
        <v>3892</v>
      </c>
      <c r="B2014" t="s">
        <v>3891</v>
      </c>
      <c r="C2014">
        <v>1.8909736033054501</v>
      </c>
      <c r="D2014">
        <v>0</v>
      </c>
      <c r="E2014">
        <v>-3.2929543699999999</v>
      </c>
      <c r="F2014">
        <v>1.4095609099999999</v>
      </c>
      <c r="G2014">
        <v>16.84486875</v>
      </c>
      <c r="H2014">
        <v>38079.536481889758</v>
      </c>
    </row>
    <row r="2015" spans="1:8" x14ac:dyDescent="0.3">
      <c r="A2015" t="s">
        <v>3886</v>
      </c>
      <c r="B2015" t="s">
        <v>3885</v>
      </c>
      <c r="C2015">
        <v>49.447247537602642</v>
      </c>
      <c r="D2015">
        <v>36869.045572609997</v>
      </c>
      <c r="E2015">
        <v>-8.3877259199999994</v>
      </c>
      <c r="F2015">
        <v>-1.2643953699999999</v>
      </c>
      <c r="G2015">
        <v>-21.065832539999999</v>
      </c>
      <c r="H2015">
        <v>37987.576777275834</v>
      </c>
    </row>
    <row r="2016" spans="1:8" x14ac:dyDescent="0.3">
      <c r="A2016" t="s">
        <v>3696</v>
      </c>
      <c r="B2016" t="s">
        <v>3695</v>
      </c>
      <c r="C2016">
        <v>2.0919419500000002E-6</v>
      </c>
      <c r="D2016">
        <v>1234.9821784999999</v>
      </c>
      <c r="E2016">
        <v>-2.6417128999999999</v>
      </c>
      <c r="F2016">
        <v>-4.9865412100000004</v>
      </c>
      <c r="G2016">
        <v>2.5091784700000002</v>
      </c>
      <c r="H2016">
        <v>37653.409915726428</v>
      </c>
    </row>
    <row r="2017" spans="1:8" x14ac:dyDescent="0.3">
      <c r="A2017" t="s">
        <v>3898</v>
      </c>
      <c r="B2017" t="s">
        <v>3897</v>
      </c>
      <c r="C2017">
        <v>1.2615790193000001E-4</v>
      </c>
      <c r="D2017">
        <v>27.702770319999999</v>
      </c>
      <c r="E2017">
        <v>-3.0781151900000001</v>
      </c>
      <c r="F2017">
        <v>1.4537012</v>
      </c>
      <c r="G2017">
        <v>19.786067859999999</v>
      </c>
      <c r="H2017">
        <v>37639.134032256559</v>
      </c>
    </row>
    <row r="2018" spans="1:8" x14ac:dyDescent="0.3">
      <c r="A2018" t="s">
        <v>3884</v>
      </c>
      <c r="B2018" t="s">
        <v>3883</v>
      </c>
      <c r="C2018">
        <v>1.146602244E-4</v>
      </c>
      <c r="D2018">
        <v>61.164432769999998</v>
      </c>
      <c r="E2018">
        <v>-1.03627639</v>
      </c>
      <c r="F2018">
        <v>4.7100816300000004</v>
      </c>
      <c r="G2018">
        <v>-2.5781811600000002</v>
      </c>
      <c r="H2018">
        <v>37645.326717182965</v>
      </c>
    </row>
    <row r="2019" spans="1:8" x14ac:dyDescent="0.3">
      <c r="A2019" t="s">
        <v>3830</v>
      </c>
      <c r="B2019" t="s">
        <v>3829</v>
      </c>
      <c r="C2019">
        <v>6.96170681842E-3</v>
      </c>
      <c r="D2019">
        <v>100289.61643831999</v>
      </c>
      <c r="E2019">
        <v>-7.0732409599999997</v>
      </c>
      <c r="F2019">
        <v>27.9998304</v>
      </c>
      <c r="G2019">
        <v>-5.49531904</v>
      </c>
      <c r="H2019">
        <v>35377.625777678564</v>
      </c>
    </row>
    <row r="2020" spans="1:8" x14ac:dyDescent="0.3">
      <c r="A2020" t="s">
        <v>3950</v>
      </c>
      <c r="B2020" t="s">
        <v>3949</v>
      </c>
      <c r="C2020">
        <v>9.5341795845999998E-4</v>
      </c>
      <c r="D2020">
        <v>11.01433978</v>
      </c>
      <c r="E2020">
        <v>-2.1782541700000002</v>
      </c>
      <c r="F2020">
        <v>-10.18586599</v>
      </c>
      <c r="G2020">
        <v>9.9260374599999999</v>
      </c>
      <c r="H2020">
        <v>37180.245177257573</v>
      </c>
    </row>
    <row r="2021" spans="1:8" x14ac:dyDescent="0.3">
      <c r="A2021" t="s">
        <v>3901</v>
      </c>
      <c r="B2021" t="s">
        <v>3900</v>
      </c>
      <c r="C2021">
        <v>1.1040966465E-4</v>
      </c>
      <c r="D2021">
        <v>20.924650539999998</v>
      </c>
      <c r="E2021">
        <v>-3.0247624599999998</v>
      </c>
      <c r="F2021">
        <v>1.48289122</v>
      </c>
      <c r="G2021">
        <v>17.399063470000002</v>
      </c>
      <c r="H2021">
        <v>37056.24369815625</v>
      </c>
    </row>
    <row r="2022" spans="1:8" x14ac:dyDescent="0.3">
      <c r="A2022" t="s">
        <v>3871</v>
      </c>
      <c r="B2022" t="s">
        <v>3870</v>
      </c>
      <c r="C2022">
        <v>3.666565734E-5</v>
      </c>
      <c r="D2022">
        <v>3.6597000000000002E-4</v>
      </c>
      <c r="E2022">
        <v>-2.1812284900000001</v>
      </c>
      <c r="F2022">
        <v>0.21734561999999999</v>
      </c>
      <c r="G2022">
        <v>14.16249942</v>
      </c>
      <c r="H2022">
        <v>36916.800689297219</v>
      </c>
    </row>
    <row r="2023" spans="1:8" x14ac:dyDescent="0.3">
      <c r="A2023" t="s">
        <v>3944</v>
      </c>
      <c r="B2023" t="s">
        <v>3943</v>
      </c>
      <c r="C2023">
        <v>1.65614496977E-3</v>
      </c>
      <c r="D2023">
        <v>6529.9330037700001</v>
      </c>
      <c r="E2023">
        <v>-7.4327278000000003</v>
      </c>
      <c r="F2023">
        <v>-13.368263600000001</v>
      </c>
      <c r="G2023">
        <v>14.86060355</v>
      </c>
      <c r="H2023">
        <v>36846.053606100584</v>
      </c>
    </row>
    <row r="2024" spans="1:8" x14ac:dyDescent="0.3">
      <c r="A2024" t="s">
        <v>3876</v>
      </c>
      <c r="B2024" t="s">
        <v>3875</v>
      </c>
      <c r="C2024">
        <v>3.6665657341000002E-4</v>
      </c>
      <c r="D2024">
        <v>0</v>
      </c>
      <c r="E2024">
        <v>-2.1896293099999999</v>
      </c>
      <c r="F2024">
        <v>0.16565426999999999</v>
      </c>
      <c r="G2024">
        <v>14.14408751</v>
      </c>
      <c r="H2024">
        <v>36672.257159321343</v>
      </c>
    </row>
    <row r="2025" spans="1:8" x14ac:dyDescent="0.3">
      <c r="A2025" t="s">
        <v>3878</v>
      </c>
      <c r="B2025" t="s">
        <v>3877</v>
      </c>
      <c r="C2025">
        <v>7.3331314682000004E-4</v>
      </c>
      <c r="D2025">
        <v>0</v>
      </c>
      <c r="E2025">
        <v>-2.1896293099999999</v>
      </c>
      <c r="F2025">
        <v>0.16565426999999999</v>
      </c>
      <c r="G2025">
        <v>14.140687659999999</v>
      </c>
      <c r="H2025">
        <v>36538.825523765372</v>
      </c>
    </row>
    <row r="2026" spans="1:8" x14ac:dyDescent="0.3">
      <c r="A2026" t="s">
        <v>3906</v>
      </c>
      <c r="B2026" t="s">
        <v>3905</v>
      </c>
      <c r="C2026">
        <v>7.1056505607699997E-3</v>
      </c>
      <c r="D2026">
        <v>0</v>
      </c>
      <c r="E2026">
        <v>-3.0247624599999998</v>
      </c>
      <c r="F2026">
        <v>1.48289121</v>
      </c>
      <c r="G2026">
        <v>17.399063470000002</v>
      </c>
      <c r="H2026">
        <v>36433.050818005649</v>
      </c>
    </row>
    <row r="2027" spans="1:8" x14ac:dyDescent="0.3">
      <c r="A2027" t="s">
        <v>3904</v>
      </c>
      <c r="B2027" t="s">
        <v>3904</v>
      </c>
      <c r="C2027">
        <v>6.2134340129999996E-5</v>
      </c>
      <c r="D2027">
        <v>1000.68863991</v>
      </c>
      <c r="E2027">
        <v>-47.219437310000004</v>
      </c>
      <c r="F2027">
        <v>-69.184090670000003</v>
      </c>
      <c r="G2027">
        <v>83.462782619999999</v>
      </c>
      <c r="H2027">
        <v>36410.66385180685</v>
      </c>
    </row>
    <row r="2028" spans="1:8" x14ac:dyDescent="0.3">
      <c r="A2028" t="s">
        <v>3899</v>
      </c>
      <c r="B2028" t="s">
        <v>3899</v>
      </c>
      <c r="C2028">
        <v>1.498886321E-5</v>
      </c>
      <c r="D2028">
        <v>32.458415500000001</v>
      </c>
      <c r="E2028">
        <v>-1.74992693</v>
      </c>
      <c r="F2028">
        <v>13.02297081</v>
      </c>
      <c r="G2028">
        <v>-36.12183641</v>
      </c>
      <c r="H2028">
        <v>35666.456049875706</v>
      </c>
    </row>
    <row r="2029" spans="1:8" x14ac:dyDescent="0.3">
      <c r="A2029" t="s">
        <v>3926</v>
      </c>
      <c r="B2029" t="s">
        <v>3925</v>
      </c>
      <c r="C2029">
        <v>7.5531340829999998E-5</v>
      </c>
      <c r="D2029">
        <v>45.617956300000003</v>
      </c>
      <c r="E2029">
        <v>-2.1896562400000001</v>
      </c>
      <c r="F2029">
        <v>14.05965138</v>
      </c>
      <c r="G2029">
        <v>13.37678442</v>
      </c>
      <c r="H2029">
        <v>35495.687106894293</v>
      </c>
    </row>
    <row r="2030" spans="1:8" x14ac:dyDescent="0.3">
      <c r="A2030" t="s">
        <v>3824</v>
      </c>
      <c r="B2030" t="s">
        <v>3823</v>
      </c>
      <c r="C2030">
        <v>0.15163760348939001</v>
      </c>
      <c r="D2030">
        <v>1235.5514621</v>
      </c>
      <c r="E2030">
        <v>-1.2904651499999999</v>
      </c>
      <c r="F2030">
        <v>5.8278079900000002</v>
      </c>
      <c r="G2030">
        <v>-12.37856303</v>
      </c>
      <c r="H2030">
        <v>35678.868740757483</v>
      </c>
    </row>
    <row r="2031" spans="1:8" x14ac:dyDescent="0.3">
      <c r="A2031" t="s">
        <v>3983</v>
      </c>
      <c r="B2031" t="s">
        <v>3982</v>
      </c>
      <c r="C2031">
        <v>2.9120263769999998E-5</v>
      </c>
      <c r="D2031">
        <v>306.38561349999998</v>
      </c>
      <c r="E2031">
        <v>-1.89272079</v>
      </c>
      <c r="F2031">
        <v>17.478808109999999</v>
      </c>
      <c r="G2031">
        <v>11.64162215</v>
      </c>
      <c r="H2031">
        <v>35221.82971693248</v>
      </c>
    </row>
    <row r="2032" spans="1:8" x14ac:dyDescent="0.3">
      <c r="A2032" t="s">
        <v>3938</v>
      </c>
      <c r="B2032" t="s">
        <v>3937</v>
      </c>
      <c r="C2032">
        <v>0.84331011884064999</v>
      </c>
      <c r="D2032">
        <v>468.93495588000002</v>
      </c>
      <c r="E2032">
        <v>-2.1896293099999999</v>
      </c>
      <c r="F2032">
        <v>-7.8000420200000002</v>
      </c>
      <c r="G2032">
        <v>145.48751264000001</v>
      </c>
      <c r="H2032">
        <v>35116.326545851087</v>
      </c>
    </row>
    <row r="2033" spans="1:8" x14ac:dyDescent="0.3">
      <c r="A2033" t="s">
        <v>3890</v>
      </c>
      <c r="B2033" t="s">
        <v>3889</v>
      </c>
      <c r="C2033">
        <v>2.2001952887600001E-3</v>
      </c>
      <c r="D2033">
        <v>0</v>
      </c>
      <c r="E2033">
        <v>-2.1935871100000002</v>
      </c>
      <c r="F2033">
        <v>0.19214311000000001</v>
      </c>
      <c r="G2033">
        <v>14.15736223</v>
      </c>
      <c r="H2033">
        <v>35091.155874070617</v>
      </c>
    </row>
    <row r="2034" spans="1:8" x14ac:dyDescent="0.3">
      <c r="A2034" t="s">
        <v>3781</v>
      </c>
      <c r="B2034" t="s">
        <v>3780</v>
      </c>
      <c r="C2034">
        <v>2.56660840053E-3</v>
      </c>
      <c r="D2034">
        <v>26.030678420000001</v>
      </c>
      <c r="E2034">
        <v>-2.1807564199999998</v>
      </c>
      <c r="F2034">
        <v>-12.30939937</v>
      </c>
      <c r="G2034">
        <v>-46.723909829999997</v>
      </c>
      <c r="H2034">
        <v>34940.274894824557</v>
      </c>
    </row>
    <row r="2035" spans="1:8" x14ac:dyDescent="0.3">
      <c r="A2035" t="s">
        <v>3946</v>
      </c>
      <c r="B2035" t="s">
        <v>3945</v>
      </c>
      <c r="C2035">
        <v>1.1011223246E-4</v>
      </c>
      <c r="D2035">
        <v>620.63131817999999</v>
      </c>
      <c r="E2035">
        <v>-25.6250243</v>
      </c>
      <c r="F2035">
        <v>-38.017031539999998</v>
      </c>
      <c r="G2035">
        <v>62.524555630000002</v>
      </c>
      <c r="H2035">
        <v>34800.629390725677</v>
      </c>
    </row>
    <row r="2036" spans="1:8" x14ac:dyDescent="0.3">
      <c r="A2036" t="s">
        <v>3869</v>
      </c>
      <c r="B2036" t="s">
        <v>3868</v>
      </c>
      <c r="C2036">
        <v>3.6582283648099998E-3</v>
      </c>
      <c r="D2036">
        <v>11.365059260000001</v>
      </c>
      <c r="E2036">
        <v>-2.1896293099999999</v>
      </c>
      <c r="F2036">
        <v>3.0219895600000002</v>
      </c>
      <c r="G2036">
        <v>-2.12632339</v>
      </c>
      <c r="H2036">
        <v>34110.407927568907</v>
      </c>
    </row>
    <row r="2037" spans="1:8" x14ac:dyDescent="0.3">
      <c r="A2037" t="s">
        <v>3928</v>
      </c>
      <c r="B2037" t="s">
        <v>3927</v>
      </c>
      <c r="C2037">
        <v>8.6733557574999998E-4</v>
      </c>
      <c r="D2037">
        <v>0</v>
      </c>
      <c r="E2037">
        <v>-3.0980736599999998</v>
      </c>
      <c r="F2037">
        <v>1.4537012</v>
      </c>
      <c r="G2037">
        <v>17.025631319999999</v>
      </c>
      <c r="H2037">
        <v>34127.518302334473</v>
      </c>
    </row>
    <row r="2038" spans="1:8" x14ac:dyDescent="0.3">
      <c r="A2038" t="s">
        <v>61</v>
      </c>
      <c r="B2038" t="s">
        <v>4278</v>
      </c>
      <c r="C2038">
        <v>6.3018074999999996E-7</v>
      </c>
      <c r="D2038">
        <v>559.19746506000001</v>
      </c>
      <c r="E2038">
        <v>-21.153666430000001</v>
      </c>
      <c r="F2038">
        <v>40.818400709999999</v>
      </c>
      <c r="G2038">
        <v>476.91467752</v>
      </c>
      <c r="H2038">
        <v>33860.694241176519</v>
      </c>
    </row>
    <row r="2039" spans="1:8" x14ac:dyDescent="0.3">
      <c r="A2039" t="s">
        <v>4017</v>
      </c>
      <c r="B2039" t="s">
        <v>4016</v>
      </c>
      <c r="C2039">
        <v>1.83349607397E-3</v>
      </c>
      <c r="D2039">
        <v>2.1965988799999998</v>
      </c>
      <c r="E2039">
        <v>-2.1782541700000002</v>
      </c>
      <c r="F2039">
        <v>-28.444783340000001</v>
      </c>
      <c r="G2039">
        <v>14.15396198</v>
      </c>
      <c r="H2039">
        <v>33602.283613324165</v>
      </c>
    </row>
    <row r="2040" spans="1:8" x14ac:dyDescent="0.3">
      <c r="A2040" t="s">
        <v>3862</v>
      </c>
      <c r="B2040" t="s">
        <v>3861</v>
      </c>
      <c r="C2040">
        <v>7.4403407745000005E-4</v>
      </c>
      <c r="D2040">
        <v>0.57873408000000004</v>
      </c>
      <c r="E2040">
        <v>-0.63388602000000005</v>
      </c>
      <c r="F2040">
        <v>-7.9250687099999997</v>
      </c>
      <c r="G2040">
        <v>15.81287672</v>
      </c>
      <c r="H2040">
        <v>33562.44627103852</v>
      </c>
    </row>
    <row r="2041" spans="1:8" x14ac:dyDescent="0.3">
      <c r="A2041" t="s">
        <v>3934</v>
      </c>
      <c r="B2041" t="s">
        <v>3933</v>
      </c>
      <c r="C2041">
        <v>2.2077632837E-4</v>
      </c>
      <c r="D2041">
        <v>0</v>
      </c>
      <c r="E2041">
        <v>-3.0980736499999999</v>
      </c>
      <c r="F2041">
        <v>1.4537012</v>
      </c>
      <c r="G2041">
        <v>-85.996932999999999</v>
      </c>
      <c r="H2041">
        <v>33430.602191887388</v>
      </c>
    </row>
    <row r="2042" spans="1:8" x14ac:dyDescent="0.3">
      <c r="A2042" t="s">
        <v>3630</v>
      </c>
      <c r="B2042" t="s">
        <v>3629</v>
      </c>
      <c r="C2042">
        <v>9.0377306109999997E-5</v>
      </c>
      <c r="D2042">
        <v>2228.6909753499999</v>
      </c>
      <c r="E2042">
        <v>-2.11929123</v>
      </c>
      <c r="F2042">
        <v>-84.32291257</v>
      </c>
      <c r="G2042">
        <v>-68.433338680000006</v>
      </c>
      <c r="H2042">
        <v>33408.807603739595</v>
      </c>
    </row>
    <row r="2043" spans="1:8" x14ac:dyDescent="0.3">
      <c r="A2043" t="s">
        <v>2226</v>
      </c>
      <c r="B2043" t="s">
        <v>3874</v>
      </c>
      <c r="C2043">
        <v>1.274636066159E-2</v>
      </c>
      <c r="D2043">
        <v>0</v>
      </c>
      <c r="E2043">
        <v>-1.3705905</v>
      </c>
      <c r="F2043">
        <v>127.59049933999999</v>
      </c>
      <c r="G2043">
        <v>5.3627197000000004</v>
      </c>
      <c r="H2043">
        <v>32735.045718196307</v>
      </c>
    </row>
    <row r="2044" spans="1:8" x14ac:dyDescent="0.3">
      <c r="A2044" t="s">
        <v>3912</v>
      </c>
      <c r="B2044" t="s">
        <v>3911</v>
      </c>
      <c r="C2044">
        <v>2.1999394404999999E-4</v>
      </c>
      <c r="D2044">
        <v>0</v>
      </c>
      <c r="E2044">
        <v>-2.1896293099999999</v>
      </c>
      <c r="F2044">
        <v>0.16565426999999999</v>
      </c>
      <c r="G2044">
        <v>14.162499410000001</v>
      </c>
      <c r="H2044">
        <v>32687.860986101212</v>
      </c>
    </row>
    <row r="2045" spans="1:8" x14ac:dyDescent="0.3">
      <c r="A2045" t="s">
        <v>3277</v>
      </c>
      <c r="B2045" t="s">
        <v>3276</v>
      </c>
      <c r="C2045">
        <v>4.2904546740000002E-5</v>
      </c>
      <c r="D2045">
        <v>1883.3657498</v>
      </c>
      <c r="E2045">
        <v>5.1021071300000003</v>
      </c>
      <c r="F2045">
        <v>-85.477740800000007</v>
      </c>
      <c r="G2045">
        <v>-20.4024228</v>
      </c>
      <c r="H2045">
        <v>32436.332989085691</v>
      </c>
    </row>
    <row r="2046" spans="1:8" x14ac:dyDescent="0.3">
      <c r="A2046" t="s">
        <v>3867</v>
      </c>
      <c r="B2046" t="s">
        <v>3866</v>
      </c>
      <c r="C2046">
        <v>1.4666333717000001E-4</v>
      </c>
      <c r="D2046">
        <v>0.29628051</v>
      </c>
      <c r="E2046">
        <v>-2.1807564199999998</v>
      </c>
      <c r="F2046">
        <v>-3.2090489999999999E-2</v>
      </c>
      <c r="G2046">
        <v>-30.045604409999999</v>
      </c>
      <c r="H2046">
        <v>32408.608389687528</v>
      </c>
    </row>
    <row r="2047" spans="1:8" x14ac:dyDescent="0.3">
      <c r="A2047" t="s">
        <v>3894</v>
      </c>
      <c r="B2047" t="s">
        <v>3893</v>
      </c>
      <c r="C2047">
        <v>9.4618426449999995E-5</v>
      </c>
      <c r="D2047">
        <v>27.57759398</v>
      </c>
      <c r="E2047">
        <v>-3.0980736499999999</v>
      </c>
      <c r="F2047">
        <v>-11.65134874</v>
      </c>
      <c r="G2047">
        <v>-40.945854679999997</v>
      </c>
      <c r="H2047">
        <v>32428.110977224183</v>
      </c>
    </row>
    <row r="2048" spans="1:8" x14ac:dyDescent="0.3">
      <c r="A2048" t="s">
        <v>3918</v>
      </c>
      <c r="B2048" t="s">
        <v>3917</v>
      </c>
      <c r="C2048">
        <v>1.1175988199699999E-3</v>
      </c>
      <c r="D2048">
        <v>0</v>
      </c>
      <c r="E2048">
        <v>-2.2317944299999999</v>
      </c>
      <c r="F2048">
        <v>-1.32847301</v>
      </c>
      <c r="G2048">
        <v>35.100273610000002</v>
      </c>
      <c r="H2048">
        <v>32309.288296514707</v>
      </c>
    </row>
    <row r="2049" spans="1:8" x14ac:dyDescent="0.3">
      <c r="A2049" t="s">
        <v>3916</v>
      </c>
      <c r="B2049" t="s">
        <v>3915</v>
      </c>
      <c r="C2049">
        <v>3.6665834293E-4</v>
      </c>
      <c r="D2049">
        <v>0</v>
      </c>
      <c r="E2049">
        <v>-2.1547254599999999</v>
      </c>
      <c r="F2049">
        <v>0.22031200000000001</v>
      </c>
      <c r="G2049">
        <v>14.141238510000001</v>
      </c>
      <c r="H2049">
        <v>32138.716199336948</v>
      </c>
    </row>
    <row r="2050" spans="1:8" x14ac:dyDescent="0.3">
      <c r="A2050" t="s">
        <v>3922</v>
      </c>
      <c r="B2050" t="s">
        <v>3921</v>
      </c>
      <c r="C2050">
        <v>2.5665960138599999E-3</v>
      </c>
      <c r="D2050">
        <v>0</v>
      </c>
      <c r="E2050">
        <v>-2.1812285</v>
      </c>
      <c r="F2050">
        <v>0.21734563000000001</v>
      </c>
      <c r="G2050">
        <v>33.164135600000002</v>
      </c>
      <c r="H2050">
        <v>31787.230033351767</v>
      </c>
    </row>
    <row r="2051" spans="1:8" x14ac:dyDescent="0.3">
      <c r="A2051" t="s">
        <v>3758</v>
      </c>
      <c r="B2051" t="s">
        <v>3757</v>
      </c>
      <c r="C2051">
        <v>2.56689450355E-3</v>
      </c>
      <c r="D2051">
        <v>47.435156120000002</v>
      </c>
      <c r="E2051">
        <v>-2.1782541700000002</v>
      </c>
      <c r="F2051">
        <v>-29.875887670000001</v>
      </c>
      <c r="G2051">
        <v>-20.092226610000001</v>
      </c>
      <c r="H2051">
        <v>31669.13794438323</v>
      </c>
    </row>
    <row r="2052" spans="1:8" x14ac:dyDescent="0.3">
      <c r="A2052" t="s">
        <v>3924</v>
      </c>
      <c r="B2052" t="s">
        <v>3923</v>
      </c>
      <c r="C2052">
        <v>7.3331668587000003E-4</v>
      </c>
      <c r="D2052">
        <v>0</v>
      </c>
      <c r="E2052">
        <v>-2.1807564199999998</v>
      </c>
      <c r="F2052">
        <v>0.21782929000000001</v>
      </c>
      <c r="G2052">
        <v>14.462879790000001</v>
      </c>
      <c r="H2052">
        <v>31569.26025704162</v>
      </c>
    </row>
    <row r="2053" spans="1:8" x14ac:dyDescent="0.3">
      <c r="A2053" t="s">
        <v>3650</v>
      </c>
      <c r="B2053" t="s">
        <v>3649</v>
      </c>
      <c r="C2053">
        <v>4.7665354543199997E-3</v>
      </c>
      <c r="D2053">
        <v>3.8136719999999999E-2</v>
      </c>
      <c r="E2053">
        <v>-2.1812285</v>
      </c>
      <c r="F2053">
        <v>-59.286703340000003</v>
      </c>
      <c r="G2053">
        <v>-70.239794880000005</v>
      </c>
      <c r="H2053">
        <v>31480.046308602621</v>
      </c>
    </row>
    <row r="2054" spans="1:8" x14ac:dyDescent="0.3">
      <c r="A2054" t="s">
        <v>3880</v>
      </c>
      <c r="B2054" t="s">
        <v>3879</v>
      </c>
      <c r="C2054">
        <v>5.6347704870000003E-4</v>
      </c>
      <c r="D2054">
        <v>73.664810110000005</v>
      </c>
      <c r="E2054">
        <v>-4.5657382000000002</v>
      </c>
      <c r="F2054">
        <v>-12.19027631</v>
      </c>
      <c r="G2054">
        <v>-18.712369880000001</v>
      </c>
      <c r="H2054">
        <v>31111.159681389578</v>
      </c>
    </row>
    <row r="2055" spans="1:8" x14ac:dyDescent="0.3">
      <c r="A2055" t="s">
        <v>3910</v>
      </c>
      <c r="B2055" t="s">
        <v>3909</v>
      </c>
      <c r="C2055">
        <v>1.80567376069E-3</v>
      </c>
      <c r="D2055">
        <v>69.22579829</v>
      </c>
      <c r="E2055">
        <v>-2.6042525799999998</v>
      </c>
      <c r="F2055">
        <v>7.6705995400000004</v>
      </c>
      <c r="G2055">
        <v>-3.3260847</v>
      </c>
      <c r="H2055">
        <v>30945.670177852484</v>
      </c>
    </row>
    <row r="2056" spans="1:8" x14ac:dyDescent="0.3">
      <c r="A2056" t="s">
        <v>3888</v>
      </c>
      <c r="B2056" t="s">
        <v>3887</v>
      </c>
      <c r="C2056">
        <v>2.56660840053E-3</v>
      </c>
      <c r="D2056">
        <v>311.08976970999998</v>
      </c>
      <c r="E2056">
        <v>-2.1807564199999998</v>
      </c>
      <c r="F2056">
        <v>-12.30939937</v>
      </c>
      <c r="G2056">
        <v>99.785338150000001</v>
      </c>
      <c r="H2056">
        <v>30801.429371704813</v>
      </c>
    </row>
    <row r="2057" spans="1:8" x14ac:dyDescent="0.3">
      <c r="A2057" t="s">
        <v>3920</v>
      </c>
      <c r="B2057" t="s">
        <v>3919</v>
      </c>
      <c r="C2057">
        <v>1.83349607397E-3</v>
      </c>
      <c r="D2057">
        <v>2.4215799999999999E-2</v>
      </c>
      <c r="E2057">
        <v>-2.1782541700000002</v>
      </c>
      <c r="F2057">
        <v>-16.518913900000001</v>
      </c>
      <c r="G2057">
        <v>14.15396198</v>
      </c>
      <c r="H2057">
        <v>30269.075205071407</v>
      </c>
    </row>
    <row r="2058" spans="1:8" x14ac:dyDescent="0.3">
      <c r="A2058" t="s">
        <v>3848</v>
      </c>
      <c r="B2058" t="s">
        <v>3847</v>
      </c>
      <c r="C2058">
        <v>1.5146929999999999E-7</v>
      </c>
      <c r="D2058">
        <v>13323.708808810001</v>
      </c>
      <c r="E2058">
        <v>6.0714566699999999</v>
      </c>
      <c r="F2058">
        <v>-0.93132466999999997</v>
      </c>
      <c r="G2058">
        <v>-42.114308610000002</v>
      </c>
      <c r="H2058">
        <v>30215.095963810385</v>
      </c>
    </row>
    <row r="2059" spans="1:8" x14ac:dyDescent="0.3">
      <c r="A2059" t="s">
        <v>3948</v>
      </c>
      <c r="B2059" t="s">
        <v>3947</v>
      </c>
      <c r="C2059">
        <v>6.2331918298600001E-3</v>
      </c>
      <c r="D2059">
        <v>0</v>
      </c>
      <c r="E2059">
        <v>-2.1807564199999998</v>
      </c>
      <c r="F2059">
        <v>0.21782929000000001</v>
      </c>
      <c r="G2059">
        <v>61.730988019999998</v>
      </c>
      <c r="H2059">
        <v>30105.97371267316</v>
      </c>
    </row>
    <row r="2060" spans="1:8" x14ac:dyDescent="0.3">
      <c r="A2060" t="s">
        <v>3736</v>
      </c>
      <c r="B2060" t="s">
        <v>3735</v>
      </c>
      <c r="C2060">
        <v>3.6665657341000002E-4</v>
      </c>
      <c r="D2060">
        <v>8.4711802800000005</v>
      </c>
      <c r="E2060">
        <v>-2.1812285</v>
      </c>
      <c r="F2060">
        <v>0.21734563000000001</v>
      </c>
      <c r="G2060">
        <v>-6.1751239499999997</v>
      </c>
      <c r="H2060">
        <v>29772.513760892001</v>
      </c>
    </row>
    <row r="2061" spans="1:8" x14ac:dyDescent="0.3">
      <c r="A2061" t="s">
        <v>3956</v>
      </c>
      <c r="B2061" t="s">
        <v>3955</v>
      </c>
      <c r="C2061">
        <v>8.6094287350000002E-5</v>
      </c>
      <c r="D2061">
        <v>0</v>
      </c>
      <c r="E2061">
        <v>-3.0612806199999998</v>
      </c>
      <c r="F2061">
        <v>2.0224316500000001</v>
      </c>
      <c r="G2061">
        <v>9.2083796699999994</v>
      </c>
      <c r="H2061">
        <v>29444.865199548916</v>
      </c>
    </row>
    <row r="2062" spans="1:8" x14ac:dyDescent="0.3">
      <c r="A2062" t="s">
        <v>3873</v>
      </c>
      <c r="B2062" t="s">
        <v>3872</v>
      </c>
      <c r="C2062">
        <v>3.2999091606799999E-3</v>
      </c>
      <c r="D2062">
        <v>1.9110000000000002E-5</v>
      </c>
      <c r="E2062">
        <v>-2.1896293099999999</v>
      </c>
      <c r="F2062">
        <v>-35.60779368</v>
      </c>
      <c r="G2062">
        <v>-18.968668990000001</v>
      </c>
      <c r="H2062">
        <v>28761.719475432463</v>
      </c>
    </row>
    <row r="2063" spans="1:8" x14ac:dyDescent="0.3">
      <c r="A2063" t="s">
        <v>3959</v>
      </c>
      <c r="B2063" t="s">
        <v>3958</v>
      </c>
      <c r="C2063">
        <v>3.6665834293E-4</v>
      </c>
      <c r="D2063">
        <v>0</v>
      </c>
      <c r="E2063">
        <v>-2.1547254599999999</v>
      </c>
      <c r="F2063">
        <v>0.22031200000000001</v>
      </c>
      <c r="G2063">
        <v>14.163050370000001</v>
      </c>
      <c r="H2063">
        <v>28689.5393584462</v>
      </c>
    </row>
    <row r="2064" spans="1:8" x14ac:dyDescent="0.3">
      <c r="A2064" t="s">
        <v>3975</v>
      </c>
      <c r="B2064" t="s">
        <v>3974</v>
      </c>
      <c r="C2064">
        <v>1.5769737740000001E-5</v>
      </c>
      <c r="D2064">
        <v>0</v>
      </c>
      <c r="E2064">
        <v>-3.09807363</v>
      </c>
      <c r="F2064">
        <v>1.4537011900000001</v>
      </c>
      <c r="G2064">
        <v>16.949918749999998</v>
      </c>
      <c r="H2064">
        <v>28502.83397576676</v>
      </c>
    </row>
    <row r="2065" spans="1:8" x14ac:dyDescent="0.3">
      <c r="A2065" t="s">
        <v>3963</v>
      </c>
      <c r="B2065" t="s">
        <v>3962</v>
      </c>
      <c r="C2065">
        <v>3.6665657341000002E-4</v>
      </c>
      <c r="D2065">
        <v>0</v>
      </c>
      <c r="E2065">
        <v>-2.1896293099999999</v>
      </c>
      <c r="F2065">
        <v>0.16565426999999999</v>
      </c>
      <c r="G2065">
        <v>14.162499410000001</v>
      </c>
      <c r="H2065">
        <v>28475.952266666685</v>
      </c>
    </row>
    <row r="2066" spans="1:8" x14ac:dyDescent="0.3">
      <c r="A2066" t="s">
        <v>4120</v>
      </c>
      <c r="B2066" t="s">
        <v>4119</v>
      </c>
      <c r="C2066">
        <v>3.1545618470000003E-5</v>
      </c>
      <c r="D2066">
        <v>15.76973774</v>
      </c>
      <c r="E2066">
        <v>-3.0791999300000001</v>
      </c>
      <c r="F2066">
        <v>-83.466395869999999</v>
      </c>
      <c r="G2066">
        <v>-81.146885030000007</v>
      </c>
      <c r="H2066">
        <v>28391.056623000004</v>
      </c>
    </row>
    <row r="2067" spans="1:8" x14ac:dyDescent="0.3">
      <c r="A2067" t="s">
        <v>4226</v>
      </c>
      <c r="B2067" t="s">
        <v>4225</v>
      </c>
      <c r="C2067">
        <v>2.0698289332000001E-4</v>
      </c>
      <c r="D2067">
        <v>0</v>
      </c>
      <c r="E2067">
        <v>-2.2868853699999998</v>
      </c>
      <c r="F2067">
        <v>343.8708484</v>
      </c>
      <c r="G2067">
        <v>413.53350073000001</v>
      </c>
      <c r="H2067">
        <v>27951.645144290502</v>
      </c>
    </row>
    <row r="2068" spans="1:8" x14ac:dyDescent="0.3">
      <c r="A2068" t="s">
        <v>3967</v>
      </c>
      <c r="B2068" t="s">
        <v>3966</v>
      </c>
      <c r="C2068">
        <v>2.2593097312099998E-3</v>
      </c>
      <c r="D2068">
        <v>2.2639233299999999</v>
      </c>
      <c r="E2068">
        <v>-2.3400648899999998</v>
      </c>
      <c r="F2068">
        <v>-4.1313546700000003</v>
      </c>
      <c r="G2068">
        <v>10.33671869</v>
      </c>
      <c r="H2068">
        <v>27773.592970018039</v>
      </c>
    </row>
    <row r="2069" spans="1:8" x14ac:dyDescent="0.3">
      <c r="A2069" t="s">
        <v>3942</v>
      </c>
      <c r="B2069" t="s">
        <v>3941</v>
      </c>
      <c r="C2069">
        <v>1.1051915675199999E-3</v>
      </c>
      <c r="D2069">
        <v>1592.20833683</v>
      </c>
      <c r="E2069">
        <v>-2.1791901</v>
      </c>
      <c r="F2069">
        <v>-28.870162530000002</v>
      </c>
      <c r="G2069">
        <v>-31.177324599999999</v>
      </c>
      <c r="H2069">
        <v>27797.813672393197</v>
      </c>
    </row>
    <row r="2070" spans="1:8" x14ac:dyDescent="0.3">
      <c r="A2070" t="s">
        <v>3882</v>
      </c>
      <c r="B2070" t="s">
        <v>3881</v>
      </c>
      <c r="C2070">
        <v>8.5553613350999999E-4</v>
      </c>
      <c r="D2070">
        <v>0</v>
      </c>
      <c r="E2070">
        <v>-22.094730500000001</v>
      </c>
      <c r="F2070">
        <v>-12.56721971</v>
      </c>
      <c r="G2070">
        <v>53.093975450000002</v>
      </c>
      <c r="H2070">
        <v>27787.147495017067</v>
      </c>
    </row>
    <row r="2071" spans="1:8" x14ac:dyDescent="0.3">
      <c r="A2071" t="s">
        <v>4099</v>
      </c>
      <c r="B2071" t="s">
        <v>4098</v>
      </c>
      <c r="C2071">
        <v>7.3331314682000004E-4</v>
      </c>
      <c r="D2071">
        <v>5.24709906</v>
      </c>
      <c r="E2071">
        <v>95.620741379999998</v>
      </c>
      <c r="F2071">
        <v>100.43469125999999</v>
      </c>
      <c r="G2071">
        <v>128.32499881000001</v>
      </c>
      <c r="H2071">
        <v>27473.842981623995</v>
      </c>
    </row>
    <row r="2072" spans="1:8" x14ac:dyDescent="0.3">
      <c r="A2072" t="s">
        <v>31</v>
      </c>
      <c r="B2072" t="s">
        <v>3988</v>
      </c>
      <c r="C2072">
        <v>2.5665960138999998E-4</v>
      </c>
      <c r="D2072">
        <v>38.521267520000002</v>
      </c>
      <c r="E2072">
        <v>-2.1896293099999999</v>
      </c>
      <c r="F2072">
        <v>-46.064647700000002</v>
      </c>
      <c r="G2072">
        <v>-27.351136740000001</v>
      </c>
      <c r="H2072">
        <v>27440.12181880822</v>
      </c>
    </row>
    <row r="2073" spans="1:8" x14ac:dyDescent="0.3">
      <c r="A2073" t="s">
        <v>3930</v>
      </c>
      <c r="B2073" t="s">
        <v>3929</v>
      </c>
      <c r="C2073">
        <v>2.5669687138399999E-3</v>
      </c>
      <c r="D2073">
        <v>0.56158993000000001</v>
      </c>
      <c r="E2073">
        <v>36.953121340000003</v>
      </c>
      <c r="F2073">
        <v>16.876899420000001</v>
      </c>
      <c r="G2073">
        <v>14.157262230000001</v>
      </c>
      <c r="H2073">
        <v>27064.355539610609</v>
      </c>
    </row>
    <row r="2074" spans="1:8" x14ac:dyDescent="0.3">
      <c r="A2074" t="s">
        <v>3971</v>
      </c>
      <c r="B2074" t="s">
        <v>3970</v>
      </c>
      <c r="C2074">
        <v>1.026638405545E-2</v>
      </c>
      <c r="D2074">
        <v>0</v>
      </c>
      <c r="E2074">
        <v>-2.1812285</v>
      </c>
      <c r="F2074">
        <v>0.21734563000000001</v>
      </c>
      <c r="G2074">
        <v>52.61643651</v>
      </c>
      <c r="H2074">
        <v>27060.954304914565</v>
      </c>
    </row>
    <row r="2075" spans="1:8" x14ac:dyDescent="0.3">
      <c r="A2075" t="s">
        <v>3969</v>
      </c>
      <c r="B2075" t="s">
        <v>3968</v>
      </c>
      <c r="C2075">
        <v>2.7319091502100001E-3</v>
      </c>
      <c r="D2075">
        <v>0</v>
      </c>
      <c r="E2075">
        <v>-8.9034992000000006</v>
      </c>
      <c r="F2075">
        <v>-6.7098862800000001</v>
      </c>
      <c r="G2075">
        <v>8.4965697500000008</v>
      </c>
      <c r="H2075">
        <v>26354.948927148307</v>
      </c>
    </row>
    <row r="2076" spans="1:8" x14ac:dyDescent="0.3">
      <c r="A2076" t="s">
        <v>3990</v>
      </c>
      <c r="B2076" t="s">
        <v>3989</v>
      </c>
      <c r="C2076">
        <v>1.16944389504011</v>
      </c>
      <c r="D2076">
        <v>0</v>
      </c>
      <c r="E2076">
        <v>-3.3287317600000002</v>
      </c>
      <c r="F2076">
        <v>1.4074465899999999</v>
      </c>
      <c r="G2076">
        <v>10.61448433</v>
      </c>
      <c r="H2076">
        <v>25582.754647897447</v>
      </c>
    </row>
    <row r="2077" spans="1:8" x14ac:dyDescent="0.3">
      <c r="A2077" t="s">
        <v>3979</v>
      </c>
      <c r="B2077" t="s">
        <v>3978</v>
      </c>
      <c r="C2077">
        <v>3.6665656999999997E-7</v>
      </c>
      <c r="D2077">
        <v>0.2516254</v>
      </c>
      <c r="E2077">
        <v>-2.1896289900000001</v>
      </c>
      <c r="F2077">
        <v>0.16565307000000001</v>
      </c>
      <c r="G2077">
        <v>14.46232592</v>
      </c>
      <c r="H2077">
        <v>25665.959900000002</v>
      </c>
    </row>
    <row r="2078" spans="1:8" x14ac:dyDescent="0.3">
      <c r="A2078" t="s">
        <v>3856</v>
      </c>
      <c r="B2078" t="s">
        <v>3855</v>
      </c>
      <c r="C2078">
        <v>2.49372181108E-3</v>
      </c>
      <c r="D2078">
        <v>0</v>
      </c>
      <c r="E2078">
        <v>-2.7548087099999998</v>
      </c>
      <c r="F2078">
        <v>-74.63053884</v>
      </c>
      <c r="G2078">
        <v>-31.853981990000001</v>
      </c>
      <c r="H2078">
        <v>25616.92188995883</v>
      </c>
    </row>
    <row r="2079" spans="1:8" x14ac:dyDescent="0.3">
      <c r="A2079" t="s">
        <v>3987</v>
      </c>
      <c r="B2079" t="s">
        <v>3986</v>
      </c>
      <c r="C2079">
        <v>3.4102566411000002E-4</v>
      </c>
      <c r="D2079">
        <v>0</v>
      </c>
      <c r="E2079">
        <v>-2.6073438800000002</v>
      </c>
      <c r="F2079">
        <v>0.78529559000000004</v>
      </c>
      <c r="G2079">
        <v>15.422771539999999</v>
      </c>
      <c r="H2079">
        <v>25189.296623036713</v>
      </c>
    </row>
    <row r="2080" spans="1:8" x14ac:dyDescent="0.3">
      <c r="A2080" t="s">
        <v>4006</v>
      </c>
      <c r="B2080" t="s">
        <v>4005</v>
      </c>
      <c r="C2080">
        <v>1.2831449792799999E-3</v>
      </c>
      <c r="D2080">
        <v>42.985626089999997</v>
      </c>
      <c r="E2080">
        <v>-2.6526103499999998</v>
      </c>
      <c r="F2080">
        <v>-12.32027924</v>
      </c>
      <c r="G2080">
        <v>99.722384539999993</v>
      </c>
      <c r="H2080">
        <v>24929.560407614161</v>
      </c>
    </row>
    <row r="2081" spans="1:8" x14ac:dyDescent="0.3">
      <c r="A2081" t="s">
        <v>3973</v>
      </c>
      <c r="B2081" t="s">
        <v>3972</v>
      </c>
      <c r="C2081">
        <v>8.2652838417000005E-4</v>
      </c>
      <c r="D2081">
        <v>0</v>
      </c>
      <c r="E2081">
        <v>-1.241518E-2</v>
      </c>
      <c r="F2081">
        <v>-8.3815879999999995E-2</v>
      </c>
      <c r="G2081">
        <v>-3.8070699999999999E-2</v>
      </c>
      <c r="H2081">
        <v>24498.678421257093</v>
      </c>
    </row>
    <row r="2082" spans="1:8" x14ac:dyDescent="0.3">
      <c r="A2082" t="s">
        <v>4034</v>
      </c>
      <c r="B2082" t="s">
        <v>4033</v>
      </c>
      <c r="C2082">
        <v>3.9424344351999998E-4</v>
      </c>
      <c r="D2082">
        <v>2260.96587494</v>
      </c>
      <c r="E2082">
        <v>-3.0781152000000001</v>
      </c>
      <c r="F2082">
        <v>-12.53991276</v>
      </c>
      <c r="G2082">
        <v>-5.6244908699999998</v>
      </c>
      <c r="H2082">
        <v>21850.748889321789</v>
      </c>
    </row>
    <row r="2083" spans="1:8" x14ac:dyDescent="0.3">
      <c r="A2083" t="s">
        <v>3901</v>
      </c>
      <c r="B2083" t="s">
        <v>4046</v>
      </c>
      <c r="C2083">
        <v>3.1178143279999998E-5</v>
      </c>
      <c r="D2083">
        <v>1.3717924800000001</v>
      </c>
      <c r="E2083">
        <v>-2.8983330500000002</v>
      </c>
      <c r="F2083">
        <v>35.267262379999998</v>
      </c>
      <c r="G2083">
        <v>32.311628429999999</v>
      </c>
      <c r="H2083">
        <v>24419.050765952514</v>
      </c>
    </row>
    <row r="2084" spans="1:8" x14ac:dyDescent="0.3">
      <c r="A2084" t="s">
        <v>3985</v>
      </c>
      <c r="B2084" t="s">
        <v>3984</v>
      </c>
      <c r="C2084">
        <v>5.1331920277299997E-3</v>
      </c>
      <c r="D2084">
        <v>31.19682705</v>
      </c>
      <c r="E2084">
        <v>-2.1896293099999999</v>
      </c>
      <c r="F2084">
        <v>-26.19372843</v>
      </c>
      <c r="G2084">
        <v>-40.804629939999998</v>
      </c>
      <c r="H2084">
        <v>24282.849722928782</v>
      </c>
    </row>
    <row r="2085" spans="1:8" x14ac:dyDescent="0.3">
      <c r="A2085" t="s">
        <v>3678</v>
      </c>
      <c r="B2085" t="s">
        <v>3677</v>
      </c>
      <c r="C2085">
        <v>2.0249367235314102</v>
      </c>
      <c r="D2085">
        <v>843.39091773999996</v>
      </c>
      <c r="E2085">
        <v>-2.9534777999999999</v>
      </c>
      <c r="F2085">
        <v>1.5525017800000001</v>
      </c>
      <c r="G2085">
        <v>-11.343305920000001</v>
      </c>
      <c r="H2085">
        <v>23852.287768905306</v>
      </c>
    </row>
    <row r="2086" spans="1:8" x14ac:dyDescent="0.3">
      <c r="A2086" t="s">
        <v>3914</v>
      </c>
      <c r="B2086" t="s">
        <v>3913</v>
      </c>
      <c r="C2086">
        <v>1.201068813E-5</v>
      </c>
      <c r="D2086">
        <v>10.134947840000001</v>
      </c>
      <c r="E2086">
        <v>-2.2161719999999999E-2</v>
      </c>
      <c r="F2086">
        <v>-20.03292124</v>
      </c>
      <c r="G2086">
        <v>-25.00297621</v>
      </c>
      <c r="H2086">
        <v>23693.952381634892</v>
      </c>
    </row>
    <row r="2087" spans="1:8" x14ac:dyDescent="0.3">
      <c r="A2087" t="s">
        <v>3981</v>
      </c>
      <c r="B2087" t="s">
        <v>3980</v>
      </c>
      <c r="C2087">
        <v>2.06131776198397</v>
      </c>
      <c r="D2087">
        <v>17.942540600000001</v>
      </c>
      <c r="E2087">
        <v>1.9675369899999999</v>
      </c>
      <c r="F2087">
        <v>39.072526549999999</v>
      </c>
      <c r="G2087">
        <v>-23.73181142</v>
      </c>
      <c r="H2087">
        <v>22903.301653403891</v>
      </c>
    </row>
    <row r="2088" spans="1:8" x14ac:dyDescent="0.3">
      <c r="A2088" t="s">
        <v>3992</v>
      </c>
      <c r="B2088" t="s">
        <v>3991</v>
      </c>
      <c r="C2088">
        <v>1.4666262936400001E-3</v>
      </c>
      <c r="D2088">
        <v>0</v>
      </c>
      <c r="E2088">
        <v>-2.1896293099999999</v>
      </c>
      <c r="F2088">
        <v>0.16565426999999999</v>
      </c>
      <c r="G2088">
        <v>-8.68744987</v>
      </c>
      <c r="H2088">
        <v>22826.385897131899</v>
      </c>
    </row>
    <row r="2089" spans="1:8" x14ac:dyDescent="0.3">
      <c r="A2089" t="s">
        <v>3952</v>
      </c>
      <c r="B2089" t="s">
        <v>3951</v>
      </c>
      <c r="C2089">
        <v>1.6132889229999999E-2</v>
      </c>
      <c r="D2089">
        <v>1.5661684</v>
      </c>
      <c r="E2089">
        <v>-2.1812285</v>
      </c>
      <c r="F2089">
        <v>2.5479815700000001</v>
      </c>
      <c r="G2089">
        <v>-5.2416932699999998</v>
      </c>
      <c r="H2089">
        <v>22540.958975232919</v>
      </c>
    </row>
    <row r="2090" spans="1:8" x14ac:dyDescent="0.3">
      <c r="A2090" t="s">
        <v>4139</v>
      </c>
      <c r="B2090" t="s">
        <v>4138</v>
      </c>
      <c r="C2090">
        <v>2.36592139E-6</v>
      </c>
      <c r="D2090">
        <v>540.28138859000001</v>
      </c>
      <c r="E2090">
        <v>-3.0247624499999999</v>
      </c>
      <c r="F2090">
        <v>1.4828912599999999</v>
      </c>
      <c r="G2090">
        <v>35.021929720000003</v>
      </c>
      <c r="H2090">
        <v>22471.507199814561</v>
      </c>
    </row>
    <row r="2091" spans="1:8" x14ac:dyDescent="0.3">
      <c r="A2091" t="s">
        <v>4036</v>
      </c>
      <c r="B2091" t="s">
        <v>4035</v>
      </c>
      <c r="C2091">
        <v>1.0999697202299999E-3</v>
      </c>
      <c r="D2091">
        <v>0</v>
      </c>
      <c r="E2091">
        <v>-2.1812285</v>
      </c>
      <c r="F2091">
        <v>0.21734563000000001</v>
      </c>
      <c r="G2091">
        <v>242.48745215</v>
      </c>
      <c r="H2091">
        <v>22297.828306151052</v>
      </c>
    </row>
    <row r="2092" spans="1:8" x14ac:dyDescent="0.3">
      <c r="A2092" t="s">
        <v>3998</v>
      </c>
      <c r="B2092" t="s">
        <v>3997</v>
      </c>
      <c r="C2092">
        <v>1.0999697202299999E-3</v>
      </c>
      <c r="D2092">
        <v>24.212415750000002</v>
      </c>
      <c r="E2092">
        <v>-2.1896293099999999</v>
      </c>
      <c r="F2092">
        <v>0.16429719000000001</v>
      </c>
      <c r="G2092">
        <v>71.16768768</v>
      </c>
      <c r="H2092">
        <v>22281.67688185232</v>
      </c>
    </row>
    <row r="2093" spans="1:8" x14ac:dyDescent="0.3">
      <c r="A2093" t="s">
        <v>4118</v>
      </c>
      <c r="B2093" t="s">
        <v>4118</v>
      </c>
      <c r="C2093">
        <v>7.3331314681799997E-3</v>
      </c>
      <c r="D2093">
        <v>4.3916120000000003E-2</v>
      </c>
      <c r="E2093">
        <v>-2.1812285</v>
      </c>
      <c r="F2093">
        <v>5.4919427699999996</v>
      </c>
      <c r="G2093">
        <v>128.32499881999999</v>
      </c>
      <c r="H2093">
        <v>21999.394404539999</v>
      </c>
    </row>
    <row r="2094" spans="1:8" x14ac:dyDescent="0.3">
      <c r="A2094" t="s">
        <v>4000</v>
      </c>
      <c r="B2094" t="s">
        <v>3999</v>
      </c>
      <c r="C2094">
        <v>1.83349607397E-3</v>
      </c>
      <c r="D2094">
        <v>0</v>
      </c>
      <c r="E2094">
        <v>-2.1935871100000002</v>
      </c>
      <c r="F2094">
        <v>0.19214311000000001</v>
      </c>
      <c r="G2094">
        <v>14.17577627</v>
      </c>
      <c r="H2094">
        <v>21993.413340071969</v>
      </c>
    </row>
    <row r="2095" spans="1:8" x14ac:dyDescent="0.3">
      <c r="A2095" t="s">
        <v>4015</v>
      </c>
      <c r="B2095" t="s">
        <v>4014</v>
      </c>
      <c r="C2095">
        <v>5.5004882218999997E-3</v>
      </c>
      <c r="D2095">
        <v>35653.449233550004</v>
      </c>
      <c r="E2095">
        <v>-30.12732441</v>
      </c>
      <c r="F2095">
        <v>15.58919614</v>
      </c>
      <c r="G2095">
        <v>7.0397902500000002</v>
      </c>
      <c r="H2095">
        <v>21954.787861437559</v>
      </c>
    </row>
    <row r="2096" spans="1:8" x14ac:dyDescent="0.3">
      <c r="A2096" t="s">
        <v>3820</v>
      </c>
      <c r="B2096" t="s">
        <v>3819</v>
      </c>
      <c r="C2096">
        <v>3.6669921499999999E-6</v>
      </c>
      <c r="D2096">
        <v>37.255946280000003</v>
      </c>
      <c r="E2096">
        <v>-2.1935870799999999</v>
      </c>
      <c r="F2096">
        <v>-49.911348320000002</v>
      </c>
      <c r="G2096">
        <v>-42.912111840000001</v>
      </c>
      <c r="H2096">
        <v>21722.156062894737</v>
      </c>
    </row>
    <row r="2097" spans="1:8" x14ac:dyDescent="0.3">
      <c r="A2097" t="s">
        <v>3996</v>
      </c>
      <c r="B2097" t="s">
        <v>3995</v>
      </c>
      <c r="C2097">
        <v>8.5339126850000004E-5</v>
      </c>
      <c r="D2097">
        <v>71.821195380000006</v>
      </c>
      <c r="E2097">
        <v>-1.09505655</v>
      </c>
      <c r="F2097">
        <v>1.1032790000000001E-2</v>
      </c>
      <c r="G2097">
        <v>99.377044069999997</v>
      </c>
      <c r="H2097">
        <v>21264.926516825664</v>
      </c>
    </row>
    <row r="2098" spans="1:8" x14ac:dyDescent="0.3">
      <c r="A2098" t="s">
        <v>3425</v>
      </c>
      <c r="B2098" t="s">
        <v>4043</v>
      </c>
      <c r="C2098">
        <v>1.7902138483E-4</v>
      </c>
      <c r="D2098">
        <v>78.848688699999997</v>
      </c>
      <c r="E2098">
        <v>-5.8981111300000002</v>
      </c>
      <c r="F2098">
        <v>-4.0140987299999997</v>
      </c>
      <c r="G2098">
        <v>42.969889530000003</v>
      </c>
      <c r="H2098">
        <v>21248.874528185075</v>
      </c>
    </row>
    <row r="2099" spans="1:8" x14ac:dyDescent="0.3">
      <c r="A2099" t="s">
        <v>4008</v>
      </c>
      <c r="B2099" t="s">
        <v>4007</v>
      </c>
      <c r="C2099">
        <v>4.3998788809099998E-3</v>
      </c>
      <c r="D2099">
        <v>0</v>
      </c>
      <c r="E2099">
        <v>-2.1812285</v>
      </c>
      <c r="F2099">
        <v>0.21734563000000001</v>
      </c>
      <c r="G2099">
        <v>-2.1464290799999999</v>
      </c>
      <c r="H2099">
        <v>20961.138858454255</v>
      </c>
    </row>
    <row r="2100" spans="1:8" x14ac:dyDescent="0.3">
      <c r="A2100" t="s">
        <v>4002</v>
      </c>
      <c r="B2100" t="s">
        <v>4001</v>
      </c>
      <c r="C2100">
        <v>2.9378685681990001E-2</v>
      </c>
      <c r="D2100">
        <v>10787.856419870001</v>
      </c>
      <c r="E2100">
        <v>-6.6007656199999998</v>
      </c>
      <c r="F2100">
        <v>-1.6138810800000001</v>
      </c>
      <c r="G2100">
        <v>3.71375966</v>
      </c>
      <c r="H2100">
        <v>20768.970681951403</v>
      </c>
    </row>
    <row r="2101" spans="1:8" x14ac:dyDescent="0.3">
      <c r="A2101" t="s">
        <v>4013</v>
      </c>
      <c r="B2101" t="s">
        <v>4012</v>
      </c>
      <c r="C2101">
        <v>3.2999091606799999E-3</v>
      </c>
      <c r="D2101">
        <v>0</v>
      </c>
      <c r="E2101">
        <v>-2.1896293099999999</v>
      </c>
      <c r="F2101">
        <v>0.16565426999999999</v>
      </c>
      <c r="G2101">
        <v>14.162499410000001</v>
      </c>
      <c r="H2101">
        <v>20604.104815668157</v>
      </c>
    </row>
    <row r="2102" spans="1:8" x14ac:dyDescent="0.3">
      <c r="A2102" t="s">
        <v>4004</v>
      </c>
      <c r="B2102" t="s">
        <v>4003</v>
      </c>
      <c r="C2102">
        <v>8.4331418874999996E-4</v>
      </c>
      <c r="D2102">
        <v>3.2767509600000002</v>
      </c>
      <c r="E2102">
        <v>-2.1547254599999999</v>
      </c>
      <c r="F2102">
        <v>4.7757807300000001</v>
      </c>
      <c r="G2102">
        <v>19.665737960000001</v>
      </c>
      <c r="H2102">
        <v>20543.337149903287</v>
      </c>
    </row>
    <row r="2103" spans="1:8" x14ac:dyDescent="0.3">
      <c r="A2103" t="s">
        <v>4127</v>
      </c>
      <c r="B2103" t="s">
        <v>4126</v>
      </c>
      <c r="C2103">
        <v>2.83619412166E-2</v>
      </c>
      <c r="D2103">
        <v>81.785473949999997</v>
      </c>
      <c r="E2103">
        <v>-2.1776145699999998</v>
      </c>
      <c r="F2103">
        <v>15.63285681</v>
      </c>
      <c r="G2103">
        <v>41.012829449999998</v>
      </c>
      <c r="H2103">
        <v>20502.960312046645</v>
      </c>
    </row>
    <row r="2104" spans="1:8" x14ac:dyDescent="0.3">
      <c r="A2104" t="s">
        <v>3666</v>
      </c>
      <c r="B2104" t="s">
        <v>3665</v>
      </c>
      <c r="C2104">
        <v>2.4206778774899999E-3</v>
      </c>
      <c r="D2104">
        <v>6.3106192600000002</v>
      </c>
      <c r="E2104">
        <v>-60.7698356</v>
      </c>
      <c r="F2104">
        <v>-60.00362569</v>
      </c>
      <c r="G2104">
        <v>-55.556662109999998</v>
      </c>
      <c r="H2104">
        <v>29279.113192272216</v>
      </c>
    </row>
    <row r="2105" spans="1:8" x14ac:dyDescent="0.3">
      <c r="A2105" t="s">
        <v>3903</v>
      </c>
      <c r="B2105" t="s">
        <v>3902</v>
      </c>
      <c r="C2105">
        <v>1.1000976443800001E-3</v>
      </c>
      <c r="D2105">
        <v>3.8071689599999998</v>
      </c>
      <c r="E2105">
        <v>-2.1782541700000002</v>
      </c>
      <c r="F2105">
        <v>0.17730331999999999</v>
      </c>
      <c r="G2105">
        <v>14.15396198</v>
      </c>
      <c r="H2105">
        <v>20247.926962473921</v>
      </c>
    </row>
    <row r="2106" spans="1:8" x14ac:dyDescent="0.3">
      <c r="A2106" t="s">
        <v>4019</v>
      </c>
      <c r="B2106" t="s">
        <v>4018</v>
      </c>
      <c r="C2106">
        <v>1.83328286704E-3</v>
      </c>
      <c r="D2106">
        <v>0</v>
      </c>
      <c r="E2106">
        <v>-2.1812285</v>
      </c>
      <c r="F2106">
        <v>0.21734563000000001</v>
      </c>
      <c r="G2106">
        <v>43.077909230000003</v>
      </c>
      <c r="H2106">
        <v>20109.772047092734</v>
      </c>
    </row>
    <row r="2107" spans="1:8" x14ac:dyDescent="0.3">
      <c r="A2107" t="s">
        <v>4021</v>
      </c>
      <c r="B2107" t="s">
        <v>4020</v>
      </c>
      <c r="C2107">
        <v>3.6665657341000002E-4</v>
      </c>
      <c r="D2107">
        <v>0</v>
      </c>
      <c r="E2107">
        <v>-2.1812285</v>
      </c>
      <c r="F2107">
        <v>0.21734563000000001</v>
      </c>
      <c r="G2107">
        <v>14.162499410000001</v>
      </c>
      <c r="H2107">
        <v>19965.659798924411</v>
      </c>
    </row>
    <row r="2108" spans="1:8" x14ac:dyDescent="0.3">
      <c r="A2108" t="s">
        <v>4023</v>
      </c>
      <c r="B2108" t="s">
        <v>4022</v>
      </c>
      <c r="C2108">
        <v>1.83349607397E-3</v>
      </c>
      <c r="D2108">
        <v>0</v>
      </c>
      <c r="E2108">
        <v>-2.1782541700000002</v>
      </c>
      <c r="F2108">
        <v>0.17730331999999999</v>
      </c>
      <c r="G2108">
        <v>90.292960440000002</v>
      </c>
      <c r="H2108">
        <v>19856.8541558988</v>
      </c>
    </row>
    <row r="2109" spans="1:8" x14ac:dyDescent="0.3">
      <c r="A2109" t="s">
        <v>3648</v>
      </c>
      <c r="B2109" t="s">
        <v>3647</v>
      </c>
      <c r="C2109">
        <v>1.611285297E-4</v>
      </c>
      <c r="D2109">
        <v>4.81049448</v>
      </c>
      <c r="E2109">
        <v>-5.9799900000000001E-3</v>
      </c>
      <c r="F2109">
        <v>-78.519765640000003</v>
      </c>
      <c r="G2109">
        <v>57.805550150000002</v>
      </c>
      <c r="H2109">
        <v>19816.853992918303</v>
      </c>
    </row>
    <row r="2110" spans="1:8" x14ac:dyDescent="0.3">
      <c r="A2110" t="s">
        <v>4050</v>
      </c>
      <c r="B2110" t="s">
        <v>4049</v>
      </c>
      <c r="C2110">
        <v>1.173306697386E-2</v>
      </c>
      <c r="D2110">
        <v>0</v>
      </c>
      <c r="E2110">
        <v>-2.1807564199999998</v>
      </c>
      <c r="F2110">
        <v>0.21782929000000001</v>
      </c>
      <c r="G2110">
        <v>14.141238510000001</v>
      </c>
      <c r="H2110">
        <v>19785.050510362369</v>
      </c>
    </row>
    <row r="2111" spans="1:8" x14ac:dyDescent="0.3">
      <c r="A2111" t="s">
        <v>3838</v>
      </c>
      <c r="B2111" t="s">
        <v>3837</v>
      </c>
      <c r="C2111">
        <v>3.6302895100000001E-6</v>
      </c>
      <c r="D2111">
        <v>25.405570699999998</v>
      </c>
      <c r="E2111">
        <v>-19.158394080000001</v>
      </c>
      <c r="F2111">
        <v>88.883138200000005</v>
      </c>
      <c r="G2111">
        <v>-13.26899815</v>
      </c>
      <c r="H2111">
        <v>19724.537776680721</v>
      </c>
    </row>
    <row r="2112" spans="1:8" x14ac:dyDescent="0.3">
      <c r="A2112" t="s">
        <v>4030</v>
      </c>
      <c r="B2112" t="s">
        <v>4029</v>
      </c>
      <c r="C2112">
        <v>1.0999697202299999E-3</v>
      </c>
      <c r="D2112">
        <v>0</v>
      </c>
      <c r="E2112">
        <v>-2.1812285</v>
      </c>
      <c r="F2112">
        <v>0.21734563000000001</v>
      </c>
      <c r="G2112">
        <v>71.693491069999993</v>
      </c>
      <c r="H2112">
        <v>19385.443491823866</v>
      </c>
    </row>
    <row r="2113" spans="1:8" x14ac:dyDescent="0.3">
      <c r="A2113" t="s">
        <v>4032</v>
      </c>
      <c r="B2113" t="s">
        <v>4031</v>
      </c>
      <c r="C2113">
        <v>1.470679488395E-2</v>
      </c>
      <c r="D2113">
        <v>14219.5959348</v>
      </c>
      <c r="E2113">
        <v>-1.7786978200000001</v>
      </c>
      <c r="F2113">
        <v>-16.920404779999998</v>
      </c>
      <c r="G2113">
        <v>13.69400205</v>
      </c>
      <c r="H2113">
        <v>19244.164655136021</v>
      </c>
    </row>
    <row r="2114" spans="1:8" x14ac:dyDescent="0.3">
      <c r="A2114" t="s">
        <v>3965</v>
      </c>
      <c r="B2114" t="s">
        <v>3964</v>
      </c>
      <c r="C2114">
        <v>1.8655599748E-4</v>
      </c>
      <c r="D2114">
        <v>1431.8230729700001</v>
      </c>
      <c r="E2114">
        <v>-5.7278134300000003</v>
      </c>
      <c r="F2114">
        <v>-21.40161852</v>
      </c>
      <c r="G2114">
        <v>-47.777698289999996</v>
      </c>
      <c r="H2114">
        <v>18655.599748000001</v>
      </c>
    </row>
    <row r="2115" spans="1:8" x14ac:dyDescent="0.3">
      <c r="A2115" t="s">
        <v>4107</v>
      </c>
      <c r="B2115" t="s">
        <v>4106</v>
      </c>
      <c r="C2115">
        <v>3.8048840214999999E-4</v>
      </c>
      <c r="D2115">
        <v>0</v>
      </c>
      <c r="E2115">
        <v>-2.6526126699999999</v>
      </c>
      <c r="F2115">
        <v>-2.08598952</v>
      </c>
      <c r="G2115">
        <v>62.062323960000001</v>
      </c>
      <c r="H2115">
        <v>19022.136839172719</v>
      </c>
    </row>
    <row r="2116" spans="1:8" x14ac:dyDescent="0.3">
      <c r="A2116" t="s">
        <v>4201</v>
      </c>
      <c r="B2116" t="s">
        <v>4200</v>
      </c>
      <c r="C2116">
        <v>1.83329171467E-3</v>
      </c>
      <c r="D2116">
        <v>32130.115527739999</v>
      </c>
      <c r="E2116">
        <v>22.274054469999999</v>
      </c>
      <c r="F2116">
        <v>67.029715479999993</v>
      </c>
      <c r="G2116">
        <v>42.676548140000001</v>
      </c>
      <c r="H2116">
        <v>18826.966902165561</v>
      </c>
    </row>
    <row r="2117" spans="1:8" x14ac:dyDescent="0.3">
      <c r="A2117" t="s">
        <v>4077</v>
      </c>
      <c r="B2117" t="s">
        <v>4076</v>
      </c>
      <c r="C2117">
        <v>3.6665834293300001E-3</v>
      </c>
      <c r="D2117">
        <v>3.6665660000000003E-2</v>
      </c>
      <c r="E2117">
        <v>-2.1547254599999999</v>
      </c>
      <c r="F2117">
        <v>25.275390000000002</v>
      </c>
      <c r="G2117">
        <v>42.70381296</v>
      </c>
      <c r="H2117">
        <v>18790.532990929027</v>
      </c>
    </row>
    <row r="2118" spans="1:8" x14ac:dyDescent="0.3">
      <c r="A2118" t="s">
        <v>4048</v>
      </c>
      <c r="B2118" t="s">
        <v>4047</v>
      </c>
      <c r="C2118">
        <v>7.6962958446000001E-4</v>
      </c>
      <c r="D2118">
        <v>9.4296820599999993</v>
      </c>
      <c r="E2118">
        <v>-2.1812285</v>
      </c>
      <c r="F2118">
        <v>5.1804872299999998</v>
      </c>
      <c r="G2118">
        <v>-20.12249486</v>
      </c>
      <c r="H2118">
        <v>18740.539468888976</v>
      </c>
    </row>
    <row r="2119" spans="1:8" x14ac:dyDescent="0.3">
      <c r="A2119" t="s">
        <v>4040</v>
      </c>
      <c r="B2119" t="s">
        <v>4039</v>
      </c>
      <c r="C2119">
        <v>3.6665657341000002E-4</v>
      </c>
      <c r="D2119">
        <v>0</v>
      </c>
      <c r="E2119">
        <v>-2.1812285</v>
      </c>
      <c r="F2119">
        <v>0.21734563000000001</v>
      </c>
      <c r="G2119">
        <v>14.46232738</v>
      </c>
      <c r="H2119">
        <v>18406.851560119776</v>
      </c>
    </row>
    <row r="2120" spans="1:8" x14ac:dyDescent="0.3">
      <c r="A2120" t="s">
        <v>4045</v>
      </c>
      <c r="B2120" t="s">
        <v>4044</v>
      </c>
      <c r="C2120">
        <v>7.4101447199000005E-4</v>
      </c>
      <c r="D2120">
        <v>15.454497310000001</v>
      </c>
      <c r="E2120">
        <v>-2.3164904499999999</v>
      </c>
      <c r="F2120">
        <v>0.75951502999999998</v>
      </c>
      <c r="G2120">
        <v>15.664421750000001</v>
      </c>
      <c r="H2120">
        <v>18335.930114297469</v>
      </c>
    </row>
    <row r="2121" spans="1:8" x14ac:dyDescent="0.3">
      <c r="A2121" t="s">
        <v>4042</v>
      </c>
      <c r="B2121" t="s">
        <v>4041</v>
      </c>
      <c r="C2121">
        <v>3.30029293314E-3</v>
      </c>
      <c r="D2121">
        <v>1.0100000000000001E-6</v>
      </c>
      <c r="E2121">
        <v>-2.1782541700000002</v>
      </c>
      <c r="F2121">
        <v>0.17730331999999999</v>
      </c>
      <c r="G2121">
        <v>105.51639728000001</v>
      </c>
      <c r="H2121">
        <v>18316.963783261523</v>
      </c>
    </row>
    <row r="2122" spans="1:8" x14ac:dyDescent="0.3">
      <c r="A2122" t="s">
        <v>4054</v>
      </c>
      <c r="B2122" t="s">
        <v>4053</v>
      </c>
      <c r="C2122">
        <v>1.218228513979E-2</v>
      </c>
      <c r="D2122">
        <v>0</v>
      </c>
      <c r="E2122">
        <v>-2.65227945</v>
      </c>
      <c r="F2122">
        <v>0.81030402999999995</v>
      </c>
      <c r="G2122">
        <v>52.888819069999997</v>
      </c>
      <c r="H2122">
        <v>18202.413763627432</v>
      </c>
    </row>
    <row r="2123" spans="1:8" x14ac:dyDescent="0.3">
      <c r="A2123" t="s">
        <v>4026</v>
      </c>
      <c r="B2123" t="s">
        <v>4026</v>
      </c>
      <c r="C2123">
        <v>9.0066396067002898</v>
      </c>
      <c r="D2123">
        <v>934.52742594999995</v>
      </c>
      <c r="E2123">
        <v>-6.9918200000000002E-3</v>
      </c>
      <c r="F2123">
        <v>2.19425062</v>
      </c>
      <c r="G2123">
        <v>2.82748855</v>
      </c>
      <c r="H2123">
        <v>18013.279213400579</v>
      </c>
    </row>
    <row r="2124" spans="1:8" x14ac:dyDescent="0.3">
      <c r="A2124" t="s">
        <v>4038</v>
      </c>
      <c r="B2124" t="s">
        <v>4037</v>
      </c>
      <c r="C2124">
        <v>1.4666262936400001E-3</v>
      </c>
      <c r="D2124">
        <v>8056.3817489900002</v>
      </c>
      <c r="E2124">
        <v>-2.1896293099999999</v>
      </c>
      <c r="F2124">
        <v>0.16565426999999999</v>
      </c>
      <c r="G2124">
        <v>1.10841737</v>
      </c>
      <c r="H2124">
        <v>17815.35459301317</v>
      </c>
    </row>
    <row r="2125" spans="1:8" x14ac:dyDescent="0.3">
      <c r="A2125" t="s">
        <v>3854</v>
      </c>
      <c r="B2125" t="s">
        <v>3853</v>
      </c>
      <c r="C2125">
        <v>3.6666773344000002E-4</v>
      </c>
      <c r="D2125">
        <v>6.02403114</v>
      </c>
      <c r="E2125">
        <v>-51.079928430000002</v>
      </c>
      <c r="F2125">
        <v>-8.9375426900000008</v>
      </c>
      <c r="G2125">
        <v>3.7674198099999998</v>
      </c>
      <c r="H2125">
        <v>17752.173961067907</v>
      </c>
    </row>
    <row r="2126" spans="1:8" x14ac:dyDescent="0.3">
      <c r="A2126" t="s">
        <v>4056</v>
      </c>
      <c r="B2126" t="s">
        <v>4055</v>
      </c>
      <c r="C2126">
        <v>1.0999750287999999E-3</v>
      </c>
      <c r="D2126">
        <v>6.3E-7</v>
      </c>
      <c r="E2126">
        <v>-2.1547254599999999</v>
      </c>
      <c r="F2126">
        <v>0.22031200000000001</v>
      </c>
      <c r="G2126">
        <v>-14.377712219999999</v>
      </c>
      <c r="H2126">
        <v>17454.659718084757</v>
      </c>
    </row>
    <row r="2127" spans="1:8" x14ac:dyDescent="0.3">
      <c r="A2127" t="s">
        <v>3024</v>
      </c>
      <c r="B2127" t="s">
        <v>4009</v>
      </c>
      <c r="C2127">
        <v>3.1518817197000003E-4</v>
      </c>
      <c r="D2127">
        <v>42810.037695370003</v>
      </c>
      <c r="E2127">
        <v>-19.301286829999999</v>
      </c>
      <c r="F2127">
        <v>-7.8635028599999997</v>
      </c>
      <c r="G2127">
        <v>16.948979789999999</v>
      </c>
      <c r="H2127">
        <v>17353.056099474932</v>
      </c>
    </row>
    <row r="2128" spans="1:8" x14ac:dyDescent="0.3">
      <c r="A2128" t="s">
        <v>3896</v>
      </c>
      <c r="B2128" t="s">
        <v>3895</v>
      </c>
      <c r="C2128">
        <v>3.6665657341000002E-4</v>
      </c>
      <c r="D2128">
        <v>2.38941208</v>
      </c>
      <c r="E2128">
        <v>-2.1812285</v>
      </c>
      <c r="F2128">
        <v>0.21734563000000001</v>
      </c>
      <c r="G2128">
        <v>-61.845890869999998</v>
      </c>
      <c r="H2128">
        <v>17255.704560388069</v>
      </c>
    </row>
    <row r="2129" spans="1:8" x14ac:dyDescent="0.3">
      <c r="A2129" t="s">
        <v>4062</v>
      </c>
      <c r="B2129" t="s">
        <v>4061</v>
      </c>
      <c r="C2129">
        <v>2.1999394404999999E-4</v>
      </c>
      <c r="D2129">
        <v>3.8451122099999999</v>
      </c>
      <c r="E2129">
        <v>-2.1896293099999999</v>
      </c>
      <c r="F2129">
        <v>0.16565426999999999</v>
      </c>
      <c r="G2129">
        <v>71.211031489999996</v>
      </c>
      <c r="H2129">
        <v>17238.398859348501</v>
      </c>
    </row>
    <row r="2130" spans="1:8" x14ac:dyDescent="0.3">
      <c r="A2130" t="s">
        <v>4060</v>
      </c>
      <c r="B2130" t="s">
        <v>4059</v>
      </c>
      <c r="C2130">
        <v>2.5665960138599999E-3</v>
      </c>
      <c r="D2130">
        <v>0</v>
      </c>
      <c r="E2130">
        <v>-2.1896293099999999</v>
      </c>
      <c r="F2130">
        <v>0.16565426999999999</v>
      </c>
      <c r="G2130">
        <v>59.796962720000003</v>
      </c>
      <c r="H2130">
        <v>17204.247062386574</v>
      </c>
    </row>
    <row r="2131" spans="1:8" x14ac:dyDescent="0.3">
      <c r="A2131" t="s">
        <v>4064</v>
      </c>
      <c r="B2131" t="s">
        <v>4063</v>
      </c>
      <c r="C2131">
        <v>2.19993944045E-3</v>
      </c>
      <c r="D2131">
        <v>73618.534361910002</v>
      </c>
      <c r="E2131">
        <v>-2.1896293099999999</v>
      </c>
      <c r="F2131">
        <v>50.248481400000003</v>
      </c>
      <c r="G2131">
        <v>160.16514156</v>
      </c>
      <c r="H2131">
        <v>17094.082120536044</v>
      </c>
    </row>
    <row r="2132" spans="1:8" x14ac:dyDescent="0.3">
      <c r="A2132" t="s">
        <v>4122</v>
      </c>
      <c r="B2132" t="s">
        <v>4121</v>
      </c>
      <c r="C2132">
        <v>1.4192763969999999E-5</v>
      </c>
      <c r="D2132">
        <v>10476.31342629</v>
      </c>
      <c r="E2132">
        <v>-3.0980736499999999</v>
      </c>
      <c r="F2132">
        <v>26.770718110000001</v>
      </c>
      <c r="G2132">
        <v>-15.79605855</v>
      </c>
      <c r="H2132">
        <v>17031.139354450374</v>
      </c>
    </row>
    <row r="2133" spans="1:8" x14ac:dyDescent="0.3">
      <c r="A2133" t="s">
        <v>4089</v>
      </c>
      <c r="B2133" t="s">
        <v>4088</v>
      </c>
      <c r="C2133">
        <v>2.7665507399999998E-4</v>
      </c>
      <c r="D2133">
        <v>1443.7878550200001</v>
      </c>
      <c r="E2133">
        <v>-5.6078986400000002</v>
      </c>
      <c r="F2133">
        <v>-31.194050570000002</v>
      </c>
      <c r="G2133">
        <v>96.112340309999993</v>
      </c>
      <c r="H2133">
        <v>16918.222244169814</v>
      </c>
    </row>
    <row r="2134" spans="1:8" x14ac:dyDescent="0.3">
      <c r="A2134" t="s">
        <v>4067</v>
      </c>
      <c r="B2134" t="s">
        <v>4066</v>
      </c>
      <c r="C2134">
        <v>1.4667968591699999E-3</v>
      </c>
      <c r="D2134">
        <v>0</v>
      </c>
      <c r="E2134">
        <v>-2.1782541700000002</v>
      </c>
      <c r="F2134">
        <v>0.17730331999999999</v>
      </c>
      <c r="G2134">
        <v>128.35155252999999</v>
      </c>
      <c r="H2134">
        <v>16368.368038760416</v>
      </c>
    </row>
    <row r="2135" spans="1:8" x14ac:dyDescent="0.3">
      <c r="A2135" t="s">
        <v>2979</v>
      </c>
      <c r="B2135" t="s">
        <v>2979</v>
      </c>
      <c r="C2135">
        <v>1.83328286704E-3</v>
      </c>
      <c r="D2135">
        <v>9.2916286600000007</v>
      </c>
      <c r="E2135">
        <v>-2.1812285</v>
      </c>
      <c r="F2135">
        <v>-16.110081359999999</v>
      </c>
      <c r="G2135">
        <v>42.703124260000003</v>
      </c>
      <c r="H2135">
        <v>16173.23373924909</v>
      </c>
    </row>
    <row r="2136" spans="1:8" x14ac:dyDescent="0.3">
      <c r="A2136" t="s">
        <v>4071</v>
      </c>
      <c r="B2136" t="s">
        <v>4070</v>
      </c>
      <c r="C2136">
        <v>1.5371490864999999E-4</v>
      </c>
      <c r="D2136">
        <v>5.1760928100000001</v>
      </c>
      <c r="E2136">
        <v>-2.3296495899999998</v>
      </c>
      <c r="F2136">
        <v>-58.000929630000002</v>
      </c>
      <c r="G2136">
        <v>-46.603690899999997</v>
      </c>
      <c r="H2136">
        <v>16121.767260231907</v>
      </c>
    </row>
    <row r="2137" spans="1:8" x14ac:dyDescent="0.3">
      <c r="A2137" t="s">
        <v>4052</v>
      </c>
      <c r="B2137" t="s">
        <v>4051</v>
      </c>
      <c r="C2137">
        <v>5.1693801260000001E-5</v>
      </c>
      <c r="D2137">
        <v>4857.5567358500002</v>
      </c>
      <c r="E2137">
        <v>-5.0729866399999999</v>
      </c>
      <c r="F2137">
        <v>-16.44058807</v>
      </c>
      <c r="G2137">
        <v>-4.33475959</v>
      </c>
      <c r="H2137">
        <v>15784.544905318957</v>
      </c>
    </row>
    <row r="2138" spans="1:8" x14ac:dyDescent="0.3">
      <c r="A2138" t="s">
        <v>3864</v>
      </c>
      <c r="B2138" t="s">
        <v>3863</v>
      </c>
      <c r="C2138">
        <v>2.9332525872699999E-3</v>
      </c>
      <c r="D2138">
        <v>5.5899999999999998E-6</v>
      </c>
      <c r="E2138">
        <v>-2.1812285</v>
      </c>
      <c r="F2138">
        <v>-67.930449400000001</v>
      </c>
      <c r="G2138">
        <v>474.55787685000001</v>
      </c>
      <c r="H2138">
        <v>15928.265529497045</v>
      </c>
    </row>
    <row r="2139" spans="1:8" x14ac:dyDescent="0.3">
      <c r="A2139" t="s">
        <v>4073</v>
      </c>
      <c r="B2139" t="s">
        <v>4072</v>
      </c>
      <c r="C2139">
        <v>3.0837530029519999E-2</v>
      </c>
      <c r="D2139">
        <v>4142.30839956</v>
      </c>
      <c r="E2139">
        <v>-2.1458906</v>
      </c>
      <c r="F2139">
        <v>3.55027033</v>
      </c>
      <c r="G2139">
        <v>12.59530649</v>
      </c>
      <c r="H2139">
        <v>15920.433063873605</v>
      </c>
    </row>
    <row r="2140" spans="1:8" x14ac:dyDescent="0.3">
      <c r="A2140" t="s">
        <v>4028</v>
      </c>
      <c r="B2140" t="s">
        <v>4027</v>
      </c>
      <c r="C2140">
        <v>9.2428662122299998E-3</v>
      </c>
      <c r="D2140">
        <v>49.201581750000003</v>
      </c>
      <c r="E2140">
        <v>-3.0247624599999998</v>
      </c>
      <c r="F2140">
        <v>-22.26277876</v>
      </c>
      <c r="G2140">
        <v>65.773135409999995</v>
      </c>
      <c r="H2140">
        <v>15712.863317924788</v>
      </c>
    </row>
    <row r="2141" spans="1:8" x14ac:dyDescent="0.3">
      <c r="A2141" t="s">
        <v>4011</v>
      </c>
      <c r="B2141" t="s">
        <v>4010</v>
      </c>
      <c r="C2141">
        <v>1.0999750287999999E-3</v>
      </c>
      <c r="D2141">
        <v>2.5614600000000002E-3</v>
      </c>
      <c r="E2141">
        <v>-2.1547254599999999</v>
      </c>
      <c r="F2141">
        <v>50.330468000000003</v>
      </c>
      <c r="G2141">
        <v>14.163050370000001</v>
      </c>
      <c r="H2141">
        <v>15569.693314352782</v>
      </c>
    </row>
    <row r="2142" spans="1:8" x14ac:dyDescent="0.3">
      <c r="A2142" t="s">
        <v>4103</v>
      </c>
      <c r="B2142" t="s">
        <v>4102</v>
      </c>
      <c r="C2142">
        <v>1.7677876007599999E-2</v>
      </c>
      <c r="D2142">
        <v>5374.6776053900003</v>
      </c>
      <c r="E2142">
        <v>-3.0980736599999998</v>
      </c>
      <c r="F2142">
        <v>1.4537012</v>
      </c>
      <c r="G2142">
        <v>29.886864070000001</v>
      </c>
      <c r="H2142">
        <v>15588.988774882577</v>
      </c>
    </row>
    <row r="2143" spans="1:8" x14ac:dyDescent="0.3">
      <c r="A2143" t="s">
        <v>4149</v>
      </c>
      <c r="B2143" t="s">
        <v>4148</v>
      </c>
      <c r="C2143">
        <v>2.9332525872699999E-3</v>
      </c>
      <c r="D2143">
        <v>102.08136072000001</v>
      </c>
      <c r="E2143">
        <v>-2.1896293099999999</v>
      </c>
      <c r="F2143">
        <v>60.265046830000003</v>
      </c>
      <c r="G2143">
        <v>30.805166629999999</v>
      </c>
      <c r="H2143">
        <v>15431.330094640103</v>
      </c>
    </row>
    <row r="2144" spans="1:8" x14ac:dyDescent="0.3">
      <c r="A2144" t="s">
        <v>4093</v>
      </c>
      <c r="B2144" t="s">
        <v>4092</v>
      </c>
      <c r="C2144">
        <v>1.90813826665E-3</v>
      </c>
      <c r="D2144">
        <v>9.5192061599999995</v>
      </c>
      <c r="E2144">
        <v>-3.0980736599999998</v>
      </c>
      <c r="F2144">
        <v>1.4537012</v>
      </c>
      <c r="G2144">
        <v>17.025631319999999</v>
      </c>
      <c r="H2144">
        <v>15316.622594309796</v>
      </c>
    </row>
    <row r="2145" spans="1:8" x14ac:dyDescent="0.3">
      <c r="A2145" t="s">
        <v>4087</v>
      </c>
      <c r="B2145" t="s">
        <v>4086</v>
      </c>
      <c r="C2145">
        <v>1.5219571476599999E-3</v>
      </c>
      <c r="D2145">
        <v>0</v>
      </c>
      <c r="E2145">
        <v>-2.64837699</v>
      </c>
      <c r="F2145">
        <v>0.86456257000000003</v>
      </c>
      <c r="G2145">
        <v>15.640191550000001</v>
      </c>
      <c r="H2145">
        <v>14937.855906135452</v>
      </c>
    </row>
    <row r="2146" spans="1:8" x14ac:dyDescent="0.3">
      <c r="A2146" t="s">
        <v>4075</v>
      </c>
      <c r="B2146" t="s">
        <v>4074</v>
      </c>
      <c r="C2146">
        <v>1.3995384007599999E-3</v>
      </c>
      <c r="D2146">
        <v>275.21595895000002</v>
      </c>
      <c r="E2146">
        <v>-3.6393371399999999</v>
      </c>
      <c r="F2146">
        <v>-10.996064970000001</v>
      </c>
      <c r="G2146">
        <v>8.9403637099999997</v>
      </c>
      <c r="H2146">
        <v>14908.291738239262</v>
      </c>
    </row>
    <row r="2147" spans="1:8" x14ac:dyDescent="0.3">
      <c r="A2147" t="s">
        <v>4220</v>
      </c>
      <c r="B2147" t="s">
        <v>4219</v>
      </c>
      <c r="C2147">
        <v>1.0999697202299999E-3</v>
      </c>
      <c r="D2147">
        <v>35.84961534</v>
      </c>
      <c r="E2147">
        <v>46.715556030000002</v>
      </c>
      <c r="F2147">
        <v>50.248481400000003</v>
      </c>
      <c r="G2147">
        <v>144.12626084999999</v>
      </c>
      <c r="H2147">
        <v>14881.946185695826</v>
      </c>
    </row>
    <row r="2148" spans="1:8" x14ac:dyDescent="0.3">
      <c r="A2148" t="s">
        <v>4117</v>
      </c>
      <c r="B2148" t="s">
        <v>4116</v>
      </c>
      <c r="C2148">
        <v>3.30029293314E-3</v>
      </c>
      <c r="D2148">
        <v>18.871081520000001</v>
      </c>
      <c r="E2148">
        <v>-2.1782541700000002</v>
      </c>
      <c r="F2148">
        <v>0.17730331999999999</v>
      </c>
      <c r="G2148">
        <v>156.8954966</v>
      </c>
      <c r="H2148">
        <v>14851.318199130001</v>
      </c>
    </row>
    <row r="2149" spans="1:8" x14ac:dyDescent="0.3">
      <c r="A2149" t="s">
        <v>4079</v>
      </c>
      <c r="B2149" t="s">
        <v>4078</v>
      </c>
      <c r="C2149">
        <v>3.6665657341000002E-4</v>
      </c>
      <c r="D2149">
        <v>0</v>
      </c>
      <c r="E2149">
        <v>-2.1812285</v>
      </c>
      <c r="F2149">
        <v>0.21734563000000001</v>
      </c>
      <c r="G2149">
        <v>14.46232738</v>
      </c>
      <c r="H2149">
        <v>14585.359234762496</v>
      </c>
    </row>
    <row r="2150" spans="1:8" x14ac:dyDescent="0.3">
      <c r="A2150" t="s">
        <v>4081</v>
      </c>
      <c r="B2150" t="s">
        <v>4080</v>
      </c>
      <c r="C2150">
        <v>3.6665657341000002E-4</v>
      </c>
      <c r="D2150">
        <v>3.8870120000000001E-2</v>
      </c>
      <c r="E2150">
        <v>-2.1896293099999999</v>
      </c>
      <c r="F2150">
        <v>0.16565426999999999</v>
      </c>
      <c r="G2150">
        <v>14.162499410000001</v>
      </c>
      <c r="H2150">
        <v>14560.977221903478</v>
      </c>
    </row>
    <row r="2151" spans="1:8" x14ac:dyDescent="0.3">
      <c r="A2151" t="s">
        <v>4083</v>
      </c>
      <c r="B2151" t="s">
        <v>4082</v>
      </c>
      <c r="C2151">
        <v>7.3331314682000004E-4</v>
      </c>
      <c r="D2151">
        <v>1.46386E-3</v>
      </c>
      <c r="E2151">
        <v>-2.1812285</v>
      </c>
      <c r="F2151">
        <v>0.21734563000000001</v>
      </c>
      <c r="G2151">
        <v>14.162499410000001</v>
      </c>
      <c r="H2151">
        <v>14556.930447338813</v>
      </c>
    </row>
    <row r="2152" spans="1:8" x14ac:dyDescent="0.3">
      <c r="A2152" t="s">
        <v>4091</v>
      </c>
      <c r="B2152" t="s">
        <v>4090</v>
      </c>
      <c r="C2152">
        <v>1.83349607397E-3</v>
      </c>
      <c r="D2152">
        <v>0</v>
      </c>
      <c r="E2152">
        <v>-2.1935871100000002</v>
      </c>
      <c r="F2152">
        <v>0.19214311000000001</v>
      </c>
      <c r="G2152">
        <v>14.15736223</v>
      </c>
      <c r="H2152">
        <v>14113.407852059949</v>
      </c>
    </row>
    <row r="2153" spans="1:8" x14ac:dyDescent="0.3">
      <c r="A2153" t="s">
        <v>4095</v>
      </c>
      <c r="B2153" t="s">
        <v>4094</v>
      </c>
      <c r="C2153">
        <v>1.1667826E-6</v>
      </c>
      <c r="D2153">
        <v>184.12102171999999</v>
      </c>
      <c r="E2153">
        <v>23.222404430000001</v>
      </c>
      <c r="F2153">
        <v>-16.90328087</v>
      </c>
      <c r="G2153">
        <v>25.84878922</v>
      </c>
      <c r="H2153">
        <v>13792.093996529433</v>
      </c>
    </row>
    <row r="2154" spans="1:8" x14ac:dyDescent="0.3">
      <c r="A2154" t="s">
        <v>4101</v>
      </c>
      <c r="B2154" t="s">
        <v>4100</v>
      </c>
      <c r="C2154">
        <v>1.723285895022E-2</v>
      </c>
      <c r="D2154">
        <v>0</v>
      </c>
      <c r="E2154">
        <v>-2.1896293099999999</v>
      </c>
      <c r="F2154">
        <v>0.16565426999999999</v>
      </c>
      <c r="G2154">
        <v>34.140936799999999</v>
      </c>
      <c r="H2154">
        <v>13667.509698421229</v>
      </c>
    </row>
    <row r="2155" spans="1:8" x14ac:dyDescent="0.3">
      <c r="A2155" t="s">
        <v>4111</v>
      </c>
      <c r="B2155" t="s">
        <v>4110</v>
      </c>
      <c r="C2155">
        <v>2.346613394772E-2</v>
      </c>
      <c r="D2155">
        <v>0</v>
      </c>
      <c r="E2155">
        <v>-2.1547254599999999</v>
      </c>
      <c r="F2155">
        <v>0.22031200000000001</v>
      </c>
      <c r="G2155">
        <v>-1.2643888700000001</v>
      </c>
      <c r="H2155">
        <v>13487.043155782332</v>
      </c>
    </row>
    <row r="2156" spans="1:8" x14ac:dyDescent="0.3">
      <c r="A2156" t="s">
        <v>4109</v>
      </c>
      <c r="B2156" t="s">
        <v>4108</v>
      </c>
      <c r="C2156">
        <v>5.5004882218999997E-3</v>
      </c>
      <c r="D2156">
        <v>0</v>
      </c>
      <c r="E2156">
        <v>-2.1935871100000002</v>
      </c>
      <c r="F2156">
        <v>0.19214311000000001</v>
      </c>
      <c r="G2156">
        <v>14.17577627</v>
      </c>
      <c r="H2156">
        <v>13459.481535069986</v>
      </c>
    </row>
    <row r="2157" spans="1:8" x14ac:dyDescent="0.3">
      <c r="A2157" t="s">
        <v>4113</v>
      </c>
      <c r="B2157" t="s">
        <v>4112</v>
      </c>
      <c r="C2157">
        <v>2.1266081257720001E-2</v>
      </c>
      <c r="D2157">
        <v>0</v>
      </c>
      <c r="E2157">
        <v>-2.1812285</v>
      </c>
      <c r="F2157">
        <v>0.21734563000000001</v>
      </c>
      <c r="G2157">
        <v>8.5479502600000004</v>
      </c>
      <c r="H2157">
        <v>13404.930640142293</v>
      </c>
    </row>
    <row r="2158" spans="1:8" x14ac:dyDescent="0.3">
      <c r="A2158" t="s">
        <v>4025</v>
      </c>
      <c r="B2158" t="s">
        <v>4024</v>
      </c>
      <c r="C2158">
        <v>2.5555084949840001E-2</v>
      </c>
      <c r="D2158">
        <v>218.5403651</v>
      </c>
      <c r="E2158">
        <v>-15.42041671</v>
      </c>
      <c r="F2158">
        <v>22.78582398</v>
      </c>
      <c r="G2158">
        <v>62.384750339999997</v>
      </c>
      <c r="H2158">
        <v>13382.583777974834</v>
      </c>
    </row>
    <row r="2159" spans="1:8" x14ac:dyDescent="0.3">
      <c r="A2159" t="s">
        <v>4115</v>
      </c>
      <c r="B2159" t="s">
        <v>4114</v>
      </c>
      <c r="C2159">
        <v>3.6665657341000002E-4</v>
      </c>
      <c r="D2159">
        <v>0</v>
      </c>
      <c r="E2159">
        <v>-2.1896293099999999</v>
      </c>
      <c r="F2159">
        <v>0.21734563000000001</v>
      </c>
      <c r="G2159">
        <v>14.162499410000001</v>
      </c>
      <c r="H2159">
        <v>13342.907698819958</v>
      </c>
    </row>
    <row r="2160" spans="1:8" x14ac:dyDescent="0.3">
      <c r="A2160" t="s">
        <v>3940</v>
      </c>
      <c r="B2160" t="s">
        <v>3939</v>
      </c>
      <c r="C2160">
        <v>9.4639235230000002E-5</v>
      </c>
      <c r="D2160">
        <v>324463.26235551998</v>
      </c>
      <c r="E2160">
        <v>-3.26470204</v>
      </c>
      <c r="F2160">
        <v>52.22816478</v>
      </c>
      <c r="G2160">
        <v>76.103023519999994</v>
      </c>
      <c r="H2160">
        <v>13124.928932765975</v>
      </c>
    </row>
    <row r="2161" spans="1:8" x14ac:dyDescent="0.3">
      <c r="A2161" t="s">
        <v>4085</v>
      </c>
      <c r="B2161" t="s">
        <v>4084</v>
      </c>
      <c r="C2161">
        <v>3.1244813830000001E-5</v>
      </c>
      <c r="D2161">
        <v>121.30339087999999</v>
      </c>
      <c r="E2161">
        <v>-2.9173344800000001</v>
      </c>
      <c r="F2161">
        <v>-87.441312839999995</v>
      </c>
      <c r="G2161">
        <v>22.979988980000002</v>
      </c>
      <c r="H2161">
        <v>12865.809106944043</v>
      </c>
    </row>
    <row r="2162" spans="1:8" x14ac:dyDescent="0.3">
      <c r="A2162" t="s">
        <v>4097</v>
      </c>
      <c r="B2162" t="s">
        <v>4096</v>
      </c>
      <c r="C2162">
        <v>0.18179307929892</v>
      </c>
      <c r="D2162">
        <v>3820.5207638500001</v>
      </c>
      <c r="E2162">
        <v>-0.74141941</v>
      </c>
      <c r="F2162">
        <v>-1.5149296000000001</v>
      </c>
      <c r="G2162">
        <v>-34.765376949999997</v>
      </c>
      <c r="H2162">
        <v>12754.566248610139</v>
      </c>
    </row>
    <row r="2163" spans="1:8" x14ac:dyDescent="0.3">
      <c r="A2163" t="s">
        <v>4174</v>
      </c>
      <c r="B2163" t="s">
        <v>4173</v>
      </c>
      <c r="C2163">
        <v>1.0502803100000001E-6</v>
      </c>
      <c r="D2163">
        <v>149.82796252</v>
      </c>
      <c r="E2163">
        <v>-2.8133299599999999</v>
      </c>
      <c r="F2163">
        <v>12.62576483</v>
      </c>
      <c r="G2163">
        <v>11.676749579999999</v>
      </c>
      <c r="H2163">
        <v>12604.799075082859</v>
      </c>
    </row>
    <row r="2164" spans="1:8" x14ac:dyDescent="0.3">
      <c r="A2164" t="s">
        <v>2570</v>
      </c>
      <c r="B2164" t="s">
        <v>2569</v>
      </c>
      <c r="C2164">
        <v>1.77080542E-6</v>
      </c>
      <c r="D2164">
        <v>1400.8563341900001</v>
      </c>
      <c r="E2164">
        <v>-0.73501101999999996</v>
      </c>
      <c r="F2164">
        <v>-88.607625130000002</v>
      </c>
      <c r="G2164">
        <v>-98.504087940000005</v>
      </c>
      <c r="H2164">
        <v>12559.891625909187</v>
      </c>
    </row>
    <row r="2165" spans="1:8" x14ac:dyDescent="0.3">
      <c r="A2165" t="s">
        <v>4105</v>
      </c>
      <c r="B2165" t="s">
        <v>4104</v>
      </c>
      <c r="C2165">
        <v>8.9346385999999998E-7</v>
      </c>
      <c r="D2165">
        <v>12.551760379999999</v>
      </c>
      <c r="E2165">
        <v>-0.13580432000000001</v>
      </c>
      <c r="F2165">
        <v>-0.32882138</v>
      </c>
      <c r="G2165">
        <v>-0.45300256999999999</v>
      </c>
      <c r="H2165">
        <v>12466.976537229995</v>
      </c>
    </row>
    <row r="2166" spans="1:8" x14ac:dyDescent="0.3">
      <c r="A2166" t="s">
        <v>2430</v>
      </c>
      <c r="B2166" t="s">
        <v>4125</v>
      </c>
      <c r="C2166">
        <v>2.2513847944500001E-3</v>
      </c>
      <c r="D2166">
        <v>0</v>
      </c>
      <c r="E2166">
        <v>-2.6466088000000001</v>
      </c>
      <c r="F2166">
        <v>-0.79346130000000004</v>
      </c>
      <c r="G2166">
        <v>2.2364947499999999</v>
      </c>
      <c r="H2166">
        <v>12454.730475826029</v>
      </c>
    </row>
    <row r="2167" spans="1:8" x14ac:dyDescent="0.3">
      <c r="A2167" t="s">
        <v>4131</v>
      </c>
      <c r="B2167" t="s">
        <v>4130</v>
      </c>
      <c r="C2167">
        <v>3.6665657341000002E-4</v>
      </c>
      <c r="D2167">
        <v>0</v>
      </c>
      <c r="E2167">
        <v>-2.1812285</v>
      </c>
      <c r="F2167">
        <v>0.21734563000000001</v>
      </c>
      <c r="G2167">
        <v>14.162499410000001</v>
      </c>
      <c r="H2167">
        <v>12313.611033114736</v>
      </c>
    </row>
    <row r="2168" spans="1:8" x14ac:dyDescent="0.3">
      <c r="A2168" t="s">
        <v>4133</v>
      </c>
      <c r="B2168" t="s">
        <v>4132</v>
      </c>
      <c r="C2168">
        <v>1.0999697202299999E-3</v>
      </c>
      <c r="D2168">
        <v>0</v>
      </c>
      <c r="E2168">
        <v>-2.1812285</v>
      </c>
      <c r="F2168">
        <v>0.21734563000000001</v>
      </c>
      <c r="G2168">
        <v>14.46232738</v>
      </c>
      <c r="H2168">
        <v>12275.238470832201</v>
      </c>
    </row>
    <row r="2169" spans="1:8" x14ac:dyDescent="0.3">
      <c r="A2169" t="s">
        <v>4135</v>
      </c>
      <c r="B2169" t="s">
        <v>4134</v>
      </c>
      <c r="C2169">
        <v>1.2667336797440001E-2</v>
      </c>
      <c r="D2169">
        <v>0</v>
      </c>
      <c r="E2169">
        <v>-2.3296358000000001</v>
      </c>
      <c r="F2169">
        <v>0.41386168000000001</v>
      </c>
      <c r="G2169">
        <v>14.58270108</v>
      </c>
      <c r="H2169">
        <v>12171.814848894401</v>
      </c>
    </row>
    <row r="2170" spans="1:8" x14ac:dyDescent="0.3">
      <c r="A2170" t="s">
        <v>4137</v>
      </c>
      <c r="B2170" t="s">
        <v>4136</v>
      </c>
      <c r="C2170">
        <v>3.6669921478999998E-4</v>
      </c>
      <c r="D2170">
        <v>0</v>
      </c>
      <c r="E2170">
        <v>-2.1782541700000002</v>
      </c>
      <c r="F2170">
        <v>0.17730331999999999</v>
      </c>
      <c r="G2170">
        <v>14.15396198</v>
      </c>
      <c r="H2170">
        <v>11941.669939400786</v>
      </c>
    </row>
    <row r="2171" spans="1:8" x14ac:dyDescent="0.3">
      <c r="A2171" t="s">
        <v>4224</v>
      </c>
      <c r="B2171" t="s">
        <v>4223</v>
      </c>
      <c r="C2171">
        <v>7.3331668587000003E-4</v>
      </c>
      <c r="D2171">
        <v>2.91866E-3</v>
      </c>
      <c r="E2171">
        <v>-2.1807564199999998</v>
      </c>
      <c r="F2171">
        <v>0.21782929000000001</v>
      </c>
      <c r="G2171">
        <v>128.32610073999999</v>
      </c>
      <c r="H2171">
        <v>11908.065188479452</v>
      </c>
    </row>
    <row r="2172" spans="1:8" x14ac:dyDescent="0.3">
      <c r="A2172" t="s">
        <v>4129</v>
      </c>
      <c r="B2172" t="s">
        <v>4128</v>
      </c>
      <c r="C2172">
        <v>3.4860899000000002E-6</v>
      </c>
      <c r="D2172">
        <v>2558.7068770300002</v>
      </c>
      <c r="E2172">
        <v>-7.2659516599999998</v>
      </c>
      <c r="F2172">
        <v>-34.036591180000002</v>
      </c>
      <c r="G2172">
        <v>3.7896760700000001</v>
      </c>
      <c r="H2172">
        <v>11875.06007422624</v>
      </c>
    </row>
    <row r="2173" spans="1:8" x14ac:dyDescent="0.3">
      <c r="A2173" t="s">
        <v>4145</v>
      </c>
      <c r="B2173" t="s">
        <v>4144</v>
      </c>
      <c r="C2173">
        <v>3.6665657341000002E-4</v>
      </c>
      <c r="D2173">
        <v>0</v>
      </c>
      <c r="E2173">
        <v>-2.1896293099999999</v>
      </c>
      <c r="F2173">
        <v>0.16565426999999999</v>
      </c>
      <c r="G2173">
        <v>14.162499410000001</v>
      </c>
      <c r="H2173">
        <v>11752.293620496912</v>
      </c>
    </row>
    <row r="2174" spans="1:8" x14ac:dyDescent="0.3">
      <c r="A2174" t="s">
        <v>4143</v>
      </c>
      <c r="B2174" t="s">
        <v>4142</v>
      </c>
      <c r="C2174">
        <v>3.0046019876900001E-3</v>
      </c>
      <c r="D2174">
        <v>103.32876774</v>
      </c>
      <c r="E2174">
        <v>-2.4496081900000002</v>
      </c>
      <c r="F2174">
        <v>0.81077191999999998</v>
      </c>
      <c r="G2174">
        <v>17.925934300000002</v>
      </c>
      <c r="H2174">
        <v>11715.881186743867</v>
      </c>
    </row>
    <row r="2175" spans="1:8" x14ac:dyDescent="0.3">
      <c r="A2175" t="s">
        <v>4124</v>
      </c>
      <c r="B2175" t="s">
        <v>4123</v>
      </c>
      <c r="C2175">
        <v>3.943202309E-4</v>
      </c>
      <c r="D2175">
        <v>22790.424983000001</v>
      </c>
      <c r="E2175">
        <v>-3.0791999300000001</v>
      </c>
      <c r="F2175">
        <v>-12.522878029999999</v>
      </c>
      <c r="G2175">
        <v>54.011084959999998</v>
      </c>
      <c r="H2175">
        <v>11632.205487561165</v>
      </c>
    </row>
    <row r="2176" spans="1:8" x14ac:dyDescent="0.3">
      <c r="A2176" t="s">
        <v>4147</v>
      </c>
      <c r="B2176" t="s">
        <v>4146</v>
      </c>
      <c r="C2176">
        <v>7.333131468E-5</v>
      </c>
      <c r="D2176">
        <v>0</v>
      </c>
      <c r="E2176">
        <v>-2.1896293099999999</v>
      </c>
      <c r="F2176">
        <v>0.16565426</v>
      </c>
      <c r="G2176">
        <v>14.1624994</v>
      </c>
      <c r="H2176">
        <v>11575.624510837251</v>
      </c>
    </row>
    <row r="2177" spans="1:8" x14ac:dyDescent="0.3">
      <c r="A2177" t="s">
        <v>4058</v>
      </c>
      <c r="B2177" t="s">
        <v>4057</v>
      </c>
      <c r="C2177">
        <v>7.3331668587000003E-4</v>
      </c>
      <c r="D2177">
        <v>0.12319661</v>
      </c>
      <c r="E2177">
        <v>-2.1547254599999999</v>
      </c>
      <c r="F2177">
        <v>0.22031200000000001</v>
      </c>
      <c r="G2177">
        <v>-23.891299750000002</v>
      </c>
      <c r="H2177">
        <v>11568.518901456147</v>
      </c>
    </row>
    <row r="2178" spans="1:8" x14ac:dyDescent="0.3">
      <c r="A2178" t="s">
        <v>4151</v>
      </c>
      <c r="B2178" t="s">
        <v>4150</v>
      </c>
      <c r="C2178">
        <v>1.0999750287999999E-3</v>
      </c>
      <c r="D2178">
        <v>0</v>
      </c>
      <c r="E2178">
        <v>-2.1807564199999998</v>
      </c>
      <c r="F2178">
        <v>0.21782929000000001</v>
      </c>
      <c r="G2178">
        <v>242.48915109999999</v>
      </c>
      <c r="H2178">
        <v>11549.733303502131</v>
      </c>
    </row>
    <row r="2179" spans="1:8" x14ac:dyDescent="0.3">
      <c r="A2179" t="s">
        <v>4154</v>
      </c>
      <c r="B2179" t="s">
        <v>4153</v>
      </c>
      <c r="C2179">
        <v>7.3331314999999998E-7</v>
      </c>
      <c r="D2179">
        <v>1.45749018</v>
      </c>
      <c r="E2179">
        <v>-2.1812278900000002</v>
      </c>
      <c r="F2179">
        <v>0.21734554</v>
      </c>
      <c r="G2179">
        <v>128.32499571</v>
      </c>
      <c r="H2179">
        <v>11366.353825</v>
      </c>
    </row>
    <row r="2180" spans="1:8" x14ac:dyDescent="0.3">
      <c r="A2180" t="s">
        <v>4158</v>
      </c>
      <c r="B2180" t="s">
        <v>4157</v>
      </c>
      <c r="C2180">
        <v>2.19993944045E-3</v>
      </c>
      <c r="D2180">
        <v>0</v>
      </c>
      <c r="E2180">
        <v>-2.1896293099999999</v>
      </c>
      <c r="F2180">
        <v>0.21734563000000001</v>
      </c>
      <c r="G2180">
        <v>14.140687659999999</v>
      </c>
      <c r="H2180">
        <v>11227.686198429246</v>
      </c>
    </row>
    <row r="2181" spans="1:8" x14ac:dyDescent="0.3">
      <c r="A2181" t="s">
        <v>4160</v>
      </c>
      <c r="B2181" t="s">
        <v>4159</v>
      </c>
      <c r="C2181">
        <v>3.6665657341000002E-4</v>
      </c>
      <c r="D2181">
        <v>0</v>
      </c>
      <c r="E2181">
        <v>-2.1812285</v>
      </c>
      <c r="F2181">
        <v>0.21734563000000001</v>
      </c>
      <c r="G2181">
        <v>14.46232738</v>
      </c>
      <c r="H2181">
        <v>11083.203246280536</v>
      </c>
    </row>
    <row r="2182" spans="1:8" x14ac:dyDescent="0.3">
      <c r="A2182" t="s">
        <v>4156</v>
      </c>
      <c r="B2182" t="s">
        <v>4155</v>
      </c>
      <c r="C2182">
        <v>9.9063329338100001E-3</v>
      </c>
      <c r="D2182">
        <v>371.04505173000001</v>
      </c>
      <c r="E2182">
        <v>2.0459988600000001</v>
      </c>
      <c r="F2182">
        <v>-2.0650428299999999</v>
      </c>
      <c r="G2182">
        <v>7.5677282699999999</v>
      </c>
      <c r="H2182">
        <v>10791.979168323138</v>
      </c>
    </row>
    <row r="2183" spans="1:8" x14ac:dyDescent="0.3">
      <c r="A2183" t="s">
        <v>4069</v>
      </c>
      <c r="B2183" t="s">
        <v>4068</v>
      </c>
      <c r="C2183">
        <v>2.2020773367000001E-4</v>
      </c>
      <c r="D2183">
        <v>0</v>
      </c>
      <c r="E2183">
        <v>-2.0601123100000001</v>
      </c>
      <c r="F2183">
        <v>0.31722172999999998</v>
      </c>
      <c r="G2183">
        <v>-54.290623089999997</v>
      </c>
      <c r="H2183">
        <v>10679.089543385704</v>
      </c>
    </row>
    <row r="2184" spans="1:8" x14ac:dyDescent="0.3">
      <c r="A2184" t="s">
        <v>4141</v>
      </c>
      <c r="B2184" t="s">
        <v>4140</v>
      </c>
      <c r="C2184">
        <v>1.64995458034E-2</v>
      </c>
      <c r="D2184">
        <v>57.149705930000003</v>
      </c>
      <c r="E2184">
        <v>-2.1812285</v>
      </c>
      <c r="F2184">
        <v>2.4950125700000001</v>
      </c>
      <c r="G2184">
        <v>83.475445480000005</v>
      </c>
      <c r="H2184">
        <v>10616.020292665322</v>
      </c>
    </row>
    <row r="2185" spans="1:8" x14ac:dyDescent="0.3">
      <c r="A2185" t="s">
        <v>4152</v>
      </c>
      <c r="B2185" t="s">
        <v>4152</v>
      </c>
      <c r="C2185">
        <v>1.0005396263E-4</v>
      </c>
      <c r="D2185">
        <v>0</v>
      </c>
      <c r="E2185">
        <v>-1.553648E-2</v>
      </c>
      <c r="F2185">
        <v>-8.6558850000000007E-2</v>
      </c>
      <c r="G2185">
        <v>-3.684022E-2</v>
      </c>
      <c r="H2185">
        <v>10537.662332859443</v>
      </c>
    </row>
    <row r="2186" spans="1:8" x14ac:dyDescent="0.3">
      <c r="A2186" t="s">
        <v>4191</v>
      </c>
      <c r="B2186" t="s">
        <v>4190</v>
      </c>
      <c r="C2186">
        <v>4.7665584581299998E-3</v>
      </c>
      <c r="D2186">
        <v>1925.95392268</v>
      </c>
      <c r="E2186">
        <v>-2.1547254599999999</v>
      </c>
      <c r="F2186">
        <v>0.22031200000000001</v>
      </c>
      <c r="G2186">
        <v>48.411965479999999</v>
      </c>
      <c r="H2186">
        <v>10263.987624320447</v>
      </c>
    </row>
    <row r="2187" spans="1:8" x14ac:dyDescent="0.3">
      <c r="A2187" t="s">
        <v>3977</v>
      </c>
      <c r="B2187" t="s">
        <v>3976</v>
      </c>
      <c r="C2187">
        <v>2.5665960138599999E-3</v>
      </c>
      <c r="D2187">
        <v>0</v>
      </c>
      <c r="E2187">
        <v>-2.1812285</v>
      </c>
      <c r="F2187">
        <v>0.21734563000000001</v>
      </c>
      <c r="G2187">
        <v>59.796962720000003</v>
      </c>
      <c r="H2187">
        <v>10173.729939339652</v>
      </c>
    </row>
    <row r="2188" spans="1:8" x14ac:dyDescent="0.3">
      <c r="A2188" t="s">
        <v>4162</v>
      </c>
      <c r="B2188" t="s">
        <v>4161</v>
      </c>
      <c r="C2188">
        <v>1.000738E-8</v>
      </c>
      <c r="D2188">
        <v>13.46407346</v>
      </c>
      <c r="E2188">
        <v>-5.7220400000000003E-3</v>
      </c>
      <c r="F2188">
        <v>-7.6810840000000005E-2</v>
      </c>
      <c r="G2188">
        <v>-2.8297699999999999E-2</v>
      </c>
      <c r="H2188">
        <v>10001.132493490351</v>
      </c>
    </row>
    <row r="2189" spans="1:8" x14ac:dyDescent="0.3">
      <c r="A2189" t="s">
        <v>4164</v>
      </c>
      <c r="B2189" t="s">
        <v>4163</v>
      </c>
      <c r="C2189">
        <v>7.3331314682000004E-4</v>
      </c>
      <c r="D2189">
        <v>0</v>
      </c>
      <c r="E2189">
        <v>-2.1812285</v>
      </c>
      <c r="F2189">
        <v>0.21734563000000001</v>
      </c>
      <c r="G2189">
        <v>14.162499410000001</v>
      </c>
      <c r="H2189">
        <v>9864.2799457970686</v>
      </c>
    </row>
    <row r="2190" spans="1:8" x14ac:dyDescent="0.3">
      <c r="A2190" t="s">
        <v>4168</v>
      </c>
      <c r="B2190" t="s">
        <v>4167</v>
      </c>
      <c r="C2190">
        <v>7.3331314682000004E-4</v>
      </c>
      <c r="D2190">
        <v>2.9999999999999999E-7</v>
      </c>
      <c r="E2190">
        <v>-2.1812285</v>
      </c>
      <c r="F2190">
        <v>0.21734563000000001</v>
      </c>
      <c r="G2190">
        <v>14.162499410000001</v>
      </c>
      <c r="H2190">
        <v>9105.2226166903129</v>
      </c>
    </row>
    <row r="2191" spans="1:8" x14ac:dyDescent="0.3">
      <c r="A2191" t="s">
        <v>4228</v>
      </c>
      <c r="B2191" t="s">
        <v>4227</v>
      </c>
      <c r="C2191">
        <v>1.0999697202299999E-3</v>
      </c>
      <c r="D2191">
        <v>0.28776825</v>
      </c>
      <c r="E2191">
        <v>46.715556030000002</v>
      </c>
      <c r="F2191">
        <v>0.21734563000000001</v>
      </c>
      <c r="G2191">
        <v>71.259992650000001</v>
      </c>
      <c r="H2191">
        <v>9072.6589525777308</v>
      </c>
    </row>
    <row r="2192" spans="1:8" x14ac:dyDescent="0.3">
      <c r="A2192" t="s">
        <v>4166</v>
      </c>
      <c r="B2192" t="s">
        <v>4165</v>
      </c>
      <c r="C2192">
        <v>1E-4</v>
      </c>
      <c r="D2192">
        <v>0</v>
      </c>
      <c r="E2192">
        <v>0</v>
      </c>
      <c r="F2192">
        <v>0</v>
      </c>
      <c r="G2192">
        <v>0</v>
      </c>
      <c r="H2192">
        <v>8875.1538925000004</v>
      </c>
    </row>
    <row r="2193" spans="1:8" x14ac:dyDescent="0.3">
      <c r="A2193" t="s">
        <v>4170</v>
      </c>
      <c r="B2193" t="s">
        <v>4169</v>
      </c>
      <c r="C2193">
        <v>8.0664446149999996E-3</v>
      </c>
      <c r="D2193">
        <v>0</v>
      </c>
      <c r="E2193">
        <v>-2.1896293099999999</v>
      </c>
      <c r="F2193">
        <v>0.16565426999999999</v>
      </c>
      <c r="G2193">
        <v>14.140687659999999</v>
      </c>
      <c r="H2193">
        <v>8843.6680971968217</v>
      </c>
    </row>
    <row r="2194" spans="1:8" x14ac:dyDescent="0.3">
      <c r="A2194" t="s">
        <v>4178</v>
      </c>
      <c r="B2194" t="s">
        <v>4177</v>
      </c>
      <c r="C2194">
        <v>2.8861791248700002E-3</v>
      </c>
      <c r="D2194">
        <v>0</v>
      </c>
      <c r="E2194">
        <v>-2.62919167</v>
      </c>
      <c r="F2194">
        <v>0.80465317000000003</v>
      </c>
      <c r="G2194">
        <v>36.782747530000002</v>
      </c>
      <c r="H2194">
        <v>8845.5618944625621</v>
      </c>
    </row>
    <row r="2195" spans="1:8" x14ac:dyDescent="0.3">
      <c r="A2195" t="s">
        <v>4172</v>
      </c>
      <c r="B2195" t="s">
        <v>4171</v>
      </c>
      <c r="C2195">
        <v>7.3331314682000004E-4</v>
      </c>
      <c r="D2195">
        <v>0</v>
      </c>
      <c r="E2195">
        <v>-2.1896293099999999</v>
      </c>
      <c r="F2195">
        <v>0.16565426999999999</v>
      </c>
      <c r="G2195">
        <v>14.162499410000001</v>
      </c>
      <c r="H2195">
        <v>8693.7846023893799</v>
      </c>
    </row>
    <row r="2196" spans="1:8" x14ac:dyDescent="0.3">
      <c r="A2196" t="s">
        <v>4189</v>
      </c>
      <c r="B2196" t="s">
        <v>4188</v>
      </c>
      <c r="C2196">
        <v>8.0664446149999996E-3</v>
      </c>
      <c r="D2196">
        <v>3563.45132435</v>
      </c>
      <c r="E2196">
        <v>-6.4422541200000003</v>
      </c>
      <c r="F2196">
        <v>10.18221969</v>
      </c>
      <c r="G2196">
        <v>25.578749349999999</v>
      </c>
      <c r="H2196">
        <v>8626.2759728593683</v>
      </c>
    </row>
    <row r="2197" spans="1:8" x14ac:dyDescent="0.3">
      <c r="A2197" t="s">
        <v>4187</v>
      </c>
      <c r="B2197" t="s">
        <v>4186</v>
      </c>
      <c r="C2197">
        <v>9.4618426449999995E-5</v>
      </c>
      <c r="D2197">
        <v>0</v>
      </c>
      <c r="E2197">
        <v>-3.0980736499999999</v>
      </c>
      <c r="F2197">
        <v>1.45370121</v>
      </c>
      <c r="G2197">
        <v>17.025631319999999</v>
      </c>
      <c r="H2197">
        <v>8623.3213624134878</v>
      </c>
    </row>
    <row r="2198" spans="1:8" x14ac:dyDescent="0.3">
      <c r="A2198" t="s">
        <v>4185</v>
      </c>
      <c r="B2198" t="s">
        <v>4184</v>
      </c>
      <c r="C2198">
        <v>3.6665657341000002E-4</v>
      </c>
      <c r="D2198">
        <v>0</v>
      </c>
      <c r="E2198">
        <v>-2.1896293099999999</v>
      </c>
      <c r="F2198">
        <v>0.16565426999999999</v>
      </c>
      <c r="G2198">
        <v>14.140687659999999</v>
      </c>
      <c r="H2198">
        <v>8041.4441178625548</v>
      </c>
    </row>
    <row r="2199" spans="1:8" x14ac:dyDescent="0.3">
      <c r="A2199" t="s">
        <v>4181</v>
      </c>
      <c r="B2199" t="s">
        <v>4180</v>
      </c>
      <c r="C2199">
        <v>5.2263730190000001E-5</v>
      </c>
      <c r="D2199">
        <v>12101.27422985</v>
      </c>
      <c r="E2199">
        <v>3.1337448700000001</v>
      </c>
      <c r="F2199">
        <v>-32.071910500000001</v>
      </c>
      <c r="G2199">
        <v>233.64676714000001</v>
      </c>
      <c r="H2199">
        <v>7840.0821135381702</v>
      </c>
    </row>
    <row r="2200" spans="1:8" x14ac:dyDescent="0.3">
      <c r="A2200" t="s">
        <v>3994</v>
      </c>
      <c r="B2200" t="s">
        <v>3993</v>
      </c>
      <c r="C2200">
        <v>1.2827012678000001E-4</v>
      </c>
      <c r="D2200">
        <v>63.538446120000003</v>
      </c>
      <c r="E2200">
        <v>-68.3053326</v>
      </c>
      <c r="F2200">
        <v>-67.020038260000007</v>
      </c>
      <c r="G2200">
        <v>-64.585801779999997</v>
      </c>
      <c r="H2200">
        <v>7760.5094213548145</v>
      </c>
    </row>
    <row r="2201" spans="1:8" x14ac:dyDescent="0.3">
      <c r="A2201" t="s">
        <v>4305</v>
      </c>
      <c r="B2201" t="s">
        <v>4304</v>
      </c>
      <c r="C2201">
        <v>3.6669921478999998E-4</v>
      </c>
      <c r="D2201">
        <v>1.90230013</v>
      </c>
      <c r="E2201">
        <v>-67.397862369999999</v>
      </c>
      <c r="F2201">
        <v>510.26272520999999</v>
      </c>
      <c r="G2201">
        <v>357.90659391000003</v>
      </c>
      <c r="H2201">
        <v>7700.6835105899927</v>
      </c>
    </row>
    <row r="2202" spans="1:8" x14ac:dyDescent="0.3">
      <c r="A2202" t="s">
        <v>4195</v>
      </c>
      <c r="B2202" t="s">
        <v>4194</v>
      </c>
      <c r="C2202">
        <v>3.6665657341000002E-4</v>
      </c>
      <c r="D2202">
        <v>0.32306201000000001</v>
      </c>
      <c r="E2202">
        <v>-2.1896293099999999</v>
      </c>
      <c r="F2202">
        <v>0.16565426999999999</v>
      </c>
      <c r="G2202">
        <v>-42.918750299999999</v>
      </c>
      <c r="H2202">
        <v>7654.6699312887604</v>
      </c>
    </row>
    <row r="2203" spans="1:8" x14ac:dyDescent="0.3">
      <c r="A2203" t="s">
        <v>4199</v>
      </c>
      <c r="B2203" t="s">
        <v>4198</v>
      </c>
      <c r="C2203">
        <v>1.83328286704E-3</v>
      </c>
      <c r="D2203">
        <v>1.8335000000000001E-3</v>
      </c>
      <c r="E2203">
        <v>-8.4577387900000005</v>
      </c>
      <c r="F2203">
        <v>0.21734563000000001</v>
      </c>
      <c r="G2203">
        <v>42.703124260000003</v>
      </c>
      <c r="H2203">
        <v>7529.4980626143888</v>
      </c>
    </row>
    <row r="2204" spans="1:8" x14ac:dyDescent="0.3">
      <c r="A2204" t="s">
        <v>4183</v>
      </c>
      <c r="B2204" t="s">
        <v>4182</v>
      </c>
      <c r="C2204">
        <v>0.01</v>
      </c>
      <c r="D2204">
        <v>0</v>
      </c>
      <c r="E2204">
        <v>0</v>
      </c>
      <c r="F2204">
        <v>0</v>
      </c>
      <c r="G2204">
        <v>0</v>
      </c>
      <c r="H2204">
        <v>7434.3077002992004</v>
      </c>
    </row>
    <row r="2205" spans="1:8" x14ac:dyDescent="0.3">
      <c r="A2205" t="s">
        <v>4211</v>
      </c>
      <c r="B2205" t="s">
        <v>4210</v>
      </c>
      <c r="C2205">
        <v>1.6748381773999999E-4</v>
      </c>
      <c r="D2205">
        <v>302.94095170000003</v>
      </c>
      <c r="E2205">
        <v>1.1725004400000001</v>
      </c>
      <c r="F2205">
        <v>-23.702101809999998</v>
      </c>
      <c r="G2205">
        <v>-30.753075429999999</v>
      </c>
      <c r="H2205">
        <v>7157.3770713133108</v>
      </c>
    </row>
    <row r="2206" spans="1:8" x14ac:dyDescent="0.3">
      <c r="A2206" t="s">
        <v>4203</v>
      </c>
      <c r="B2206" t="s">
        <v>4202</v>
      </c>
      <c r="C2206">
        <v>3.2999091606799999E-3</v>
      </c>
      <c r="D2206">
        <v>0</v>
      </c>
      <c r="E2206">
        <v>-2.1896293099999999</v>
      </c>
      <c r="F2206">
        <v>0.16565426999999999</v>
      </c>
      <c r="G2206">
        <v>71.243749109999996</v>
      </c>
      <c r="H2206">
        <v>7128.218282074592</v>
      </c>
    </row>
    <row r="2207" spans="1:8" x14ac:dyDescent="0.3">
      <c r="A2207" t="s">
        <v>4205</v>
      </c>
      <c r="B2207" t="s">
        <v>4204</v>
      </c>
      <c r="C2207">
        <v>3.6665657341000002E-4</v>
      </c>
      <c r="D2207">
        <v>0</v>
      </c>
      <c r="E2207">
        <v>-2.1896293099999999</v>
      </c>
      <c r="F2207">
        <v>0.16565426999999999</v>
      </c>
      <c r="G2207">
        <v>-42.918750299999999</v>
      </c>
      <c r="H2207">
        <v>7031.5509367216746</v>
      </c>
    </row>
    <row r="2208" spans="1:8" x14ac:dyDescent="0.3">
      <c r="A2208" t="s">
        <v>4207</v>
      </c>
      <c r="B2208" t="s">
        <v>4206</v>
      </c>
      <c r="C2208">
        <v>3.6665657341000002E-4</v>
      </c>
      <c r="D2208">
        <v>7.0000000000000005E-8</v>
      </c>
      <c r="E2208">
        <v>-2.1812285</v>
      </c>
      <c r="F2208">
        <v>0.21734563000000001</v>
      </c>
      <c r="G2208">
        <v>14.46232738</v>
      </c>
      <c r="H2208">
        <v>6746.2283235582763</v>
      </c>
    </row>
    <row r="2209" spans="1:8" x14ac:dyDescent="0.3">
      <c r="A2209" t="s">
        <v>4209</v>
      </c>
      <c r="B2209" t="s">
        <v>4208</v>
      </c>
      <c r="C2209">
        <v>7.3331668587000003E-4</v>
      </c>
      <c r="D2209">
        <v>0</v>
      </c>
      <c r="E2209">
        <v>-2.1547254599999999</v>
      </c>
      <c r="F2209">
        <v>0.22031200000000001</v>
      </c>
      <c r="G2209">
        <v>14.163050370000001</v>
      </c>
      <c r="H2209">
        <v>6678.105386447909</v>
      </c>
    </row>
    <row r="2210" spans="1:8" x14ac:dyDescent="0.3">
      <c r="A2210" t="s">
        <v>4214</v>
      </c>
      <c r="B2210" t="s">
        <v>4213</v>
      </c>
      <c r="C2210">
        <v>7.3331314682000004E-4</v>
      </c>
      <c r="D2210">
        <v>0</v>
      </c>
      <c r="E2210">
        <v>-2.1896293099999999</v>
      </c>
      <c r="F2210">
        <v>0.16565426999999999</v>
      </c>
      <c r="G2210">
        <v>128.32499881999999</v>
      </c>
      <c r="H2210">
        <v>6323.5059276582242</v>
      </c>
    </row>
    <row r="2211" spans="1:8" x14ac:dyDescent="0.3">
      <c r="A2211" t="s">
        <v>4216</v>
      </c>
      <c r="B2211" t="s">
        <v>4215</v>
      </c>
      <c r="C2211">
        <v>3.6665657341000002E-4</v>
      </c>
      <c r="D2211">
        <v>0</v>
      </c>
      <c r="E2211">
        <v>-2.1896293099999999</v>
      </c>
      <c r="F2211">
        <v>0.16565426999999999</v>
      </c>
      <c r="G2211">
        <v>14.162499410000001</v>
      </c>
      <c r="H2211">
        <v>6266.0141769475367</v>
      </c>
    </row>
    <row r="2212" spans="1:8" x14ac:dyDescent="0.3">
      <c r="A2212" t="s">
        <v>4222</v>
      </c>
      <c r="B2212" t="s">
        <v>4221</v>
      </c>
      <c r="C2212">
        <v>3.6665657341000002E-4</v>
      </c>
      <c r="D2212">
        <v>0</v>
      </c>
      <c r="E2212">
        <v>-2.1896293099999999</v>
      </c>
      <c r="F2212">
        <v>0.16565426999999999</v>
      </c>
      <c r="G2212">
        <v>14.140687659999999</v>
      </c>
      <c r="H2212">
        <v>6082.1196256888379</v>
      </c>
    </row>
    <row r="2213" spans="1:8" x14ac:dyDescent="0.3">
      <c r="A2213" t="s">
        <v>4197</v>
      </c>
      <c r="B2213" t="s">
        <v>4196</v>
      </c>
      <c r="C2213">
        <v>2.5665960138599999E-3</v>
      </c>
      <c r="D2213">
        <v>0</v>
      </c>
      <c r="E2213">
        <v>-2.1812285</v>
      </c>
      <c r="F2213">
        <v>0.21734563000000001</v>
      </c>
      <c r="G2213">
        <v>47.988425159999998</v>
      </c>
      <c r="H2213">
        <v>5904.9248078278943</v>
      </c>
    </row>
    <row r="2214" spans="1:8" x14ac:dyDescent="0.3">
      <c r="A2214" t="s">
        <v>4256</v>
      </c>
      <c r="B2214" t="s">
        <v>4255</v>
      </c>
      <c r="C2214">
        <v>1.063304062886E-2</v>
      </c>
      <c r="D2214">
        <v>4.1799999999999998E-6</v>
      </c>
      <c r="E2214">
        <v>-2.1551976700000002</v>
      </c>
      <c r="F2214">
        <v>7.6435193100000003</v>
      </c>
      <c r="G2214">
        <v>83.928471270000003</v>
      </c>
      <c r="H2214">
        <v>5899.7957581261153</v>
      </c>
    </row>
    <row r="2215" spans="1:8" x14ac:dyDescent="0.3">
      <c r="A2215" t="s">
        <v>99</v>
      </c>
      <c r="B2215" t="s">
        <v>4229</v>
      </c>
      <c r="C2215">
        <v>3.2999091606799999E-3</v>
      </c>
      <c r="D2215">
        <v>6.9700000000000002E-6</v>
      </c>
      <c r="E2215">
        <v>10.046117929999999</v>
      </c>
      <c r="F2215">
        <v>0.21734563000000001</v>
      </c>
      <c r="G2215">
        <v>-14.153254459999999</v>
      </c>
      <c r="H2215">
        <v>5631.0623228106633</v>
      </c>
    </row>
    <row r="2216" spans="1:8" x14ac:dyDescent="0.3">
      <c r="A2216" t="s">
        <v>1292</v>
      </c>
      <c r="B2216" t="s">
        <v>4234</v>
      </c>
      <c r="C2216">
        <v>6.2331918298600001E-3</v>
      </c>
      <c r="D2216">
        <v>0</v>
      </c>
      <c r="E2216">
        <v>-2.1547254599999999</v>
      </c>
      <c r="F2216">
        <v>0.22031200000000001</v>
      </c>
      <c r="G2216">
        <v>14.462879790000001</v>
      </c>
      <c r="H2216">
        <v>5440.5168248567043</v>
      </c>
    </row>
    <row r="2217" spans="1:8" x14ac:dyDescent="0.3">
      <c r="A2217" t="s">
        <v>4260</v>
      </c>
      <c r="B2217" t="s">
        <v>4259</v>
      </c>
      <c r="C2217">
        <v>2.19993944045E-3</v>
      </c>
      <c r="D2217">
        <v>4.4999999999999998E-7</v>
      </c>
      <c r="E2217">
        <v>46.728157240000002</v>
      </c>
      <c r="F2217">
        <v>50.326018439999999</v>
      </c>
      <c r="G2217">
        <v>71.243749109999996</v>
      </c>
      <c r="H2217">
        <v>5396.9797380019745</v>
      </c>
    </row>
    <row r="2218" spans="1:8" x14ac:dyDescent="0.3">
      <c r="A2218" t="s">
        <v>4264</v>
      </c>
      <c r="B2218" t="s">
        <v>4263</v>
      </c>
      <c r="C2218">
        <v>5.1337890071099998E-3</v>
      </c>
      <c r="D2218">
        <v>0</v>
      </c>
      <c r="E2218">
        <v>-2.1782541700000002</v>
      </c>
      <c r="F2218">
        <v>0.17730331999999999</v>
      </c>
      <c r="G2218">
        <v>77.606763079999993</v>
      </c>
      <c r="H2218">
        <v>5294.4766033389269</v>
      </c>
    </row>
    <row r="2219" spans="1:8" x14ac:dyDescent="0.3">
      <c r="A2219" t="s">
        <v>2595</v>
      </c>
      <c r="B2219" t="s">
        <v>4212</v>
      </c>
      <c r="C2219">
        <v>8.8004780036700005E-3</v>
      </c>
      <c r="D2219">
        <v>17940.39304463</v>
      </c>
      <c r="E2219">
        <v>2.05470803</v>
      </c>
      <c r="F2219">
        <v>-11.240614689999999</v>
      </c>
      <c r="G2219">
        <v>-41.592122580000002</v>
      </c>
      <c r="H2219">
        <v>5281.5842874757545</v>
      </c>
    </row>
    <row r="2220" spans="1:8" x14ac:dyDescent="0.3">
      <c r="A2220" t="s">
        <v>4231</v>
      </c>
      <c r="B2220" t="s">
        <v>4230</v>
      </c>
      <c r="C2220">
        <v>6.5998183214000005E-4</v>
      </c>
      <c r="D2220">
        <v>0.19683157000000001</v>
      </c>
      <c r="E2220">
        <v>-2.1812285</v>
      </c>
      <c r="F2220">
        <v>-39.869592619999999</v>
      </c>
      <c r="G2220">
        <v>20.877940550000002</v>
      </c>
      <c r="H2220">
        <v>5274.5721625355518</v>
      </c>
    </row>
    <row r="2221" spans="1:8" x14ac:dyDescent="0.3">
      <c r="A2221" t="s">
        <v>4238</v>
      </c>
      <c r="B2221" t="s">
        <v>4237</v>
      </c>
      <c r="C2221">
        <v>1.4666262936400001E-3</v>
      </c>
      <c r="D2221">
        <v>963.74986874000001</v>
      </c>
      <c r="E2221">
        <v>-2.1812285</v>
      </c>
      <c r="F2221">
        <v>0.21734563000000001</v>
      </c>
      <c r="G2221">
        <v>14.162738170000001</v>
      </c>
      <c r="H2221">
        <v>5033.4661949919009</v>
      </c>
    </row>
    <row r="2222" spans="1:8" x14ac:dyDescent="0.3">
      <c r="A2222" t="s">
        <v>4236</v>
      </c>
      <c r="B2222" t="s">
        <v>4235</v>
      </c>
      <c r="C2222">
        <v>8.8299448886800004E-3</v>
      </c>
      <c r="D2222">
        <v>139931.0301718</v>
      </c>
      <c r="E2222">
        <v>-2.9945822799999999</v>
      </c>
      <c r="F2222">
        <v>19.8922223</v>
      </c>
      <c r="G2222">
        <v>13.482727560000001</v>
      </c>
      <c r="H2222">
        <v>4983.4212965413772</v>
      </c>
    </row>
    <row r="2223" spans="1:8" x14ac:dyDescent="0.3">
      <c r="A2223" t="s">
        <v>4268</v>
      </c>
      <c r="B2223" t="s">
        <v>4267</v>
      </c>
      <c r="C2223">
        <v>1.0999697202299999E-3</v>
      </c>
      <c r="D2223">
        <v>3.3000000000000002E-7</v>
      </c>
      <c r="E2223">
        <v>-2.1812285</v>
      </c>
      <c r="F2223">
        <v>50.326018439999999</v>
      </c>
      <c r="G2223">
        <v>71.693491069999993</v>
      </c>
      <c r="H2223">
        <v>4978.8193439503339</v>
      </c>
    </row>
    <row r="2224" spans="1:8" x14ac:dyDescent="0.3">
      <c r="A2224" t="s">
        <v>4243</v>
      </c>
      <c r="B2224" t="s">
        <v>4242</v>
      </c>
      <c r="C2224">
        <v>1.577280924E-5</v>
      </c>
      <c r="D2224">
        <v>0</v>
      </c>
      <c r="E2224">
        <v>-3.07919988</v>
      </c>
      <c r="F2224">
        <v>1.4734615</v>
      </c>
      <c r="G2224">
        <v>17.04842463</v>
      </c>
      <c r="H2224">
        <v>4400.5879736440829</v>
      </c>
    </row>
    <row r="2225" spans="1:8" x14ac:dyDescent="0.3">
      <c r="A2225" t="s">
        <v>4241</v>
      </c>
      <c r="B2225" t="s">
        <v>4241</v>
      </c>
      <c r="C2225">
        <v>2.3832677271999999E-4</v>
      </c>
      <c r="D2225">
        <v>0</v>
      </c>
      <c r="E2225">
        <v>-2.1896293099999999</v>
      </c>
      <c r="F2225">
        <v>-34.892324729999999</v>
      </c>
      <c r="G2225">
        <v>147.35208205000001</v>
      </c>
      <c r="H2225">
        <v>4187.8172432399442</v>
      </c>
    </row>
    <row r="2226" spans="1:8" x14ac:dyDescent="0.3">
      <c r="A2226" t="s">
        <v>4245</v>
      </c>
      <c r="B2226" t="s">
        <v>4244</v>
      </c>
      <c r="C2226">
        <v>3.6665657341000002E-4</v>
      </c>
      <c r="D2226">
        <v>0</v>
      </c>
      <c r="E2226">
        <v>-2.1812285</v>
      </c>
      <c r="F2226">
        <v>0.21734563000000001</v>
      </c>
      <c r="G2226">
        <v>14.162499410000001</v>
      </c>
      <c r="H2226">
        <v>3956.2074560463798</v>
      </c>
    </row>
    <row r="2227" spans="1:8" x14ac:dyDescent="0.3">
      <c r="A2227" t="s">
        <v>4247</v>
      </c>
      <c r="B2227" t="s">
        <v>4246</v>
      </c>
      <c r="C2227">
        <v>7.3331314682000004E-4</v>
      </c>
      <c r="D2227">
        <v>0</v>
      </c>
      <c r="E2227">
        <v>-2.1812285</v>
      </c>
      <c r="F2227">
        <v>0.21734563000000001</v>
      </c>
      <c r="G2227">
        <v>14.162499410000001</v>
      </c>
      <c r="H2227">
        <v>3937.1095913091631</v>
      </c>
    </row>
    <row r="2228" spans="1:8" x14ac:dyDescent="0.3">
      <c r="A2228" t="s">
        <v>4249</v>
      </c>
      <c r="B2228" t="s">
        <v>4248</v>
      </c>
      <c r="C2228">
        <v>1.1012949376E-4</v>
      </c>
      <c r="D2228">
        <v>22.455762119999999</v>
      </c>
      <c r="E2228">
        <v>-2.2095741200000001</v>
      </c>
      <c r="F2228">
        <v>-22.571682890000002</v>
      </c>
      <c r="G2228">
        <v>-21.11503093</v>
      </c>
      <c r="H2228">
        <v>3854.5322757066406</v>
      </c>
    </row>
    <row r="2229" spans="1:8" x14ac:dyDescent="0.3">
      <c r="A2229" t="s">
        <v>1795</v>
      </c>
      <c r="B2229" t="s">
        <v>1795</v>
      </c>
      <c r="C2229">
        <v>1.83329171467E-3</v>
      </c>
      <c r="D2229">
        <v>0.12099667</v>
      </c>
      <c r="E2229">
        <v>-2.1807564199999998</v>
      </c>
      <c r="F2229">
        <v>0.21782929000000001</v>
      </c>
      <c r="G2229">
        <v>42.70381296</v>
      </c>
      <c r="H2229">
        <v>3822.0890010281232</v>
      </c>
    </row>
    <row r="2230" spans="1:8" x14ac:dyDescent="0.3">
      <c r="A2230" t="s">
        <v>4258</v>
      </c>
      <c r="B2230" t="s">
        <v>4257</v>
      </c>
      <c r="C2230">
        <v>3.5482199497000001E-4</v>
      </c>
      <c r="D2230">
        <v>0</v>
      </c>
      <c r="E2230">
        <v>-1.77078574</v>
      </c>
      <c r="F2230">
        <v>12.52383627</v>
      </c>
      <c r="G2230">
        <v>23.704805019999998</v>
      </c>
      <c r="H2230">
        <v>3732.1685424423222</v>
      </c>
    </row>
    <row r="2231" spans="1:8" x14ac:dyDescent="0.3">
      <c r="A2231" t="s">
        <v>4254</v>
      </c>
      <c r="B2231" t="s">
        <v>4253</v>
      </c>
      <c r="C2231">
        <v>3.6665657300000002E-6</v>
      </c>
      <c r="D2231">
        <v>0.38713903</v>
      </c>
      <c r="E2231">
        <v>-2.1812284200000001</v>
      </c>
      <c r="F2231">
        <v>0.21734554</v>
      </c>
      <c r="G2231">
        <v>-42.768836329999999</v>
      </c>
      <c r="H2231">
        <v>3665.3201356693257</v>
      </c>
    </row>
    <row r="2232" spans="1:8" x14ac:dyDescent="0.3">
      <c r="A2232" t="s">
        <v>4240</v>
      </c>
      <c r="B2232" t="s">
        <v>4239</v>
      </c>
      <c r="C2232">
        <v>1.46663337173E-3</v>
      </c>
      <c r="D2232">
        <v>9.0999999999999997E-7</v>
      </c>
      <c r="E2232">
        <v>-2.1547254599999999</v>
      </c>
      <c r="F2232">
        <v>-19.823750400000002</v>
      </c>
      <c r="G2232">
        <v>-8.6695597000000006</v>
      </c>
      <c r="H2232">
        <v>3632.6935202177983</v>
      </c>
    </row>
    <row r="2233" spans="1:8" x14ac:dyDescent="0.3">
      <c r="A2233" t="s">
        <v>2246</v>
      </c>
      <c r="B2233" t="s">
        <v>4250</v>
      </c>
      <c r="C2233">
        <v>1.000738E-8</v>
      </c>
      <c r="D2233">
        <v>4.2497239999999999E-2</v>
      </c>
      <c r="E2233">
        <v>-7.0209199999999999E-3</v>
      </c>
      <c r="F2233">
        <v>-7.6711070000000006E-2</v>
      </c>
      <c r="G2233">
        <v>-2.8797050000000001E-2</v>
      </c>
      <c r="H2233">
        <v>3478.3105156699248</v>
      </c>
    </row>
    <row r="2234" spans="1:8" x14ac:dyDescent="0.3">
      <c r="A2234" t="s">
        <v>4252</v>
      </c>
      <c r="B2234" t="s">
        <v>4251</v>
      </c>
      <c r="C2234">
        <v>1.4232430525800001E-3</v>
      </c>
      <c r="D2234">
        <v>38458.776761519999</v>
      </c>
      <c r="E2234">
        <v>-0.44547898000000002</v>
      </c>
      <c r="F2234">
        <v>7.1534023600000003</v>
      </c>
      <c r="G2234">
        <v>54.667100490000003</v>
      </c>
      <c r="H2234">
        <v>3460.2511434273592</v>
      </c>
    </row>
    <row r="2235" spans="1:8" x14ac:dyDescent="0.3">
      <c r="A2235" t="s">
        <v>4266</v>
      </c>
      <c r="B2235" t="s">
        <v>4265</v>
      </c>
      <c r="C2235">
        <v>1.14112352234E-3</v>
      </c>
      <c r="D2235">
        <v>703.96113565999997</v>
      </c>
      <c r="E2235">
        <v>23.68456729</v>
      </c>
      <c r="F2235">
        <v>53.54686366</v>
      </c>
      <c r="G2235">
        <v>25.022497220000002</v>
      </c>
      <c r="H2235">
        <v>3081.033510318</v>
      </c>
    </row>
    <row r="2236" spans="1:8" x14ac:dyDescent="0.3">
      <c r="A2236" t="s">
        <v>3894</v>
      </c>
      <c r="B2236" t="s">
        <v>4065</v>
      </c>
      <c r="C2236">
        <v>3.6665834290000002E-5</v>
      </c>
      <c r="D2236">
        <v>5.22327955</v>
      </c>
      <c r="E2236">
        <v>-2.1807564099999999</v>
      </c>
      <c r="F2236">
        <v>-81.778576490000006</v>
      </c>
      <c r="G2236">
        <v>-88.583694960000003</v>
      </c>
      <c r="H2236">
        <v>3024.8469225753497</v>
      </c>
    </row>
    <row r="2237" spans="1:8" x14ac:dyDescent="0.3">
      <c r="A2237" t="s">
        <v>4274</v>
      </c>
      <c r="B2237" t="s">
        <v>4273</v>
      </c>
      <c r="C2237">
        <v>1.9910109594000001E-4</v>
      </c>
      <c r="D2237">
        <v>0</v>
      </c>
      <c r="E2237">
        <v>-2.2606963200000001</v>
      </c>
      <c r="F2237">
        <v>0.26802814000000003</v>
      </c>
      <c r="G2237">
        <v>14.3859222</v>
      </c>
      <c r="H2237">
        <v>3004.5984227920571</v>
      </c>
    </row>
    <row r="2238" spans="1:8" x14ac:dyDescent="0.3">
      <c r="A2238" t="s">
        <v>4193</v>
      </c>
      <c r="B2238" t="s">
        <v>4192</v>
      </c>
      <c r="C2238">
        <v>3.1539475481900002E-3</v>
      </c>
      <c r="D2238">
        <v>4.5462059500000001</v>
      </c>
      <c r="E2238">
        <v>-3.0980736599999998</v>
      </c>
      <c r="F2238">
        <v>38.926814360000002</v>
      </c>
      <c r="G2238">
        <v>-81.926543429999995</v>
      </c>
      <c r="H2238">
        <v>2850.2223992993031</v>
      </c>
    </row>
    <row r="2239" spans="1:8" x14ac:dyDescent="0.3">
      <c r="A2239" t="s">
        <v>4270</v>
      </c>
      <c r="B2239" t="s">
        <v>4269</v>
      </c>
      <c r="C2239">
        <v>8.5054374000000001E-7</v>
      </c>
      <c r="D2239">
        <v>3321.21646156</v>
      </c>
      <c r="E2239">
        <v>-1.2415600000000001E-2</v>
      </c>
      <c r="F2239">
        <v>3.5716546299999998</v>
      </c>
      <c r="G2239">
        <v>239.87473782000001</v>
      </c>
      <c r="H2239">
        <v>2849.3215289999998</v>
      </c>
    </row>
    <row r="2240" spans="1:8" x14ac:dyDescent="0.3">
      <c r="A2240" t="s">
        <v>4272</v>
      </c>
      <c r="B2240" t="s">
        <v>4271</v>
      </c>
      <c r="C2240">
        <v>2.9999089999999998E-8</v>
      </c>
      <c r="D2240">
        <v>89.986170000000001</v>
      </c>
      <c r="E2240">
        <v>-24.981597000000001</v>
      </c>
      <c r="F2240">
        <v>-24.89187441</v>
      </c>
      <c r="G2240">
        <v>49.9439651</v>
      </c>
      <c r="H2240">
        <v>2813.8550406449622</v>
      </c>
    </row>
    <row r="2241" spans="1:8" x14ac:dyDescent="0.3">
      <c r="A2241" t="s">
        <v>150</v>
      </c>
      <c r="B2241" t="s">
        <v>4275</v>
      </c>
      <c r="C2241">
        <v>4.5166084005299999E-3</v>
      </c>
      <c r="D2241">
        <v>0</v>
      </c>
      <c r="E2241">
        <v>-1.2510154499999999</v>
      </c>
      <c r="F2241">
        <v>-11.82046128</v>
      </c>
      <c r="G2241">
        <v>-39.032892320000002</v>
      </c>
      <c r="H2241">
        <v>2677.8678982178858</v>
      </c>
    </row>
    <row r="2242" spans="1:8" x14ac:dyDescent="0.3">
      <c r="A2242" t="s">
        <v>4262</v>
      </c>
      <c r="B2242" t="s">
        <v>4261</v>
      </c>
      <c r="C2242">
        <v>1.3201171732570001E-2</v>
      </c>
      <c r="D2242">
        <v>2.5299999999999999E-6</v>
      </c>
      <c r="E2242">
        <v>-2.1782541700000002</v>
      </c>
      <c r="F2242">
        <v>-7.5286430900000001</v>
      </c>
      <c r="G2242">
        <v>-14.3681678</v>
      </c>
      <c r="H2242">
        <v>2401.5471761885128</v>
      </c>
    </row>
    <row r="2243" spans="1:8" x14ac:dyDescent="0.3">
      <c r="A2243" t="s">
        <v>4277</v>
      </c>
      <c r="B2243" t="s">
        <v>4276</v>
      </c>
      <c r="C2243">
        <v>2.5665960138999998E-4</v>
      </c>
      <c r="D2243">
        <v>7.32501129</v>
      </c>
      <c r="E2243">
        <v>-2.18122851</v>
      </c>
      <c r="F2243">
        <v>0.21734563000000001</v>
      </c>
      <c r="G2243">
        <v>14.162499410000001</v>
      </c>
      <c r="H2243">
        <v>2296.571831146648</v>
      </c>
    </row>
    <row r="2244" spans="1:8" x14ac:dyDescent="0.3">
      <c r="A2244" t="s">
        <v>4280</v>
      </c>
      <c r="B2244" t="s">
        <v>4279</v>
      </c>
      <c r="C2244">
        <v>1.2466323495900001E-3</v>
      </c>
      <c r="D2244">
        <v>11.245420469999999</v>
      </c>
      <c r="E2244">
        <v>-2.1812285</v>
      </c>
      <c r="F2244">
        <v>-2.6460070999999998</v>
      </c>
      <c r="G2244">
        <v>52.866365090000002</v>
      </c>
      <c r="H2244">
        <v>1949.728622409255</v>
      </c>
    </row>
    <row r="2245" spans="1:8" x14ac:dyDescent="0.3">
      <c r="A2245" t="s">
        <v>4284</v>
      </c>
      <c r="B2245" t="s">
        <v>4283</v>
      </c>
      <c r="C2245">
        <v>3.6665657341000002E-4</v>
      </c>
      <c r="D2245">
        <v>0</v>
      </c>
      <c r="E2245">
        <v>-2.1812285</v>
      </c>
      <c r="F2245">
        <v>0.21734563000000001</v>
      </c>
      <c r="G2245">
        <v>14.162499410000001</v>
      </c>
      <c r="H2245">
        <v>1843.3615229398945</v>
      </c>
    </row>
    <row r="2246" spans="1:8" x14ac:dyDescent="0.3">
      <c r="A2246" t="s">
        <v>4233</v>
      </c>
      <c r="B2246" t="s">
        <v>4232</v>
      </c>
      <c r="C2246">
        <v>3.6665834293E-4</v>
      </c>
      <c r="D2246">
        <v>17.56431649</v>
      </c>
      <c r="E2246">
        <v>-2.1807564199999998</v>
      </c>
      <c r="F2246">
        <v>-68.517816580000002</v>
      </c>
      <c r="G2246">
        <v>-65.177227590000001</v>
      </c>
      <c r="H2246">
        <v>1717.4920919765191</v>
      </c>
    </row>
    <row r="2247" spans="1:8" x14ac:dyDescent="0.3">
      <c r="A2247" t="s">
        <v>4286</v>
      </c>
      <c r="B2247" t="s">
        <v>4285</v>
      </c>
      <c r="C2247">
        <v>1.0999697202299999E-3</v>
      </c>
      <c r="D2247">
        <v>0</v>
      </c>
      <c r="E2247">
        <v>-2.1812285</v>
      </c>
      <c r="F2247">
        <v>0.21734563000000001</v>
      </c>
      <c r="G2247">
        <v>14.46232738</v>
      </c>
      <c r="H2247">
        <v>1675.0296539579369</v>
      </c>
    </row>
    <row r="2248" spans="1:8" x14ac:dyDescent="0.3">
      <c r="A2248" t="s">
        <v>4288</v>
      </c>
      <c r="B2248" t="s">
        <v>4287</v>
      </c>
      <c r="C2248">
        <v>2.2001952887600001E-3</v>
      </c>
      <c r="D2248">
        <v>0</v>
      </c>
      <c r="E2248">
        <v>-2.1782541700000002</v>
      </c>
      <c r="F2248">
        <v>0.17730331999999999</v>
      </c>
      <c r="G2248">
        <v>14.17577627</v>
      </c>
      <c r="H2248">
        <v>1637.5299117122911</v>
      </c>
    </row>
    <row r="2249" spans="1:8" x14ac:dyDescent="0.3">
      <c r="A2249" t="s">
        <v>4282</v>
      </c>
      <c r="B2249" t="s">
        <v>4281</v>
      </c>
      <c r="C2249">
        <v>0.44468994591104</v>
      </c>
      <c r="D2249">
        <v>1842036.00400861</v>
      </c>
      <c r="E2249">
        <v>1.8315553200000001</v>
      </c>
      <c r="F2249">
        <v>1.8079767200000001</v>
      </c>
      <c r="G2249">
        <v>6.9388482400000004</v>
      </c>
      <c r="H2249">
        <v>1613.335123765253</v>
      </c>
    </row>
    <row r="2250" spans="1:8" x14ac:dyDescent="0.3">
      <c r="A2250" t="s">
        <v>4290</v>
      </c>
      <c r="B2250" t="s">
        <v>4289</v>
      </c>
      <c r="C2250">
        <v>7.3331314682000004E-4</v>
      </c>
      <c r="D2250">
        <v>1.4668E-4</v>
      </c>
      <c r="E2250">
        <v>-2.1896293099999999</v>
      </c>
      <c r="F2250">
        <v>-49.917172870000002</v>
      </c>
      <c r="G2250">
        <v>14.140687659999999</v>
      </c>
      <c r="H2250">
        <v>1607.4194912802441</v>
      </c>
    </row>
    <row r="2251" spans="1:8" x14ac:dyDescent="0.3">
      <c r="A2251" t="s">
        <v>4299</v>
      </c>
      <c r="B2251" t="s">
        <v>4298</v>
      </c>
      <c r="C2251">
        <v>18332.828670448969</v>
      </c>
      <c r="D2251">
        <v>40.833424360000002</v>
      </c>
      <c r="E2251">
        <v>-2.1896293099999999</v>
      </c>
      <c r="F2251">
        <v>56.021205139999999</v>
      </c>
      <c r="G2251">
        <v>28.219124440000002</v>
      </c>
      <c r="H2251">
        <v>1434.8005030640179</v>
      </c>
    </row>
    <row r="2252" spans="1:8" x14ac:dyDescent="0.3">
      <c r="A2252" t="s">
        <v>4293</v>
      </c>
      <c r="B2252" t="s">
        <v>4292</v>
      </c>
      <c r="C2252">
        <v>5.1332168010599999E-3</v>
      </c>
      <c r="D2252">
        <v>18.65621977</v>
      </c>
      <c r="E2252">
        <v>-8.7020393299999999</v>
      </c>
      <c r="F2252">
        <v>0.21782929000000001</v>
      </c>
      <c r="G2252">
        <v>299.57067628999999</v>
      </c>
      <c r="H2252">
        <v>1383.652189380465</v>
      </c>
    </row>
    <row r="2253" spans="1:8" x14ac:dyDescent="0.3">
      <c r="A2253" t="s">
        <v>4295</v>
      </c>
      <c r="B2253" t="s">
        <v>4294</v>
      </c>
      <c r="C2253">
        <v>2.0629722081999999E-4</v>
      </c>
      <c r="D2253">
        <v>0</v>
      </c>
      <c r="E2253">
        <v>-2.6489483100000002</v>
      </c>
      <c r="F2253">
        <v>4.4306048499999999</v>
      </c>
      <c r="G2253">
        <v>29.166110230000001</v>
      </c>
      <c r="H2253">
        <v>1229.3186405039239</v>
      </c>
    </row>
    <row r="2254" spans="1:8" x14ac:dyDescent="0.3">
      <c r="A2254" t="s">
        <v>4218</v>
      </c>
      <c r="B2254" t="s">
        <v>4217</v>
      </c>
      <c r="C2254">
        <v>3.666565734E-5</v>
      </c>
      <c r="D2254">
        <v>1.23843327</v>
      </c>
      <c r="E2254">
        <v>-2.1812284900000001</v>
      </c>
      <c r="F2254">
        <v>-81.778664430000006</v>
      </c>
      <c r="G2254">
        <v>-79.188667749999993</v>
      </c>
      <c r="H2254">
        <v>1136.63537754</v>
      </c>
    </row>
    <row r="2255" spans="1:8" x14ac:dyDescent="0.3">
      <c r="A2255" t="s">
        <v>4038</v>
      </c>
      <c r="B2255" t="s">
        <v>4291</v>
      </c>
      <c r="C2255">
        <v>4.6198728249530002E-2</v>
      </c>
      <c r="D2255">
        <v>5.8730546199999996</v>
      </c>
      <c r="E2255">
        <v>7.1753496400000003</v>
      </c>
      <c r="F2255">
        <v>-14.67982737</v>
      </c>
      <c r="G2255">
        <v>-3.20635403</v>
      </c>
      <c r="H2255">
        <v>1091.5610818017451</v>
      </c>
    </row>
    <row r="2256" spans="1:8" x14ac:dyDescent="0.3">
      <c r="A2256" t="s">
        <v>4297</v>
      </c>
      <c r="B2256" t="s">
        <v>4296</v>
      </c>
      <c r="C2256">
        <v>7.4302525034000005E-4</v>
      </c>
      <c r="D2256">
        <v>0</v>
      </c>
      <c r="E2256">
        <v>-1.59296433</v>
      </c>
      <c r="F2256">
        <v>0.33063960999999997</v>
      </c>
      <c r="G2256">
        <v>9.4440092900000003</v>
      </c>
      <c r="H2256">
        <v>957.58716583018122</v>
      </c>
    </row>
    <row r="2257" spans="1:8" x14ac:dyDescent="0.3">
      <c r="A2257" t="s">
        <v>4301</v>
      </c>
      <c r="B2257" t="s">
        <v>4300</v>
      </c>
      <c r="C2257">
        <v>2.2001952887600001E-3</v>
      </c>
      <c r="D2257">
        <v>151.57030487</v>
      </c>
      <c r="E2257">
        <v>-2.1782541700000002</v>
      </c>
      <c r="F2257">
        <v>-33.215131120000002</v>
      </c>
      <c r="G2257">
        <v>14.17577627</v>
      </c>
      <c r="H2257">
        <v>891.42683491877551</v>
      </c>
    </row>
    <row r="2258" spans="1:8" x14ac:dyDescent="0.3">
      <c r="A2258" t="s">
        <v>4303</v>
      </c>
      <c r="B2258" t="s">
        <v>4302</v>
      </c>
      <c r="C2258">
        <v>7.3331314682000004E-4</v>
      </c>
      <c r="D2258">
        <v>0</v>
      </c>
      <c r="E2258">
        <v>-2.1812285</v>
      </c>
      <c r="F2258">
        <v>0.21734563000000001</v>
      </c>
      <c r="G2258">
        <v>128.32499881999999</v>
      </c>
      <c r="H2258">
        <v>842.08112120796068</v>
      </c>
    </row>
    <row r="2259" spans="1:8" x14ac:dyDescent="0.3">
      <c r="A2259" t="s">
        <v>4307</v>
      </c>
      <c r="B2259" t="s">
        <v>4306</v>
      </c>
      <c r="C2259">
        <v>7.3331668587000003E-4</v>
      </c>
      <c r="D2259">
        <v>0</v>
      </c>
      <c r="E2259">
        <v>-2.1547254599999999</v>
      </c>
      <c r="F2259">
        <v>0.22031200000000001</v>
      </c>
      <c r="G2259">
        <v>14.462879790000001</v>
      </c>
      <c r="H2259">
        <v>631.45826620594119</v>
      </c>
    </row>
    <row r="2260" spans="1:8" x14ac:dyDescent="0.3">
      <c r="A2260" t="s">
        <v>4309</v>
      </c>
      <c r="B2260" t="s">
        <v>4308</v>
      </c>
      <c r="C2260">
        <v>1.133404E-8</v>
      </c>
      <c r="D2260">
        <v>106.21339592</v>
      </c>
      <c r="E2260">
        <v>0.92543220000000004</v>
      </c>
      <c r="F2260">
        <v>-27.971914259999998</v>
      </c>
      <c r="G2260">
        <v>45.153523030000002</v>
      </c>
      <c r="H2260">
        <v>40.470764483194479</v>
      </c>
    </row>
    <row r="2261" spans="1:8" x14ac:dyDescent="0.3">
      <c r="A2261" t="s">
        <v>4310</v>
      </c>
      <c r="B2261" t="s">
        <v>4310</v>
      </c>
      <c r="C2261">
        <v>1579.8708075216296</v>
      </c>
      <c r="D2261">
        <v>1439527731.2948875</v>
      </c>
      <c r="E2261">
        <v>-3.32471586</v>
      </c>
      <c r="F2261">
        <v>1.4087608899999999</v>
      </c>
      <c r="G2261">
        <v>16.829032590000001</v>
      </c>
      <c r="H2261">
        <v>0</v>
      </c>
    </row>
    <row r="2262" spans="1:8" x14ac:dyDescent="0.3">
      <c r="A2262" t="s">
        <v>1840</v>
      </c>
      <c r="B2262" t="s">
        <v>7567</v>
      </c>
      <c r="C2262">
        <v>3.9249288146649302</v>
      </c>
      <c r="D2262">
        <v>233464186.64979056</v>
      </c>
      <c r="E2262">
        <v>-4.1515596199999996</v>
      </c>
      <c r="F2262">
        <v>0</v>
      </c>
      <c r="G2262">
        <v>0</v>
      </c>
      <c r="H2262">
        <v>0</v>
      </c>
    </row>
    <row r="2263" spans="1:8" x14ac:dyDescent="0.3">
      <c r="A2263" t="s">
        <v>4322</v>
      </c>
      <c r="B2263" t="s">
        <v>4321</v>
      </c>
      <c r="C2263">
        <v>1581.0460637487647</v>
      </c>
      <c r="D2263">
        <v>126790254.57411055</v>
      </c>
      <c r="E2263">
        <v>-3.1408919800000001</v>
      </c>
      <c r="F2263">
        <v>2.0659981100000002</v>
      </c>
      <c r="G2263">
        <v>17.927198050000001</v>
      </c>
      <c r="H2263">
        <v>0</v>
      </c>
    </row>
    <row r="2264" spans="1:8" x14ac:dyDescent="0.3">
      <c r="A2264" t="s">
        <v>4348</v>
      </c>
      <c r="B2264" t="s">
        <v>4348</v>
      </c>
      <c r="C2264">
        <v>146.0443333388302</v>
      </c>
      <c r="D2264">
        <v>81234459.209241271</v>
      </c>
      <c r="E2264">
        <v>-8.3915725499999994</v>
      </c>
      <c r="F2264">
        <v>1.33393933</v>
      </c>
      <c r="G2264">
        <v>34.844549149999999</v>
      </c>
      <c r="H2264">
        <v>0</v>
      </c>
    </row>
    <row r="2265" spans="1:8" x14ac:dyDescent="0.3">
      <c r="A2265" t="s">
        <v>4318</v>
      </c>
      <c r="B2265" t="s">
        <v>4317</v>
      </c>
      <c r="C2265">
        <v>1625.3137857758495</v>
      </c>
      <c r="D2265">
        <v>76693210.672224075</v>
      </c>
      <c r="E2265">
        <v>-3.2261115899999999</v>
      </c>
      <c r="F2265">
        <v>0.97341612</v>
      </c>
      <c r="G2265">
        <v>15.716370339999999</v>
      </c>
      <c r="H2265">
        <v>0</v>
      </c>
    </row>
    <row r="2266" spans="1:8" x14ac:dyDescent="0.3">
      <c r="A2266" t="s">
        <v>4356</v>
      </c>
      <c r="B2266" t="s">
        <v>4355</v>
      </c>
      <c r="C2266">
        <v>2.6732518015345601</v>
      </c>
      <c r="D2266">
        <v>72937685.053799078</v>
      </c>
      <c r="E2266">
        <v>-8.9205615599999994</v>
      </c>
      <c r="F2266">
        <v>5.2204788999999998</v>
      </c>
      <c r="G2266">
        <v>-14.36777036</v>
      </c>
      <c r="H2266">
        <v>0</v>
      </c>
    </row>
    <row r="2267" spans="1:8" x14ac:dyDescent="0.3">
      <c r="A2267" t="s">
        <v>4320</v>
      </c>
      <c r="B2267" t="s">
        <v>4319</v>
      </c>
      <c r="C2267">
        <v>28.049616042128861</v>
      </c>
      <c r="D2267">
        <v>72788349.42803289</v>
      </c>
      <c r="E2267">
        <v>-0.30100189999999999</v>
      </c>
      <c r="F2267">
        <v>0.36601268999999997</v>
      </c>
      <c r="G2267">
        <v>36.475339550000001</v>
      </c>
      <c r="H2267">
        <v>0</v>
      </c>
    </row>
    <row r="2268" spans="1:8" x14ac:dyDescent="0.3">
      <c r="A2268" t="s">
        <v>4395</v>
      </c>
      <c r="B2268" t="s">
        <v>4394</v>
      </c>
      <c r="C2268">
        <v>2668.956322132035</v>
      </c>
      <c r="D2268">
        <v>58113533.155526929</v>
      </c>
      <c r="E2268">
        <v>5.9110023700000003</v>
      </c>
      <c r="F2268">
        <v>-2.9397019999999999E-2</v>
      </c>
      <c r="G2268">
        <v>2.4664257900000002</v>
      </c>
      <c r="H2268">
        <v>0</v>
      </c>
    </row>
    <row r="2269" spans="1:8" x14ac:dyDescent="0.3">
      <c r="A2269" t="s">
        <v>4372</v>
      </c>
      <c r="B2269" t="s">
        <v>4371</v>
      </c>
      <c r="C2269">
        <v>2.8877620977579999E-2</v>
      </c>
      <c r="D2269">
        <v>58064135.990497887</v>
      </c>
      <c r="E2269">
        <v>8.1470069400000007</v>
      </c>
      <c r="F2269">
        <v>2.5497293000000001</v>
      </c>
      <c r="G2269">
        <v>7.7252898200000004</v>
      </c>
      <c r="H2269">
        <v>0</v>
      </c>
    </row>
    <row r="2270" spans="1:8" x14ac:dyDescent="0.3">
      <c r="A2270" t="s">
        <v>4351</v>
      </c>
      <c r="B2270" t="s">
        <v>4350</v>
      </c>
      <c r="C2270">
        <v>5.4850301321858899</v>
      </c>
      <c r="D2270">
        <v>55402669.741531812</v>
      </c>
      <c r="E2270">
        <v>-4.0985273199999996</v>
      </c>
      <c r="F2270">
        <v>24.34696714</v>
      </c>
      <c r="G2270">
        <v>21.57530259</v>
      </c>
      <c r="H2270">
        <v>0</v>
      </c>
    </row>
    <row r="2271" spans="1:8" x14ac:dyDescent="0.3">
      <c r="A2271" t="s">
        <v>4360</v>
      </c>
      <c r="B2271" t="s">
        <v>4359</v>
      </c>
      <c r="C2271">
        <v>406.32978001845538</v>
      </c>
      <c r="D2271">
        <v>49656096.641095579</v>
      </c>
      <c r="E2271">
        <v>-0.11724945000000001</v>
      </c>
      <c r="F2271">
        <v>116.17670962</v>
      </c>
      <c r="G2271">
        <v>82.604820750000002</v>
      </c>
      <c r="H2271">
        <v>0</v>
      </c>
    </row>
    <row r="2272" spans="1:8" x14ac:dyDescent="0.3">
      <c r="A2272" t="s">
        <v>4331</v>
      </c>
      <c r="B2272" t="s">
        <v>4331</v>
      </c>
      <c r="C2272">
        <v>82.662218800809086</v>
      </c>
      <c r="D2272">
        <v>44205721.516842887</v>
      </c>
      <c r="E2272">
        <v>-5.1181759099999997</v>
      </c>
      <c r="F2272">
        <v>0.49026361000000002</v>
      </c>
      <c r="G2272">
        <v>25.93762418</v>
      </c>
      <c r="H2272">
        <v>0</v>
      </c>
    </row>
    <row r="2273" spans="1:8" x14ac:dyDescent="0.3">
      <c r="A2273" t="s">
        <v>4324</v>
      </c>
      <c r="B2273" t="s">
        <v>4323</v>
      </c>
      <c r="C2273">
        <v>2.7011379192838199</v>
      </c>
      <c r="D2273">
        <v>33390457.202359781</v>
      </c>
      <c r="E2273">
        <v>-2.1559292999999999</v>
      </c>
      <c r="F2273">
        <v>-9.1702152800000007</v>
      </c>
      <c r="G2273">
        <v>-21.963595219999998</v>
      </c>
      <c r="H2273">
        <v>0</v>
      </c>
    </row>
    <row r="2274" spans="1:8" x14ac:dyDescent="0.3">
      <c r="A2274" t="s">
        <v>4418</v>
      </c>
      <c r="B2274" t="s">
        <v>4417</v>
      </c>
      <c r="C2274">
        <v>2.0138536671666301</v>
      </c>
      <c r="D2274">
        <v>28887218.221648671</v>
      </c>
      <c r="E2274">
        <v>-6.8727667700000001</v>
      </c>
      <c r="F2274">
        <v>49.694506420000003</v>
      </c>
      <c r="G2274">
        <v>224.14677700999999</v>
      </c>
      <c r="H2274">
        <v>0</v>
      </c>
    </row>
    <row r="2275" spans="1:8" x14ac:dyDescent="0.3">
      <c r="A2275" t="s">
        <v>4347</v>
      </c>
      <c r="B2275" t="s">
        <v>4346</v>
      </c>
      <c r="C2275">
        <v>6.0834305246809501</v>
      </c>
      <c r="D2275">
        <v>29407978.588389531</v>
      </c>
      <c r="E2275">
        <v>-1.3876062300000001</v>
      </c>
      <c r="F2275">
        <v>4.3546146400000003</v>
      </c>
      <c r="G2275">
        <v>54.590122569999998</v>
      </c>
      <c r="H2275">
        <v>0</v>
      </c>
    </row>
    <row r="2276" spans="1:8" x14ac:dyDescent="0.3">
      <c r="A2276" t="s">
        <v>4334</v>
      </c>
      <c r="B2276" t="s">
        <v>4334</v>
      </c>
      <c r="C2276">
        <v>1.2744395043480901</v>
      </c>
      <c r="D2276">
        <v>28900959.01094478</v>
      </c>
      <c r="E2276">
        <v>3.52934627</v>
      </c>
      <c r="F2276">
        <v>30.154683850000001</v>
      </c>
      <c r="G2276">
        <v>33.830846489999999</v>
      </c>
      <c r="H2276">
        <v>0</v>
      </c>
    </row>
    <row r="2277" spans="1:8" x14ac:dyDescent="0.3">
      <c r="A2277" t="s">
        <v>4313</v>
      </c>
      <c r="B2277" t="s">
        <v>4313</v>
      </c>
      <c r="C2277">
        <v>3.1632750898192898</v>
      </c>
      <c r="D2277">
        <v>28602779.22961751</v>
      </c>
      <c r="E2277">
        <v>4.0273962900000004</v>
      </c>
      <c r="F2277">
        <v>7.7420847100000003</v>
      </c>
      <c r="G2277">
        <v>96.920842030000003</v>
      </c>
      <c r="H2277">
        <v>0</v>
      </c>
    </row>
    <row r="2278" spans="1:8" x14ac:dyDescent="0.3">
      <c r="A2278" t="s">
        <v>4333</v>
      </c>
      <c r="B2278" t="s">
        <v>4332</v>
      </c>
      <c r="C2278">
        <v>2.1036294569609999E-2</v>
      </c>
      <c r="D2278">
        <v>25198666.784566302</v>
      </c>
      <c r="E2278">
        <v>-4.9729300000000004E-3</v>
      </c>
      <c r="F2278">
        <v>-4.223267E-2</v>
      </c>
      <c r="G2278">
        <v>0.11417848999999999</v>
      </c>
      <c r="H2278">
        <v>0</v>
      </c>
    </row>
    <row r="2279" spans="1:8" x14ac:dyDescent="0.3">
      <c r="A2279" t="s">
        <v>4337</v>
      </c>
      <c r="B2279" t="s">
        <v>4336</v>
      </c>
      <c r="C2279">
        <v>2.1547479792909999E-2</v>
      </c>
      <c r="D2279">
        <v>23886336.86933703</v>
      </c>
      <c r="E2279">
        <v>1.6160770000000001E-2</v>
      </c>
      <c r="F2279">
        <v>2.019437E-2</v>
      </c>
      <c r="G2279">
        <v>0.16803546999999999</v>
      </c>
      <c r="H2279">
        <v>0</v>
      </c>
    </row>
    <row r="2280" spans="1:8" x14ac:dyDescent="0.3">
      <c r="A2280" t="s">
        <v>4429</v>
      </c>
      <c r="B2280" t="s">
        <v>4429</v>
      </c>
      <c r="C2280">
        <v>233.67626385810496</v>
      </c>
      <c r="D2280">
        <v>22417621.20706664</v>
      </c>
      <c r="E2280">
        <v>2.9127904099999999</v>
      </c>
      <c r="F2280">
        <v>62.541268979999998</v>
      </c>
      <c r="G2280">
        <v>110.30899884999999</v>
      </c>
      <c r="H2280">
        <v>0</v>
      </c>
    </row>
    <row r="2281" spans="1:8" x14ac:dyDescent="0.3">
      <c r="A2281" t="s">
        <v>4349</v>
      </c>
      <c r="B2281" t="s">
        <v>4349</v>
      </c>
      <c r="C2281">
        <v>0.18793854059250001</v>
      </c>
      <c r="D2281">
        <v>21438709.61524827</v>
      </c>
      <c r="E2281">
        <v>4.6179453099999996</v>
      </c>
      <c r="F2281">
        <v>-1.95620609</v>
      </c>
      <c r="G2281">
        <v>-36.184331350000001</v>
      </c>
      <c r="H2281">
        <v>0</v>
      </c>
    </row>
    <row r="2282" spans="1:8" x14ac:dyDescent="0.3">
      <c r="A2282" t="s">
        <v>4367</v>
      </c>
      <c r="B2282" t="s">
        <v>4367</v>
      </c>
      <c r="C2282">
        <v>1.106707497454E-2</v>
      </c>
      <c r="D2282">
        <v>20031506.197196338</v>
      </c>
      <c r="E2282">
        <v>4.9172833599999999</v>
      </c>
      <c r="F2282">
        <v>-3.4027101100000001</v>
      </c>
      <c r="G2282">
        <v>-32.089745819999997</v>
      </c>
      <c r="H2282">
        <v>0</v>
      </c>
    </row>
    <row r="2283" spans="1:8" x14ac:dyDescent="0.3">
      <c r="A2283" t="s">
        <v>4330</v>
      </c>
      <c r="B2283" t="s">
        <v>4329</v>
      </c>
      <c r="C2283">
        <v>56.771386911100571</v>
      </c>
      <c r="D2283">
        <v>19371927.311461601</v>
      </c>
      <c r="E2283">
        <v>-1.56329889</v>
      </c>
      <c r="F2283">
        <v>-11.39949504</v>
      </c>
      <c r="G2283">
        <v>7.64098437</v>
      </c>
      <c r="H2283">
        <v>0</v>
      </c>
    </row>
    <row r="2284" spans="1:8" x14ac:dyDescent="0.3">
      <c r="A2284" t="s">
        <v>4384</v>
      </c>
      <c r="B2284" t="s">
        <v>4384</v>
      </c>
      <c r="C2284">
        <v>61.179922083318488</v>
      </c>
      <c r="D2284">
        <v>18509030.073272169</v>
      </c>
      <c r="E2284">
        <v>-8.8435422799999994</v>
      </c>
      <c r="F2284">
        <v>-2.5841073099999998</v>
      </c>
      <c r="G2284">
        <v>21.99446807</v>
      </c>
      <c r="H2284">
        <v>0</v>
      </c>
    </row>
    <row r="2285" spans="1:8" x14ac:dyDescent="0.3">
      <c r="A2285" t="s">
        <v>4391</v>
      </c>
      <c r="B2285" t="s">
        <v>4390</v>
      </c>
      <c r="C2285">
        <v>319.00881034367922</v>
      </c>
      <c r="D2285">
        <v>16951056.497951299</v>
      </c>
      <c r="E2285">
        <v>1.5190374499999999</v>
      </c>
      <c r="F2285">
        <v>13.17856997</v>
      </c>
      <c r="G2285">
        <v>3.79382201</v>
      </c>
      <c r="H2285">
        <v>0</v>
      </c>
    </row>
    <row r="2286" spans="1:8" x14ac:dyDescent="0.3">
      <c r="A2286" t="s">
        <v>4403</v>
      </c>
      <c r="B2286" t="s">
        <v>4402</v>
      </c>
      <c r="C2286">
        <v>5748.4815591964407</v>
      </c>
      <c r="D2286">
        <v>18380536.489467539</v>
      </c>
      <c r="E2286">
        <v>-8.9859460299999991</v>
      </c>
      <c r="F2286">
        <v>1.04155511</v>
      </c>
      <c r="G2286">
        <v>45.39607977</v>
      </c>
      <c r="H2286">
        <v>0</v>
      </c>
    </row>
    <row r="2287" spans="1:8" x14ac:dyDescent="0.3">
      <c r="A2287" t="s">
        <v>4358</v>
      </c>
      <c r="B2287" t="s">
        <v>4357</v>
      </c>
      <c r="C2287">
        <v>214.05440027508669</v>
      </c>
      <c r="D2287">
        <v>16030365.97645996</v>
      </c>
      <c r="E2287">
        <v>-0.29827669000000001</v>
      </c>
      <c r="F2287">
        <v>-23.39430217</v>
      </c>
      <c r="G2287">
        <v>-43.128729399999997</v>
      </c>
      <c r="H2287">
        <v>0</v>
      </c>
    </row>
    <row r="2288" spans="1:8" x14ac:dyDescent="0.3">
      <c r="A2288" t="s">
        <v>4413</v>
      </c>
      <c r="B2288" t="s">
        <v>4413</v>
      </c>
      <c r="C2288">
        <v>19.846687617082541</v>
      </c>
      <c r="D2288">
        <v>15423931.99587795</v>
      </c>
      <c r="E2288">
        <v>-2.7102748600000002</v>
      </c>
      <c r="F2288">
        <v>-0.20457267000000001</v>
      </c>
      <c r="G2288">
        <v>59.415044279999996</v>
      </c>
      <c r="H2288">
        <v>0</v>
      </c>
    </row>
    <row r="2289" spans="1:8" x14ac:dyDescent="0.3">
      <c r="A2289" t="s">
        <v>4433</v>
      </c>
      <c r="B2289" t="s">
        <v>4433</v>
      </c>
      <c r="C2289">
        <v>16.635634850962859</v>
      </c>
      <c r="D2289">
        <v>13388285.165379159</v>
      </c>
      <c r="E2289">
        <v>-3.6574940599999999</v>
      </c>
      <c r="F2289">
        <v>-10.93029336</v>
      </c>
      <c r="G2289">
        <v>-8.1892119500000007</v>
      </c>
      <c r="H2289">
        <v>0</v>
      </c>
    </row>
    <row r="2290" spans="1:8" x14ac:dyDescent="0.3">
      <c r="A2290" t="s">
        <v>4345</v>
      </c>
      <c r="B2290" t="s">
        <v>4344</v>
      </c>
      <c r="C2290">
        <v>35.605856886209523</v>
      </c>
      <c r="D2290">
        <v>13226609.545548899</v>
      </c>
      <c r="E2290">
        <v>-0.42730068999999998</v>
      </c>
      <c r="F2290">
        <v>-3.9933034599999999</v>
      </c>
      <c r="G2290">
        <v>-25.121085149999999</v>
      </c>
      <c r="H2290">
        <v>0</v>
      </c>
    </row>
    <row r="2291" spans="1:8" x14ac:dyDescent="0.3">
      <c r="A2291" t="s">
        <v>4515</v>
      </c>
      <c r="B2291" t="s">
        <v>4514</v>
      </c>
      <c r="C2291">
        <v>0.27380097726373998</v>
      </c>
      <c r="D2291">
        <v>12709839.039218159</v>
      </c>
      <c r="E2291">
        <v>6.3813881800000001</v>
      </c>
      <c r="F2291">
        <v>75.603155470000004</v>
      </c>
      <c r="G2291">
        <v>73.810186430000002</v>
      </c>
      <c r="H2291">
        <v>0</v>
      </c>
    </row>
    <row r="2292" spans="1:8" x14ac:dyDescent="0.3">
      <c r="A2292" t="s">
        <v>4364</v>
      </c>
      <c r="B2292" t="s">
        <v>4364</v>
      </c>
      <c r="C2292">
        <v>32.745139396760017</v>
      </c>
      <c r="D2292">
        <v>11748297.13407124</v>
      </c>
      <c r="E2292">
        <v>-1.2819157299999999</v>
      </c>
      <c r="F2292">
        <v>3.55977538</v>
      </c>
      <c r="G2292">
        <v>73.592377970000001</v>
      </c>
      <c r="H2292">
        <v>0</v>
      </c>
    </row>
    <row r="2293" spans="1:8" x14ac:dyDescent="0.3">
      <c r="A2293" t="s">
        <v>4370</v>
      </c>
      <c r="B2293" t="s">
        <v>4370</v>
      </c>
      <c r="C2293">
        <v>23.568374375266501</v>
      </c>
      <c r="D2293">
        <v>11294652.73074856</v>
      </c>
      <c r="E2293">
        <v>-5.2975903799999999</v>
      </c>
      <c r="F2293">
        <v>-14.42574516</v>
      </c>
      <c r="G2293">
        <v>10.36003614</v>
      </c>
      <c r="H2293">
        <v>0</v>
      </c>
    </row>
    <row r="2294" spans="1:8" x14ac:dyDescent="0.3">
      <c r="A2294" t="s">
        <v>4420</v>
      </c>
      <c r="B2294" t="s">
        <v>4419</v>
      </c>
      <c r="C2294">
        <v>5.8584187690649099</v>
      </c>
      <c r="D2294">
        <v>11283103.699838379</v>
      </c>
      <c r="E2294">
        <v>-2.8239534599999998</v>
      </c>
      <c r="F2294">
        <v>1.5486422900000001</v>
      </c>
      <c r="G2294">
        <v>17.703323999999999</v>
      </c>
      <c r="H2294">
        <v>0</v>
      </c>
    </row>
    <row r="2295" spans="1:8" x14ac:dyDescent="0.3">
      <c r="A2295" t="s">
        <v>4442</v>
      </c>
      <c r="B2295" t="s">
        <v>4441</v>
      </c>
      <c r="C2295">
        <v>36787.092143219634</v>
      </c>
      <c r="D2295">
        <v>9537440.3568863999</v>
      </c>
      <c r="E2295">
        <v>-1.90641898</v>
      </c>
      <c r="F2295">
        <v>1.8049970500000001</v>
      </c>
      <c r="G2295">
        <v>15.10387094</v>
      </c>
      <c r="H2295">
        <v>0</v>
      </c>
    </row>
    <row r="2296" spans="1:8" x14ac:dyDescent="0.3">
      <c r="A2296" t="s">
        <v>1450</v>
      </c>
      <c r="B2296" t="s">
        <v>4393</v>
      </c>
      <c r="C2296">
        <v>37612.950957545778</v>
      </c>
      <c r="D2296">
        <v>3833993.6253869999</v>
      </c>
      <c r="E2296">
        <v>-7.89116091</v>
      </c>
      <c r="F2296">
        <v>-1.85374931</v>
      </c>
      <c r="G2296">
        <v>40.190774589999997</v>
      </c>
      <c r="H2296">
        <v>0</v>
      </c>
    </row>
    <row r="2297" spans="1:8" x14ac:dyDescent="0.3">
      <c r="A2297" t="s">
        <v>4369</v>
      </c>
      <c r="B2297" t="s">
        <v>4368</v>
      </c>
      <c r="C2297">
        <v>1.901683747572E-2</v>
      </c>
      <c r="D2297">
        <v>9151276.6018009093</v>
      </c>
      <c r="E2297">
        <v>6.5271310099999997</v>
      </c>
      <c r="F2297">
        <v>-4.6224851600000001</v>
      </c>
      <c r="G2297">
        <v>-49.534932879999999</v>
      </c>
      <c r="H2297">
        <v>0</v>
      </c>
    </row>
    <row r="2298" spans="1:8" x14ac:dyDescent="0.3">
      <c r="A2298" t="s">
        <v>4426</v>
      </c>
      <c r="B2298" t="s">
        <v>4425</v>
      </c>
      <c r="C2298">
        <v>1.51162508167453</v>
      </c>
      <c r="D2298">
        <v>9039351.4629784096</v>
      </c>
      <c r="E2298">
        <v>-9.14812607</v>
      </c>
      <c r="F2298">
        <v>-13.7239164</v>
      </c>
      <c r="G2298">
        <v>248.0377254</v>
      </c>
      <c r="H2298">
        <v>0</v>
      </c>
    </row>
    <row r="2299" spans="1:8" x14ac:dyDescent="0.3">
      <c r="A2299" t="s">
        <v>4378</v>
      </c>
      <c r="B2299" t="s">
        <v>4378</v>
      </c>
      <c r="C2299">
        <v>0.78650279656281996</v>
      </c>
      <c r="D2299">
        <v>9018779.9675384108</v>
      </c>
      <c r="E2299">
        <v>-2.0102389899999999</v>
      </c>
      <c r="F2299">
        <v>-6.2838654900000002</v>
      </c>
      <c r="G2299">
        <v>-23.420978139999999</v>
      </c>
      <c r="H2299">
        <v>0</v>
      </c>
    </row>
    <row r="2300" spans="1:8" x14ac:dyDescent="0.3">
      <c r="A2300" t="s">
        <v>4389</v>
      </c>
      <c r="B2300" t="s">
        <v>4388</v>
      </c>
      <c r="C2300">
        <v>367.95599810448942</v>
      </c>
      <c r="D2300">
        <v>8970850.9410515204</v>
      </c>
      <c r="E2300">
        <v>1.4011226699999999</v>
      </c>
      <c r="F2300">
        <v>9.2372286599999995</v>
      </c>
      <c r="G2300">
        <v>30.994826010000001</v>
      </c>
      <c r="H2300">
        <v>0</v>
      </c>
    </row>
    <row r="2301" spans="1:8" x14ac:dyDescent="0.3">
      <c r="A2301" t="s">
        <v>2913</v>
      </c>
      <c r="B2301" t="s">
        <v>4409</v>
      </c>
      <c r="C2301">
        <v>0.21480350730789999</v>
      </c>
      <c r="D2301">
        <v>8685919.9808462299</v>
      </c>
      <c r="E2301">
        <v>-0.38597041999999998</v>
      </c>
      <c r="F2301">
        <v>-3.4595283600000002</v>
      </c>
      <c r="G2301">
        <v>3.3920378100000002</v>
      </c>
      <c r="H2301">
        <v>0</v>
      </c>
    </row>
    <row r="2302" spans="1:8" x14ac:dyDescent="0.3">
      <c r="A2302" t="s">
        <v>4386</v>
      </c>
      <c r="B2302" t="s">
        <v>4385</v>
      </c>
      <c r="C2302">
        <v>0.75555950298722996</v>
      </c>
      <c r="D2302">
        <v>8594440.7585374806</v>
      </c>
      <c r="E2302">
        <v>-0.58095317999999996</v>
      </c>
      <c r="F2302">
        <v>-0.90267059999999999</v>
      </c>
      <c r="G2302">
        <v>-0.90069809999999995</v>
      </c>
      <c r="H2302">
        <v>0</v>
      </c>
    </row>
    <row r="2303" spans="1:8" x14ac:dyDescent="0.3">
      <c r="A2303" t="s">
        <v>4361</v>
      </c>
      <c r="B2303" t="s">
        <v>4361</v>
      </c>
      <c r="C2303">
        <v>104.06652778948192</v>
      </c>
      <c r="D2303">
        <v>8100175.8313173801</v>
      </c>
      <c r="E2303">
        <v>-9.4559821300000007</v>
      </c>
      <c r="F2303">
        <v>5.8563541499999996</v>
      </c>
      <c r="G2303">
        <v>231.46411959</v>
      </c>
      <c r="H2303">
        <v>0</v>
      </c>
    </row>
    <row r="2304" spans="1:8" x14ac:dyDescent="0.3">
      <c r="A2304" t="s">
        <v>4316</v>
      </c>
      <c r="B2304" t="s">
        <v>4316</v>
      </c>
      <c r="C2304">
        <v>6.5381797363099998E-3</v>
      </c>
      <c r="D2304">
        <v>7909752.3344532</v>
      </c>
      <c r="E2304">
        <v>-9.5655475299999999</v>
      </c>
      <c r="F2304">
        <v>-15.64356836</v>
      </c>
      <c r="G2304">
        <v>-96.785361210000005</v>
      </c>
      <c r="H2304">
        <v>0</v>
      </c>
    </row>
    <row r="2305" spans="1:8" x14ac:dyDescent="0.3">
      <c r="A2305" t="s">
        <v>4405</v>
      </c>
      <c r="B2305" t="s">
        <v>4405</v>
      </c>
      <c r="C2305">
        <v>1.7813131666590001E-2</v>
      </c>
      <c r="D2305">
        <v>7605479.9051842</v>
      </c>
      <c r="E2305">
        <v>1.1305585199999999</v>
      </c>
      <c r="F2305">
        <v>-5.5425301400000002</v>
      </c>
      <c r="G2305">
        <v>-59.092257109999998</v>
      </c>
      <c r="H2305">
        <v>0</v>
      </c>
    </row>
    <row r="2306" spans="1:8" x14ac:dyDescent="0.3">
      <c r="A2306" t="s">
        <v>4464</v>
      </c>
      <c r="B2306" t="s">
        <v>4463</v>
      </c>
      <c r="C2306">
        <v>0.51460685399433004</v>
      </c>
      <c r="D2306">
        <v>7557972.1258607795</v>
      </c>
      <c r="E2306">
        <v>-3.2985750000000001E-2</v>
      </c>
      <c r="F2306">
        <v>1.2028772999999999</v>
      </c>
      <c r="G2306">
        <v>8.2449816800000004</v>
      </c>
      <c r="H2306">
        <v>0</v>
      </c>
    </row>
    <row r="2307" spans="1:8" x14ac:dyDescent="0.3">
      <c r="A2307" t="s">
        <v>4410</v>
      </c>
      <c r="B2307" t="s">
        <v>4410</v>
      </c>
      <c r="C2307">
        <v>8.3251372097933007</v>
      </c>
      <c r="D2307">
        <v>7508044.6162336897</v>
      </c>
      <c r="E2307">
        <v>-9.1379754200000001</v>
      </c>
      <c r="F2307">
        <v>-20.582625360000002</v>
      </c>
      <c r="G2307">
        <v>-0.36418372999999998</v>
      </c>
      <c r="H2307">
        <v>0</v>
      </c>
    </row>
    <row r="2308" spans="1:8" x14ac:dyDescent="0.3">
      <c r="A2308" t="s">
        <v>4380</v>
      </c>
      <c r="B2308" t="s">
        <v>4379</v>
      </c>
      <c r="C2308">
        <v>4.0290004679895297</v>
      </c>
      <c r="D2308">
        <v>7261747.9767294303</v>
      </c>
      <c r="E2308">
        <v>-5.1613945499999998</v>
      </c>
      <c r="F2308">
        <v>-13.76027508</v>
      </c>
      <c r="G2308">
        <v>0</v>
      </c>
      <c r="H2308">
        <v>0</v>
      </c>
    </row>
    <row r="2309" spans="1:8" x14ac:dyDescent="0.3">
      <c r="A2309" t="s">
        <v>4468</v>
      </c>
      <c r="B2309" t="s">
        <v>4467</v>
      </c>
      <c r="C2309">
        <v>0.40949872567216999</v>
      </c>
      <c r="D2309">
        <v>7188203.8348657899</v>
      </c>
      <c r="E2309">
        <v>-1.5832267200000001</v>
      </c>
      <c r="F2309">
        <v>26.397675700000001</v>
      </c>
      <c r="G2309">
        <v>120.47277467000001</v>
      </c>
      <c r="H2309">
        <v>0</v>
      </c>
    </row>
    <row r="2310" spans="1:8" x14ac:dyDescent="0.3">
      <c r="A2310" t="s">
        <v>4363</v>
      </c>
      <c r="B2310" t="s">
        <v>4362</v>
      </c>
      <c r="C2310">
        <v>0.53180334709339006</v>
      </c>
      <c r="D2310">
        <v>7147826.9786978997</v>
      </c>
      <c r="E2310">
        <v>-0.39646993000000003</v>
      </c>
      <c r="F2310">
        <v>-1.5980676899999999</v>
      </c>
      <c r="G2310">
        <v>-1.36509032</v>
      </c>
      <c r="H2310">
        <v>0</v>
      </c>
    </row>
    <row r="2311" spans="1:8" x14ac:dyDescent="0.3">
      <c r="A2311" t="s">
        <v>4619</v>
      </c>
      <c r="B2311" t="s">
        <v>4618</v>
      </c>
      <c r="C2311">
        <v>9.1509024538830003E-2</v>
      </c>
      <c r="D2311">
        <v>7085884.4448401602</v>
      </c>
      <c r="E2311">
        <v>6.8623202399999998</v>
      </c>
      <c r="F2311">
        <v>-29.582181540000001</v>
      </c>
      <c r="G2311">
        <v>62.443507840000002</v>
      </c>
      <c r="H2311">
        <v>0</v>
      </c>
    </row>
    <row r="2312" spans="1:8" x14ac:dyDescent="0.3">
      <c r="A2312" t="s">
        <v>4407</v>
      </c>
      <c r="B2312" t="s">
        <v>4406</v>
      </c>
      <c r="C2312">
        <v>1.519885143789E-2</v>
      </c>
      <c r="D2312">
        <v>6028251.1743928501</v>
      </c>
      <c r="E2312">
        <v>-4.0443842099999996</v>
      </c>
      <c r="F2312">
        <v>-6.1014221300000004</v>
      </c>
      <c r="G2312">
        <v>13.49609467</v>
      </c>
      <c r="H2312">
        <v>0</v>
      </c>
    </row>
    <row r="2313" spans="1:8" x14ac:dyDescent="0.3">
      <c r="A2313" t="s">
        <v>1588</v>
      </c>
      <c r="B2313" t="s">
        <v>1588</v>
      </c>
      <c r="C2313">
        <v>32.816623969441601</v>
      </c>
      <c r="D2313">
        <v>6812836.34889735</v>
      </c>
      <c r="E2313">
        <v>-0.21834132000000001</v>
      </c>
      <c r="F2313">
        <v>14.22330855</v>
      </c>
      <c r="G2313">
        <v>34.870247280000001</v>
      </c>
      <c r="H2313">
        <v>0</v>
      </c>
    </row>
    <row r="2314" spans="1:8" x14ac:dyDescent="0.3">
      <c r="A2314" t="s">
        <v>4604</v>
      </c>
      <c r="B2314" t="s">
        <v>4850</v>
      </c>
      <c r="C2314">
        <v>143.50722724070678</v>
      </c>
      <c r="D2314">
        <v>6715490.6940059103</v>
      </c>
      <c r="E2314">
        <v>-15.464192600000001</v>
      </c>
      <c r="F2314">
        <v>130.25967367999999</v>
      </c>
      <c r="G2314">
        <v>67.344781909999995</v>
      </c>
      <c r="H2314">
        <v>0</v>
      </c>
    </row>
    <row r="2315" spans="1:8" x14ac:dyDescent="0.3">
      <c r="A2315" t="s">
        <v>4414</v>
      </c>
      <c r="B2315" t="s">
        <v>4414</v>
      </c>
      <c r="C2315">
        <v>0.36994733988473999</v>
      </c>
      <c r="D2315">
        <v>6541616.4201882202</v>
      </c>
      <c r="E2315">
        <v>1.8984553200000001</v>
      </c>
      <c r="F2315">
        <v>8.6640453100000006</v>
      </c>
      <c r="G2315">
        <v>21.421821900000001</v>
      </c>
      <c r="H2315">
        <v>0</v>
      </c>
    </row>
    <row r="2316" spans="1:8" x14ac:dyDescent="0.3">
      <c r="A2316" t="s">
        <v>4335</v>
      </c>
      <c r="B2316" t="s">
        <v>4335</v>
      </c>
      <c r="C2316">
        <v>12.858220020142721</v>
      </c>
      <c r="D2316">
        <v>6493996.7241371097</v>
      </c>
      <c r="E2316">
        <v>-4.9111556500000004</v>
      </c>
      <c r="F2316">
        <v>-14.59871186</v>
      </c>
      <c r="G2316">
        <v>32.151316000000001</v>
      </c>
      <c r="H2316">
        <v>0</v>
      </c>
    </row>
    <row r="2317" spans="1:8" x14ac:dyDescent="0.3">
      <c r="A2317" t="s">
        <v>4353</v>
      </c>
      <c r="B2317" t="s">
        <v>4352</v>
      </c>
      <c r="C2317">
        <v>72.892074748996563</v>
      </c>
      <c r="D2317">
        <v>4924003.5398506196</v>
      </c>
      <c r="E2317">
        <v>-1.7246492600000001</v>
      </c>
      <c r="F2317">
        <v>-1.78392298</v>
      </c>
      <c r="G2317">
        <v>15.793231090000001</v>
      </c>
      <c r="H2317">
        <v>0</v>
      </c>
    </row>
    <row r="2318" spans="1:8" x14ac:dyDescent="0.3">
      <c r="A2318" t="s">
        <v>3977</v>
      </c>
      <c r="B2318" t="s">
        <v>4404</v>
      </c>
      <c r="C2318">
        <v>63.190871940481188</v>
      </c>
      <c r="D2318">
        <v>4973800.6601171698</v>
      </c>
      <c r="E2318">
        <v>-1.4615382100000001</v>
      </c>
      <c r="F2318">
        <v>3.24103261</v>
      </c>
      <c r="G2318">
        <v>1.01681384</v>
      </c>
      <c r="H2318">
        <v>0</v>
      </c>
    </row>
    <row r="2319" spans="1:8" x14ac:dyDescent="0.3">
      <c r="A2319" t="s">
        <v>4416</v>
      </c>
      <c r="B2319" t="s">
        <v>4415</v>
      </c>
      <c r="C2319">
        <v>27.494951235474371</v>
      </c>
      <c r="D2319">
        <v>5743921.0240440704</v>
      </c>
      <c r="E2319">
        <v>-0.84164910000000004</v>
      </c>
      <c r="F2319">
        <v>31.586398500000001</v>
      </c>
      <c r="G2319">
        <v>1320.71084565</v>
      </c>
      <c r="H2319">
        <v>0</v>
      </c>
    </row>
    <row r="2320" spans="1:8" x14ac:dyDescent="0.3">
      <c r="A2320" t="s">
        <v>4399</v>
      </c>
      <c r="B2320" t="s">
        <v>4399</v>
      </c>
      <c r="C2320">
        <v>2.3567331916832401</v>
      </c>
      <c r="D2320">
        <v>5711049.94391739</v>
      </c>
      <c r="E2320">
        <v>-5.7870509099999996</v>
      </c>
      <c r="F2320">
        <v>-12.08339842</v>
      </c>
      <c r="G2320">
        <v>0.69627163000000003</v>
      </c>
      <c r="H2320">
        <v>0</v>
      </c>
    </row>
    <row r="2321" spans="1:8" x14ac:dyDescent="0.3">
      <c r="A2321" t="s">
        <v>1544</v>
      </c>
      <c r="B2321" t="s">
        <v>4387</v>
      </c>
      <c r="C2321">
        <v>12.90951676960375</v>
      </c>
      <c r="D2321">
        <v>5678976.5627549198</v>
      </c>
      <c r="E2321">
        <v>0.61824926000000002</v>
      </c>
      <c r="F2321">
        <v>-1.1495646399999999</v>
      </c>
      <c r="G2321">
        <v>-6.3989522799999996</v>
      </c>
      <c r="H2321">
        <v>0</v>
      </c>
    </row>
    <row r="2322" spans="1:8" x14ac:dyDescent="0.3">
      <c r="A2322" t="s">
        <v>4377</v>
      </c>
      <c r="B2322" t="s">
        <v>4376</v>
      </c>
      <c r="C2322">
        <v>0.55594549397193005</v>
      </c>
      <c r="D2322">
        <v>4403217.4364838898</v>
      </c>
      <c r="E2322">
        <v>0.82696323999999999</v>
      </c>
      <c r="F2322">
        <v>-2.3920914400000002</v>
      </c>
      <c r="G2322">
        <v>0.28473564000000001</v>
      </c>
      <c r="H2322">
        <v>0</v>
      </c>
    </row>
    <row r="2323" spans="1:8" x14ac:dyDescent="0.3">
      <c r="A2323" t="s">
        <v>4412</v>
      </c>
      <c r="B2323" t="s">
        <v>4411</v>
      </c>
      <c r="C2323">
        <v>2.5112830882670401</v>
      </c>
      <c r="D2323">
        <v>5473131.6429138295</v>
      </c>
      <c r="E2323">
        <v>-2.2282243099999999</v>
      </c>
      <c r="F2323">
        <v>1.02961832</v>
      </c>
      <c r="G2323">
        <v>11.648434419999999</v>
      </c>
      <c r="H2323">
        <v>0</v>
      </c>
    </row>
    <row r="2324" spans="1:8" x14ac:dyDescent="0.3">
      <c r="A2324" t="s">
        <v>4383</v>
      </c>
      <c r="B2324" t="s">
        <v>4382</v>
      </c>
      <c r="C2324">
        <v>12.9114534108769</v>
      </c>
      <c r="D2324">
        <v>5243687.4730096497</v>
      </c>
      <c r="E2324">
        <v>-0.88004766000000001</v>
      </c>
      <c r="F2324">
        <v>-2.38276369</v>
      </c>
      <c r="G2324">
        <v>3.8198709800000001</v>
      </c>
      <c r="H2324">
        <v>0</v>
      </c>
    </row>
    <row r="2325" spans="1:8" x14ac:dyDescent="0.3">
      <c r="A2325" t="s">
        <v>4859</v>
      </c>
      <c r="B2325" t="s">
        <v>4859</v>
      </c>
      <c r="C2325">
        <v>4.1065662789199998E-3</v>
      </c>
      <c r="D2325">
        <v>5163097.3580624396</v>
      </c>
      <c r="E2325">
        <v>5.6533013399999996</v>
      </c>
      <c r="F2325">
        <v>40.308009689999999</v>
      </c>
      <c r="G2325">
        <v>50.65607438</v>
      </c>
      <c r="H2325">
        <v>0</v>
      </c>
    </row>
    <row r="2326" spans="1:8" x14ac:dyDescent="0.3">
      <c r="A2326" t="s">
        <v>3644</v>
      </c>
      <c r="B2326" t="s">
        <v>4408</v>
      </c>
      <c r="C2326">
        <v>1792.2857748543524</v>
      </c>
      <c r="D2326">
        <v>5129528.9716119897</v>
      </c>
      <c r="E2326">
        <v>-1.4287755499999999</v>
      </c>
      <c r="F2326">
        <v>-2.6264454399999999</v>
      </c>
      <c r="G2326">
        <v>-2.5654059400000002</v>
      </c>
      <c r="H2326">
        <v>0</v>
      </c>
    </row>
    <row r="2327" spans="1:8" x14ac:dyDescent="0.3">
      <c r="A2327" t="s">
        <v>7568</v>
      </c>
      <c r="B2327" t="s">
        <v>7569</v>
      </c>
      <c r="C2327">
        <v>4.1337219155379499</v>
      </c>
      <c r="D2327">
        <v>5113481.5274008801</v>
      </c>
      <c r="E2327">
        <v>-11.841351380000001</v>
      </c>
      <c r="F2327">
        <v>0</v>
      </c>
      <c r="G2327">
        <v>0</v>
      </c>
      <c r="H2327">
        <v>0</v>
      </c>
    </row>
    <row r="2328" spans="1:8" x14ac:dyDescent="0.3">
      <c r="A2328" t="s">
        <v>2171</v>
      </c>
      <c r="B2328" t="s">
        <v>4579</v>
      </c>
      <c r="C2328">
        <v>0.12951525644385001</v>
      </c>
      <c r="D2328">
        <v>4991493.9032264603</v>
      </c>
      <c r="E2328">
        <v>-0.89429513999999999</v>
      </c>
      <c r="F2328">
        <v>-1.0184819899999999</v>
      </c>
      <c r="G2328">
        <v>0.20966604999999999</v>
      </c>
      <c r="H2328">
        <v>0</v>
      </c>
    </row>
    <row r="2329" spans="1:8" x14ac:dyDescent="0.3">
      <c r="A2329" t="s">
        <v>2271</v>
      </c>
      <c r="B2329" t="s">
        <v>2271</v>
      </c>
      <c r="C2329">
        <v>80.062479086613834</v>
      </c>
      <c r="D2329">
        <v>4369509.9296639897</v>
      </c>
      <c r="E2329">
        <v>-1.5227987199999999</v>
      </c>
      <c r="F2329">
        <v>-1.96871844</v>
      </c>
      <c r="G2329">
        <v>-2.9049349100000001</v>
      </c>
      <c r="H2329">
        <v>0</v>
      </c>
    </row>
    <row r="2330" spans="1:8" x14ac:dyDescent="0.3">
      <c r="A2330" t="s">
        <v>4428</v>
      </c>
      <c r="B2330" t="s">
        <v>4427</v>
      </c>
      <c r="C2330">
        <v>0.64065279984470003</v>
      </c>
      <c r="D2330">
        <v>4523075.2695724797</v>
      </c>
      <c r="E2330">
        <v>-0.66215606000000005</v>
      </c>
      <c r="F2330">
        <v>-1.65922904</v>
      </c>
      <c r="G2330">
        <v>21.273812070000002</v>
      </c>
      <c r="H2330">
        <v>0</v>
      </c>
    </row>
    <row r="2331" spans="1:8" x14ac:dyDescent="0.3">
      <c r="A2331" t="s">
        <v>4438</v>
      </c>
      <c r="B2331" t="s">
        <v>4437</v>
      </c>
      <c r="C2331">
        <v>9.7123124321080001E-2</v>
      </c>
      <c r="D2331">
        <v>4514710.7965975897</v>
      </c>
      <c r="E2331">
        <v>-1.2160021000000001</v>
      </c>
      <c r="F2331">
        <v>0.50607075999999995</v>
      </c>
      <c r="G2331">
        <v>7.2702637699999997</v>
      </c>
      <c r="H2331">
        <v>0</v>
      </c>
    </row>
    <row r="2332" spans="1:8" x14ac:dyDescent="0.3">
      <c r="A2332" t="s">
        <v>1407</v>
      </c>
      <c r="B2332" t="s">
        <v>4430</v>
      </c>
      <c r="C2332">
        <v>2.79554015713195</v>
      </c>
      <c r="D2332">
        <v>4239100.6313702203</v>
      </c>
      <c r="E2332">
        <v>-2.1600937600000001</v>
      </c>
      <c r="F2332">
        <v>0.32841680000000001</v>
      </c>
      <c r="G2332">
        <v>13.69854116</v>
      </c>
      <c r="H2332">
        <v>0</v>
      </c>
    </row>
    <row r="2333" spans="1:8" x14ac:dyDescent="0.3">
      <c r="A2333" t="s">
        <v>4446</v>
      </c>
      <c r="B2333" t="s">
        <v>4445</v>
      </c>
      <c r="C2333">
        <v>0.10588521595929</v>
      </c>
      <c r="D2333">
        <v>4265525.3449607501</v>
      </c>
      <c r="E2333">
        <v>2.1807274799999998</v>
      </c>
      <c r="F2333">
        <v>1.2682418</v>
      </c>
      <c r="G2333">
        <v>21.284815070000001</v>
      </c>
      <c r="H2333">
        <v>0</v>
      </c>
    </row>
    <row r="2334" spans="1:8" x14ac:dyDescent="0.3">
      <c r="A2334" t="s">
        <v>3369</v>
      </c>
      <c r="B2334" t="s">
        <v>5461</v>
      </c>
      <c r="C2334">
        <v>4.9579233330000003E-3</v>
      </c>
      <c r="D2334">
        <v>4167526.6649965299</v>
      </c>
      <c r="E2334">
        <v>1.4466580600000001</v>
      </c>
      <c r="F2334">
        <v>0.22199231999999999</v>
      </c>
      <c r="G2334">
        <v>8.1010926699999999</v>
      </c>
      <c r="H2334">
        <v>0</v>
      </c>
    </row>
    <row r="2335" spans="1:8" x14ac:dyDescent="0.3">
      <c r="A2335" t="s">
        <v>4576</v>
      </c>
      <c r="B2335" t="s">
        <v>4576</v>
      </c>
      <c r="C2335">
        <v>1.7512910346399999E-3</v>
      </c>
      <c r="D2335">
        <v>4143998.9636750198</v>
      </c>
      <c r="E2335">
        <v>-3.8516729700000001</v>
      </c>
      <c r="F2335">
        <v>-60.347924290000002</v>
      </c>
      <c r="G2335">
        <v>-73.289997490000005</v>
      </c>
      <c r="H2335">
        <v>0</v>
      </c>
    </row>
    <row r="2336" spans="1:8" x14ac:dyDescent="0.3">
      <c r="A2336" t="s">
        <v>113</v>
      </c>
      <c r="B2336" t="s">
        <v>4483</v>
      </c>
      <c r="C2336">
        <v>3.7912686006987202</v>
      </c>
      <c r="D2336">
        <v>1637580.5939296701</v>
      </c>
      <c r="E2336">
        <v>-1.1303610399999999</v>
      </c>
      <c r="F2336">
        <v>-0.19810985</v>
      </c>
      <c r="G2336">
        <v>23.397212920000001</v>
      </c>
      <c r="H2336">
        <v>0</v>
      </c>
    </row>
    <row r="2337" spans="1:8" x14ac:dyDescent="0.3">
      <c r="A2337" t="s">
        <v>4398</v>
      </c>
      <c r="B2337" t="s">
        <v>4397</v>
      </c>
      <c r="C2337">
        <v>0.92144540268734998</v>
      </c>
      <c r="D2337">
        <v>4173277.2264593001</v>
      </c>
      <c r="E2337">
        <v>8.0633400500000008</v>
      </c>
      <c r="F2337">
        <v>19.070851300000001</v>
      </c>
      <c r="G2337">
        <v>71.981531180000005</v>
      </c>
      <c r="H2337">
        <v>0</v>
      </c>
    </row>
    <row r="2338" spans="1:8" x14ac:dyDescent="0.3">
      <c r="A2338" t="s">
        <v>4432</v>
      </c>
      <c r="B2338" t="s">
        <v>4431</v>
      </c>
      <c r="C2338">
        <v>2.0724822673109999E-2</v>
      </c>
      <c r="D2338">
        <v>4114524.58319342</v>
      </c>
      <c r="E2338">
        <v>-8.1327299999999995E-3</v>
      </c>
      <c r="F2338">
        <v>-4.5372500000000003E-2</v>
      </c>
      <c r="G2338">
        <v>0.20127766</v>
      </c>
      <c r="H2338">
        <v>0</v>
      </c>
    </row>
    <row r="2339" spans="1:8" x14ac:dyDescent="0.3">
      <c r="A2339" t="s">
        <v>3842</v>
      </c>
      <c r="B2339" t="s">
        <v>4465</v>
      </c>
      <c r="C2339">
        <v>4.1169410506473101</v>
      </c>
      <c r="D2339">
        <v>4011057.20968732</v>
      </c>
      <c r="E2339">
        <v>-5.84846179</v>
      </c>
      <c r="F2339">
        <v>-3.6956280800000001</v>
      </c>
      <c r="G2339">
        <v>29.813028630000002</v>
      </c>
      <c r="H2339">
        <v>0</v>
      </c>
    </row>
    <row r="2340" spans="1:8" x14ac:dyDescent="0.3">
      <c r="A2340" t="s">
        <v>4594</v>
      </c>
      <c r="B2340" t="s">
        <v>4594</v>
      </c>
      <c r="C2340">
        <v>8.9857444187500003E-3</v>
      </c>
      <c r="D2340">
        <v>3976584.9077615598</v>
      </c>
      <c r="E2340">
        <v>8.0491590399999993</v>
      </c>
      <c r="F2340">
        <v>-4.1402421599999997</v>
      </c>
      <c r="G2340">
        <v>-39.714027860000002</v>
      </c>
      <c r="H2340">
        <v>0</v>
      </c>
    </row>
    <row r="2341" spans="1:8" x14ac:dyDescent="0.3">
      <c r="A2341" t="s">
        <v>4452</v>
      </c>
      <c r="B2341" t="s">
        <v>4451</v>
      </c>
      <c r="C2341">
        <v>0.40273407131555999</v>
      </c>
      <c r="D2341">
        <v>3698420.8628627802</v>
      </c>
      <c r="E2341">
        <v>3.6437740000000003E-2</v>
      </c>
      <c r="F2341">
        <v>-0.40413882000000001</v>
      </c>
      <c r="G2341">
        <v>11.51182459</v>
      </c>
      <c r="H2341">
        <v>0</v>
      </c>
    </row>
    <row r="2342" spans="1:8" x14ac:dyDescent="0.3">
      <c r="A2342" t="s">
        <v>4422</v>
      </c>
      <c r="B2342" t="s">
        <v>4421</v>
      </c>
      <c r="C2342">
        <v>31.10308100469107</v>
      </c>
      <c r="D2342">
        <v>3592637.3360298299</v>
      </c>
      <c r="E2342">
        <v>-5.6713212500000001</v>
      </c>
      <c r="F2342">
        <v>-13.314459060000001</v>
      </c>
      <c r="G2342">
        <v>53.890438629999998</v>
      </c>
      <c r="H2342">
        <v>0</v>
      </c>
    </row>
    <row r="2343" spans="1:8" x14ac:dyDescent="0.3">
      <c r="A2343" t="s">
        <v>4326</v>
      </c>
      <c r="B2343" t="s">
        <v>4325</v>
      </c>
      <c r="C2343">
        <v>12.738198107547911</v>
      </c>
      <c r="D2343">
        <v>3607778.8907708898</v>
      </c>
      <c r="E2343">
        <v>-2.3168598</v>
      </c>
      <c r="F2343">
        <v>-0.99450804999999998</v>
      </c>
      <c r="G2343">
        <v>-3.45722606</v>
      </c>
      <c r="H2343">
        <v>0</v>
      </c>
    </row>
    <row r="2344" spans="1:8" x14ac:dyDescent="0.3">
      <c r="A2344" t="s">
        <v>4374</v>
      </c>
      <c r="B2344" t="s">
        <v>4373</v>
      </c>
      <c r="C2344">
        <v>89.050446480089704</v>
      </c>
      <c r="D2344">
        <v>3460276.6170049901</v>
      </c>
      <c r="E2344">
        <v>-0.32232464999999999</v>
      </c>
      <c r="F2344">
        <v>-3.3393905899999998</v>
      </c>
      <c r="G2344">
        <v>66.217793839999999</v>
      </c>
      <c r="H2344">
        <v>0</v>
      </c>
    </row>
    <row r="2345" spans="1:8" x14ac:dyDescent="0.3">
      <c r="A2345" t="s">
        <v>4755</v>
      </c>
      <c r="B2345" t="s">
        <v>4754</v>
      </c>
      <c r="C2345">
        <v>23.520032087905189</v>
      </c>
      <c r="D2345">
        <v>3394633.6038007298</v>
      </c>
      <c r="E2345">
        <v>5.1252131099999998</v>
      </c>
      <c r="F2345">
        <v>38.44253089</v>
      </c>
      <c r="G2345">
        <v>127.6632468</v>
      </c>
      <c r="H2345">
        <v>0</v>
      </c>
    </row>
    <row r="2346" spans="1:8" x14ac:dyDescent="0.3">
      <c r="A2346" t="s">
        <v>4460</v>
      </c>
      <c r="B2346" t="s">
        <v>4459</v>
      </c>
      <c r="C2346">
        <v>6781.998045097047</v>
      </c>
      <c r="D2346">
        <v>3348411.1435340298</v>
      </c>
      <c r="E2346">
        <v>-2.7873870100000002</v>
      </c>
      <c r="F2346">
        <v>0.25749347</v>
      </c>
      <c r="G2346">
        <v>62.897476990000001</v>
      </c>
      <c r="H2346">
        <v>0</v>
      </c>
    </row>
    <row r="2347" spans="1:8" x14ac:dyDescent="0.3">
      <c r="A2347" t="s">
        <v>4339</v>
      </c>
      <c r="B2347" t="s">
        <v>4338</v>
      </c>
      <c r="C2347">
        <v>1.67543971265671</v>
      </c>
      <c r="D2347">
        <v>3317813.2509143599</v>
      </c>
      <c r="E2347">
        <v>-2.61861612</v>
      </c>
      <c r="F2347">
        <v>1.2491553799999999</v>
      </c>
      <c r="G2347">
        <v>7981.0538814399997</v>
      </c>
      <c r="H2347">
        <v>0</v>
      </c>
    </row>
    <row r="2348" spans="1:8" x14ac:dyDescent="0.3">
      <c r="A2348" t="s">
        <v>4424</v>
      </c>
      <c r="B2348" t="s">
        <v>4423</v>
      </c>
      <c r="C2348">
        <v>37499.235257968874</v>
      </c>
      <c r="D2348">
        <v>3306907.8468508101</v>
      </c>
      <c r="E2348">
        <v>-1.4855158799999999</v>
      </c>
      <c r="F2348">
        <v>1.88253216</v>
      </c>
      <c r="G2348">
        <v>16.369091520000001</v>
      </c>
      <c r="H2348">
        <v>0</v>
      </c>
    </row>
    <row r="2349" spans="1:8" x14ac:dyDescent="0.3">
      <c r="A2349" t="s">
        <v>4563</v>
      </c>
      <c r="B2349" t="s">
        <v>4562</v>
      </c>
      <c r="C2349">
        <v>0.28435489282247001</v>
      </c>
      <c r="D2349">
        <v>3295308.0057051801</v>
      </c>
      <c r="E2349">
        <v>-5.5443445999999996</v>
      </c>
      <c r="F2349">
        <v>-12.62057005</v>
      </c>
      <c r="G2349">
        <v>5.9130839999999997E-2</v>
      </c>
      <c r="H2349">
        <v>0</v>
      </c>
    </row>
    <row r="2350" spans="1:8" x14ac:dyDescent="0.3">
      <c r="A2350" t="s">
        <v>4447</v>
      </c>
      <c r="B2350" t="s">
        <v>4447</v>
      </c>
      <c r="C2350">
        <v>0.1604838952739</v>
      </c>
      <c r="D2350">
        <v>3243282.4174229801</v>
      </c>
      <c r="E2350">
        <v>-2.331652E-2</v>
      </c>
      <c r="F2350">
        <v>-1.83467688</v>
      </c>
      <c r="G2350">
        <v>-5.0662622400000004</v>
      </c>
      <c r="H2350">
        <v>0</v>
      </c>
    </row>
    <row r="2351" spans="1:8" x14ac:dyDescent="0.3">
      <c r="A2351" t="s">
        <v>4449</v>
      </c>
      <c r="B2351" t="s">
        <v>4448</v>
      </c>
      <c r="C2351">
        <v>1.36737662928675</v>
      </c>
      <c r="D2351">
        <v>3343293.4367180602</v>
      </c>
      <c r="E2351">
        <v>-1.8973092</v>
      </c>
      <c r="F2351">
        <v>0.53198310000000004</v>
      </c>
      <c r="G2351">
        <v>-40.863691129999999</v>
      </c>
      <c r="H2351">
        <v>0</v>
      </c>
    </row>
    <row r="2352" spans="1:8" x14ac:dyDescent="0.3">
      <c r="A2352" t="s">
        <v>1615</v>
      </c>
      <c r="B2352" t="s">
        <v>4524</v>
      </c>
      <c r="C2352">
        <v>1.112463979197E-2</v>
      </c>
      <c r="D2352">
        <v>3226702.8533177301</v>
      </c>
      <c r="E2352">
        <v>-3.0222835799999999</v>
      </c>
      <c r="F2352">
        <v>12.39907872</v>
      </c>
      <c r="G2352">
        <v>5.1763328399999997</v>
      </c>
      <c r="H2352">
        <v>0</v>
      </c>
    </row>
    <row r="2353" spans="1:8" x14ac:dyDescent="0.3">
      <c r="A2353" t="s">
        <v>4480</v>
      </c>
      <c r="B2353" t="s">
        <v>4479</v>
      </c>
      <c r="C2353">
        <v>4.7262365584917996</v>
      </c>
      <c r="D2353">
        <v>3173191.06984137</v>
      </c>
      <c r="E2353">
        <v>2.6304836100000002</v>
      </c>
      <c r="F2353">
        <v>15.78208377</v>
      </c>
      <c r="G2353">
        <v>136.88673201</v>
      </c>
      <c r="H2353">
        <v>0</v>
      </c>
    </row>
    <row r="2354" spans="1:8" x14ac:dyDescent="0.3">
      <c r="A2354" t="s">
        <v>571</v>
      </c>
      <c r="B2354" t="s">
        <v>4609</v>
      </c>
      <c r="C2354">
        <v>2.2239203112989998E-2</v>
      </c>
      <c r="D2354">
        <v>3146199.7623449699</v>
      </c>
      <c r="E2354">
        <v>-2.76065015</v>
      </c>
      <c r="F2354">
        <v>28.30372668</v>
      </c>
      <c r="G2354">
        <v>52.938307999999999</v>
      </c>
      <c r="H2354">
        <v>0</v>
      </c>
    </row>
    <row r="2355" spans="1:8" x14ac:dyDescent="0.3">
      <c r="A2355" t="s">
        <v>4553</v>
      </c>
      <c r="B2355" t="s">
        <v>4552</v>
      </c>
      <c r="C2355">
        <v>0.89007580580723999</v>
      </c>
      <c r="D2355">
        <v>3050103.3808766198</v>
      </c>
      <c r="E2355">
        <v>2.4109799700000001</v>
      </c>
      <c r="F2355">
        <v>22.482374490000002</v>
      </c>
      <c r="G2355">
        <v>122.1801734</v>
      </c>
      <c r="H2355">
        <v>0</v>
      </c>
    </row>
    <row r="2356" spans="1:8" x14ac:dyDescent="0.3">
      <c r="A2356" t="s">
        <v>4611</v>
      </c>
      <c r="B2356" t="s">
        <v>4610</v>
      </c>
      <c r="C2356">
        <v>4.29041344357E-3</v>
      </c>
      <c r="D2356">
        <v>2981110.8614194999</v>
      </c>
      <c r="E2356">
        <v>1.4486711000000001</v>
      </c>
      <c r="F2356">
        <v>4.6619978299999998</v>
      </c>
      <c r="G2356">
        <v>7.2035285299999998</v>
      </c>
      <c r="H2356">
        <v>0</v>
      </c>
    </row>
    <row r="2357" spans="1:8" x14ac:dyDescent="0.3">
      <c r="A2357" t="s">
        <v>4519</v>
      </c>
      <c r="B2357" t="s">
        <v>4518</v>
      </c>
      <c r="C2357">
        <v>0.53943255746801999</v>
      </c>
      <c r="D2357">
        <v>1533570.5214941001</v>
      </c>
      <c r="E2357">
        <v>0.62119619000000004</v>
      </c>
      <c r="F2357">
        <v>12.48609643</v>
      </c>
      <c r="G2357">
        <v>56.489047800000002</v>
      </c>
      <c r="H2357">
        <v>0</v>
      </c>
    </row>
    <row r="2358" spans="1:8" x14ac:dyDescent="0.3">
      <c r="A2358" t="s">
        <v>4517</v>
      </c>
      <c r="B2358" t="s">
        <v>4516</v>
      </c>
      <c r="C2358">
        <v>131.11532034936337</v>
      </c>
      <c r="D2358">
        <v>2922709.0250702598</v>
      </c>
      <c r="E2358">
        <v>-3.26490576</v>
      </c>
      <c r="F2358">
        <v>11.799045059999999</v>
      </c>
      <c r="G2358">
        <v>16.868519809999999</v>
      </c>
      <c r="H2358">
        <v>0</v>
      </c>
    </row>
    <row r="2359" spans="1:8" x14ac:dyDescent="0.3">
      <c r="A2359" t="s">
        <v>4652</v>
      </c>
      <c r="B2359" t="s">
        <v>4651</v>
      </c>
      <c r="C2359">
        <v>1.2259010800000001E-4</v>
      </c>
      <c r="D2359">
        <v>2907612.0635006102</v>
      </c>
      <c r="E2359">
        <v>8.7040686300000001</v>
      </c>
      <c r="F2359">
        <v>-8.1674182799999997</v>
      </c>
      <c r="G2359">
        <v>-48.91695301</v>
      </c>
      <c r="H2359">
        <v>0</v>
      </c>
    </row>
    <row r="2360" spans="1:8" x14ac:dyDescent="0.3">
      <c r="A2360" t="s">
        <v>4456</v>
      </c>
      <c r="B2360" t="s">
        <v>4455</v>
      </c>
      <c r="C2360">
        <v>5.426708702711E-2</v>
      </c>
      <c r="D2360">
        <v>2896100.1955364998</v>
      </c>
      <c r="E2360">
        <v>-2.5321195699999999</v>
      </c>
      <c r="F2360">
        <v>-2.4512550100000001</v>
      </c>
      <c r="G2360">
        <v>-4.9791166799999997</v>
      </c>
      <c r="H2360">
        <v>0</v>
      </c>
    </row>
    <row r="2361" spans="1:8" x14ac:dyDescent="0.3">
      <c r="A2361" t="s">
        <v>4521</v>
      </c>
      <c r="B2361" t="s">
        <v>4520</v>
      </c>
      <c r="C2361">
        <v>0.12147550271653</v>
      </c>
      <c r="D2361">
        <v>1810067.9083286801</v>
      </c>
      <c r="E2361">
        <v>-1.8618199200000001</v>
      </c>
      <c r="F2361">
        <v>4.44499318</v>
      </c>
      <c r="G2361">
        <v>5.4144201399999998</v>
      </c>
      <c r="H2361">
        <v>0</v>
      </c>
    </row>
    <row r="2362" spans="1:8" x14ac:dyDescent="0.3">
      <c r="A2362" t="s">
        <v>4608</v>
      </c>
      <c r="B2362" t="s">
        <v>4607</v>
      </c>
      <c r="C2362">
        <v>0.25669106896513</v>
      </c>
      <c r="D2362">
        <v>1422722.60790028</v>
      </c>
      <c r="E2362">
        <v>0.37022044999999998</v>
      </c>
      <c r="F2362">
        <v>8.9458307799999996</v>
      </c>
      <c r="G2362">
        <v>9.3170247100000001</v>
      </c>
      <c r="H2362">
        <v>0</v>
      </c>
    </row>
    <row r="2363" spans="1:8" x14ac:dyDescent="0.3">
      <c r="A2363" t="s">
        <v>4454</v>
      </c>
      <c r="B2363" t="s">
        <v>4453</v>
      </c>
      <c r="C2363">
        <v>1.03591401925674</v>
      </c>
      <c r="D2363">
        <v>2821826.7820400898</v>
      </c>
      <c r="E2363">
        <v>-1.2741013699999999</v>
      </c>
      <c r="F2363">
        <v>-1.6042253500000001</v>
      </c>
      <c r="G2363">
        <v>-8.0687347099999993</v>
      </c>
      <c r="H2363">
        <v>0</v>
      </c>
    </row>
    <row r="2364" spans="1:8" x14ac:dyDescent="0.3">
      <c r="A2364" t="s">
        <v>4458</v>
      </c>
      <c r="B2364" t="s">
        <v>4457</v>
      </c>
      <c r="C2364">
        <v>222.47000522043305</v>
      </c>
      <c r="D2364">
        <v>2702561.7765109199</v>
      </c>
      <c r="E2364">
        <v>9.7309097799999993</v>
      </c>
      <c r="F2364">
        <v>31.447866869999999</v>
      </c>
      <c r="G2364">
        <v>73.206609970000002</v>
      </c>
      <c r="H2364">
        <v>0</v>
      </c>
    </row>
    <row r="2365" spans="1:8" x14ac:dyDescent="0.3">
      <c r="A2365" t="s">
        <v>4498</v>
      </c>
      <c r="B2365" t="s">
        <v>4497</v>
      </c>
      <c r="C2365">
        <v>2.6768629403630899</v>
      </c>
      <c r="D2365">
        <v>2629609.2414869899</v>
      </c>
      <c r="E2365">
        <v>-1.3297124600000001</v>
      </c>
      <c r="F2365">
        <v>-4.8115735099999997</v>
      </c>
      <c r="G2365">
        <v>-18.42810442</v>
      </c>
      <c r="H2365">
        <v>0</v>
      </c>
    </row>
    <row r="2366" spans="1:8" x14ac:dyDescent="0.3">
      <c r="A2366" t="s">
        <v>4444</v>
      </c>
      <c r="B2366" t="s">
        <v>4443</v>
      </c>
      <c r="C2366">
        <v>58.418171016031771</v>
      </c>
      <c r="D2366">
        <v>2634062.3805920002</v>
      </c>
      <c r="E2366">
        <v>-0.35666523</v>
      </c>
      <c r="F2366">
        <v>-13.921012380000001</v>
      </c>
      <c r="G2366">
        <v>23.176516700000001</v>
      </c>
      <c r="H2366">
        <v>0</v>
      </c>
    </row>
    <row r="2367" spans="1:8" x14ac:dyDescent="0.3">
      <c r="A2367" t="s">
        <v>4503</v>
      </c>
      <c r="B2367" t="s">
        <v>4502</v>
      </c>
      <c r="C2367">
        <v>8.2413546279098302</v>
      </c>
      <c r="D2367">
        <v>2592294.36657213</v>
      </c>
      <c r="E2367">
        <v>2.90944102</v>
      </c>
      <c r="F2367">
        <v>22.95547977</v>
      </c>
      <c r="G2367">
        <v>156.17935614000001</v>
      </c>
      <c r="H2367">
        <v>0</v>
      </c>
    </row>
    <row r="2368" spans="1:8" x14ac:dyDescent="0.3">
      <c r="A2368" t="s">
        <v>4485</v>
      </c>
      <c r="B2368" t="s">
        <v>4484</v>
      </c>
      <c r="C2368">
        <v>164.1665830987026</v>
      </c>
      <c r="D2368">
        <v>2576957.2162660402</v>
      </c>
      <c r="E2368">
        <v>0.40762377</v>
      </c>
      <c r="F2368">
        <v>25.37922726</v>
      </c>
      <c r="G2368">
        <v>59.771314340000004</v>
      </c>
      <c r="H2368">
        <v>0</v>
      </c>
    </row>
    <row r="2369" spans="1:8" x14ac:dyDescent="0.3">
      <c r="A2369" t="s">
        <v>4565</v>
      </c>
      <c r="B2369" t="s">
        <v>4564</v>
      </c>
      <c r="C2369">
        <v>751.21316470487272</v>
      </c>
      <c r="D2369">
        <v>2472531.5966175501</v>
      </c>
      <c r="E2369">
        <v>-7.4678224499999999</v>
      </c>
      <c r="F2369">
        <v>-17.871545050000002</v>
      </c>
      <c r="G2369">
        <v>-12.78708378</v>
      </c>
      <c r="H2369">
        <v>0</v>
      </c>
    </row>
    <row r="2370" spans="1:8" x14ac:dyDescent="0.3">
      <c r="A2370" t="s">
        <v>7560</v>
      </c>
      <c r="B2370" t="s">
        <v>7561</v>
      </c>
      <c r="C2370">
        <v>0.61061358505924002</v>
      </c>
      <c r="D2370">
        <v>2421215.7643424701</v>
      </c>
      <c r="E2370">
        <v>-17.813092130000001</v>
      </c>
      <c r="F2370">
        <v>-34.351361279999999</v>
      </c>
      <c r="G2370">
        <v>0</v>
      </c>
      <c r="H2370">
        <v>0</v>
      </c>
    </row>
    <row r="2371" spans="1:8" x14ac:dyDescent="0.3">
      <c r="A2371" t="s">
        <v>4496</v>
      </c>
      <c r="B2371" t="s">
        <v>4495</v>
      </c>
      <c r="C2371">
        <v>56.561336812306777</v>
      </c>
      <c r="D2371">
        <v>2430378.6848317399</v>
      </c>
      <c r="E2371">
        <v>-3.0611846900000002</v>
      </c>
      <c r="F2371">
        <v>1.56558664</v>
      </c>
      <c r="G2371">
        <v>101.68608419</v>
      </c>
      <c r="H2371">
        <v>0</v>
      </c>
    </row>
    <row r="2372" spans="1:8" x14ac:dyDescent="0.3">
      <c r="A2372" t="s">
        <v>4474</v>
      </c>
      <c r="B2372" t="s">
        <v>4473</v>
      </c>
      <c r="C2372">
        <v>9.2109310027749997E-2</v>
      </c>
      <c r="D2372">
        <v>2400366.12504892</v>
      </c>
      <c r="E2372">
        <v>4.1841379999999997E-2</v>
      </c>
      <c r="F2372">
        <v>-0.44100425999999998</v>
      </c>
      <c r="G2372">
        <v>3.1476711599999998</v>
      </c>
      <c r="H2372">
        <v>0</v>
      </c>
    </row>
    <row r="2373" spans="1:8" x14ac:dyDescent="0.3">
      <c r="A2373" t="s">
        <v>4375</v>
      </c>
      <c r="B2373" t="s">
        <v>4375</v>
      </c>
      <c r="C2373">
        <v>57.333890575267127</v>
      </c>
      <c r="D2373">
        <v>2335601.2306887601</v>
      </c>
      <c r="E2373">
        <v>-1.7140114799999999</v>
      </c>
      <c r="F2373">
        <v>10.63257275</v>
      </c>
      <c r="G2373">
        <v>76.299181520000005</v>
      </c>
      <c r="H2373">
        <v>0</v>
      </c>
    </row>
    <row r="2374" spans="1:8" x14ac:dyDescent="0.3">
      <c r="A2374" t="s">
        <v>4654</v>
      </c>
      <c r="B2374" t="s">
        <v>4653</v>
      </c>
      <c r="C2374">
        <v>0.76771918153967</v>
      </c>
      <c r="D2374">
        <v>2312283.0637391298</v>
      </c>
      <c r="E2374">
        <v>-1.30281728</v>
      </c>
      <c r="F2374">
        <v>-7.7029619</v>
      </c>
      <c r="G2374">
        <v>103.67353364</v>
      </c>
      <c r="H2374">
        <v>0</v>
      </c>
    </row>
    <row r="2375" spans="1:8" x14ac:dyDescent="0.3">
      <c r="A2375" t="s">
        <v>4501</v>
      </c>
      <c r="B2375" t="s">
        <v>4500</v>
      </c>
      <c r="C2375">
        <v>743.61873818398396</v>
      </c>
      <c r="D2375">
        <v>2276765.96344927</v>
      </c>
      <c r="E2375">
        <v>-1.91176346</v>
      </c>
      <c r="F2375">
        <v>0.62705085999999999</v>
      </c>
      <c r="G2375">
        <v>15.41170661</v>
      </c>
      <c r="H2375">
        <v>0</v>
      </c>
    </row>
    <row r="2376" spans="1:8" x14ac:dyDescent="0.3">
      <c r="A2376" t="s">
        <v>4466</v>
      </c>
      <c r="B2376" t="s">
        <v>4466</v>
      </c>
      <c r="C2376">
        <v>5.4649936684830001E-2</v>
      </c>
      <c r="D2376">
        <v>2270899.9707532302</v>
      </c>
      <c r="E2376">
        <v>2.0701597299999999</v>
      </c>
      <c r="F2376">
        <v>-1.5475779700000001</v>
      </c>
      <c r="G2376">
        <v>-16.750472429999999</v>
      </c>
      <c r="H2376">
        <v>0</v>
      </c>
    </row>
    <row r="2377" spans="1:8" x14ac:dyDescent="0.3">
      <c r="A2377" t="s">
        <v>4328</v>
      </c>
      <c r="B2377" t="s">
        <v>4327</v>
      </c>
      <c r="C2377">
        <v>1.311487E-8</v>
      </c>
      <c r="D2377">
        <v>2199745.4716889998</v>
      </c>
      <c r="E2377">
        <v>1.3773269299999999</v>
      </c>
      <c r="F2377">
        <v>-10.952867940000001</v>
      </c>
      <c r="G2377">
        <v>9598.19604755</v>
      </c>
      <c r="H2377">
        <v>0</v>
      </c>
    </row>
    <row r="2378" spans="1:8" x14ac:dyDescent="0.3">
      <c r="A2378" t="s">
        <v>4783</v>
      </c>
      <c r="B2378" t="s">
        <v>4782</v>
      </c>
      <c r="C2378">
        <v>59.622988583076157</v>
      </c>
      <c r="D2378">
        <v>2245005.7386326999</v>
      </c>
      <c r="E2378">
        <v>-2.20626108</v>
      </c>
      <c r="F2378">
        <v>20.609898520000002</v>
      </c>
      <c r="G2378">
        <v>35.73282107</v>
      </c>
      <c r="H2378">
        <v>0</v>
      </c>
    </row>
    <row r="2379" spans="1:8" x14ac:dyDescent="0.3">
      <c r="A2379" t="s">
        <v>4476</v>
      </c>
      <c r="B2379" t="s">
        <v>4475</v>
      </c>
      <c r="C2379">
        <v>4.9579233330029997E-2</v>
      </c>
      <c r="D2379">
        <v>2100430.6299079801</v>
      </c>
      <c r="E2379">
        <v>-4.5002149999999999</v>
      </c>
      <c r="F2379">
        <v>-4.1239728800000002</v>
      </c>
      <c r="G2379">
        <v>-9.7391203300000004</v>
      </c>
      <c r="H2379">
        <v>0</v>
      </c>
    </row>
    <row r="2380" spans="1:8" x14ac:dyDescent="0.3">
      <c r="A2380" t="s">
        <v>4478</v>
      </c>
      <c r="B2380" t="s">
        <v>4477</v>
      </c>
      <c r="C2380">
        <v>2.1306290407120398</v>
      </c>
      <c r="D2380">
        <v>2054672.61392925</v>
      </c>
      <c r="E2380">
        <v>-2.37802113</v>
      </c>
      <c r="F2380">
        <v>-23.05168394</v>
      </c>
      <c r="G2380">
        <v>70.856000480000006</v>
      </c>
      <c r="H2380">
        <v>0</v>
      </c>
    </row>
    <row r="2381" spans="1:8" x14ac:dyDescent="0.3">
      <c r="A2381" t="s">
        <v>4542</v>
      </c>
      <c r="B2381" t="s">
        <v>4541</v>
      </c>
      <c r="C2381">
        <v>7.5983270016080004E-2</v>
      </c>
      <c r="D2381">
        <v>2109610.4247758701</v>
      </c>
      <c r="E2381">
        <v>-1.24653573</v>
      </c>
      <c r="F2381">
        <v>5.7426768900000003</v>
      </c>
      <c r="G2381">
        <v>12.27929132</v>
      </c>
      <c r="H2381">
        <v>0</v>
      </c>
    </row>
    <row r="2382" spans="1:8" x14ac:dyDescent="0.3">
      <c r="A2382" t="s">
        <v>4588</v>
      </c>
      <c r="B2382" t="s">
        <v>4587</v>
      </c>
      <c r="C2382">
        <v>5.4599911307699998E-3</v>
      </c>
      <c r="D2382">
        <v>2120524.5430564801</v>
      </c>
      <c r="E2382">
        <v>6.5418449000000001</v>
      </c>
      <c r="F2382">
        <v>-2.6588791899999999</v>
      </c>
      <c r="G2382">
        <v>-47.032483409999998</v>
      </c>
      <c r="H2382">
        <v>0</v>
      </c>
    </row>
    <row r="2383" spans="1:8" x14ac:dyDescent="0.3">
      <c r="A2383" t="s">
        <v>2620</v>
      </c>
      <c r="B2383" t="s">
        <v>4499</v>
      </c>
      <c r="C2383">
        <v>6.8142538513619996E-2</v>
      </c>
      <c r="D2383">
        <v>2083887.2857802201</v>
      </c>
      <c r="E2383">
        <v>0.33306750000000002</v>
      </c>
      <c r="F2383">
        <v>-7.45670301</v>
      </c>
      <c r="G2383">
        <v>-32.5804033</v>
      </c>
      <c r="H2383">
        <v>0</v>
      </c>
    </row>
    <row r="2384" spans="1:8" x14ac:dyDescent="0.3">
      <c r="A2384" t="s">
        <v>4354</v>
      </c>
      <c r="B2384" t="s">
        <v>4354</v>
      </c>
      <c r="C2384">
        <v>0.53593512373404995</v>
      </c>
      <c r="D2384">
        <v>1225895.4817981001</v>
      </c>
      <c r="E2384">
        <v>-0.77900097000000001</v>
      </c>
      <c r="F2384">
        <v>-11.03167489</v>
      </c>
      <c r="G2384">
        <v>0</v>
      </c>
      <c r="H2384">
        <v>0</v>
      </c>
    </row>
    <row r="2385" spans="1:8" x14ac:dyDescent="0.3">
      <c r="A2385" t="s">
        <v>7570</v>
      </c>
      <c r="B2385" t="s">
        <v>7571</v>
      </c>
      <c r="C2385">
        <v>308.14838535147214</v>
      </c>
      <c r="D2385">
        <v>2029697.7497473501</v>
      </c>
      <c r="E2385">
        <v>-0.21928818999999999</v>
      </c>
      <c r="F2385">
        <v>0</v>
      </c>
      <c r="G2385">
        <v>0</v>
      </c>
      <c r="H2385">
        <v>0</v>
      </c>
    </row>
    <row r="2386" spans="1:8" x14ac:dyDescent="0.3">
      <c r="A2386" t="s">
        <v>4487</v>
      </c>
      <c r="B2386" t="s">
        <v>4486</v>
      </c>
      <c r="C2386">
        <v>5.582306210673E-2</v>
      </c>
      <c r="D2386">
        <v>2022199.4083899399</v>
      </c>
      <c r="E2386">
        <v>-0.10710038</v>
      </c>
      <c r="F2386">
        <v>-0.65164476000000005</v>
      </c>
      <c r="G2386">
        <v>-20.687742629999999</v>
      </c>
      <c r="H2386">
        <v>0</v>
      </c>
    </row>
    <row r="2387" spans="1:8" x14ac:dyDescent="0.3">
      <c r="A2387" t="s">
        <v>4535</v>
      </c>
      <c r="B2387" t="s">
        <v>4534</v>
      </c>
      <c r="C2387">
        <v>2.5074999999999998</v>
      </c>
      <c r="D2387">
        <v>1711295.4354290899</v>
      </c>
      <c r="E2387">
        <v>-9.0826685999999999</v>
      </c>
      <c r="F2387">
        <v>23.097692689999999</v>
      </c>
      <c r="G2387">
        <v>399.20366315000001</v>
      </c>
      <c r="H2387">
        <v>0</v>
      </c>
    </row>
    <row r="2388" spans="1:8" x14ac:dyDescent="0.3">
      <c r="A2388" t="s">
        <v>4700</v>
      </c>
      <c r="B2388" t="s">
        <v>4699</v>
      </c>
      <c r="C2388">
        <v>13500</v>
      </c>
      <c r="D2388">
        <v>1901597.9654550001</v>
      </c>
      <c r="E2388">
        <v>-7.8812691900000003</v>
      </c>
      <c r="F2388">
        <v>147.97942689000001</v>
      </c>
      <c r="G2388">
        <v>460.16597510000003</v>
      </c>
      <c r="H2388">
        <v>0</v>
      </c>
    </row>
    <row r="2389" spans="1:8" x14ac:dyDescent="0.3">
      <c r="A2389" t="s">
        <v>4646</v>
      </c>
      <c r="B2389" t="s">
        <v>4645</v>
      </c>
      <c r="C2389">
        <v>0.29484307296509998</v>
      </c>
      <c r="D2389">
        <v>1875947.61231599</v>
      </c>
      <c r="E2389">
        <v>-0.13706164000000001</v>
      </c>
      <c r="F2389">
        <v>-0.30810082999999999</v>
      </c>
      <c r="G2389">
        <v>-5.3299445900000002</v>
      </c>
      <c r="H2389">
        <v>0</v>
      </c>
    </row>
    <row r="2390" spans="1:8" x14ac:dyDescent="0.3">
      <c r="A2390" t="s">
        <v>4507</v>
      </c>
      <c r="B2390" t="s">
        <v>4506</v>
      </c>
      <c r="C2390">
        <v>0.13303979674416999</v>
      </c>
      <c r="D2390">
        <v>1780190.62395185</v>
      </c>
      <c r="E2390">
        <v>-0.25012025999999998</v>
      </c>
      <c r="F2390">
        <v>-2.4441485900000002</v>
      </c>
      <c r="G2390">
        <v>-3.0050837399999999</v>
      </c>
      <c r="H2390">
        <v>0</v>
      </c>
    </row>
    <row r="2391" spans="1:8" x14ac:dyDescent="0.3">
      <c r="A2391" t="s">
        <v>4523</v>
      </c>
      <c r="B2391" t="s">
        <v>4522</v>
      </c>
      <c r="C2391">
        <v>1.594304011794E-2</v>
      </c>
      <c r="D2391">
        <v>1834499.1304596199</v>
      </c>
      <c r="E2391">
        <v>-2.6464395000000001</v>
      </c>
      <c r="F2391">
        <v>1.26820098</v>
      </c>
      <c r="G2391">
        <v>18.779009689999999</v>
      </c>
      <c r="H2391">
        <v>0</v>
      </c>
    </row>
    <row r="2392" spans="1:8" x14ac:dyDescent="0.3">
      <c r="A2392" t="s">
        <v>2175</v>
      </c>
      <c r="B2392" t="s">
        <v>7564</v>
      </c>
      <c r="C2392">
        <v>441.97665782281501</v>
      </c>
      <c r="D2392">
        <v>1826273.1538108599</v>
      </c>
      <c r="E2392">
        <v>6.2151050000000003</v>
      </c>
      <c r="F2392">
        <v>-17.590892950000001</v>
      </c>
      <c r="G2392">
        <v>0</v>
      </c>
      <c r="H2392">
        <v>0</v>
      </c>
    </row>
    <row r="2393" spans="1:8" x14ac:dyDescent="0.3">
      <c r="A2393" t="s">
        <v>4569</v>
      </c>
      <c r="B2393" t="s">
        <v>4568</v>
      </c>
      <c r="C2393">
        <v>0.11700928378419</v>
      </c>
      <c r="D2393">
        <v>1763740.17714974</v>
      </c>
      <c r="E2393">
        <v>-3.7716888599999998</v>
      </c>
      <c r="F2393">
        <v>17.24996599</v>
      </c>
      <c r="G2393">
        <v>0</v>
      </c>
      <c r="H2393">
        <v>0</v>
      </c>
    </row>
    <row r="2394" spans="1:8" x14ac:dyDescent="0.3">
      <c r="A2394" t="s">
        <v>4573</v>
      </c>
      <c r="B2394" t="s">
        <v>4572</v>
      </c>
      <c r="C2394">
        <v>0.15449574000481001</v>
      </c>
      <c r="D2394">
        <v>1738795.4387690399</v>
      </c>
      <c r="E2394">
        <v>-12.17340935</v>
      </c>
      <c r="F2394">
        <v>-13.49966828</v>
      </c>
      <c r="G2394">
        <v>-2.4303964699999998</v>
      </c>
      <c r="H2394">
        <v>0</v>
      </c>
    </row>
    <row r="2395" spans="1:8" x14ac:dyDescent="0.3">
      <c r="A2395" t="s">
        <v>5515</v>
      </c>
      <c r="B2395" t="s">
        <v>5514</v>
      </c>
      <c r="C2395">
        <v>0.61551862664408996</v>
      </c>
      <c r="D2395">
        <v>1728201.91720393</v>
      </c>
      <c r="E2395">
        <v>-2.2906305800000002</v>
      </c>
      <c r="F2395">
        <v>53.349002589999998</v>
      </c>
      <c r="G2395">
        <v>114.01758217</v>
      </c>
      <c r="H2395">
        <v>0</v>
      </c>
    </row>
    <row r="2396" spans="1:8" x14ac:dyDescent="0.3">
      <c r="A2396" t="s">
        <v>4636</v>
      </c>
      <c r="B2396" t="s">
        <v>4636</v>
      </c>
      <c r="C2396">
        <v>2.1733894072959999E-2</v>
      </c>
      <c r="D2396">
        <v>1726959.0189447401</v>
      </c>
      <c r="E2396">
        <v>1.9113252999999999</v>
      </c>
      <c r="F2396">
        <v>-3.54757693</v>
      </c>
      <c r="G2396">
        <v>-47.98339472</v>
      </c>
      <c r="H2396">
        <v>0</v>
      </c>
    </row>
    <row r="2397" spans="1:8" x14ac:dyDescent="0.3">
      <c r="A2397" t="s">
        <v>687</v>
      </c>
      <c r="B2397" t="s">
        <v>4760</v>
      </c>
      <c r="C2397">
        <v>1579.3415236851292</v>
      </c>
      <c r="D2397">
        <v>1709832.2759676999</v>
      </c>
      <c r="E2397">
        <v>-2.9691850799999999</v>
      </c>
      <c r="F2397">
        <v>0.10143188</v>
      </c>
      <c r="G2397">
        <v>16.970187549999999</v>
      </c>
      <c r="H2397">
        <v>0</v>
      </c>
    </row>
    <row r="2398" spans="1:8" x14ac:dyDescent="0.3">
      <c r="A2398" t="s">
        <v>4871</v>
      </c>
      <c r="B2398" t="s">
        <v>4870</v>
      </c>
      <c r="C2398">
        <v>11.62335879769665</v>
      </c>
      <c r="D2398">
        <v>1706983.84454956</v>
      </c>
      <c r="E2398">
        <v>-12.97748346</v>
      </c>
      <c r="F2398">
        <v>-5.7112885899999997</v>
      </c>
      <c r="G2398">
        <v>398.45355346000002</v>
      </c>
      <c r="H2398">
        <v>0</v>
      </c>
    </row>
    <row r="2399" spans="1:8" x14ac:dyDescent="0.3">
      <c r="A2399" t="s">
        <v>4593</v>
      </c>
      <c r="B2399" t="s">
        <v>4592</v>
      </c>
      <c r="C2399">
        <v>3.0436001311089602</v>
      </c>
      <c r="D2399">
        <v>1668130.6867516299</v>
      </c>
      <c r="E2399">
        <v>0.29519858999999998</v>
      </c>
      <c r="F2399">
        <v>8.4813806300000003</v>
      </c>
      <c r="G2399">
        <v>-19.15868262</v>
      </c>
      <c r="H2399">
        <v>0</v>
      </c>
    </row>
    <row r="2400" spans="1:8" x14ac:dyDescent="0.3">
      <c r="A2400" t="s">
        <v>4343</v>
      </c>
      <c r="B2400" t="s">
        <v>4342</v>
      </c>
      <c r="C2400">
        <v>6.9362219867460997</v>
      </c>
      <c r="D2400">
        <v>1669620.31759629</v>
      </c>
      <c r="E2400">
        <v>0.64438081999999997</v>
      </c>
      <c r="F2400">
        <v>24.80505325</v>
      </c>
      <c r="G2400">
        <v>35.084246810000003</v>
      </c>
      <c r="H2400">
        <v>0</v>
      </c>
    </row>
    <row r="2401" spans="1:8" x14ac:dyDescent="0.3">
      <c r="A2401" t="s">
        <v>4558</v>
      </c>
      <c r="B2401" t="s">
        <v>4558</v>
      </c>
      <c r="C2401">
        <v>2.6917207668599999E-3</v>
      </c>
      <c r="D2401">
        <v>1627440.32097898</v>
      </c>
      <c r="E2401">
        <v>3.44869352</v>
      </c>
      <c r="F2401">
        <v>10.55827096</v>
      </c>
      <c r="G2401">
        <v>-3.9651464999999999</v>
      </c>
      <c r="H2401">
        <v>0</v>
      </c>
    </row>
    <row r="2402" spans="1:8" x14ac:dyDescent="0.3">
      <c r="A2402" t="s">
        <v>4533</v>
      </c>
      <c r="B2402" t="s">
        <v>4532</v>
      </c>
      <c r="C2402">
        <v>1.77165621483011</v>
      </c>
      <c r="D2402">
        <v>1609844.80161082</v>
      </c>
      <c r="E2402">
        <v>-1.5121904100000001</v>
      </c>
      <c r="F2402">
        <v>5.93495186</v>
      </c>
      <c r="G2402">
        <v>-41.999594600000002</v>
      </c>
      <c r="H2402">
        <v>0</v>
      </c>
    </row>
    <row r="2403" spans="1:8" x14ac:dyDescent="0.3">
      <c r="A2403" t="s">
        <v>4631</v>
      </c>
      <c r="B2403" t="s">
        <v>4630</v>
      </c>
      <c r="C2403">
        <v>4.6037273232523299</v>
      </c>
      <c r="D2403">
        <v>1611561.5806338801</v>
      </c>
      <c r="E2403">
        <v>-7.8640114800000003</v>
      </c>
      <c r="F2403">
        <v>14.33192961</v>
      </c>
      <c r="G2403">
        <v>38.508488130000003</v>
      </c>
      <c r="H2403">
        <v>0</v>
      </c>
    </row>
    <row r="2404" spans="1:8" x14ac:dyDescent="0.3">
      <c r="A2404" t="s">
        <v>4663</v>
      </c>
      <c r="B2404" t="s">
        <v>4663</v>
      </c>
      <c r="C2404">
        <v>2.1485839150649999E-2</v>
      </c>
      <c r="D2404">
        <v>1584759.98234029</v>
      </c>
      <c r="E2404">
        <v>6.9681059100000002</v>
      </c>
      <c r="F2404">
        <v>18.5277651</v>
      </c>
      <c r="G2404">
        <v>-33.113711199999997</v>
      </c>
      <c r="H2404">
        <v>0</v>
      </c>
    </row>
    <row r="2405" spans="1:8" x14ac:dyDescent="0.3">
      <c r="A2405" t="s">
        <v>4606</v>
      </c>
      <c r="B2405" t="s">
        <v>4605</v>
      </c>
      <c r="C2405">
        <v>0.12078125387135</v>
      </c>
      <c r="D2405">
        <v>1579616.8951268999</v>
      </c>
      <c r="E2405">
        <v>0.16876116999999999</v>
      </c>
      <c r="F2405">
        <v>-16.854867380000002</v>
      </c>
      <c r="G2405">
        <v>51.828356939999999</v>
      </c>
      <c r="H2405">
        <v>0</v>
      </c>
    </row>
    <row r="2406" spans="1:8" x14ac:dyDescent="0.3">
      <c r="A2406" t="s">
        <v>4470</v>
      </c>
      <c r="B2406" t="s">
        <v>4469</v>
      </c>
      <c r="C2406">
        <v>1041.0619361421259</v>
      </c>
      <c r="D2406">
        <v>1559315.1017742001</v>
      </c>
      <c r="E2406">
        <v>2.7662381200000001</v>
      </c>
      <c r="F2406">
        <v>-13.51995374</v>
      </c>
      <c r="G2406">
        <v>-27.577787959999998</v>
      </c>
      <c r="H2406">
        <v>0</v>
      </c>
    </row>
    <row r="2407" spans="1:8" x14ac:dyDescent="0.3">
      <c r="A2407" t="s">
        <v>4556</v>
      </c>
      <c r="B2407" t="s">
        <v>4555</v>
      </c>
      <c r="C2407">
        <v>0.25996619153564998</v>
      </c>
      <c r="D2407">
        <v>1559168.99968305</v>
      </c>
      <c r="E2407">
        <v>-1.553648E-2</v>
      </c>
      <c r="F2407">
        <v>-4.8086209999999997E-2</v>
      </c>
      <c r="G2407">
        <v>-3.6840209999999998E-2</v>
      </c>
      <c r="H2407">
        <v>0</v>
      </c>
    </row>
    <row r="2408" spans="1:8" x14ac:dyDescent="0.3">
      <c r="A2408" t="s">
        <v>4435</v>
      </c>
      <c r="B2408" t="s">
        <v>4434</v>
      </c>
      <c r="C2408">
        <v>0.12432750188225999</v>
      </c>
      <c r="D2408">
        <v>1553305.72936162</v>
      </c>
      <c r="E2408">
        <v>-12.00197895</v>
      </c>
      <c r="F2408">
        <v>-31.14116911</v>
      </c>
      <c r="G2408">
        <v>0</v>
      </c>
      <c r="H2408">
        <v>0</v>
      </c>
    </row>
    <row r="2409" spans="1:8" x14ac:dyDescent="0.3">
      <c r="A2409" t="s">
        <v>4529</v>
      </c>
      <c r="B2409" t="s">
        <v>4529</v>
      </c>
      <c r="C2409">
        <v>4.1000224965170001E-2</v>
      </c>
      <c r="D2409">
        <v>1546077.3530532799</v>
      </c>
      <c r="E2409">
        <v>5.9129665200000003</v>
      </c>
      <c r="F2409">
        <v>11.48841953</v>
      </c>
      <c r="G2409">
        <v>-34.288162819999997</v>
      </c>
      <c r="H2409">
        <v>0</v>
      </c>
    </row>
    <row r="2410" spans="1:8" x14ac:dyDescent="0.3">
      <c r="A2410" t="s">
        <v>4549</v>
      </c>
      <c r="B2410" t="s">
        <v>4548</v>
      </c>
      <c r="C2410">
        <v>8.3105913971478795</v>
      </c>
      <c r="D2410">
        <v>1532025.20659394</v>
      </c>
      <c r="E2410">
        <v>-0.54322378999999998</v>
      </c>
      <c r="F2410">
        <v>-1.4865037999999999</v>
      </c>
      <c r="G2410">
        <v>-3.2929419900000001</v>
      </c>
      <c r="H2410">
        <v>0</v>
      </c>
    </row>
    <row r="2411" spans="1:8" x14ac:dyDescent="0.3">
      <c r="A2411" t="s">
        <v>5022</v>
      </c>
      <c r="B2411" t="s">
        <v>5021</v>
      </c>
      <c r="C2411">
        <v>1.38885140721078</v>
      </c>
      <c r="D2411">
        <v>1503632.05621691</v>
      </c>
      <c r="E2411">
        <v>-2.9728583799999999</v>
      </c>
      <c r="F2411">
        <v>-4.5727081800000002</v>
      </c>
      <c r="G2411">
        <v>76.864445619999998</v>
      </c>
      <c r="H2411">
        <v>0</v>
      </c>
    </row>
    <row r="2412" spans="1:8" x14ac:dyDescent="0.3">
      <c r="A2412" t="s">
        <v>4544</v>
      </c>
      <c r="B2412" t="s">
        <v>4543</v>
      </c>
      <c r="C2412">
        <v>51.098986989909953</v>
      </c>
      <c r="D2412">
        <v>1494371.9636331401</v>
      </c>
      <c r="E2412">
        <v>0.22343553999999999</v>
      </c>
      <c r="F2412">
        <v>0.38888658999999998</v>
      </c>
      <c r="G2412">
        <v>-2.0789418400000002</v>
      </c>
      <c r="H2412">
        <v>0</v>
      </c>
    </row>
    <row r="2413" spans="1:8" x14ac:dyDescent="0.3">
      <c r="A2413" t="s">
        <v>3873</v>
      </c>
      <c r="B2413" t="s">
        <v>4462</v>
      </c>
      <c r="C2413">
        <v>0.11467530978587</v>
      </c>
      <c r="D2413">
        <v>1480992.0802490001</v>
      </c>
      <c r="E2413">
        <v>-0.72190334</v>
      </c>
      <c r="F2413">
        <v>-4.1799270899999996</v>
      </c>
      <c r="G2413">
        <v>11.01076619</v>
      </c>
      <c r="H2413">
        <v>0</v>
      </c>
    </row>
    <row r="2414" spans="1:8" x14ac:dyDescent="0.3">
      <c r="A2414" t="s">
        <v>4513</v>
      </c>
      <c r="B2414" t="s">
        <v>4512</v>
      </c>
      <c r="C2414">
        <v>7.0882872044577603</v>
      </c>
      <c r="D2414">
        <v>1475841.4102187599</v>
      </c>
      <c r="E2414">
        <v>0.96656423000000002</v>
      </c>
      <c r="F2414">
        <v>-0.23271563000000001</v>
      </c>
      <c r="G2414">
        <v>73.865578880000001</v>
      </c>
      <c r="H2414">
        <v>0</v>
      </c>
    </row>
    <row r="2415" spans="1:8" x14ac:dyDescent="0.3">
      <c r="A2415" t="s">
        <v>4586</v>
      </c>
      <c r="B2415" t="s">
        <v>4585</v>
      </c>
      <c r="C2415">
        <v>146.46283741126882</v>
      </c>
      <c r="D2415">
        <v>1464726.43531668</v>
      </c>
      <c r="E2415">
        <v>-17.4640804</v>
      </c>
      <c r="F2415">
        <v>12.18458717</v>
      </c>
      <c r="G2415">
        <v>-37.002572379999997</v>
      </c>
      <c r="H2415">
        <v>0</v>
      </c>
    </row>
    <row r="2416" spans="1:8" x14ac:dyDescent="0.3">
      <c r="A2416" t="s">
        <v>4494</v>
      </c>
      <c r="B2416" t="s">
        <v>4493</v>
      </c>
      <c r="C2416">
        <v>2.46556187371E-2</v>
      </c>
      <c r="D2416">
        <v>1460365.53343671</v>
      </c>
      <c r="E2416">
        <v>-1.2255722099999999</v>
      </c>
      <c r="F2416">
        <v>-2.7853374500000001</v>
      </c>
      <c r="G2416">
        <v>-8.1253083499999992</v>
      </c>
      <c r="H2416">
        <v>0</v>
      </c>
    </row>
    <row r="2417" spans="1:8" x14ac:dyDescent="0.3">
      <c r="A2417" t="s">
        <v>4633</v>
      </c>
      <c r="B2417" t="s">
        <v>4632</v>
      </c>
      <c r="C2417">
        <v>2.13049754204E-3</v>
      </c>
      <c r="D2417">
        <v>1450055.2518505501</v>
      </c>
      <c r="E2417">
        <v>0.39023653000000003</v>
      </c>
      <c r="F2417">
        <v>8.3903211399999993</v>
      </c>
      <c r="G2417">
        <v>-14.46366124</v>
      </c>
      <c r="H2417">
        <v>0</v>
      </c>
    </row>
    <row r="2418" spans="1:8" x14ac:dyDescent="0.3">
      <c r="A2418" t="s">
        <v>4954</v>
      </c>
      <c r="B2418" t="s">
        <v>4953</v>
      </c>
      <c r="C2418">
        <v>3.2278445377200001E-3</v>
      </c>
      <c r="D2418">
        <v>1448179.64838202</v>
      </c>
      <c r="E2418">
        <v>-10.60057802</v>
      </c>
      <c r="F2418">
        <v>10.30991753</v>
      </c>
      <c r="G2418">
        <v>677.98220408999998</v>
      </c>
      <c r="H2418">
        <v>0</v>
      </c>
    </row>
    <row r="2419" spans="1:8" x14ac:dyDescent="0.3">
      <c r="A2419" t="s">
        <v>4557</v>
      </c>
      <c r="B2419" t="s">
        <v>4557</v>
      </c>
      <c r="C2419">
        <v>6.3947141207999997E-4</v>
      </c>
      <c r="D2419">
        <v>1405463.48002209</v>
      </c>
      <c r="E2419">
        <v>-6.7218507699999996</v>
      </c>
      <c r="F2419">
        <v>-38.781453050000003</v>
      </c>
      <c r="G2419">
        <v>-80.583107220000002</v>
      </c>
      <c r="H2419">
        <v>0</v>
      </c>
    </row>
    <row r="2420" spans="1:8" x14ac:dyDescent="0.3">
      <c r="A2420" t="s">
        <v>4546</v>
      </c>
      <c r="B2420" t="s">
        <v>4545</v>
      </c>
      <c r="C2420">
        <v>1.31819996413139</v>
      </c>
      <c r="D2420">
        <v>1386885.2225263501</v>
      </c>
      <c r="E2420">
        <v>-6.7213461199999998</v>
      </c>
      <c r="F2420">
        <v>6.2555580099999997</v>
      </c>
      <c r="G2420">
        <v>-27.470435819999999</v>
      </c>
      <c r="H2420">
        <v>0</v>
      </c>
    </row>
    <row r="2421" spans="1:8" x14ac:dyDescent="0.3">
      <c r="A2421" t="s">
        <v>4660</v>
      </c>
      <c r="B2421" t="s">
        <v>4659</v>
      </c>
      <c r="C2421">
        <v>4.78424572448706</v>
      </c>
      <c r="D2421">
        <v>1321437.8228525</v>
      </c>
      <c r="E2421">
        <v>-5.3248689599999999</v>
      </c>
      <c r="F2421">
        <v>-40.48207575</v>
      </c>
      <c r="G2421">
        <v>-34.310138350000003</v>
      </c>
      <c r="H2421">
        <v>0</v>
      </c>
    </row>
    <row r="2422" spans="1:8" x14ac:dyDescent="0.3">
      <c r="A2422" t="s">
        <v>4505</v>
      </c>
      <c r="B2422" t="s">
        <v>4504</v>
      </c>
      <c r="C2422">
        <v>4.5478319058070003E-2</v>
      </c>
      <c r="D2422">
        <v>1386119.7077442801</v>
      </c>
      <c r="E2422">
        <v>-3.2051722800000002</v>
      </c>
      <c r="F2422">
        <v>-1.33104176</v>
      </c>
      <c r="G2422">
        <v>7.0538240400000003</v>
      </c>
      <c r="H2422">
        <v>0</v>
      </c>
    </row>
    <row r="2423" spans="1:8" x14ac:dyDescent="0.3">
      <c r="A2423" t="s">
        <v>4598</v>
      </c>
      <c r="B2423" t="s">
        <v>4597</v>
      </c>
      <c r="C2423">
        <v>178.83766504411213</v>
      </c>
      <c r="D2423">
        <v>1372366.9592375399</v>
      </c>
      <c r="E2423">
        <v>-2.9907363999999999</v>
      </c>
      <c r="F2423">
        <v>-8.7533169700000002</v>
      </c>
      <c r="G2423">
        <v>1006.06688338</v>
      </c>
      <c r="H2423">
        <v>0</v>
      </c>
    </row>
    <row r="2424" spans="1:8" x14ac:dyDescent="0.3">
      <c r="A2424" t="s">
        <v>6148</v>
      </c>
      <c r="B2424" t="s">
        <v>6147</v>
      </c>
      <c r="C2424">
        <v>8.1784355025657103</v>
      </c>
      <c r="D2424">
        <v>1335717.80793324</v>
      </c>
      <c r="E2424">
        <v>-31.924573500000001</v>
      </c>
      <c r="F2424">
        <v>113.3821682</v>
      </c>
      <c r="G2424">
        <v>143.66890008999999</v>
      </c>
      <c r="H2424">
        <v>0</v>
      </c>
    </row>
    <row r="2425" spans="1:8" x14ac:dyDescent="0.3">
      <c r="A2425" t="s">
        <v>5661</v>
      </c>
      <c r="B2425" t="s">
        <v>5660</v>
      </c>
      <c r="C2425">
        <v>6.3360353738100006E-2</v>
      </c>
      <c r="D2425">
        <v>1299918.8943414299</v>
      </c>
      <c r="E2425">
        <v>6.9583676199999998</v>
      </c>
      <c r="F2425">
        <v>16.200219140000002</v>
      </c>
      <c r="G2425">
        <v>333.59396743999997</v>
      </c>
      <c r="H2425">
        <v>0</v>
      </c>
    </row>
    <row r="2426" spans="1:8" x14ac:dyDescent="0.3">
      <c r="A2426" t="s">
        <v>4581</v>
      </c>
      <c r="B2426" t="s">
        <v>4581</v>
      </c>
      <c r="C2426">
        <v>0.23311559136351001</v>
      </c>
      <c r="D2426">
        <v>1310502.6322144901</v>
      </c>
      <c r="E2426">
        <v>-1.38814579</v>
      </c>
      <c r="F2426">
        <v>11.27637165</v>
      </c>
      <c r="G2426">
        <v>14.791772140000001</v>
      </c>
      <c r="H2426">
        <v>0</v>
      </c>
    </row>
    <row r="2427" spans="1:8" x14ac:dyDescent="0.3">
      <c r="A2427" t="s">
        <v>4272</v>
      </c>
      <c r="B2427" t="s">
        <v>4547</v>
      </c>
      <c r="C2427">
        <v>1.8208816349900001E-2</v>
      </c>
      <c r="D2427">
        <v>1306614.4620274201</v>
      </c>
      <c r="E2427">
        <v>0.30310947999999999</v>
      </c>
      <c r="F2427">
        <v>-5.0356907900000003</v>
      </c>
      <c r="G2427">
        <v>13.52083807</v>
      </c>
      <c r="H2427">
        <v>0</v>
      </c>
    </row>
    <row r="2428" spans="1:8" x14ac:dyDescent="0.3">
      <c r="A2428" t="s">
        <v>5171</v>
      </c>
      <c r="B2428" t="s">
        <v>5170</v>
      </c>
      <c r="C2428">
        <v>1.8298139800990001E-2</v>
      </c>
      <c r="D2428">
        <v>1295015.83688433</v>
      </c>
      <c r="E2428">
        <v>34.199014269999999</v>
      </c>
      <c r="F2428">
        <v>36.112673010000002</v>
      </c>
      <c r="G2428">
        <v>33.862279180000002</v>
      </c>
      <c r="H2428">
        <v>0</v>
      </c>
    </row>
    <row r="2429" spans="1:8" x14ac:dyDescent="0.3">
      <c r="A2429" t="s">
        <v>5639</v>
      </c>
      <c r="B2429" t="s">
        <v>5639</v>
      </c>
      <c r="C2429">
        <v>0.67826087582575001</v>
      </c>
      <c r="D2429">
        <v>1271399.7374197701</v>
      </c>
      <c r="E2429">
        <v>-18.05846966</v>
      </c>
      <c r="F2429">
        <v>40.251267409999997</v>
      </c>
      <c r="G2429">
        <v>83.419775900000005</v>
      </c>
      <c r="H2429">
        <v>0</v>
      </c>
    </row>
    <row r="2430" spans="1:8" x14ac:dyDescent="0.3">
      <c r="A2430" t="s">
        <v>4596</v>
      </c>
      <c r="B2430" t="s">
        <v>4595</v>
      </c>
      <c r="C2430">
        <v>6.7374143877279996E-2</v>
      </c>
      <c r="D2430">
        <v>1274095.04619309</v>
      </c>
      <c r="E2430">
        <v>2.0742065900000002</v>
      </c>
      <c r="F2430">
        <v>4.4222468900000003</v>
      </c>
      <c r="G2430">
        <v>51.570927529999999</v>
      </c>
      <c r="H2430">
        <v>0</v>
      </c>
    </row>
    <row r="2431" spans="1:8" x14ac:dyDescent="0.3">
      <c r="A2431" t="s">
        <v>4591</v>
      </c>
      <c r="B2431" t="s">
        <v>4590</v>
      </c>
      <c r="C2431">
        <v>930.23751858065918</v>
      </c>
      <c r="D2431">
        <v>1229703.93505197</v>
      </c>
      <c r="E2431">
        <v>-2.9838744899999998</v>
      </c>
      <c r="F2431">
        <v>-8.1074421500000007</v>
      </c>
      <c r="G2431">
        <v>44.734328120000001</v>
      </c>
      <c r="H2431">
        <v>0</v>
      </c>
    </row>
    <row r="2432" spans="1:8" x14ac:dyDescent="0.3">
      <c r="A2432" t="s">
        <v>4728</v>
      </c>
      <c r="B2432" t="s">
        <v>4727</v>
      </c>
      <c r="C2432">
        <v>88.513181047835204</v>
      </c>
      <c r="D2432">
        <v>1198333.8174648001</v>
      </c>
      <c r="E2432">
        <v>38.982656159999998</v>
      </c>
      <c r="F2432">
        <v>83.438287630000005</v>
      </c>
      <c r="G2432">
        <v>99.521061500000002</v>
      </c>
      <c r="H2432">
        <v>0</v>
      </c>
    </row>
    <row r="2433" spans="1:8" x14ac:dyDescent="0.3">
      <c r="A2433" t="s">
        <v>4537</v>
      </c>
      <c r="B2433" t="s">
        <v>4536</v>
      </c>
      <c r="C2433">
        <v>0.33545654468802</v>
      </c>
      <c r="D2433">
        <v>1210287.2439332099</v>
      </c>
      <c r="E2433">
        <v>-4.0110314899999997</v>
      </c>
      <c r="F2433">
        <v>-16.94520516</v>
      </c>
      <c r="G2433">
        <v>24.73453048</v>
      </c>
      <c r="H2433">
        <v>0</v>
      </c>
    </row>
    <row r="2434" spans="1:8" x14ac:dyDescent="0.3">
      <c r="A2434" t="s">
        <v>7450</v>
      </c>
      <c r="B2434" t="s">
        <v>7451</v>
      </c>
      <c r="C2434">
        <v>0.15248964197181999</v>
      </c>
      <c r="D2434">
        <v>1199968.2912677799</v>
      </c>
      <c r="E2434">
        <v>-2.10187057</v>
      </c>
      <c r="F2434">
        <v>-5.4723186799999999</v>
      </c>
      <c r="G2434">
        <v>0</v>
      </c>
      <c r="H2434">
        <v>0</v>
      </c>
    </row>
    <row r="2435" spans="1:8" x14ac:dyDescent="0.3">
      <c r="A2435" t="s">
        <v>4677</v>
      </c>
      <c r="B2435" t="s">
        <v>4676</v>
      </c>
      <c r="C2435">
        <v>3.6890000000000001E-5</v>
      </c>
      <c r="D2435">
        <v>1175160.240615</v>
      </c>
      <c r="E2435">
        <v>3.7109924099999998</v>
      </c>
      <c r="F2435">
        <v>-83.132144490000002</v>
      </c>
      <c r="G2435">
        <v>-99.848251750000003</v>
      </c>
      <c r="H2435">
        <v>0</v>
      </c>
    </row>
    <row r="2436" spans="1:8" x14ac:dyDescent="0.3">
      <c r="A2436" t="s">
        <v>4551</v>
      </c>
      <c r="B2436" t="s">
        <v>4550</v>
      </c>
      <c r="C2436">
        <v>6.1128027144399999E-3</v>
      </c>
      <c r="D2436">
        <v>1127901.0991233699</v>
      </c>
      <c r="E2436">
        <v>-0.88172176999999996</v>
      </c>
      <c r="F2436">
        <v>1.02823102</v>
      </c>
      <c r="G2436">
        <v>-4.14869164</v>
      </c>
      <c r="H2436">
        <v>0</v>
      </c>
    </row>
    <row r="2437" spans="1:8" x14ac:dyDescent="0.3">
      <c r="A2437" t="s">
        <v>4666</v>
      </c>
      <c r="B2437" t="s">
        <v>4665</v>
      </c>
      <c r="C2437">
        <v>8.7962441209579995E-2</v>
      </c>
      <c r="D2437">
        <v>1117243.04021256</v>
      </c>
      <c r="E2437">
        <v>1.71700889</v>
      </c>
      <c r="F2437">
        <v>-4.15012896</v>
      </c>
      <c r="G2437">
        <v>-8.22109822</v>
      </c>
      <c r="H2437">
        <v>0</v>
      </c>
    </row>
    <row r="2438" spans="1:8" x14ac:dyDescent="0.3">
      <c r="A2438" t="s">
        <v>4650</v>
      </c>
      <c r="B2438" t="s">
        <v>4649</v>
      </c>
      <c r="C2438">
        <v>0.23066142635718001</v>
      </c>
      <c r="D2438">
        <v>1070448.17493138</v>
      </c>
      <c r="E2438">
        <v>1.8621457299999999</v>
      </c>
      <c r="F2438">
        <v>1.46506669</v>
      </c>
      <c r="G2438">
        <v>-9.3540025900000003</v>
      </c>
      <c r="H2438">
        <v>0</v>
      </c>
    </row>
    <row r="2439" spans="1:8" x14ac:dyDescent="0.3">
      <c r="A2439" t="s">
        <v>4560</v>
      </c>
      <c r="B2439" t="s">
        <v>4559</v>
      </c>
      <c r="C2439">
        <v>0.63189027674352005</v>
      </c>
      <c r="D2439">
        <v>1066801.4144126801</v>
      </c>
      <c r="E2439">
        <v>-0.88924851000000005</v>
      </c>
      <c r="F2439">
        <v>1.44339313</v>
      </c>
      <c r="G2439">
        <v>-16.32946746</v>
      </c>
      <c r="H2439">
        <v>0</v>
      </c>
    </row>
    <row r="2440" spans="1:8" x14ac:dyDescent="0.3">
      <c r="A2440" t="s">
        <v>4623</v>
      </c>
      <c r="B2440" t="s">
        <v>4622</v>
      </c>
      <c r="C2440">
        <v>0.39697893800956002</v>
      </c>
      <c r="D2440">
        <v>1052215.9366536399</v>
      </c>
      <c r="E2440">
        <v>-6.061047E-2</v>
      </c>
      <c r="F2440">
        <v>-9.29068103</v>
      </c>
      <c r="G2440">
        <v>-24.398028629999999</v>
      </c>
      <c r="H2440">
        <v>0</v>
      </c>
    </row>
    <row r="2441" spans="1:8" x14ac:dyDescent="0.3">
      <c r="A2441" t="s">
        <v>4600</v>
      </c>
      <c r="B2441" t="s">
        <v>4599</v>
      </c>
      <c r="C2441">
        <v>0.30673274740692003</v>
      </c>
      <c r="D2441">
        <v>1045679.1432446199</v>
      </c>
      <c r="E2441">
        <v>-4.54906539</v>
      </c>
      <c r="F2441">
        <v>-7.0692374100000004</v>
      </c>
      <c r="G2441">
        <v>-1.23050061</v>
      </c>
      <c r="H2441">
        <v>0</v>
      </c>
    </row>
    <row r="2442" spans="1:8" x14ac:dyDescent="0.3">
      <c r="A2442" t="s">
        <v>4526</v>
      </c>
      <c r="B2442" t="s">
        <v>4525</v>
      </c>
      <c r="C2442">
        <v>207.01631920810607</v>
      </c>
      <c r="D2442">
        <v>1044448.2208797</v>
      </c>
      <c r="E2442">
        <v>1.6802137399999999</v>
      </c>
      <c r="F2442">
        <v>0.25621103000000001</v>
      </c>
      <c r="G2442">
        <v>131.70035834999999</v>
      </c>
      <c r="H2442">
        <v>0</v>
      </c>
    </row>
    <row r="2443" spans="1:8" x14ac:dyDescent="0.3">
      <c r="A2443" t="s">
        <v>4540</v>
      </c>
      <c r="B2443" t="s">
        <v>4540</v>
      </c>
      <c r="C2443">
        <v>0.81151878881990003</v>
      </c>
      <c r="D2443">
        <v>1029633.1693560299</v>
      </c>
      <c r="E2443">
        <v>1.7407778199999999</v>
      </c>
      <c r="F2443">
        <v>3.48917666</v>
      </c>
      <c r="G2443">
        <v>5.8343664000000004</v>
      </c>
      <c r="H2443">
        <v>0</v>
      </c>
    </row>
    <row r="2444" spans="1:8" x14ac:dyDescent="0.3">
      <c r="A2444" t="s">
        <v>4583</v>
      </c>
      <c r="B2444" t="s">
        <v>4582</v>
      </c>
      <c r="C2444">
        <v>0.99405869418765003</v>
      </c>
      <c r="D2444">
        <v>980632.22271587001</v>
      </c>
      <c r="E2444">
        <v>-0.48093771000000002</v>
      </c>
      <c r="F2444">
        <v>-0.64004335000000001</v>
      </c>
      <c r="G2444">
        <v>-0.21396359000000001</v>
      </c>
      <c r="H2444">
        <v>0</v>
      </c>
    </row>
    <row r="2445" spans="1:8" x14ac:dyDescent="0.3">
      <c r="A2445" t="s">
        <v>4629</v>
      </c>
      <c r="B2445" t="s">
        <v>4628</v>
      </c>
      <c r="C2445">
        <v>1.104192524558E-2</v>
      </c>
      <c r="D2445">
        <v>1013159.04654239</v>
      </c>
      <c r="E2445">
        <v>-4.2713133299999999</v>
      </c>
      <c r="F2445">
        <v>-2.2992291300000001</v>
      </c>
      <c r="G2445">
        <v>13.350807100000001</v>
      </c>
      <c r="H2445">
        <v>0</v>
      </c>
    </row>
    <row r="2446" spans="1:8" x14ac:dyDescent="0.3">
      <c r="A2446" t="s">
        <v>2589</v>
      </c>
      <c r="B2446" t="s">
        <v>4669</v>
      </c>
      <c r="C2446">
        <v>3.0626658579684101</v>
      </c>
      <c r="D2446">
        <v>1011418.8418818699</v>
      </c>
      <c r="E2446">
        <v>-1.1505127500000001</v>
      </c>
      <c r="F2446">
        <v>-2.7156812299999999</v>
      </c>
      <c r="G2446">
        <v>3.3678160500000001</v>
      </c>
      <c r="H2446">
        <v>0</v>
      </c>
    </row>
    <row r="2447" spans="1:8" x14ac:dyDescent="0.3">
      <c r="A2447" t="s">
        <v>4381</v>
      </c>
      <c r="B2447" t="s">
        <v>4381</v>
      </c>
      <c r="C2447">
        <v>4.1635279637896199</v>
      </c>
      <c r="D2447">
        <v>995990.41232835001</v>
      </c>
      <c r="E2447">
        <v>-2.0914770699999998</v>
      </c>
      <c r="F2447">
        <v>-4.0161645799999999</v>
      </c>
      <c r="G2447">
        <v>-0.97153212</v>
      </c>
      <c r="H2447">
        <v>0</v>
      </c>
    </row>
    <row r="2448" spans="1:8" x14ac:dyDescent="0.3">
      <c r="A2448" t="s">
        <v>4810</v>
      </c>
      <c r="B2448" t="s">
        <v>4809</v>
      </c>
      <c r="C2448">
        <v>1.0513996031555499</v>
      </c>
      <c r="D2448">
        <v>989264.76741140999</v>
      </c>
      <c r="E2448">
        <v>-6.2065970799999999</v>
      </c>
      <c r="F2448">
        <v>14.575881580000001</v>
      </c>
      <c r="G2448">
        <v>27.968394549999999</v>
      </c>
      <c r="H2448">
        <v>0</v>
      </c>
    </row>
    <row r="2449" spans="1:8" x14ac:dyDescent="0.3">
      <c r="A2449" t="s">
        <v>1384</v>
      </c>
      <c r="B2449" t="s">
        <v>4761</v>
      </c>
      <c r="C2449">
        <v>48.140006820077438</v>
      </c>
      <c r="D2449">
        <v>987012.24098543997</v>
      </c>
      <c r="E2449">
        <v>-4.0286425000000001</v>
      </c>
      <c r="F2449">
        <v>-5.6143789100000001</v>
      </c>
      <c r="G2449">
        <v>36.217996309999997</v>
      </c>
      <c r="H2449">
        <v>0</v>
      </c>
    </row>
    <row r="2450" spans="1:8" x14ac:dyDescent="0.3">
      <c r="A2450" t="s">
        <v>4554</v>
      </c>
      <c r="B2450" t="s">
        <v>4554</v>
      </c>
      <c r="C2450">
        <v>3.2874563215859999E-2</v>
      </c>
      <c r="D2450">
        <v>938314.44401583995</v>
      </c>
      <c r="E2450">
        <v>-1.70698203</v>
      </c>
      <c r="F2450">
        <v>-2.9588365400000001</v>
      </c>
      <c r="G2450">
        <v>11.191440200000001</v>
      </c>
      <c r="H2450">
        <v>0</v>
      </c>
    </row>
    <row r="2451" spans="1:8" x14ac:dyDescent="0.3">
      <c r="A2451" t="s">
        <v>4531</v>
      </c>
      <c r="B2451" t="s">
        <v>4530</v>
      </c>
      <c r="C2451">
        <v>5.1562430631899997E-3</v>
      </c>
      <c r="D2451">
        <v>977703.21699286997</v>
      </c>
      <c r="E2451">
        <v>0.73198158999999996</v>
      </c>
      <c r="F2451">
        <v>0.93678170999999999</v>
      </c>
      <c r="G2451">
        <v>-2.4630550000000002</v>
      </c>
      <c r="H2451">
        <v>0</v>
      </c>
    </row>
    <row r="2452" spans="1:8" x14ac:dyDescent="0.3">
      <c r="A2452" t="s">
        <v>4660</v>
      </c>
      <c r="B2452" t="s">
        <v>7572</v>
      </c>
      <c r="C2452">
        <v>1.9472807569025701</v>
      </c>
      <c r="D2452">
        <v>899149.15380160999</v>
      </c>
      <c r="E2452">
        <v>-12.58535945</v>
      </c>
      <c r="F2452">
        <v>0</v>
      </c>
      <c r="G2452">
        <v>0</v>
      </c>
      <c r="H2452">
        <v>0</v>
      </c>
    </row>
    <row r="2453" spans="1:8" x14ac:dyDescent="0.3">
      <c r="A2453" t="s">
        <v>4602</v>
      </c>
      <c r="B2453" t="s">
        <v>4601</v>
      </c>
      <c r="C2453">
        <v>0.35950692312385002</v>
      </c>
      <c r="D2453">
        <v>940104.41348162002</v>
      </c>
      <c r="E2453">
        <v>-0.15142035000000001</v>
      </c>
      <c r="F2453">
        <v>-0.31123708999999999</v>
      </c>
      <c r="G2453">
        <v>-8.9685830000000006</v>
      </c>
      <c r="H2453">
        <v>0</v>
      </c>
    </row>
    <row r="2454" spans="1:8" x14ac:dyDescent="0.3">
      <c r="A2454" t="s">
        <v>4366</v>
      </c>
      <c r="B2454" t="s">
        <v>4365</v>
      </c>
      <c r="C2454">
        <v>1.0842397606649999E-2</v>
      </c>
      <c r="D2454">
        <v>906259.00343654002</v>
      </c>
      <c r="E2454">
        <v>-6.7403974599999996</v>
      </c>
      <c r="F2454">
        <v>-17.735842680000001</v>
      </c>
      <c r="G2454">
        <v>-96.652995809999993</v>
      </c>
      <c r="H2454">
        <v>0</v>
      </c>
    </row>
    <row r="2455" spans="1:8" x14ac:dyDescent="0.3">
      <c r="A2455" t="s">
        <v>4578</v>
      </c>
      <c r="B2455" t="s">
        <v>4577</v>
      </c>
      <c r="C2455">
        <v>337.59040072136366</v>
      </c>
      <c r="D2455">
        <v>922823.00114377995</v>
      </c>
      <c r="E2455">
        <v>0.10970554</v>
      </c>
      <c r="F2455">
        <v>16.0084898</v>
      </c>
      <c r="G2455">
        <v>28.304205329999998</v>
      </c>
      <c r="H2455">
        <v>0</v>
      </c>
    </row>
    <row r="2456" spans="1:8" x14ac:dyDescent="0.3">
      <c r="A2456" t="s">
        <v>3018</v>
      </c>
      <c r="B2456" t="s">
        <v>4720</v>
      </c>
      <c r="C2456">
        <v>1.060950584023E-2</v>
      </c>
      <c r="D2456">
        <v>932645.83003340999</v>
      </c>
      <c r="E2456">
        <v>-6.7807899999999997</v>
      </c>
      <c r="F2456">
        <v>-0.46016601000000001</v>
      </c>
      <c r="G2456">
        <v>-5.5948442099999998</v>
      </c>
      <c r="H2456">
        <v>0</v>
      </c>
    </row>
    <row r="2457" spans="1:8" x14ac:dyDescent="0.3">
      <c r="A2457" t="s">
        <v>4808</v>
      </c>
      <c r="B2457" t="s">
        <v>4807</v>
      </c>
      <c r="C2457">
        <v>6.6339332839998102</v>
      </c>
      <c r="D2457">
        <v>902018.60760472005</v>
      </c>
      <c r="E2457">
        <v>-7.9867414500000002</v>
      </c>
      <c r="F2457">
        <v>-15.439068819999999</v>
      </c>
      <c r="G2457">
        <v>23.553852160000002</v>
      </c>
      <c r="H2457">
        <v>0</v>
      </c>
    </row>
    <row r="2458" spans="1:8" x14ac:dyDescent="0.3">
      <c r="A2458" t="s">
        <v>4706</v>
      </c>
      <c r="B2458" t="s">
        <v>4705</v>
      </c>
      <c r="C2458">
        <v>9.1777833533710798</v>
      </c>
      <c r="D2458">
        <v>894382.58966131997</v>
      </c>
      <c r="E2458">
        <v>-1.7824751000000001</v>
      </c>
      <c r="F2458">
        <v>11.48064875</v>
      </c>
      <c r="G2458">
        <v>4.20650367</v>
      </c>
      <c r="H2458">
        <v>0</v>
      </c>
    </row>
    <row r="2459" spans="1:8" x14ac:dyDescent="0.3">
      <c r="A2459" t="s">
        <v>4664</v>
      </c>
      <c r="B2459" t="s">
        <v>4664</v>
      </c>
      <c r="C2459">
        <v>0.33758331393076002</v>
      </c>
      <c r="D2459">
        <v>863658.01948654</v>
      </c>
      <c r="E2459">
        <v>-2.1221538099999999</v>
      </c>
      <c r="F2459">
        <v>-12.55724624</v>
      </c>
      <c r="G2459">
        <v>-3.84707665</v>
      </c>
      <c r="H2459">
        <v>0</v>
      </c>
    </row>
    <row r="2460" spans="1:8" x14ac:dyDescent="0.3">
      <c r="A2460" t="s">
        <v>4401</v>
      </c>
      <c r="B2460" t="s">
        <v>4400</v>
      </c>
      <c r="C2460">
        <v>1.25947299531516</v>
      </c>
      <c r="D2460">
        <v>852306.40880043001</v>
      </c>
      <c r="E2460">
        <v>2.01697222</v>
      </c>
      <c r="F2460">
        <v>17.2347228</v>
      </c>
      <c r="G2460">
        <v>33.657167710000003</v>
      </c>
      <c r="H2460">
        <v>0</v>
      </c>
    </row>
    <row r="2461" spans="1:8" x14ac:dyDescent="0.3">
      <c r="A2461" t="s">
        <v>4771</v>
      </c>
      <c r="B2461" t="s">
        <v>4770</v>
      </c>
      <c r="C2461">
        <v>599.37962130913729</v>
      </c>
      <c r="D2461">
        <v>849352.65231924003</v>
      </c>
      <c r="E2461">
        <v>3.8574984799999998</v>
      </c>
      <c r="F2461">
        <v>-1.6514730099999999</v>
      </c>
      <c r="G2461">
        <v>23.24213069</v>
      </c>
      <c r="H2461">
        <v>0</v>
      </c>
    </row>
    <row r="2462" spans="1:8" x14ac:dyDescent="0.3">
      <c r="A2462" t="s">
        <v>3346</v>
      </c>
      <c r="B2462" t="s">
        <v>4584</v>
      </c>
      <c r="C2462">
        <v>2.415960141446E-2</v>
      </c>
      <c r="D2462">
        <v>840707.56755832001</v>
      </c>
      <c r="E2462">
        <v>-1.1605275799999999</v>
      </c>
      <c r="F2462">
        <v>-7.5525102799999999</v>
      </c>
      <c r="G2462">
        <v>8.1772500000000005E-3</v>
      </c>
      <c r="H2462">
        <v>0</v>
      </c>
    </row>
    <row r="2463" spans="1:8" x14ac:dyDescent="0.3">
      <c r="A2463" t="s">
        <v>4680</v>
      </c>
      <c r="B2463" t="s">
        <v>4679</v>
      </c>
      <c r="C2463">
        <v>8.5792452553019996E-2</v>
      </c>
      <c r="D2463">
        <v>835707.81113766995</v>
      </c>
      <c r="E2463">
        <v>-2.4437586100000002</v>
      </c>
      <c r="F2463">
        <v>2.4120601100000001</v>
      </c>
      <c r="G2463">
        <v>18.55799111</v>
      </c>
      <c r="H2463">
        <v>0</v>
      </c>
    </row>
    <row r="2464" spans="1:8" x14ac:dyDescent="0.3">
      <c r="A2464" t="s">
        <v>4604</v>
      </c>
      <c r="B2464" t="s">
        <v>4603</v>
      </c>
      <c r="C2464">
        <v>4.4385517033410702</v>
      </c>
      <c r="D2464">
        <v>822039.71388264</v>
      </c>
      <c r="E2464">
        <v>-35.543519340000003</v>
      </c>
      <c r="F2464">
        <v>-51.890839569999997</v>
      </c>
      <c r="G2464">
        <v>-17.36782663</v>
      </c>
      <c r="H2464">
        <v>0</v>
      </c>
    </row>
    <row r="2465" spans="1:8" x14ac:dyDescent="0.3">
      <c r="A2465" t="s">
        <v>6324</v>
      </c>
      <c r="B2465" t="s">
        <v>6323</v>
      </c>
      <c r="C2465">
        <v>269.3</v>
      </c>
      <c r="D2465">
        <v>817785.84175000002</v>
      </c>
      <c r="E2465">
        <v>0.66348938999999996</v>
      </c>
      <c r="F2465">
        <v>7.5586620099999999</v>
      </c>
      <c r="G2465">
        <v>16.681109190000001</v>
      </c>
      <c r="H2465">
        <v>0</v>
      </c>
    </row>
    <row r="2466" spans="1:8" x14ac:dyDescent="0.3">
      <c r="A2466" t="s">
        <v>4668</v>
      </c>
      <c r="B2466" t="s">
        <v>4667</v>
      </c>
      <c r="C2466">
        <v>1.6299259466551601</v>
      </c>
      <c r="D2466">
        <v>811555.78323554003</v>
      </c>
      <c r="E2466">
        <v>-1.3407119999999999</v>
      </c>
      <c r="F2466">
        <v>2.8727390100000001</v>
      </c>
      <c r="G2466">
        <v>9.8188509800000006</v>
      </c>
      <c r="H2466">
        <v>0</v>
      </c>
    </row>
    <row r="2467" spans="1:8" x14ac:dyDescent="0.3">
      <c r="A2467" t="s">
        <v>4635</v>
      </c>
      <c r="B2467" t="s">
        <v>4634</v>
      </c>
      <c r="C2467">
        <v>0.69417400035895005</v>
      </c>
      <c r="D2467">
        <v>800755.67465847998</v>
      </c>
      <c r="E2467">
        <v>-0.41073142000000001</v>
      </c>
      <c r="F2467">
        <v>3.5218151400000002</v>
      </c>
      <c r="G2467">
        <v>8.7470309799999999</v>
      </c>
      <c r="H2467">
        <v>0</v>
      </c>
    </row>
    <row r="2468" spans="1:8" x14ac:dyDescent="0.3">
      <c r="A2468" t="s">
        <v>4739</v>
      </c>
      <c r="B2468" t="s">
        <v>4738</v>
      </c>
      <c r="C2468">
        <v>2.3428125684160001E-2</v>
      </c>
      <c r="D2468">
        <v>798895.39899878995</v>
      </c>
      <c r="E2468">
        <v>1.0225257800000001</v>
      </c>
      <c r="F2468">
        <v>-5.4960523999999999</v>
      </c>
      <c r="G2468">
        <v>-10.562675520000001</v>
      </c>
      <c r="H2468">
        <v>0</v>
      </c>
    </row>
    <row r="2469" spans="1:8" x14ac:dyDescent="0.3">
      <c r="A2469" t="s">
        <v>4461</v>
      </c>
      <c r="B2469" t="s">
        <v>4461</v>
      </c>
      <c r="C2469">
        <v>0.96228879925832</v>
      </c>
      <c r="D2469">
        <v>798586.61125870002</v>
      </c>
      <c r="E2469">
        <v>1.18639578</v>
      </c>
      <c r="F2469">
        <v>16.694284530000001</v>
      </c>
      <c r="G2469">
        <v>-56.96990547</v>
      </c>
      <c r="H2469">
        <v>0</v>
      </c>
    </row>
    <row r="2470" spans="1:8" x14ac:dyDescent="0.3">
      <c r="A2470" t="s">
        <v>4713</v>
      </c>
      <c r="B2470" t="s">
        <v>4712</v>
      </c>
      <c r="C2470">
        <v>33.878662076235607</v>
      </c>
      <c r="D2470">
        <v>775655.92420153006</v>
      </c>
      <c r="E2470">
        <v>-9.4773534099999992</v>
      </c>
      <c r="F2470">
        <v>12.08192159</v>
      </c>
      <c r="G2470">
        <v>9.4578883400000002</v>
      </c>
      <c r="H2470">
        <v>0</v>
      </c>
    </row>
    <row r="2471" spans="1:8" x14ac:dyDescent="0.3">
      <c r="A2471" t="s">
        <v>4673</v>
      </c>
      <c r="B2471" t="s">
        <v>4672</v>
      </c>
      <c r="C2471">
        <v>3.2477045144966601</v>
      </c>
      <c r="D2471">
        <v>769186.04707503004</v>
      </c>
      <c r="E2471">
        <v>1.1458944799999999</v>
      </c>
      <c r="F2471">
        <v>-57.137684900000004</v>
      </c>
      <c r="G2471">
        <v>97.021409950000006</v>
      </c>
      <c r="H2471">
        <v>0</v>
      </c>
    </row>
    <row r="2472" spans="1:8" x14ac:dyDescent="0.3">
      <c r="A2472" t="s">
        <v>4656</v>
      </c>
      <c r="B2472" t="s">
        <v>4655</v>
      </c>
      <c r="C2472">
        <v>0.91411916047245001</v>
      </c>
      <c r="D2472">
        <v>757581.46573177003</v>
      </c>
      <c r="E2472">
        <v>-5.238901E-2</v>
      </c>
      <c r="F2472">
        <v>-0.81805254000000005</v>
      </c>
      <c r="G2472">
        <v>-3.0759528899999999</v>
      </c>
      <c r="H2472">
        <v>0</v>
      </c>
    </row>
    <row r="2473" spans="1:8" x14ac:dyDescent="0.3">
      <c r="A2473" t="s">
        <v>1409</v>
      </c>
      <c r="B2473" t="s">
        <v>4617</v>
      </c>
      <c r="C2473">
        <v>0.39544246094279001</v>
      </c>
      <c r="D2473">
        <v>758421.21439093002</v>
      </c>
      <c r="E2473">
        <v>-1.4031036100000001</v>
      </c>
      <c r="F2473">
        <v>1.67400444</v>
      </c>
      <c r="G2473">
        <v>0.51210111999999997</v>
      </c>
      <c r="H2473">
        <v>0</v>
      </c>
    </row>
    <row r="2474" spans="1:8" x14ac:dyDescent="0.3">
      <c r="A2474" t="s">
        <v>4707</v>
      </c>
      <c r="B2474" t="s">
        <v>4707</v>
      </c>
      <c r="C2474">
        <v>1.0005178618000001E-3</v>
      </c>
      <c r="D2474">
        <v>758115.17181958002</v>
      </c>
      <c r="E2474">
        <v>1.6161512499999999</v>
      </c>
      <c r="F2474">
        <v>-2.0685245299999999</v>
      </c>
      <c r="G2474">
        <v>-0.46908403999999998</v>
      </c>
      <c r="H2474">
        <v>0</v>
      </c>
    </row>
    <row r="2475" spans="1:8" x14ac:dyDescent="0.3">
      <c r="A2475" t="s">
        <v>4648</v>
      </c>
      <c r="B2475" t="s">
        <v>4647</v>
      </c>
      <c r="C2475">
        <v>0.25418738445576</v>
      </c>
      <c r="D2475">
        <v>756345.70167473005</v>
      </c>
      <c r="E2475">
        <v>0.38823745999999998</v>
      </c>
      <c r="F2475">
        <v>1.7662414500000001</v>
      </c>
      <c r="G2475">
        <v>-2.8589248899999999</v>
      </c>
      <c r="H2475">
        <v>0</v>
      </c>
    </row>
    <row r="2476" spans="1:8" x14ac:dyDescent="0.3">
      <c r="A2476" t="s">
        <v>4757</v>
      </c>
      <c r="B2476" t="s">
        <v>4756</v>
      </c>
      <c r="C2476">
        <v>3.1084618853219999E-2</v>
      </c>
      <c r="D2476">
        <v>735871.86684711999</v>
      </c>
      <c r="E2476">
        <v>1.24884401</v>
      </c>
      <c r="F2476">
        <v>20.467539479999999</v>
      </c>
      <c r="G2476">
        <v>45.117781979999997</v>
      </c>
      <c r="H2476">
        <v>0</v>
      </c>
    </row>
    <row r="2477" spans="1:8" x14ac:dyDescent="0.3">
      <c r="A2477" t="s">
        <v>4638</v>
      </c>
      <c r="B2477" t="s">
        <v>4637</v>
      </c>
      <c r="C2477">
        <v>5.710750776417E-2</v>
      </c>
      <c r="D2477">
        <v>733459.10029236996</v>
      </c>
      <c r="E2477">
        <v>-2.0210598499999999</v>
      </c>
      <c r="F2477">
        <v>-1.96073038</v>
      </c>
      <c r="G2477">
        <v>77.419600900000006</v>
      </c>
      <c r="H2477">
        <v>0</v>
      </c>
    </row>
    <row r="2478" spans="1:8" x14ac:dyDescent="0.3">
      <c r="A2478" t="s">
        <v>4440</v>
      </c>
      <c r="B2478" t="s">
        <v>4439</v>
      </c>
      <c r="C2478">
        <v>85.7</v>
      </c>
      <c r="D2478">
        <v>732371.03775000002</v>
      </c>
      <c r="E2478">
        <v>-11.32953958</v>
      </c>
      <c r="F2478">
        <v>-20.648148150000001</v>
      </c>
      <c r="G2478">
        <v>-70.924512300000004</v>
      </c>
      <c r="H2478">
        <v>0</v>
      </c>
    </row>
    <row r="2479" spans="1:8" x14ac:dyDescent="0.3">
      <c r="A2479" t="s">
        <v>4854</v>
      </c>
      <c r="B2479" t="s">
        <v>4853</v>
      </c>
      <c r="C2479">
        <v>2.6758562252160001E-2</v>
      </c>
      <c r="D2479">
        <v>727174.45413603005</v>
      </c>
      <c r="E2479">
        <v>-3.9434243599999999</v>
      </c>
      <c r="F2479">
        <v>9.6055872000000004</v>
      </c>
      <c r="G2479">
        <v>18.02089256</v>
      </c>
      <c r="H2479">
        <v>0</v>
      </c>
    </row>
    <row r="2480" spans="1:8" x14ac:dyDescent="0.3">
      <c r="A2480" t="s">
        <v>4722</v>
      </c>
      <c r="B2480" t="s">
        <v>4721</v>
      </c>
      <c r="C2480">
        <v>26.354269014732999</v>
      </c>
      <c r="D2480">
        <v>730333.64707885997</v>
      </c>
      <c r="E2480">
        <v>-6.0970375700000004</v>
      </c>
      <c r="F2480">
        <v>-8.8551154099999998</v>
      </c>
      <c r="G2480">
        <v>89.638026170000003</v>
      </c>
      <c r="H2480">
        <v>0</v>
      </c>
    </row>
    <row r="2481" spans="1:8" x14ac:dyDescent="0.3">
      <c r="A2481" t="s">
        <v>4621</v>
      </c>
      <c r="B2481" t="s">
        <v>4620</v>
      </c>
      <c r="C2481">
        <v>0.80405272813603001</v>
      </c>
      <c r="D2481">
        <v>717065.41965509998</v>
      </c>
      <c r="E2481">
        <v>-3.1217500500000002</v>
      </c>
      <c r="F2481">
        <v>-2.0572357600000002</v>
      </c>
      <c r="G2481">
        <v>14.13371714</v>
      </c>
      <c r="H2481">
        <v>0</v>
      </c>
    </row>
    <row r="2482" spans="1:8" x14ac:dyDescent="0.3">
      <c r="A2482" t="s">
        <v>4482</v>
      </c>
      <c r="B2482" t="s">
        <v>4481</v>
      </c>
      <c r="C2482">
        <v>0.22788580941424999</v>
      </c>
      <c r="D2482">
        <v>701381.64812445</v>
      </c>
      <c r="E2482">
        <v>0.39905731</v>
      </c>
      <c r="F2482">
        <v>-1.7485324</v>
      </c>
      <c r="G2482">
        <v>0</v>
      </c>
      <c r="H2482">
        <v>0</v>
      </c>
    </row>
    <row r="2483" spans="1:8" x14ac:dyDescent="0.3">
      <c r="A2483" t="s">
        <v>4686</v>
      </c>
      <c r="B2483" t="s">
        <v>4685</v>
      </c>
      <c r="C2483">
        <v>0.72674832670737</v>
      </c>
      <c r="D2483">
        <v>684529.56081325002</v>
      </c>
      <c r="E2483">
        <v>-1.95621825</v>
      </c>
      <c r="F2483">
        <v>4.8419789999999997E-2</v>
      </c>
      <c r="G2483">
        <v>10.39552559</v>
      </c>
      <c r="H2483">
        <v>0</v>
      </c>
    </row>
    <row r="2484" spans="1:8" x14ac:dyDescent="0.3">
      <c r="A2484" t="s">
        <v>4842</v>
      </c>
      <c r="B2484" t="s">
        <v>4841</v>
      </c>
      <c r="C2484">
        <v>0.16246618704575</v>
      </c>
      <c r="D2484">
        <v>696386.13551835006</v>
      </c>
      <c r="E2484">
        <v>-4.8564096699999997</v>
      </c>
      <c r="F2484">
        <v>-14.202580510000001</v>
      </c>
      <c r="G2484">
        <v>270.92203532000002</v>
      </c>
      <c r="H2484">
        <v>0</v>
      </c>
    </row>
    <row r="2485" spans="1:8" x14ac:dyDescent="0.3">
      <c r="A2485" t="s">
        <v>4575</v>
      </c>
      <c r="B2485" t="s">
        <v>4574</v>
      </c>
      <c r="C2485">
        <v>1.16297485622243</v>
      </c>
      <c r="D2485">
        <v>708030.71923546004</v>
      </c>
      <c r="E2485">
        <v>-4.7198078199999998</v>
      </c>
      <c r="F2485">
        <v>-6.2830963000000004</v>
      </c>
      <c r="G2485">
        <v>64.144680359999995</v>
      </c>
      <c r="H2485">
        <v>0</v>
      </c>
    </row>
    <row r="2486" spans="1:8" x14ac:dyDescent="0.3">
      <c r="A2486" t="s">
        <v>4658</v>
      </c>
      <c r="B2486" t="s">
        <v>4657</v>
      </c>
      <c r="C2486">
        <v>0.35429827155827998</v>
      </c>
      <c r="D2486">
        <v>697708.78672977001</v>
      </c>
      <c r="E2486">
        <v>-4.7607355399999998</v>
      </c>
      <c r="F2486">
        <v>-6.16122909</v>
      </c>
      <c r="G2486">
        <v>13.658862839999999</v>
      </c>
      <c r="H2486">
        <v>0</v>
      </c>
    </row>
    <row r="2487" spans="1:8" x14ac:dyDescent="0.3">
      <c r="A2487" t="s">
        <v>4743</v>
      </c>
      <c r="B2487" t="s">
        <v>4742</v>
      </c>
      <c r="C2487">
        <v>7.7093474529400005E-2</v>
      </c>
      <c r="D2487">
        <v>696558.56397255999</v>
      </c>
      <c r="E2487">
        <v>-0.72709877999999994</v>
      </c>
      <c r="F2487">
        <v>-0.89765521000000004</v>
      </c>
      <c r="G2487">
        <v>25.211633339999999</v>
      </c>
      <c r="H2487">
        <v>0</v>
      </c>
    </row>
    <row r="2488" spans="1:8" x14ac:dyDescent="0.3">
      <c r="A2488" t="s">
        <v>4682</v>
      </c>
      <c r="B2488" t="s">
        <v>4681</v>
      </c>
      <c r="C2488">
        <v>1.651117187455E-2</v>
      </c>
      <c r="D2488">
        <v>686593.91050523997</v>
      </c>
      <c r="E2488">
        <v>-6.9918200000000002E-3</v>
      </c>
      <c r="F2488">
        <v>-3.0101196200000002</v>
      </c>
      <c r="G2488">
        <v>-5.7681976099999996</v>
      </c>
      <c r="H2488">
        <v>0</v>
      </c>
    </row>
    <row r="2489" spans="1:8" x14ac:dyDescent="0.3">
      <c r="A2489" t="s">
        <v>4715</v>
      </c>
      <c r="B2489" t="s">
        <v>4714</v>
      </c>
      <c r="C2489">
        <v>3.6395161789636901</v>
      </c>
      <c r="D2489">
        <v>685048.88825117005</v>
      </c>
      <c r="E2489">
        <v>-8.3137942999999996</v>
      </c>
      <c r="F2489">
        <v>-14.121958340000001</v>
      </c>
      <c r="G2489">
        <v>6.5362513299999998</v>
      </c>
      <c r="H2489">
        <v>0</v>
      </c>
    </row>
    <row r="2490" spans="1:8" x14ac:dyDescent="0.3">
      <c r="A2490" t="s">
        <v>7573</v>
      </c>
      <c r="B2490" t="s">
        <v>7574</v>
      </c>
      <c r="C2490">
        <v>141.00908938858893</v>
      </c>
      <c r="D2490">
        <v>682411.55618423002</v>
      </c>
      <c r="E2490">
        <v>-8.0952093000000005</v>
      </c>
      <c r="F2490">
        <v>0</v>
      </c>
      <c r="G2490">
        <v>0</v>
      </c>
      <c r="H2490">
        <v>0</v>
      </c>
    </row>
    <row r="2491" spans="1:8" x14ac:dyDescent="0.3">
      <c r="A2491" t="s">
        <v>4511</v>
      </c>
      <c r="B2491" t="s">
        <v>4510</v>
      </c>
      <c r="C2491">
        <v>4.9527791127399997E-3</v>
      </c>
      <c r="D2491">
        <v>677407.6461439</v>
      </c>
      <c r="E2491">
        <v>-6.263444E-2</v>
      </c>
      <c r="F2491">
        <v>-0.52123872000000004</v>
      </c>
      <c r="G2491">
        <v>6.7923941399999999</v>
      </c>
      <c r="H2491">
        <v>0</v>
      </c>
    </row>
    <row r="2492" spans="1:8" x14ac:dyDescent="0.3">
      <c r="A2492" t="s">
        <v>4662</v>
      </c>
      <c r="B2492" t="s">
        <v>4661</v>
      </c>
      <c r="C2492">
        <v>0.14032663905539999</v>
      </c>
      <c r="D2492">
        <v>671039.17793957004</v>
      </c>
      <c r="E2492">
        <v>-0.25672898</v>
      </c>
      <c r="F2492">
        <v>-4.8216120000000001E-2</v>
      </c>
      <c r="G2492">
        <v>3.58163834</v>
      </c>
      <c r="H2492">
        <v>0</v>
      </c>
    </row>
    <row r="2493" spans="1:8" x14ac:dyDescent="0.3">
      <c r="A2493" t="s">
        <v>4509</v>
      </c>
      <c r="B2493" t="s">
        <v>4508</v>
      </c>
      <c r="C2493">
        <v>7.0077972654976204</v>
      </c>
      <c r="D2493">
        <v>669001.41180726001</v>
      </c>
      <c r="E2493">
        <v>16.35216891</v>
      </c>
      <c r="F2493">
        <v>22.416002710000001</v>
      </c>
      <c r="G2493">
        <v>12.819065439999999</v>
      </c>
      <c r="H2493">
        <v>0</v>
      </c>
    </row>
    <row r="2494" spans="1:8" x14ac:dyDescent="0.3">
      <c r="A2494" t="s">
        <v>4698</v>
      </c>
      <c r="B2494" t="s">
        <v>4697</v>
      </c>
      <c r="C2494">
        <v>1.10238503578198</v>
      </c>
      <c r="D2494">
        <v>664008.98970578995</v>
      </c>
      <c r="E2494">
        <v>-0.57992224000000003</v>
      </c>
      <c r="F2494">
        <v>1.14091067</v>
      </c>
      <c r="G2494">
        <v>-1.54536882</v>
      </c>
      <c r="H2494">
        <v>0</v>
      </c>
    </row>
    <row r="2495" spans="1:8" x14ac:dyDescent="0.3">
      <c r="A2495" t="s">
        <v>4491</v>
      </c>
      <c r="B2495" t="s">
        <v>4490</v>
      </c>
      <c r="C2495">
        <v>0.37676433503380002</v>
      </c>
      <c r="D2495">
        <v>656546.52511872002</v>
      </c>
      <c r="E2495">
        <v>-7.4202307699999999</v>
      </c>
      <c r="F2495">
        <v>-1.6460657599999999</v>
      </c>
      <c r="G2495">
        <v>29.898829679999999</v>
      </c>
      <c r="H2495">
        <v>0</v>
      </c>
    </row>
    <row r="2496" spans="1:8" x14ac:dyDescent="0.3">
      <c r="A2496" t="s">
        <v>4580</v>
      </c>
      <c r="B2496" t="s">
        <v>4580</v>
      </c>
      <c r="C2496">
        <v>103.0803727174119</v>
      </c>
      <c r="D2496">
        <v>645990.48502209003</v>
      </c>
      <c r="E2496">
        <v>0.55800806999999997</v>
      </c>
      <c r="F2496">
        <v>-0.12323253000000001</v>
      </c>
      <c r="G2496">
        <v>3.7581629699999999</v>
      </c>
      <c r="H2496">
        <v>0</v>
      </c>
    </row>
    <row r="2497" spans="1:8" x14ac:dyDescent="0.3">
      <c r="A2497" t="s">
        <v>4528</v>
      </c>
      <c r="B2497" t="s">
        <v>4527</v>
      </c>
      <c r="C2497">
        <v>97.749343763274595</v>
      </c>
      <c r="D2497">
        <v>630220.70867824997</v>
      </c>
      <c r="E2497">
        <v>-0.35115684000000003</v>
      </c>
      <c r="F2497">
        <v>13.181966490000001</v>
      </c>
      <c r="G2497">
        <v>135.59067385</v>
      </c>
      <c r="H2497">
        <v>0</v>
      </c>
    </row>
    <row r="2498" spans="1:8" x14ac:dyDescent="0.3">
      <c r="A2498" t="s">
        <v>2242</v>
      </c>
      <c r="B2498" t="s">
        <v>4804</v>
      </c>
      <c r="C2498">
        <v>8.2120166991950003E-2</v>
      </c>
      <c r="D2498">
        <v>642704.41504919995</v>
      </c>
      <c r="E2498">
        <v>-1.8068080399999999</v>
      </c>
      <c r="F2498">
        <v>-9.0129672999999997</v>
      </c>
      <c r="G2498">
        <v>-44.011077010000001</v>
      </c>
      <c r="H2498">
        <v>0</v>
      </c>
    </row>
    <row r="2499" spans="1:8" x14ac:dyDescent="0.3">
      <c r="A2499" t="s">
        <v>4640</v>
      </c>
      <c r="B2499" t="s">
        <v>4639</v>
      </c>
      <c r="C2499">
        <v>2.4670972687749999E-2</v>
      </c>
      <c r="D2499">
        <v>649889.88154623995</v>
      </c>
      <c r="E2499">
        <v>-9.4333354499999995</v>
      </c>
      <c r="F2499">
        <v>-9.1247810499999993</v>
      </c>
      <c r="G2499">
        <v>-21.776950410000001</v>
      </c>
      <c r="H2499">
        <v>0</v>
      </c>
    </row>
    <row r="2500" spans="1:8" x14ac:dyDescent="0.3">
      <c r="A2500" t="s">
        <v>4671</v>
      </c>
      <c r="B2500" t="s">
        <v>4670</v>
      </c>
      <c r="C2500">
        <v>1.0126440625131099</v>
      </c>
      <c r="D2500">
        <v>621188.07270101004</v>
      </c>
      <c r="E2500">
        <v>2.59312399</v>
      </c>
      <c r="F2500">
        <v>-13.31196269</v>
      </c>
      <c r="G2500">
        <v>79.191002990000001</v>
      </c>
      <c r="H2500">
        <v>0</v>
      </c>
    </row>
    <row r="2501" spans="1:8" x14ac:dyDescent="0.3">
      <c r="A2501" t="s">
        <v>3786</v>
      </c>
      <c r="B2501" t="s">
        <v>4692</v>
      </c>
      <c r="C2501">
        <v>0.11971865087098001</v>
      </c>
      <c r="D2501">
        <v>613448.52368896001</v>
      </c>
      <c r="E2501">
        <v>-2.6297631799999999</v>
      </c>
      <c r="F2501">
        <v>4.26948974</v>
      </c>
      <c r="G2501">
        <v>25.6793391</v>
      </c>
      <c r="H2501">
        <v>0</v>
      </c>
    </row>
    <row r="2502" spans="1:8" x14ac:dyDescent="0.3">
      <c r="A2502" t="s">
        <v>4642</v>
      </c>
      <c r="B2502" t="s">
        <v>4641</v>
      </c>
      <c r="C2502">
        <v>2.2774438040999999E-4</v>
      </c>
      <c r="D2502">
        <v>609913.00765108003</v>
      </c>
      <c r="E2502">
        <v>-5.3166139399999999</v>
      </c>
      <c r="F2502">
        <v>-8.0065388899999999</v>
      </c>
      <c r="G2502">
        <v>-25.10565626</v>
      </c>
      <c r="H2502">
        <v>0</v>
      </c>
    </row>
    <row r="2503" spans="1:8" x14ac:dyDescent="0.3">
      <c r="A2503" t="s">
        <v>4709</v>
      </c>
      <c r="B2503" t="s">
        <v>4708</v>
      </c>
      <c r="C2503">
        <v>0.11104633631772</v>
      </c>
      <c r="D2503">
        <v>596106.56814903999</v>
      </c>
      <c r="E2503">
        <v>-3.0913716299999998</v>
      </c>
      <c r="F2503">
        <v>1.3248159900000001</v>
      </c>
      <c r="G2503">
        <v>4.8841863999999999</v>
      </c>
      <c r="H2503">
        <v>0</v>
      </c>
    </row>
    <row r="2504" spans="1:8" x14ac:dyDescent="0.3">
      <c r="A2504" t="s">
        <v>4690</v>
      </c>
      <c r="B2504" t="s">
        <v>4689</v>
      </c>
      <c r="C2504">
        <v>1.8173397250850001E-2</v>
      </c>
      <c r="D2504">
        <v>594311.62886038003</v>
      </c>
      <c r="E2504">
        <v>-0.88029321000000005</v>
      </c>
      <c r="F2504">
        <v>-0.46042053999999999</v>
      </c>
      <c r="G2504">
        <v>6.3548000399999998</v>
      </c>
      <c r="H2504">
        <v>0</v>
      </c>
    </row>
    <row r="2505" spans="1:8" x14ac:dyDescent="0.3">
      <c r="A2505" t="s">
        <v>4904</v>
      </c>
      <c r="B2505" t="s">
        <v>4903</v>
      </c>
      <c r="C2505">
        <v>6.0704434270330003E-2</v>
      </c>
      <c r="D2505">
        <v>589205.61079780001</v>
      </c>
      <c r="E2505">
        <v>3.3869931900000001</v>
      </c>
      <c r="F2505">
        <v>-2.87392979</v>
      </c>
      <c r="G2505">
        <v>48.688907370000003</v>
      </c>
      <c r="H2505">
        <v>0</v>
      </c>
    </row>
    <row r="2506" spans="1:8" x14ac:dyDescent="0.3">
      <c r="A2506" t="s">
        <v>4737</v>
      </c>
      <c r="B2506" t="s">
        <v>4736</v>
      </c>
      <c r="C2506">
        <v>0.27202302785589999</v>
      </c>
      <c r="D2506">
        <v>579648.49708104006</v>
      </c>
      <c r="E2506">
        <v>-1.2777937500000001</v>
      </c>
      <c r="F2506">
        <v>4.4761000199999996</v>
      </c>
      <c r="G2506">
        <v>2.2868511499999999</v>
      </c>
      <c r="H2506">
        <v>0</v>
      </c>
    </row>
    <row r="2507" spans="1:8" x14ac:dyDescent="0.3">
      <c r="A2507" t="s">
        <v>4724</v>
      </c>
      <c r="B2507" t="s">
        <v>4723</v>
      </c>
      <c r="C2507">
        <v>0.72043109476262002</v>
      </c>
      <c r="D2507">
        <v>575639.65375001996</v>
      </c>
      <c r="E2507">
        <v>1.1747967100000001</v>
      </c>
      <c r="F2507">
        <v>-4.8734014300000004</v>
      </c>
      <c r="G2507">
        <v>10.43370243</v>
      </c>
      <c r="H2507">
        <v>0</v>
      </c>
    </row>
    <row r="2508" spans="1:8" x14ac:dyDescent="0.3">
      <c r="A2508" t="s">
        <v>7562</v>
      </c>
      <c r="B2508" t="s">
        <v>7563</v>
      </c>
      <c r="C2508">
        <v>0.26189956256829</v>
      </c>
      <c r="D2508">
        <v>569667.42187719001</v>
      </c>
      <c r="E2508">
        <v>0.92051035000000003</v>
      </c>
      <c r="F2508">
        <v>0.19057930000000001</v>
      </c>
      <c r="G2508">
        <v>0</v>
      </c>
      <c r="H2508">
        <v>0</v>
      </c>
    </row>
    <row r="2509" spans="1:8" x14ac:dyDescent="0.3">
      <c r="A2509" t="s">
        <v>4450</v>
      </c>
      <c r="B2509" t="s">
        <v>4450</v>
      </c>
      <c r="C2509">
        <v>0.23264976089830999</v>
      </c>
      <c r="D2509">
        <v>568586.53217970999</v>
      </c>
      <c r="E2509">
        <v>1.91298842</v>
      </c>
      <c r="F2509">
        <v>-10.82255206</v>
      </c>
      <c r="G2509">
        <v>-45.52242562</v>
      </c>
      <c r="H2509">
        <v>0</v>
      </c>
    </row>
    <row r="2510" spans="1:8" x14ac:dyDescent="0.3">
      <c r="A2510" t="s">
        <v>4684</v>
      </c>
      <c r="B2510" t="s">
        <v>4683</v>
      </c>
      <c r="C2510">
        <v>8.5644751091399993E-3</v>
      </c>
      <c r="D2510">
        <v>565396.54304231005</v>
      </c>
      <c r="E2510">
        <v>0.65793206999999998</v>
      </c>
      <c r="F2510">
        <v>11.27640115</v>
      </c>
      <c r="G2510">
        <v>18.813241609999999</v>
      </c>
      <c r="H2510">
        <v>0</v>
      </c>
    </row>
    <row r="2511" spans="1:8" x14ac:dyDescent="0.3">
      <c r="A2511" t="s">
        <v>4749</v>
      </c>
      <c r="B2511" t="s">
        <v>4748</v>
      </c>
      <c r="C2511">
        <v>3.2359571042859997E-2</v>
      </c>
      <c r="D2511">
        <v>538727.37188502995</v>
      </c>
      <c r="E2511">
        <v>-2.9523070300000001</v>
      </c>
      <c r="F2511">
        <v>-4.2481986899999997</v>
      </c>
      <c r="G2511">
        <v>14.32530118</v>
      </c>
      <c r="H2511">
        <v>0</v>
      </c>
    </row>
    <row r="2512" spans="1:8" x14ac:dyDescent="0.3">
      <c r="A2512" t="s">
        <v>6182</v>
      </c>
      <c r="B2512" t="s">
        <v>6181</v>
      </c>
      <c r="C2512">
        <v>267.85000000000002</v>
      </c>
      <c r="D2512">
        <v>538796.48375000001</v>
      </c>
      <c r="E2512">
        <v>-0.81466395000000003</v>
      </c>
      <c r="F2512">
        <v>1.0754717</v>
      </c>
      <c r="G2512">
        <v>2.7623249599999999</v>
      </c>
      <c r="H2512">
        <v>0</v>
      </c>
    </row>
    <row r="2513" spans="1:8" x14ac:dyDescent="0.3">
      <c r="A2513" t="s">
        <v>4702</v>
      </c>
      <c r="B2513" t="s">
        <v>4701</v>
      </c>
      <c r="C2513">
        <v>0.86203548413463005</v>
      </c>
      <c r="D2513">
        <v>534319.02464642003</v>
      </c>
      <c r="E2513">
        <v>-1.1998425800000001</v>
      </c>
      <c r="F2513">
        <v>-1.75333589</v>
      </c>
      <c r="G2513">
        <v>-1.4136630299999999</v>
      </c>
      <c r="H2513">
        <v>0</v>
      </c>
    </row>
    <row r="2514" spans="1:8" x14ac:dyDescent="0.3">
      <c r="A2514" t="s">
        <v>6240</v>
      </c>
      <c r="B2514" t="s">
        <v>7522</v>
      </c>
      <c r="C2514">
        <v>114.31185389269636</v>
      </c>
      <c r="D2514">
        <v>528497.30879589997</v>
      </c>
      <c r="E2514">
        <v>-5.6697757500000003</v>
      </c>
      <c r="F2514">
        <v>10.041179120000001</v>
      </c>
      <c r="G2514">
        <v>0</v>
      </c>
      <c r="H2514">
        <v>0</v>
      </c>
    </row>
    <row r="2515" spans="1:8" x14ac:dyDescent="0.3">
      <c r="A2515" t="s">
        <v>4392</v>
      </c>
      <c r="B2515" t="s">
        <v>4392</v>
      </c>
      <c r="C2515">
        <v>1.67006764308313</v>
      </c>
      <c r="D2515">
        <v>525138.48863963003</v>
      </c>
      <c r="E2515">
        <v>7.3835711899999996</v>
      </c>
      <c r="F2515">
        <v>2.6847976</v>
      </c>
      <c r="G2515">
        <v>-37.537828529999999</v>
      </c>
      <c r="H2515">
        <v>0</v>
      </c>
    </row>
    <row r="2516" spans="1:8" x14ac:dyDescent="0.3">
      <c r="A2516" t="s">
        <v>293</v>
      </c>
      <c r="B2516" t="s">
        <v>7523</v>
      </c>
      <c r="C2516">
        <v>829.90685599106905</v>
      </c>
      <c r="D2516">
        <v>525515.21134131995</v>
      </c>
      <c r="E2516">
        <v>-18.519172820000001</v>
      </c>
      <c r="F2516">
        <v>-25.042750519999998</v>
      </c>
      <c r="G2516">
        <v>0</v>
      </c>
      <c r="H2516">
        <v>0</v>
      </c>
    </row>
    <row r="2517" spans="1:8" x14ac:dyDescent="0.3">
      <c r="A2517" t="s">
        <v>4561</v>
      </c>
      <c r="B2517" t="s">
        <v>4561</v>
      </c>
      <c r="C2517">
        <v>7.6422657278299999E-3</v>
      </c>
      <c r="D2517">
        <v>516015.38453626999</v>
      </c>
      <c r="E2517">
        <v>-0.54080375000000003</v>
      </c>
      <c r="F2517">
        <v>-1.45676063</v>
      </c>
      <c r="G2517">
        <v>7.78014033</v>
      </c>
      <c r="H2517">
        <v>0</v>
      </c>
    </row>
    <row r="2518" spans="1:8" x14ac:dyDescent="0.3">
      <c r="A2518" t="s">
        <v>7554</v>
      </c>
      <c r="B2518" t="s">
        <v>7555</v>
      </c>
      <c r="C2518">
        <v>0.65800929774087002</v>
      </c>
      <c r="D2518">
        <v>519682.25677267998</v>
      </c>
      <c r="E2518">
        <v>-1.35877984</v>
      </c>
      <c r="F2518">
        <v>-0.16984655000000001</v>
      </c>
      <c r="G2518">
        <v>0</v>
      </c>
      <c r="H2518">
        <v>0</v>
      </c>
    </row>
    <row r="2519" spans="1:8" x14ac:dyDescent="0.3">
      <c r="A2519" t="s">
        <v>4790</v>
      </c>
      <c r="B2519" t="s">
        <v>4789</v>
      </c>
      <c r="C2519">
        <v>1.6165462636591099</v>
      </c>
      <c r="D2519">
        <v>515595.80788534001</v>
      </c>
      <c r="E2519">
        <v>3.3277019700000001</v>
      </c>
      <c r="F2519">
        <v>19.067592489999999</v>
      </c>
      <c r="G2519">
        <v>30.13663807</v>
      </c>
      <c r="H2519">
        <v>0</v>
      </c>
    </row>
    <row r="2520" spans="1:8" x14ac:dyDescent="0.3">
      <c r="A2520" t="s">
        <v>4704</v>
      </c>
      <c r="B2520" t="s">
        <v>4703</v>
      </c>
      <c r="C2520">
        <v>0.45879773380054001</v>
      </c>
      <c r="D2520">
        <v>542278.82138773997</v>
      </c>
      <c r="E2520">
        <v>-2.53550341</v>
      </c>
      <c r="F2520">
        <v>2.68290754</v>
      </c>
      <c r="G2520">
        <v>583.39001559999997</v>
      </c>
      <c r="H2520">
        <v>0</v>
      </c>
    </row>
    <row r="2521" spans="1:8" x14ac:dyDescent="0.3">
      <c r="A2521" t="s">
        <v>4726</v>
      </c>
      <c r="B2521" t="s">
        <v>4725</v>
      </c>
      <c r="C2521">
        <v>4.6400669134589997E-2</v>
      </c>
      <c r="D2521">
        <v>543777.02145364997</v>
      </c>
      <c r="E2521">
        <v>1.1050535500000001</v>
      </c>
      <c r="F2521">
        <v>12.56973764</v>
      </c>
      <c r="G2521">
        <v>15.359444910000001</v>
      </c>
      <c r="H2521">
        <v>0</v>
      </c>
    </row>
    <row r="2522" spans="1:8" x14ac:dyDescent="0.3">
      <c r="A2522" t="s">
        <v>4747</v>
      </c>
      <c r="B2522" t="s">
        <v>4746</v>
      </c>
      <c r="C2522">
        <v>0.38457426522609001</v>
      </c>
      <c r="D2522">
        <v>509608.88265406003</v>
      </c>
      <c r="E2522">
        <v>-3.7971167399999999</v>
      </c>
      <c r="F2522">
        <v>-9.7897987700000009</v>
      </c>
      <c r="G2522">
        <v>-3.7111019600000001</v>
      </c>
      <c r="H2522">
        <v>0</v>
      </c>
    </row>
    <row r="2523" spans="1:8" x14ac:dyDescent="0.3">
      <c r="A2523" t="s">
        <v>4877</v>
      </c>
      <c r="B2523" t="s">
        <v>4876</v>
      </c>
      <c r="C2523">
        <v>5.1485289929699999E-3</v>
      </c>
      <c r="D2523">
        <v>491714.31676442001</v>
      </c>
      <c r="E2523">
        <v>3.2297680799999999</v>
      </c>
      <c r="F2523">
        <v>-14.614432669999999</v>
      </c>
      <c r="G2523">
        <v>-50.719672590000002</v>
      </c>
      <c r="H2523">
        <v>0</v>
      </c>
    </row>
    <row r="2524" spans="1:8" x14ac:dyDescent="0.3">
      <c r="A2524" t="s">
        <v>4396</v>
      </c>
      <c r="B2524" t="s">
        <v>4396</v>
      </c>
      <c r="C2524">
        <v>5.8537421881580003E-2</v>
      </c>
      <c r="D2524">
        <v>497365.83748178999</v>
      </c>
      <c r="E2524">
        <v>3.7072892899999998</v>
      </c>
      <c r="F2524">
        <v>11.120462119999999</v>
      </c>
      <c r="G2524">
        <v>-65.782487630000006</v>
      </c>
      <c r="H2524">
        <v>0</v>
      </c>
    </row>
    <row r="2525" spans="1:8" x14ac:dyDescent="0.3">
      <c r="A2525" t="s">
        <v>4753</v>
      </c>
      <c r="B2525" t="s">
        <v>4752</v>
      </c>
      <c r="C2525">
        <v>3.3024345224569998E-2</v>
      </c>
      <c r="D2525">
        <v>490794.46318075003</v>
      </c>
      <c r="E2525">
        <v>-1.5581960100000001</v>
      </c>
      <c r="F2525">
        <v>-11.429819500000001</v>
      </c>
      <c r="G2525">
        <v>7.2861330400000002</v>
      </c>
      <c r="H2525">
        <v>0</v>
      </c>
    </row>
    <row r="2526" spans="1:8" x14ac:dyDescent="0.3">
      <c r="A2526" t="s">
        <v>4567</v>
      </c>
      <c r="B2526" t="s">
        <v>2548</v>
      </c>
      <c r="C2526">
        <v>0.54770517766620996</v>
      </c>
      <c r="D2526">
        <v>490257.00046180998</v>
      </c>
      <c r="E2526">
        <v>-26.36757772</v>
      </c>
      <c r="F2526">
        <v>-31.365358860000001</v>
      </c>
      <c r="G2526">
        <v>-24.53478441</v>
      </c>
      <c r="H2526">
        <v>0</v>
      </c>
    </row>
    <row r="2527" spans="1:8" x14ac:dyDescent="0.3">
      <c r="A2527" t="s">
        <v>4745</v>
      </c>
      <c r="B2527" t="s">
        <v>4744</v>
      </c>
      <c r="C2527">
        <v>1857.8195664287505</v>
      </c>
      <c r="D2527">
        <v>484546.39766110003</v>
      </c>
      <c r="E2527">
        <v>-0.74374808000000003</v>
      </c>
      <c r="F2527">
        <v>0.88239586999999997</v>
      </c>
      <c r="G2527">
        <v>0.98834515999999994</v>
      </c>
      <c r="H2527">
        <v>0</v>
      </c>
    </row>
    <row r="2528" spans="1:8" x14ac:dyDescent="0.3">
      <c r="A2528" t="s">
        <v>4711</v>
      </c>
      <c r="B2528" t="s">
        <v>4710</v>
      </c>
      <c r="C2528">
        <v>1.6540574080389999E-2</v>
      </c>
      <c r="D2528">
        <v>484568.45435736998</v>
      </c>
      <c r="E2528">
        <v>9.3118238800000004</v>
      </c>
      <c r="F2528">
        <v>2.7095262600000001</v>
      </c>
      <c r="G2528">
        <v>63.27773629</v>
      </c>
      <c r="H2528">
        <v>0</v>
      </c>
    </row>
    <row r="2529" spans="1:8" x14ac:dyDescent="0.3">
      <c r="A2529" t="s">
        <v>4732</v>
      </c>
      <c r="B2529" t="s">
        <v>4731</v>
      </c>
      <c r="C2529">
        <v>0.40221691064797999</v>
      </c>
      <c r="D2529">
        <v>475881.10413971002</v>
      </c>
      <c r="E2529">
        <v>-4.6627313900000003</v>
      </c>
      <c r="F2529">
        <v>16.641241399999998</v>
      </c>
      <c r="G2529">
        <v>-0.55242645000000001</v>
      </c>
      <c r="H2529">
        <v>0</v>
      </c>
    </row>
    <row r="2530" spans="1:8" x14ac:dyDescent="0.3">
      <c r="A2530" t="s">
        <v>4719</v>
      </c>
      <c r="B2530" t="s">
        <v>4718</v>
      </c>
      <c r="C2530">
        <v>5.9557640508059999E-2</v>
      </c>
      <c r="D2530">
        <v>469052.34667975002</v>
      </c>
      <c r="E2530">
        <v>-3.9268181900000001</v>
      </c>
      <c r="F2530">
        <v>5.0335286899999998</v>
      </c>
      <c r="G2530">
        <v>-27.760117749999999</v>
      </c>
      <c r="H2530">
        <v>0</v>
      </c>
    </row>
    <row r="2531" spans="1:8" x14ac:dyDescent="0.3">
      <c r="A2531" t="s">
        <v>4741</v>
      </c>
      <c r="B2531" t="s">
        <v>4740</v>
      </c>
      <c r="C2531">
        <v>77.155922516778148</v>
      </c>
      <c r="D2531">
        <v>460893.57349237998</v>
      </c>
      <c r="E2531">
        <v>-6.4247142799999999</v>
      </c>
      <c r="F2531">
        <v>-40.521237640000003</v>
      </c>
      <c r="G2531">
        <v>-62.347847059999999</v>
      </c>
      <c r="H2531">
        <v>0</v>
      </c>
    </row>
    <row r="2532" spans="1:8" x14ac:dyDescent="0.3">
      <c r="A2532" t="s">
        <v>4869</v>
      </c>
      <c r="B2532" t="s">
        <v>4869</v>
      </c>
      <c r="C2532">
        <v>46.146069246499849</v>
      </c>
      <c r="D2532">
        <v>466118.79516161</v>
      </c>
      <c r="E2532">
        <v>-1.1159769999999999E-2</v>
      </c>
      <c r="F2532">
        <v>-2.02112523</v>
      </c>
      <c r="G2532">
        <v>-3.6141167900000002</v>
      </c>
      <c r="H2532">
        <v>0</v>
      </c>
    </row>
    <row r="2533" spans="1:8" x14ac:dyDescent="0.3">
      <c r="A2533" t="s">
        <v>4846</v>
      </c>
      <c r="B2533" t="s">
        <v>4845</v>
      </c>
      <c r="C2533">
        <v>1606.3828346558639</v>
      </c>
      <c r="D2533">
        <v>453903.24718220998</v>
      </c>
      <c r="E2533">
        <v>-3.2172629000000001</v>
      </c>
      <c r="F2533">
        <v>1.9090389400000001</v>
      </c>
      <c r="G2533">
        <v>18.264714340000001</v>
      </c>
      <c r="H2533">
        <v>0</v>
      </c>
    </row>
    <row r="2534" spans="1:8" x14ac:dyDescent="0.3">
      <c r="A2534" t="s">
        <v>5142</v>
      </c>
      <c r="B2534" t="s">
        <v>5142</v>
      </c>
      <c r="C2534">
        <v>0.62936682897892005</v>
      </c>
      <c r="D2534">
        <v>452837.92749218998</v>
      </c>
      <c r="E2534">
        <v>2.5629726800000001</v>
      </c>
      <c r="F2534">
        <v>34.382391849999998</v>
      </c>
      <c r="G2534">
        <v>35.703727909999998</v>
      </c>
      <c r="H2534">
        <v>0</v>
      </c>
    </row>
    <row r="2535" spans="1:8" x14ac:dyDescent="0.3">
      <c r="A2535" t="s">
        <v>5216</v>
      </c>
      <c r="B2535" t="s">
        <v>5215</v>
      </c>
      <c r="C2535">
        <v>3.1720405952430003E-2</v>
      </c>
      <c r="D2535">
        <v>444478.93954391999</v>
      </c>
      <c r="E2535">
        <v>2.1890649799999999</v>
      </c>
      <c r="F2535">
        <v>1.04555639</v>
      </c>
      <c r="G2535">
        <v>24.3855349</v>
      </c>
      <c r="H2535">
        <v>0</v>
      </c>
    </row>
    <row r="2536" spans="1:8" x14ac:dyDescent="0.3">
      <c r="A2536" t="s">
        <v>4694</v>
      </c>
      <c r="B2536" t="s">
        <v>4693</v>
      </c>
      <c r="C2536">
        <v>7.2584272817807802</v>
      </c>
      <c r="D2536">
        <v>443617.98746303999</v>
      </c>
      <c r="E2536">
        <v>-2.72509705</v>
      </c>
      <c r="F2536">
        <v>-2.9045685099999998</v>
      </c>
      <c r="G2536">
        <v>-4.5914304399999999</v>
      </c>
      <c r="H2536">
        <v>0</v>
      </c>
    </row>
    <row r="2537" spans="1:8" x14ac:dyDescent="0.3">
      <c r="A2537" t="s">
        <v>4912</v>
      </c>
      <c r="B2537" t="s">
        <v>4911</v>
      </c>
      <c r="C2537">
        <v>37220.053730534077</v>
      </c>
      <c r="D2537">
        <v>440965.00043860998</v>
      </c>
      <c r="E2537">
        <v>-1.8638693</v>
      </c>
      <c r="F2537">
        <v>-0.43012475999999999</v>
      </c>
      <c r="G2537">
        <v>15.003784380000001</v>
      </c>
      <c r="H2537">
        <v>0</v>
      </c>
    </row>
    <row r="2538" spans="1:8" x14ac:dyDescent="0.3">
      <c r="A2538" t="s">
        <v>4759</v>
      </c>
      <c r="B2538" t="s">
        <v>4758</v>
      </c>
      <c r="C2538">
        <v>9.6312570829475206</v>
      </c>
      <c r="D2538">
        <v>433028.86573235999</v>
      </c>
      <c r="E2538">
        <v>-1.26800929</v>
      </c>
      <c r="F2538">
        <v>0.49145912000000003</v>
      </c>
      <c r="G2538">
        <v>16.255671840000002</v>
      </c>
      <c r="H2538">
        <v>0</v>
      </c>
    </row>
    <row r="2539" spans="1:8" x14ac:dyDescent="0.3">
      <c r="A2539" t="s">
        <v>2350</v>
      </c>
      <c r="B2539" t="s">
        <v>7575</v>
      </c>
      <c r="C2539">
        <v>26.29559930138603</v>
      </c>
      <c r="D2539">
        <v>425810.84321997</v>
      </c>
      <c r="E2539">
        <v>6.1718575800000002</v>
      </c>
      <c r="F2539">
        <v>0</v>
      </c>
      <c r="G2539">
        <v>0</v>
      </c>
      <c r="H2539">
        <v>0</v>
      </c>
    </row>
    <row r="2540" spans="1:8" x14ac:dyDescent="0.3">
      <c r="A2540" t="s">
        <v>4879</v>
      </c>
      <c r="B2540" t="s">
        <v>4878</v>
      </c>
      <c r="C2540">
        <v>2.3712789113499999E-3</v>
      </c>
      <c r="D2540">
        <v>420140.56531285</v>
      </c>
      <c r="E2540">
        <v>-1.0466117500000001</v>
      </c>
      <c r="F2540">
        <v>-1.32184382</v>
      </c>
      <c r="G2540">
        <v>13.893255760000001</v>
      </c>
      <c r="H2540">
        <v>0</v>
      </c>
    </row>
    <row r="2541" spans="1:8" x14ac:dyDescent="0.3">
      <c r="A2541" t="s">
        <v>4788</v>
      </c>
      <c r="B2541" t="s">
        <v>4788</v>
      </c>
      <c r="C2541">
        <v>7.6419052144468704</v>
      </c>
      <c r="D2541">
        <v>422290.06718969002</v>
      </c>
      <c r="E2541">
        <v>-3.14145648</v>
      </c>
      <c r="F2541">
        <v>-6.6960244299999996</v>
      </c>
      <c r="G2541">
        <v>-7.8582088199999998</v>
      </c>
      <c r="H2541">
        <v>0</v>
      </c>
    </row>
    <row r="2542" spans="1:8" x14ac:dyDescent="0.3">
      <c r="A2542" t="s">
        <v>4644</v>
      </c>
      <c r="B2542" t="s">
        <v>4643</v>
      </c>
      <c r="C2542">
        <v>1.31997003456E-2</v>
      </c>
      <c r="D2542">
        <v>406307.22624023998</v>
      </c>
      <c r="E2542">
        <v>0.64085380999999997</v>
      </c>
      <c r="F2542">
        <v>-5.0567933099999998</v>
      </c>
      <c r="G2542">
        <v>-4.42163225</v>
      </c>
      <c r="H2542">
        <v>0</v>
      </c>
    </row>
    <row r="2543" spans="1:8" x14ac:dyDescent="0.3">
      <c r="A2543" t="s">
        <v>5072</v>
      </c>
      <c r="B2543" t="s">
        <v>5071</v>
      </c>
      <c r="C2543">
        <v>0.10598684027345</v>
      </c>
      <c r="D2543">
        <v>418326.43585277</v>
      </c>
      <c r="E2543">
        <v>4.40240995</v>
      </c>
      <c r="F2543">
        <v>12.28931989</v>
      </c>
      <c r="G2543">
        <v>37.540779360000002</v>
      </c>
      <c r="H2543">
        <v>0</v>
      </c>
    </row>
    <row r="2544" spans="1:8" x14ac:dyDescent="0.3">
      <c r="A2544" t="s">
        <v>4822</v>
      </c>
      <c r="B2544" t="s">
        <v>4821</v>
      </c>
      <c r="C2544">
        <v>0.18735892012468</v>
      </c>
      <c r="D2544">
        <v>414661.61903283</v>
      </c>
      <c r="E2544">
        <v>7.9548348300000002</v>
      </c>
      <c r="F2544">
        <v>11.88180024</v>
      </c>
      <c r="G2544">
        <v>-17.581324810000002</v>
      </c>
      <c r="H2544">
        <v>0</v>
      </c>
    </row>
    <row r="2545" spans="1:8" x14ac:dyDescent="0.3">
      <c r="A2545" t="s">
        <v>4882</v>
      </c>
      <c r="B2545" t="s">
        <v>4881</v>
      </c>
      <c r="C2545">
        <v>0.25535946821748001</v>
      </c>
      <c r="D2545">
        <v>413009.72824694001</v>
      </c>
      <c r="E2545">
        <v>-0.15154701000000001</v>
      </c>
      <c r="F2545">
        <v>-0.60783777000000005</v>
      </c>
      <c r="G2545">
        <v>-12.93381158</v>
      </c>
      <c r="H2545">
        <v>0</v>
      </c>
    </row>
    <row r="2546" spans="1:8" x14ac:dyDescent="0.3">
      <c r="A2546" t="s">
        <v>4735</v>
      </c>
      <c r="B2546" t="s">
        <v>4734</v>
      </c>
      <c r="C2546">
        <v>2.00778011588E-2</v>
      </c>
      <c r="D2546">
        <v>412851.52261061</v>
      </c>
      <c r="E2546">
        <v>1.8212881599999999</v>
      </c>
      <c r="F2546">
        <v>-0.38955683000000002</v>
      </c>
      <c r="G2546">
        <v>3.75731686</v>
      </c>
      <c r="H2546">
        <v>0</v>
      </c>
    </row>
    <row r="2547" spans="1:8" x14ac:dyDescent="0.3">
      <c r="A2547" t="s">
        <v>4696</v>
      </c>
      <c r="B2547" t="s">
        <v>4695</v>
      </c>
      <c r="C2547">
        <v>4.6629809567199998E-3</v>
      </c>
      <c r="D2547">
        <v>411949.06805687997</v>
      </c>
      <c r="E2547">
        <v>-2.3826524099999999</v>
      </c>
      <c r="F2547">
        <v>-3.2224826900000001</v>
      </c>
      <c r="G2547">
        <v>-2.9524323699999999</v>
      </c>
      <c r="H2547">
        <v>0</v>
      </c>
    </row>
    <row r="2548" spans="1:8" x14ac:dyDescent="0.3">
      <c r="A2548" t="s">
        <v>5042</v>
      </c>
      <c r="B2548" t="s">
        <v>5041</v>
      </c>
      <c r="C2548">
        <v>3.8603624996349999E-2</v>
      </c>
      <c r="D2548">
        <v>410212.57255683001</v>
      </c>
      <c r="E2548">
        <v>-3.8158761600000002</v>
      </c>
      <c r="F2548">
        <v>20.666427120000002</v>
      </c>
      <c r="G2548">
        <v>19.123194789999999</v>
      </c>
      <c r="H2548">
        <v>0</v>
      </c>
    </row>
    <row r="2549" spans="1:8" x14ac:dyDescent="0.3">
      <c r="A2549" t="s">
        <v>4838</v>
      </c>
      <c r="B2549" t="s">
        <v>4837</v>
      </c>
      <c r="C2549">
        <v>8.2541347062380005E-2</v>
      </c>
      <c r="D2549">
        <v>406495.13240875001</v>
      </c>
      <c r="E2549">
        <v>6.58518428</v>
      </c>
      <c r="F2549">
        <v>8.9465723199999996</v>
      </c>
      <c r="G2549">
        <v>-21.54236556</v>
      </c>
      <c r="H2549">
        <v>0</v>
      </c>
    </row>
    <row r="2550" spans="1:8" x14ac:dyDescent="0.3">
      <c r="A2550" t="s">
        <v>3985</v>
      </c>
      <c r="B2550" t="s">
        <v>5079</v>
      </c>
      <c r="C2550">
        <v>1.5571078981200001E-3</v>
      </c>
      <c r="D2550">
        <v>408661.24915866001</v>
      </c>
      <c r="E2550">
        <v>-0.63238660999999996</v>
      </c>
      <c r="F2550">
        <v>-5.1972246899999996</v>
      </c>
      <c r="G2550">
        <v>5.8891369100000004</v>
      </c>
      <c r="H2550">
        <v>0</v>
      </c>
    </row>
    <row r="2551" spans="1:8" x14ac:dyDescent="0.3">
      <c r="A2551" t="s">
        <v>4775</v>
      </c>
      <c r="B2551" t="s">
        <v>4774</v>
      </c>
      <c r="C2551">
        <v>1.1732827260850001E-2</v>
      </c>
      <c r="D2551">
        <v>400654.11847951001</v>
      </c>
      <c r="E2551">
        <v>-2.1888505</v>
      </c>
      <c r="F2551">
        <v>0.17892711</v>
      </c>
      <c r="G2551">
        <v>14.13894881</v>
      </c>
      <c r="H2551">
        <v>0</v>
      </c>
    </row>
    <row r="2552" spans="1:8" x14ac:dyDescent="0.3">
      <c r="A2552" t="s">
        <v>4612</v>
      </c>
      <c r="B2552" t="s">
        <v>4612</v>
      </c>
      <c r="C2552">
        <v>0.11751593244097</v>
      </c>
      <c r="D2552">
        <v>406692.68780756003</v>
      </c>
      <c r="E2552">
        <v>-0.33651700000000001</v>
      </c>
      <c r="F2552">
        <v>-5.1503793</v>
      </c>
      <c r="G2552">
        <v>30.696186959999999</v>
      </c>
      <c r="H2552">
        <v>0</v>
      </c>
    </row>
    <row r="2553" spans="1:8" x14ac:dyDescent="0.3">
      <c r="A2553" t="s">
        <v>2794</v>
      </c>
      <c r="B2553" t="s">
        <v>4589</v>
      </c>
      <c r="C2553">
        <v>0.52095798268088001</v>
      </c>
      <c r="D2553">
        <v>394617.03406003001</v>
      </c>
      <c r="E2553">
        <v>-1.1386767200000001</v>
      </c>
      <c r="F2553">
        <v>-5.0301869999999997</v>
      </c>
      <c r="G2553">
        <v>-13.448732250000001</v>
      </c>
      <c r="H2553">
        <v>0</v>
      </c>
    </row>
    <row r="2554" spans="1:8" x14ac:dyDescent="0.3">
      <c r="A2554" t="s">
        <v>4852</v>
      </c>
      <c r="B2554" t="s">
        <v>4851</v>
      </c>
      <c r="C2554">
        <v>1.9681721426700002E-3</v>
      </c>
      <c r="D2554">
        <v>380379.89630548999</v>
      </c>
      <c r="E2554">
        <v>11.33021273</v>
      </c>
      <c r="F2554">
        <v>-13.95162466</v>
      </c>
      <c r="G2554">
        <v>681.13917837999998</v>
      </c>
      <c r="H2554">
        <v>0</v>
      </c>
    </row>
    <row r="2555" spans="1:8" x14ac:dyDescent="0.3">
      <c r="A2555" t="s">
        <v>4800</v>
      </c>
      <c r="B2555" t="s">
        <v>4799</v>
      </c>
      <c r="C2555">
        <v>1.2367979900008801</v>
      </c>
      <c r="D2555">
        <v>386838.06825526</v>
      </c>
      <c r="E2555">
        <v>-3.8506600000000002E-2</v>
      </c>
      <c r="F2555">
        <v>-0.91530445000000005</v>
      </c>
      <c r="G2555">
        <v>-8.5554130000000006E-2</v>
      </c>
      <c r="H2555">
        <v>0</v>
      </c>
    </row>
    <row r="2556" spans="1:8" x14ac:dyDescent="0.3">
      <c r="A2556" t="s">
        <v>4794</v>
      </c>
      <c r="B2556" t="s">
        <v>4793</v>
      </c>
      <c r="C2556">
        <v>69.956188720901636</v>
      </c>
      <c r="D2556">
        <v>376422.99356639001</v>
      </c>
      <c r="E2556">
        <v>-4.1291197999999998</v>
      </c>
      <c r="F2556">
        <v>-1.7845932</v>
      </c>
      <c r="G2556">
        <v>-7.5192399600000002</v>
      </c>
      <c r="H2556">
        <v>0</v>
      </c>
    </row>
    <row r="2557" spans="1:8" x14ac:dyDescent="0.3">
      <c r="A2557" t="s">
        <v>4814</v>
      </c>
      <c r="B2557" t="s">
        <v>4814</v>
      </c>
      <c r="C2557">
        <v>0.12495860247069</v>
      </c>
      <c r="D2557">
        <v>374748.39960767003</v>
      </c>
      <c r="E2557">
        <v>-2.4213041899999999</v>
      </c>
      <c r="F2557">
        <v>10.324066050000001</v>
      </c>
      <c r="G2557">
        <v>191.06138831000001</v>
      </c>
      <c r="H2557">
        <v>0</v>
      </c>
    </row>
    <row r="2558" spans="1:8" x14ac:dyDescent="0.3">
      <c r="A2558" t="s">
        <v>4785</v>
      </c>
      <c r="B2558" t="s">
        <v>4784</v>
      </c>
      <c r="C2558">
        <v>0.12869246852036001</v>
      </c>
      <c r="D2558">
        <v>369452.60056032002</v>
      </c>
      <c r="E2558">
        <v>-2.9422576500000002</v>
      </c>
      <c r="F2558">
        <v>-3.9321715400000001</v>
      </c>
      <c r="G2558">
        <v>7.2510062399999997</v>
      </c>
      <c r="H2558">
        <v>0</v>
      </c>
    </row>
    <row r="2559" spans="1:8" x14ac:dyDescent="0.3">
      <c r="A2559" t="s">
        <v>4767</v>
      </c>
      <c r="B2559" t="s">
        <v>4766</v>
      </c>
      <c r="C2559">
        <v>2.3284828705600002E-3</v>
      </c>
      <c r="D2559">
        <v>348113.31578480999</v>
      </c>
      <c r="E2559">
        <v>-7.9477858899999996</v>
      </c>
      <c r="F2559">
        <v>-18.94997841</v>
      </c>
      <c r="G2559">
        <v>8.0055516400000002</v>
      </c>
      <c r="H2559">
        <v>0</v>
      </c>
    </row>
    <row r="2560" spans="1:8" x14ac:dyDescent="0.3">
      <c r="A2560" t="s">
        <v>4796</v>
      </c>
      <c r="B2560" t="s">
        <v>4795</v>
      </c>
      <c r="C2560">
        <v>1.4033144362658601</v>
      </c>
      <c r="D2560">
        <v>354978.01611944003</v>
      </c>
      <c r="E2560">
        <v>-0.11976922</v>
      </c>
      <c r="F2560">
        <v>-0.26411088999999999</v>
      </c>
      <c r="G2560">
        <v>0.61097575999999998</v>
      </c>
      <c r="H2560">
        <v>0</v>
      </c>
    </row>
    <row r="2561" spans="1:8" x14ac:dyDescent="0.3">
      <c r="A2561" t="s">
        <v>4938</v>
      </c>
      <c r="B2561" t="s">
        <v>4937</v>
      </c>
      <c r="C2561">
        <v>0.17283641331484001</v>
      </c>
      <c r="D2561">
        <v>343873.38749107998</v>
      </c>
      <c r="E2561">
        <v>0.29032124999999998</v>
      </c>
      <c r="F2561">
        <v>0.55146284000000001</v>
      </c>
      <c r="G2561">
        <v>37.147583269999998</v>
      </c>
      <c r="H2561">
        <v>0</v>
      </c>
    </row>
    <row r="2562" spans="1:8" x14ac:dyDescent="0.3">
      <c r="A2562" t="s">
        <v>4816</v>
      </c>
      <c r="B2562" t="s">
        <v>4815</v>
      </c>
      <c r="C2562">
        <v>1.5679306893585201</v>
      </c>
      <c r="D2562">
        <v>343214.72994087997</v>
      </c>
      <c r="E2562">
        <v>-2.9565833100000001</v>
      </c>
      <c r="F2562">
        <v>-2.0126564899999999</v>
      </c>
      <c r="G2562">
        <v>-5.8252321499999997</v>
      </c>
      <c r="H2562">
        <v>0</v>
      </c>
    </row>
    <row r="2563" spans="1:8" x14ac:dyDescent="0.3">
      <c r="A2563" t="s">
        <v>4985</v>
      </c>
      <c r="B2563" t="s">
        <v>4984</v>
      </c>
      <c r="C2563">
        <v>328.70078876783998</v>
      </c>
      <c r="D2563">
        <v>342494.48729283002</v>
      </c>
      <c r="E2563">
        <v>2.00673009</v>
      </c>
      <c r="F2563">
        <v>17.93498606</v>
      </c>
      <c r="G2563">
        <v>-5.6112580300000001</v>
      </c>
      <c r="H2563">
        <v>0</v>
      </c>
    </row>
    <row r="2564" spans="1:8" x14ac:dyDescent="0.3">
      <c r="A2564" t="s">
        <v>5250</v>
      </c>
      <c r="B2564" t="s">
        <v>5249</v>
      </c>
      <c r="C2564">
        <v>5.1351888290191603</v>
      </c>
      <c r="D2564">
        <v>339001.22641102999</v>
      </c>
      <c r="E2564">
        <v>-4.6024656300000002</v>
      </c>
      <c r="F2564">
        <v>3.69707491</v>
      </c>
      <c r="G2564">
        <v>6.19346145</v>
      </c>
      <c r="H2564">
        <v>0</v>
      </c>
    </row>
    <row r="2565" spans="1:8" x14ac:dyDescent="0.3">
      <c r="A2565" t="s">
        <v>5045</v>
      </c>
      <c r="B2565" t="s">
        <v>5044</v>
      </c>
      <c r="C2565">
        <v>14.897274392859369</v>
      </c>
      <c r="D2565">
        <v>339863.33296696999</v>
      </c>
      <c r="E2565">
        <v>8.6713560199999993</v>
      </c>
      <c r="F2565">
        <v>-18.163604490000001</v>
      </c>
      <c r="G2565">
        <v>171.34130062</v>
      </c>
      <c r="H2565">
        <v>0</v>
      </c>
    </row>
    <row r="2566" spans="1:8" x14ac:dyDescent="0.3">
      <c r="A2566" t="s">
        <v>4818</v>
      </c>
      <c r="B2566" t="s">
        <v>4817</v>
      </c>
      <c r="C2566">
        <v>3.3657813355000003E-4</v>
      </c>
      <c r="D2566">
        <v>326588.37979317998</v>
      </c>
      <c r="E2566">
        <v>8.24910371</v>
      </c>
      <c r="F2566">
        <v>11.659193309999999</v>
      </c>
      <c r="G2566">
        <v>5.56622124</v>
      </c>
      <c r="H2566">
        <v>0</v>
      </c>
    </row>
    <row r="2567" spans="1:8" x14ac:dyDescent="0.3">
      <c r="A2567" t="s">
        <v>4675</v>
      </c>
      <c r="B2567" t="s">
        <v>4674</v>
      </c>
      <c r="C2567">
        <v>585.64937072263194</v>
      </c>
      <c r="D2567">
        <v>323471.55416783999</v>
      </c>
      <c r="E2567">
        <v>-18.58049029</v>
      </c>
      <c r="F2567">
        <v>-24.2878048</v>
      </c>
      <c r="G2567">
        <v>-51.365335739999999</v>
      </c>
      <c r="H2567">
        <v>0</v>
      </c>
    </row>
    <row r="2568" spans="1:8" x14ac:dyDescent="0.3">
      <c r="A2568" t="s">
        <v>5033</v>
      </c>
      <c r="B2568" t="s">
        <v>5032</v>
      </c>
      <c r="C2568">
        <v>1.8787158733E-3</v>
      </c>
      <c r="D2568">
        <v>328201.00543903001</v>
      </c>
      <c r="E2568">
        <v>-3.6423505600000001</v>
      </c>
      <c r="F2568">
        <v>2.4304106000000001</v>
      </c>
      <c r="G2568">
        <v>24.480402999999999</v>
      </c>
      <c r="H2568">
        <v>0</v>
      </c>
    </row>
    <row r="2569" spans="1:8" x14ac:dyDescent="0.3">
      <c r="A2569" t="s">
        <v>4571</v>
      </c>
      <c r="B2569" t="s">
        <v>4570</v>
      </c>
      <c r="C2569">
        <v>0.68336922952603996</v>
      </c>
      <c r="D2569">
        <v>322262.30419005</v>
      </c>
      <c r="E2569">
        <v>-2.2376396600000001</v>
      </c>
      <c r="F2569">
        <v>-25.797751470000001</v>
      </c>
      <c r="G2569">
        <v>291.14453252999999</v>
      </c>
      <c r="H2569">
        <v>0</v>
      </c>
    </row>
    <row r="2570" spans="1:8" x14ac:dyDescent="0.3">
      <c r="A2570" t="s">
        <v>4688</v>
      </c>
      <c r="B2570" t="s">
        <v>4687</v>
      </c>
      <c r="C2570">
        <v>1.6621135507810001E-2</v>
      </c>
      <c r="D2570">
        <v>326063.54098486999</v>
      </c>
      <c r="E2570">
        <v>0.82329209999999997</v>
      </c>
      <c r="F2570">
        <v>17.1036191</v>
      </c>
      <c r="G2570">
        <v>33.076935130000003</v>
      </c>
      <c r="H2570">
        <v>0</v>
      </c>
    </row>
    <row r="2571" spans="1:8" x14ac:dyDescent="0.3">
      <c r="A2571" t="s">
        <v>4928</v>
      </c>
      <c r="B2571" t="s">
        <v>4927</v>
      </c>
      <c r="C2571">
        <v>4.2847485500000003E-5</v>
      </c>
      <c r="D2571">
        <v>323495.46273547999</v>
      </c>
      <c r="E2571">
        <v>-0.22676614</v>
      </c>
      <c r="F2571">
        <v>-0.11354382</v>
      </c>
      <c r="G2571">
        <v>1.5436662299999999</v>
      </c>
      <c r="H2571">
        <v>0</v>
      </c>
    </row>
    <row r="2572" spans="1:8" x14ac:dyDescent="0.3">
      <c r="A2572" t="s">
        <v>3242</v>
      </c>
      <c r="B2572" t="s">
        <v>4733</v>
      </c>
      <c r="C2572">
        <v>0.66366355307624003</v>
      </c>
      <c r="D2572">
        <v>321757.55396036</v>
      </c>
      <c r="E2572">
        <v>-1.63950521</v>
      </c>
      <c r="F2572">
        <v>-3.2932736899999999</v>
      </c>
      <c r="G2572">
        <v>30.888558239999998</v>
      </c>
      <c r="H2572">
        <v>0</v>
      </c>
    </row>
    <row r="2573" spans="1:8" x14ac:dyDescent="0.3">
      <c r="A2573" t="s">
        <v>4895</v>
      </c>
      <c r="B2573" t="s">
        <v>4894</v>
      </c>
      <c r="C2573">
        <v>0.23269949956807001</v>
      </c>
      <c r="D2573">
        <v>321035.32756687002</v>
      </c>
      <c r="E2573">
        <v>-2.2566754200000001</v>
      </c>
      <c r="F2573">
        <v>5.2942067799999997</v>
      </c>
      <c r="G2573">
        <v>47.95513828</v>
      </c>
      <c r="H2573">
        <v>0</v>
      </c>
    </row>
    <row r="2574" spans="1:8" x14ac:dyDescent="0.3">
      <c r="A2574" t="s">
        <v>4792</v>
      </c>
      <c r="B2574" t="s">
        <v>4791</v>
      </c>
      <c r="C2574">
        <v>1.06672011124E-3</v>
      </c>
      <c r="D2574">
        <v>312288.36348864</v>
      </c>
      <c r="E2574">
        <v>1.5723093800000001</v>
      </c>
      <c r="F2574">
        <v>-1.6349003200000001</v>
      </c>
      <c r="G2574">
        <v>63.987036840000002</v>
      </c>
      <c r="H2574">
        <v>0</v>
      </c>
    </row>
    <row r="2575" spans="1:8" x14ac:dyDescent="0.3">
      <c r="A2575" t="s">
        <v>4567</v>
      </c>
      <c r="B2575" t="s">
        <v>4566</v>
      </c>
      <c r="C2575">
        <v>26.156232457770699</v>
      </c>
      <c r="D2575">
        <v>310056.20486737997</v>
      </c>
      <c r="E2575">
        <v>-0.91398822000000002</v>
      </c>
      <c r="F2575">
        <v>-15.88256387</v>
      </c>
      <c r="G2575">
        <v>-38.877558870000001</v>
      </c>
      <c r="H2575">
        <v>0</v>
      </c>
    </row>
    <row r="2576" spans="1:8" x14ac:dyDescent="0.3">
      <c r="A2576" t="s">
        <v>4920</v>
      </c>
      <c r="B2576" t="s">
        <v>4919</v>
      </c>
      <c r="C2576">
        <v>9.9863841090000005E-4</v>
      </c>
      <c r="D2576">
        <v>308199.74997134</v>
      </c>
      <c r="E2576">
        <v>0.89433225000000005</v>
      </c>
      <c r="F2576">
        <v>-4.8406526100000002</v>
      </c>
      <c r="G2576">
        <v>0</v>
      </c>
      <c r="H2576">
        <v>0</v>
      </c>
    </row>
    <row r="2577" spans="1:8" x14ac:dyDescent="0.3">
      <c r="A2577" t="s">
        <v>4806</v>
      </c>
      <c r="B2577" t="s">
        <v>4805</v>
      </c>
      <c r="C2577">
        <v>1.4945937393542901</v>
      </c>
      <c r="D2577">
        <v>303679.33567756001</v>
      </c>
      <c r="E2577">
        <v>0.23834082000000001</v>
      </c>
      <c r="F2577">
        <v>-8.9239067599999995</v>
      </c>
      <c r="G2577">
        <v>-18.055885379999999</v>
      </c>
      <c r="H2577">
        <v>0</v>
      </c>
    </row>
    <row r="2578" spans="1:8" x14ac:dyDescent="0.3">
      <c r="A2578" t="s">
        <v>4999</v>
      </c>
      <c r="B2578" t="s">
        <v>4998</v>
      </c>
      <c r="C2578">
        <v>1.6153826543059999E-2</v>
      </c>
      <c r="D2578">
        <v>294392.07650358998</v>
      </c>
      <c r="E2578">
        <v>-1.44406876</v>
      </c>
      <c r="F2578">
        <v>4.9755117699999998</v>
      </c>
      <c r="G2578">
        <v>83.654052809999996</v>
      </c>
      <c r="H2578">
        <v>0</v>
      </c>
    </row>
    <row r="2579" spans="1:8" x14ac:dyDescent="0.3">
      <c r="A2579" t="s">
        <v>4625</v>
      </c>
      <c r="B2579" t="s">
        <v>4624</v>
      </c>
      <c r="C2579">
        <v>4.3494942740500003E-3</v>
      </c>
      <c r="D2579">
        <v>293883.47540343</v>
      </c>
      <c r="E2579">
        <v>-1.4113782800000001</v>
      </c>
      <c r="F2579">
        <v>20.187886559999999</v>
      </c>
      <c r="G2579">
        <v>-3.3722258900000002</v>
      </c>
      <c r="H2579">
        <v>0</v>
      </c>
    </row>
    <row r="2580" spans="1:8" x14ac:dyDescent="0.3">
      <c r="A2580" t="s">
        <v>279</v>
      </c>
      <c r="B2580" t="s">
        <v>5255</v>
      </c>
      <c r="C2580">
        <v>539.82913726640061</v>
      </c>
      <c r="D2580">
        <v>291731.7473929</v>
      </c>
      <c r="E2580">
        <v>-3.3249826200000001</v>
      </c>
      <c r="F2580">
        <v>-4.2951257299999996</v>
      </c>
      <c r="G2580">
        <v>30.558871400000001</v>
      </c>
      <c r="H2580">
        <v>0</v>
      </c>
    </row>
    <row r="2581" spans="1:8" x14ac:dyDescent="0.3">
      <c r="A2581" t="s">
        <v>4899</v>
      </c>
      <c r="B2581" t="s">
        <v>4898</v>
      </c>
      <c r="C2581">
        <v>2.2654295949E-4</v>
      </c>
      <c r="D2581">
        <v>292149.56517448003</v>
      </c>
      <c r="E2581">
        <v>1.5505630500000001</v>
      </c>
      <c r="F2581">
        <v>-5.3667362000000001</v>
      </c>
      <c r="G2581">
        <v>8.8155007399999992</v>
      </c>
      <c r="H2581">
        <v>0</v>
      </c>
    </row>
    <row r="2582" spans="1:8" x14ac:dyDescent="0.3">
      <c r="A2582" t="s">
        <v>5161</v>
      </c>
      <c r="B2582" t="s">
        <v>5160</v>
      </c>
      <c r="C2582">
        <v>2318.4931918255947</v>
      </c>
      <c r="D2582">
        <v>290482.80328295002</v>
      </c>
      <c r="E2582">
        <v>-0.17696486</v>
      </c>
      <c r="F2582">
        <v>3.7270033200000001</v>
      </c>
      <c r="G2582">
        <v>26.48425559</v>
      </c>
      <c r="H2582">
        <v>0</v>
      </c>
    </row>
    <row r="2583" spans="1:8" x14ac:dyDescent="0.3">
      <c r="A2583" t="s">
        <v>5229</v>
      </c>
      <c r="B2583" t="s">
        <v>5228</v>
      </c>
      <c r="C2583">
        <v>2.07076147311493</v>
      </c>
      <c r="D2583">
        <v>289667.52104950999</v>
      </c>
      <c r="E2583">
        <v>0.44666250000000002</v>
      </c>
      <c r="F2583">
        <v>36.60045701</v>
      </c>
      <c r="G2583">
        <v>35.371508980000002</v>
      </c>
      <c r="H2583">
        <v>0</v>
      </c>
    </row>
    <row r="2584" spans="1:8" x14ac:dyDescent="0.3">
      <c r="A2584" t="s">
        <v>4910</v>
      </c>
      <c r="B2584" t="s">
        <v>4909</v>
      </c>
      <c r="C2584">
        <v>9.2101242456300008E-3</v>
      </c>
      <c r="D2584">
        <v>288426.99680532003</v>
      </c>
      <c r="E2584">
        <v>-12.87432175</v>
      </c>
      <c r="F2584">
        <v>-9.3769926399999992</v>
      </c>
      <c r="G2584">
        <v>-6.1149365500000004</v>
      </c>
      <c r="H2584">
        <v>0</v>
      </c>
    </row>
    <row r="2585" spans="1:8" x14ac:dyDescent="0.3">
      <c r="A2585" t="s">
        <v>4886</v>
      </c>
      <c r="B2585" t="s">
        <v>4885</v>
      </c>
      <c r="C2585">
        <v>1.3008833764759999E-2</v>
      </c>
      <c r="D2585">
        <v>289833.41681664</v>
      </c>
      <c r="E2585">
        <v>1.25506205</v>
      </c>
      <c r="F2585">
        <v>3.24174732</v>
      </c>
      <c r="G2585">
        <v>97.735918940000005</v>
      </c>
      <c r="H2585">
        <v>0</v>
      </c>
    </row>
    <row r="2586" spans="1:8" x14ac:dyDescent="0.3">
      <c r="A2586" t="s">
        <v>4803</v>
      </c>
      <c r="B2586" t="s">
        <v>4802</v>
      </c>
      <c r="C2586">
        <v>7.8993727450700005E-3</v>
      </c>
      <c r="D2586">
        <v>290777.80917314999</v>
      </c>
      <c r="E2586">
        <v>-5.0832388899999996</v>
      </c>
      <c r="F2586">
        <v>-1.9794994100000001</v>
      </c>
      <c r="G2586">
        <v>24.171198400000002</v>
      </c>
      <c r="H2586">
        <v>0</v>
      </c>
    </row>
    <row r="2587" spans="1:8" x14ac:dyDescent="0.3">
      <c r="A2587" t="s">
        <v>5040</v>
      </c>
      <c r="B2587" t="s">
        <v>5039</v>
      </c>
      <c r="C2587">
        <v>4.7148163984739998E-2</v>
      </c>
      <c r="D2587">
        <v>286526.74264259997</v>
      </c>
      <c r="E2587">
        <v>1.0414973700000001</v>
      </c>
      <c r="F2587">
        <v>20.713234190000001</v>
      </c>
      <c r="G2587">
        <v>26.203755279999999</v>
      </c>
      <c r="H2587">
        <v>0</v>
      </c>
    </row>
    <row r="2588" spans="1:8" x14ac:dyDescent="0.3">
      <c r="A2588" t="s">
        <v>4849</v>
      </c>
      <c r="B2588" t="s">
        <v>4849</v>
      </c>
      <c r="C2588">
        <v>6.0247767175949998E-2</v>
      </c>
      <c r="D2588">
        <v>280355.29678009002</v>
      </c>
      <c r="E2588">
        <v>-1.5665180999999999</v>
      </c>
      <c r="F2588">
        <v>-1.2465519</v>
      </c>
      <c r="G2588">
        <v>-3.2416090999999998</v>
      </c>
      <c r="H2588">
        <v>0</v>
      </c>
    </row>
    <row r="2589" spans="1:8" x14ac:dyDescent="0.3">
      <c r="A2589" t="s">
        <v>3892</v>
      </c>
      <c r="B2589" t="s">
        <v>4813</v>
      </c>
      <c r="C2589">
        <v>0.37111010803735001</v>
      </c>
      <c r="D2589">
        <v>278865.37030389003</v>
      </c>
      <c r="E2589">
        <v>-2.3340453700000001</v>
      </c>
      <c r="F2589">
        <v>10.92787116</v>
      </c>
      <c r="G2589">
        <v>1.1814816800000001</v>
      </c>
      <c r="H2589">
        <v>0</v>
      </c>
    </row>
    <row r="2590" spans="1:8" x14ac:dyDescent="0.3">
      <c r="A2590" t="s">
        <v>7537</v>
      </c>
      <c r="B2590" t="s">
        <v>7538</v>
      </c>
      <c r="C2590">
        <v>0.45293333507280997</v>
      </c>
      <c r="D2590">
        <v>273741.75937424001</v>
      </c>
      <c r="E2590">
        <v>-2.9787010999999999</v>
      </c>
      <c r="F2590">
        <v>31.119761530000002</v>
      </c>
      <c r="G2590">
        <v>0</v>
      </c>
      <c r="H2590">
        <v>0</v>
      </c>
    </row>
    <row r="2591" spans="1:8" x14ac:dyDescent="0.3">
      <c r="A2591" t="s">
        <v>5502</v>
      </c>
      <c r="B2591" t="s">
        <v>5501</v>
      </c>
      <c r="C2591">
        <v>640.52018334461832</v>
      </c>
      <c r="D2591">
        <v>269748.29917879001</v>
      </c>
      <c r="E2591">
        <v>-2.7707076700000002</v>
      </c>
      <c r="F2591">
        <v>32.136693350000002</v>
      </c>
      <c r="G2591">
        <v>52.921692</v>
      </c>
      <c r="H2591">
        <v>0</v>
      </c>
    </row>
    <row r="2592" spans="1:8" x14ac:dyDescent="0.3">
      <c r="A2592" t="s">
        <v>4691</v>
      </c>
      <c r="B2592" t="s">
        <v>4691</v>
      </c>
      <c r="C2592">
        <v>42.962595201978949</v>
      </c>
      <c r="D2592">
        <v>271734.75373177999</v>
      </c>
      <c r="E2592">
        <v>3.5422594799999998</v>
      </c>
      <c r="F2592">
        <v>8.2406627100000005</v>
      </c>
      <c r="G2592">
        <v>-32.799377460000002</v>
      </c>
      <c r="H2592">
        <v>0</v>
      </c>
    </row>
    <row r="2593" spans="1:8" x14ac:dyDescent="0.3">
      <c r="A2593" t="s">
        <v>4906</v>
      </c>
      <c r="B2593" t="s">
        <v>4905</v>
      </c>
      <c r="C2593">
        <v>0.15710991703703001</v>
      </c>
      <c r="D2593">
        <v>278014.88075009</v>
      </c>
      <c r="E2593">
        <v>-0.84070592</v>
      </c>
      <c r="F2593">
        <v>1.4663724</v>
      </c>
      <c r="G2593">
        <v>-1.80621411</v>
      </c>
      <c r="H2593">
        <v>0</v>
      </c>
    </row>
    <row r="2594" spans="1:8" x14ac:dyDescent="0.3">
      <c r="A2594" t="s">
        <v>7352</v>
      </c>
      <c r="B2594" t="s">
        <v>7351</v>
      </c>
      <c r="C2594">
        <v>0.51185504673475002</v>
      </c>
      <c r="D2594">
        <v>268199.14612773003</v>
      </c>
      <c r="E2594">
        <v>8.6650781699999992</v>
      </c>
      <c r="F2594">
        <v>1298.31928199</v>
      </c>
      <c r="G2594">
        <v>-53.125994609999999</v>
      </c>
      <c r="H2594">
        <v>0</v>
      </c>
    </row>
    <row r="2595" spans="1:8" x14ac:dyDescent="0.3">
      <c r="A2595" t="s">
        <v>7510</v>
      </c>
      <c r="B2595" t="s">
        <v>7511</v>
      </c>
      <c r="C2595">
        <v>0.75175509697579002</v>
      </c>
      <c r="D2595">
        <v>265108.90478039999</v>
      </c>
      <c r="E2595">
        <v>-3.1923455500000002</v>
      </c>
      <c r="F2595">
        <v>-1.3559573199999999</v>
      </c>
      <c r="G2595">
        <v>0</v>
      </c>
      <c r="H2595">
        <v>0</v>
      </c>
    </row>
    <row r="2596" spans="1:8" x14ac:dyDescent="0.3">
      <c r="A2596" t="s">
        <v>5564</v>
      </c>
      <c r="B2596" t="s">
        <v>5563</v>
      </c>
      <c r="C2596">
        <v>4.0041935578150802</v>
      </c>
      <c r="D2596">
        <v>265247.83347160998</v>
      </c>
      <c r="E2596">
        <v>-11.337067279999999</v>
      </c>
      <c r="F2596">
        <v>20.97627855</v>
      </c>
      <c r="G2596">
        <v>53.490877390000001</v>
      </c>
      <c r="H2596">
        <v>0</v>
      </c>
    </row>
    <row r="2597" spans="1:8" x14ac:dyDescent="0.3">
      <c r="A2597" t="s">
        <v>4798</v>
      </c>
      <c r="B2597" t="s">
        <v>4797</v>
      </c>
      <c r="C2597">
        <v>5.6625640731130002E-2</v>
      </c>
      <c r="D2597">
        <v>260618.19704994999</v>
      </c>
      <c r="E2597">
        <v>-5.5595285099999998</v>
      </c>
      <c r="F2597">
        <v>-11.18161593</v>
      </c>
      <c r="G2597">
        <v>13.10387257</v>
      </c>
      <c r="H2597">
        <v>0</v>
      </c>
    </row>
    <row r="2598" spans="1:8" x14ac:dyDescent="0.3">
      <c r="A2598" t="s">
        <v>4884</v>
      </c>
      <c r="B2598" t="s">
        <v>4883</v>
      </c>
      <c r="C2598">
        <v>0.33323938238110001</v>
      </c>
      <c r="D2598">
        <v>258892.44747874999</v>
      </c>
      <c r="E2598">
        <v>-2.62893906</v>
      </c>
      <c r="F2598">
        <v>-9.7355791800000002</v>
      </c>
      <c r="G2598">
        <v>-16.7337083</v>
      </c>
      <c r="H2598">
        <v>0</v>
      </c>
    </row>
    <row r="2599" spans="1:8" x14ac:dyDescent="0.3">
      <c r="A2599" t="s">
        <v>4861</v>
      </c>
      <c r="B2599" t="s">
        <v>4860</v>
      </c>
      <c r="C2599">
        <v>0.14865970219232</v>
      </c>
      <c r="D2599">
        <v>258888.96563153999</v>
      </c>
      <c r="E2599">
        <v>0.43870409999999999</v>
      </c>
      <c r="F2599">
        <v>0.43576757999999999</v>
      </c>
      <c r="G2599">
        <v>-1.36951432</v>
      </c>
      <c r="H2599">
        <v>0</v>
      </c>
    </row>
    <row r="2600" spans="1:8" x14ac:dyDescent="0.3">
      <c r="A2600" t="s">
        <v>4926</v>
      </c>
      <c r="B2600" t="s">
        <v>4925</v>
      </c>
      <c r="C2600">
        <v>1.1444417564099999E-3</v>
      </c>
      <c r="D2600">
        <v>256345.43323706</v>
      </c>
      <c r="E2600">
        <v>-11.33329882</v>
      </c>
      <c r="F2600">
        <v>1.6527918100000001</v>
      </c>
      <c r="G2600">
        <v>15.03134023</v>
      </c>
      <c r="H2600">
        <v>0</v>
      </c>
    </row>
    <row r="2601" spans="1:8" x14ac:dyDescent="0.3">
      <c r="A2601" t="s">
        <v>5400</v>
      </c>
      <c r="B2601" t="s">
        <v>5399</v>
      </c>
      <c r="C2601">
        <v>2.1062679512400002E-3</v>
      </c>
      <c r="D2601">
        <v>256430.62307725</v>
      </c>
      <c r="E2601">
        <v>-11.07748673</v>
      </c>
      <c r="F2601">
        <v>-0.61256178999999999</v>
      </c>
      <c r="G2601">
        <v>4.7717694799999997</v>
      </c>
      <c r="H2601">
        <v>0</v>
      </c>
    </row>
    <row r="2602" spans="1:8" x14ac:dyDescent="0.3">
      <c r="A2602" t="s">
        <v>5103</v>
      </c>
      <c r="B2602" t="s">
        <v>5102</v>
      </c>
      <c r="C2602">
        <v>2.3771314942427</v>
      </c>
      <c r="D2602">
        <v>239371.77634878</v>
      </c>
      <c r="E2602">
        <v>20.6588165</v>
      </c>
      <c r="F2602">
        <v>37.221942409999997</v>
      </c>
      <c r="G2602">
        <v>25.641692070000001</v>
      </c>
      <c r="H2602">
        <v>0</v>
      </c>
    </row>
    <row r="2603" spans="1:8" x14ac:dyDescent="0.3">
      <c r="A2603" t="s">
        <v>4844</v>
      </c>
      <c r="B2603" t="s">
        <v>4843</v>
      </c>
      <c r="C2603">
        <v>7.1337925176300004E-3</v>
      </c>
      <c r="D2603">
        <v>251804.34201225999</v>
      </c>
      <c r="E2603">
        <v>-0.24035582</v>
      </c>
      <c r="F2603">
        <v>-8.8098501599999999</v>
      </c>
      <c r="G2603">
        <v>-34.583858450000001</v>
      </c>
      <c r="H2603">
        <v>0</v>
      </c>
    </row>
    <row r="2604" spans="1:8" x14ac:dyDescent="0.3">
      <c r="A2604" t="s">
        <v>4971</v>
      </c>
      <c r="B2604" t="s">
        <v>4970</v>
      </c>
      <c r="C2604">
        <v>41.953120903676407</v>
      </c>
      <c r="D2604">
        <v>246887.44121527</v>
      </c>
      <c r="E2604">
        <v>-5.2008423700000002</v>
      </c>
      <c r="F2604">
        <v>-17.891524310000001</v>
      </c>
      <c r="G2604">
        <v>0</v>
      </c>
      <c r="H2604">
        <v>0</v>
      </c>
    </row>
    <row r="2605" spans="1:8" x14ac:dyDescent="0.3">
      <c r="A2605" t="s">
        <v>1505</v>
      </c>
      <c r="B2605" t="s">
        <v>4834</v>
      </c>
      <c r="C2605">
        <v>1.23339567597106</v>
      </c>
      <c r="D2605">
        <v>240707.49028771001</v>
      </c>
      <c r="E2605">
        <v>-0.95742757999999994</v>
      </c>
      <c r="F2605">
        <v>8.0361727199999997</v>
      </c>
      <c r="G2605">
        <v>76.051696489999998</v>
      </c>
      <c r="H2605">
        <v>0</v>
      </c>
    </row>
    <row r="2606" spans="1:8" x14ac:dyDescent="0.3">
      <c r="A2606" t="s">
        <v>5020</v>
      </c>
      <c r="B2606" t="s">
        <v>5019</v>
      </c>
      <c r="C2606">
        <v>1.069262741919E-2</v>
      </c>
      <c r="D2606">
        <v>232301.73667496</v>
      </c>
      <c r="E2606">
        <v>-2.4379765199999999</v>
      </c>
      <c r="F2606">
        <v>0.33362352000000001</v>
      </c>
      <c r="G2606">
        <v>-15.53935304</v>
      </c>
      <c r="H2606">
        <v>0</v>
      </c>
    </row>
    <row r="2607" spans="1:8" x14ac:dyDescent="0.3">
      <c r="A2607" t="s">
        <v>4840</v>
      </c>
      <c r="B2607" t="s">
        <v>4839</v>
      </c>
      <c r="C2607">
        <v>0.71831012130380001</v>
      </c>
      <c r="D2607">
        <v>235563.54835267999</v>
      </c>
      <c r="E2607">
        <v>-0.55317892999999996</v>
      </c>
      <c r="F2607">
        <v>-9.6461542599999994</v>
      </c>
      <c r="G2607">
        <v>-16.184916770000001</v>
      </c>
      <c r="H2607">
        <v>0</v>
      </c>
    </row>
    <row r="2608" spans="1:8" x14ac:dyDescent="0.3">
      <c r="A2608" t="s">
        <v>5979</v>
      </c>
      <c r="B2608" t="s">
        <v>5978</v>
      </c>
      <c r="C2608">
        <v>4.7051952839299999E-3</v>
      </c>
      <c r="D2608">
        <v>235500.25012124001</v>
      </c>
      <c r="E2608">
        <v>0.63062169999999995</v>
      </c>
      <c r="F2608">
        <v>74.254359859999994</v>
      </c>
      <c r="G2608">
        <v>302.48854179</v>
      </c>
      <c r="H2608">
        <v>0</v>
      </c>
    </row>
    <row r="2609" spans="1:8" x14ac:dyDescent="0.3">
      <c r="A2609" t="s">
        <v>5144</v>
      </c>
      <c r="B2609" t="s">
        <v>5143</v>
      </c>
      <c r="C2609">
        <v>65.756832891796478</v>
      </c>
      <c r="D2609">
        <v>236818.67533083999</v>
      </c>
      <c r="E2609">
        <v>-3.3399277600000001</v>
      </c>
      <c r="F2609">
        <v>-4.3744261800000004</v>
      </c>
      <c r="G2609">
        <v>-8.7786228200000007</v>
      </c>
      <c r="H2609">
        <v>0</v>
      </c>
    </row>
    <row r="2610" spans="1:8" x14ac:dyDescent="0.3">
      <c r="A2610" t="s">
        <v>5308</v>
      </c>
      <c r="B2610" t="s">
        <v>5307</v>
      </c>
      <c r="C2610">
        <v>97.665718887010087</v>
      </c>
      <c r="D2610">
        <v>232565.33052421</v>
      </c>
      <c r="E2610">
        <v>-4.4777909999999997E-2</v>
      </c>
      <c r="F2610">
        <v>-1.421145E-2</v>
      </c>
      <c r="G2610">
        <v>3.2620751700000001</v>
      </c>
      <c r="H2610">
        <v>0</v>
      </c>
    </row>
    <row r="2611" spans="1:8" x14ac:dyDescent="0.3">
      <c r="A2611" t="s">
        <v>4952</v>
      </c>
      <c r="B2611" t="s">
        <v>4951</v>
      </c>
      <c r="C2611">
        <v>7.1125705037999995E-4</v>
      </c>
      <c r="D2611">
        <v>218440.03003709999</v>
      </c>
      <c r="E2611">
        <v>5.3926214699999999</v>
      </c>
      <c r="F2611">
        <v>18.402689110000001</v>
      </c>
      <c r="G2611">
        <v>-1.0074059399999999</v>
      </c>
      <c r="H2611">
        <v>0</v>
      </c>
    </row>
    <row r="2612" spans="1:8" x14ac:dyDescent="0.3">
      <c r="A2612" t="s">
        <v>4781</v>
      </c>
      <c r="B2612" t="s">
        <v>4780</v>
      </c>
      <c r="C2612">
        <v>1.207686814E-4</v>
      </c>
      <c r="D2612">
        <v>233042.19831330999</v>
      </c>
      <c r="E2612">
        <v>7.1183076500000002</v>
      </c>
      <c r="F2612">
        <v>0.84149750999999995</v>
      </c>
      <c r="G2612">
        <v>19.979753559999999</v>
      </c>
      <c r="H2612">
        <v>0</v>
      </c>
    </row>
    <row r="2613" spans="1:8" x14ac:dyDescent="0.3">
      <c r="A2613" t="s">
        <v>4922</v>
      </c>
      <c r="B2613" t="s">
        <v>4921</v>
      </c>
      <c r="C2613">
        <v>0.35606248578487998</v>
      </c>
      <c r="D2613">
        <v>232128.30618206001</v>
      </c>
      <c r="E2613">
        <v>-2.3132556000000002</v>
      </c>
      <c r="F2613">
        <v>-4.0671924099999996</v>
      </c>
      <c r="G2613">
        <v>4.7709634200000002</v>
      </c>
      <c r="H2613">
        <v>0</v>
      </c>
    </row>
    <row r="2614" spans="1:8" x14ac:dyDescent="0.3">
      <c r="A2614" t="s">
        <v>5369</v>
      </c>
      <c r="B2614" t="s">
        <v>5368</v>
      </c>
      <c r="C2614">
        <v>2.38327147554386</v>
      </c>
      <c r="D2614">
        <v>230891.62515728999</v>
      </c>
      <c r="E2614">
        <v>-2.6381502100000001</v>
      </c>
      <c r="F2614">
        <v>16.07921924</v>
      </c>
      <c r="G2614">
        <v>-19.986475009999999</v>
      </c>
      <c r="H2614">
        <v>0</v>
      </c>
    </row>
    <row r="2615" spans="1:8" x14ac:dyDescent="0.3">
      <c r="A2615" t="s">
        <v>5176</v>
      </c>
      <c r="B2615" t="s">
        <v>5175</v>
      </c>
      <c r="C2615">
        <v>4.2934825751809999E-2</v>
      </c>
      <c r="D2615">
        <v>231288.61420869001</v>
      </c>
      <c r="E2615">
        <v>0.31614852999999998</v>
      </c>
      <c r="F2615">
        <v>-0.79759327000000002</v>
      </c>
      <c r="G2615">
        <v>4.9363220300000004</v>
      </c>
      <c r="H2615">
        <v>0</v>
      </c>
    </row>
    <row r="2616" spans="1:8" x14ac:dyDescent="0.3">
      <c r="A2616" t="s">
        <v>4958</v>
      </c>
      <c r="B2616" t="s">
        <v>4957</v>
      </c>
      <c r="C2616">
        <v>1.41665937075913</v>
      </c>
      <c r="D2616">
        <v>229591.21172352001</v>
      </c>
      <c r="E2616">
        <v>-8.2179639999999998E-2</v>
      </c>
      <c r="F2616">
        <v>0.14154001999999999</v>
      </c>
      <c r="G2616">
        <v>-0.81268967999999997</v>
      </c>
      <c r="H2616">
        <v>0</v>
      </c>
    </row>
    <row r="2617" spans="1:8" x14ac:dyDescent="0.3">
      <c r="A2617" t="s">
        <v>5095</v>
      </c>
      <c r="B2617" t="s">
        <v>5094</v>
      </c>
      <c r="C2617">
        <v>43.739481318181817</v>
      </c>
      <c r="D2617">
        <v>227248.07890872</v>
      </c>
      <c r="E2617">
        <v>1.5221799999999999E-3</v>
      </c>
      <c r="F2617">
        <v>-6.6347660000000003E-2</v>
      </c>
      <c r="G2617">
        <v>-0.2828755</v>
      </c>
      <c r="H2617">
        <v>0</v>
      </c>
    </row>
    <row r="2618" spans="1:8" x14ac:dyDescent="0.3">
      <c r="A2618" t="s">
        <v>4914</v>
      </c>
      <c r="B2618" t="s">
        <v>4913</v>
      </c>
      <c r="C2618">
        <v>1.0387335976327601</v>
      </c>
      <c r="D2618">
        <v>226650.94594882001</v>
      </c>
      <c r="E2618">
        <v>-0.24822548</v>
      </c>
      <c r="F2618">
        <v>-0.42304404000000001</v>
      </c>
      <c r="G2618">
        <v>2.3497275800000001</v>
      </c>
      <c r="H2618">
        <v>0</v>
      </c>
    </row>
    <row r="2619" spans="1:8" x14ac:dyDescent="0.3">
      <c r="A2619" t="s">
        <v>4871</v>
      </c>
      <c r="B2619" t="s">
        <v>4902</v>
      </c>
      <c r="C2619">
        <v>0.33530435381709001</v>
      </c>
      <c r="D2619">
        <v>226546.82011050999</v>
      </c>
      <c r="E2619">
        <v>5.4914400000000002E-3</v>
      </c>
      <c r="F2619">
        <v>0.57348794999999997</v>
      </c>
      <c r="G2619">
        <v>-2.7023696099999999</v>
      </c>
      <c r="H2619">
        <v>0</v>
      </c>
    </row>
    <row r="2620" spans="1:8" x14ac:dyDescent="0.3">
      <c r="A2620" t="s">
        <v>4973</v>
      </c>
      <c r="B2620" t="s">
        <v>4972</v>
      </c>
      <c r="C2620">
        <v>175.51718105677335</v>
      </c>
      <c r="D2620">
        <v>225141.66221382999</v>
      </c>
      <c r="E2620">
        <v>-3.0781152000000001</v>
      </c>
      <c r="F2620">
        <v>3.7181813300000002</v>
      </c>
      <c r="G2620">
        <v>10.63346535</v>
      </c>
      <c r="H2620">
        <v>0</v>
      </c>
    </row>
    <row r="2621" spans="1:8" x14ac:dyDescent="0.3">
      <c r="A2621" t="s">
        <v>5083</v>
      </c>
      <c r="B2621" t="s">
        <v>5082</v>
      </c>
      <c r="C2621">
        <v>0.64556078688023999</v>
      </c>
      <c r="D2621">
        <v>227221.77420237</v>
      </c>
      <c r="E2621">
        <v>-2.07076145</v>
      </c>
      <c r="F2621">
        <v>4.4377762000000001</v>
      </c>
      <c r="G2621">
        <v>0.71356953999999995</v>
      </c>
      <c r="H2621">
        <v>0</v>
      </c>
    </row>
    <row r="2622" spans="1:8" x14ac:dyDescent="0.3">
      <c r="A2622" t="s">
        <v>5060</v>
      </c>
      <c r="B2622" t="s">
        <v>5059</v>
      </c>
      <c r="C2622">
        <v>2.1518133413780002E-2</v>
      </c>
      <c r="D2622">
        <v>222500.95253846</v>
      </c>
      <c r="E2622">
        <v>-2.1742276199999999</v>
      </c>
      <c r="F2622">
        <v>1.83217268</v>
      </c>
      <c r="G2622">
        <v>18.478097850000001</v>
      </c>
      <c r="H2622">
        <v>0</v>
      </c>
    </row>
    <row r="2623" spans="1:8" x14ac:dyDescent="0.3">
      <c r="A2623" t="s">
        <v>4940</v>
      </c>
      <c r="B2623" t="s">
        <v>4939</v>
      </c>
      <c r="C2623">
        <v>1.06102609783E-2</v>
      </c>
      <c r="D2623">
        <v>221983.15761463999</v>
      </c>
      <c r="E2623">
        <v>-7.1038326600000001</v>
      </c>
      <c r="F2623">
        <v>-0.88853855000000004</v>
      </c>
      <c r="G2623">
        <v>-14.75682645</v>
      </c>
      <c r="H2623">
        <v>0</v>
      </c>
    </row>
    <row r="2624" spans="1:8" x14ac:dyDescent="0.3">
      <c r="A2624" t="s">
        <v>3338</v>
      </c>
      <c r="B2624" t="s">
        <v>5297</v>
      </c>
      <c r="C2624">
        <v>8.9510615849900006E-3</v>
      </c>
      <c r="D2624">
        <v>219673.47123277999</v>
      </c>
      <c r="E2624">
        <v>-0.35083765</v>
      </c>
      <c r="F2624">
        <v>14.81304899</v>
      </c>
      <c r="G2624">
        <v>10.82340014</v>
      </c>
      <c r="H2624">
        <v>0</v>
      </c>
    </row>
    <row r="2625" spans="1:8" x14ac:dyDescent="0.3">
      <c r="A2625" t="s">
        <v>4946</v>
      </c>
      <c r="B2625" t="s">
        <v>4945</v>
      </c>
      <c r="C2625">
        <v>3.7427948111730003E-2</v>
      </c>
      <c r="D2625">
        <v>218038.75687673999</v>
      </c>
      <c r="E2625">
        <v>-2.5716254200000002</v>
      </c>
      <c r="F2625">
        <v>0.67404259</v>
      </c>
      <c r="G2625">
        <v>10.020943539999999</v>
      </c>
      <c r="H2625">
        <v>0</v>
      </c>
    </row>
    <row r="2626" spans="1:8" x14ac:dyDescent="0.3">
      <c r="A2626" t="s">
        <v>2585</v>
      </c>
      <c r="B2626" t="s">
        <v>4880</v>
      </c>
      <c r="C2626">
        <v>1.143093879791E-2</v>
      </c>
      <c r="D2626">
        <v>298675.69341786002</v>
      </c>
      <c r="E2626">
        <v>-0.47798959000000002</v>
      </c>
      <c r="F2626">
        <v>-3.3126113099999999</v>
      </c>
      <c r="G2626">
        <v>3.77763501</v>
      </c>
      <c r="H2626">
        <v>0</v>
      </c>
    </row>
    <row r="2627" spans="1:8" x14ac:dyDescent="0.3">
      <c r="A2627" t="s">
        <v>4773</v>
      </c>
      <c r="B2627" t="s">
        <v>4772</v>
      </c>
      <c r="C2627">
        <v>1.49816675005E-2</v>
      </c>
      <c r="D2627">
        <v>217832.94938298999</v>
      </c>
      <c r="E2627">
        <v>13.694639370000001</v>
      </c>
      <c r="F2627">
        <v>-22.090662729999998</v>
      </c>
      <c r="G2627">
        <v>3138.19876342</v>
      </c>
      <c r="H2627">
        <v>0</v>
      </c>
    </row>
    <row r="2628" spans="1:8" x14ac:dyDescent="0.3">
      <c r="A2628" t="s">
        <v>4888</v>
      </c>
      <c r="B2628" t="s">
        <v>4887</v>
      </c>
      <c r="C2628">
        <v>34.171612088785643</v>
      </c>
      <c r="D2628">
        <v>217141.85659313001</v>
      </c>
      <c r="E2628">
        <v>17.493233459999999</v>
      </c>
      <c r="F2628">
        <v>-17.470688630000001</v>
      </c>
      <c r="G2628">
        <v>-47.522241610000002</v>
      </c>
      <c r="H2628">
        <v>0</v>
      </c>
    </row>
    <row r="2629" spans="1:8" x14ac:dyDescent="0.3">
      <c r="A2629" t="s">
        <v>2373</v>
      </c>
      <c r="B2629" t="s">
        <v>4891</v>
      </c>
      <c r="C2629">
        <v>1.5005917854E-4</v>
      </c>
      <c r="D2629">
        <v>214958.16225207999</v>
      </c>
      <c r="E2629">
        <v>1.1888323000000001</v>
      </c>
      <c r="F2629">
        <v>4.0657909500000002</v>
      </c>
      <c r="G2629">
        <v>26.975717079999999</v>
      </c>
      <c r="H2629">
        <v>0</v>
      </c>
    </row>
    <row r="2630" spans="1:8" x14ac:dyDescent="0.3">
      <c r="A2630" t="s">
        <v>4983</v>
      </c>
      <c r="B2630" t="s">
        <v>4982</v>
      </c>
      <c r="C2630">
        <v>18.923685289139978</v>
      </c>
      <c r="D2630">
        <v>212879.04695064001</v>
      </c>
      <c r="E2630">
        <v>-3.0781152000000001</v>
      </c>
      <c r="F2630">
        <v>1.4537012</v>
      </c>
      <c r="G2630">
        <v>17.025631319999999</v>
      </c>
      <c r="H2630">
        <v>0</v>
      </c>
    </row>
    <row r="2631" spans="1:8" x14ac:dyDescent="0.3">
      <c r="A2631" t="s">
        <v>4987</v>
      </c>
      <c r="B2631" t="s">
        <v>4986</v>
      </c>
      <c r="C2631">
        <v>3.9232442693849998E-2</v>
      </c>
      <c r="D2631">
        <v>217399.7923234</v>
      </c>
      <c r="E2631">
        <v>-3.0607002200000002</v>
      </c>
      <c r="F2631">
        <v>2.1267403200000001</v>
      </c>
      <c r="G2631">
        <v>12.362643459999999</v>
      </c>
      <c r="H2631">
        <v>0</v>
      </c>
    </row>
    <row r="2632" spans="1:8" x14ac:dyDescent="0.3">
      <c r="A2632" t="s">
        <v>5330</v>
      </c>
      <c r="B2632" t="s">
        <v>5329</v>
      </c>
      <c r="C2632">
        <v>1.1970481560763999</v>
      </c>
      <c r="D2632">
        <v>209859.86021032001</v>
      </c>
      <c r="E2632">
        <v>-0.15193712000000001</v>
      </c>
      <c r="F2632">
        <v>-1.42691181</v>
      </c>
      <c r="G2632">
        <v>5.8503391899999997</v>
      </c>
      <c r="H2632">
        <v>0</v>
      </c>
    </row>
    <row r="2633" spans="1:8" x14ac:dyDescent="0.3">
      <c r="A2633" t="s">
        <v>5152</v>
      </c>
      <c r="B2633" t="s">
        <v>5151</v>
      </c>
      <c r="C2633">
        <v>1797.8496969646526</v>
      </c>
      <c r="D2633">
        <v>208900.54873909001</v>
      </c>
      <c r="E2633">
        <v>-1.37985789</v>
      </c>
      <c r="F2633">
        <v>-2.0635379500000002</v>
      </c>
      <c r="G2633">
        <v>-2.8553552099999999</v>
      </c>
      <c r="H2633">
        <v>0</v>
      </c>
    </row>
    <row r="2634" spans="1:8" x14ac:dyDescent="0.3">
      <c r="A2634" t="s">
        <v>4492</v>
      </c>
      <c r="B2634" t="s">
        <v>4492</v>
      </c>
      <c r="C2634">
        <v>2.30561053644713</v>
      </c>
      <c r="D2634">
        <v>209654.81338939999</v>
      </c>
      <c r="E2634">
        <v>4.3335611600000004</v>
      </c>
      <c r="F2634">
        <v>5.1742979599999996</v>
      </c>
      <c r="G2634">
        <v>-3.2617148999999999</v>
      </c>
      <c r="H2634">
        <v>0</v>
      </c>
    </row>
    <row r="2635" spans="1:8" x14ac:dyDescent="0.3">
      <c r="A2635" t="s">
        <v>4769</v>
      </c>
      <c r="B2635" t="s">
        <v>4768</v>
      </c>
      <c r="C2635">
        <v>4.2438497798200003E-3</v>
      </c>
      <c r="D2635">
        <v>208716.41786340001</v>
      </c>
      <c r="E2635">
        <v>-2.2592778999999998</v>
      </c>
      <c r="F2635">
        <v>4.6604162499999999</v>
      </c>
      <c r="G2635">
        <v>4.5059649000000004</v>
      </c>
      <c r="H2635">
        <v>0</v>
      </c>
    </row>
    <row r="2636" spans="1:8" x14ac:dyDescent="0.3">
      <c r="A2636" t="s">
        <v>4989</v>
      </c>
      <c r="B2636" t="s">
        <v>4988</v>
      </c>
      <c r="C2636">
        <v>6.2798317785299996E-3</v>
      </c>
      <c r="D2636">
        <v>207504.71113350999</v>
      </c>
      <c r="E2636">
        <v>-2.6225834799999999</v>
      </c>
      <c r="F2636">
        <v>-4.2511363199999996</v>
      </c>
      <c r="G2636">
        <v>-2.0327504900000002</v>
      </c>
      <c r="H2636">
        <v>0</v>
      </c>
    </row>
    <row r="2637" spans="1:8" x14ac:dyDescent="0.3">
      <c r="A2637" t="s">
        <v>5081</v>
      </c>
      <c r="B2637" t="s">
        <v>5080</v>
      </c>
      <c r="C2637">
        <v>1.086276535663E-2</v>
      </c>
      <c r="D2637">
        <v>206542.64677493999</v>
      </c>
      <c r="E2637">
        <v>0.54574794999999998</v>
      </c>
      <c r="F2637">
        <v>7.83636818</v>
      </c>
      <c r="G2637">
        <v>-4.4754587199999998</v>
      </c>
      <c r="H2637">
        <v>0</v>
      </c>
    </row>
    <row r="2638" spans="1:8" x14ac:dyDescent="0.3">
      <c r="A2638" t="s">
        <v>5029</v>
      </c>
      <c r="B2638" t="s">
        <v>5028</v>
      </c>
      <c r="C2638">
        <v>1.6696047788999999E-4</v>
      </c>
      <c r="D2638">
        <v>208394.57035282001</v>
      </c>
      <c r="E2638">
        <v>-0.65030125000000005</v>
      </c>
      <c r="F2638">
        <v>1.32288162</v>
      </c>
      <c r="G2638">
        <v>18.25659924</v>
      </c>
      <c r="H2638">
        <v>0</v>
      </c>
    </row>
    <row r="2639" spans="1:8" x14ac:dyDescent="0.3">
      <c r="A2639" t="s">
        <v>4942</v>
      </c>
      <c r="B2639" t="s">
        <v>4941</v>
      </c>
      <c r="C2639">
        <v>0.1172256396295</v>
      </c>
      <c r="D2639">
        <v>204993.08673233</v>
      </c>
      <c r="E2639">
        <v>-3.4232185899999998</v>
      </c>
      <c r="F2639">
        <v>0.21624418000000001</v>
      </c>
      <c r="G2639">
        <v>-6.3649762499999998</v>
      </c>
      <c r="H2639">
        <v>0</v>
      </c>
    </row>
    <row r="2640" spans="1:8" x14ac:dyDescent="0.3">
      <c r="A2640" t="s">
        <v>4975</v>
      </c>
      <c r="B2640" t="s">
        <v>4974</v>
      </c>
      <c r="C2640">
        <v>2.0892789014618001</v>
      </c>
      <c r="D2640">
        <v>203497.59993282001</v>
      </c>
      <c r="E2640">
        <v>-2.4646074100000002</v>
      </c>
      <c r="F2640">
        <v>-9.6279660000000007</v>
      </c>
      <c r="G2640">
        <v>-10.24006368</v>
      </c>
      <c r="H2640">
        <v>0</v>
      </c>
    </row>
    <row r="2641" spans="1:8" x14ac:dyDescent="0.3">
      <c r="A2641" t="s">
        <v>5089</v>
      </c>
      <c r="B2641" t="s">
        <v>5088</v>
      </c>
      <c r="C2641">
        <v>8.4080174536699994E-3</v>
      </c>
      <c r="D2641">
        <v>197202.0489693</v>
      </c>
      <c r="E2641">
        <v>21.26969257</v>
      </c>
      <c r="F2641">
        <v>-4.0534223599999999</v>
      </c>
      <c r="G2641">
        <v>12.699803559999999</v>
      </c>
      <c r="H2641">
        <v>0</v>
      </c>
    </row>
    <row r="2642" spans="1:8" x14ac:dyDescent="0.3">
      <c r="A2642" t="s">
        <v>1473</v>
      </c>
      <c r="B2642" t="s">
        <v>5017</v>
      </c>
      <c r="C2642">
        <v>1.3336268151414601</v>
      </c>
      <c r="D2642">
        <v>199393.16083278999</v>
      </c>
      <c r="E2642">
        <v>-2.2782807699999998</v>
      </c>
      <c r="F2642">
        <v>3.8478952</v>
      </c>
      <c r="G2642">
        <v>32.703125239999999</v>
      </c>
      <c r="H2642">
        <v>0</v>
      </c>
    </row>
    <row r="2643" spans="1:8" x14ac:dyDescent="0.3">
      <c r="A2643" t="s">
        <v>2649</v>
      </c>
      <c r="B2643" t="s">
        <v>5000</v>
      </c>
      <c r="C2643">
        <v>5.7198425451799997E-2</v>
      </c>
      <c r="D2643">
        <v>197558.39559847</v>
      </c>
      <c r="E2643">
        <v>-1.55859466</v>
      </c>
      <c r="F2643">
        <v>-0.47234353000000001</v>
      </c>
      <c r="G2643">
        <v>15.200794009999999</v>
      </c>
      <c r="H2643">
        <v>0</v>
      </c>
    </row>
    <row r="2644" spans="1:8" x14ac:dyDescent="0.3">
      <c r="A2644" t="s">
        <v>4829</v>
      </c>
      <c r="B2644" t="s">
        <v>4828</v>
      </c>
      <c r="C2644">
        <v>0.42531967495359002</v>
      </c>
      <c r="D2644">
        <v>196681.824815</v>
      </c>
      <c r="E2644">
        <v>3.3935173500000002</v>
      </c>
      <c r="F2644">
        <v>-2.8116936400000001</v>
      </c>
      <c r="G2644">
        <v>-7.4798156100000002</v>
      </c>
      <c r="H2644">
        <v>0</v>
      </c>
    </row>
    <row r="2645" spans="1:8" x14ac:dyDescent="0.3">
      <c r="A2645" t="s">
        <v>5354</v>
      </c>
      <c r="B2645" t="s">
        <v>5353</v>
      </c>
      <c r="C2645">
        <v>2.418783103E-5</v>
      </c>
      <c r="D2645">
        <v>194598.33746154001</v>
      </c>
      <c r="E2645">
        <v>-1.5381205200000001</v>
      </c>
      <c r="F2645">
        <v>6.0300826599999997</v>
      </c>
      <c r="G2645">
        <v>35.595014890000002</v>
      </c>
      <c r="H2645">
        <v>0</v>
      </c>
    </row>
    <row r="2646" spans="1:8" x14ac:dyDescent="0.3">
      <c r="A2646" t="s">
        <v>4616</v>
      </c>
      <c r="B2646" t="s">
        <v>4615</v>
      </c>
      <c r="C2646">
        <v>61.403047677371397</v>
      </c>
      <c r="D2646">
        <v>200413.96816486001</v>
      </c>
      <c r="E2646">
        <v>-1.8725867</v>
      </c>
      <c r="F2646">
        <v>-1.49105737</v>
      </c>
      <c r="G2646">
        <v>-4.5307822</v>
      </c>
      <c r="H2646">
        <v>0</v>
      </c>
    </row>
    <row r="2647" spans="1:8" x14ac:dyDescent="0.3">
      <c r="A2647" t="s">
        <v>4948</v>
      </c>
      <c r="B2647" t="s">
        <v>4947</v>
      </c>
      <c r="C2647">
        <v>9.6838989449999999E-3</v>
      </c>
      <c r="D2647">
        <v>193984.25136704999</v>
      </c>
      <c r="E2647">
        <v>-5.7552244899999998</v>
      </c>
      <c r="F2647">
        <v>-4.9582075000000003</v>
      </c>
      <c r="G2647">
        <v>-4.1035657900000002</v>
      </c>
      <c r="H2647">
        <v>0</v>
      </c>
    </row>
    <row r="2648" spans="1:8" x14ac:dyDescent="0.3">
      <c r="A2648" t="s">
        <v>5006</v>
      </c>
      <c r="B2648" t="s">
        <v>5005</v>
      </c>
      <c r="C2648">
        <v>3.30029293314E-3</v>
      </c>
      <c r="D2648">
        <v>192134.01894524001</v>
      </c>
      <c r="E2648">
        <v>-2.1782541700000002</v>
      </c>
      <c r="F2648">
        <v>0.17730331999999999</v>
      </c>
      <c r="G2648">
        <v>2.7385657800000001</v>
      </c>
      <c r="H2648">
        <v>0</v>
      </c>
    </row>
    <row r="2649" spans="1:8" x14ac:dyDescent="0.3">
      <c r="A2649" t="s">
        <v>5198</v>
      </c>
      <c r="B2649" t="s">
        <v>5197</v>
      </c>
      <c r="C2649">
        <v>1.107390662927E-2</v>
      </c>
      <c r="D2649">
        <v>212633.01284382999</v>
      </c>
      <c r="E2649">
        <v>2.3530761099999999</v>
      </c>
      <c r="F2649">
        <v>2.06297095</v>
      </c>
      <c r="G2649">
        <v>11.74164225</v>
      </c>
      <c r="H2649">
        <v>0</v>
      </c>
    </row>
    <row r="2650" spans="1:8" x14ac:dyDescent="0.3">
      <c r="A2650" t="s">
        <v>4997</v>
      </c>
      <c r="B2650" t="s">
        <v>4996</v>
      </c>
      <c r="C2650">
        <v>2.9027990025400001E-3</v>
      </c>
      <c r="D2650">
        <v>190798.07614563001</v>
      </c>
      <c r="E2650">
        <v>-3.28409744</v>
      </c>
      <c r="F2650">
        <v>-9.9769284700000007</v>
      </c>
      <c r="G2650">
        <v>0.63292113999999999</v>
      </c>
      <c r="H2650">
        <v>0</v>
      </c>
    </row>
    <row r="2651" spans="1:8" x14ac:dyDescent="0.3">
      <c r="A2651" t="s">
        <v>5012</v>
      </c>
      <c r="B2651" t="s">
        <v>5011</v>
      </c>
      <c r="C2651">
        <v>0.81051814912961995</v>
      </c>
      <c r="D2651">
        <v>188732.77942439</v>
      </c>
      <c r="E2651">
        <v>-1.8303712700000001</v>
      </c>
      <c r="F2651">
        <v>-22.33216187</v>
      </c>
      <c r="G2651">
        <v>-21.617461049999999</v>
      </c>
      <c r="H2651">
        <v>0</v>
      </c>
    </row>
    <row r="2652" spans="1:8" x14ac:dyDescent="0.3">
      <c r="A2652" t="s">
        <v>4950</v>
      </c>
      <c r="B2652" t="s">
        <v>4949</v>
      </c>
      <c r="C2652">
        <v>0.22001326981139999</v>
      </c>
      <c r="D2652">
        <v>189997.05765785</v>
      </c>
      <c r="E2652">
        <v>-1.8298852299999999</v>
      </c>
      <c r="F2652">
        <v>-1.05323232</v>
      </c>
      <c r="G2652">
        <v>-15.29517749</v>
      </c>
      <c r="H2652">
        <v>0</v>
      </c>
    </row>
    <row r="2653" spans="1:8" x14ac:dyDescent="0.3">
      <c r="A2653" t="s">
        <v>4836</v>
      </c>
      <c r="B2653" t="s">
        <v>4835</v>
      </c>
      <c r="C2653">
        <v>0.28038119408729001</v>
      </c>
      <c r="D2653">
        <v>184251.69492665</v>
      </c>
      <c r="E2653">
        <v>-2.0383277400000002</v>
      </c>
      <c r="F2653">
        <v>-23.380418150000001</v>
      </c>
      <c r="G2653">
        <v>58.349066690000001</v>
      </c>
      <c r="H2653">
        <v>0</v>
      </c>
    </row>
    <row r="2654" spans="1:8" x14ac:dyDescent="0.3">
      <c r="A2654" t="s">
        <v>5365</v>
      </c>
      <c r="B2654" t="s">
        <v>5364</v>
      </c>
      <c r="C2654">
        <v>1.1213221534995499</v>
      </c>
      <c r="D2654">
        <v>187272.48419988999</v>
      </c>
      <c r="E2654">
        <v>-10.99779142</v>
      </c>
      <c r="F2654">
        <v>-5.0224387200000002</v>
      </c>
      <c r="G2654">
        <v>-9.2549437700000006</v>
      </c>
      <c r="H2654">
        <v>0</v>
      </c>
    </row>
    <row r="2655" spans="1:8" x14ac:dyDescent="0.3">
      <c r="A2655" t="s">
        <v>5183</v>
      </c>
      <c r="B2655" t="s">
        <v>5182</v>
      </c>
      <c r="C2655">
        <v>5.3599171170000001E-5</v>
      </c>
      <c r="D2655">
        <v>187149.54438576999</v>
      </c>
      <c r="E2655">
        <v>-0.15193713</v>
      </c>
      <c r="F2655">
        <v>-0.32230440999999999</v>
      </c>
      <c r="G2655">
        <v>-70.140725209999999</v>
      </c>
      <c r="H2655">
        <v>0</v>
      </c>
    </row>
    <row r="2656" spans="1:8" x14ac:dyDescent="0.3">
      <c r="A2656" t="s">
        <v>5068</v>
      </c>
      <c r="B2656" t="s">
        <v>5067</v>
      </c>
      <c r="C2656">
        <v>550.30399170398755</v>
      </c>
      <c r="D2656">
        <v>185535.28899890999</v>
      </c>
      <c r="E2656">
        <v>-2.5838167599999999</v>
      </c>
      <c r="F2656">
        <v>0.77903115999999994</v>
      </c>
      <c r="G2656">
        <v>41.586224510000001</v>
      </c>
      <c r="H2656">
        <v>0</v>
      </c>
    </row>
    <row r="2657" spans="1:8" x14ac:dyDescent="0.3">
      <c r="A2657" t="s">
        <v>4979</v>
      </c>
      <c r="B2657" t="s">
        <v>4978</v>
      </c>
      <c r="C2657">
        <v>0.17842473233676001</v>
      </c>
      <c r="D2657">
        <v>185787.51713127</v>
      </c>
      <c r="E2657">
        <v>-0.13580418</v>
      </c>
      <c r="F2657">
        <v>0.59937803999999995</v>
      </c>
      <c r="G2657">
        <v>8.9289612700000003</v>
      </c>
      <c r="H2657">
        <v>0</v>
      </c>
    </row>
    <row r="2658" spans="1:8" x14ac:dyDescent="0.3">
      <c r="A2658" t="s">
        <v>5097</v>
      </c>
      <c r="B2658" t="s">
        <v>5096</v>
      </c>
      <c r="C2658">
        <v>9.5750586396560006E-2</v>
      </c>
      <c r="D2658">
        <v>185614.62412589</v>
      </c>
      <c r="E2658">
        <v>5.0560097500000003</v>
      </c>
      <c r="F2658">
        <v>25.385635690000001</v>
      </c>
      <c r="G2658">
        <v>33.202081749999998</v>
      </c>
      <c r="H2658">
        <v>0</v>
      </c>
    </row>
    <row r="2659" spans="1:8" x14ac:dyDescent="0.3">
      <c r="A2659" t="s">
        <v>4866</v>
      </c>
      <c r="B2659" t="s">
        <v>4865</v>
      </c>
      <c r="C2659">
        <v>0.57491750710528</v>
      </c>
      <c r="D2659">
        <v>184449.70504115999</v>
      </c>
      <c r="E2659">
        <v>-2.25196862</v>
      </c>
      <c r="F2659">
        <v>-2.5079168900000002</v>
      </c>
      <c r="G2659">
        <v>-2.71369616</v>
      </c>
      <c r="H2659">
        <v>0</v>
      </c>
    </row>
    <row r="2660" spans="1:8" x14ac:dyDescent="0.3">
      <c r="A2660" t="s">
        <v>1797</v>
      </c>
      <c r="B2660" t="s">
        <v>5186</v>
      </c>
      <c r="C2660">
        <v>2.12689093725534</v>
      </c>
      <c r="D2660">
        <v>184798.65552222001</v>
      </c>
      <c r="E2660">
        <v>-1.799589E-2</v>
      </c>
      <c r="F2660">
        <v>9.0880629200000005</v>
      </c>
      <c r="G2660">
        <v>-7.8509543199999996</v>
      </c>
      <c r="H2660">
        <v>0</v>
      </c>
    </row>
    <row r="2661" spans="1:8" x14ac:dyDescent="0.3">
      <c r="A2661" t="s">
        <v>5064</v>
      </c>
      <c r="B2661" t="s">
        <v>5063</v>
      </c>
      <c r="C2661">
        <v>3.3034352601909997E-2</v>
      </c>
      <c r="D2661">
        <v>185021.98187118</v>
      </c>
      <c r="E2661">
        <v>-0.33784642999999998</v>
      </c>
      <c r="F2661">
        <v>-0.22789328</v>
      </c>
      <c r="G2661">
        <v>-0.54048828999999998</v>
      </c>
      <c r="H2661">
        <v>0</v>
      </c>
    </row>
    <row r="2662" spans="1:8" x14ac:dyDescent="0.3">
      <c r="A2662" t="s">
        <v>4897</v>
      </c>
      <c r="B2662" t="s">
        <v>4896</v>
      </c>
      <c r="C2662">
        <v>2.4093133039E-4</v>
      </c>
      <c r="D2662">
        <v>180814.61258011</v>
      </c>
      <c r="E2662">
        <v>-0.64022425000000005</v>
      </c>
      <c r="F2662">
        <v>-5.1129778200000002</v>
      </c>
      <c r="G2662">
        <v>8.6341885499999993</v>
      </c>
      <c r="H2662">
        <v>0</v>
      </c>
    </row>
    <row r="2663" spans="1:8" x14ac:dyDescent="0.3">
      <c r="A2663" t="s">
        <v>4777</v>
      </c>
      <c r="B2663" t="s">
        <v>4776</v>
      </c>
      <c r="C2663">
        <v>183.94891266529376</v>
      </c>
      <c r="D2663">
        <v>180138.6278553</v>
      </c>
      <c r="E2663">
        <v>-2.9837896399999999</v>
      </c>
      <c r="F2663">
        <v>3.87332842</v>
      </c>
      <c r="G2663">
        <v>61.253263060000002</v>
      </c>
      <c r="H2663">
        <v>0</v>
      </c>
    </row>
    <row r="2664" spans="1:8" x14ac:dyDescent="0.3">
      <c r="A2664" t="s">
        <v>4863</v>
      </c>
      <c r="B2664" t="s">
        <v>4862</v>
      </c>
      <c r="C2664">
        <v>2.1641062677144398</v>
      </c>
      <c r="D2664">
        <v>182775.58008332999</v>
      </c>
      <c r="E2664">
        <v>-5.9441511699999996</v>
      </c>
      <c r="F2664">
        <v>-11.35034888</v>
      </c>
      <c r="G2664">
        <v>27.130513430000001</v>
      </c>
      <c r="H2664">
        <v>0</v>
      </c>
    </row>
    <row r="2665" spans="1:8" x14ac:dyDescent="0.3">
      <c r="A2665" t="s">
        <v>5074</v>
      </c>
      <c r="B2665" t="s">
        <v>5073</v>
      </c>
      <c r="C2665">
        <v>1.8809419417289999E-2</v>
      </c>
      <c r="D2665">
        <v>178657.12212285001</v>
      </c>
      <c r="E2665">
        <v>3.048857E-2</v>
      </c>
      <c r="F2665">
        <v>10.47275917</v>
      </c>
      <c r="G2665">
        <v>28.139784469999999</v>
      </c>
      <c r="H2665">
        <v>0</v>
      </c>
    </row>
    <row r="2666" spans="1:8" x14ac:dyDescent="0.3">
      <c r="A2666" t="s">
        <v>4765</v>
      </c>
      <c r="B2666" t="s">
        <v>4764</v>
      </c>
      <c r="C2666">
        <v>0.32508682422370999</v>
      </c>
      <c r="D2666">
        <v>185140.42897898</v>
      </c>
      <c r="E2666">
        <v>-4.1495878099999999</v>
      </c>
      <c r="F2666">
        <v>-8.6535572399999996</v>
      </c>
      <c r="G2666">
        <v>2.6012137100000001</v>
      </c>
      <c r="H2666">
        <v>0</v>
      </c>
    </row>
    <row r="2667" spans="1:8" x14ac:dyDescent="0.3">
      <c r="A2667" t="s">
        <v>5051</v>
      </c>
      <c r="B2667" t="s">
        <v>5050</v>
      </c>
      <c r="C2667">
        <v>0.12829457750878001</v>
      </c>
      <c r="D2667">
        <v>179827.13032910001</v>
      </c>
      <c r="E2667">
        <v>-0.16149419000000001</v>
      </c>
      <c r="F2667">
        <v>0.70882754999999997</v>
      </c>
      <c r="G2667">
        <v>0.67851512999999997</v>
      </c>
      <c r="H2667">
        <v>0</v>
      </c>
    </row>
    <row r="2668" spans="1:8" x14ac:dyDescent="0.3">
      <c r="A2668" t="s">
        <v>4944</v>
      </c>
      <c r="B2668" t="s">
        <v>4943</v>
      </c>
      <c r="C2668">
        <v>40.40775267902697</v>
      </c>
      <c r="D2668">
        <v>178724.80824879001</v>
      </c>
      <c r="E2668">
        <v>-0.89042721999999996</v>
      </c>
      <c r="F2668">
        <v>-2.7474526099999999</v>
      </c>
      <c r="G2668">
        <v>31.303528889999999</v>
      </c>
      <c r="H2668">
        <v>0</v>
      </c>
    </row>
    <row r="2669" spans="1:8" x14ac:dyDescent="0.3">
      <c r="A2669" t="s">
        <v>5119</v>
      </c>
      <c r="B2669" t="s">
        <v>5118</v>
      </c>
      <c r="C2669">
        <v>5.5237838873812999</v>
      </c>
      <c r="D2669">
        <v>177928.81630168</v>
      </c>
      <c r="E2669">
        <v>-2.7250370500000001</v>
      </c>
      <c r="F2669">
        <v>36.200427189999999</v>
      </c>
      <c r="G2669">
        <v>79.196935769999996</v>
      </c>
      <c r="H2669">
        <v>0</v>
      </c>
    </row>
    <row r="2670" spans="1:8" x14ac:dyDescent="0.3">
      <c r="A2670" t="s">
        <v>2617</v>
      </c>
      <c r="B2670" t="s">
        <v>5043</v>
      </c>
      <c r="C2670">
        <v>6.9463451874899997E-3</v>
      </c>
      <c r="D2670">
        <v>177899.17761248001</v>
      </c>
      <c r="E2670">
        <v>-3.27686301</v>
      </c>
      <c r="F2670">
        <v>1.2894660899999999</v>
      </c>
      <c r="G2670">
        <v>28.869759599999998</v>
      </c>
      <c r="H2670">
        <v>0</v>
      </c>
    </row>
    <row r="2671" spans="1:8" x14ac:dyDescent="0.3">
      <c r="A2671" t="s">
        <v>5379</v>
      </c>
      <c r="B2671" t="s">
        <v>5378</v>
      </c>
      <c r="C2671">
        <v>5.3607831448000004E-4</v>
      </c>
      <c r="D2671">
        <v>174266.32606085</v>
      </c>
      <c r="E2671">
        <v>-0.18229745</v>
      </c>
      <c r="F2671">
        <v>35.944486599999998</v>
      </c>
      <c r="G2671">
        <v>-0.45300235</v>
      </c>
      <c r="H2671">
        <v>0</v>
      </c>
    </row>
    <row r="2672" spans="1:8" x14ac:dyDescent="0.3">
      <c r="A2672" t="s">
        <v>4969</v>
      </c>
      <c r="B2672" t="s">
        <v>4968</v>
      </c>
      <c r="C2672">
        <v>61.965008486401302</v>
      </c>
      <c r="D2672">
        <v>163020.29047919999</v>
      </c>
      <c r="E2672">
        <v>6.2005217899999998</v>
      </c>
      <c r="F2672">
        <v>-5.0848756799999997</v>
      </c>
      <c r="G2672">
        <v>5.99567564</v>
      </c>
      <c r="H2672">
        <v>0</v>
      </c>
    </row>
    <row r="2673" spans="1:8" x14ac:dyDescent="0.3">
      <c r="A2673" t="s">
        <v>5026</v>
      </c>
      <c r="B2673" t="s">
        <v>5025</v>
      </c>
      <c r="C2673">
        <v>1.89187458747565</v>
      </c>
      <c r="D2673">
        <v>175588.17817897999</v>
      </c>
      <c r="E2673">
        <v>-2.1820462300000001</v>
      </c>
      <c r="F2673">
        <v>0.16759557999999999</v>
      </c>
      <c r="G2673">
        <v>14.17949338</v>
      </c>
      <c r="H2673">
        <v>0</v>
      </c>
    </row>
    <row r="2674" spans="1:8" x14ac:dyDescent="0.3">
      <c r="A2674" t="s">
        <v>4964</v>
      </c>
      <c r="B2674" t="s">
        <v>4963</v>
      </c>
      <c r="C2674">
        <v>0.21413211004055999</v>
      </c>
      <c r="D2674">
        <v>174954.95556716999</v>
      </c>
      <c r="E2674">
        <v>0.84936164000000003</v>
      </c>
      <c r="F2674">
        <v>2.6265842699999999</v>
      </c>
      <c r="G2674">
        <v>-14.264065309999999</v>
      </c>
      <c r="H2674">
        <v>0</v>
      </c>
    </row>
    <row r="2675" spans="1:8" x14ac:dyDescent="0.3">
      <c r="A2675" t="s">
        <v>682</v>
      </c>
      <c r="B2675" t="s">
        <v>5034</v>
      </c>
      <c r="C2675">
        <v>1.8440315262500001E-3</v>
      </c>
      <c r="D2675">
        <v>169002.32545017</v>
      </c>
      <c r="E2675">
        <v>6.6908801799999997</v>
      </c>
      <c r="F2675">
        <v>18.686545649999999</v>
      </c>
      <c r="G2675">
        <v>19.614507440000001</v>
      </c>
      <c r="H2675">
        <v>0</v>
      </c>
    </row>
    <row r="2676" spans="1:8" x14ac:dyDescent="0.3">
      <c r="A2676" t="s">
        <v>7543</v>
      </c>
      <c r="B2676" t="s">
        <v>7544</v>
      </c>
      <c r="C2676">
        <v>8.8946700000000003E-9</v>
      </c>
      <c r="D2676">
        <v>168214.46274649</v>
      </c>
      <c r="E2676">
        <v>-20.658654219999999</v>
      </c>
      <c r="F2676">
        <v>-24.976191849999999</v>
      </c>
      <c r="G2676">
        <v>0</v>
      </c>
      <c r="H2676">
        <v>0</v>
      </c>
    </row>
    <row r="2677" spans="1:8" x14ac:dyDescent="0.3">
      <c r="A2677" t="s">
        <v>4995</v>
      </c>
      <c r="B2677" t="s">
        <v>4994</v>
      </c>
      <c r="C2677">
        <v>5.9267821261740003E-2</v>
      </c>
      <c r="D2677">
        <v>173130.73625975</v>
      </c>
      <c r="E2677">
        <v>-1.6007499599999999</v>
      </c>
      <c r="F2677">
        <v>-8.0409412699999994</v>
      </c>
      <c r="G2677">
        <v>-13.10706821</v>
      </c>
      <c r="H2677">
        <v>0</v>
      </c>
    </row>
    <row r="2678" spans="1:8" x14ac:dyDescent="0.3">
      <c r="A2678" t="s">
        <v>5055</v>
      </c>
      <c r="B2678" t="s">
        <v>5054</v>
      </c>
      <c r="C2678">
        <v>1.1672604930299999E-3</v>
      </c>
      <c r="D2678">
        <v>174416.91502387001</v>
      </c>
      <c r="E2678">
        <v>0.64881319999999998</v>
      </c>
      <c r="F2678">
        <v>-2.3210702799999998</v>
      </c>
      <c r="G2678">
        <v>-36.798714349999997</v>
      </c>
      <c r="H2678">
        <v>0</v>
      </c>
    </row>
    <row r="2679" spans="1:8" x14ac:dyDescent="0.3">
      <c r="A2679" t="s">
        <v>5614</v>
      </c>
      <c r="B2679" t="s">
        <v>5870</v>
      </c>
      <c r="C2679">
        <v>0.49129110099060003</v>
      </c>
      <c r="D2679">
        <v>198923.09637424999</v>
      </c>
      <c r="E2679">
        <v>52.474143050000002</v>
      </c>
      <c r="F2679">
        <v>88.954700119999998</v>
      </c>
      <c r="G2679">
        <v>76.779859479999999</v>
      </c>
      <c r="H2679">
        <v>0</v>
      </c>
    </row>
    <row r="2680" spans="1:8" x14ac:dyDescent="0.3">
      <c r="A2680" t="s">
        <v>5346</v>
      </c>
      <c r="B2680" t="s">
        <v>5345</v>
      </c>
      <c r="C2680">
        <v>0.10154676067448</v>
      </c>
      <c r="D2680">
        <v>172436.35869281</v>
      </c>
      <c r="E2680">
        <v>-0.50372894999999995</v>
      </c>
      <c r="F2680">
        <v>31.02970792</v>
      </c>
      <c r="G2680">
        <v>9.7005224299999995</v>
      </c>
      <c r="H2680">
        <v>0</v>
      </c>
    </row>
    <row r="2681" spans="1:8" x14ac:dyDescent="0.3">
      <c r="A2681" t="s">
        <v>5086</v>
      </c>
      <c r="B2681" t="s">
        <v>5085</v>
      </c>
      <c r="C2681">
        <v>6.0018368623200001E-3</v>
      </c>
      <c r="D2681">
        <v>172900.23696509999</v>
      </c>
      <c r="E2681">
        <v>-3.2203330000000002E-2</v>
      </c>
      <c r="F2681">
        <v>7.7029805900000001</v>
      </c>
      <c r="G2681">
        <v>50.496745089999997</v>
      </c>
      <c r="H2681">
        <v>0</v>
      </c>
    </row>
    <row r="2682" spans="1:8" x14ac:dyDescent="0.3">
      <c r="A2682" t="s">
        <v>5123</v>
      </c>
      <c r="B2682" t="s">
        <v>5122</v>
      </c>
      <c r="C2682">
        <v>14.056132571682079</v>
      </c>
      <c r="D2682">
        <v>168993.08314827</v>
      </c>
      <c r="E2682">
        <v>-10.826796420000001</v>
      </c>
      <c r="F2682">
        <v>300.91401070000001</v>
      </c>
      <c r="G2682">
        <v>1334.0672596899999</v>
      </c>
      <c r="H2682">
        <v>0</v>
      </c>
    </row>
    <row r="2683" spans="1:8" x14ac:dyDescent="0.3">
      <c r="A2683" t="s">
        <v>5252</v>
      </c>
      <c r="B2683" t="s">
        <v>5251</v>
      </c>
      <c r="C2683">
        <v>83.574510132683756</v>
      </c>
      <c r="D2683">
        <v>167779.50259809999</v>
      </c>
      <c r="E2683">
        <v>2.7261023999999998</v>
      </c>
      <c r="F2683">
        <v>-0.21149928000000001</v>
      </c>
      <c r="G2683">
        <v>-15.62380725</v>
      </c>
      <c r="H2683">
        <v>0</v>
      </c>
    </row>
    <row r="2684" spans="1:8" x14ac:dyDescent="0.3">
      <c r="A2684" t="s">
        <v>4956</v>
      </c>
      <c r="B2684" t="s">
        <v>4955</v>
      </c>
      <c r="C2684">
        <v>85.255369068967553</v>
      </c>
      <c r="D2684">
        <v>166293.57232166</v>
      </c>
      <c r="E2684">
        <v>-2.70703044</v>
      </c>
      <c r="F2684">
        <v>-5.4753820000000002E-2</v>
      </c>
      <c r="G2684">
        <v>-4.44186075</v>
      </c>
      <c r="H2684">
        <v>0</v>
      </c>
    </row>
    <row r="2685" spans="1:8" x14ac:dyDescent="0.3">
      <c r="A2685" t="s">
        <v>6282</v>
      </c>
      <c r="B2685" t="s">
        <v>6281</v>
      </c>
      <c r="C2685">
        <v>747.25</v>
      </c>
      <c r="D2685">
        <v>163990.12249079999</v>
      </c>
      <c r="E2685">
        <v>-2.4159320900000001</v>
      </c>
      <c r="F2685">
        <v>6.4837905200000003</v>
      </c>
      <c r="G2685">
        <v>33.4375</v>
      </c>
      <c r="H2685">
        <v>0</v>
      </c>
    </row>
    <row r="2686" spans="1:8" x14ac:dyDescent="0.3">
      <c r="A2686" t="s">
        <v>5015</v>
      </c>
      <c r="B2686" t="s">
        <v>5014</v>
      </c>
      <c r="C2686">
        <v>4.3922364099759997E-2</v>
      </c>
      <c r="D2686">
        <v>162878.32593814001</v>
      </c>
      <c r="E2686">
        <v>1.54321131</v>
      </c>
      <c r="F2686">
        <v>6.7030735899999998</v>
      </c>
      <c r="G2686">
        <v>6.6195482600000002</v>
      </c>
      <c r="H2686">
        <v>0</v>
      </c>
    </row>
    <row r="2687" spans="1:8" x14ac:dyDescent="0.3">
      <c r="A2687" t="s">
        <v>6887</v>
      </c>
      <c r="B2687" t="s">
        <v>6886</v>
      </c>
      <c r="C2687">
        <v>8.752891547E-4</v>
      </c>
      <c r="D2687">
        <v>162217.27314409</v>
      </c>
      <c r="E2687">
        <v>1.9727232400000001</v>
      </c>
      <c r="F2687">
        <v>-9.9127852099999991</v>
      </c>
      <c r="G2687">
        <v>83.093462979999998</v>
      </c>
      <c r="H2687">
        <v>0</v>
      </c>
    </row>
    <row r="2688" spans="1:8" x14ac:dyDescent="0.3">
      <c r="A2688" t="s">
        <v>4967</v>
      </c>
      <c r="B2688" t="s">
        <v>4966</v>
      </c>
      <c r="C2688">
        <v>4.8219498616256598</v>
      </c>
      <c r="D2688">
        <v>161965.49788641001</v>
      </c>
      <c r="E2688">
        <v>-2.1772119700000001</v>
      </c>
      <c r="F2688">
        <v>0.28981167000000002</v>
      </c>
      <c r="G2688">
        <v>14.480907050000001</v>
      </c>
      <c r="H2688">
        <v>0</v>
      </c>
    </row>
    <row r="2689" spans="1:8" x14ac:dyDescent="0.3">
      <c r="A2689" t="s">
        <v>5812</v>
      </c>
      <c r="B2689" t="s">
        <v>5811</v>
      </c>
      <c r="C2689">
        <v>180.5932413454459</v>
      </c>
      <c r="D2689">
        <v>161534.34162801001</v>
      </c>
      <c r="E2689">
        <v>-3.3249826200000001</v>
      </c>
      <c r="F2689">
        <v>14.1329957</v>
      </c>
      <c r="G2689">
        <v>45.980531640000002</v>
      </c>
      <c r="H2689">
        <v>0</v>
      </c>
    </row>
    <row r="2690" spans="1:8" x14ac:dyDescent="0.3">
      <c r="A2690" t="s">
        <v>5091</v>
      </c>
      <c r="B2690" t="s">
        <v>5090</v>
      </c>
      <c r="C2690">
        <v>3.6727074840659998E-2</v>
      </c>
      <c r="D2690">
        <v>155152.59529097</v>
      </c>
      <c r="E2690">
        <v>-1.6154584400000001</v>
      </c>
      <c r="F2690">
        <v>10.79105465</v>
      </c>
      <c r="G2690">
        <v>42.207839499999999</v>
      </c>
      <c r="H2690">
        <v>0</v>
      </c>
    </row>
    <row r="2691" spans="1:8" x14ac:dyDescent="0.3">
      <c r="A2691" t="s">
        <v>4717</v>
      </c>
      <c r="B2691" t="s">
        <v>4716</v>
      </c>
      <c r="C2691">
        <v>2.0814579403899999E-3</v>
      </c>
      <c r="D2691">
        <v>160989.47927943</v>
      </c>
      <c r="E2691">
        <v>-1.18102068</v>
      </c>
      <c r="F2691">
        <v>-5.4017329199999997</v>
      </c>
      <c r="G2691">
        <v>1.46784373</v>
      </c>
      <c r="H2691">
        <v>0</v>
      </c>
    </row>
    <row r="2692" spans="1:8" x14ac:dyDescent="0.3">
      <c r="A2692" t="s">
        <v>5208</v>
      </c>
      <c r="B2692" t="s">
        <v>5207</v>
      </c>
      <c r="C2692">
        <v>0.22599301409214001</v>
      </c>
      <c r="D2692">
        <v>204826.80572775999</v>
      </c>
      <c r="E2692">
        <v>9.8427462299999995</v>
      </c>
      <c r="F2692">
        <v>17.953371199999999</v>
      </c>
      <c r="G2692">
        <v>89.027269869999998</v>
      </c>
      <c r="H2692">
        <v>0</v>
      </c>
    </row>
    <row r="2693" spans="1:8" x14ac:dyDescent="0.3">
      <c r="A2693" t="s">
        <v>5494</v>
      </c>
      <c r="B2693" t="s">
        <v>5493</v>
      </c>
      <c r="C2693">
        <v>7.6947081962729993E-2</v>
      </c>
      <c r="D2693">
        <v>160637.80225432001</v>
      </c>
      <c r="E2693">
        <v>-2.1446514099999998</v>
      </c>
      <c r="F2693">
        <v>6.03896341</v>
      </c>
      <c r="G2693">
        <v>39.562167080000002</v>
      </c>
      <c r="H2693">
        <v>0</v>
      </c>
    </row>
    <row r="2694" spans="1:8" x14ac:dyDescent="0.3">
      <c r="A2694" t="s">
        <v>4977</v>
      </c>
      <c r="B2694" t="s">
        <v>4976</v>
      </c>
      <c r="C2694">
        <v>0.95050670343754995</v>
      </c>
      <c r="D2694">
        <v>159576.96832421</v>
      </c>
      <c r="E2694">
        <v>-3.7197444599999998</v>
      </c>
      <c r="F2694">
        <v>-9.3494998900000006</v>
      </c>
      <c r="G2694">
        <v>-10.246733969999999</v>
      </c>
      <c r="H2694">
        <v>0</v>
      </c>
    </row>
    <row r="2695" spans="1:8" x14ac:dyDescent="0.3">
      <c r="A2695" t="s">
        <v>5008</v>
      </c>
      <c r="B2695" t="s">
        <v>5007</v>
      </c>
      <c r="C2695">
        <v>1.9114090720890001E-2</v>
      </c>
      <c r="D2695">
        <v>159017.62980364999</v>
      </c>
      <c r="E2695">
        <v>-0.52654332000000004</v>
      </c>
      <c r="F2695">
        <v>-3.12011635</v>
      </c>
      <c r="G2695">
        <v>-1.06480124</v>
      </c>
      <c r="H2695">
        <v>0</v>
      </c>
    </row>
    <row r="2696" spans="1:8" x14ac:dyDescent="0.3">
      <c r="A2696" t="s">
        <v>5156</v>
      </c>
      <c r="B2696" t="s">
        <v>5155</v>
      </c>
      <c r="C2696">
        <v>2.28859132737113</v>
      </c>
      <c r="D2696">
        <v>156174.46416895001</v>
      </c>
      <c r="E2696">
        <v>-12.294299560000001</v>
      </c>
      <c r="F2696">
        <v>13.271075489999999</v>
      </c>
      <c r="G2696">
        <v>35.910176870000001</v>
      </c>
      <c r="H2696">
        <v>0</v>
      </c>
    </row>
    <row r="2697" spans="1:8" x14ac:dyDescent="0.3">
      <c r="A2697" t="s">
        <v>6153</v>
      </c>
      <c r="B2697" t="s">
        <v>6153</v>
      </c>
      <c r="C2697">
        <v>2.7086315775999998E-4</v>
      </c>
      <c r="D2697">
        <v>156526.50127131</v>
      </c>
      <c r="E2697">
        <v>0.59706126999999998</v>
      </c>
      <c r="F2697">
        <v>-28.679099520000001</v>
      </c>
      <c r="G2697">
        <v>1204.6622295899999</v>
      </c>
      <c r="H2697">
        <v>0</v>
      </c>
    </row>
    <row r="2698" spans="1:8" x14ac:dyDescent="0.3">
      <c r="A2698" t="s">
        <v>5084</v>
      </c>
      <c r="B2698" t="s">
        <v>5084</v>
      </c>
      <c r="C2698">
        <v>7.1388388714080001E-2</v>
      </c>
      <c r="D2698">
        <v>155180.8080817</v>
      </c>
      <c r="E2698">
        <v>-0.22108109000000001</v>
      </c>
      <c r="F2698">
        <v>8.797808E-2</v>
      </c>
      <c r="G2698">
        <v>0.24333688000000001</v>
      </c>
      <c r="H2698">
        <v>0</v>
      </c>
    </row>
    <row r="2699" spans="1:8" x14ac:dyDescent="0.3">
      <c r="A2699" t="s">
        <v>4833</v>
      </c>
      <c r="B2699" t="s">
        <v>4832</v>
      </c>
      <c r="C2699">
        <v>3.4862959718479997E-2</v>
      </c>
      <c r="D2699">
        <v>153746.58451767001</v>
      </c>
      <c r="E2699">
        <v>-0.13580418</v>
      </c>
      <c r="F2699">
        <v>-0.53678932999999995</v>
      </c>
      <c r="G2699">
        <v>6.1000778000000002</v>
      </c>
      <c r="H2699">
        <v>0</v>
      </c>
    </row>
    <row r="2700" spans="1:8" x14ac:dyDescent="0.3">
      <c r="A2700" t="s">
        <v>4654</v>
      </c>
      <c r="B2700" t="s">
        <v>5027</v>
      </c>
      <c r="C2700">
        <v>3.7444174952919997E-2</v>
      </c>
      <c r="D2700">
        <v>152084.7304846</v>
      </c>
      <c r="E2700">
        <v>-1.25482212</v>
      </c>
      <c r="F2700">
        <v>3.0837076699999999</v>
      </c>
      <c r="G2700">
        <v>-4.8295653400000003</v>
      </c>
      <c r="H2700">
        <v>0</v>
      </c>
    </row>
    <row r="2701" spans="1:8" x14ac:dyDescent="0.3">
      <c r="A2701" t="s">
        <v>5630</v>
      </c>
      <c r="B2701" t="s">
        <v>5629</v>
      </c>
      <c r="C2701">
        <v>0.85401329486171995</v>
      </c>
      <c r="D2701">
        <v>149912.44664559001</v>
      </c>
      <c r="E2701">
        <v>3.45648657</v>
      </c>
      <c r="F2701">
        <v>54.082229179999999</v>
      </c>
      <c r="G2701">
        <v>113.46217002</v>
      </c>
      <c r="H2701">
        <v>0</v>
      </c>
    </row>
    <row r="2702" spans="1:8" x14ac:dyDescent="0.3">
      <c r="A2702" t="s">
        <v>5723</v>
      </c>
      <c r="B2702" t="s">
        <v>5722</v>
      </c>
      <c r="C2702">
        <v>216.9461921657801</v>
      </c>
      <c r="D2702">
        <v>149476.27105233999</v>
      </c>
      <c r="E2702">
        <v>-4.9268038699999996</v>
      </c>
      <c r="F2702">
        <v>10.06586399</v>
      </c>
      <c r="G2702">
        <v>-2.43253232</v>
      </c>
      <c r="H2702">
        <v>0</v>
      </c>
    </row>
    <row r="2703" spans="1:8" x14ac:dyDescent="0.3">
      <c r="A2703" t="s">
        <v>5036</v>
      </c>
      <c r="B2703" t="s">
        <v>5035</v>
      </c>
      <c r="C2703">
        <v>8.0911825485969993E-2</v>
      </c>
      <c r="D2703">
        <v>149330.76933846</v>
      </c>
      <c r="E2703">
        <v>-10.085632349999999</v>
      </c>
      <c r="F2703">
        <v>0.18178685</v>
      </c>
      <c r="G2703">
        <v>-20.840294419999999</v>
      </c>
      <c r="H2703">
        <v>0</v>
      </c>
    </row>
    <row r="2704" spans="1:8" x14ac:dyDescent="0.3">
      <c r="A2704" t="s">
        <v>5244</v>
      </c>
      <c r="B2704" t="s">
        <v>5243</v>
      </c>
      <c r="C2704">
        <v>1.709083350467E-2</v>
      </c>
      <c r="D2704">
        <v>151586.31190334001</v>
      </c>
      <c r="E2704">
        <v>-4.7641459800000003</v>
      </c>
      <c r="F2704">
        <v>-9.8245488400000003</v>
      </c>
      <c r="G2704">
        <v>-14.514982939999999</v>
      </c>
      <c r="H2704">
        <v>0</v>
      </c>
    </row>
    <row r="2705" spans="1:8" x14ac:dyDescent="0.3">
      <c r="A2705" t="s">
        <v>4779</v>
      </c>
      <c r="B2705" t="s">
        <v>4778</v>
      </c>
      <c r="C2705">
        <v>0.88972255345342999</v>
      </c>
      <c r="D2705">
        <v>148460.28231312</v>
      </c>
      <c r="E2705">
        <v>-1.0436870000000001E-2</v>
      </c>
      <c r="F2705">
        <v>-4.2130644100000003</v>
      </c>
      <c r="G2705">
        <v>-28.953088260000001</v>
      </c>
      <c r="H2705">
        <v>0</v>
      </c>
    </row>
    <row r="2706" spans="1:8" x14ac:dyDescent="0.3">
      <c r="A2706" t="s">
        <v>5285</v>
      </c>
      <c r="B2706" t="s">
        <v>5284</v>
      </c>
      <c r="C2706">
        <v>0.88700000000000001</v>
      </c>
      <c r="D2706">
        <v>151868.78689421999</v>
      </c>
      <c r="E2706">
        <v>28.086642600000001</v>
      </c>
      <c r="F2706">
        <v>23.45163535</v>
      </c>
      <c r="G2706">
        <v>-1.05967652</v>
      </c>
      <c r="H2706">
        <v>0</v>
      </c>
    </row>
    <row r="2707" spans="1:8" x14ac:dyDescent="0.3">
      <c r="A2707" t="s">
        <v>5004</v>
      </c>
      <c r="B2707" t="s">
        <v>5003</v>
      </c>
      <c r="C2707">
        <v>7.6313462191819497</v>
      </c>
      <c r="D2707">
        <v>147710.09349172999</v>
      </c>
      <c r="E2707">
        <v>7.4368530100000001</v>
      </c>
      <c r="F2707">
        <v>2.7144309899999999</v>
      </c>
      <c r="G2707">
        <v>38.960959129999999</v>
      </c>
      <c r="H2707">
        <v>0</v>
      </c>
    </row>
    <row r="2708" spans="1:8" x14ac:dyDescent="0.3">
      <c r="A2708" t="s">
        <v>5076</v>
      </c>
      <c r="B2708" t="s">
        <v>5075</v>
      </c>
      <c r="C2708">
        <v>31.90320143153043</v>
      </c>
      <c r="D2708">
        <v>147523.50014547</v>
      </c>
      <c r="E2708">
        <v>2.47699531</v>
      </c>
      <c r="F2708">
        <v>4.1963988600000004</v>
      </c>
      <c r="G2708">
        <v>-37.32462057</v>
      </c>
      <c r="H2708">
        <v>0</v>
      </c>
    </row>
    <row r="2709" spans="1:8" x14ac:dyDescent="0.3">
      <c r="A2709" t="s">
        <v>5269</v>
      </c>
      <c r="B2709" t="s">
        <v>5268</v>
      </c>
      <c r="C2709">
        <v>2.6799585583799999E-3</v>
      </c>
      <c r="D2709">
        <v>147305.94755605</v>
      </c>
      <c r="E2709">
        <v>10.890641240000001</v>
      </c>
      <c r="F2709">
        <v>30.017719769999999</v>
      </c>
      <c r="G2709">
        <v>65.884859930000005</v>
      </c>
      <c r="H2709">
        <v>0</v>
      </c>
    </row>
    <row r="2710" spans="1:8" x14ac:dyDescent="0.3">
      <c r="A2710" t="s">
        <v>5263</v>
      </c>
      <c r="B2710" t="s">
        <v>5262</v>
      </c>
      <c r="C2710">
        <v>3.8605735071640002E-2</v>
      </c>
      <c r="D2710">
        <v>145231.25682656001</v>
      </c>
      <c r="E2710">
        <v>1.94281156</v>
      </c>
      <c r="F2710">
        <v>-4.63989327</v>
      </c>
      <c r="G2710">
        <v>30.405822409999999</v>
      </c>
      <c r="H2710">
        <v>0</v>
      </c>
    </row>
    <row r="2711" spans="1:8" x14ac:dyDescent="0.3">
      <c r="A2711" t="s">
        <v>4030</v>
      </c>
      <c r="B2711" t="s">
        <v>5150</v>
      </c>
      <c r="C2711">
        <v>7.0214316680000002E-5</v>
      </c>
      <c r="D2711">
        <v>143613.29191686001</v>
      </c>
      <c r="E2711">
        <v>-1.1683972300000001</v>
      </c>
      <c r="F2711">
        <v>-26.689018430000001</v>
      </c>
      <c r="G2711">
        <v>15.75245286</v>
      </c>
      <c r="H2711">
        <v>0</v>
      </c>
    </row>
    <row r="2712" spans="1:8" x14ac:dyDescent="0.3">
      <c r="A2712" t="s">
        <v>4993</v>
      </c>
      <c r="B2712" t="s">
        <v>4992</v>
      </c>
      <c r="C2712">
        <v>0.77559222241364001</v>
      </c>
      <c r="D2712">
        <v>142901.40268201</v>
      </c>
      <c r="E2712">
        <v>-6.0007600200000004</v>
      </c>
      <c r="F2712">
        <v>-24.180906329999999</v>
      </c>
      <c r="G2712">
        <v>-12.63101151</v>
      </c>
      <c r="H2712">
        <v>0</v>
      </c>
    </row>
    <row r="2713" spans="1:8" x14ac:dyDescent="0.3">
      <c r="A2713" t="s">
        <v>5066</v>
      </c>
      <c r="B2713" t="s">
        <v>5065</v>
      </c>
      <c r="C2713">
        <v>3.1927336309999998E-5</v>
      </c>
      <c r="D2713">
        <v>141130.61286502</v>
      </c>
      <c r="E2713">
        <v>3.5723539199999998</v>
      </c>
      <c r="F2713">
        <v>11.198488960000001</v>
      </c>
      <c r="G2713">
        <v>-4.2619672</v>
      </c>
      <c r="H2713">
        <v>0</v>
      </c>
    </row>
    <row r="2714" spans="1:8" x14ac:dyDescent="0.3">
      <c r="A2714" t="s">
        <v>4873</v>
      </c>
      <c r="B2714" t="s">
        <v>4872</v>
      </c>
      <c r="C2714">
        <v>193.79032554590657</v>
      </c>
      <c r="D2714">
        <v>140069.42606138001</v>
      </c>
      <c r="E2714">
        <v>-2.6076181300000001</v>
      </c>
      <c r="F2714">
        <v>10.815778419999999</v>
      </c>
      <c r="G2714">
        <v>13.9470136</v>
      </c>
      <c r="H2714">
        <v>0</v>
      </c>
    </row>
    <row r="2715" spans="1:8" x14ac:dyDescent="0.3">
      <c r="A2715" t="s">
        <v>5446</v>
      </c>
      <c r="B2715" t="s">
        <v>5445</v>
      </c>
      <c r="C2715">
        <v>0.60450000000000004</v>
      </c>
      <c r="D2715">
        <v>137487.90967878001</v>
      </c>
      <c r="E2715">
        <v>-7.2141212599999998</v>
      </c>
      <c r="F2715">
        <v>8.1395348799999994</v>
      </c>
      <c r="G2715">
        <v>69.946584200000004</v>
      </c>
      <c r="H2715">
        <v>0</v>
      </c>
    </row>
    <row r="2716" spans="1:8" x14ac:dyDescent="0.3">
      <c r="A2716" t="s">
        <v>2330</v>
      </c>
      <c r="B2716" t="s">
        <v>5056</v>
      </c>
      <c r="C2716">
        <v>0.22576643280795</v>
      </c>
      <c r="D2716">
        <v>139692.16630745999</v>
      </c>
      <c r="E2716">
        <v>0.88740001999999996</v>
      </c>
      <c r="F2716">
        <v>-1.30171149</v>
      </c>
      <c r="G2716">
        <v>-16.957561680000001</v>
      </c>
      <c r="H2716">
        <v>0</v>
      </c>
    </row>
    <row r="2717" spans="1:8" x14ac:dyDescent="0.3">
      <c r="A2717" t="s">
        <v>2998</v>
      </c>
      <c r="B2717" t="s">
        <v>5013</v>
      </c>
      <c r="C2717">
        <v>0.66983856426704003</v>
      </c>
      <c r="D2717">
        <v>138479.48757604</v>
      </c>
      <c r="E2717">
        <v>-0.37561581999999999</v>
      </c>
      <c r="F2717">
        <v>-0.30172267000000003</v>
      </c>
      <c r="G2717">
        <v>-7.56378635</v>
      </c>
      <c r="H2717">
        <v>0</v>
      </c>
    </row>
    <row r="2718" spans="1:8" x14ac:dyDescent="0.3">
      <c r="A2718" t="s">
        <v>4875</v>
      </c>
      <c r="B2718" t="s">
        <v>4874</v>
      </c>
      <c r="C2718">
        <v>0.65448514213576003</v>
      </c>
      <c r="D2718">
        <v>137501.75315592001</v>
      </c>
      <c r="E2718">
        <v>-3.5318509499999999</v>
      </c>
      <c r="F2718">
        <v>-2.2441219000000001</v>
      </c>
      <c r="G2718">
        <v>94.586895639999995</v>
      </c>
      <c r="H2718">
        <v>0</v>
      </c>
    </row>
    <row r="2719" spans="1:8" x14ac:dyDescent="0.3">
      <c r="A2719" t="s">
        <v>4751</v>
      </c>
      <c r="B2719" t="s">
        <v>4750</v>
      </c>
      <c r="C2719">
        <v>1.055E-4</v>
      </c>
      <c r="D2719">
        <v>136439.43713000001</v>
      </c>
      <c r="E2719">
        <v>9.4284825199999993</v>
      </c>
      <c r="F2719">
        <v>-28.353140920000001</v>
      </c>
      <c r="G2719">
        <v>-91.047942300000003</v>
      </c>
      <c r="H2719">
        <v>0</v>
      </c>
    </row>
    <row r="2720" spans="1:8" x14ac:dyDescent="0.3">
      <c r="A2720" t="s">
        <v>6185</v>
      </c>
      <c r="B2720" t="s">
        <v>6184</v>
      </c>
      <c r="C2720">
        <v>13.50135877608494</v>
      </c>
      <c r="D2720">
        <v>136586.17451332</v>
      </c>
      <c r="E2720">
        <v>6.1784783000000001</v>
      </c>
      <c r="F2720">
        <v>-6.0930382400000003</v>
      </c>
      <c r="G2720">
        <v>9.6546020800000001</v>
      </c>
      <c r="H2720">
        <v>0</v>
      </c>
    </row>
    <row r="2721" spans="1:8" x14ac:dyDescent="0.3">
      <c r="A2721" t="s">
        <v>5212</v>
      </c>
      <c r="B2721" t="s">
        <v>5211</v>
      </c>
      <c r="C2721">
        <v>4.9359279129199997E-3</v>
      </c>
      <c r="D2721">
        <v>136062.80109055</v>
      </c>
      <c r="E2721">
        <v>-3.0781152000000001</v>
      </c>
      <c r="F2721">
        <v>-2.62764475</v>
      </c>
      <c r="G2721">
        <v>5.2558120800000001</v>
      </c>
      <c r="H2721">
        <v>0</v>
      </c>
    </row>
    <row r="2722" spans="1:8" x14ac:dyDescent="0.3">
      <c r="A2722" t="s">
        <v>5173</v>
      </c>
      <c r="B2722" t="s">
        <v>5172</v>
      </c>
      <c r="C2722">
        <v>449.4728009374661</v>
      </c>
      <c r="D2722">
        <v>134049.74063370001</v>
      </c>
      <c r="E2722">
        <v>-3.0796201299999999</v>
      </c>
      <c r="F2722">
        <v>0.43964660999999999</v>
      </c>
      <c r="G2722">
        <v>16.202998050000001</v>
      </c>
      <c r="H2722">
        <v>0</v>
      </c>
    </row>
    <row r="2723" spans="1:8" x14ac:dyDescent="0.3">
      <c r="A2723" t="s">
        <v>5283</v>
      </c>
      <c r="B2723" t="s">
        <v>5282</v>
      </c>
      <c r="C2723">
        <v>1.3334883323000001E-4</v>
      </c>
      <c r="D2723">
        <v>133564.93347682001</v>
      </c>
      <c r="E2723">
        <v>-4.4601947800000001</v>
      </c>
      <c r="F2723">
        <v>-7.1777242599999997</v>
      </c>
      <c r="G2723">
        <v>18.449248180000001</v>
      </c>
      <c r="H2723">
        <v>0</v>
      </c>
    </row>
    <row r="2724" spans="1:8" x14ac:dyDescent="0.3">
      <c r="A2724" t="s">
        <v>5062</v>
      </c>
      <c r="B2724" t="s">
        <v>5061</v>
      </c>
      <c r="C2724">
        <v>5.04928904645E-2</v>
      </c>
      <c r="D2724">
        <v>133167.3195486</v>
      </c>
      <c r="E2724">
        <v>0.30491351</v>
      </c>
      <c r="F2724">
        <v>5.63527048</v>
      </c>
      <c r="G2724">
        <v>-13.069803520000001</v>
      </c>
      <c r="H2724">
        <v>0</v>
      </c>
    </row>
    <row r="2725" spans="1:8" x14ac:dyDescent="0.3">
      <c r="A2725" t="s">
        <v>5053</v>
      </c>
      <c r="B2725" t="s">
        <v>5052</v>
      </c>
      <c r="C2725">
        <v>2.2909026849885201</v>
      </c>
      <c r="D2725">
        <v>132166.68727791001</v>
      </c>
      <c r="E2725">
        <v>2.7288496000000002</v>
      </c>
      <c r="F2725">
        <v>-3.1916904800000001</v>
      </c>
      <c r="G2725">
        <v>-4.1988830699999999</v>
      </c>
      <c r="H2725">
        <v>0</v>
      </c>
    </row>
    <row r="2726" spans="1:8" x14ac:dyDescent="0.3">
      <c r="A2726" t="s">
        <v>5248</v>
      </c>
      <c r="B2726" t="s">
        <v>5247</v>
      </c>
      <c r="C2726">
        <v>3556.9796302516224</v>
      </c>
      <c r="D2726">
        <v>131958.42990461999</v>
      </c>
      <c r="E2726">
        <v>-3.4963630700000001</v>
      </c>
      <c r="F2726">
        <v>1.9658647199999999</v>
      </c>
      <c r="G2726">
        <v>20.019421000000001</v>
      </c>
      <c r="H2726">
        <v>0</v>
      </c>
    </row>
    <row r="2727" spans="1:8" x14ac:dyDescent="0.3">
      <c r="A2727" t="s">
        <v>5099</v>
      </c>
      <c r="B2727" t="s">
        <v>5098</v>
      </c>
      <c r="C2727">
        <v>156.22880163829851</v>
      </c>
      <c r="D2727">
        <v>131012.89621468</v>
      </c>
      <c r="E2727">
        <v>-2.4774199000000001</v>
      </c>
      <c r="F2727">
        <v>-5.9303042000000001</v>
      </c>
      <c r="G2727">
        <v>-25.483379289999998</v>
      </c>
      <c r="H2727">
        <v>0</v>
      </c>
    </row>
    <row r="2728" spans="1:8" x14ac:dyDescent="0.3">
      <c r="A2728" t="s">
        <v>5078</v>
      </c>
      <c r="B2728" t="s">
        <v>5077</v>
      </c>
      <c r="C2728">
        <v>5.0380191337709997E-2</v>
      </c>
      <c r="D2728">
        <v>130558.91794857</v>
      </c>
      <c r="E2728">
        <v>6.0610363500000002</v>
      </c>
      <c r="F2728">
        <v>8.8983860499999992</v>
      </c>
      <c r="G2728">
        <v>-4.44778786</v>
      </c>
      <c r="H2728">
        <v>0</v>
      </c>
    </row>
    <row r="2729" spans="1:8" x14ac:dyDescent="0.3">
      <c r="A2729" t="s">
        <v>2387</v>
      </c>
      <c r="B2729" t="s">
        <v>5157</v>
      </c>
      <c r="C2729">
        <v>3.987321229442E-2</v>
      </c>
      <c r="D2729">
        <v>130687.48635678001</v>
      </c>
      <c r="E2729">
        <v>-1.1749595100000001</v>
      </c>
      <c r="F2729">
        <v>-1.2546338699999999</v>
      </c>
      <c r="G2729">
        <v>19.44801588</v>
      </c>
      <c r="H2729">
        <v>0</v>
      </c>
    </row>
    <row r="2730" spans="1:8" x14ac:dyDescent="0.3">
      <c r="A2730" t="s">
        <v>5227</v>
      </c>
      <c r="B2730" t="s">
        <v>5226</v>
      </c>
      <c r="C2730">
        <v>2.1621825350770001E-2</v>
      </c>
      <c r="D2730">
        <v>128783.82579002</v>
      </c>
      <c r="E2730">
        <v>1.1164480400000001</v>
      </c>
      <c r="F2730">
        <v>1.79584341</v>
      </c>
      <c r="G2730">
        <v>-44.492227120000003</v>
      </c>
      <c r="H2730">
        <v>0</v>
      </c>
    </row>
    <row r="2731" spans="1:8" x14ac:dyDescent="0.3">
      <c r="A2731" t="s">
        <v>5634</v>
      </c>
      <c r="B2731" t="s">
        <v>5633</v>
      </c>
      <c r="C2731">
        <v>0.80797717565188998</v>
      </c>
      <c r="D2731">
        <v>128102.18783953</v>
      </c>
      <c r="E2731">
        <v>6.1401314500000002</v>
      </c>
      <c r="F2731">
        <v>10.19587248</v>
      </c>
      <c r="G2731">
        <v>-36.981934770000002</v>
      </c>
      <c r="H2731">
        <v>0</v>
      </c>
    </row>
    <row r="2732" spans="1:8" x14ac:dyDescent="0.3">
      <c r="A2732" t="s">
        <v>5148</v>
      </c>
      <c r="B2732" t="s">
        <v>5147</v>
      </c>
      <c r="C2732">
        <v>54.331950531027218</v>
      </c>
      <c r="D2732">
        <v>121298.58107376</v>
      </c>
      <c r="E2732">
        <v>-3.0781152000000001</v>
      </c>
      <c r="F2732">
        <v>1.4537012</v>
      </c>
      <c r="G2732">
        <v>-68.744812530000004</v>
      </c>
      <c r="H2732">
        <v>0</v>
      </c>
    </row>
    <row r="2733" spans="1:8" x14ac:dyDescent="0.3">
      <c r="A2733" t="s">
        <v>5293</v>
      </c>
      <c r="B2733" t="s">
        <v>5292</v>
      </c>
      <c r="C2733">
        <v>0.33190549058840002</v>
      </c>
      <c r="D2733">
        <v>126322.49457612001</v>
      </c>
      <c r="E2733">
        <v>2.0683033700000002</v>
      </c>
      <c r="F2733">
        <v>0.71584656999999996</v>
      </c>
      <c r="G2733">
        <v>9.7607139299999996</v>
      </c>
      <c r="H2733">
        <v>0</v>
      </c>
    </row>
    <row r="2734" spans="1:8" x14ac:dyDescent="0.3">
      <c r="A2734" t="s">
        <v>5300</v>
      </c>
      <c r="B2734" t="s">
        <v>5299</v>
      </c>
      <c r="C2734">
        <v>4.195461043485E-2</v>
      </c>
      <c r="D2734">
        <v>126422.62110882001</v>
      </c>
      <c r="E2734">
        <v>-3.1475928799999999</v>
      </c>
      <c r="F2734">
        <v>12.46561254</v>
      </c>
      <c r="G2734">
        <v>-21.522952449999998</v>
      </c>
      <c r="H2734">
        <v>0</v>
      </c>
    </row>
    <row r="2735" spans="1:8" x14ac:dyDescent="0.3">
      <c r="A2735" t="s">
        <v>6242</v>
      </c>
      <c r="B2735" t="s">
        <v>6241</v>
      </c>
      <c r="C2735">
        <v>1.7877743385000001E-4</v>
      </c>
      <c r="D2735">
        <v>124710.38290008</v>
      </c>
      <c r="E2735">
        <v>10.900101279999999</v>
      </c>
      <c r="F2735">
        <v>10.81581057</v>
      </c>
      <c r="G2735">
        <v>17.139042910000001</v>
      </c>
      <c r="H2735">
        <v>0</v>
      </c>
    </row>
    <row r="2736" spans="1:8" x14ac:dyDescent="0.3">
      <c r="A2736" t="s">
        <v>5181</v>
      </c>
      <c r="B2736" t="s">
        <v>5180</v>
      </c>
      <c r="C2736">
        <v>34.10247678878482</v>
      </c>
      <c r="D2736">
        <v>123731.36097312</v>
      </c>
      <c r="E2736">
        <v>2.7091152300000001</v>
      </c>
      <c r="F2736">
        <v>6.8983575000000004</v>
      </c>
      <c r="G2736">
        <v>-18.980586020000001</v>
      </c>
      <c r="H2736">
        <v>0</v>
      </c>
    </row>
    <row r="2737" spans="1:8" x14ac:dyDescent="0.3">
      <c r="A2737" t="s">
        <v>1169</v>
      </c>
      <c r="B2737" t="s">
        <v>5133</v>
      </c>
      <c r="C2737">
        <v>1.74377925885E-3</v>
      </c>
      <c r="D2737">
        <v>123593.27146089</v>
      </c>
      <c r="E2737">
        <v>-0.15193142000000001</v>
      </c>
      <c r="F2737">
        <v>-0.32347204000000002</v>
      </c>
      <c r="G2737">
        <v>-0.46906647000000001</v>
      </c>
      <c r="H2737">
        <v>0</v>
      </c>
    </row>
    <row r="2738" spans="1:8" x14ac:dyDescent="0.3">
      <c r="A2738" t="s">
        <v>4787</v>
      </c>
      <c r="B2738" t="s">
        <v>4786</v>
      </c>
      <c r="C2738">
        <v>54.972853337340432</v>
      </c>
      <c r="D2738">
        <v>121326.84846701</v>
      </c>
      <c r="E2738">
        <v>-3.0655746399999999</v>
      </c>
      <c r="F2738">
        <v>-19.978177930000001</v>
      </c>
      <c r="G2738">
        <v>-26.200707779999998</v>
      </c>
      <c r="H2738">
        <v>0</v>
      </c>
    </row>
    <row r="2739" spans="1:8" x14ac:dyDescent="0.3">
      <c r="A2739" t="s">
        <v>768</v>
      </c>
      <c r="B2739" t="s">
        <v>4965</v>
      </c>
      <c r="C2739">
        <v>0.11874988659648</v>
      </c>
      <c r="D2739">
        <v>121586.77146056</v>
      </c>
      <c r="E2739">
        <v>-3.7195140100000001</v>
      </c>
      <c r="F2739">
        <v>-2.0035314099999999</v>
      </c>
      <c r="G2739">
        <v>6.3447924599999999</v>
      </c>
      <c r="H2739">
        <v>0</v>
      </c>
    </row>
    <row r="2740" spans="1:8" x14ac:dyDescent="0.3">
      <c r="A2740" t="s">
        <v>5101</v>
      </c>
      <c r="B2740" t="s">
        <v>5100</v>
      </c>
      <c r="C2740">
        <v>2.48338340677532</v>
      </c>
      <c r="D2740">
        <v>121380.45175656999</v>
      </c>
      <c r="E2740">
        <v>10.485090059999999</v>
      </c>
      <c r="F2740">
        <v>-2.00259337</v>
      </c>
      <c r="G2740">
        <v>-16.901559899999999</v>
      </c>
      <c r="H2740">
        <v>0</v>
      </c>
    </row>
    <row r="2741" spans="1:8" x14ac:dyDescent="0.3">
      <c r="A2741" t="s">
        <v>5137</v>
      </c>
      <c r="B2741" t="s">
        <v>5136</v>
      </c>
      <c r="C2741">
        <v>7.6787506754892396</v>
      </c>
      <c r="D2741">
        <v>121828.60794810001</v>
      </c>
      <c r="E2741">
        <v>-0.65252171999999997</v>
      </c>
      <c r="F2741">
        <v>0.40563786000000002</v>
      </c>
      <c r="G2741">
        <v>3.2210481199999998</v>
      </c>
      <c r="H2741">
        <v>0</v>
      </c>
    </row>
    <row r="2742" spans="1:8" x14ac:dyDescent="0.3">
      <c r="A2742" t="s">
        <v>5196</v>
      </c>
      <c r="B2742" t="s">
        <v>5195</v>
      </c>
      <c r="C2742">
        <v>281.58362363028738</v>
      </c>
      <c r="D2742">
        <v>121115.85715154999</v>
      </c>
      <c r="E2742">
        <v>-0.68092397999999998</v>
      </c>
      <c r="F2742">
        <v>10.593426839999999</v>
      </c>
      <c r="G2742">
        <v>19.06157206</v>
      </c>
      <c r="H2742">
        <v>0</v>
      </c>
    </row>
    <row r="2743" spans="1:8" x14ac:dyDescent="0.3">
      <c r="A2743" t="s">
        <v>5167</v>
      </c>
      <c r="B2743" t="s">
        <v>5166</v>
      </c>
      <c r="C2743">
        <v>0.60364500119572995</v>
      </c>
      <c r="D2743">
        <v>120697.32049909</v>
      </c>
      <c r="E2743">
        <v>-0.22203054999999999</v>
      </c>
      <c r="F2743">
        <v>-0.12640461</v>
      </c>
      <c r="G2743">
        <v>-7.797229E-2</v>
      </c>
      <c r="H2743">
        <v>0</v>
      </c>
    </row>
    <row r="2744" spans="1:8" x14ac:dyDescent="0.3">
      <c r="A2744" t="s">
        <v>5141</v>
      </c>
      <c r="B2744" t="s">
        <v>5140</v>
      </c>
      <c r="C2744">
        <v>8.3231443845999998E-4</v>
      </c>
      <c r="D2744">
        <v>120494.95887919</v>
      </c>
      <c r="E2744">
        <v>-2.1547254599999999</v>
      </c>
      <c r="F2744">
        <v>2.0154585100000002</v>
      </c>
      <c r="G2744">
        <v>2.4308791799999998</v>
      </c>
      <c r="H2744">
        <v>0</v>
      </c>
    </row>
    <row r="2745" spans="1:8" x14ac:dyDescent="0.3">
      <c r="A2745" t="s">
        <v>5117</v>
      </c>
      <c r="B2745" t="s">
        <v>5116</v>
      </c>
      <c r="C2745">
        <v>7.2053995474300001E-3</v>
      </c>
      <c r="D2745">
        <v>120262.38090952</v>
      </c>
      <c r="E2745">
        <v>-4.1605752499999999</v>
      </c>
      <c r="F2745">
        <v>-4.9468965300000001</v>
      </c>
      <c r="G2745">
        <v>3.4637988100000001</v>
      </c>
      <c r="H2745">
        <v>0</v>
      </c>
    </row>
    <row r="2746" spans="1:8" x14ac:dyDescent="0.3">
      <c r="A2746" t="s">
        <v>5568</v>
      </c>
      <c r="B2746" t="s">
        <v>5567</v>
      </c>
      <c r="C2746">
        <v>174.7417091142041</v>
      </c>
      <c r="D2746">
        <v>120499.96613939</v>
      </c>
      <c r="E2746">
        <v>-3.8023693700000001</v>
      </c>
      <c r="F2746">
        <v>138.78314258</v>
      </c>
      <c r="G2746">
        <v>120.85465223999999</v>
      </c>
      <c r="H2746">
        <v>0</v>
      </c>
    </row>
    <row r="2747" spans="1:8" x14ac:dyDescent="0.3">
      <c r="A2747" t="s">
        <v>2683</v>
      </c>
      <c r="B2747" t="s">
        <v>5174</v>
      </c>
      <c r="C2747">
        <v>1.735516989E-4</v>
      </c>
      <c r="D2747">
        <v>119501.96078312999</v>
      </c>
      <c r="E2747">
        <v>18.348868240000002</v>
      </c>
      <c r="F2747">
        <v>112.965524</v>
      </c>
      <c r="G2747">
        <v>31.03537158</v>
      </c>
      <c r="H2747">
        <v>0</v>
      </c>
    </row>
    <row r="2748" spans="1:8" x14ac:dyDescent="0.3">
      <c r="A2748" t="s">
        <v>5127</v>
      </c>
      <c r="B2748" t="s">
        <v>5126</v>
      </c>
      <c r="C2748">
        <v>8.8054913219999995E-5</v>
      </c>
      <c r="D2748">
        <v>120721.90166783</v>
      </c>
      <c r="E2748">
        <v>8.5684204000000008</v>
      </c>
      <c r="F2748">
        <v>-6.4554922100000001</v>
      </c>
      <c r="G2748">
        <v>29.34073222</v>
      </c>
      <c r="H2748">
        <v>0</v>
      </c>
    </row>
    <row r="2749" spans="1:8" x14ac:dyDescent="0.3">
      <c r="A2749" t="s">
        <v>5115</v>
      </c>
      <c r="B2749" t="s">
        <v>5115</v>
      </c>
      <c r="C2749">
        <v>1.1958734041E-4</v>
      </c>
      <c r="D2749">
        <v>118787.25536065</v>
      </c>
      <c r="E2749">
        <v>0.83263871</v>
      </c>
      <c r="F2749">
        <v>3.0962793199999998</v>
      </c>
      <c r="G2749">
        <v>-4.0466532900000001</v>
      </c>
      <c r="H2749">
        <v>0</v>
      </c>
    </row>
    <row r="2750" spans="1:8" x14ac:dyDescent="0.3">
      <c r="A2750" t="s">
        <v>5049</v>
      </c>
      <c r="B2750" t="s">
        <v>5048</v>
      </c>
      <c r="C2750">
        <v>0.18274029074702</v>
      </c>
      <c r="D2750">
        <v>117982.68109725</v>
      </c>
      <c r="E2750">
        <v>-0.32670054999999998</v>
      </c>
      <c r="F2750">
        <v>-3.4011883699999998</v>
      </c>
      <c r="G2750">
        <v>-3.0432927300000001</v>
      </c>
      <c r="H2750">
        <v>0</v>
      </c>
    </row>
    <row r="2751" spans="1:8" x14ac:dyDescent="0.3">
      <c r="A2751" t="s">
        <v>5163</v>
      </c>
      <c r="B2751" t="s">
        <v>5162</v>
      </c>
      <c r="C2751">
        <v>3.2139879308700002E-3</v>
      </c>
      <c r="D2751">
        <v>116950.93492540999</v>
      </c>
      <c r="E2751">
        <v>-1.8472644600000001</v>
      </c>
      <c r="F2751">
        <v>-4.2741762200000002</v>
      </c>
      <c r="G2751">
        <v>-20.024467690000002</v>
      </c>
      <c r="H2751">
        <v>0</v>
      </c>
    </row>
    <row r="2752" spans="1:8" x14ac:dyDescent="0.3">
      <c r="A2752" t="s">
        <v>4981</v>
      </c>
      <c r="B2752" t="s">
        <v>4980</v>
      </c>
      <c r="C2752">
        <v>3.2019756812719999E-2</v>
      </c>
      <c r="D2752">
        <v>114888.89672491</v>
      </c>
      <c r="E2752">
        <v>-3.87633962</v>
      </c>
      <c r="F2752">
        <v>46.317500279999997</v>
      </c>
      <c r="G2752">
        <v>286.83528560000002</v>
      </c>
      <c r="H2752">
        <v>0</v>
      </c>
    </row>
    <row r="2753" spans="1:8" x14ac:dyDescent="0.3">
      <c r="A2753" t="s">
        <v>4856</v>
      </c>
      <c r="B2753" t="s">
        <v>4855</v>
      </c>
      <c r="C2753">
        <v>3.65809671314803</v>
      </c>
      <c r="D2753">
        <v>112943.09530347001</v>
      </c>
      <c r="E2753">
        <v>-5.7398900000000001E-3</v>
      </c>
      <c r="F2753">
        <v>-0.45258427000000001</v>
      </c>
      <c r="G2753">
        <v>21.89347523</v>
      </c>
      <c r="H2753">
        <v>0</v>
      </c>
    </row>
    <row r="2754" spans="1:8" x14ac:dyDescent="0.3">
      <c r="A2754" t="s">
        <v>5024</v>
      </c>
      <c r="B2754" t="s">
        <v>5023</v>
      </c>
      <c r="C2754">
        <v>23102.248560026008</v>
      </c>
      <c r="D2754">
        <v>112662.18473233</v>
      </c>
      <c r="E2754">
        <v>-3.6139377399999999</v>
      </c>
      <c r="F2754">
        <v>4.4702118999999998</v>
      </c>
      <c r="G2754">
        <v>89.944722110000001</v>
      </c>
      <c r="H2754">
        <v>0</v>
      </c>
    </row>
    <row r="2755" spans="1:8" x14ac:dyDescent="0.3">
      <c r="A2755" t="s">
        <v>4823</v>
      </c>
      <c r="B2755" t="s">
        <v>4823</v>
      </c>
      <c r="C2755">
        <v>0.76257632823635002</v>
      </c>
      <c r="D2755">
        <v>112715.30235018001</v>
      </c>
      <c r="E2755">
        <v>-0.70668624999999996</v>
      </c>
      <c r="F2755">
        <v>3.6771414600000001</v>
      </c>
      <c r="G2755">
        <v>-18.376669119999999</v>
      </c>
      <c r="H2755">
        <v>0</v>
      </c>
    </row>
    <row r="2756" spans="1:8" x14ac:dyDescent="0.3">
      <c r="A2756" t="s">
        <v>5259</v>
      </c>
      <c r="B2756" t="s">
        <v>5258</v>
      </c>
      <c r="C2756">
        <v>0.10991662283751</v>
      </c>
      <c r="D2756">
        <v>112489.96770916</v>
      </c>
      <c r="E2756">
        <v>-1.9259452500000001</v>
      </c>
      <c r="F2756">
        <v>-0.16508754</v>
      </c>
      <c r="G2756">
        <v>13.562547950000001</v>
      </c>
      <c r="H2756">
        <v>0</v>
      </c>
    </row>
    <row r="2757" spans="1:8" x14ac:dyDescent="0.3">
      <c r="A2757" t="s">
        <v>5110</v>
      </c>
      <c r="B2757" t="s">
        <v>5110</v>
      </c>
      <c r="C2757">
        <v>9.9948080748399996E-3</v>
      </c>
      <c r="D2757">
        <v>112292.522648</v>
      </c>
      <c r="E2757">
        <v>-6.2404799999999996E-3</v>
      </c>
      <c r="F2757">
        <v>34.443746140000002</v>
      </c>
      <c r="G2757">
        <v>-16.144568469999999</v>
      </c>
      <c r="H2757">
        <v>0</v>
      </c>
    </row>
    <row r="2758" spans="1:8" x14ac:dyDescent="0.3">
      <c r="A2758" t="s">
        <v>5190</v>
      </c>
      <c r="B2758" t="s">
        <v>5189</v>
      </c>
      <c r="C2758">
        <v>2.6893482003327001</v>
      </c>
      <c r="D2758">
        <v>108193.62091601999</v>
      </c>
      <c r="E2758">
        <v>-2.9090604199999999</v>
      </c>
      <c r="F2758">
        <v>5.8455934200000002</v>
      </c>
      <c r="G2758">
        <v>47.537879570000001</v>
      </c>
      <c r="H2758">
        <v>0</v>
      </c>
    </row>
    <row r="2759" spans="1:8" x14ac:dyDescent="0.3">
      <c r="A2759" t="s">
        <v>3570</v>
      </c>
      <c r="B2759" t="s">
        <v>5130</v>
      </c>
      <c r="C2759">
        <v>0.14056883554175001</v>
      </c>
      <c r="D2759">
        <v>111886.87391097</v>
      </c>
      <c r="E2759">
        <v>-1.6955082400000001</v>
      </c>
      <c r="F2759">
        <v>-12.324369389999999</v>
      </c>
      <c r="G2759">
        <v>-56.296017859999999</v>
      </c>
      <c r="H2759">
        <v>0</v>
      </c>
    </row>
    <row r="2760" spans="1:8" x14ac:dyDescent="0.3">
      <c r="A2760" t="s">
        <v>4934</v>
      </c>
      <c r="B2760" t="s">
        <v>4933</v>
      </c>
      <c r="C2760">
        <v>5.7119144408099998E-3</v>
      </c>
      <c r="D2760">
        <v>110941.18545953999</v>
      </c>
      <c r="E2760">
        <v>-28.821884539999999</v>
      </c>
      <c r="F2760">
        <v>-4.6877153099999997</v>
      </c>
      <c r="G2760">
        <v>-15.953010109999999</v>
      </c>
      <c r="H2760">
        <v>0</v>
      </c>
    </row>
    <row r="2761" spans="1:8" x14ac:dyDescent="0.3">
      <c r="A2761" t="s">
        <v>5093</v>
      </c>
      <c r="B2761" t="s">
        <v>5092</v>
      </c>
      <c r="C2761">
        <v>2.6374336051899999E-3</v>
      </c>
      <c r="D2761">
        <v>109956.65655519</v>
      </c>
      <c r="E2761">
        <v>-2.4181128300000001</v>
      </c>
      <c r="F2761">
        <v>-4.6851191099999996</v>
      </c>
      <c r="G2761">
        <v>-2.8648410800000002</v>
      </c>
      <c r="H2761">
        <v>0</v>
      </c>
    </row>
    <row r="2762" spans="1:8" x14ac:dyDescent="0.3">
      <c r="A2762" t="s">
        <v>5225</v>
      </c>
      <c r="B2762" t="s">
        <v>5224</v>
      </c>
      <c r="C2762">
        <v>249.35188305083744</v>
      </c>
      <c r="D2762">
        <v>109303.23876536</v>
      </c>
      <c r="E2762">
        <v>-4.3887205900000001</v>
      </c>
      <c r="F2762">
        <v>-17.890489299999999</v>
      </c>
      <c r="G2762">
        <v>-29.339412509999999</v>
      </c>
      <c r="H2762">
        <v>0</v>
      </c>
    </row>
    <row r="2763" spans="1:8" x14ac:dyDescent="0.3">
      <c r="A2763" t="s">
        <v>5114</v>
      </c>
      <c r="B2763" t="s">
        <v>5113</v>
      </c>
      <c r="C2763">
        <v>0.21349158657412001</v>
      </c>
      <c r="D2763">
        <v>109723.45734379999</v>
      </c>
      <c r="E2763">
        <v>-3.7159115300000001</v>
      </c>
      <c r="F2763">
        <v>0.66423476000000004</v>
      </c>
      <c r="G2763">
        <v>110.21002316000001</v>
      </c>
      <c r="H2763">
        <v>0</v>
      </c>
    </row>
    <row r="2764" spans="1:8" x14ac:dyDescent="0.3">
      <c r="A2764" t="s">
        <v>5799</v>
      </c>
      <c r="B2764" t="s">
        <v>5798</v>
      </c>
      <c r="C2764">
        <v>2.3710633319332799</v>
      </c>
      <c r="D2764">
        <v>108794.21973845</v>
      </c>
      <c r="E2764">
        <v>-15.91042461</v>
      </c>
      <c r="F2764">
        <v>-27.32719058</v>
      </c>
      <c r="G2764">
        <v>-22.776864029999999</v>
      </c>
      <c r="H2764">
        <v>0</v>
      </c>
    </row>
    <row r="2765" spans="1:8" x14ac:dyDescent="0.3">
      <c r="A2765" t="s">
        <v>2222</v>
      </c>
      <c r="B2765" t="s">
        <v>5306</v>
      </c>
      <c r="C2765">
        <v>4.7035346791553501</v>
      </c>
      <c r="D2765">
        <v>108152.72915357001</v>
      </c>
      <c r="E2765">
        <v>2.4689249700000002</v>
      </c>
      <c r="F2765">
        <v>20.506206590000001</v>
      </c>
      <c r="G2765">
        <v>41.665097760000002</v>
      </c>
      <c r="H2765">
        <v>0</v>
      </c>
    </row>
    <row r="2766" spans="1:8" x14ac:dyDescent="0.3">
      <c r="A2766" t="s">
        <v>5038</v>
      </c>
      <c r="B2766" t="s">
        <v>5037</v>
      </c>
      <c r="C2766">
        <v>1.9360394997E-4</v>
      </c>
      <c r="D2766">
        <v>107719.59536799</v>
      </c>
      <c r="E2766">
        <v>-2.1155941299999999</v>
      </c>
      <c r="F2766">
        <v>-1.80286423</v>
      </c>
      <c r="G2766">
        <v>9.2732071400000002</v>
      </c>
      <c r="H2766">
        <v>0</v>
      </c>
    </row>
    <row r="2767" spans="1:8" x14ac:dyDescent="0.3">
      <c r="A2767" t="s">
        <v>5002</v>
      </c>
      <c r="B2767" t="s">
        <v>5001</v>
      </c>
      <c r="C2767">
        <v>1.0368625001959999E-2</v>
      </c>
      <c r="D2767">
        <v>107315.93575732</v>
      </c>
      <c r="E2767">
        <v>1.2776457299999999</v>
      </c>
      <c r="F2767">
        <v>2.8489087899999999</v>
      </c>
      <c r="G2767">
        <v>-2.1811737500000001</v>
      </c>
      <c r="H2767">
        <v>0</v>
      </c>
    </row>
    <row r="2768" spans="1:8" x14ac:dyDescent="0.3">
      <c r="A2768" t="s">
        <v>5188</v>
      </c>
      <c r="B2768" t="s">
        <v>5187</v>
      </c>
      <c r="C2768">
        <v>4.4232607846240002E-2</v>
      </c>
      <c r="D2768">
        <v>107074.27336011</v>
      </c>
      <c r="E2768">
        <v>-6.9918200000000002E-3</v>
      </c>
      <c r="F2768">
        <v>2.0708759099999998</v>
      </c>
      <c r="G2768">
        <v>17.332068199999998</v>
      </c>
      <c r="H2768">
        <v>0</v>
      </c>
    </row>
    <row r="2769" spans="1:8" x14ac:dyDescent="0.3">
      <c r="A2769" t="s">
        <v>5254</v>
      </c>
      <c r="B2769" t="s">
        <v>5253</v>
      </c>
      <c r="C2769">
        <v>6.7433623576000005E-4</v>
      </c>
      <c r="D2769">
        <v>107015.39829398</v>
      </c>
      <c r="E2769">
        <v>2.5554314300000001</v>
      </c>
      <c r="F2769">
        <v>-1.5719838500000001</v>
      </c>
      <c r="G2769">
        <v>19.903956990000001</v>
      </c>
      <c r="H2769">
        <v>0</v>
      </c>
    </row>
    <row r="2770" spans="1:8" x14ac:dyDescent="0.3">
      <c r="A2770" t="s">
        <v>4930</v>
      </c>
      <c r="B2770" t="s">
        <v>4929</v>
      </c>
      <c r="C2770">
        <v>8.0091934527953406</v>
      </c>
      <c r="D2770">
        <v>106040.93426915001</v>
      </c>
      <c r="E2770">
        <v>1.7369488399999999</v>
      </c>
      <c r="F2770">
        <v>4.2852625399999997</v>
      </c>
      <c r="G2770">
        <v>66.819107310000007</v>
      </c>
      <c r="H2770">
        <v>0</v>
      </c>
    </row>
    <row r="2771" spans="1:8" x14ac:dyDescent="0.3">
      <c r="A2771" t="s">
        <v>5202</v>
      </c>
      <c r="B2771" t="s">
        <v>5201</v>
      </c>
      <c r="C2771">
        <v>185.10702426087332</v>
      </c>
      <c r="D2771">
        <v>104755.33119847999</v>
      </c>
      <c r="E2771">
        <v>1.1388244700000001</v>
      </c>
      <c r="F2771">
        <v>-1.8785382399999999</v>
      </c>
      <c r="G2771">
        <v>-17.897008450000001</v>
      </c>
      <c r="H2771">
        <v>0</v>
      </c>
    </row>
    <row r="2772" spans="1:8" x14ac:dyDescent="0.3">
      <c r="A2772" t="s">
        <v>5210</v>
      </c>
      <c r="B2772" t="s">
        <v>5209</v>
      </c>
      <c r="C2772">
        <v>1.023279520586E-2</v>
      </c>
      <c r="D2772">
        <v>104193.57713314</v>
      </c>
      <c r="E2772">
        <v>-2.3596569600000001</v>
      </c>
      <c r="F2772">
        <v>0.27176593999999998</v>
      </c>
      <c r="G2772">
        <v>-16.378780590000002</v>
      </c>
      <c r="H2772">
        <v>0</v>
      </c>
    </row>
    <row r="2773" spans="1:8" x14ac:dyDescent="0.3">
      <c r="A2773" t="s">
        <v>4627</v>
      </c>
      <c r="B2773" t="s">
        <v>4626</v>
      </c>
      <c r="C2773">
        <v>0.88064994170194999</v>
      </c>
      <c r="D2773">
        <v>103952.89897826999</v>
      </c>
      <c r="E2773">
        <v>-2.0985074199999998</v>
      </c>
      <c r="F2773">
        <v>-1.4023549</v>
      </c>
      <c r="G2773">
        <v>-6.5813097599999999</v>
      </c>
      <c r="H2773">
        <v>0</v>
      </c>
    </row>
    <row r="2774" spans="1:8" x14ac:dyDescent="0.3">
      <c r="A2774" t="s">
        <v>5107</v>
      </c>
      <c r="B2774" t="s">
        <v>5106</v>
      </c>
      <c r="C2774">
        <v>7.0397053620700006E-2</v>
      </c>
      <c r="D2774">
        <v>103603.53752842</v>
      </c>
      <c r="E2774">
        <v>-2.15486515</v>
      </c>
      <c r="F2774">
        <v>-0.30334344000000002</v>
      </c>
      <c r="G2774">
        <v>12.98394787</v>
      </c>
      <c r="H2774">
        <v>0</v>
      </c>
    </row>
    <row r="2775" spans="1:8" x14ac:dyDescent="0.3">
      <c r="A2775" t="s">
        <v>4890</v>
      </c>
      <c r="B2775" t="s">
        <v>4889</v>
      </c>
      <c r="C2775">
        <v>1.2413446711699999E-3</v>
      </c>
      <c r="D2775">
        <v>103341.66424858999</v>
      </c>
      <c r="E2775">
        <v>-3.10072159</v>
      </c>
      <c r="F2775">
        <v>-3.9060662100000001</v>
      </c>
      <c r="G2775">
        <v>-6.7172999999999998E-3</v>
      </c>
      <c r="H2775">
        <v>0</v>
      </c>
    </row>
    <row r="2776" spans="1:8" x14ac:dyDescent="0.3">
      <c r="A2776" t="s">
        <v>5058</v>
      </c>
      <c r="B2776" t="s">
        <v>5057</v>
      </c>
      <c r="C2776">
        <v>3.4997427615220502</v>
      </c>
      <c r="D2776">
        <v>103504.35667625</v>
      </c>
      <c r="E2776">
        <v>-5.7255165300000002</v>
      </c>
      <c r="F2776">
        <v>11.205550799999999</v>
      </c>
      <c r="G2776">
        <v>119.44385192</v>
      </c>
      <c r="H2776">
        <v>0</v>
      </c>
    </row>
    <row r="2777" spans="1:8" x14ac:dyDescent="0.3">
      <c r="A2777" t="s">
        <v>5410</v>
      </c>
      <c r="B2777" t="s">
        <v>5409</v>
      </c>
      <c r="C2777">
        <v>78.819763320655369</v>
      </c>
      <c r="D2777">
        <v>102068.43865317</v>
      </c>
      <c r="E2777">
        <v>-2.2458524799999999</v>
      </c>
      <c r="F2777">
        <v>16.45974867</v>
      </c>
      <c r="G2777">
        <v>-8.9240377599999992</v>
      </c>
      <c r="H2777">
        <v>0</v>
      </c>
    </row>
    <row r="2778" spans="1:8" x14ac:dyDescent="0.3">
      <c r="A2778" t="s">
        <v>5200</v>
      </c>
      <c r="B2778" t="s">
        <v>5199</v>
      </c>
      <c r="C2778">
        <v>0.11071685901453</v>
      </c>
      <c r="D2778">
        <v>102067.28298755</v>
      </c>
      <c r="E2778">
        <v>0.74900345000000002</v>
      </c>
      <c r="F2778">
        <v>23.7995701</v>
      </c>
      <c r="G2778">
        <v>7.3863138399999997</v>
      </c>
      <c r="H2778">
        <v>0</v>
      </c>
    </row>
    <row r="2779" spans="1:8" x14ac:dyDescent="0.3">
      <c r="A2779" t="s">
        <v>4858</v>
      </c>
      <c r="B2779" t="s">
        <v>4857</v>
      </c>
      <c r="C2779">
        <v>1.4992813386399999E-2</v>
      </c>
      <c r="D2779">
        <v>102475.74301864</v>
      </c>
      <c r="E2779">
        <v>-0.32183790000000001</v>
      </c>
      <c r="F2779">
        <v>-6.9852600000000001E-3</v>
      </c>
      <c r="G2779">
        <v>1.46933544</v>
      </c>
      <c r="H2779">
        <v>0</v>
      </c>
    </row>
    <row r="2780" spans="1:8" x14ac:dyDescent="0.3">
      <c r="A2780" t="s">
        <v>4901</v>
      </c>
      <c r="B2780" t="s">
        <v>4900</v>
      </c>
      <c r="C2780">
        <v>22.80706023086988</v>
      </c>
      <c r="D2780">
        <v>100671.63822764</v>
      </c>
      <c r="E2780">
        <v>16.647327799999999</v>
      </c>
      <c r="F2780">
        <v>-14.26113819</v>
      </c>
      <c r="G2780">
        <v>-7.5110762500000003</v>
      </c>
      <c r="H2780">
        <v>0</v>
      </c>
    </row>
    <row r="2781" spans="1:8" x14ac:dyDescent="0.3">
      <c r="A2781" t="s">
        <v>5231</v>
      </c>
      <c r="B2781" t="s">
        <v>5230</v>
      </c>
      <c r="C2781">
        <v>0.13805949209686999</v>
      </c>
      <c r="D2781">
        <v>100864.56419642</v>
      </c>
      <c r="E2781">
        <v>-0.23218166000000001</v>
      </c>
      <c r="F2781">
        <v>-5.6183827400000004</v>
      </c>
      <c r="G2781">
        <v>17.623856629999999</v>
      </c>
      <c r="H2781">
        <v>0</v>
      </c>
    </row>
    <row r="2782" spans="1:8" x14ac:dyDescent="0.3">
      <c r="A2782" t="s">
        <v>5129</v>
      </c>
      <c r="B2782" t="s">
        <v>5128</v>
      </c>
      <c r="C2782">
        <v>1.1541567573934599</v>
      </c>
      <c r="D2782">
        <v>98348.143452639997</v>
      </c>
      <c r="E2782">
        <v>-1.5503825600000001</v>
      </c>
      <c r="F2782">
        <v>25.55122768</v>
      </c>
      <c r="G2782">
        <v>22.987375360000001</v>
      </c>
      <c r="H2782">
        <v>0</v>
      </c>
    </row>
    <row r="2783" spans="1:8" x14ac:dyDescent="0.3">
      <c r="A2783" t="s">
        <v>5239</v>
      </c>
      <c r="B2783" t="s">
        <v>5238</v>
      </c>
      <c r="C2783">
        <v>63.511842029782748</v>
      </c>
      <c r="D2783">
        <v>99897.405174719999</v>
      </c>
      <c r="E2783">
        <v>-1.8040175199999999</v>
      </c>
      <c r="F2783">
        <v>-2.72845337</v>
      </c>
      <c r="G2783">
        <v>1.1498717199999999</v>
      </c>
      <c r="H2783">
        <v>0</v>
      </c>
    </row>
    <row r="2784" spans="1:8" x14ac:dyDescent="0.3">
      <c r="A2784" t="s">
        <v>5287</v>
      </c>
      <c r="B2784" t="s">
        <v>5286</v>
      </c>
      <c r="C2784">
        <v>3.4505269492629997E-2</v>
      </c>
      <c r="D2784">
        <v>97110.668803230001</v>
      </c>
      <c r="E2784">
        <v>0.69102993999999995</v>
      </c>
      <c r="F2784">
        <v>4.4683957100000002</v>
      </c>
      <c r="G2784">
        <v>-2.5681738699999999</v>
      </c>
      <c r="H2784">
        <v>0</v>
      </c>
    </row>
    <row r="2785" spans="1:8" x14ac:dyDescent="0.3">
      <c r="A2785" t="s">
        <v>5641</v>
      </c>
      <c r="B2785" t="s">
        <v>5640</v>
      </c>
      <c r="C2785">
        <v>1.4195528312E-4</v>
      </c>
      <c r="D2785">
        <v>97209.210498159999</v>
      </c>
      <c r="E2785">
        <v>9.0405826999999999</v>
      </c>
      <c r="F2785">
        <v>-8.6583059900000006</v>
      </c>
      <c r="G2785">
        <v>32.073946399999997</v>
      </c>
      <c r="H2785">
        <v>0</v>
      </c>
    </row>
    <row r="2786" spans="1:8" x14ac:dyDescent="0.3">
      <c r="A2786" t="s">
        <v>5194</v>
      </c>
      <c r="B2786" t="s">
        <v>5193</v>
      </c>
      <c r="C2786">
        <v>4.8114747342200004E-3</v>
      </c>
      <c r="D2786">
        <v>92700.880259209996</v>
      </c>
      <c r="E2786">
        <v>3.1085175999999999</v>
      </c>
      <c r="F2786">
        <v>1.7324101999999999</v>
      </c>
      <c r="G2786">
        <v>-41.852378809999998</v>
      </c>
      <c r="H2786">
        <v>0</v>
      </c>
    </row>
    <row r="2787" spans="1:8" x14ac:dyDescent="0.3">
      <c r="A2787" t="s">
        <v>5165</v>
      </c>
      <c r="B2787" t="s">
        <v>5164</v>
      </c>
      <c r="C2787">
        <v>0.53813315287852004</v>
      </c>
      <c r="D2787">
        <v>95649.549724059994</v>
      </c>
      <c r="E2787">
        <v>-6.2597395300000001</v>
      </c>
      <c r="F2787">
        <v>1.26178518</v>
      </c>
      <c r="G2787">
        <v>10.63422692</v>
      </c>
      <c r="H2787">
        <v>0</v>
      </c>
    </row>
    <row r="2788" spans="1:8" x14ac:dyDescent="0.3">
      <c r="A2788" t="s">
        <v>5471</v>
      </c>
      <c r="B2788" t="s">
        <v>5470</v>
      </c>
      <c r="C2788">
        <v>1.025232667E-5</v>
      </c>
      <c r="D2788">
        <v>92517.846491410004</v>
      </c>
      <c r="E2788">
        <v>-1.5648060699999999</v>
      </c>
      <c r="F2788">
        <v>1.4734680600000001</v>
      </c>
      <c r="G2788">
        <v>9.0134231400000004</v>
      </c>
      <c r="H2788">
        <v>0</v>
      </c>
    </row>
    <row r="2789" spans="1:8" x14ac:dyDescent="0.3">
      <c r="A2789" t="s">
        <v>5218</v>
      </c>
      <c r="B2789" t="s">
        <v>5218</v>
      </c>
      <c r="C2789">
        <v>6.9971824568200003E-2</v>
      </c>
      <c r="D2789">
        <v>96363.681285119994</v>
      </c>
      <c r="E2789">
        <v>9.1800300000000005E-3</v>
      </c>
      <c r="F2789">
        <v>-33.494179289999998</v>
      </c>
      <c r="G2789">
        <v>0</v>
      </c>
      <c r="H2789">
        <v>0</v>
      </c>
    </row>
    <row r="2790" spans="1:8" x14ac:dyDescent="0.3">
      <c r="A2790" t="s">
        <v>5519</v>
      </c>
      <c r="B2790" t="s">
        <v>5518</v>
      </c>
      <c r="C2790">
        <v>4.8975838646659997E-2</v>
      </c>
      <c r="D2790">
        <v>94752.258170100002</v>
      </c>
      <c r="E2790">
        <v>0.62921134999999995</v>
      </c>
      <c r="F2790">
        <v>-0.54738377000000005</v>
      </c>
      <c r="G2790">
        <v>-1.80838666</v>
      </c>
      <c r="H2790">
        <v>0</v>
      </c>
    </row>
    <row r="2791" spans="1:8" x14ac:dyDescent="0.3">
      <c r="A2791" t="s">
        <v>559</v>
      </c>
      <c r="B2791" t="s">
        <v>4801</v>
      </c>
      <c r="C2791">
        <v>0.12887369899338</v>
      </c>
      <c r="D2791">
        <v>92889.915127140004</v>
      </c>
      <c r="E2791">
        <v>0.16427026</v>
      </c>
      <c r="F2791">
        <v>-0.35850398</v>
      </c>
      <c r="G2791">
        <v>1.03156249</v>
      </c>
      <c r="H2791">
        <v>0</v>
      </c>
    </row>
    <row r="2792" spans="1:8" x14ac:dyDescent="0.3">
      <c r="A2792" t="s">
        <v>5105</v>
      </c>
      <c r="B2792" t="s">
        <v>5104</v>
      </c>
      <c r="C2792">
        <v>18.84229591966713</v>
      </c>
      <c r="D2792">
        <v>93990.160598000002</v>
      </c>
      <c r="E2792">
        <v>4.3746934099999999</v>
      </c>
      <c r="F2792">
        <v>-3.5258174599999998</v>
      </c>
      <c r="G2792">
        <v>-11.854868099999999</v>
      </c>
      <c r="H2792">
        <v>0</v>
      </c>
    </row>
    <row r="2793" spans="1:8" x14ac:dyDescent="0.3">
      <c r="A2793" t="s">
        <v>4820</v>
      </c>
      <c r="B2793" t="s">
        <v>4819</v>
      </c>
      <c r="C2793">
        <v>23.36551307211883</v>
      </c>
      <c r="D2793">
        <v>93280.027563890006</v>
      </c>
      <c r="E2793">
        <v>-8.3945871800000003</v>
      </c>
      <c r="F2793">
        <v>-15.60684603</v>
      </c>
      <c r="G2793">
        <v>11.170510350000001</v>
      </c>
      <c r="H2793">
        <v>0</v>
      </c>
    </row>
    <row r="2794" spans="1:8" x14ac:dyDescent="0.3">
      <c r="A2794" t="s">
        <v>5271</v>
      </c>
      <c r="B2794" t="s">
        <v>5270</v>
      </c>
      <c r="C2794">
        <v>3.5216142931789998E-2</v>
      </c>
      <c r="D2794">
        <v>92887.041757409999</v>
      </c>
      <c r="E2794">
        <v>0.42970123999999998</v>
      </c>
      <c r="F2794">
        <v>-4.6587444600000003</v>
      </c>
      <c r="G2794">
        <v>-12.451852519999999</v>
      </c>
      <c r="H2794">
        <v>0</v>
      </c>
    </row>
    <row r="2795" spans="1:8" x14ac:dyDescent="0.3">
      <c r="A2795" t="s">
        <v>5125</v>
      </c>
      <c r="B2795" t="s">
        <v>5124</v>
      </c>
      <c r="C2795">
        <v>1.29830040329E-2</v>
      </c>
      <c r="D2795">
        <v>91951.099377499995</v>
      </c>
      <c r="E2795">
        <v>-1.5598219799999999</v>
      </c>
      <c r="F2795">
        <v>-0.55578883000000001</v>
      </c>
      <c r="G2795">
        <v>-1.87065261</v>
      </c>
      <c r="H2795">
        <v>0</v>
      </c>
    </row>
    <row r="2796" spans="1:8" x14ac:dyDescent="0.3">
      <c r="A2796" t="s">
        <v>5733</v>
      </c>
      <c r="B2796" t="s">
        <v>5732</v>
      </c>
      <c r="C2796">
        <v>0.84047922119996998</v>
      </c>
      <c r="D2796">
        <v>88586.85298517</v>
      </c>
      <c r="E2796">
        <v>11.92471061</v>
      </c>
      <c r="F2796">
        <v>37.689589069999997</v>
      </c>
      <c r="G2796">
        <v>34.18250828</v>
      </c>
      <c r="H2796">
        <v>0</v>
      </c>
    </row>
    <row r="2797" spans="1:8" x14ac:dyDescent="0.3">
      <c r="A2797" t="s">
        <v>5991</v>
      </c>
      <c r="B2797" t="s">
        <v>5990</v>
      </c>
      <c r="C2797">
        <v>5.8312440357500004E-3</v>
      </c>
      <c r="D2797">
        <v>88964.567650939993</v>
      </c>
      <c r="E2797">
        <v>-1.2498947899999999</v>
      </c>
      <c r="F2797">
        <v>7.1066353700000002</v>
      </c>
      <c r="G2797">
        <v>202.36274533</v>
      </c>
      <c r="H2797">
        <v>0</v>
      </c>
    </row>
    <row r="2798" spans="1:8" x14ac:dyDescent="0.3">
      <c r="A2798" t="s">
        <v>4730</v>
      </c>
      <c r="B2798" t="s">
        <v>4729</v>
      </c>
      <c r="C2798">
        <v>3.9434889251821201</v>
      </c>
      <c r="D2798">
        <v>87940.106022129999</v>
      </c>
      <c r="E2798">
        <v>-3.3287317600000002</v>
      </c>
      <c r="F2798">
        <v>2.1706226100000001</v>
      </c>
      <c r="G2798">
        <v>18.35449612</v>
      </c>
      <c r="H2798">
        <v>0</v>
      </c>
    </row>
    <row r="2799" spans="1:8" x14ac:dyDescent="0.3">
      <c r="A2799" t="s">
        <v>4893</v>
      </c>
      <c r="B2799" t="s">
        <v>4892</v>
      </c>
      <c r="C2799">
        <v>6.3731445970000001E-5</v>
      </c>
      <c r="D2799">
        <v>88169.881234629996</v>
      </c>
      <c r="E2799">
        <v>1.21303728</v>
      </c>
      <c r="F2799">
        <v>2.4258240899999999</v>
      </c>
      <c r="G2799">
        <v>18.908069789999999</v>
      </c>
      <c r="H2799">
        <v>0</v>
      </c>
    </row>
    <row r="2800" spans="1:8" x14ac:dyDescent="0.3">
      <c r="A2800" t="s">
        <v>4763</v>
      </c>
      <c r="B2800" t="s">
        <v>4762</v>
      </c>
      <c r="C2800">
        <v>0.85107646645810997</v>
      </c>
      <c r="D2800">
        <v>87013.117737919994</v>
      </c>
      <c r="E2800">
        <v>-3.78308358</v>
      </c>
      <c r="F2800">
        <v>-23.693929870000002</v>
      </c>
      <c r="G2800">
        <v>0</v>
      </c>
      <c r="H2800">
        <v>0</v>
      </c>
    </row>
    <row r="2801" spans="1:8" x14ac:dyDescent="0.3">
      <c r="A2801" t="s">
        <v>5185</v>
      </c>
      <c r="B2801" t="s">
        <v>5184</v>
      </c>
      <c r="C2801">
        <v>106.62839782894422</v>
      </c>
      <c r="D2801">
        <v>85472.038977169999</v>
      </c>
      <c r="E2801">
        <v>-1.09198583</v>
      </c>
      <c r="F2801">
        <v>-31.845903740000001</v>
      </c>
      <c r="G2801">
        <v>-73.590608360000004</v>
      </c>
      <c r="H2801">
        <v>0</v>
      </c>
    </row>
    <row r="2802" spans="1:8" x14ac:dyDescent="0.3">
      <c r="A2802" t="s">
        <v>5298</v>
      </c>
      <c r="B2802" t="s">
        <v>5298</v>
      </c>
      <c r="C2802">
        <v>1.2008852808899999E-3</v>
      </c>
      <c r="D2802">
        <v>84142.773885910006</v>
      </c>
      <c r="E2802">
        <v>-0.83338031999999995</v>
      </c>
      <c r="F2802">
        <v>12.06347731</v>
      </c>
      <c r="G2802">
        <v>13.174908780000001</v>
      </c>
      <c r="H2802">
        <v>0</v>
      </c>
    </row>
    <row r="2803" spans="1:8" x14ac:dyDescent="0.3">
      <c r="A2803" t="s">
        <v>5018</v>
      </c>
      <c r="B2803" t="s">
        <v>5018</v>
      </c>
      <c r="C2803">
        <v>3.8028033895E-3</v>
      </c>
      <c r="D2803">
        <v>84945.878715359999</v>
      </c>
      <c r="E2803">
        <v>-5.7398900000000001E-3</v>
      </c>
      <c r="F2803">
        <v>275.66155646999999</v>
      </c>
      <c r="G2803">
        <v>-1.3266103899999999</v>
      </c>
      <c r="H2803">
        <v>0</v>
      </c>
    </row>
    <row r="2804" spans="1:8" x14ac:dyDescent="0.3">
      <c r="A2804" t="s">
        <v>5352</v>
      </c>
      <c r="B2804" t="s">
        <v>5351</v>
      </c>
      <c r="C2804">
        <v>8.8704942360000002E-4</v>
      </c>
      <c r="D2804">
        <v>84818.562263069995</v>
      </c>
      <c r="E2804">
        <v>-0.28322574</v>
      </c>
      <c r="F2804">
        <v>-5.8092865900000001</v>
      </c>
      <c r="G2804">
        <v>45.783177160000001</v>
      </c>
      <c r="H2804">
        <v>0</v>
      </c>
    </row>
    <row r="2805" spans="1:8" x14ac:dyDescent="0.3">
      <c r="A2805" t="s">
        <v>6219</v>
      </c>
      <c r="B2805" t="s">
        <v>6218</v>
      </c>
      <c r="C2805">
        <v>1.270709383502E-2</v>
      </c>
      <c r="D2805">
        <v>84831.766802330007</v>
      </c>
      <c r="E2805">
        <v>-2.83722E-2</v>
      </c>
      <c r="F2805">
        <v>3.5441733200000001</v>
      </c>
      <c r="G2805">
        <v>38.421684740000003</v>
      </c>
      <c r="H2805">
        <v>0</v>
      </c>
    </row>
    <row r="2806" spans="1:8" x14ac:dyDescent="0.3">
      <c r="A2806" t="s">
        <v>5458</v>
      </c>
      <c r="B2806" t="s">
        <v>5457</v>
      </c>
      <c r="C2806">
        <v>1.5669012422091</v>
      </c>
      <c r="D2806">
        <v>84203.328022760004</v>
      </c>
      <c r="E2806">
        <v>-2.35111501</v>
      </c>
      <c r="F2806">
        <v>77.478733469999995</v>
      </c>
      <c r="G2806">
        <v>88.996808939999994</v>
      </c>
      <c r="H2806">
        <v>0</v>
      </c>
    </row>
    <row r="2807" spans="1:8" x14ac:dyDescent="0.3">
      <c r="A2807" t="s">
        <v>5070</v>
      </c>
      <c r="B2807" t="s">
        <v>5069</v>
      </c>
      <c r="C2807">
        <v>0.63507691537448996</v>
      </c>
      <c r="D2807">
        <v>81556.899751260004</v>
      </c>
      <c r="E2807">
        <v>0.84224387999999994</v>
      </c>
      <c r="F2807">
        <v>5.5285621899999997</v>
      </c>
      <c r="G2807">
        <v>-19.321360859999999</v>
      </c>
      <c r="H2807">
        <v>0</v>
      </c>
    </row>
    <row r="2808" spans="1:8" x14ac:dyDescent="0.3">
      <c r="A2808" t="s">
        <v>5047</v>
      </c>
      <c r="B2808" t="s">
        <v>5046</v>
      </c>
      <c r="C2808">
        <v>1.6137949279758299</v>
      </c>
      <c r="D2808">
        <v>82744.010401060004</v>
      </c>
      <c r="E2808">
        <v>-4.6597979599999997</v>
      </c>
      <c r="F2808">
        <v>-0.92222923000000001</v>
      </c>
      <c r="G2808">
        <v>19.481651679999999</v>
      </c>
      <c r="H2808">
        <v>0</v>
      </c>
    </row>
    <row r="2809" spans="1:8" x14ac:dyDescent="0.3">
      <c r="A2809" t="s">
        <v>5578</v>
      </c>
      <c r="B2809" t="s">
        <v>5577</v>
      </c>
      <c r="C2809">
        <v>0.13761759361310999</v>
      </c>
      <c r="D2809">
        <v>80887.314675729998</v>
      </c>
      <c r="E2809">
        <v>-0.35274801</v>
      </c>
      <c r="F2809">
        <v>18.54657959</v>
      </c>
      <c r="G2809">
        <v>142.10332488</v>
      </c>
      <c r="H2809">
        <v>0</v>
      </c>
    </row>
    <row r="2810" spans="1:8" x14ac:dyDescent="0.3">
      <c r="A2810" t="s">
        <v>5467</v>
      </c>
      <c r="B2810" t="s">
        <v>5466</v>
      </c>
      <c r="C2810">
        <v>0.57683839387308999</v>
      </c>
      <c r="D2810">
        <v>80231.78234202</v>
      </c>
      <c r="E2810">
        <v>-3.8130444899999998</v>
      </c>
      <c r="F2810">
        <v>-23.765315139999998</v>
      </c>
      <c r="G2810">
        <v>-21.77541708</v>
      </c>
      <c r="H2810">
        <v>0</v>
      </c>
    </row>
    <row r="2811" spans="1:8" x14ac:dyDescent="0.3">
      <c r="A2811" t="s">
        <v>5402</v>
      </c>
      <c r="B2811" t="s">
        <v>5401</v>
      </c>
      <c r="C2811">
        <v>303.78250000000003</v>
      </c>
      <c r="D2811">
        <v>80004.5772</v>
      </c>
      <c r="E2811">
        <v>-1.38932846</v>
      </c>
      <c r="F2811">
        <v>0.96299250999999997</v>
      </c>
      <c r="G2811">
        <v>13.83484004</v>
      </c>
      <c r="H2811">
        <v>0</v>
      </c>
    </row>
    <row r="2812" spans="1:8" x14ac:dyDescent="0.3">
      <c r="A2812" t="s">
        <v>5267</v>
      </c>
      <c r="B2812" t="s">
        <v>5266</v>
      </c>
      <c r="C2812">
        <v>7.7695545312429504</v>
      </c>
      <c r="D2812">
        <v>79036.899638150004</v>
      </c>
      <c r="E2812">
        <v>41.340713190000002</v>
      </c>
      <c r="F2812">
        <v>-12.553388099999999</v>
      </c>
      <c r="G2812">
        <v>83.575581279999994</v>
      </c>
      <c r="H2812">
        <v>0</v>
      </c>
    </row>
    <row r="2813" spans="1:8" x14ac:dyDescent="0.3">
      <c r="A2813" t="s">
        <v>2265</v>
      </c>
      <c r="B2813" t="s">
        <v>2265</v>
      </c>
      <c r="C2813">
        <v>7.0256854286914798</v>
      </c>
      <c r="D2813">
        <v>78270.610577059997</v>
      </c>
      <c r="E2813">
        <v>0.33035166999999999</v>
      </c>
      <c r="F2813">
        <v>10.37891728</v>
      </c>
      <c r="G2813">
        <v>24.675701149999998</v>
      </c>
      <c r="H2813">
        <v>0</v>
      </c>
    </row>
    <row r="2814" spans="1:8" x14ac:dyDescent="0.3">
      <c r="A2814" t="s">
        <v>4424</v>
      </c>
      <c r="B2814" t="s">
        <v>5223</v>
      </c>
      <c r="C2814">
        <v>1.03359264853469</v>
      </c>
      <c r="D2814">
        <v>69778.302980630004</v>
      </c>
      <c r="E2814">
        <v>-1.3909934399999999</v>
      </c>
      <c r="F2814">
        <v>8.9077176599999994</v>
      </c>
      <c r="G2814">
        <v>-2.8611975799999998</v>
      </c>
      <c r="H2814">
        <v>0</v>
      </c>
    </row>
    <row r="2815" spans="1:8" x14ac:dyDescent="0.3">
      <c r="A2815" t="s">
        <v>5291</v>
      </c>
      <c r="B2815" t="s">
        <v>5290</v>
      </c>
      <c r="C2815">
        <v>0.54191841549846997</v>
      </c>
      <c r="D2815">
        <v>78038.031271109998</v>
      </c>
      <c r="E2815">
        <v>-1.4562182100000001</v>
      </c>
      <c r="F2815">
        <v>-0.42584555000000002</v>
      </c>
      <c r="G2815">
        <v>13.60265075</v>
      </c>
      <c r="H2815">
        <v>0</v>
      </c>
    </row>
    <row r="2816" spans="1:8" x14ac:dyDescent="0.3">
      <c r="A2816" t="s">
        <v>5276</v>
      </c>
      <c r="B2816" t="s">
        <v>5275</v>
      </c>
      <c r="C2816">
        <v>3.9363518852699999E-3</v>
      </c>
      <c r="D2816">
        <v>76546.081607989996</v>
      </c>
      <c r="E2816">
        <v>-0.28077517000000002</v>
      </c>
      <c r="F2816">
        <v>2.4736776100000002</v>
      </c>
      <c r="G2816">
        <v>2.9397975000000001</v>
      </c>
      <c r="H2816">
        <v>0</v>
      </c>
    </row>
    <row r="2817" spans="1:8" x14ac:dyDescent="0.3">
      <c r="A2817" t="s">
        <v>5542</v>
      </c>
      <c r="B2817" t="s">
        <v>5541</v>
      </c>
      <c r="C2817">
        <v>6.2545501259380007E-2</v>
      </c>
      <c r="D2817">
        <v>76286.902308789999</v>
      </c>
      <c r="E2817">
        <v>-3.40491404</v>
      </c>
      <c r="F2817">
        <v>8.2812212499999998</v>
      </c>
      <c r="G2817">
        <v>57.345384510000002</v>
      </c>
      <c r="H2817">
        <v>0</v>
      </c>
    </row>
    <row r="2818" spans="1:8" x14ac:dyDescent="0.3">
      <c r="A2818" t="s">
        <v>5414</v>
      </c>
      <c r="B2818" t="s">
        <v>5414</v>
      </c>
      <c r="C2818">
        <v>6.4926773245299598</v>
      </c>
      <c r="D2818">
        <v>89827.599024650001</v>
      </c>
      <c r="E2818">
        <v>-7.8214549599999996</v>
      </c>
      <c r="F2818">
        <v>-8.1615080000000007E-2</v>
      </c>
      <c r="G2818">
        <v>39.049562119999997</v>
      </c>
      <c r="H2818">
        <v>0</v>
      </c>
    </row>
    <row r="2819" spans="1:8" x14ac:dyDescent="0.3">
      <c r="A2819" t="s">
        <v>559</v>
      </c>
      <c r="B2819" t="s">
        <v>5149</v>
      </c>
      <c r="C2819">
        <v>6.0986114753299996E-3</v>
      </c>
      <c r="D2819">
        <v>75049.760553040003</v>
      </c>
      <c r="E2819">
        <v>0.63885702</v>
      </c>
      <c r="F2819">
        <v>0.65347633000000005</v>
      </c>
      <c r="G2819">
        <v>-4.4586898799999997</v>
      </c>
      <c r="H2819">
        <v>0</v>
      </c>
    </row>
    <row r="2820" spans="1:8" x14ac:dyDescent="0.3">
      <c r="A2820" t="s">
        <v>4787</v>
      </c>
      <c r="B2820" t="s">
        <v>5087</v>
      </c>
      <c r="C2820">
        <v>7.1149612107121403</v>
      </c>
      <c r="D2820">
        <v>74216.253229919996</v>
      </c>
      <c r="E2820">
        <v>-6.9918200000000002E-3</v>
      </c>
      <c r="F2820">
        <v>-0.88961875999999995</v>
      </c>
      <c r="G2820">
        <v>87.322973210000001</v>
      </c>
      <c r="H2820">
        <v>0</v>
      </c>
    </row>
    <row r="2821" spans="1:8" x14ac:dyDescent="0.3">
      <c r="A2821" t="s">
        <v>5206</v>
      </c>
      <c r="B2821" t="s">
        <v>5205</v>
      </c>
      <c r="C2821">
        <v>302.35114297136221</v>
      </c>
      <c r="D2821">
        <v>73573.522193380006</v>
      </c>
      <c r="E2821">
        <v>-1.241224E-2</v>
      </c>
      <c r="F2821">
        <v>11.3587088</v>
      </c>
      <c r="G2821">
        <v>-28.697764240000001</v>
      </c>
      <c r="H2821">
        <v>0</v>
      </c>
    </row>
    <row r="2822" spans="1:8" x14ac:dyDescent="0.3">
      <c r="A2822" t="s">
        <v>5296</v>
      </c>
      <c r="B2822" t="s">
        <v>5295</v>
      </c>
      <c r="C2822">
        <v>0.30756978009996999</v>
      </c>
      <c r="D2822">
        <v>74152.312758560001</v>
      </c>
      <c r="E2822">
        <v>-1.56481242</v>
      </c>
      <c r="F2822">
        <v>2.5433125400000001</v>
      </c>
      <c r="G2822">
        <v>18.261361610000002</v>
      </c>
      <c r="H2822">
        <v>0</v>
      </c>
    </row>
    <row r="2823" spans="1:8" x14ac:dyDescent="0.3">
      <c r="A2823" t="s">
        <v>5169</v>
      </c>
      <c r="B2823" t="s">
        <v>5168</v>
      </c>
      <c r="C2823">
        <v>7.1421998957000004E-4</v>
      </c>
      <c r="D2823">
        <v>73039.73779811</v>
      </c>
      <c r="E2823">
        <v>-4.7083060999999997</v>
      </c>
      <c r="F2823">
        <v>-2.2301305199999999</v>
      </c>
      <c r="G2823">
        <v>12.670897780000001</v>
      </c>
      <c r="H2823">
        <v>0</v>
      </c>
    </row>
    <row r="2824" spans="1:8" x14ac:dyDescent="0.3">
      <c r="A2824" t="s">
        <v>5214</v>
      </c>
      <c r="B2824" t="s">
        <v>5213</v>
      </c>
      <c r="C2824">
        <v>28.755794868489851</v>
      </c>
      <c r="D2824">
        <v>68995.003771050004</v>
      </c>
      <c r="E2824">
        <v>-2.6188021300000002</v>
      </c>
      <c r="F2824">
        <v>17.427419560000001</v>
      </c>
      <c r="G2824">
        <v>127.83382951</v>
      </c>
      <c r="H2824">
        <v>0</v>
      </c>
    </row>
    <row r="2825" spans="1:8" x14ac:dyDescent="0.3">
      <c r="A2825" t="s">
        <v>7576</v>
      </c>
      <c r="B2825" t="s">
        <v>7577</v>
      </c>
      <c r="C2825">
        <v>1.7392931044000001E-4</v>
      </c>
      <c r="D2825">
        <v>71512.688900160007</v>
      </c>
      <c r="E2825">
        <v>2.1566886099999998</v>
      </c>
      <c r="F2825">
        <v>0</v>
      </c>
      <c r="G2825">
        <v>0</v>
      </c>
      <c r="H2825">
        <v>0</v>
      </c>
    </row>
    <row r="2826" spans="1:8" x14ac:dyDescent="0.3">
      <c r="A2826" t="s">
        <v>4831</v>
      </c>
      <c r="B2826" t="s">
        <v>4830</v>
      </c>
      <c r="C2826">
        <v>4.6585461274280003E-2</v>
      </c>
      <c r="D2826">
        <v>71342.995658130007</v>
      </c>
      <c r="E2826">
        <v>-3.75776069</v>
      </c>
      <c r="F2826">
        <v>-4.6974694799999996</v>
      </c>
      <c r="G2826">
        <v>-4.7146555299999999</v>
      </c>
      <c r="H2826">
        <v>0</v>
      </c>
    </row>
    <row r="2827" spans="1:8" x14ac:dyDescent="0.3">
      <c r="A2827" t="s">
        <v>5112</v>
      </c>
      <c r="B2827" t="s">
        <v>5111</v>
      </c>
      <c r="C2827">
        <v>1.55523455515604</v>
      </c>
      <c r="D2827">
        <v>70740.481472579995</v>
      </c>
      <c r="E2827">
        <v>-1.6542819099999999</v>
      </c>
      <c r="F2827">
        <v>9.4907309299999998</v>
      </c>
      <c r="G2827">
        <v>4.1369865199999998</v>
      </c>
      <c r="H2827">
        <v>0</v>
      </c>
    </row>
    <row r="2828" spans="1:8" x14ac:dyDescent="0.3">
      <c r="A2828" t="s">
        <v>5371</v>
      </c>
      <c r="B2828" t="s">
        <v>5370</v>
      </c>
      <c r="C2828">
        <v>22.060925887340851</v>
      </c>
      <c r="D2828">
        <v>70318.124063459996</v>
      </c>
      <c r="E2828">
        <v>-1.2384657299999999</v>
      </c>
      <c r="F2828">
        <v>-25.570744090000002</v>
      </c>
      <c r="G2828">
        <v>137.71031582000001</v>
      </c>
      <c r="H2828">
        <v>0</v>
      </c>
    </row>
    <row r="2829" spans="1:8" x14ac:dyDescent="0.3">
      <c r="A2829" t="s">
        <v>5146</v>
      </c>
      <c r="B2829" t="s">
        <v>5145</v>
      </c>
      <c r="C2829">
        <v>0.11387279675426</v>
      </c>
      <c r="D2829">
        <v>69381.322719909993</v>
      </c>
      <c r="E2829">
        <v>-0.27842287999999998</v>
      </c>
      <c r="F2829">
        <v>-43.628410500000001</v>
      </c>
      <c r="G2829">
        <v>-21.3300999</v>
      </c>
      <c r="H2829">
        <v>0</v>
      </c>
    </row>
    <row r="2830" spans="1:8" x14ac:dyDescent="0.3">
      <c r="A2830" t="s">
        <v>5361</v>
      </c>
      <c r="B2830" t="s">
        <v>5360</v>
      </c>
      <c r="C2830">
        <v>2.2056259659100001E-3</v>
      </c>
      <c r="D2830">
        <v>69639.706777300002</v>
      </c>
      <c r="E2830">
        <v>-0.72641924000000002</v>
      </c>
      <c r="F2830">
        <v>6.7526905700000004</v>
      </c>
      <c r="G2830">
        <v>-3.1913631800000002</v>
      </c>
      <c r="H2830">
        <v>0</v>
      </c>
    </row>
    <row r="2831" spans="1:8" x14ac:dyDescent="0.3">
      <c r="A2831" t="s">
        <v>5420</v>
      </c>
      <c r="B2831" t="s">
        <v>5419</v>
      </c>
      <c r="C2831">
        <v>4.5280321948800002E-2</v>
      </c>
      <c r="D2831">
        <v>65209.899064930003</v>
      </c>
      <c r="E2831">
        <v>-3.0512802899999998</v>
      </c>
      <c r="F2831">
        <v>6.4197891800000004</v>
      </c>
      <c r="G2831">
        <v>12.220311819999999</v>
      </c>
      <c r="H2831">
        <v>0</v>
      </c>
    </row>
    <row r="2832" spans="1:8" x14ac:dyDescent="0.3">
      <c r="A2832" t="s">
        <v>5413</v>
      </c>
      <c r="B2832" t="s">
        <v>5412</v>
      </c>
      <c r="C2832">
        <v>2.9095896708589901</v>
      </c>
      <c r="D2832">
        <v>69091.616974610006</v>
      </c>
      <c r="E2832">
        <v>-2.01223032</v>
      </c>
      <c r="F2832">
        <v>-2.5158644200000002</v>
      </c>
      <c r="G2832">
        <v>-4.4822620500000001</v>
      </c>
      <c r="H2832">
        <v>0</v>
      </c>
    </row>
    <row r="2833" spans="1:8" x14ac:dyDescent="0.3">
      <c r="A2833" t="s">
        <v>5452</v>
      </c>
      <c r="B2833" t="s">
        <v>5451</v>
      </c>
      <c r="C2833">
        <v>3.3182835502529998E-2</v>
      </c>
      <c r="D2833">
        <v>69087.243955600003</v>
      </c>
      <c r="E2833">
        <v>4.5406623699999997</v>
      </c>
      <c r="F2833">
        <v>-15.73242988</v>
      </c>
      <c r="G2833">
        <v>24.934935249999999</v>
      </c>
      <c r="H2833">
        <v>0</v>
      </c>
    </row>
    <row r="2834" spans="1:8" x14ac:dyDescent="0.3">
      <c r="A2834" t="s">
        <v>5322</v>
      </c>
      <c r="B2834" t="s">
        <v>5321</v>
      </c>
      <c r="C2834">
        <v>4.9201919541550003E-2</v>
      </c>
      <c r="D2834">
        <v>69030.450283509999</v>
      </c>
      <c r="E2834">
        <v>0.36703089</v>
      </c>
      <c r="F2834">
        <v>-7.3318581099999998</v>
      </c>
      <c r="G2834">
        <v>7.54684343</v>
      </c>
      <c r="H2834">
        <v>0</v>
      </c>
    </row>
    <row r="2835" spans="1:8" x14ac:dyDescent="0.3">
      <c r="A2835" t="s">
        <v>5373</v>
      </c>
      <c r="B2835" t="s">
        <v>5372</v>
      </c>
      <c r="C2835">
        <v>0.66218184620048004</v>
      </c>
      <c r="D2835">
        <v>67607.283433279998</v>
      </c>
      <c r="E2835">
        <v>4.3499574599999997</v>
      </c>
      <c r="F2835">
        <v>3.3180283500000001</v>
      </c>
      <c r="G2835">
        <v>53.37994552</v>
      </c>
      <c r="H2835">
        <v>0</v>
      </c>
    </row>
    <row r="2836" spans="1:8" x14ac:dyDescent="0.3">
      <c r="A2836" t="s">
        <v>5304</v>
      </c>
      <c r="B2836" t="s">
        <v>5303</v>
      </c>
      <c r="C2836">
        <v>0.12209000355749</v>
      </c>
      <c r="D2836">
        <v>67685.238345620004</v>
      </c>
      <c r="E2836">
        <v>-4.6929708300000001</v>
      </c>
      <c r="F2836">
        <v>-2.4749267599999998</v>
      </c>
      <c r="G2836">
        <v>-28.675144509999999</v>
      </c>
      <c r="H2836">
        <v>0</v>
      </c>
    </row>
    <row r="2837" spans="1:8" x14ac:dyDescent="0.3">
      <c r="A2837" t="s">
        <v>1052</v>
      </c>
      <c r="B2837" t="s">
        <v>5305</v>
      </c>
      <c r="C2837">
        <v>9.4618426445999999E-4</v>
      </c>
      <c r="D2837">
        <v>67698.709936400002</v>
      </c>
      <c r="E2837">
        <v>-3.0781152000000001</v>
      </c>
      <c r="F2837">
        <v>-21.36637807</v>
      </c>
      <c r="G2837">
        <v>-11.977834769999999</v>
      </c>
      <c r="H2837">
        <v>0</v>
      </c>
    </row>
    <row r="2838" spans="1:8" x14ac:dyDescent="0.3">
      <c r="A2838" t="s">
        <v>5750</v>
      </c>
      <c r="B2838" t="s">
        <v>5749</v>
      </c>
      <c r="C2838">
        <v>14.89098605641755</v>
      </c>
      <c r="D2838">
        <v>68796.450950860002</v>
      </c>
      <c r="E2838">
        <v>-1.27425506</v>
      </c>
      <c r="F2838">
        <v>-1.74735029</v>
      </c>
      <c r="G2838">
        <v>-1.02846533</v>
      </c>
      <c r="H2838">
        <v>0</v>
      </c>
    </row>
    <row r="2839" spans="1:8" x14ac:dyDescent="0.3">
      <c r="A2839" t="s">
        <v>5265</v>
      </c>
      <c r="B2839" t="s">
        <v>5264</v>
      </c>
      <c r="C2839">
        <v>0.14486407032024001</v>
      </c>
      <c r="D2839">
        <v>67399.361517850004</v>
      </c>
      <c r="E2839">
        <v>-0.56399971999999998</v>
      </c>
      <c r="F2839">
        <v>-0.77362768000000004</v>
      </c>
      <c r="G2839">
        <v>-0.34285392999999997</v>
      </c>
      <c r="H2839">
        <v>0</v>
      </c>
    </row>
    <row r="2840" spans="1:8" x14ac:dyDescent="0.3">
      <c r="A2840" t="s">
        <v>5010</v>
      </c>
      <c r="B2840" t="s">
        <v>5009</v>
      </c>
      <c r="C2840">
        <v>4.3221021791609998E-2</v>
      </c>
      <c r="D2840">
        <v>67250.345900329994</v>
      </c>
      <c r="E2840">
        <v>-3.4862254199999998</v>
      </c>
      <c r="F2840">
        <v>0.23472033</v>
      </c>
      <c r="G2840">
        <v>49.356574420000001</v>
      </c>
      <c r="H2840">
        <v>0</v>
      </c>
    </row>
    <row r="2841" spans="1:8" x14ac:dyDescent="0.3">
      <c r="A2841" t="s">
        <v>5356</v>
      </c>
      <c r="B2841" t="s">
        <v>5355</v>
      </c>
      <c r="C2841">
        <v>7.9058280992149996E-2</v>
      </c>
      <c r="D2841">
        <v>66892.369493699996</v>
      </c>
      <c r="E2841">
        <v>5.3272873199999999</v>
      </c>
      <c r="F2841">
        <v>-2.5440094900000001</v>
      </c>
      <c r="G2841">
        <v>-38.298701790000003</v>
      </c>
      <c r="H2841">
        <v>0</v>
      </c>
    </row>
    <row r="2842" spans="1:8" x14ac:dyDescent="0.3">
      <c r="A2842" t="s">
        <v>5454</v>
      </c>
      <c r="B2842" t="s">
        <v>5453</v>
      </c>
      <c r="C2842">
        <v>0.34205215750779999</v>
      </c>
      <c r="D2842">
        <v>66973.382203610003</v>
      </c>
      <c r="E2842">
        <v>52.171016000000002</v>
      </c>
      <c r="F2842">
        <v>212.76337253</v>
      </c>
      <c r="G2842">
        <v>200.70133609000001</v>
      </c>
      <c r="H2842">
        <v>0</v>
      </c>
    </row>
    <row r="2843" spans="1:8" x14ac:dyDescent="0.3">
      <c r="A2843" t="s">
        <v>542</v>
      </c>
      <c r="B2843" t="s">
        <v>5294</v>
      </c>
      <c r="C2843">
        <v>7.5158037330999995E-4</v>
      </c>
      <c r="D2843">
        <v>65671.561900150002</v>
      </c>
      <c r="E2843">
        <v>1.57957875</v>
      </c>
      <c r="F2843">
        <v>9.1816947100000004</v>
      </c>
      <c r="G2843">
        <v>45.256245569999997</v>
      </c>
      <c r="H2843">
        <v>0</v>
      </c>
    </row>
    <row r="2844" spans="1:8" x14ac:dyDescent="0.3">
      <c r="A2844" t="s">
        <v>1659</v>
      </c>
      <c r="B2844" t="s">
        <v>5217</v>
      </c>
      <c r="C2844">
        <v>9.1658820251685498</v>
      </c>
      <c r="D2844">
        <v>65485.508451499998</v>
      </c>
      <c r="E2844">
        <v>-2.8116017100000001</v>
      </c>
      <c r="F2844">
        <v>1.1551583999999999</v>
      </c>
      <c r="G2844">
        <v>102.16978159</v>
      </c>
      <c r="H2844">
        <v>0</v>
      </c>
    </row>
    <row r="2845" spans="1:8" x14ac:dyDescent="0.3">
      <c r="A2845" t="s">
        <v>5628</v>
      </c>
      <c r="B2845" t="s">
        <v>5627</v>
      </c>
      <c r="C2845">
        <v>1.1947637902E-3</v>
      </c>
      <c r="D2845">
        <v>64813.2360672</v>
      </c>
      <c r="E2845">
        <v>0.32054575000000002</v>
      </c>
      <c r="F2845">
        <v>-4.6348365300000003</v>
      </c>
      <c r="G2845">
        <v>80.568773699999994</v>
      </c>
      <c r="H2845">
        <v>0</v>
      </c>
    </row>
    <row r="2846" spans="1:8" x14ac:dyDescent="0.3">
      <c r="A2846" t="s">
        <v>6097</v>
      </c>
      <c r="B2846" t="s">
        <v>6096</v>
      </c>
      <c r="C2846">
        <v>1.57662693222435</v>
      </c>
      <c r="D2846">
        <v>64789.11508553</v>
      </c>
      <c r="E2846">
        <v>-7.5636105300000001</v>
      </c>
      <c r="F2846">
        <v>126.80820441</v>
      </c>
      <c r="G2846">
        <v>301.01285715</v>
      </c>
      <c r="H2846">
        <v>0</v>
      </c>
    </row>
    <row r="2847" spans="1:8" x14ac:dyDescent="0.3">
      <c r="A2847" t="s">
        <v>5418</v>
      </c>
      <c r="B2847" t="s">
        <v>5417</v>
      </c>
      <c r="C2847">
        <v>1.203428006875E-2</v>
      </c>
      <c r="D2847">
        <v>64433.097962810003</v>
      </c>
      <c r="E2847">
        <v>1.1255093300000001</v>
      </c>
      <c r="F2847">
        <v>21.296586690000002</v>
      </c>
      <c r="G2847">
        <v>81.581779580000003</v>
      </c>
      <c r="H2847">
        <v>0</v>
      </c>
    </row>
    <row r="2848" spans="1:8" x14ac:dyDescent="0.3">
      <c r="A2848" t="s">
        <v>5235</v>
      </c>
      <c r="B2848" t="s">
        <v>5234</v>
      </c>
      <c r="C2848">
        <v>7.1257532114830005E-2</v>
      </c>
      <c r="D2848">
        <v>64134.218715030001</v>
      </c>
      <c r="E2848">
        <v>-1.3322166499999999</v>
      </c>
      <c r="F2848">
        <v>0.60849973000000002</v>
      </c>
      <c r="G2848">
        <v>29.596451819999999</v>
      </c>
      <c r="H2848">
        <v>0</v>
      </c>
    </row>
    <row r="2849" spans="1:8" x14ac:dyDescent="0.3">
      <c r="A2849" t="s">
        <v>5192</v>
      </c>
      <c r="B2849" t="s">
        <v>5191</v>
      </c>
      <c r="C2849">
        <v>5.8959088284399998E-3</v>
      </c>
      <c r="D2849">
        <v>63375.579388470003</v>
      </c>
      <c r="E2849">
        <v>-3.08864486</v>
      </c>
      <c r="F2849">
        <v>-3.2551440199999999</v>
      </c>
      <c r="G2849">
        <v>-21.797137459999998</v>
      </c>
      <c r="H2849">
        <v>0</v>
      </c>
    </row>
    <row r="2850" spans="1:8" x14ac:dyDescent="0.3">
      <c r="A2850" t="s">
        <v>5435</v>
      </c>
      <c r="B2850" t="s">
        <v>5434</v>
      </c>
      <c r="C2850">
        <v>1.1079819488330001E-2</v>
      </c>
      <c r="D2850">
        <v>64147.416610890003</v>
      </c>
      <c r="E2850">
        <v>3.1501987300000001</v>
      </c>
      <c r="F2850">
        <v>-4.1693204799999997</v>
      </c>
      <c r="G2850">
        <v>3.4964521500000001</v>
      </c>
      <c r="H2850">
        <v>0</v>
      </c>
    </row>
    <row r="2851" spans="1:8" x14ac:dyDescent="0.3">
      <c r="A2851" t="s">
        <v>5016</v>
      </c>
      <c r="B2851" t="s">
        <v>5016</v>
      </c>
      <c r="C2851">
        <v>13.935797718262011</v>
      </c>
      <c r="D2851">
        <v>62075.002065959998</v>
      </c>
      <c r="E2851">
        <v>4.3229299699999997</v>
      </c>
      <c r="F2851">
        <v>15.23635065</v>
      </c>
      <c r="G2851">
        <v>75.675369500000002</v>
      </c>
      <c r="H2851">
        <v>0</v>
      </c>
    </row>
    <row r="2852" spans="1:8" x14ac:dyDescent="0.3">
      <c r="A2852" t="s">
        <v>5392</v>
      </c>
      <c r="B2852" t="s">
        <v>5391</v>
      </c>
      <c r="C2852">
        <v>0.99833300594647001</v>
      </c>
      <c r="D2852">
        <v>62255.790970709997</v>
      </c>
      <c r="E2852">
        <v>-1.2083218600000001</v>
      </c>
      <c r="F2852">
        <v>-0.50284452999999996</v>
      </c>
      <c r="G2852">
        <v>-1.90354961</v>
      </c>
      <c r="H2852">
        <v>0</v>
      </c>
    </row>
    <row r="2853" spans="1:8" x14ac:dyDescent="0.3">
      <c r="A2853" t="s">
        <v>5398</v>
      </c>
      <c r="B2853" t="s">
        <v>5397</v>
      </c>
      <c r="C2853">
        <v>0.32286152339202001</v>
      </c>
      <c r="D2853">
        <v>62242.634622630001</v>
      </c>
      <c r="E2853">
        <v>-20.36720364</v>
      </c>
      <c r="F2853">
        <v>-18.83928058</v>
      </c>
      <c r="G2853">
        <v>-10.46461701</v>
      </c>
      <c r="H2853">
        <v>0</v>
      </c>
    </row>
    <row r="2854" spans="1:8" x14ac:dyDescent="0.3">
      <c r="A2854" t="s">
        <v>5324</v>
      </c>
      <c r="B2854" t="s">
        <v>5323</v>
      </c>
      <c r="C2854">
        <v>149.19998877366069</v>
      </c>
      <c r="D2854">
        <v>61903.666509310002</v>
      </c>
      <c r="E2854">
        <v>-0.25328355000000002</v>
      </c>
      <c r="F2854">
        <v>-0.70944763</v>
      </c>
      <c r="G2854">
        <v>8.3669062299999997</v>
      </c>
      <c r="H2854">
        <v>0</v>
      </c>
    </row>
    <row r="2855" spans="1:8" x14ac:dyDescent="0.3">
      <c r="A2855" t="s">
        <v>5274</v>
      </c>
      <c r="B2855" t="s">
        <v>5273</v>
      </c>
      <c r="C2855">
        <v>1.1568497442E-4</v>
      </c>
      <c r="D2855">
        <v>61813.935786950002</v>
      </c>
      <c r="E2855">
        <v>14.914527769999999</v>
      </c>
      <c r="F2855">
        <v>30.346080570000002</v>
      </c>
      <c r="G2855">
        <v>49.411027509999997</v>
      </c>
      <c r="H2855">
        <v>0</v>
      </c>
    </row>
    <row r="2856" spans="1:8" x14ac:dyDescent="0.3">
      <c r="A2856" t="s">
        <v>4472</v>
      </c>
      <c r="B2856" t="s">
        <v>4471</v>
      </c>
      <c r="C2856">
        <v>3.63921061438E-2</v>
      </c>
      <c r="D2856">
        <v>62030.907929020002</v>
      </c>
      <c r="E2856">
        <v>-7.6313783199999996</v>
      </c>
      <c r="F2856">
        <v>17.929311160000001</v>
      </c>
      <c r="G2856">
        <v>467.15587636999999</v>
      </c>
      <c r="H2856">
        <v>0</v>
      </c>
    </row>
    <row r="2857" spans="1:8" x14ac:dyDescent="0.3">
      <c r="A2857" t="s">
        <v>5242</v>
      </c>
      <c r="B2857" t="s">
        <v>5241</v>
      </c>
      <c r="C2857">
        <v>3.0753760921580001E-2</v>
      </c>
      <c r="D2857">
        <v>61414.515764130003</v>
      </c>
      <c r="E2857">
        <v>-3.1234735900000001</v>
      </c>
      <c r="F2857">
        <v>1.4792282699999999</v>
      </c>
      <c r="G2857">
        <v>55.763902829999999</v>
      </c>
      <c r="H2857">
        <v>0</v>
      </c>
    </row>
    <row r="2858" spans="1:8" x14ac:dyDescent="0.3">
      <c r="A2858" t="s">
        <v>5261</v>
      </c>
      <c r="B2858" t="s">
        <v>5260</v>
      </c>
      <c r="C2858">
        <v>1.8218604825095199</v>
      </c>
      <c r="D2858">
        <v>60598.347278950001</v>
      </c>
      <c r="E2858">
        <v>-1.44752017</v>
      </c>
      <c r="F2858">
        <v>-4.2161440499999996</v>
      </c>
      <c r="G2858">
        <v>-1.8939597100000001</v>
      </c>
      <c r="H2858">
        <v>0</v>
      </c>
    </row>
    <row r="2859" spans="1:8" x14ac:dyDescent="0.3">
      <c r="A2859" t="s">
        <v>5348</v>
      </c>
      <c r="B2859" t="s">
        <v>5347</v>
      </c>
      <c r="C2859">
        <v>5.7430561207000004E-4</v>
      </c>
      <c r="D2859">
        <v>60449.254896450002</v>
      </c>
      <c r="E2859">
        <v>2.9548067499999999</v>
      </c>
      <c r="F2859">
        <v>-36.955481280000001</v>
      </c>
      <c r="G2859">
        <v>71.412060589999996</v>
      </c>
      <c r="H2859">
        <v>0</v>
      </c>
    </row>
    <row r="2860" spans="1:8" x14ac:dyDescent="0.3">
      <c r="A2860" t="s">
        <v>5448</v>
      </c>
      <c r="B2860" t="s">
        <v>5447</v>
      </c>
      <c r="C2860">
        <v>9.3855012367000004E-4</v>
      </c>
      <c r="D2860">
        <v>60586.99418804</v>
      </c>
      <c r="E2860">
        <v>-0.1313734</v>
      </c>
      <c r="F2860">
        <v>-0.18017016</v>
      </c>
      <c r="G2860">
        <v>4.5510222100000002</v>
      </c>
      <c r="H2860">
        <v>0</v>
      </c>
    </row>
    <row r="2861" spans="1:8" x14ac:dyDescent="0.3">
      <c r="A2861" t="s">
        <v>5691</v>
      </c>
      <c r="B2861" t="s">
        <v>5690</v>
      </c>
      <c r="C2861">
        <v>1.890936300458</v>
      </c>
      <c r="D2861">
        <v>59817.839902009997</v>
      </c>
      <c r="E2861">
        <v>-3.711694</v>
      </c>
      <c r="F2861">
        <v>-30.95657207</v>
      </c>
      <c r="G2861">
        <v>0.87307641999999996</v>
      </c>
      <c r="H2861">
        <v>0</v>
      </c>
    </row>
    <row r="2862" spans="1:8" x14ac:dyDescent="0.3">
      <c r="A2862" t="s">
        <v>3415</v>
      </c>
      <c r="B2862" t="s">
        <v>4864</v>
      </c>
      <c r="C2862">
        <v>102.59029806909028</v>
      </c>
      <c r="D2862">
        <v>62617.692458500002</v>
      </c>
      <c r="E2862">
        <v>-2.1476979799999998</v>
      </c>
      <c r="F2862">
        <v>-9.8235576000000009</v>
      </c>
      <c r="G2862">
        <v>-32.736056689999998</v>
      </c>
      <c r="H2862">
        <v>0</v>
      </c>
    </row>
    <row r="2863" spans="1:8" x14ac:dyDescent="0.3">
      <c r="A2863" t="s">
        <v>5359</v>
      </c>
      <c r="B2863" t="s">
        <v>5358</v>
      </c>
      <c r="C2863">
        <v>7.7569792118699996E-3</v>
      </c>
      <c r="D2863">
        <v>59428.94328336</v>
      </c>
      <c r="E2863">
        <v>-10.943702289999999</v>
      </c>
      <c r="F2863">
        <v>-42.145329179999997</v>
      </c>
      <c r="G2863">
        <v>46.806056140000003</v>
      </c>
      <c r="H2863">
        <v>0</v>
      </c>
    </row>
    <row r="2864" spans="1:8" x14ac:dyDescent="0.3">
      <c r="A2864" t="s">
        <v>5903</v>
      </c>
      <c r="B2864" t="s">
        <v>5902</v>
      </c>
      <c r="C2864">
        <v>2.8040657253999997E-4</v>
      </c>
      <c r="D2864">
        <v>59323.171413930002</v>
      </c>
      <c r="E2864">
        <v>0.12945576</v>
      </c>
      <c r="F2864">
        <v>-3.28887017</v>
      </c>
      <c r="G2864">
        <v>-61.519685420000002</v>
      </c>
      <c r="H2864">
        <v>0</v>
      </c>
    </row>
    <row r="2865" spans="1:8" x14ac:dyDescent="0.3">
      <c r="A2865" t="s">
        <v>5570</v>
      </c>
      <c r="B2865" t="s">
        <v>5569</v>
      </c>
      <c r="C2865">
        <v>2.2243656034600001E-3</v>
      </c>
      <c r="D2865">
        <v>58440.893254119997</v>
      </c>
      <c r="E2865">
        <v>-0.15193712000000001</v>
      </c>
      <c r="F2865">
        <v>0.89208558000000004</v>
      </c>
      <c r="G2865">
        <v>15.056629859999999</v>
      </c>
      <c r="H2865">
        <v>0</v>
      </c>
    </row>
    <row r="2866" spans="1:8" x14ac:dyDescent="0.3">
      <c r="A2866" t="s">
        <v>6004</v>
      </c>
      <c r="B2866" t="s">
        <v>6003</v>
      </c>
      <c r="C2866">
        <v>9.4099807627480006E-2</v>
      </c>
      <c r="D2866">
        <v>58555.527027080003</v>
      </c>
      <c r="E2866">
        <v>-1.0971794699999999</v>
      </c>
      <c r="F2866">
        <v>41.232300879999997</v>
      </c>
      <c r="G2866">
        <v>18.10341537</v>
      </c>
      <c r="H2866">
        <v>0</v>
      </c>
    </row>
    <row r="2867" spans="1:8" x14ac:dyDescent="0.3">
      <c r="A2867" t="s">
        <v>5363</v>
      </c>
      <c r="B2867" t="s">
        <v>5362</v>
      </c>
      <c r="C2867">
        <v>0.60115272788449003</v>
      </c>
      <c r="D2867">
        <v>57834.054054380002</v>
      </c>
      <c r="E2867">
        <v>-7.5021662899999999</v>
      </c>
      <c r="F2867">
        <v>-1.21321294</v>
      </c>
      <c r="G2867">
        <v>-2.2544210900000001</v>
      </c>
      <c r="H2867">
        <v>0</v>
      </c>
    </row>
    <row r="2868" spans="1:8" x14ac:dyDescent="0.3">
      <c r="A2868" t="s">
        <v>5121</v>
      </c>
      <c r="B2868" t="s">
        <v>5120</v>
      </c>
      <c r="C2868">
        <v>7.8719635908261303</v>
      </c>
      <c r="D2868">
        <v>58031.667626950002</v>
      </c>
      <c r="E2868">
        <v>-7.6430343599999997</v>
      </c>
      <c r="F2868">
        <v>-36.074043279999998</v>
      </c>
      <c r="G2868">
        <v>27.89725718</v>
      </c>
      <c r="H2868">
        <v>0</v>
      </c>
    </row>
    <row r="2869" spans="1:8" x14ac:dyDescent="0.3">
      <c r="A2869" t="s">
        <v>5537</v>
      </c>
      <c r="B2869" t="s">
        <v>5536</v>
      </c>
      <c r="C2869">
        <v>0.31740276843766002</v>
      </c>
      <c r="D2869">
        <v>56104.294674830002</v>
      </c>
      <c r="E2869">
        <v>-2.8103239800000002</v>
      </c>
      <c r="F2869">
        <v>-3.8565785300000002</v>
      </c>
      <c r="G2869">
        <v>0.31464557999999998</v>
      </c>
      <c r="H2869">
        <v>0</v>
      </c>
    </row>
    <row r="2870" spans="1:8" x14ac:dyDescent="0.3">
      <c r="A2870" t="s">
        <v>1996</v>
      </c>
      <c r="B2870" t="s">
        <v>5597</v>
      </c>
      <c r="C2870">
        <v>2.3817498608000001E-3</v>
      </c>
      <c r="D2870">
        <v>57245.158277779999</v>
      </c>
      <c r="E2870">
        <v>-1.7771759199999999</v>
      </c>
      <c r="F2870">
        <v>-0.91198541</v>
      </c>
      <c r="G2870">
        <v>-15.45036535</v>
      </c>
      <c r="H2870">
        <v>0</v>
      </c>
    </row>
    <row r="2871" spans="1:8" x14ac:dyDescent="0.3">
      <c r="A2871" t="s">
        <v>5289</v>
      </c>
      <c r="B2871" t="s">
        <v>5288</v>
      </c>
      <c r="C2871">
        <v>7.7357026844210003E-2</v>
      </c>
      <c r="D2871">
        <v>56865.084857729998</v>
      </c>
      <c r="E2871">
        <v>0.51438629999999996</v>
      </c>
      <c r="F2871">
        <v>-1.6042221699999999</v>
      </c>
      <c r="G2871">
        <v>18.706823969999999</v>
      </c>
      <c r="H2871">
        <v>0</v>
      </c>
    </row>
    <row r="2872" spans="1:8" x14ac:dyDescent="0.3">
      <c r="A2872" t="s">
        <v>4936</v>
      </c>
      <c r="B2872" t="s">
        <v>4935</v>
      </c>
      <c r="C2872">
        <v>2.6794087621667799</v>
      </c>
      <c r="D2872">
        <v>56182.254318879997</v>
      </c>
      <c r="E2872">
        <v>0.70243310999999997</v>
      </c>
      <c r="F2872">
        <v>-1.3117988899999999</v>
      </c>
      <c r="G2872">
        <v>3.9959481000000001</v>
      </c>
      <c r="H2872">
        <v>0</v>
      </c>
    </row>
    <row r="2873" spans="1:8" x14ac:dyDescent="0.3">
      <c r="A2873" t="s">
        <v>5506</v>
      </c>
      <c r="B2873" t="s">
        <v>5505</v>
      </c>
      <c r="C2873">
        <v>9.7566253235700003E-3</v>
      </c>
      <c r="D2873">
        <v>56527.717468880001</v>
      </c>
      <c r="E2873">
        <v>-4.5528249999999999E-2</v>
      </c>
      <c r="F2873">
        <v>3.28610427</v>
      </c>
      <c r="G2873">
        <v>0.84659737999999995</v>
      </c>
      <c r="H2873">
        <v>0</v>
      </c>
    </row>
    <row r="2874" spans="1:8" x14ac:dyDescent="0.3">
      <c r="A2874" t="s">
        <v>5510</v>
      </c>
      <c r="B2874" t="s">
        <v>5509</v>
      </c>
      <c r="C2874">
        <v>1.53782476209147</v>
      </c>
      <c r="D2874">
        <v>56007.833944110003</v>
      </c>
      <c r="E2874">
        <v>-0.18438640000000001</v>
      </c>
      <c r="F2874">
        <v>49.930532839999998</v>
      </c>
      <c r="G2874">
        <v>77.035173099999994</v>
      </c>
      <c r="H2874">
        <v>0</v>
      </c>
    </row>
    <row r="2875" spans="1:8" x14ac:dyDescent="0.3">
      <c r="A2875" t="s">
        <v>5272</v>
      </c>
      <c r="B2875" t="s">
        <v>5272</v>
      </c>
      <c r="C2875">
        <v>1.9028675093400001E-2</v>
      </c>
      <c r="D2875">
        <v>55948.128803480002</v>
      </c>
      <c r="E2875">
        <v>-2.5985371499999999</v>
      </c>
      <c r="F2875">
        <v>-29.425712860000001</v>
      </c>
      <c r="G2875">
        <v>185.47580883000001</v>
      </c>
      <c r="H2875">
        <v>0</v>
      </c>
    </row>
    <row r="2876" spans="1:8" x14ac:dyDescent="0.3">
      <c r="A2876" t="s">
        <v>2180</v>
      </c>
      <c r="B2876" t="s">
        <v>5177</v>
      </c>
      <c r="C2876">
        <v>16.765143188946691</v>
      </c>
      <c r="D2876">
        <v>55080.106024399996</v>
      </c>
      <c r="E2876">
        <v>-3.27528949</v>
      </c>
      <c r="F2876">
        <v>-2.4740801700000001</v>
      </c>
      <c r="G2876">
        <v>-0.92712802999999999</v>
      </c>
      <c r="H2876">
        <v>0</v>
      </c>
    </row>
    <row r="2877" spans="1:8" x14ac:dyDescent="0.3">
      <c r="A2877" t="s">
        <v>3537</v>
      </c>
      <c r="B2877" t="s">
        <v>7545</v>
      </c>
      <c r="C2877">
        <v>2.1805074487821399</v>
      </c>
      <c r="D2877">
        <v>55247.761364999998</v>
      </c>
      <c r="E2877">
        <v>-0.21182862999999999</v>
      </c>
      <c r="F2877">
        <v>7.28432396</v>
      </c>
      <c r="G2877">
        <v>0</v>
      </c>
      <c r="H2877">
        <v>0</v>
      </c>
    </row>
    <row r="2878" spans="1:8" x14ac:dyDescent="0.3">
      <c r="A2878" t="s">
        <v>5109</v>
      </c>
      <c r="B2878" t="s">
        <v>5108</v>
      </c>
      <c r="C2878">
        <v>1.0420065476969</v>
      </c>
      <c r="D2878">
        <v>55221.983569329997</v>
      </c>
      <c r="E2878">
        <v>1.2945623100000001</v>
      </c>
      <c r="F2878">
        <v>-3.5336453099999998</v>
      </c>
      <c r="G2878">
        <v>-69.15531507</v>
      </c>
      <c r="H2878">
        <v>0</v>
      </c>
    </row>
    <row r="2879" spans="1:8" x14ac:dyDescent="0.3">
      <c r="A2879" t="s">
        <v>963</v>
      </c>
      <c r="B2879" t="s">
        <v>5411</v>
      </c>
      <c r="C2879">
        <v>1.0883238372800001E-3</v>
      </c>
      <c r="D2879">
        <v>55067.306964089999</v>
      </c>
      <c r="E2879">
        <v>-3.0247624599999998</v>
      </c>
      <c r="F2879">
        <v>2.97528667</v>
      </c>
      <c r="G2879">
        <v>-37.688189389999998</v>
      </c>
      <c r="H2879">
        <v>0</v>
      </c>
    </row>
    <row r="2880" spans="1:8" x14ac:dyDescent="0.3">
      <c r="A2880" t="s">
        <v>2620</v>
      </c>
      <c r="B2880" t="s">
        <v>5436</v>
      </c>
      <c r="C2880">
        <v>1.635139493927E-2</v>
      </c>
      <c r="D2880">
        <v>54943.518812570001</v>
      </c>
      <c r="E2880">
        <v>-14.87720006</v>
      </c>
      <c r="F2880">
        <v>3.6810019</v>
      </c>
      <c r="G2880">
        <v>168.17312828999999</v>
      </c>
      <c r="H2880">
        <v>0</v>
      </c>
    </row>
    <row r="2881" spans="1:8" x14ac:dyDescent="0.3">
      <c r="A2881" t="s">
        <v>4916</v>
      </c>
      <c r="B2881" t="s">
        <v>4915</v>
      </c>
      <c r="C2881">
        <v>0.97883766661618998</v>
      </c>
      <c r="D2881">
        <v>54204.48051863</v>
      </c>
      <c r="E2881">
        <v>1.2052197099999999</v>
      </c>
      <c r="F2881">
        <v>25.94921712</v>
      </c>
      <c r="G2881">
        <v>1.21194834</v>
      </c>
      <c r="H2881">
        <v>0</v>
      </c>
    </row>
    <row r="2882" spans="1:8" x14ac:dyDescent="0.3">
      <c r="A2882" t="s">
        <v>3020</v>
      </c>
      <c r="B2882" t="s">
        <v>5867</v>
      </c>
      <c r="C2882">
        <v>5.28449504744E-3</v>
      </c>
      <c r="D2882">
        <v>53988.432555189996</v>
      </c>
      <c r="E2882">
        <v>6.5114948999999998</v>
      </c>
      <c r="F2882">
        <v>26.857893000000001</v>
      </c>
      <c r="G2882">
        <v>24.930155320000001</v>
      </c>
      <c r="H2882">
        <v>0</v>
      </c>
    </row>
    <row r="2883" spans="1:8" x14ac:dyDescent="0.3">
      <c r="A2883" t="s">
        <v>1996</v>
      </c>
      <c r="B2883" t="s">
        <v>5331</v>
      </c>
      <c r="C2883">
        <v>0.13921907519235999</v>
      </c>
      <c r="D2883">
        <v>53092.337952490001</v>
      </c>
      <c r="E2883">
        <v>2.24087704</v>
      </c>
      <c r="F2883">
        <v>-5.40698583</v>
      </c>
      <c r="G2883">
        <v>-7.8471238699999999</v>
      </c>
      <c r="H2883">
        <v>0</v>
      </c>
    </row>
    <row r="2884" spans="1:8" x14ac:dyDescent="0.3">
      <c r="A2884" t="s">
        <v>5456</v>
      </c>
      <c r="B2884" t="s">
        <v>5455</v>
      </c>
      <c r="C2884">
        <v>1.4583282402799999E-2</v>
      </c>
      <c r="D2884">
        <v>53512.72498503</v>
      </c>
      <c r="E2884">
        <v>-5.9342930000000002E-2</v>
      </c>
      <c r="F2884">
        <v>-3.8433849999999999E-2</v>
      </c>
      <c r="G2884">
        <v>-0.40867196</v>
      </c>
      <c r="H2884">
        <v>0</v>
      </c>
    </row>
    <row r="2885" spans="1:8" x14ac:dyDescent="0.3">
      <c r="A2885" t="s">
        <v>5381</v>
      </c>
      <c r="B2885" t="s">
        <v>5380</v>
      </c>
      <c r="C2885">
        <v>1.8271652933731699</v>
      </c>
      <c r="D2885">
        <v>52294.369361520003</v>
      </c>
      <c r="E2885">
        <v>-1.36401141</v>
      </c>
      <c r="F2885">
        <v>0.15949131999999999</v>
      </c>
      <c r="G2885">
        <v>9.4388191999999993</v>
      </c>
      <c r="H2885">
        <v>0</v>
      </c>
    </row>
    <row r="2886" spans="1:8" x14ac:dyDescent="0.3">
      <c r="A2886" t="s">
        <v>5444</v>
      </c>
      <c r="B2886" t="s">
        <v>5443</v>
      </c>
      <c r="C2886">
        <v>2.6599608971799998E-3</v>
      </c>
      <c r="D2886">
        <v>52083.168861149999</v>
      </c>
      <c r="E2886">
        <v>1.2115063699999999</v>
      </c>
      <c r="F2886">
        <v>3.7889974199999998</v>
      </c>
      <c r="G2886">
        <v>-21.753580230000001</v>
      </c>
      <c r="H2886">
        <v>0</v>
      </c>
    </row>
    <row r="2887" spans="1:8" x14ac:dyDescent="0.3">
      <c r="A2887" t="s">
        <v>5408</v>
      </c>
      <c r="B2887" t="s">
        <v>5407</v>
      </c>
      <c r="C2887">
        <v>1.8134386245E-3</v>
      </c>
      <c r="D2887">
        <v>51892.545484100003</v>
      </c>
      <c r="E2887">
        <v>-2.7769970000000001E-2</v>
      </c>
      <c r="F2887">
        <v>-3.5070471900000002</v>
      </c>
      <c r="G2887">
        <v>1.37870516</v>
      </c>
      <c r="H2887">
        <v>0</v>
      </c>
    </row>
    <row r="2888" spans="1:8" x14ac:dyDescent="0.3">
      <c r="A2888" t="s">
        <v>5481</v>
      </c>
      <c r="B2888" t="s">
        <v>5480</v>
      </c>
      <c r="C2888">
        <v>0.1608234943446</v>
      </c>
      <c r="D2888">
        <v>51706.036405070001</v>
      </c>
      <c r="E2888">
        <v>-0.13580418</v>
      </c>
      <c r="F2888">
        <v>-5.3557919199999997</v>
      </c>
      <c r="G2888">
        <v>-9.5027294100000006</v>
      </c>
      <c r="H2888">
        <v>0</v>
      </c>
    </row>
    <row r="2889" spans="1:8" x14ac:dyDescent="0.3">
      <c r="A2889" t="s">
        <v>3547</v>
      </c>
      <c r="B2889" t="s">
        <v>5240</v>
      </c>
      <c r="C2889">
        <v>2.9315946615554598</v>
      </c>
      <c r="D2889">
        <v>63074.148871799996</v>
      </c>
      <c r="E2889">
        <v>-2.5646006200000002</v>
      </c>
      <c r="F2889">
        <v>-0.24544487000000001</v>
      </c>
      <c r="G2889">
        <v>2.3235805900000002</v>
      </c>
      <c r="H2889">
        <v>0</v>
      </c>
    </row>
    <row r="2890" spans="1:8" x14ac:dyDescent="0.3">
      <c r="A2890" t="s">
        <v>5549</v>
      </c>
      <c r="B2890" t="s">
        <v>5548</v>
      </c>
      <c r="C2890">
        <v>0.13985905923674</v>
      </c>
      <c r="D2890">
        <v>51326.002359749997</v>
      </c>
      <c r="E2890">
        <v>-3.4010838799999998</v>
      </c>
      <c r="F2890">
        <v>-19.43948095</v>
      </c>
      <c r="G2890">
        <v>-0.33376120999999997</v>
      </c>
      <c r="H2890">
        <v>0</v>
      </c>
    </row>
    <row r="2891" spans="1:8" x14ac:dyDescent="0.3">
      <c r="A2891" t="s">
        <v>5257</v>
      </c>
      <c r="B2891" t="s">
        <v>5256</v>
      </c>
      <c r="C2891">
        <v>0.1461434267659</v>
      </c>
      <c r="D2891">
        <v>50503.807990510002</v>
      </c>
      <c r="E2891">
        <v>-2.1627578600000001</v>
      </c>
      <c r="F2891">
        <v>-2.7111268800000001</v>
      </c>
      <c r="G2891">
        <v>-2.6444400199999998</v>
      </c>
      <c r="H2891">
        <v>0</v>
      </c>
    </row>
    <row r="2892" spans="1:8" x14ac:dyDescent="0.3">
      <c r="A2892" t="s">
        <v>5233</v>
      </c>
      <c r="B2892" t="s">
        <v>5232</v>
      </c>
      <c r="C2892">
        <v>0.57967187711592005</v>
      </c>
      <c r="D2892">
        <v>47437.188230860003</v>
      </c>
      <c r="E2892">
        <v>2.9554642599999998</v>
      </c>
      <c r="F2892">
        <v>-0.60627076000000002</v>
      </c>
      <c r="G2892">
        <v>71.437092050000004</v>
      </c>
      <c r="H2892">
        <v>0</v>
      </c>
    </row>
    <row r="2893" spans="1:8" x14ac:dyDescent="0.3">
      <c r="A2893" t="s">
        <v>5390</v>
      </c>
      <c r="B2893" t="s">
        <v>5389</v>
      </c>
      <c r="C2893">
        <v>1.175867630923E-2</v>
      </c>
      <c r="D2893">
        <v>51063.071392500002</v>
      </c>
      <c r="E2893">
        <v>3.2603028900000002</v>
      </c>
      <c r="F2893">
        <v>8.7974395199999993</v>
      </c>
      <c r="G2893">
        <v>-1.6789725200000001</v>
      </c>
      <c r="H2893">
        <v>0</v>
      </c>
    </row>
    <row r="2894" spans="1:8" x14ac:dyDescent="0.3">
      <c r="A2894" t="s">
        <v>5487</v>
      </c>
      <c r="B2894" t="s">
        <v>5486</v>
      </c>
      <c r="C2894">
        <v>2.6994843146070001E-2</v>
      </c>
      <c r="D2894">
        <v>50831.746392660003</v>
      </c>
      <c r="E2894">
        <v>-3.3249826200000001</v>
      </c>
      <c r="F2894">
        <v>8.7436153999999995</v>
      </c>
      <c r="G2894">
        <v>-7.5232904300000003</v>
      </c>
      <c r="H2894">
        <v>0</v>
      </c>
    </row>
    <row r="2895" spans="1:8" x14ac:dyDescent="0.3">
      <c r="A2895" t="s">
        <v>3626</v>
      </c>
      <c r="B2895" t="s">
        <v>5538</v>
      </c>
      <c r="C2895">
        <v>2.438762288126E-2</v>
      </c>
      <c r="D2895">
        <v>51105.93045005</v>
      </c>
      <c r="E2895">
        <v>-8.8343773700000003</v>
      </c>
      <c r="F2895">
        <v>3.8614102699999999</v>
      </c>
      <c r="G2895">
        <v>2.5356228500000002</v>
      </c>
      <c r="H2895">
        <v>0</v>
      </c>
    </row>
    <row r="2896" spans="1:8" x14ac:dyDescent="0.3">
      <c r="A2896" t="s">
        <v>6049</v>
      </c>
      <c r="B2896" t="s">
        <v>6048</v>
      </c>
      <c r="C2896">
        <v>0.27248544203469999</v>
      </c>
      <c r="D2896">
        <v>50418.336315109998</v>
      </c>
      <c r="E2896">
        <v>-2.9991750499999998</v>
      </c>
      <c r="F2896">
        <v>3.1373262500000001</v>
      </c>
      <c r="G2896">
        <v>21.339904409999999</v>
      </c>
      <c r="H2896">
        <v>0</v>
      </c>
    </row>
    <row r="2897" spans="1:8" x14ac:dyDescent="0.3">
      <c r="A2897" t="s">
        <v>5426</v>
      </c>
      <c r="B2897" t="s">
        <v>5425</v>
      </c>
      <c r="C2897">
        <v>0.51968807612601997</v>
      </c>
      <c r="D2897">
        <v>49822.401103509997</v>
      </c>
      <c r="E2897">
        <v>-3.4532204800000001</v>
      </c>
      <c r="F2897">
        <v>3.4051930700000002</v>
      </c>
      <c r="G2897">
        <v>8.6822449800000001</v>
      </c>
      <c r="H2897">
        <v>0</v>
      </c>
    </row>
    <row r="2898" spans="1:8" x14ac:dyDescent="0.3">
      <c r="A2898" t="s">
        <v>5337</v>
      </c>
      <c r="B2898" t="s">
        <v>5336</v>
      </c>
      <c r="C2898">
        <v>0.10338365546003001</v>
      </c>
      <c r="D2898">
        <v>49562.928021029998</v>
      </c>
      <c r="E2898">
        <v>-0.11601164</v>
      </c>
      <c r="F2898">
        <v>1.06004258</v>
      </c>
      <c r="G2898">
        <v>19.79427059</v>
      </c>
      <c r="H2898">
        <v>0</v>
      </c>
    </row>
    <row r="2899" spans="1:8" x14ac:dyDescent="0.3">
      <c r="A2899" t="s">
        <v>4812</v>
      </c>
      <c r="B2899" t="s">
        <v>4811</v>
      </c>
      <c r="C2899">
        <v>0.27719769627154001</v>
      </c>
      <c r="D2899">
        <v>49434.766167189999</v>
      </c>
      <c r="E2899">
        <v>6.7960074300000004</v>
      </c>
      <c r="F2899">
        <v>4.1726350000000002E-2</v>
      </c>
      <c r="G2899">
        <v>-37.548322120000002</v>
      </c>
      <c r="H2899">
        <v>0</v>
      </c>
    </row>
    <row r="2900" spans="1:8" x14ac:dyDescent="0.3">
      <c r="A2900" t="s">
        <v>5655</v>
      </c>
      <c r="B2900" t="s">
        <v>5654</v>
      </c>
      <c r="C2900">
        <v>0.11263326459433</v>
      </c>
      <c r="D2900">
        <v>49256.085178879999</v>
      </c>
      <c r="E2900">
        <v>1.2267910399999999</v>
      </c>
      <c r="F2900">
        <v>-5.8312672499999998</v>
      </c>
      <c r="G2900">
        <v>2.6885718999999999</v>
      </c>
      <c r="H2900">
        <v>0</v>
      </c>
    </row>
    <row r="2901" spans="1:8" x14ac:dyDescent="0.3">
      <c r="A2901" t="s">
        <v>5246</v>
      </c>
      <c r="B2901" t="s">
        <v>5245</v>
      </c>
      <c r="C2901">
        <v>4.7868260622758703</v>
      </c>
      <c r="D2901">
        <v>49037.358809019999</v>
      </c>
      <c r="E2901">
        <v>-1.3984320699999999</v>
      </c>
      <c r="F2901">
        <v>-1.3893801800000001</v>
      </c>
      <c r="G2901">
        <v>-36.558425710000002</v>
      </c>
      <c r="H2901">
        <v>0</v>
      </c>
    </row>
    <row r="2902" spans="1:8" x14ac:dyDescent="0.3">
      <c r="A2902" t="s">
        <v>4908</v>
      </c>
      <c r="B2902" t="s">
        <v>4907</v>
      </c>
      <c r="C2902">
        <v>0.11374819090335</v>
      </c>
      <c r="D2902">
        <v>49146.491794660004</v>
      </c>
      <c r="E2902">
        <v>-2.6524883400000001</v>
      </c>
      <c r="F2902">
        <v>9.2980549999999995E-2</v>
      </c>
      <c r="G2902">
        <v>-34.312217390000001</v>
      </c>
      <c r="H2902">
        <v>0</v>
      </c>
    </row>
    <row r="2903" spans="1:8" x14ac:dyDescent="0.3">
      <c r="A2903" t="s">
        <v>5424</v>
      </c>
      <c r="B2903" t="s">
        <v>5423</v>
      </c>
      <c r="C2903">
        <v>0.57937406368221001</v>
      </c>
      <c r="D2903">
        <v>49067.20990645</v>
      </c>
      <c r="E2903">
        <v>-1.03824E-2</v>
      </c>
      <c r="F2903">
        <v>-0.27603196000000002</v>
      </c>
      <c r="G2903">
        <v>22.517279760000001</v>
      </c>
      <c r="H2903">
        <v>0</v>
      </c>
    </row>
    <row r="2904" spans="1:8" x14ac:dyDescent="0.3">
      <c r="A2904" t="s">
        <v>5645</v>
      </c>
      <c r="B2904" t="s">
        <v>5644</v>
      </c>
      <c r="C2904">
        <v>0.42394152554964998</v>
      </c>
      <c r="D2904">
        <v>48409.30412524</v>
      </c>
      <c r="E2904">
        <v>3.0429785699999998</v>
      </c>
      <c r="F2904">
        <v>-2.7933308800000001</v>
      </c>
      <c r="G2904">
        <v>-10.501886020000001</v>
      </c>
      <c r="H2904">
        <v>0</v>
      </c>
    </row>
    <row r="2905" spans="1:8" x14ac:dyDescent="0.3">
      <c r="A2905" t="s">
        <v>5618</v>
      </c>
      <c r="B2905" t="s">
        <v>5617</v>
      </c>
      <c r="C2905">
        <v>1.206089117111E-2</v>
      </c>
      <c r="D2905">
        <v>48400.026657039998</v>
      </c>
      <c r="E2905">
        <v>-5.7398900000000001E-3</v>
      </c>
      <c r="F2905">
        <v>0.27267089</v>
      </c>
      <c r="G2905">
        <v>-39.757039310000003</v>
      </c>
      <c r="H2905">
        <v>0</v>
      </c>
    </row>
    <row r="2906" spans="1:8" x14ac:dyDescent="0.3">
      <c r="A2906" t="s">
        <v>3389</v>
      </c>
      <c r="B2906" t="s">
        <v>5342</v>
      </c>
      <c r="C2906">
        <v>1.8292895779499999E-3</v>
      </c>
      <c r="D2906">
        <v>48335.295811900003</v>
      </c>
      <c r="E2906">
        <v>-3.0781152000000001</v>
      </c>
      <c r="F2906">
        <v>13.159897490000001</v>
      </c>
      <c r="G2906">
        <v>34.40567557</v>
      </c>
      <c r="H2906">
        <v>0</v>
      </c>
    </row>
    <row r="2907" spans="1:8" x14ac:dyDescent="0.3">
      <c r="A2907" t="s">
        <v>5383</v>
      </c>
      <c r="B2907" t="s">
        <v>5382</v>
      </c>
      <c r="C2907">
        <v>5.1567042410000001E-5</v>
      </c>
      <c r="D2907">
        <v>47928.674575520003</v>
      </c>
      <c r="E2907">
        <v>-2.5017541099999998</v>
      </c>
      <c r="F2907">
        <v>-6.0100758799999996</v>
      </c>
      <c r="G2907">
        <v>-18.752905640000002</v>
      </c>
      <c r="H2907">
        <v>0</v>
      </c>
    </row>
    <row r="2908" spans="1:8" x14ac:dyDescent="0.3">
      <c r="A2908" t="s">
        <v>5521</v>
      </c>
      <c r="B2908" t="s">
        <v>5520</v>
      </c>
      <c r="C2908">
        <v>1.2528010129489999E-2</v>
      </c>
      <c r="D2908">
        <v>48005.240928109997</v>
      </c>
      <c r="E2908">
        <v>3.3742992200000002</v>
      </c>
      <c r="F2908">
        <v>34.59204055</v>
      </c>
      <c r="G2908">
        <v>17.635616509999998</v>
      </c>
      <c r="H2908">
        <v>0</v>
      </c>
    </row>
    <row r="2909" spans="1:8" x14ac:dyDescent="0.3">
      <c r="A2909" t="s">
        <v>5485</v>
      </c>
      <c r="B2909" t="s">
        <v>5484</v>
      </c>
      <c r="C2909">
        <v>0.55160769327931003</v>
      </c>
      <c r="D2909">
        <v>47726.259764219998</v>
      </c>
      <c r="E2909">
        <v>-6.8756629999999999E-2</v>
      </c>
      <c r="F2909">
        <v>-19.041154970000001</v>
      </c>
      <c r="G2909">
        <v>9.7740625899999998</v>
      </c>
      <c r="H2909">
        <v>0</v>
      </c>
    </row>
    <row r="2910" spans="1:8" x14ac:dyDescent="0.3">
      <c r="A2910" t="s">
        <v>5668</v>
      </c>
      <c r="B2910" t="s">
        <v>5667</v>
      </c>
      <c r="C2910">
        <v>0.14932527325792999</v>
      </c>
      <c r="D2910">
        <v>47727.62625501</v>
      </c>
      <c r="E2910">
        <v>-0.91732435000000001</v>
      </c>
      <c r="F2910">
        <v>0.89795206000000005</v>
      </c>
      <c r="G2910">
        <v>-7.2824774899999998</v>
      </c>
      <c r="H2910">
        <v>0</v>
      </c>
    </row>
    <row r="2911" spans="1:8" x14ac:dyDescent="0.3">
      <c r="A2911" t="s">
        <v>5031</v>
      </c>
      <c r="B2911" t="s">
        <v>5030</v>
      </c>
      <c r="C2911">
        <v>1.0158311278680801</v>
      </c>
      <c r="D2911">
        <v>47437.188230860003</v>
      </c>
      <c r="E2911">
        <v>0</v>
      </c>
      <c r="F2911">
        <v>-4.7072099999999999E-2</v>
      </c>
      <c r="G2911">
        <v>0.32989976999999998</v>
      </c>
      <c r="H2911">
        <v>0</v>
      </c>
    </row>
    <row r="2912" spans="1:8" x14ac:dyDescent="0.3">
      <c r="A2912" t="s">
        <v>5375</v>
      </c>
      <c r="B2912" t="s">
        <v>5374</v>
      </c>
      <c r="C2912">
        <v>1.7257032099E-4</v>
      </c>
      <c r="D2912">
        <v>47333.455236820002</v>
      </c>
      <c r="E2912">
        <v>3.6008205900000001</v>
      </c>
      <c r="F2912">
        <v>22.38846552</v>
      </c>
      <c r="G2912">
        <v>-43.610380980000002</v>
      </c>
      <c r="H2912">
        <v>0</v>
      </c>
    </row>
    <row r="2913" spans="1:8" x14ac:dyDescent="0.3">
      <c r="A2913" t="s">
        <v>5316</v>
      </c>
      <c r="B2913" t="s">
        <v>5315</v>
      </c>
      <c r="C2913">
        <v>72.036071594586716</v>
      </c>
      <c r="D2913">
        <v>47237.339283510002</v>
      </c>
      <c r="E2913">
        <v>-2.56076865</v>
      </c>
      <c r="F2913">
        <v>-6.4742719800000001</v>
      </c>
      <c r="G2913">
        <v>-14.07509291</v>
      </c>
      <c r="H2913">
        <v>0</v>
      </c>
    </row>
    <row r="2914" spans="1:8" x14ac:dyDescent="0.3">
      <c r="A2914" t="s">
        <v>5614</v>
      </c>
      <c r="B2914" t="s">
        <v>5613</v>
      </c>
      <c r="C2914">
        <v>2.5373623597899999E-3</v>
      </c>
      <c r="D2914">
        <v>46615.102431910003</v>
      </c>
      <c r="E2914">
        <v>0.70240912</v>
      </c>
      <c r="F2914">
        <v>11.67391029</v>
      </c>
      <c r="G2914">
        <v>51.371372340000001</v>
      </c>
      <c r="H2914">
        <v>0</v>
      </c>
    </row>
    <row r="2915" spans="1:8" x14ac:dyDescent="0.3">
      <c r="A2915" t="s">
        <v>4755</v>
      </c>
      <c r="B2915" t="s">
        <v>5492</v>
      </c>
      <c r="C2915">
        <v>5.4998486009999997E-5</v>
      </c>
      <c r="D2915">
        <v>46586.48663978</v>
      </c>
      <c r="E2915">
        <v>-2.1551976700000002</v>
      </c>
      <c r="F2915">
        <v>7.3757274700000002</v>
      </c>
      <c r="G2915">
        <v>22.638207900000001</v>
      </c>
      <c r="H2915">
        <v>0</v>
      </c>
    </row>
    <row r="2916" spans="1:8" x14ac:dyDescent="0.3">
      <c r="A2916" t="s">
        <v>5791</v>
      </c>
      <c r="B2916" t="s">
        <v>5791</v>
      </c>
      <c r="C2916">
        <v>1.1498476564599999E-3</v>
      </c>
      <c r="D2916">
        <v>46472.76917439</v>
      </c>
      <c r="E2916">
        <v>-6.9918200000000002E-3</v>
      </c>
      <c r="F2916">
        <v>27.42711886</v>
      </c>
      <c r="G2916">
        <v>600.40776627000002</v>
      </c>
      <c r="H2916">
        <v>0</v>
      </c>
    </row>
    <row r="2917" spans="1:8" x14ac:dyDescent="0.3">
      <c r="A2917" t="s">
        <v>5511</v>
      </c>
      <c r="B2917" t="s">
        <v>5511</v>
      </c>
      <c r="C2917">
        <v>19.759954570823869</v>
      </c>
      <c r="D2917">
        <v>46183.086795470001</v>
      </c>
      <c r="E2917">
        <v>-7.9358002599999997</v>
      </c>
      <c r="F2917">
        <v>-16.15428399</v>
      </c>
      <c r="G2917">
        <v>-52.870515220000001</v>
      </c>
      <c r="H2917">
        <v>0</v>
      </c>
    </row>
    <row r="2918" spans="1:8" x14ac:dyDescent="0.3">
      <c r="A2918" t="s">
        <v>5302</v>
      </c>
      <c r="B2918" t="s">
        <v>5301</v>
      </c>
      <c r="C2918">
        <v>2.0564215337969999E-2</v>
      </c>
      <c r="D2918">
        <v>46098.458055870004</v>
      </c>
      <c r="E2918">
        <v>-1.81913225</v>
      </c>
      <c r="F2918">
        <v>-2.3973034000000002</v>
      </c>
      <c r="G2918">
        <v>-6.8995658100000004</v>
      </c>
      <c r="H2918">
        <v>0</v>
      </c>
    </row>
    <row r="2919" spans="1:8" x14ac:dyDescent="0.3">
      <c r="A2919" t="s">
        <v>5204</v>
      </c>
      <c r="B2919" t="s">
        <v>5203</v>
      </c>
      <c r="C2919">
        <v>3.1611906304600001E-3</v>
      </c>
      <c r="D2919">
        <v>56772.736277880002</v>
      </c>
      <c r="E2919">
        <v>-3.4897963000000001</v>
      </c>
      <c r="F2919">
        <v>-0.94646713999999998</v>
      </c>
      <c r="G2919">
        <v>23.343352930000002</v>
      </c>
      <c r="H2919">
        <v>0</v>
      </c>
    </row>
    <row r="2920" spans="1:8" x14ac:dyDescent="0.3">
      <c r="A2920" t="s">
        <v>5784</v>
      </c>
      <c r="B2920" t="s">
        <v>5783</v>
      </c>
      <c r="C2920">
        <v>63.982206023330377</v>
      </c>
      <c r="D2920">
        <v>45367.845871650003</v>
      </c>
      <c r="E2920">
        <v>-6.7361836400000001</v>
      </c>
      <c r="F2920">
        <v>-9.3416111199999996</v>
      </c>
      <c r="G2920">
        <v>-3.7995840099999998</v>
      </c>
      <c r="H2920">
        <v>0</v>
      </c>
    </row>
    <row r="2921" spans="1:8" x14ac:dyDescent="0.3">
      <c r="A2921" t="s">
        <v>658</v>
      </c>
      <c r="B2921" t="s">
        <v>5600</v>
      </c>
      <c r="C2921">
        <v>3.8264823257879998E-2</v>
      </c>
      <c r="D2921">
        <v>45409.449590980003</v>
      </c>
      <c r="E2921">
        <v>-1.69735422</v>
      </c>
      <c r="F2921">
        <v>3.1016059600000001</v>
      </c>
      <c r="G2921">
        <v>10.31632471</v>
      </c>
      <c r="H2921">
        <v>0</v>
      </c>
    </row>
    <row r="2922" spans="1:8" x14ac:dyDescent="0.3">
      <c r="A2922" t="s">
        <v>5460</v>
      </c>
      <c r="B2922" t="s">
        <v>5459</v>
      </c>
      <c r="C2922">
        <v>0.10110014598978</v>
      </c>
      <c r="D2922">
        <v>45615.165596079998</v>
      </c>
      <c r="E2922">
        <v>-3.22348123</v>
      </c>
      <c r="F2922">
        <v>3.5074919699999998</v>
      </c>
      <c r="G2922">
        <v>-22.766704489999999</v>
      </c>
      <c r="H2922">
        <v>0</v>
      </c>
    </row>
    <row r="2923" spans="1:8" x14ac:dyDescent="0.3">
      <c r="A2923" t="s">
        <v>5139</v>
      </c>
      <c r="B2923" t="s">
        <v>5138</v>
      </c>
      <c r="C2923">
        <v>1.0609395917034301</v>
      </c>
      <c r="D2923">
        <v>45443.765904619999</v>
      </c>
      <c r="E2923">
        <v>-4.2309684399999998</v>
      </c>
      <c r="F2923">
        <v>-12.6708163</v>
      </c>
      <c r="G2923">
        <v>-2.1053811800000002</v>
      </c>
      <c r="H2923">
        <v>0</v>
      </c>
    </row>
    <row r="2924" spans="1:8" x14ac:dyDescent="0.3">
      <c r="A2924" t="s">
        <v>5552</v>
      </c>
      <c r="B2924" t="s">
        <v>5552</v>
      </c>
      <c r="C2924">
        <v>10.770730877068839</v>
      </c>
      <c r="D2924">
        <v>45126.884154350002</v>
      </c>
      <c r="E2924">
        <v>-0.45466568000000002</v>
      </c>
      <c r="F2924">
        <v>6.11466756</v>
      </c>
      <c r="G2924">
        <v>17.397809160000001</v>
      </c>
      <c r="H2924">
        <v>0</v>
      </c>
    </row>
    <row r="2925" spans="1:8" x14ac:dyDescent="0.3">
      <c r="A2925" t="s">
        <v>5442</v>
      </c>
      <c r="B2925" t="s">
        <v>5441</v>
      </c>
      <c r="C2925">
        <v>0.44143219936855999</v>
      </c>
      <c r="D2925">
        <v>45259.316484800001</v>
      </c>
      <c r="E2925">
        <v>0.81735736000000003</v>
      </c>
      <c r="F2925">
        <v>-1.2107166300000001</v>
      </c>
      <c r="G2925">
        <v>-5.8454925500000003</v>
      </c>
      <c r="H2925">
        <v>0</v>
      </c>
    </row>
    <row r="2926" spans="1:8" x14ac:dyDescent="0.3">
      <c r="A2926" t="s">
        <v>5632</v>
      </c>
      <c r="B2926" t="s">
        <v>5631</v>
      </c>
      <c r="C2926">
        <v>1.3577524085619999E-2</v>
      </c>
      <c r="D2926">
        <v>45244.765261660003</v>
      </c>
      <c r="E2926">
        <v>-0.22464516000000001</v>
      </c>
      <c r="F2926">
        <v>8.7284844400000008</v>
      </c>
      <c r="G2926">
        <v>-30.44212125</v>
      </c>
      <c r="H2926">
        <v>0</v>
      </c>
    </row>
    <row r="2927" spans="1:8" x14ac:dyDescent="0.3">
      <c r="A2927" t="s">
        <v>5500</v>
      </c>
      <c r="B2927" t="s">
        <v>5499</v>
      </c>
      <c r="C2927">
        <v>1.238574262613E-2</v>
      </c>
      <c r="D2927">
        <v>46099.81617115</v>
      </c>
      <c r="E2927">
        <v>0.88863199999999998</v>
      </c>
      <c r="F2927">
        <v>4.37610163</v>
      </c>
      <c r="G2927">
        <v>3.9645439100000002</v>
      </c>
      <c r="H2927">
        <v>0</v>
      </c>
    </row>
    <row r="2928" spans="1:8" x14ac:dyDescent="0.3">
      <c r="A2928" t="s">
        <v>3010</v>
      </c>
      <c r="B2928" t="s">
        <v>6207</v>
      </c>
      <c r="C2928">
        <v>5.1553469468000003E-3</v>
      </c>
      <c r="D2928">
        <v>45006.637823910001</v>
      </c>
      <c r="E2928">
        <v>3.5890110700000002</v>
      </c>
      <c r="F2928">
        <v>-4.1082291599999996</v>
      </c>
      <c r="G2928">
        <v>-36.27061844</v>
      </c>
      <c r="H2928">
        <v>0</v>
      </c>
    </row>
    <row r="2929" spans="1:8" x14ac:dyDescent="0.3">
      <c r="A2929" t="s">
        <v>5721</v>
      </c>
      <c r="B2929" t="s">
        <v>5721</v>
      </c>
      <c r="C2929">
        <v>1.7966172097E-4</v>
      </c>
      <c r="D2929">
        <v>45290.684526260004</v>
      </c>
      <c r="E2929">
        <v>-0.15191325999999999</v>
      </c>
      <c r="F2929">
        <v>-12.355052519999999</v>
      </c>
      <c r="G2929">
        <v>21.607879799999999</v>
      </c>
      <c r="H2929">
        <v>0</v>
      </c>
    </row>
    <row r="2930" spans="1:8" x14ac:dyDescent="0.3">
      <c r="A2930" t="s">
        <v>5554</v>
      </c>
      <c r="B2930" t="s">
        <v>5553</v>
      </c>
      <c r="C2930">
        <v>2.8873385444166599</v>
      </c>
      <c r="D2930">
        <v>44547.580880540001</v>
      </c>
      <c r="E2930">
        <v>-3.07129911</v>
      </c>
      <c r="F2930">
        <v>3.8498259199999998</v>
      </c>
      <c r="G2930">
        <v>99.863457639999993</v>
      </c>
      <c r="H2930">
        <v>0</v>
      </c>
    </row>
    <row r="2931" spans="1:8" x14ac:dyDescent="0.3">
      <c r="A2931" t="s">
        <v>5477</v>
      </c>
      <c r="B2931" t="s">
        <v>5476</v>
      </c>
      <c r="C2931">
        <v>2.52181214745243</v>
      </c>
      <c r="D2931">
        <v>44126.369814999998</v>
      </c>
      <c r="E2931">
        <v>-0.23721396</v>
      </c>
      <c r="F2931">
        <v>64.200752780000002</v>
      </c>
      <c r="G2931">
        <v>71.890194089999994</v>
      </c>
      <c r="H2931">
        <v>0</v>
      </c>
    </row>
    <row r="2932" spans="1:8" x14ac:dyDescent="0.3">
      <c r="A2932" t="s">
        <v>5339</v>
      </c>
      <c r="B2932" t="s">
        <v>5338</v>
      </c>
      <c r="C2932">
        <v>59.629704537788257</v>
      </c>
      <c r="D2932">
        <v>44193.166489119998</v>
      </c>
      <c r="E2932">
        <v>-2.2310540799999998</v>
      </c>
      <c r="F2932">
        <v>-2.2391925600000002</v>
      </c>
      <c r="G2932">
        <v>-29.74577833</v>
      </c>
      <c r="H2932">
        <v>0</v>
      </c>
    </row>
    <row r="2933" spans="1:8" x14ac:dyDescent="0.3">
      <c r="A2933" t="s">
        <v>5429</v>
      </c>
      <c r="B2933" t="s">
        <v>5428</v>
      </c>
      <c r="C2933">
        <v>0.36005849276039997</v>
      </c>
      <c r="D2933">
        <v>44035.31728186</v>
      </c>
      <c r="E2933">
        <v>-2.1547254599999999</v>
      </c>
      <c r="F2933">
        <v>-0.28985981999999999</v>
      </c>
      <c r="G2933">
        <v>12.89840429</v>
      </c>
      <c r="H2933">
        <v>0</v>
      </c>
    </row>
    <row r="2934" spans="1:8" x14ac:dyDescent="0.3">
      <c r="A2934" t="s">
        <v>5333</v>
      </c>
      <c r="B2934" t="s">
        <v>5332</v>
      </c>
      <c r="C2934">
        <v>2.3214840814580001E-2</v>
      </c>
      <c r="D2934">
        <v>43858.881610570003</v>
      </c>
      <c r="E2934">
        <v>-1.553648E-2</v>
      </c>
      <c r="F2934">
        <v>11.44191513</v>
      </c>
      <c r="G2934">
        <v>2.1637339099999999</v>
      </c>
      <c r="H2934">
        <v>0</v>
      </c>
    </row>
    <row r="2935" spans="1:8" x14ac:dyDescent="0.3">
      <c r="A2935" t="s">
        <v>5135</v>
      </c>
      <c r="B2935" t="s">
        <v>5134</v>
      </c>
      <c r="C2935">
        <v>0.16361030921403999</v>
      </c>
      <c r="D2935">
        <v>43436.757960989999</v>
      </c>
      <c r="E2935">
        <v>-3.32471586</v>
      </c>
      <c r="F2935">
        <v>-27.588308319999999</v>
      </c>
      <c r="G2935">
        <v>56.682021020000001</v>
      </c>
      <c r="H2935">
        <v>0</v>
      </c>
    </row>
    <row r="2936" spans="1:8" x14ac:dyDescent="0.3">
      <c r="A2936" t="s">
        <v>1807</v>
      </c>
      <c r="B2936" t="s">
        <v>5279</v>
      </c>
      <c r="C2936">
        <v>0.96194009794896995</v>
      </c>
      <c r="D2936">
        <v>43346.592320999996</v>
      </c>
      <c r="E2936">
        <v>-1.5889580999999999</v>
      </c>
      <c r="F2936">
        <v>-19.987237969999999</v>
      </c>
      <c r="G2936">
        <v>-71.907944180000001</v>
      </c>
      <c r="H2936">
        <v>0</v>
      </c>
    </row>
    <row r="2937" spans="1:8" x14ac:dyDescent="0.3">
      <c r="A2937" t="s">
        <v>4924</v>
      </c>
      <c r="B2937" t="s">
        <v>4923</v>
      </c>
      <c r="C2937">
        <v>698.0519908416793</v>
      </c>
      <c r="D2937">
        <v>43463.02935312</v>
      </c>
      <c r="E2937">
        <v>-0.56820654000000004</v>
      </c>
      <c r="F2937">
        <v>14.843657240000001</v>
      </c>
      <c r="G2937">
        <v>94.742290179999998</v>
      </c>
      <c r="H2937">
        <v>0</v>
      </c>
    </row>
    <row r="2938" spans="1:8" x14ac:dyDescent="0.3">
      <c r="A2938" t="s">
        <v>5523</v>
      </c>
      <c r="B2938" t="s">
        <v>5522</v>
      </c>
      <c r="C2938">
        <v>9.7239255299550006E-2</v>
      </c>
      <c r="D2938">
        <v>43052.865932890003</v>
      </c>
      <c r="E2938">
        <v>-0.92071771000000002</v>
      </c>
      <c r="F2938">
        <v>-2.9067581200000001</v>
      </c>
      <c r="G2938">
        <v>-16.67804529</v>
      </c>
      <c r="H2938">
        <v>0</v>
      </c>
    </row>
    <row r="2939" spans="1:8" x14ac:dyDescent="0.3">
      <c r="A2939" t="s">
        <v>3971</v>
      </c>
      <c r="B2939" t="s">
        <v>5427</v>
      </c>
      <c r="C2939">
        <v>4.8077290170460002E-2</v>
      </c>
      <c r="D2939">
        <v>42921.016133500001</v>
      </c>
      <c r="E2939">
        <v>-0.13580418</v>
      </c>
      <c r="F2939">
        <v>-4.4602740799999996</v>
      </c>
      <c r="G2939">
        <v>-18.21323851</v>
      </c>
      <c r="H2939">
        <v>0</v>
      </c>
    </row>
    <row r="2940" spans="1:8" x14ac:dyDescent="0.3">
      <c r="A2940" t="s">
        <v>5869</v>
      </c>
      <c r="B2940" t="s">
        <v>5868</v>
      </c>
      <c r="C2940">
        <v>16.119267517330531</v>
      </c>
      <c r="D2940">
        <v>42539.466888360002</v>
      </c>
      <c r="E2940">
        <v>-3.3287317600000002</v>
      </c>
      <c r="F2940">
        <v>-11.95592834</v>
      </c>
      <c r="G2940">
        <v>53.40031492</v>
      </c>
      <c r="H2940">
        <v>0</v>
      </c>
    </row>
    <row r="2941" spans="1:8" x14ac:dyDescent="0.3">
      <c r="A2941" t="s">
        <v>5132</v>
      </c>
      <c r="B2941" t="s">
        <v>5131</v>
      </c>
      <c r="C2941">
        <v>0.78080767400619</v>
      </c>
      <c r="D2941">
        <v>42842.156197249999</v>
      </c>
      <c r="E2941">
        <v>-1.9988153500000001</v>
      </c>
      <c r="F2941">
        <v>-2.9365449199999998</v>
      </c>
      <c r="G2941">
        <v>29.032223699999999</v>
      </c>
      <c r="H2941">
        <v>0</v>
      </c>
    </row>
    <row r="2942" spans="1:8" x14ac:dyDescent="0.3">
      <c r="A2942" t="s">
        <v>5576</v>
      </c>
      <c r="B2942" t="s">
        <v>5575</v>
      </c>
      <c r="C2942">
        <v>3.4830266338999998E-4</v>
      </c>
      <c r="D2942">
        <v>42419.443310820003</v>
      </c>
      <c r="E2942">
        <v>1.344442E-2</v>
      </c>
      <c r="F2942">
        <v>5.75571784</v>
      </c>
      <c r="G2942">
        <v>45.586513220000001</v>
      </c>
      <c r="H2942">
        <v>0</v>
      </c>
    </row>
    <row r="2943" spans="1:8" x14ac:dyDescent="0.3">
      <c r="A2943" t="s">
        <v>5341</v>
      </c>
      <c r="B2943" t="s">
        <v>5340</v>
      </c>
      <c r="C2943">
        <v>6.0864016216007197</v>
      </c>
      <c r="D2943">
        <v>42143.304196279998</v>
      </c>
      <c r="E2943">
        <v>-1.8153541500000001</v>
      </c>
      <c r="F2943">
        <v>0.28461990999999998</v>
      </c>
      <c r="G2943">
        <v>-12.00924262</v>
      </c>
      <c r="H2943">
        <v>0</v>
      </c>
    </row>
    <row r="2944" spans="1:8" x14ac:dyDescent="0.3">
      <c r="A2944" t="s">
        <v>5450</v>
      </c>
      <c r="B2944" t="s">
        <v>5449</v>
      </c>
      <c r="C2944">
        <v>1.025888285851E-2</v>
      </c>
      <c r="D2944">
        <v>42080.489106770001</v>
      </c>
      <c r="E2944">
        <v>-1.9963423300000001</v>
      </c>
      <c r="F2944">
        <v>-15.02741138</v>
      </c>
      <c r="G2944">
        <v>14.079076990000001</v>
      </c>
      <c r="H2944">
        <v>0</v>
      </c>
    </row>
    <row r="2945" spans="1:8" x14ac:dyDescent="0.3">
      <c r="A2945" t="s">
        <v>4489</v>
      </c>
      <c r="B2945" t="s">
        <v>4488</v>
      </c>
      <c r="C2945">
        <v>3.1019838988E-4</v>
      </c>
      <c r="D2945">
        <v>2780451.5932837301</v>
      </c>
      <c r="E2945">
        <v>1.28725888</v>
      </c>
      <c r="F2945">
        <v>-2.5969046599999999</v>
      </c>
      <c r="G2945">
        <v>28.05670525</v>
      </c>
      <c r="H2945">
        <v>0</v>
      </c>
    </row>
    <row r="2946" spans="1:8" x14ac:dyDescent="0.3">
      <c r="A2946" t="s">
        <v>5422</v>
      </c>
      <c r="B2946" t="s">
        <v>5421</v>
      </c>
      <c r="C2946">
        <v>2.1159141766399999E-3</v>
      </c>
      <c r="D2946">
        <v>41293.314159219997</v>
      </c>
      <c r="E2946">
        <v>8.3881620600000009</v>
      </c>
      <c r="F2946">
        <v>-1.3377657599999999</v>
      </c>
      <c r="G2946">
        <v>-13.13107935</v>
      </c>
      <c r="H2946">
        <v>0</v>
      </c>
    </row>
    <row r="2947" spans="1:8" x14ac:dyDescent="0.3">
      <c r="A2947" t="s">
        <v>5159</v>
      </c>
      <c r="B2947" t="s">
        <v>5158</v>
      </c>
      <c r="C2947">
        <v>5.8654673968999997E-4</v>
      </c>
      <c r="D2947">
        <v>40963.868547179998</v>
      </c>
      <c r="E2947">
        <v>-0.96053926999999995</v>
      </c>
      <c r="F2947">
        <v>-1.64454743</v>
      </c>
      <c r="G2947">
        <v>19.364501130000001</v>
      </c>
      <c r="H2947">
        <v>0</v>
      </c>
    </row>
    <row r="2948" spans="1:8" x14ac:dyDescent="0.3">
      <c r="A2948" t="s">
        <v>5875</v>
      </c>
      <c r="B2948" t="s">
        <v>5874</v>
      </c>
      <c r="C2948">
        <v>7.9998012096499996E-2</v>
      </c>
      <c r="D2948">
        <v>40989.312586469998</v>
      </c>
      <c r="E2948">
        <v>-3.0828701500000002</v>
      </c>
      <c r="F2948">
        <v>-5.4862361999999996</v>
      </c>
      <c r="G2948">
        <v>-5.1856445100000004</v>
      </c>
      <c r="H2948">
        <v>0</v>
      </c>
    </row>
    <row r="2949" spans="1:8" x14ac:dyDescent="0.3">
      <c r="A2949" t="s">
        <v>5404</v>
      </c>
      <c r="B2949" t="s">
        <v>5403</v>
      </c>
      <c r="C2949">
        <v>221.62656642181031</v>
      </c>
      <c r="D2949">
        <v>40536.128090669998</v>
      </c>
      <c r="E2949">
        <v>-5.3477581799999996</v>
      </c>
      <c r="F2949">
        <v>-1.35212132</v>
      </c>
      <c r="G2949">
        <v>16.326386129999999</v>
      </c>
      <c r="H2949">
        <v>0</v>
      </c>
    </row>
    <row r="2950" spans="1:8" x14ac:dyDescent="0.3">
      <c r="A2950" t="s">
        <v>5524</v>
      </c>
      <c r="B2950" t="s">
        <v>5524</v>
      </c>
      <c r="C2950">
        <v>1.6889014031459999E-2</v>
      </c>
      <c r="D2950">
        <v>40401.31851225</v>
      </c>
      <c r="E2950">
        <v>0.2689241</v>
      </c>
      <c r="F2950">
        <v>-0.91024671000000001</v>
      </c>
      <c r="G2950">
        <v>3.5582643900000002</v>
      </c>
      <c r="H2950">
        <v>0</v>
      </c>
    </row>
    <row r="2951" spans="1:8" x14ac:dyDescent="0.3">
      <c r="A2951" t="s">
        <v>5513</v>
      </c>
      <c r="B2951" t="s">
        <v>5512</v>
      </c>
      <c r="C2951">
        <v>11.999187608849409</v>
      </c>
      <c r="D2951">
        <v>40277.107322659998</v>
      </c>
      <c r="E2951">
        <v>-1.2530991300000001</v>
      </c>
      <c r="F2951">
        <v>2.13617401</v>
      </c>
      <c r="G2951">
        <v>13.4541802</v>
      </c>
      <c r="H2951">
        <v>0</v>
      </c>
    </row>
    <row r="2952" spans="1:8" x14ac:dyDescent="0.3">
      <c r="A2952" t="s">
        <v>6008</v>
      </c>
      <c r="B2952" t="s">
        <v>6007</v>
      </c>
      <c r="C2952">
        <v>0.44504088317573998</v>
      </c>
      <c r="D2952">
        <v>39475.664741590001</v>
      </c>
      <c r="E2952">
        <v>9.1415050600000001</v>
      </c>
      <c r="F2952">
        <v>31.319489269999998</v>
      </c>
      <c r="G2952">
        <v>36.168626660000001</v>
      </c>
      <c r="H2952">
        <v>0</v>
      </c>
    </row>
    <row r="2953" spans="1:8" x14ac:dyDescent="0.3">
      <c r="A2953" t="s">
        <v>5498</v>
      </c>
      <c r="B2953" t="s">
        <v>5497</v>
      </c>
      <c r="C2953">
        <v>18.22965387758444</v>
      </c>
      <c r="D2953">
        <v>39533.181797630001</v>
      </c>
      <c r="E2953">
        <v>-0.69688947000000001</v>
      </c>
      <c r="F2953">
        <v>-0.11671189999999999</v>
      </c>
      <c r="G2953">
        <v>6.2861227900000003</v>
      </c>
      <c r="H2953">
        <v>0</v>
      </c>
    </row>
    <row r="2954" spans="1:8" x14ac:dyDescent="0.3">
      <c r="A2954" t="s">
        <v>6331</v>
      </c>
      <c r="B2954" t="s">
        <v>6330</v>
      </c>
      <c r="C2954">
        <v>8.0386324108680005E-2</v>
      </c>
      <c r="D2954">
        <v>39011.265700930002</v>
      </c>
      <c r="E2954">
        <v>1.3333569999999999E-2</v>
      </c>
      <c r="F2954">
        <v>10.29193227</v>
      </c>
      <c r="G2954">
        <v>15.20045749</v>
      </c>
      <c r="H2954">
        <v>0</v>
      </c>
    </row>
    <row r="2955" spans="1:8" x14ac:dyDescent="0.3">
      <c r="A2955" t="s">
        <v>4412</v>
      </c>
      <c r="B2955" t="s">
        <v>5386</v>
      </c>
      <c r="C2955">
        <v>6.0286942945199998E-3</v>
      </c>
      <c r="D2955">
        <v>38453.170732320003</v>
      </c>
      <c r="E2955">
        <v>-7.5405539999999993E-2</v>
      </c>
      <c r="F2955">
        <v>-0.11606456</v>
      </c>
      <c r="G2955">
        <v>-6.7724465900000004</v>
      </c>
      <c r="H2955">
        <v>0</v>
      </c>
    </row>
    <row r="2956" spans="1:8" x14ac:dyDescent="0.3">
      <c r="A2956" t="s">
        <v>5237</v>
      </c>
      <c r="B2956" t="s">
        <v>5236</v>
      </c>
      <c r="C2956">
        <v>23.08406781547291</v>
      </c>
      <c r="D2956">
        <v>38270.81403822</v>
      </c>
      <c r="E2956">
        <v>-3.8010472499999999</v>
      </c>
      <c r="F2956">
        <v>-17.48451824</v>
      </c>
      <c r="G2956">
        <v>-28.784693270000002</v>
      </c>
      <c r="H2956">
        <v>0</v>
      </c>
    </row>
    <row r="2957" spans="1:8" x14ac:dyDescent="0.3">
      <c r="A2957" t="s">
        <v>5496</v>
      </c>
      <c r="B2957" t="s">
        <v>5495</v>
      </c>
      <c r="C2957">
        <v>98.817713374303807</v>
      </c>
      <c r="D2957">
        <v>38299.98265903</v>
      </c>
      <c r="E2957">
        <v>9.5001820000000001E-2</v>
      </c>
      <c r="F2957">
        <v>-1.6263479199999999</v>
      </c>
      <c r="G2957">
        <v>3.2487696100000001</v>
      </c>
      <c r="H2957">
        <v>0</v>
      </c>
    </row>
    <row r="2958" spans="1:8" x14ac:dyDescent="0.3">
      <c r="A2958" t="s">
        <v>5708</v>
      </c>
      <c r="B2958" t="s">
        <v>5707</v>
      </c>
      <c r="C2958">
        <v>5.0205864422000004E-4</v>
      </c>
      <c r="D2958">
        <v>37884.468902100001</v>
      </c>
      <c r="E2958">
        <v>-3.9856126399999998</v>
      </c>
      <c r="F2958">
        <v>-15.83664248</v>
      </c>
      <c r="G2958">
        <v>-12.119757890000001</v>
      </c>
      <c r="H2958">
        <v>0</v>
      </c>
    </row>
    <row r="2959" spans="1:8" x14ac:dyDescent="0.3">
      <c r="A2959" t="s">
        <v>5609</v>
      </c>
      <c r="B2959" t="s">
        <v>5608</v>
      </c>
      <c r="C2959">
        <v>1.1151426956899999E-2</v>
      </c>
      <c r="D2959">
        <v>37881.762441569997</v>
      </c>
      <c r="E2959">
        <v>-0.65632071999999997</v>
      </c>
      <c r="F2959">
        <v>-1.10704128</v>
      </c>
      <c r="G2959">
        <v>-11.849919399999999</v>
      </c>
      <c r="H2959">
        <v>0</v>
      </c>
    </row>
    <row r="2960" spans="1:8" x14ac:dyDescent="0.3">
      <c r="A2960" t="s">
        <v>5433</v>
      </c>
      <c r="B2960" t="s">
        <v>5432</v>
      </c>
      <c r="C2960">
        <v>6.3800163528999999E-4</v>
      </c>
      <c r="D2960">
        <v>37655.827670370003</v>
      </c>
      <c r="E2960">
        <v>-1.10250089</v>
      </c>
      <c r="F2960">
        <v>-14.79103615</v>
      </c>
      <c r="G2960">
        <v>-2.9249315400000002</v>
      </c>
      <c r="H2960">
        <v>0</v>
      </c>
    </row>
    <row r="2961" spans="1:8" x14ac:dyDescent="0.3">
      <c r="A2961" t="s">
        <v>5562</v>
      </c>
      <c r="B2961" t="s">
        <v>5561</v>
      </c>
      <c r="C2961">
        <v>0.59820449254930996</v>
      </c>
      <c r="D2961">
        <v>37528.382436389998</v>
      </c>
      <c r="E2961">
        <v>0.66729751999999998</v>
      </c>
      <c r="F2961">
        <v>-0.84723965000000001</v>
      </c>
      <c r="G2961">
        <v>81.048341789999995</v>
      </c>
      <c r="H2961">
        <v>0</v>
      </c>
    </row>
    <row r="2962" spans="1:8" x14ac:dyDescent="0.3">
      <c r="A2962" t="s">
        <v>5582</v>
      </c>
      <c r="B2962" t="s">
        <v>5581</v>
      </c>
      <c r="C2962">
        <v>1.442971267881E-2</v>
      </c>
      <c r="D2962">
        <v>37217.894140819997</v>
      </c>
      <c r="E2962">
        <v>-2.7897399799999998</v>
      </c>
      <c r="F2962">
        <v>-7.0508876899999997</v>
      </c>
      <c r="G2962">
        <v>-10.47548658</v>
      </c>
      <c r="H2962">
        <v>0</v>
      </c>
    </row>
    <row r="2963" spans="1:8" x14ac:dyDescent="0.3">
      <c r="A2963" t="s">
        <v>5556</v>
      </c>
      <c r="B2963" t="s">
        <v>5555</v>
      </c>
      <c r="C2963">
        <v>2.06522055782006</v>
      </c>
      <c r="D2963">
        <v>36067.361980770002</v>
      </c>
      <c r="E2963">
        <v>-3.9679350900000001</v>
      </c>
      <c r="F2963">
        <v>-20.59618013</v>
      </c>
      <c r="G2963">
        <v>-0.27086115999999999</v>
      </c>
      <c r="H2963">
        <v>0</v>
      </c>
    </row>
    <row r="2964" spans="1:8" x14ac:dyDescent="0.3">
      <c r="A2964" t="s">
        <v>5312</v>
      </c>
      <c r="B2964" t="s">
        <v>5311</v>
      </c>
      <c r="C2964">
        <v>3.703231391431E-2</v>
      </c>
      <c r="D2964">
        <v>36669.921479359997</v>
      </c>
      <c r="E2964">
        <v>-3.1485545099999999</v>
      </c>
      <c r="F2964">
        <v>-0.81636195</v>
      </c>
      <c r="G2964">
        <v>4.8019041199999997</v>
      </c>
      <c r="H2964">
        <v>0</v>
      </c>
    </row>
    <row r="2965" spans="1:8" x14ac:dyDescent="0.3">
      <c r="A2965" t="s">
        <v>7411</v>
      </c>
      <c r="B2965" t="s">
        <v>7410</v>
      </c>
      <c r="C2965">
        <v>6.2556115760000004E-5</v>
      </c>
      <c r="D2965">
        <v>36468.713878460003</v>
      </c>
      <c r="E2965">
        <v>-1.7449159999999998E-2</v>
      </c>
      <c r="F2965">
        <v>1.40774274</v>
      </c>
      <c r="G2965">
        <v>-16.518350219999999</v>
      </c>
      <c r="H2965">
        <v>0</v>
      </c>
    </row>
    <row r="2966" spans="1:8" x14ac:dyDescent="0.3">
      <c r="A2966" t="s">
        <v>6086</v>
      </c>
      <c r="B2966" t="s">
        <v>6085</v>
      </c>
      <c r="C2966">
        <v>1.7150756360121899</v>
      </c>
      <c r="D2966">
        <v>34320.214714080001</v>
      </c>
      <c r="E2966">
        <v>-6.458593E-2</v>
      </c>
      <c r="F2966">
        <v>0.62702144999999998</v>
      </c>
      <c r="G2966">
        <v>14.188736</v>
      </c>
      <c r="H2966">
        <v>0</v>
      </c>
    </row>
    <row r="2967" spans="1:8" x14ac:dyDescent="0.3">
      <c r="A2967" t="s">
        <v>412</v>
      </c>
      <c r="B2967" t="s">
        <v>5847</v>
      </c>
      <c r="C2967">
        <v>1.31084800067E-3</v>
      </c>
      <c r="D2967">
        <v>35920.696098369997</v>
      </c>
      <c r="E2967">
        <v>-1.553648E-2</v>
      </c>
      <c r="F2967">
        <v>-8.6558850000000007E-2</v>
      </c>
      <c r="G2967">
        <v>13.773590329999999</v>
      </c>
      <c r="H2967">
        <v>0</v>
      </c>
    </row>
    <row r="2968" spans="1:8" x14ac:dyDescent="0.3">
      <c r="A2968" t="s">
        <v>5335</v>
      </c>
      <c r="B2968" t="s">
        <v>5334</v>
      </c>
      <c r="C2968">
        <v>5.5335374872676404</v>
      </c>
      <c r="D2968">
        <v>35305.093674219999</v>
      </c>
      <c r="E2968">
        <v>-2.9975292499999999</v>
      </c>
      <c r="F2968">
        <v>-32.619325449999998</v>
      </c>
      <c r="G2968">
        <v>138.27000174</v>
      </c>
      <c r="H2968">
        <v>0</v>
      </c>
    </row>
    <row r="2969" spans="1:8" x14ac:dyDescent="0.3">
      <c r="A2969" t="s">
        <v>3334</v>
      </c>
      <c r="B2969" t="s">
        <v>6456</v>
      </c>
      <c r="C2969">
        <v>9.3854862513000005E-4</v>
      </c>
      <c r="D2969">
        <v>35815.657708860002</v>
      </c>
      <c r="E2969">
        <v>-0.97293196000000004</v>
      </c>
      <c r="F2969">
        <v>702.69072685000003</v>
      </c>
      <c r="G2969">
        <v>750.23407033000001</v>
      </c>
      <c r="H2969">
        <v>0</v>
      </c>
    </row>
    <row r="2970" spans="1:8" x14ac:dyDescent="0.3">
      <c r="A2970" t="s">
        <v>1938</v>
      </c>
      <c r="B2970" t="s">
        <v>5813</v>
      </c>
      <c r="C2970">
        <v>0.10239559725687</v>
      </c>
      <c r="D2970">
        <v>35704.242201039997</v>
      </c>
      <c r="E2970">
        <v>-1.89104227</v>
      </c>
      <c r="F2970">
        <v>45.077716729999999</v>
      </c>
      <c r="G2970">
        <v>-21.499029409999999</v>
      </c>
      <c r="H2970">
        <v>0</v>
      </c>
    </row>
    <row r="2971" spans="1:8" x14ac:dyDescent="0.3">
      <c r="A2971" t="s">
        <v>4868</v>
      </c>
      <c r="B2971" t="s">
        <v>4867</v>
      </c>
      <c r="C2971">
        <v>0.49131590459677998</v>
      </c>
      <c r="D2971">
        <v>35563.739800709998</v>
      </c>
      <c r="E2971">
        <v>-4.83103982</v>
      </c>
      <c r="F2971">
        <v>6.5738112099999997</v>
      </c>
      <c r="G2971">
        <v>20.40007104</v>
      </c>
      <c r="H2971">
        <v>0</v>
      </c>
    </row>
    <row r="2972" spans="1:8" x14ac:dyDescent="0.3">
      <c r="A2972" t="s">
        <v>5491</v>
      </c>
      <c r="B2972" t="s">
        <v>5490</v>
      </c>
      <c r="C2972">
        <v>0.29266746359714002</v>
      </c>
      <c r="D2972">
        <v>35478.458252019998</v>
      </c>
      <c r="E2972">
        <v>6.06643898</v>
      </c>
      <c r="F2972">
        <v>4.2230669499999998</v>
      </c>
      <c r="G2972">
        <v>-22.927396349999999</v>
      </c>
      <c r="H2972">
        <v>0</v>
      </c>
    </row>
    <row r="2973" spans="1:8" x14ac:dyDescent="0.3">
      <c r="A2973" t="s">
        <v>1653</v>
      </c>
      <c r="B2973" t="s">
        <v>5590</v>
      </c>
      <c r="C2973">
        <v>0.37749117899621998</v>
      </c>
      <c r="D2973">
        <v>34339.067644659997</v>
      </c>
      <c r="E2973">
        <v>-2.0835168999999998</v>
      </c>
      <c r="F2973">
        <v>-7.18438059</v>
      </c>
      <c r="G2973">
        <v>-23.19400298</v>
      </c>
      <c r="H2973">
        <v>0</v>
      </c>
    </row>
    <row r="2974" spans="1:8" x14ac:dyDescent="0.3">
      <c r="A2974" t="s">
        <v>5344</v>
      </c>
      <c r="B2974" t="s">
        <v>5343</v>
      </c>
      <c r="C2974">
        <v>1.7189014137599999E-3</v>
      </c>
      <c r="D2974">
        <v>34380.282335299999</v>
      </c>
      <c r="E2974">
        <v>-3.0980736599999998</v>
      </c>
      <c r="F2974">
        <v>-0.37429341999999999</v>
      </c>
      <c r="G2974">
        <v>-24.072655869999998</v>
      </c>
      <c r="H2974">
        <v>0</v>
      </c>
    </row>
    <row r="2975" spans="1:8" x14ac:dyDescent="0.3">
      <c r="A2975" t="s">
        <v>5611</v>
      </c>
      <c r="B2975" t="s">
        <v>5610</v>
      </c>
      <c r="C2975">
        <v>3.5804276965500001E-3</v>
      </c>
      <c r="D2975">
        <v>34321.503690979996</v>
      </c>
      <c r="E2975">
        <v>-19.068459839999999</v>
      </c>
      <c r="F2975">
        <v>11.817843480000001</v>
      </c>
      <c r="G2975">
        <v>94.522535820000002</v>
      </c>
      <c r="H2975">
        <v>0</v>
      </c>
    </row>
    <row r="2976" spans="1:8" x14ac:dyDescent="0.3">
      <c r="A2976" t="s">
        <v>5278</v>
      </c>
      <c r="B2976" t="s">
        <v>5277</v>
      </c>
      <c r="C2976">
        <v>1.450068976679E-2</v>
      </c>
      <c r="D2976">
        <v>34122.434935980004</v>
      </c>
      <c r="E2976">
        <v>0.20046254999999999</v>
      </c>
      <c r="F2976">
        <v>0.13057695</v>
      </c>
      <c r="G2976">
        <v>7.5413693400000001</v>
      </c>
      <c r="H2976">
        <v>0</v>
      </c>
    </row>
    <row r="2977" spans="1:8" x14ac:dyDescent="0.3">
      <c r="A2977" t="s">
        <v>5586</v>
      </c>
      <c r="B2977" t="s">
        <v>5585</v>
      </c>
      <c r="C2977">
        <v>2.14352477515824</v>
      </c>
      <c r="D2977">
        <v>34182.5409449</v>
      </c>
      <c r="E2977">
        <v>-2.9533521199999999</v>
      </c>
      <c r="F2977">
        <v>1.47346149</v>
      </c>
      <c r="G2977">
        <v>39.706941559999997</v>
      </c>
      <c r="H2977">
        <v>0</v>
      </c>
    </row>
    <row r="2978" spans="1:8" x14ac:dyDescent="0.3">
      <c r="A2978" t="s">
        <v>5350</v>
      </c>
      <c r="B2978" t="s">
        <v>5349</v>
      </c>
      <c r="C2978">
        <v>5.3898516291119997E-2</v>
      </c>
      <c r="D2978">
        <v>33717.21117183</v>
      </c>
      <c r="E2978">
        <v>0.58171987999999997</v>
      </c>
      <c r="F2978">
        <v>-21.217568109999998</v>
      </c>
      <c r="G2978">
        <v>-98.250611129999996</v>
      </c>
      <c r="H2978">
        <v>0</v>
      </c>
    </row>
    <row r="2979" spans="1:8" x14ac:dyDescent="0.3">
      <c r="A2979" t="s">
        <v>5314</v>
      </c>
      <c r="B2979" t="s">
        <v>5313</v>
      </c>
      <c r="C2979">
        <v>0.55385824524564997</v>
      </c>
      <c r="D2979">
        <v>33347.779878130001</v>
      </c>
      <c r="E2979">
        <v>1.8187746499999999</v>
      </c>
      <c r="F2979">
        <v>2.7073430200000002</v>
      </c>
      <c r="G2979">
        <v>-0.45300235</v>
      </c>
      <c r="H2979">
        <v>0</v>
      </c>
    </row>
    <row r="2980" spans="1:8" x14ac:dyDescent="0.3">
      <c r="A2980" t="s">
        <v>5320</v>
      </c>
      <c r="B2980" t="s">
        <v>5319</v>
      </c>
      <c r="C2980">
        <v>3925.6075236374681</v>
      </c>
      <c r="D2980">
        <v>33536.834350880003</v>
      </c>
      <c r="E2980">
        <v>-2.2381676800000001</v>
      </c>
      <c r="F2980">
        <v>-0.88469739999999997</v>
      </c>
      <c r="G2980">
        <v>-7.3216015900000002</v>
      </c>
      <c r="H2980">
        <v>0</v>
      </c>
    </row>
    <row r="2981" spans="1:8" x14ac:dyDescent="0.3">
      <c r="A2981" t="s">
        <v>5748</v>
      </c>
      <c r="B2981" t="s">
        <v>5747</v>
      </c>
      <c r="C2981">
        <v>2.0613738167199998E-3</v>
      </c>
      <c r="D2981">
        <v>31935.239382830001</v>
      </c>
      <c r="E2981">
        <v>-1.1233596299999999</v>
      </c>
      <c r="F2981">
        <v>-7.1375948899999999</v>
      </c>
      <c r="G2981">
        <v>11.82399487</v>
      </c>
      <c r="H2981">
        <v>0</v>
      </c>
    </row>
    <row r="2982" spans="1:8" x14ac:dyDescent="0.3">
      <c r="A2982" t="s">
        <v>5547</v>
      </c>
      <c r="B2982" t="s">
        <v>5546</v>
      </c>
      <c r="C2982">
        <v>3.66434254582E-3</v>
      </c>
      <c r="D2982">
        <v>31683.828935080001</v>
      </c>
      <c r="E2982">
        <v>0.47834946</v>
      </c>
      <c r="F2982">
        <v>-1.80003589</v>
      </c>
      <c r="G2982">
        <v>0.73337675999999996</v>
      </c>
      <c r="H2982">
        <v>0</v>
      </c>
    </row>
    <row r="2983" spans="1:8" x14ac:dyDescent="0.3">
      <c r="A2983" t="s">
        <v>5526</v>
      </c>
      <c r="B2983" t="s">
        <v>5525</v>
      </c>
      <c r="C2983">
        <v>0.33421365655467999</v>
      </c>
      <c r="D2983">
        <v>31670.36763501</v>
      </c>
      <c r="E2983">
        <v>-1.241518E-2</v>
      </c>
      <c r="F2983">
        <v>-8.3815879999999995E-2</v>
      </c>
      <c r="G2983">
        <v>-0.33523770000000003</v>
      </c>
      <c r="H2983">
        <v>0</v>
      </c>
    </row>
    <row r="2984" spans="1:8" x14ac:dyDescent="0.3">
      <c r="A2984" t="s">
        <v>5572</v>
      </c>
      <c r="B2984" t="s">
        <v>5571</v>
      </c>
      <c r="C2984">
        <v>1047.7197877113176</v>
      </c>
      <c r="D2984">
        <v>31536.152503649999</v>
      </c>
      <c r="E2984">
        <v>-0.30024329</v>
      </c>
      <c r="F2984">
        <v>0.32449323000000002</v>
      </c>
      <c r="G2984">
        <v>6.6705443000000004</v>
      </c>
      <c r="H2984">
        <v>0</v>
      </c>
    </row>
    <row r="2985" spans="1:8" x14ac:dyDescent="0.3">
      <c r="A2985" t="s">
        <v>4042</v>
      </c>
      <c r="B2985" t="s">
        <v>5588</v>
      </c>
      <c r="C2985">
        <v>1.3389112614330401</v>
      </c>
      <c r="D2985">
        <v>31409.55943035</v>
      </c>
      <c r="E2985">
        <v>-0.86219875000000001</v>
      </c>
      <c r="F2985">
        <v>4.2853769799999997</v>
      </c>
      <c r="G2985">
        <v>28.188383330000001</v>
      </c>
      <c r="H2985">
        <v>0</v>
      </c>
    </row>
    <row r="2986" spans="1:8" x14ac:dyDescent="0.3">
      <c r="A2986" t="s">
        <v>5469</v>
      </c>
      <c r="B2986" t="s">
        <v>5468</v>
      </c>
      <c r="C2986">
        <v>3.3386297055760003E-2</v>
      </c>
      <c r="D2986">
        <v>31038.7205096</v>
      </c>
      <c r="E2986">
        <v>-1.9338699100000001</v>
      </c>
      <c r="F2986">
        <v>-19.322114259999999</v>
      </c>
      <c r="G2986">
        <v>12.795375180000001</v>
      </c>
      <c r="H2986">
        <v>0</v>
      </c>
    </row>
    <row r="2987" spans="1:8" x14ac:dyDescent="0.3">
      <c r="A2987" t="s">
        <v>5533</v>
      </c>
      <c r="B2987" t="s">
        <v>5532</v>
      </c>
      <c r="C2987">
        <v>1.6443779380000001E-4</v>
      </c>
      <c r="D2987">
        <v>31339.22646048</v>
      </c>
      <c r="E2987">
        <v>3.8833232099999999</v>
      </c>
      <c r="F2987">
        <v>10.409371119999999</v>
      </c>
      <c r="G2987">
        <v>9.4418895299999992</v>
      </c>
      <c r="H2987">
        <v>0</v>
      </c>
    </row>
    <row r="2988" spans="1:8" x14ac:dyDescent="0.3">
      <c r="A2988" t="s">
        <v>5222</v>
      </c>
      <c r="B2988" t="s">
        <v>5221</v>
      </c>
      <c r="C2988">
        <v>2.31578044926639</v>
      </c>
      <c r="D2988">
        <v>31049.397257000001</v>
      </c>
      <c r="E2988">
        <v>-4.6807353899999997</v>
      </c>
      <c r="F2988">
        <v>-4.4075741099999997</v>
      </c>
      <c r="G2988">
        <v>-8.6527328000000008</v>
      </c>
      <c r="H2988">
        <v>0</v>
      </c>
    </row>
    <row r="2989" spans="1:8" x14ac:dyDescent="0.3">
      <c r="A2989" t="s">
        <v>5406</v>
      </c>
      <c r="B2989" t="s">
        <v>5405</v>
      </c>
      <c r="C2989">
        <v>1.1531301661390101</v>
      </c>
      <c r="D2989">
        <v>30761.656997080001</v>
      </c>
      <c r="E2989">
        <v>-4.4392541599999999</v>
      </c>
      <c r="F2989">
        <v>0.22776873</v>
      </c>
      <c r="G2989">
        <v>-6.3824118099999998</v>
      </c>
      <c r="H2989">
        <v>0</v>
      </c>
    </row>
    <row r="2990" spans="1:8" x14ac:dyDescent="0.3">
      <c r="A2990" t="s">
        <v>5599</v>
      </c>
      <c r="B2990" t="s">
        <v>5598</v>
      </c>
      <c r="C2990">
        <v>0.86303949428108995</v>
      </c>
      <c r="D2990">
        <v>30663.445187509999</v>
      </c>
      <c r="E2990">
        <v>-2.5202567299999998</v>
      </c>
      <c r="F2990">
        <v>-10.97626028</v>
      </c>
      <c r="G2990">
        <v>-23.244834130000001</v>
      </c>
      <c r="H2990">
        <v>0</v>
      </c>
    </row>
    <row r="2991" spans="1:8" x14ac:dyDescent="0.3">
      <c r="A2991" t="s">
        <v>6126</v>
      </c>
      <c r="B2991" t="s">
        <v>6125</v>
      </c>
      <c r="C2991">
        <v>5.5040575374300004E-3</v>
      </c>
      <c r="D2991">
        <v>30880.408368889999</v>
      </c>
      <c r="E2991">
        <v>-4.0194710899999997</v>
      </c>
      <c r="F2991">
        <v>42.562326659999997</v>
      </c>
      <c r="G2991">
        <v>9.9688960499999997</v>
      </c>
      <c r="H2991">
        <v>0</v>
      </c>
    </row>
    <row r="2992" spans="1:8" x14ac:dyDescent="0.3">
      <c r="A2992" t="s">
        <v>5604</v>
      </c>
      <c r="B2992" t="s">
        <v>5603</v>
      </c>
      <c r="C2992">
        <v>9.2164017502109993E-2</v>
      </c>
      <c r="D2992">
        <v>31117.15003991</v>
      </c>
      <c r="E2992">
        <v>-1.2951751499999999</v>
      </c>
      <c r="F2992">
        <v>6.7130106100000004</v>
      </c>
      <c r="G2992">
        <v>12.780547309999999</v>
      </c>
      <c r="H2992">
        <v>0</v>
      </c>
    </row>
    <row r="2993" spans="1:8" x14ac:dyDescent="0.3">
      <c r="A2993" t="s">
        <v>5531</v>
      </c>
      <c r="B2993" t="s">
        <v>5531</v>
      </c>
      <c r="C2993">
        <v>7.8199991795700006E-3</v>
      </c>
      <c r="D2993">
        <v>30917.57369356</v>
      </c>
      <c r="E2993">
        <v>-10.237957209999999</v>
      </c>
      <c r="F2993">
        <v>0.33988421000000002</v>
      </c>
      <c r="G2993">
        <v>-5.1581772800000003</v>
      </c>
      <c r="H2993">
        <v>0</v>
      </c>
    </row>
    <row r="2994" spans="1:8" x14ac:dyDescent="0.3">
      <c r="A2994" t="s">
        <v>5281</v>
      </c>
      <c r="B2994" t="s">
        <v>5280</v>
      </c>
      <c r="C2994">
        <v>22.414422566082109</v>
      </c>
      <c r="D2994">
        <v>30527.860554120001</v>
      </c>
      <c r="E2994">
        <v>-0.81236723</v>
      </c>
      <c r="F2994">
        <v>-5.2304602999999998</v>
      </c>
      <c r="G2994">
        <v>-14.395354380000001</v>
      </c>
      <c r="H2994">
        <v>0</v>
      </c>
    </row>
    <row r="2995" spans="1:8" x14ac:dyDescent="0.3">
      <c r="A2995" t="s">
        <v>5620</v>
      </c>
      <c r="B2995" t="s">
        <v>5619</v>
      </c>
      <c r="C2995">
        <v>6.3568214198999999E-4</v>
      </c>
      <c r="D2995">
        <v>30549.378446480001</v>
      </c>
      <c r="E2995">
        <v>-0.65449380000000001</v>
      </c>
      <c r="F2995">
        <v>-1.74398414</v>
      </c>
      <c r="G2995">
        <v>5.3181565400000004</v>
      </c>
      <c r="H2995">
        <v>0</v>
      </c>
    </row>
    <row r="2996" spans="1:8" x14ac:dyDescent="0.3">
      <c r="A2996" t="s">
        <v>5388</v>
      </c>
      <c r="B2996" t="s">
        <v>5387</v>
      </c>
      <c r="C2996">
        <v>1.9112218084414501</v>
      </c>
      <c r="D2996">
        <v>29697.600050820001</v>
      </c>
      <c r="E2996">
        <v>2.1231686299999999</v>
      </c>
      <c r="F2996">
        <v>-12.858487820000001</v>
      </c>
      <c r="G2996">
        <v>-22.387282540000001</v>
      </c>
      <c r="H2996">
        <v>0</v>
      </c>
    </row>
    <row r="2997" spans="1:8" x14ac:dyDescent="0.3">
      <c r="A2997" t="s">
        <v>5438</v>
      </c>
      <c r="B2997" t="s">
        <v>5437</v>
      </c>
      <c r="C2997">
        <v>0.21936171130986001</v>
      </c>
      <c r="D2997">
        <v>29702.228039379999</v>
      </c>
      <c r="E2997">
        <v>7.1807696400000003</v>
      </c>
      <c r="F2997">
        <v>10.232411600000001</v>
      </c>
      <c r="G2997">
        <v>22.08246145</v>
      </c>
      <c r="H2997">
        <v>0</v>
      </c>
    </row>
    <row r="2998" spans="1:8" x14ac:dyDescent="0.3">
      <c r="A2998" t="s">
        <v>5889</v>
      </c>
      <c r="B2998" t="s">
        <v>5888</v>
      </c>
      <c r="C2998">
        <v>0.29510570091887001</v>
      </c>
      <c r="D2998">
        <v>28782.287869240001</v>
      </c>
      <c r="E2998">
        <v>-3.32471586</v>
      </c>
      <c r="F2998">
        <v>0.22104931</v>
      </c>
      <c r="G2998">
        <v>2.4344321299999998</v>
      </c>
      <c r="H2998">
        <v>0</v>
      </c>
    </row>
    <row r="2999" spans="1:8" x14ac:dyDescent="0.3">
      <c r="A2999" t="s">
        <v>5706</v>
      </c>
      <c r="B2999" t="s">
        <v>5705</v>
      </c>
      <c r="C2999">
        <v>8.1908351400000002E-5</v>
      </c>
      <c r="D2999">
        <v>28436.94640972</v>
      </c>
      <c r="E2999">
        <v>-7.6898087999999998</v>
      </c>
      <c r="F2999">
        <v>-20.661246859999999</v>
      </c>
      <c r="G2999">
        <v>-77.164568090000003</v>
      </c>
      <c r="H2999">
        <v>0</v>
      </c>
    </row>
    <row r="3000" spans="1:8" x14ac:dyDescent="0.3">
      <c r="A3000" t="s">
        <v>4881</v>
      </c>
      <c r="B3000" t="s">
        <v>7202</v>
      </c>
      <c r="C3000">
        <v>0.71844759815545001</v>
      </c>
      <c r="D3000">
        <v>28433.36340636</v>
      </c>
      <c r="E3000">
        <v>-3.3259501</v>
      </c>
      <c r="F3000">
        <v>-9.4769310999999998</v>
      </c>
      <c r="G3000">
        <v>18.84756947</v>
      </c>
      <c r="H3000">
        <v>0</v>
      </c>
    </row>
    <row r="3001" spans="1:8" x14ac:dyDescent="0.3">
      <c r="A3001" t="s">
        <v>5483</v>
      </c>
      <c r="B3001" t="s">
        <v>5482</v>
      </c>
      <c r="C3001">
        <v>0.60211237386484995</v>
      </c>
      <c r="D3001">
        <v>28395.432591019999</v>
      </c>
      <c r="E3001">
        <v>-8.0408536300000009</v>
      </c>
      <c r="F3001">
        <v>-15.35992092</v>
      </c>
      <c r="G3001">
        <v>-65.134018929999996</v>
      </c>
      <c r="H3001">
        <v>0</v>
      </c>
    </row>
    <row r="3002" spans="1:8" x14ac:dyDescent="0.3">
      <c r="A3002" t="s">
        <v>2732</v>
      </c>
      <c r="B3002" t="s">
        <v>5587</v>
      </c>
      <c r="C3002">
        <v>1.0872003734906299</v>
      </c>
      <c r="D3002">
        <v>28379.427253999998</v>
      </c>
      <c r="E3002">
        <v>-0.56680944</v>
      </c>
      <c r="F3002">
        <v>2.0624099500000002</v>
      </c>
      <c r="G3002">
        <v>1.71829524</v>
      </c>
      <c r="H3002">
        <v>0</v>
      </c>
    </row>
    <row r="3003" spans="1:8" x14ac:dyDescent="0.3">
      <c r="A3003" t="s">
        <v>5741</v>
      </c>
      <c r="B3003" t="s">
        <v>5740</v>
      </c>
      <c r="C3003">
        <v>7.9528724409199999E-3</v>
      </c>
      <c r="D3003">
        <v>28251.247718139999</v>
      </c>
      <c r="E3003">
        <v>3.5738377799999999</v>
      </c>
      <c r="F3003">
        <v>12.6240814</v>
      </c>
      <c r="G3003">
        <v>28.689926809999999</v>
      </c>
      <c r="H3003">
        <v>0</v>
      </c>
    </row>
    <row r="3004" spans="1:8" x14ac:dyDescent="0.3">
      <c r="A3004" t="s">
        <v>5473</v>
      </c>
      <c r="B3004" t="s">
        <v>5472</v>
      </c>
      <c r="C3004">
        <v>3.6386824011069997E-2</v>
      </c>
      <c r="D3004">
        <v>28128.776854780001</v>
      </c>
      <c r="E3004">
        <v>19.402013060000002</v>
      </c>
      <c r="F3004">
        <v>44.766652239999999</v>
      </c>
      <c r="G3004">
        <v>-5.6978188899999997</v>
      </c>
      <c r="H3004">
        <v>0</v>
      </c>
    </row>
    <row r="3005" spans="1:8" x14ac:dyDescent="0.3">
      <c r="A3005" t="s">
        <v>5584</v>
      </c>
      <c r="B3005" t="s">
        <v>5583</v>
      </c>
      <c r="C3005">
        <v>0.10457937508601001</v>
      </c>
      <c r="D3005">
        <v>27943.409582740001</v>
      </c>
      <c r="E3005">
        <v>-2.3970254</v>
      </c>
      <c r="F3005">
        <v>1.28344127</v>
      </c>
      <c r="G3005">
        <v>0</v>
      </c>
      <c r="H3005">
        <v>0</v>
      </c>
    </row>
    <row r="3006" spans="1:8" x14ac:dyDescent="0.3">
      <c r="A3006" t="s">
        <v>5560</v>
      </c>
      <c r="B3006" t="s">
        <v>5559</v>
      </c>
      <c r="C3006">
        <v>168.21896709687911</v>
      </c>
      <c r="D3006">
        <v>27823.095422260001</v>
      </c>
      <c r="E3006">
        <v>-7.3539940899999996</v>
      </c>
      <c r="F3006">
        <v>-2.9730323799999998</v>
      </c>
      <c r="G3006">
        <v>55.596858009999998</v>
      </c>
      <c r="H3006">
        <v>0</v>
      </c>
    </row>
    <row r="3007" spans="1:8" x14ac:dyDescent="0.3">
      <c r="A3007" t="s">
        <v>5638</v>
      </c>
      <c r="B3007" t="s">
        <v>5637</v>
      </c>
      <c r="C3007">
        <v>0.79818026174842005</v>
      </c>
      <c r="D3007">
        <v>27900.14072326</v>
      </c>
      <c r="E3007">
        <v>1.72742581</v>
      </c>
      <c r="F3007">
        <v>0.85999539999999997</v>
      </c>
      <c r="G3007">
        <v>17.990950009999999</v>
      </c>
      <c r="H3007">
        <v>0</v>
      </c>
    </row>
    <row r="3008" spans="1:8" x14ac:dyDescent="0.3">
      <c r="A3008" t="s">
        <v>3873</v>
      </c>
      <c r="B3008" t="s">
        <v>5873</v>
      </c>
      <c r="C3008">
        <v>1.7697026110608201</v>
      </c>
      <c r="D3008">
        <v>27905.93531148</v>
      </c>
      <c r="E3008">
        <v>-5.4419503799999998</v>
      </c>
      <c r="F3008">
        <v>-17.753429860000001</v>
      </c>
      <c r="G3008">
        <v>7.5516606299999998</v>
      </c>
      <c r="H3008">
        <v>0</v>
      </c>
    </row>
    <row r="3009" spans="1:8" x14ac:dyDescent="0.3">
      <c r="A3009" t="s">
        <v>5695</v>
      </c>
      <c r="B3009" t="s">
        <v>5694</v>
      </c>
      <c r="C3009">
        <v>2.1350336515E-4</v>
      </c>
      <c r="D3009">
        <v>29933.997054660002</v>
      </c>
      <c r="E3009">
        <v>4.25376596</v>
      </c>
      <c r="F3009">
        <v>3.9384287499999999</v>
      </c>
      <c r="G3009">
        <v>-1.98644865</v>
      </c>
      <c r="H3009">
        <v>0</v>
      </c>
    </row>
    <row r="3010" spans="1:8" x14ac:dyDescent="0.3">
      <c r="A3010" t="s">
        <v>5377</v>
      </c>
      <c r="B3010" t="s">
        <v>5376</v>
      </c>
      <c r="C3010">
        <v>0.14858131750684</v>
      </c>
      <c r="D3010">
        <v>27108.44793998</v>
      </c>
      <c r="E3010">
        <v>-1.0215358299999999</v>
      </c>
      <c r="F3010">
        <v>-10.4983159</v>
      </c>
      <c r="G3010">
        <v>57.178769969999998</v>
      </c>
      <c r="H3010">
        <v>0</v>
      </c>
    </row>
    <row r="3011" spans="1:8" x14ac:dyDescent="0.3">
      <c r="A3011" t="s">
        <v>5895</v>
      </c>
      <c r="B3011" t="s">
        <v>5894</v>
      </c>
      <c r="C3011">
        <v>4.8561846911015296</v>
      </c>
      <c r="D3011">
        <v>26892.756343000001</v>
      </c>
      <c r="E3011">
        <v>-3.32471586</v>
      </c>
      <c r="F3011">
        <v>11.59021173</v>
      </c>
      <c r="G3011">
        <v>31.2084476</v>
      </c>
      <c r="H3011">
        <v>0</v>
      </c>
    </row>
    <row r="3012" spans="1:8" x14ac:dyDescent="0.3">
      <c r="A3012" t="s">
        <v>5517</v>
      </c>
      <c r="B3012" t="s">
        <v>5516</v>
      </c>
      <c r="C3012">
        <v>5.9038573582E-4</v>
      </c>
      <c r="D3012">
        <v>26897.37528307</v>
      </c>
      <c r="E3012">
        <v>-1.5822970300000001</v>
      </c>
      <c r="F3012">
        <v>-1.0372083400000001</v>
      </c>
      <c r="G3012">
        <v>35.138146169999999</v>
      </c>
      <c r="H3012">
        <v>0</v>
      </c>
    </row>
    <row r="3013" spans="1:8" x14ac:dyDescent="0.3">
      <c r="A3013" t="s">
        <v>5659</v>
      </c>
      <c r="B3013" t="s">
        <v>5658</v>
      </c>
      <c r="C3013">
        <v>59.993609422978501</v>
      </c>
      <c r="D3013">
        <v>26404.617001350001</v>
      </c>
      <c r="E3013">
        <v>-2.6700169499999999</v>
      </c>
      <c r="F3013">
        <v>7.2332987700000002</v>
      </c>
      <c r="G3013">
        <v>24.214307000000002</v>
      </c>
      <c r="H3013">
        <v>0</v>
      </c>
    </row>
    <row r="3014" spans="1:8" x14ac:dyDescent="0.3">
      <c r="A3014" t="s">
        <v>5701</v>
      </c>
      <c r="B3014" t="s">
        <v>5700</v>
      </c>
      <c r="C3014">
        <v>1.0123883548299999E-2</v>
      </c>
      <c r="D3014">
        <v>26131.83999774</v>
      </c>
      <c r="E3014">
        <v>9.38080961</v>
      </c>
      <c r="F3014">
        <v>11.59667</v>
      </c>
      <c r="G3014">
        <v>-28.935005780000001</v>
      </c>
      <c r="H3014">
        <v>0</v>
      </c>
    </row>
    <row r="3015" spans="1:8" x14ac:dyDescent="0.3">
      <c r="A3015" t="s">
        <v>5574</v>
      </c>
      <c r="B3015" t="s">
        <v>5573</v>
      </c>
      <c r="C3015">
        <v>4.2532162515440002E-2</v>
      </c>
      <c r="D3015">
        <v>25574.45899906</v>
      </c>
      <c r="E3015">
        <v>-0.46510971000000001</v>
      </c>
      <c r="F3015">
        <v>4.6776206800000004</v>
      </c>
      <c r="G3015">
        <v>31.117326049999999</v>
      </c>
      <c r="H3015">
        <v>0</v>
      </c>
    </row>
    <row r="3016" spans="1:8" x14ac:dyDescent="0.3">
      <c r="A3016" t="s">
        <v>6095</v>
      </c>
      <c r="B3016" t="s">
        <v>6094</v>
      </c>
      <c r="C3016">
        <v>0.11436073173538</v>
      </c>
      <c r="D3016">
        <v>24739.971567029999</v>
      </c>
      <c r="E3016">
        <v>1.44879845</v>
      </c>
      <c r="F3016">
        <v>4.5934940900000001</v>
      </c>
      <c r="G3016">
        <v>5.70516209</v>
      </c>
      <c r="H3016">
        <v>0</v>
      </c>
    </row>
    <row r="3017" spans="1:8" x14ac:dyDescent="0.3">
      <c r="A3017" t="s">
        <v>5566</v>
      </c>
      <c r="B3017" t="s">
        <v>5565</v>
      </c>
      <c r="C3017">
        <v>0.28611875953915</v>
      </c>
      <c r="D3017">
        <v>24724.829261980001</v>
      </c>
      <c r="E3017">
        <v>-24.468406649999999</v>
      </c>
      <c r="F3017">
        <v>-27.15078565</v>
      </c>
      <c r="G3017">
        <v>-8.9127882199999995</v>
      </c>
      <c r="H3017">
        <v>0</v>
      </c>
    </row>
    <row r="3018" spans="1:8" x14ac:dyDescent="0.3">
      <c r="A3018" t="s">
        <v>5612</v>
      </c>
      <c r="B3018" t="s">
        <v>5612</v>
      </c>
      <c r="C3018">
        <v>3.2558257864730003E-2</v>
      </c>
      <c r="D3018">
        <v>24491.926485259999</v>
      </c>
      <c r="E3018">
        <v>-3.7458252500000002</v>
      </c>
      <c r="F3018">
        <v>1.6077933499999999</v>
      </c>
      <c r="G3018">
        <v>-13.26699621</v>
      </c>
      <c r="H3018">
        <v>0</v>
      </c>
    </row>
    <row r="3019" spans="1:8" x14ac:dyDescent="0.3">
      <c r="A3019" t="s">
        <v>4991</v>
      </c>
      <c r="B3019" t="s">
        <v>4990</v>
      </c>
      <c r="C3019">
        <v>8.6050000000000004</v>
      </c>
      <c r="D3019">
        <v>24887.539000000001</v>
      </c>
      <c r="E3019">
        <v>-4.3888888899999996</v>
      </c>
      <c r="F3019">
        <v>-4.5744385899999997</v>
      </c>
      <c r="G3019">
        <v>-33.705701079999997</v>
      </c>
      <c r="H3019">
        <v>0</v>
      </c>
    </row>
    <row r="3020" spans="1:8" x14ac:dyDescent="0.3">
      <c r="A3020" t="s">
        <v>7057</v>
      </c>
      <c r="B3020" t="s">
        <v>7056</v>
      </c>
      <c r="C3020">
        <v>0.10190001748089</v>
      </c>
      <c r="D3020">
        <v>23870.99202727</v>
      </c>
      <c r="E3020">
        <v>-3.3259501</v>
      </c>
      <c r="F3020">
        <v>-15.30849409</v>
      </c>
      <c r="G3020">
        <v>2.7568252100000001</v>
      </c>
      <c r="H3020">
        <v>0</v>
      </c>
    </row>
    <row r="3021" spans="1:8" x14ac:dyDescent="0.3">
      <c r="A3021" t="s">
        <v>6173</v>
      </c>
      <c r="B3021" t="s">
        <v>6172</v>
      </c>
      <c r="C3021">
        <v>8.3611630190870007E-2</v>
      </c>
      <c r="D3021">
        <v>23645.997848530002</v>
      </c>
      <c r="E3021">
        <v>0.3857796</v>
      </c>
      <c r="F3021">
        <v>162.09807867000001</v>
      </c>
      <c r="G3021">
        <v>264.63542975000001</v>
      </c>
      <c r="H3021">
        <v>0</v>
      </c>
    </row>
    <row r="3022" spans="1:8" x14ac:dyDescent="0.3">
      <c r="A3022" t="s">
        <v>5677</v>
      </c>
      <c r="B3022" t="s">
        <v>5676</v>
      </c>
      <c r="C3022">
        <v>5.9944190271299996E-3</v>
      </c>
      <c r="D3022">
        <v>21585.085318289999</v>
      </c>
      <c r="E3022">
        <v>-6.4116221700000002</v>
      </c>
      <c r="F3022">
        <v>14.225219920000001</v>
      </c>
      <c r="G3022">
        <v>0.30663732999999999</v>
      </c>
      <c r="H3022">
        <v>0</v>
      </c>
    </row>
    <row r="3023" spans="1:8" x14ac:dyDescent="0.3">
      <c r="A3023" t="s">
        <v>5465</v>
      </c>
      <c r="B3023" t="s">
        <v>5464</v>
      </c>
      <c r="C3023">
        <v>1.26364005990132</v>
      </c>
      <c r="D3023">
        <v>23221.491167920001</v>
      </c>
      <c r="E3023">
        <v>-0.74250592999999998</v>
      </c>
      <c r="F3023">
        <v>-0.43419372000000001</v>
      </c>
      <c r="G3023">
        <v>-1.36051392</v>
      </c>
      <c r="H3023">
        <v>0</v>
      </c>
    </row>
    <row r="3024" spans="1:8" x14ac:dyDescent="0.3">
      <c r="A3024" t="s">
        <v>6142</v>
      </c>
      <c r="B3024" t="s">
        <v>6141</v>
      </c>
      <c r="C3024">
        <v>50.792161330878102</v>
      </c>
      <c r="D3024">
        <v>20481.40966437</v>
      </c>
      <c r="E3024">
        <v>2.6523178700000001</v>
      </c>
      <c r="F3024">
        <v>-20.570339950000001</v>
      </c>
      <c r="G3024">
        <v>-17.12868727</v>
      </c>
      <c r="H3024">
        <v>0</v>
      </c>
    </row>
    <row r="3025" spans="1:8" x14ac:dyDescent="0.3">
      <c r="A3025" t="s">
        <v>5504</v>
      </c>
      <c r="B3025" t="s">
        <v>5503</v>
      </c>
      <c r="C3025">
        <v>7.3372089187116902</v>
      </c>
      <c r="D3025">
        <v>22934.193734050001</v>
      </c>
      <c r="E3025">
        <v>12.31558313</v>
      </c>
      <c r="F3025">
        <v>-47.54654464</v>
      </c>
      <c r="G3025">
        <v>-14.32530903</v>
      </c>
      <c r="H3025">
        <v>0</v>
      </c>
    </row>
    <row r="3026" spans="1:8" x14ac:dyDescent="0.3">
      <c r="A3026" t="s">
        <v>5475</v>
      </c>
      <c r="B3026" t="s">
        <v>5474</v>
      </c>
      <c r="C3026">
        <v>507.15731700300211</v>
      </c>
      <c r="D3026">
        <v>22912.958025150001</v>
      </c>
      <c r="E3026">
        <v>-2.4218934999999999</v>
      </c>
      <c r="F3026">
        <v>0.30118013999999999</v>
      </c>
      <c r="G3026">
        <v>-5.8516878200000004</v>
      </c>
      <c r="H3026">
        <v>0</v>
      </c>
    </row>
    <row r="3027" spans="1:8" x14ac:dyDescent="0.3">
      <c r="A3027" t="s">
        <v>5508</v>
      </c>
      <c r="B3027" t="s">
        <v>5507</v>
      </c>
      <c r="C3027">
        <v>2.9224743889009999E-2</v>
      </c>
      <c r="D3027">
        <v>22406.809055329999</v>
      </c>
      <c r="E3027">
        <v>-3.2713638</v>
      </c>
      <c r="F3027">
        <v>5.6401651399999997</v>
      </c>
      <c r="G3027">
        <v>7.6849290200000002</v>
      </c>
      <c r="H3027">
        <v>0</v>
      </c>
    </row>
    <row r="3028" spans="1:8" x14ac:dyDescent="0.3">
      <c r="A3028" t="s">
        <v>5649</v>
      </c>
      <c r="B3028" t="s">
        <v>5648</v>
      </c>
      <c r="C3028">
        <v>1.63254045802E-3</v>
      </c>
      <c r="D3028">
        <v>22251.472990760001</v>
      </c>
      <c r="E3028">
        <v>-2.5834565500000002</v>
      </c>
      <c r="F3028">
        <v>-2.4371986699999999</v>
      </c>
      <c r="G3028">
        <v>0</v>
      </c>
      <c r="H3028">
        <v>0</v>
      </c>
    </row>
    <row r="3029" spans="1:8" x14ac:dyDescent="0.3">
      <c r="A3029" t="s">
        <v>5607</v>
      </c>
      <c r="B3029" t="s">
        <v>5606</v>
      </c>
      <c r="C3029">
        <v>1.6859866875999999E-4</v>
      </c>
      <c r="D3029">
        <v>22311.059320159999</v>
      </c>
      <c r="E3029">
        <v>1.98385276</v>
      </c>
      <c r="F3029">
        <v>1.4127135399999999</v>
      </c>
      <c r="G3029">
        <v>13.79968422</v>
      </c>
      <c r="H3029">
        <v>0</v>
      </c>
    </row>
    <row r="3030" spans="1:8" x14ac:dyDescent="0.3">
      <c r="A3030" t="s">
        <v>5681</v>
      </c>
      <c r="B3030" t="s">
        <v>5680</v>
      </c>
      <c r="C3030">
        <v>2.1004999999999998</v>
      </c>
      <c r="D3030">
        <v>23048.59265205</v>
      </c>
      <c r="E3030">
        <v>-4.6137777599999996</v>
      </c>
      <c r="F3030">
        <v>-0.45495474000000002</v>
      </c>
      <c r="G3030">
        <v>31.569057310000002</v>
      </c>
      <c r="H3030">
        <v>0</v>
      </c>
    </row>
    <row r="3031" spans="1:8" x14ac:dyDescent="0.3">
      <c r="A3031" t="s">
        <v>5675</v>
      </c>
      <c r="B3031" t="s">
        <v>5675</v>
      </c>
      <c r="C3031">
        <v>0.44834317786812</v>
      </c>
      <c r="D3031">
        <v>21799.665268569999</v>
      </c>
      <c r="E3031">
        <v>-1.6648903100000001</v>
      </c>
      <c r="F3031">
        <v>10.491016800000001</v>
      </c>
      <c r="G3031">
        <v>25.534248040000001</v>
      </c>
      <c r="H3031">
        <v>0</v>
      </c>
    </row>
    <row r="3032" spans="1:8" x14ac:dyDescent="0.3">
      <c r="A3032" t="s">
        <v>5905</v>
      </c>
      <c r="B3032" t="s">
        <v>5904</v>
      </c>
      <c r="C3032">
        <v>5.6624385156870002E-2</v>
      </c>
      <c r="D3032">
        <v>21433.896783020002</v>
      </c>
      <c r="E3032">
        <v>-3.34842437</v>
      </c>
      <c r="F3032">
        <v>1.6629707600000001</v>
      </c>
      <c r="G3032">
        <v>-29.9441123</v>
      </c>
      <c r="H3032">
        <v>0</v>
      </c>
    </row>
    <row r="3033" spans="1:8" x14ac:dyDescent="0.3">
      <c r="A3033" t="s">
        <v>5463</v>
      </c>
      <c r="B3033" t="s">
        <v>5462</v>
      </c>
      <c r="C3033">
        <v>7.3053854588000003E-4</v>
      </c>
      <c r="D3033">
        <v>21519.326954290002</v>
      </c>
      <c r="E3033">
        <v>-0.27894825000000001</v>
      </c>
      <c r="F3033">
        <v>-0.48573196000000002</v>
      </c>
      <c r="G3033">
        <v>-3.3391342000000002</v>
      </c>
      <c r="H3033">
        <v>0</v>
      </c>
    </row>
    <row r="3034" spans="1:8" x14ac:dyDescent="0.3">
      <c r="A3034" t="s">
        <v>253</v>
      </c>
      <c r="B3034" t="s">
        <v>6445</v>
      </c>
      <c r="C3034">
        <v>0.48384424174794999</v>
      </c>
      <c r="D3034">
        <v>21588.61649208</v>
      </c>
      <c r="E3034">
        <v>-2.0982133799999998</v>
      </c>
      <c r="F3034">
        <v>407.41915935999998</v>
      </c>
      <c r="G3034">
        <v>1576.5914636800001</v>
      </c>
      <c r="H3034">
        <v>0</v>
      </c>
    </row>
    <row r="3035" spans="1:8" x14ac:dyDescent="0.3">
      <c r="A3035" t="s">
        <v>5179</v>
      </c>
      <c r="B3035" t="s">
        <v>5178</v>
      </c>
      <c r="C3035">
        <v>0.29524787559283999</v>
      </c>
      <c r="D3035">
        <v>21486.79557695</v>
      </c>
      <c r="E3035">
        <v>-3.32471586</v>
      </c>
      <c r="F3035">
        <v>-1.19151008</v>
      </c>
      <c r="G3035">
        <v>25.757551289999999</v>
      </c>
      <c r="H3035">
        <v>0</v>
      </c>
    </row>
    <row r="3036" spans="1:8" x14ac:dyDescent="0.3">
      <c r="A3036" t="s">
        <v>5958</v>
      </c>
      <c r="B3036" t="s">
        <v>5957</v>
      </c>
      <c r="C3036">
        <v>132.87454904232138</v>
      </c>
      <c r="D3036">
        <v>21487.757194500002</v>
      </c>
      <c r="E3036">
        <v>-2.0597637099999999</v>
      </c>
      <c r="F3036">
        <v>-2.48880977</v>
      </c>
      <c r="G3036">
        <v>-6.7418618199999996</v>
      </c>
      <c r="H3036">
        <v>0</v>
      </c>
    </row>
    <row r="3037" spans="1:8" x14ac:dyDescent="0.3">
      <c r="A3037" t="s">
        <v>5674</v>
      </c>
      <c r="B3037" t="s">
        <v>5673</v>
      </c>
      <c r="C3037">
        <v>1.8819952434450001E-2</v>
      </c>
      <c r="D3037">
        <v>21144.630021069999</v>
      </c>
      <c r="E3037">
        <v>-5.06293638</v>
      </c>
      <c r="F3037">
        <v>2.0921052200000001</v>
      </c>
      <c r="G3037">
        <v>19.6715008</v>
      </c>
      <c r="H3037">
        <v>0</v>
      </c>
    </row>
    <row r="3038" spans="1:8" x14ac:dyDescent="0.3">
      <c r="A3038" t="s">
        <v>5782</v>
      </c>
      <c r="B3038" t="s">
        <v>5781</v>
      </c>
      <c r="C3038">
        <v>854.94273690148736</v>
      </c>
      <c r="D3038">
        <v>21232.230104089998</v>
      </c>
      <c r="E3038">
        <v>-3.3287317600000002</v>
      </c>
      <c r="F3038">
        <v>9.4574220199999992</v>
      </c>
      <c r="G3038">
        <v>62.378242270000001</v>
      </c>
      <c r="H3038">
        <v>0</v>
      </c>
    </row>
    <row r="3039" spans="1:8" x14ac:dyDescent="0.3">
      <c r="A3039" t="s">
        <v>5622</v>
      </c>
      <c r="B3039" t="s">
        <v>5621</v>
      </c>
      <c r="C3039">
        <v>4.8771178504000001E-4</v>
      </c>
      <c r="D3039">
        <v>21105.728306159999</v>
      </c>
      <c r="E3039">
        <v>-1.4081552900000001</v>
      </c>
      <c r="F3039">
        <v>-9.9689199199999994</v>
      </c>
      <c r="G3039">
        <v>103.85541564</v>
      </c>
      <c r="H3039">
        <v>0</v>
      </c>
    </row>
    <row r="3040" spans="1:8" x14ac:dyDescent="0.3">
      <c r="A3040" t="s">
        <v>5643</v>
      </c>
      <c r="B3040" t="s">
        <v>5642</v>
      </c>
      <c r="C3040">
        <v>1.5351316841000001E-4</v>
      </c>
      <c r="D3040">
        <v>20999.341573760001</v>
      </c>
      <c r="E3040">
        <v>-0.13719105000000001</v>
      </c>
      <c r="F3040">
        <v>-1.99341944</v>
      </c>
      <c r="G3040">
        <v>15.131962379999999</v>
      </c>
      <c r="H3040">
        <v>0</v>
      </c>
    </row>
    <row r="3041" spans="1:8" x14ac:dyDescent="0.3">
      <c r="A3041" t="s">
        <v>2713</v>
      </c>
      <c r="B3041" t="s">
        <v>5650</v>
      </c>
      <c r="C3041">
        <v>1.0997309451658801</v>
      </c>
      <c r="D3041">
        <v>20859.760534050001</v>
      </c>
      <c r="E3041">
        <v>-2.1935871100000002</v>
      </c>
      <c r="F3041">
        <v>0.19214311000000001</v>
      </c>
      <c r="G3041">
        <v>14.61256511</v>
      </c>
      <c r="H3041">
        <v>0</v>
      </c>
    </row>
    <row r="3042" spans="1:8" x14ac:dyDescent="0.3">
      <c r="A3042" t="s">
        <v>5840</v>
      </c>
      <c r="B3042" t="s">
        <v>5839</v>
      </c>
      <c r="C3042">
        <v>1.215578825843E-2</v>
      </c>
      <c r="D3042">
        <v>20702.366431599999</v>
      </c>
      <c r="E3042">
        <v>0.99889850999999996</v>
      </c>
      <c r="F3042">
        <v>-0.24087645999999999</v>
      </c>
      <c r="G3042">
        <v>5.1821990800000002</v>
      </c>
      <c r="H3042">
        <v>0</v>
      </c>
    </row>
    <row r="3043" spans="1:8" x14ac:dyDescent="0.3">
      <c r="A3043" t="s">
        <v>5310</v>
      </c>
      <c r="B3043" t="s">
        <v>5309</v>
      </c>
      <c r="C3043">
        <v>7.2655323913715</v>
      </c>
      <c r="D3043">
        <v>20228.835331760001</v>
      </c>
      <c r="E3043">
        <v>-8.9060181000000007</v>
      </c>
      <c r="F3043">
        <v>4.7902229099999998</v>
      </c>
      <c r="G3043">
        <v>-60.78688408</v>
      </c>
      <c r="H3043">
        <v>0</v>
      </c>
    </row>
    <row r="3044" spans="1:8" x14ac:dyDescent="0.3">
      <c r="A3044" t="s">
        <v>5854</v>
      </c>
      <c r="B3044" t="s">
        <v>5853</v>
      </c>
      <c r="C3044">
        <v>42.874270785481073</v>
      </c>
      <c r="D3044">
        <v>20322.073318610001</v>
      </c>
      <c r="E3044">
        <v>-2.6566792399999999</v>
      </c>
      <c r="F3044">
        <v>-1.4892680700000001</v>
      </c>
      <c r="G3044">
        <v>-15.850588549999999</v>
      </c>
      <c r="H3044">
        <v>0</v>
      </c>
    </row>
    <row r="3045" spans="1:8" x14ac:dyDescent="0.3">
      <c r="A3045" t="s">
        <v>5594</v>
      </c>
      <c r="B3045" t="s">
        <v>5593</v>
      </c>
      <c r="C3045">
        <v>4.8221139640640003E-2</v>
      </c>
      <c r="D3045">
        <v>20276.83463153</v>
      </c>
      <c r="E3045">
        <v>0.20229552000000001</v>
      </c>
      <c r="F3045">
        <v>1.332645E-2</v>
      </c>
      <c r="G3045">
        <v>-17.270539469999999</v>
      </c>
      <c r="H3045">
        <v>0</v>
      </c>
    </row>
    <row r="3046" spans="1:8" x14ac:dyDescent="0.3">
      <c r="A3046" t="s">
        <v>5530</v>
      </c>
      <c r="B3046" t="s">
        <v>5529</v>
      </c>
      <c r="C3046">
        <v>0.20793931023074</v>
      </c>
      <c r="D3046">
        <v>20127.057364200002</v>
      </c>
      <c r="E3046">
        <v>4.6842246899999997</v>
      </c>
      <c r="F3046">
        <v>9.1662441999999995</v>
      </c>
      <c r="G3046">
        <v>-29.26625941</v>
      </c>
      <c r="H3046">
        <v>0</v>
      </c>
    </row>
    <row r="3047" spans="1:8" x14ac:dyDescent="0.3">
      <c r="A3047" t="s">
        <v>5672</v>
      </c>
      <c r="B3047" t="s">
        <v>5671</v>
      </c>
      <c r="C3047">
        <v>8.5024174771199997E-3</v>
      </c>
      <c r="D3047">
        <v>19983.973029969999</v>
      </c>
      <c r="E3047">
        <v>-1.46897795</v>
      </c>
      <c r="F3047">
        <v>-2.7383046100000001</v>
      </c>
      <c r="G3047">
        <v>5.2041637600000001</v>
      </c>
      <c r="H3047">
        <v>0</v>
      </c>
    </row>
    <row r="3048" spans="1:8" x14ac:dyDescent="0.3">
      <c r="A3048" t="s">
        <v>5687</v>
      </c>
      <c r="B3048" t="s">
        <v>5686</v>
      </c>
      <c r="C3048">
        <v>8.6349866765799994E-3</v>
      </c>
      <c r="D3048">
        <v>19803.804007800001</v>
      </c>
      <c r="E3048">
        <v>0.52677728999999995</v>
      </c>
      <c r="F3048">
        <v>6.0738033299999996</v>
      </c>
      <c r="G3048">
        <v>-6.5008309999999998</v>
      </c>
      <c r="H3048">
        <v>0</v>
      </c>
    </row>
    <row r="3049" spans="1:8" x14ac:dyDescent="0.3">
      <c r="A3049" t="s">
        <v>5881</v>
      </c>
      <c r="B3049" t="s">
        <v>5880</v>
      </c>
      <c r="C3049">
        <v>1962.0654303909648</v>
      </c>
      <c r="D3049">
        <v>19714.676483259998</v>
      </c>
      <c r="E3049">
        <v>-3.3259501</v>
      </c>
      <c r="F3049">
        <v>6.4633128800000001</v>
      </c>
      <c r="G3049">
        <v>15.701938009999999</v>
      </c>
      <c r="H3049">
        <v>0</v>
      </c>
    </row>
    <row r="3050" spans="1:8" x14ac:dyDescent="0.3">
      <c r="A3050" t="s">
        <v>5318</v>
      </c>
      <c r="B3050" t="s">
        <v>5317</v>
      </c>
      <c r="C3050">
        <v>6.9321496591762202</v>
      </c>
      <c r="D3050">
        <v>19763.743498510001</v>
      </c>
      <c r="E3050">
        <v>1.6955783799999999</v>
      </c>
      <c r="F3050">
        <v>-4.3291919999999999</v>
      </c>
      <c r="G3050">
        <v>4.5106104800000004</v>
      </c>
      <c r="H3050">
        <v>0</v>
      </c>
    </row>
    <row r="3051" spans="1:8" x14ac:dyDescent="0.3">
      <c r="A3051" t="s">
        <v>5663</v>
      </c>
      <c r="B3051" t="s">
        <v>5662</v>
      </c>
      <c r="C3051">
        <v>5.2615056638461102</v>
      </c>
      <c r="D3051">
        <v>19596.281258489998</v>
      </c>
      <c r="E3051">
        <v>-0.67578680999999996</v>
      </c>
      <c r="F3051">
        <v>3.537001E-2</v>
      </c>
      <c r="G3051">
        <v>4.1451217199999997</v>
      </c>
      <c r="H3051">
        <v>0</v>
      </c>
    </row>
    <row r="3052" spans="1:8" x14ac:dyDescent="0.3">
      <c r="A3052" t="s">
        <v>5602</v>
      </c>
      <c r="B3052" t="s">
        <v>5601</v>
      </c>
      <c r="C3052">
        <v>1.4310549597300001E-3</v>
      </c>
      <c r="D3052">
        <v>19409.770751349999</v>
      </c>
      <c r="E3052">
        <v>-15.39053154</v>
      </c>
      <c r="F3052">
        <v>-26.722937340000001</v>
      </c>
      <c r="G3052">
        <v>-39.933288959999999</v>
      </c>
      <c r="H3052">
        <v>0</v>
      </c>
    </row>
    <row r="3053" spans="1:8" x14ac:dyDescent="0.3">
      <c r="A3053" t="s">
        <v>5592</v>
      </c>
      <c r="B3053" t="s">
        <v>5591</v>
      </c>
      <c r="C3053">
        <v>1.1617567433000001E-4</v>
      </c>
      <c r="D3053">
        <v>19307.65092489</v>
      </c>
      <c r="E3053">
        <v>-0.61341701000000004</v>
      </c>
      <c r="F3053">
        <v>-10.907752009999999</v>
      </c>
      <c r="G3053">
        <v>-61.025693330000003</v>
      </c>
      <c r="H3053">
        <v>0</v>
      </c>
    </row>
    <row r="3054" spans="1:8" x14ac:dyDescent="0.3">
      <c r="A3054" t="s">
        <v>4932</v>
      </c>
      <c r="B3054" t="s">
        <v>4931</v>
      </c>
      <c r="C3054">
        <v>128.91783801583165</v>
      </c>
      <c r="D3054">
        <v>19175.872428070001</v>
      </c>
      <c r="E3054">
        <v>-4.3147156600000001</v>
      </c>
      <c r="F3054">
        <v>-6.1018269800000002</v>
      </c>
      <c r="G3054">
        <v>-24.593063189999999</v>
      </c>
      <c r="H3054">
        <v>0</v>
      </c>
    </row>
    <row r="3055" spans="1:8" x14ac:dyDescent="0.3">
      <c r="A3055" t="s">
        <v>5793</v>
      </c>
      <c r="B3055" t="s">
        <v>5792</v>
      </c>
      <c r="C3055">
        <v>0.38948301856963002</v>
      </c>
      <c r="D3055">
        <v>19243.33257676</v>
      </c>
      <c r="E3055">
        <v>-0.32268573</v>
      </c>
      <c r="F3055">
        <v>2.9957358900000002</v>
      </c>
      <c r="G3055">
        <v>4.21059071</v>
      </c>
      <c r="H3055">
        <v>0</v>
      </c>
    </row>
    <row r="3056" spans="1:8" x14ac:dyDescent="0.3">
      <c r="A3056" t="s">
        <v>5772</v>
      </c>
      <c r="B3056" t="s">
        <v>5771</v>
      </c>
      <c r="C3056">
        <v>2.9968337547999998E-4</v>
      </c>
      <c r="D3056">
        <v>19000.010819930001</v>
      </c>
      <c r="E3056">
        <v>-3.0247624599999998</v>
      </c>
      <c r="F3056">
        <v>-19.659377790000001</v>
      </c>
      <c r="G3056">
        <v>-7.0590747499999997</v>
      </c>
      <c r="H3056">
        <v>0</v>
      </c>
    </row>
    <row r="3057" spans="1:8" x14ac:dyDescent="0.3">
      <c r="A3057" t="s">
        <v>6165</v>
      </c>
      <c r="B3057" t="s">
        <v>6164</v>
      </c>
      <c r="C3057">
        <v>0.81445031190618999</v>
      </c>
      <c r="D3057">
        <v>18880.36961433</v>
      </c>
      <c r="E3057">
        <v>-2.0991245599999999</v>
      </c>
      <c r="F3057">
        <v>0.29658390000000001</v>
      </c>
      <c r="G3057">
        <v>-0.40730508999999998</v>
      </c>
      <c r="H3057">
        <v>0</v>
      </c>
    </row>
    <row r="3058" spans="1:8" x14ac:dyDescent="0.3">
      <c r="A3058" t="s">
        <v>5928</v>
      </c>
      <c r="B3058" t="s">
        <v>5927</v>
      </c>
      <c r="C3058">
        <v>0.65540033375177997</v>
      </c>
      <c r="D3058">
        <v>18886.903131390001</v>
      </c>
      <c r="E3058">
        <v>0.35185882000000002</v>
      </c>
      <c r="F3058">
        <v>3.2472968899999999</v>
      </c>
      <c r="G3058">
        <v>7.9023958299999997</v>
      </c>
      <c r="H3058">
        <v>0</v>
      </c>
    </row>
    <row r="3059" spans="1:8" x14ac:dyDescent="0.3">
      <c r="A3059" t="s">
        <v>1167</v>
      </c>
      <c r="B3059" t="s">
        <v>6488</v>
      </c>
      <c r="C3059">
        <v>0.34260824393436001</v>
      </c>
      <c r="D3059">
        <v>18561.697507059998</v>
      </c>
      <c r="E3059">
        <v>3.32089591</v>
      </c>
      <c r="F3059">
        <v>-30.721562559999999</v>
      </c>
      <c r="G3059">
        <v>13.442267380000001</v>
      </c>
      <c r="H3059">
        <v>0</v>
      </c>
    </row>
    <row r="3060" spans="1:8" x14ac:dyDescent="0.3">
      <c r="A3060" t="s">
        <v>5699</v>
      </c>
      <c r="B3060" t="s">
        <v>5698</v>
      </c>
      <c r="C3060">
        <v>0.16146475526344001</v>
      </c>
      <c r="D3060">
        <v>18582.994180090001</v>
      </c>
      <c r="E3060">
        <v>-1.0403923399999999</v>
      </c>
      <c r="F3060">
        <v>-2.5261965900000001</v>
      </c>
      <c r="G3060">
        <v>4.4950265500000004</v>
      </c>
      <c r="H3060">
        <v>0</v>
      </c>
    </row>
    <row r="3061" spans="1:8" x14ac:dyDescent="0.3">
      <c r="A3061" t="s">
        <v>5326</v>
      </c>
      <c r="B3061" t="s">
        <v>5325</v>
      </c>
      <c r="C3061">
        <v>22.550912948641109</v>
      </c>
      <c r="D3061">
        <v>18638.281344219999</v>
      </c>
      <c r="E3061">
        <v>-3.3259501</v>
      </c>
      <c r="F3061">
        <v>-2.1954010300000002</v>
      </c>
      <c r="G3061">
        <v>1.6926292999999999</v>
      </c>
      <c r="H3061">
        <v>0</v>
      </c>
    </row>
    <row r="3062" spans="1:8" x14ac:dyDescent="0.3">
      <c r="A3062" t="s">
        <v>5535</v>
      </c>
      <c r="B3062" t="s">
        <v>5534</v>
      </c>
      <c r="C3062">
        <v>1.2900319351080001E-2</v>
      </c>
      <c r="D3062">
        <v>17848.238215339999</v>
      </c>
      <c r="E3062">
        <v>-1.6478394599999999</v>
      </c>
      <c r="F3062">
        <v>-17.385809800000001</v>
      </c>
      <c r="G3062">
        <v>-49.616242530000001</v>
      </c>
      <c r="H3062">
        <v>0</v>
      </c>
    </row>
    <row r="3063" spans="1:8" x14ac:dyDescent="0.3">
      <c r="A3063" t="s">
        <v>5528</v>
      </c>
      <c r="B3063" t="s">
        <v>5527</v>
      </c>
      <c r="C3063">
        <v>9.4419724228600004E-3</v>
      </c>
      <c r="D3063">
        <v>17794.509158640001</v>
      </c>
      <c r="E3063">
        <v>-2.7318757599999999</v>
      </c>
      <c r="F3063">
        <v>-1.0765724000000001</v>
      </c>
      <c r="G3063">
        <v>-7.55859697</v>
      </c>
      <c r="H3063">
        <v>0</v>
      </c>
    </row>
    <row r="3064" spans="1:8" x14ac:dyDescent="0.3">
      <c r="A3064" t="s">
        <v>6032</v>
      </c>
      <c r="B3064" t="s">
        <v>6031</v>
      </c>
      <c r="C3064">
        <v>2.7129231885740799</v>
      </c>
      <c r="D3064">
        <v>17707.284171489999</v>
      </c>
      <c r="E3064">
        <v>-2.4576557999999999</v>
      </c>
      <c r="F3064">
        <v>0.88690968999999997</v>
      </c>
      <c r="G3064">
        <v>12.181327319999999</v>
      </c>
      <c r="H3064">
        <v>0</v>
      </c>
    </row>
    <row r="3065" spans="1:8" x14ac:dyDescent="0.3">
      <c r="A3065" t="s">
        <v>5891</v>
      </c>
      <c r="B3065" t="s">
        <v>5890</v>
      </c>
      <c r="C3065">
        <v>5.4998486011299998E-3</v>
      </c>
      <c r="D3065">
        <v>17529.665428529999</v>
      </c>
      <c r="E3065">
        <v>-2.1812285</v>
      </c>
      <c r="F3065">
        <v>0.21734563000000001</v>
      </c>
      <c r="G3065">
        <v>14.46232738</v>
      </c>
      <c r="H3065">
        <v>0</v>
      </c>
    </row>
    <row r="3066" spans="1:8" x14ac:dyDescent="0.3">
      <c r="A3066" t="s">
        <v>5716</v>
      </c>
      <c r="B3066" t="s">
        <v>5715</v>
      </c>
      <c r="C3066">
        <v>1.6125049987993101</v>
      </c>
      <c r="D3066">
        <v>17496.238753379999</v>
      </c>
      <c r="E3066">
        <v>-0.48268242</v>
      </c>
      <c r="F3066">
        <v>0.33334773000000001</v>
      </c>
      <c r="G3066">
        <v>2.4524998400000002</v>
      </c>
      <c r="H3066">
        <v>0</v>
      </c>
    </row>
    <row r="3067" spans="1:8" x14ac:dyDescent="0.3">
      <c r="A3067" t="s">
        <v>5710</v>
      </c>
      <c r="B3067" t="s">
        <v>5709</v>
      </c>
      <c r="C3067">
        <v>2.7504843634056102</v>
      </c>
      <c r="D3067">
        <v>17485.589650620001</v>
      </c>
      <c r="E3067">
        <v>-3.32471586</v>
      </c>
      <c r="F3067">
        <v>5.8477009100000004</v>
      </c>
      <c r="G3067">
        <v>24.787186869999999</v>
      </c>
      <c r="H3067">
        <v>0</v>
      </c>
    </row>
    <row r="3068" spans="1:8" x14ac:dyDescent="0.3">
      <c r="A3068" t="s">
        <v>5702</v>
      </c>
      <c r="B3068" t="s">
        <v>5702</v>
      </c>
      <c r="C3068">
        <v>0.18700555867033</v>
      </c>
      <c r="D3068">
        <v>17521.168067030001</v>
      </c>
      <c r="E3068">
        <v>7.6041042000000001</v>
      </c>
      <c r="F3068">
        <v>0.32759993999999998</v>
      </c>
      <c r="G3068">
        <v>18.439969999999999</v>
      </c>
      <c r="H3068">
        <v>0</v>
      </c>
    </row>
    <row r="3069" spans="1:8" x14ac:dyDescent="0.3">
      <c r="A3069" t="s">
        <v>5551</v>
      </c>
      <c r="B3069" t="s">
        <v>5550</v>
      </c>
      <c r="C3069">
        <v>0.11726782035247001</v>
      </c>
      <c r="D3069">
        <v>17227.126957249999</v>
      </c>
      <c r="E3069">
        <v>-6.8929718099999997</v>
      </c>
      <c r="F3069">
        <v>-6.9069506000000001</v>
      </c>
      <c r="G3069">
        <v>79.19018681</v>
      </c>
      <c r="H3069">
        <v>0</v>
      </c>
    </row>
    <row r="3070" spans="1:8" x14ac:dyDescent="0.3">
      <c r="A3070" t="s">
        <v>7380</v>
      </c>
      <c r="B3070" t="s">
        <v>7379</v>
      </c>
      <c r="C3070">
        <v>0.89680367088321999</v>
      </c>
      <c r="D3070">
        <v>16832.261197209998</v>
      </c>
      <c r="E3070">
        <v>-32.395077030000003</v>
      </c>
      <c r="F3070">
        <v>-56.628182440000003</v>
      </c>
      <c r="G3070">
        <v>-16.497312149999999</v>
      </c>
      <c r="H3070">
        <v>0</v>
      </c>
    </row>
    <row r="3071" spans="1:8" x14ac:dyDescent="0.3">
      <c r="A3071" t="s">
        <v>5154</v>
      </c>
      <c r="B3071" t="s">
        <v>5153</v>
      </c>
      <c r="C3071">
        <v>58.15</v>
      </c>
      <c r="D3071">
        <v>16576.710500000001</v>
      </c>
      <c r="E3071">
        <v>-0.59829060000000001</v>
      </c>
      <c r="F3071">
        <v>3.4697508899999998</v>
      </c>
      <c r="G3071">
        <v>1.1304347800000001</v>
      </c>
      <c r="H3071">
        <v>0</v>
      </c>
    </row>
    <row r="3072" spans="1:8" x14ac:dyDescent="0.3">
      <c r="A3072" t="s">
        <v>7536</v>
      </c>
      <c r="B3072" t="s">
        <v>7536</v>
      </c>
      <c r="C3072">
        <v>0.28582730675336998</v>
      </c>
      <c r="D3072">
        <v>16416.05359688</v>
      </c>
      <c r="E3072">
        <v>-0.94388855999999999</v>
      </c>
      <c r="F3072">
        <v>-1.52238673</v>
      </c>
      <c r="G3072">
        <v>0</v>
      </c>
      <c r="H3072">
        <v>0</v>
      </c>
    </row>
    <row r="3073" spans="1:8" x14ac:dyDescent="0.3">
      <c r="A3073" t="s">
        <v>5543</v>
      </c>
      <c r="B3073" t="s">
        <v>5543</v>
      </c>
      <c r="C3073">
        <v>1.2019153515E-4</v>
      </c>
      <c r="D3073">
        <v>16486.514611670002</v>
      </c>
      <c r="E3073">
        <v>-2.1702032099999999</v>
      </c>
      <c r="F3073">
        <v>-21.3531564</v>
      </c>
      <c r="G3073">
        <v>-18.70411704</v>
      </c>
      <c r="H3073">
        <v>0</v>
      </c>
    </row>
    <row r="3074" spans="1:8" x14ac:dyDescent="0.3">
      <c r="A3074" t="s">
        <v>5858</v>
      </c>
      <c r="B3074" t="s">
        <v>5858</v>
      </c>
      <c r="C3074">
        <v>5.6141386881999997E-4</v>
      </c>
      <c r="D3074">
        <v>16413.49956004</v>
      </c>
      <c r="E3074">
        <v>1.07401367</v>
      </c>
      <c r="F3074">
        <v>2.2937097400000002</v>
      </c>
      <c r="G3074">
        <v>-7.9083316100000003</v>
      </c>
      <c r="H3074">
        <v>0</v>
      </c>
    </row>
    <row r="3075" spans="1:8" x14ac:dyDescent="0.3">
      <c r="A3075" t="s">
        <v>5795</v>
      </c>
      <c r="B3075" t="s">
        <v>5794</v>
      </c>
      <c r="C3075">
        <v>0.20176737093406999</v>
      </c>
      <c r="D3075">
        <v>16297.11300933</v>
      </c>
      <c r="E3075">
        <v>-8.8491280000000005E-2</v>
      </c>
      <c r="F3075">
        <v>0.60806589</v>
      </c>
      <c r="G3075">
        <v>0.28161580000000003</v>
      </c>
      <c r="H3075">
        <v>0</v>
      </c>
    </row>
    <row r="3076" spans="1:8" x14ac:dyDescent="0.3">
      <c r="A3076" t="s">
        <v>5910</v>
      </c>
      <c r="B3076" t="s">
        <v>5909</v>
      </c>
      <c r="C3076">
        <v>4.20602780286E-3</v>
      </c>
      <c r="D3076">
        <v>16275.473346029999</v>
      </c>
      <c r="E3076">
        <v>0.53994975999999995</v>
      </c>
      <c r="F3076">
        <v>-2.9701354100000001</v>
      </c>
      <c r="G3076">
        <v>1.35463958</v>
      </c>
      <c r="H3076">
        <v>0</v>
      </c>
    </row>
    <row r="3077" spans="1:8" x14ac:dyDescent="0.3">
      <c r="A3077" t="s">
        <v>5712</v>
      </c>
      <c r="B3077" t="s">
        <v>5711</v>
      </c>
      <c r="C3077">
        <v>3.4338242458E-4</v>
      </c>
      <c r="D3077">
        <v>16211.713311240001</v>
      </c>
      <c r="E3077">
        <v>-5.1569980500000003</v>
      </c>
      <c r="F3077">
        <v>-2.5097074699999999</v>
      </c>
      <c r="G3077">
        <v>-3.2837851100000002</v>
      </c>
      <c r="H3077">
        <v>0</v>
      </c>
    </row>
    <row r="3078" spans="1:8" x14ac:dyDescent="0.3">
      <c r="A3078" t="s">
        <v>5636</v>
      </c>
      <c r="B3078" t="s">
        <v>5635</v>
      </c>
      <c r="C3078">
        <v>2.1707664322999999E-4</v>
      </c>
      <c r="D3078">
        <v>16040.96118016</v>
      </c>
      <c r="E3078">
        <v>-0.15193712000000001</v>
      </c>
      <c r="F3078">
        <v>8.8404720000000006E-2</v>
      </c>
      <c r="G3078">
        <v>-0.87699764000000002</v>
      </c>
      <c r="H3078">
        <v>0</v>
      </c>
    </row>
    <row r="3079" spans="1:8" x14ac:dyDescent="0.3">
      <c r="A3079" t="s">
        <v>6526</v>
      </c>
      <c r="B3079" t="s">
        <v>6525</v>
      </c>
      <c r="C3079">
        <v>6.3512884080019996E-2</v>
      </c>
      <c r="D3079">
        <v>15687.206471040001</v>
      </c>
      <c r="E3079">
        <v>3.7209712499999998</v>
      </c>
      <c r="F3079">
        <v>26.262917999999999</v>
      </c>
      <c r="G3079">
        <v>60.892035839999998</v>
      </c>
      <c r="H3079">
        <v>0</v>
      </c>
    </row>
    <row r="3080" spans="1:8" x14ac:dyDescent="0.3">
      <c r="A3080" t="s">
        <v>5693</v>
      </c>
      <c r="B3080" t="s">
        <v>5692</v>
      </c>
      <c r="C3080">
        <v>2.319869494599E-2</v>
      </c>
      <c r="D3080">
        <v>15645.49517613</v>
      </c>
      <c r="E3080">
        <v>-0.13104416999999999</v>
      </c>
      <c r="F3080">
        <v>1.1198334000000001</v>
      </c>
      <c r="G3080">
        <v>-0.50803184000000001</v>
      </c>
      <c r="H3080">
        <v>0</v>
      </c>
    </row>
    <row r="3081" spans="1:8" x14ac:dyDescent="0.3">
      <c r="A3081" t="s">
        <v>5697</v>
      </c>
      <c r="B3081" t="s">
        <v>5696</v>
      </c>
      <c r="C3081">
        <v>0.66731496360433995</v>
      </c>
      <c r="D3081">
        <v>15516.019197830001</v>
      </c>
      <c r="E3081">
        <v>-2.1896293099999999</v>
      </c>
      <c r="F3081">
        <v>-6.3677777000000004</v>
      </c>
      <c r="G3081">
        <v>-16.889700430000001</v>
      </c>
      <c r="H3081">
        <v>0</v>
      </c>
    </row>
    <row r="3082" spans="1:8" x14ac:dyDescent="0.3">
      <c r="A3082" t="s">
        <v>5804</v>
      </c>
      <c r="B3082" t="s">
        <v>5804</v>
      </c>
      <c r="C3082">
        <v>7.9037029920599994E-2</v>
      </c>
      <c r="D3082">
        <v>15428.27686559</v>
      </c>
      <c r="E3082">
        <v>-1.12496493</v>
      </c>
      <c r="F3082">
        <v>-1.8013923199999999</v>
      </c>
      <c r="G3082">
        <v>-22.369102560000002</v>
      </c>
      <c r="H3082">
        <v>0</v>
      </c>
    </row>
    <row r="3083" spans="1:8" x14ac:dyDescent="0.3">
      <c r="A3083" t="s">
        <v>5754</v>
      </c>
      <c r="B3083" t="s">
        <v>5753</v>
      </c>
      <c r="C3083">
        <v>6.3994782483100003E-3</v>
      </c>
      <c r="D3083">
        <v>15178.39308643</v>
      </c>
      <c r="E3083">
        <v>-12.48074634</v>
      </c>
      <c r="F3083">
        <v>-10.373310849999999</v>
      </c>
      <c r="G3083">
        <v>0.33953882000000002</v>
      </c>
      <c r="H3083">
        <v>0</v>
      </c>
    </row>
    <row r="3084" spans="1:8" x14ac:dyDescent="0.3">
      <c r="A3084" t="s">
        <v>5683</v>
      </c>
      <c r="B3084" t="s">
        <v>5682</v>
      </c>
      <c r="C3084">
        <v>2.0260962362458801</v>
      </c>
      <c r="D3084">
        <v>15092.10618529</v>
      </c>
      <c r="E3084">
        <v>-0.68158339000000001</v>
      </c>
      <c r="F3084">
        <v>4.7305840000000002E-2</v>
      </c>
      <c r="G3084">
        <v>0</v>
      </c>
      <c r="H3084">
        <v>0</v>
      </c>
    </row>
    <row r="3085" spans="1:8" x14ac:dyDescent="0.3">
      <c r="A3085" t="s">
        <v>5416</v>
      </c>
      <c r="B3085" t="s">
        <v>5415</v>
      </c>
      <c r="C3085">
        <v>1.914624769191E-2</v>
      </c>
      <c r="D3085">
        <v>15047.69928515</v>
      </c>
      <c r="E3085">
        <v>4.4221326799999998</v>
      </c>
      <c r="F3085">
        <v>10.18339892</v>
      </c>
      <c r="G3085">
        <v>-28.033518520000001</v>
      </c>
      <c r="H3085">
        <v>0</v>
      </c>
    </row>
    <row r="3086" spans="1:8" x14ac:dyDescent="0.3">
      <c r="A3086" t="s">
        <v>5704</v>
      </c>
      <c r="B3086" t="s">
        <v>5703</v>
      </c>
      <c r="C3086">
        <v>3.2173951721369998E-2</v>
      </c>
      <c r="D3086">
        <v>14920.00440976</v>
      </c>
      <c r="E3086">
        <v>-2.72410219</v>
      </c>
      <c r="F3086">
        <v>-0.54559024</v>
      </c>
      <c r="G3086">
        <v>-10.90819741</v>
      </c>
      <c r="H3086">
        <v>0</v>
      </c>
    </row>
    <row r="3087" spans="1:8" x14ac:dyDescent="0.3">
      <c r="A3087" t="s">
        <v>4962</v>
      </c>
      <c r="B3087" t="s">
        <v>4961</v>
      </c>
      <c r="C3087">
        <v>3.5260829126010002E-2</v>
      </c>
      <c r="D3087">
        <v>14907.341716860001</v>
      </c>
      <c r="E3087">
        <v>-3.6054523700000001</v>
      </c>
      <c r="F3087">
        <v>10.24007679</v>
      </c>
      <c r="G3087">
        <v>100.33776700999999</v>
      </c>
      <c r="H3087">
        <v>0</v>
      </c>
    </row>
    <row r="3088" spans="1:8" x14ac:dyDescent="0.3">
      <c r="A3088" t="s">
        <v>5822</v>
      </c>
      <c r="B3088" t="s">
        <v>5821</v>
      </c>
      <c r="C3088">
        <v>4.2807365950330002E-2</v>
      </c>
      <c r="D3088">
        <v>14908.377341359999</v>
      </c>
      <c r="E3088">
        <v>-2.6107616199999999</v>
      </c>
      <c r="F3088">
        <v>-0.57462172</v>
      </c>
      <c r="G3088">
        <v>12.77350568</v>
      </c>
      <c r="H3088">
        <v>0</v>
      </c>
    </row>
    <row r="3089" spans="1:8" x14ac:dyDescent="0.3">
      <c r="A3089" t="s">
        <v>5367</v>
      </c>
      <c r="B3089" t="s">
        <v>5366</v>
      </c>
      <c r="C3089">
        <v>6.6570170590000001E-4</v>
      </c>
      <c r="D3089">
        <v>14783.07159082</v>
      </c>
      <c r="E3089">
        <v>3.6112221600000001</v>
      </c>
      <c r="F3089">
        <v>1.29786398</v>
      </c>
      <c r="G3089">
        <v>-9.4820129699999995</v>
      </c>
      <c r="H3089">
        <v>0</v>
      </c>
    </row>
    <row r="3090" spans="1:8" x14ac:dyDescent="0.3">
      <c r="A3090" t="s">
        <v>2525</v>
      </c>
      <c r="B3090" t="s">
        <v>6563</v>
      </c>
      <c r="C3090">
        <v>6.8050165917290004E-2</v>
      </c>
      <c r="D3090">
        <v>14639.632313779999</v>
      </c>
      <c r="E3090">
        <v>-6.9918200000000002E-3</v>
      </c>
      <c r="F3090">
        <v>-10.595004039999999</v>
      </c>
      <c r="G3090">
        <v>-1.4776880999999999</v>
      </c>
      <c r="H3090">
        <v>0</v>
      </c>
    </row>
    <row r="3091" spans="1:8" x14ac:dyDescent="0.3">
      <c r="A3091" t="s">
        <v>6182</v>
      </c>
      <c r="B3091" t="s">
        <v>6288</v>
      </c>
      <c r="C3091">
        <v>266.62805259293839</v>
      </c>
      <c r="D3091">
        <v>14326.3984267</v>
      </c>
      <c r="E3091">
        <v>-0.90462777999999999</v>
      </c>
      <c r="F3091">
        <v>0.26559654999999999</v>
      </c>
      <c r="G3091">
        <v>3.2810440199999999</v>
      </c>
      <c r="H3091">
        <v>0</v>
      </c>
    </row>
    <row r="3092" spans="1:8" x14ac:dyDescent="0.3">
      <c r="A3092" t="s">
        <v>5731</v>
      </c>
      <c r="B3092" t="s">
        <v>5730</v>
      </c>
      <c r="C3092">
        <v>4.1182839544999999E-4</v>
      </c>
      <c r="D3092">
        <v>14281.03778119</v>
      </c>
      <c r="E3092">
        <v>1.39809378</v>
      </c>
      <c r="F3092">
        <v>1.7258064399999999</v>
      </c>
      <c r="G3092">
        <v>-0.47836571999999999</v>
      </c>
      <c r="H3092">
        <v>0</v>
      </c>
    </row>
    <row r="3093" spans="1:8" x14ac:dyDescent="0.3">
      <c r="A3093" t="s">
        <v>5767</v>
      </c>
      <c r="B3093" t="s">
        <v>5766</v>
      </c>
      <c r="C3093">
        <v>4.2903902144799999E-2</v>
      </c>
      <c r="D3093">
        <v>14238.448576410001</v>
      </c>
      <c r="E3093">
        <v>-4.6235888200000002</v>
      </c>
      <c r="F3093">
        <v>-1.5061330100000001</v>
      </c>
      <c r="G3093">
        <v>-6.0677433299999999</v>
      </c>
      <c r="H3093">
        <v>0</v>
      </c>
    </row>
    <row r="3094" spans="1:8" x14ac:dyDescent="0.3">
      <c r="A3094" t="s">
        <v>5857</v>
      </c>
      <c r="B3094" t="s">
        <v>5856</v>
      </c>
      <c r="C3094">
        <v>1.346871924727E-2</v>
      </c>
      <c r="D3094">
        <v>14153.059365360001</v>
      </c>
      <c r="E3094">
        <v>1.2308911600000001</v>
      </c>
      <c r="F3094">
        <v>-3.5460195699999999</v>
      </c>
      <c r="G3094">
        <v>11.465145100000001</v>
      </c>
      <c r="H3094">
        <v>0</v>
      </c>
    </row>
    <row r="3095" spans="1:8" x14ac:dyDescent="0.3">
      <c r="A3095" t="s">
        <v>5930</v>
      </c>
      <c r="B3095" t="s">
        <v>5929</v>
      </c>
      <c r="C3095">
        <v>5.81488578835119</v>
      </c>
      <c r="D3095">
        <v>14165.62848112</v>
      </c>
      <c r="E3095">
        <v>-0.18926280000000001</v>
      </c>
      <c r="F3095">
        <v>-1.94562E-2</v>
      </c>
      <c r="G3095">
        <v>-32.726279720000001</v>
      </c>
      <c r="H3095">
        <v>0</v>
      </c>
    </row>
    <row r="3096" spans="1:8" x14ac:dyDescent="0.3">
      <c r="A3096" t="s">
        <v>5923</v>
      </c>
      <c r="B3096" t="s">
        <v>5922</v>
      </c>
      <c r="C3096">
        <v>0.85946736976376004</v>
      </c>
      <c r="D3096">
        <v>13988.737670439999</v>
      </c>
      <c r="E3096">
        <v>0.69378295000000001</v>
      </c>
      <c r="F3096">
        <v>-1.32913412</v>
      </c>
      <c r="G3096">
        <v>43.488408069999998</v>
      </c>
      <c r="H3096">
        <v>0</v>
      </c>
    </row>
    <row r="3097" spans="1:8" x14ac:dyDescent="0.3">
      <c r="A3097" t="s">
        <v>5596</v>
      </c>
      <c r="B3097" t="s">
        <v>5595</v>
      </c>
      <c r="C3097">
        <v>2.8203306167449999E-2</v>
      </c>
      <c r="D3097">
        <v>13842.822105609999</v>
      </c>
      <c r="E3097">
        <v>-10.16563814</v>
      </c>
      <c r="F3097">
        <v>-0.43492554999999999</v>
      </c>
      <c r="G3097">
        <v>-32.923139900000002</v>
      </c>
      <c r="H3097">
        <v>0</v>
      </c>
    </row>
    <row r="3098" spans="1:8" x14ac:dyDescent="0.3">
      <c r="A3098" t="s">
        <v>5689</v>
      </c>
      <c r="B3098" t="s">
        <v>5688</v>
      </c>
      <c r="C3098">
        <v>0.50012426280668998</v>
      </c>
      <c r="D3098">
        <v>13843.85755821</v>
      </c>
      <c r="E3098">
        <v>-3.0980088600000002</v>
      </c>
      <c r="F3098">
        <v>-3.4636929900000002</v>
      </c>
      <c r="G3098">
        <v>12.708445960000001</v>
      </c>
      <c r="H3098">
        <v>0</v>
      </c>
    </row>
    <row r="3099" spans="1:8" x14ac:dyDescent="0.3">
      <c r="A3099" t="s">
        <v>5385</v>
      </c>
      <c r="B3099" t="s">
        <v>5384</v>
      </c>
      <c r="C3099">
        <v>3.7744372345034698</v>
      </c>
      <c r="D3099">
        <v>13617.817650770001</v>
      </c>
      <c r="E3099">
        <v>-3.1789135599999998</v>
      </c>
      <c r="F3099">
        <v>-3.1725740899999999</v>
      </c>
      <c r="G3099">
        <v>-21.69262488</v>
      </c>
      <c r="H3099">
        <v>0</v>
      </c>
    </row>
    <row r="3100" spans="1:8" x14ac:dyDescent="0.3">
      <c r="A3100" t="s">
        <v>5810</v>
      </c>
      <c r="B3100" t="s">
        <v>5809</v>
      </c>
      <c r="C3100">
        <v>6.5148026490000006E-5</v>
      </c>
      <c r="D3100">
        <v>13525.380668510001</v>
      </c>
      <c r="E3100">
        <v>-1.36929798</v>
      </c>
      <c r="F3100">
        <v>11.962174259999999</v>
      </c>
      <c r="G3100">
        <v>19.415765360000002</v>
      </c>
      <c r="H3100">
        <v>0</v>
      </c>
    </row>
    <row r="3101" spans="1:8" x14ac:dyDescent="0.3">
      <c r="A3101" t="s">
        <v>5765</v>
      </c>
      <c r="B3101" t="s">
        <v>5764</v>
      </c>
      <c r="C3101">
        <v>6.8198122654070006E-2</v>
      </c>
      <c r="D3101">
        <v>13537.258726620001</v>
      </c>
      <c r="E3101">
        <v>1.07939721</v>
      </c>
      <c r="F3101">
        <v>-5.3785467699999998</v>
      </c>
      <c r="G3101">
        <v>25.62229529</v>
      </c>
      <c r="H3101">
        <v>0</v>
      </c>
    </row>
    <row r="3102" spans="1:8" x14ac:dyDescent="0.3">
      <c r="A3102" t="s">
        <v>6265</v>
      </c>
      <c r="B3102" t="s">
        <v>6264</v>
      </c>
      <c r="C3102">
        <v>6.399242654732E-2</v>
      </c>
      <c r="D3102">
        <v>13486.035168930001</v>
      </c>
      <c r="E3102">
        <v>-5.0371424200000003</v>
      </c>
      <c r="F3102">
        <v>-1.7434373000000001</v>
      </c>
      <c r="G3102">
        <v>13.261946569999999</v>
      </c>
      <c r="H3102">
        <v>0</v>
      </c>
    </row>
    <row r="3103" spans="1:8" x14ac:dyDescent="0.3">
      <c r="A3103" t="s">
        <v>6539</v>
      </c>
      <c r="B3103" t="s">
        <v>6538</v>
      </c>
      <c r="C3103">
        <v>3.40827995885E-3</v>
      </c>
      <c r="D3103">
        <v>13397.43066855</v>
      </c>
      <c r="E3103">
        <v>2.1833864900000002</v>
      </c>
      <c r="F3103">
        <v>29.327791470000001</v>
      </c>
      <c r="G3103">
        <v>20.592454679999999</v>
      </c>
      <c r="H3103">
        <v>0</v>
      </c>
    </row>
    <row r="3104" spans="1:8" x14ac:dyDescent="0.3">
      <c r="A3104" t="s">
        <v>5797</v>
      </c>
      <c r="B3104" t="s">
        <v>5796</v>
      </c>
      <c r="C3104">
        <v>1.869948524386E-2</v>
      </c>
      <c r="D3104">
        <v>13223.17368545</v>
      </c>
      <c r="E3104">
        <v>-2.1896293099999999</v>
      </c>
      <c r="F3104">
        <v>-1.7606083100000001</v>
      </c>
      <c r="G3104">
        <v>12.26112878</v>
      </c>
      <c r="H3104">
        <v>0</v>
      </c>
    </row>
    <row r="3105" spans="1:8" x14ac:dyDescent="0.3">
      <c r="A3105" t="s">
        <v>5489</v>
      </c>
      <c r="B3105" t="s">
        <v>5488</v>
      </c>
      <c r="C3105">
        <v>42.427030384408042</v>
      </c>
      <c r="D3105">
        <v>12934.63814164</v>
      </c>
      <c r="E3105">
        <v>4.6631191999999997</v>
      </c>
      <c r="F3105">
        <v>-4.1072423799999997</v>
      </c>
      <c r="G3105">
        <v>-27.246300829999999</v>
      </c>
      <c r="H3105">
        <v>0</v>
      </c>
    </row>
    <row r="3106" spans="1:8" x14ac:dyDescent="0.3">
      <c r="A3106" t="s">
        <v>5946</v>
      </c>
      <c r="B3106" t="s">
        <v>5945</v>
      </c>
      <c r="C3106">
        <v>1.3559113018620001E-2</v>
      </c>
      <c r="D3106">
        <v>12841.396751529999</v>
      </c>
      <c r="E3106">
        <v>0.22900108</v>
      </c>
      <c r="F3106">
        <v>-7.2451757199999998</v>
      </c>
      <c r="G3106">
        <v>20.681824949999999</v>
      </c>
      <c r="H3106">
        <v>0</v>
      </c>
    </row>
    <row r="3107" spans="1:8" x14ac:dyDescent="0.3">
      <c r="A3107" t="s">
        <v>5885</v>
      </c>
      <c r="B3107" t="s">
        <v>5884</v>
      </c>
      <c r="C3107">
        <v>1.3598126728079999E-2</v>
      </c>
      <c r="D3107">
        <v>13593.15643082</v>
      </c>
      <c r="E3107">
        <v>-8.37507263</v>
      </c>
      <c r="F3107">
        <v>-4.06005635</v>
      </c>
      <c r="G3107">
        <v>-14.32908042</v>
      </c>
      <c r="H3107">
        <v>0</v>
      </c>
    </row>
    <row r="3108" spans="1:8" x14ac:dyDescent="0.3">
      <c r="A3108" t="s">
        <v>5838</v>
      </c>
      <c r="B3108" t="s">
        <v>5837</v>
      </c>
      <c r="C3108">
        <v>0.64741387961341001</v>
      </c>
      <c r="D3108">
        <v>12603.9841989</v>
      </c>
      <c r="E3108">
        <v>-1.3872745399999999</v>
      </c>
      <c r="F3108">
        <v>-2.3504585699999998</v>
      </c>
      <c r="G3108">
        <v>42.456758270000002</v>
      </c>
      <c r="H3108">
        <v>0</v>
      </c>
    </row>
    <row r="3109" spans="1:8" x14ac:dyDescent="0.3">
      <c r="A3109" t="s">
        <v>5440</v>
      </c>
      <c r="B3109" t="s">
        <v>5439</v>
      </c>
      <c r="C3109">
        <v>17.783530208022729</v>
      </c>
      <c r="D3109">
        <v>12509.484913910001</v>
      </c>
      <c r="E3109">
        <v>-3.3287317600000002</v>
      </c>
      <c r="F3109">
        <v>-10.68666397</v>
      </c>
      <c r="G3109">
        <v>-35.07996387</v>
      </c>
      <c r="H3109">
        <v>0</v>
      </c>
    </row>
    <row r="3110" spans="1:8" x14ac:dyDescent="0.3">
      <c r="A3110" t="s">
        <v>5788</v>
      </c>
      <c r="B3110" t="s">
        <v>5787</v>
      </c>
      <c r="C3110">
        <v>5.6141386881769999E-2</v>
      </c>
      <c r="D3110">
        <v>12395.48020421</v>
      </c>
      <c r="E3110">
        <v>-0.53762425000000003</v>
      </c>
      <c r="F3110">
        <v>-3.8474571700000002</v>
      </c>
      <c r="G3110">
        <v>4.0522022</v>
      </c>
      <c r="H3110">
        <v>0</v>
      </c>
    </row>
    <row r="3111" spans="1:8" x14ac:dyDescent="0.3">
      <c r="A3111" t="s">
        <v>5786</v>
      </c>
      <c r="B3111" t="s">
        <v>5785</v>
      </c>
      <c r="C3111">
        <v>3.0593291216999999E-4</v>
      </c>
      <c r="D3111">
        <v>12311.336440810001</v>
      </c>
      <c r="E3111">
        <v>-3.0980736599999998</v>
      </c>
      <c r="F3111">
        <v>2.51051059</v>
      </c>
      <c r="G3111">
        <v>-3.8009640899999999</v>
      </c>
      <c r="H3111">
        <v>0</v>
      </c>
    </row>
    <row r="3112" spans="1:8" x14ac:dyDescent="0.3">
      <c r="A3112" t="s">
        <v>4468</v>
      </c>
      <c r="B3112" t="s">
        <v>5908</v>
      </c>
      <c r="C3112">
        <v>0.37322879569391998</v>
      </c>
      <c r="D3112">
        <v>12250.75069682</v>
      </c>
      <c r="E3112">
        <v>-2.1642093999999998</v>
      </c>
      <c r="F3112">
        <v>77.974553589999999</v>
      </c>
      <c r="G3112">
        <v>370.18686058999998</v>
      </c>
      <c r="H3112">
        <v>0</v>
      </c>
    </row>
    <row r="3113" spans="1:8" x14ac:dyDescent="0.3">
      <c r="A3113" t="s">
        <v>5790</v>
      </c>
      <c r="B3113" t="s">
        <v>5789</v>
      </c>
      <c r="C3113">
        <v>0.19102705360201</v>
      </c>
      <c r="D3113">
        <v>12276.46608821</v>
      </c>
      <c r="E3113">
        <v>-2.1812285</v>
      </c>
      <c r="F3113">
        <v>2.3407009799999998</v>
      </c>
      <c r="G3113">
        <v>-29.203922389999999</v>
      </c>
      <c r="H3113">
        <v>0</v>
      </c>
    </row>
    <row r="3114" spans="1:8" x14ac:dyDescent="0.3">
      <c r="A3114" t="s">
        <v>2360</v>
      </c>
      <c r="B3114" t="s">
        <v>5963</v>
      </c>
      <c r="C3114">
        <v>7.7091499788490003E-2</v>
      </c>
      <c r="D3114">
        <v>12181.74121102</v>
      </c>
      <c r="E3114">
        <v>-3.22650814</v>
      </c>
      <c r="F3114">
        <v>2.5188824699999999</v>
      </c>
      <c r="G3114">
        <v>13.65194711</v>
      </c>
      <c r="H3114">
        <v>0</v>
      </c>
    </row>
    <row r="3115" spans="1:8" x14ac:dyDescent="0.3">
      <c r="A3115" t="s">
        <v>6028</v>
      </c>
      <c r="B3115" t="s">
        <v>6027</v>
      </c>
      <c r="C3115">
        <v>9.8139396552409996E-2</v>
      </c>
      <c r="D3115">
        <v>12187.010678279999</v>
      </c>
      <c r="E3115">
        <v>-4.8089521599999996</v>
      </c>
      <c r="F3115">
        <v>1.7416021100000001</v>
      </c>
      <c r="G3115">
        <v>87.822844340000003</v>
      </c>
      <c r="H3115">
        <v>0</v>
      </c>
    </row>
    <row r="3116" spans="1:8" x14ac:dyDescent="0.3">
      <c r="A3116" t="s">
        <v>4631</v>
      </c>
      <c r="B3116" t="s">
        <v>6017</v>
      </c>
      <c r="C3116">
        <v>4.6016094728092103</v>
      </c>
      <c r="D3116">
        <v>12128.58613356</v>
      </c>
      <c r="E3116">
        <v>-6.6607063200000001</v>
      </c>
      <c r="F3116">
        <v>12.05219535</v>
      </c>
      <c r="G3116">
        <v>41.064150429999998</v>
      </c>
      <c r="H3116">
        <v>0</v>
      </c>
    </row>
    <row r="3117" spans="1:8" x14ac:dyDescent="0.3">
      <c r="A3117" t="s">
        <v>5862</v>
      </c>
      <c r="B3117" t="s">
        <v>5861</v>
      </c>
      <c r="C3117">
        <v>0.96085011024346001</v>
      </c>
      <c r="D3117">
        <v>11704.747450909999</v>
      </c>
      <c r="E3117">
        <v>-0.24312642000000001</v>
      </c>
      <c r="F3117">
        <v>4.3836235600000002</v>
      </c>
      <c r="G3117">
        <v>2.2546948699999998</v>
      </c>
      <c r="H3117">
        <v>0</v>
      </c>
    </row>
    <row r="3118" spans="1:8" x14ac:dyDescent="0.3">
      <c r="A3118" t="s">
        <v>6060</v>
      </c>
      <c r="B3118" t="s">
        <v>6059</v>
      </c>
      <c r="C3118">
        <v>12.73806599917474</v>
      </c>
      <c r="D3118">
        <v>11701.073770950001</v>
      </c>
      <c r="E3118">
        <v>-3.3249826200000001</v>
      </c>
      <c r="F3118">
        <v>-6.4439254999999998</v>
      </c>
      <c r="G3118">
        <v>-5.4890306400000002</v>
      </c>
      <c r="H3118">
        <v>0</v>
      </c>
    </row>
    <row r="3119" spans="1:8" x14ac:dyDescent="0.3">
      <c r="A3119" t="s">
        <v>5720</v>
      </c>
      <c r="B3119" t="s">
        <v>5719</v>
      </c>
      <c r="C3119">
        <v>4.75994166382E-3</v>
      </c>
      <c r="D3119">
        <v>11649.43494444</v>
      </c>
      <c r="E3119">
        <v>0.44179924999999998</v>
      </c>
      <c r="F3119">
        <v>1.9104255800000001</v>
      </c>
      <c r="G3119">
        <v>2.35664359</v>
      </c>
      <c r="H3119">
        <v>0</v>
      </c>
    </row>
    <row r="3120" spans="1:8" x14ac:dyDescent="0.3">
      <c r="A3120" t="s">
        <v>6001</v>
      </c>
      <c r="B3120" t="s">
        <v>6001</v>
      </c>
      <c r="C3120">
        <v>2.4700044744300001E-3</v>
      </c>
      <c r="D3120">
        <v>11526.107169319999</v>
      </c>
      <c r="E3120">
        <v>0.55128151999999997</v>
      </c>
      <c r="F3120">
        <v>-2.3520367800000002</v>
      </c>
      <c r="G3120">
        <v>2.00250014</v>
      </c>
      <c r="H3120">
        <v>0</v>
      </c>
    </row>
    <row r="3121" spans="1:8" x14ac:dyDescent="0.3">
      <c r="A3121" t="s">
        <v>5726</v>
      </c>
      <c r="B3121" t="s">
        <v>5725</v>
      </c>
      <c r="C3121">
        <v>0.12365915263721</v>
      </c>
      <c r="D3121">
        <v>11523.76311962</v>
      </c>
      <c r="E3121">
        <v>-2.63536825</v>
      </c>
      <c r="F3121">
        <v>12.5982725</v>
      </c>
      <c r="G3121">
        <v>94.948076069999999</v>
      </c>
      <c r="H3121">
        <v>0</v>
      </c>
    </row>
    <row r="3122" spans="1:8" x14ac:dyDescent="0.3">
      <c r="A3122" t="s">
        <v>6010</v>
      </c>
      <c r="B3122" t="s">
        <v>6009</v>
      </c>
      <c r="C3122">
        <v>1.3307507241079999E-2</v>
      </c>
      <c r="D3122">
        <v>11539.636711179999</v>
      </c>
      <c r="E3122">
        <v>-1.241518E-2</v>
      </c>
      <c r="F3122">
        <v>-8.3815879999999995E-2</v>
      </c>
      <c r="G3122">
        <v>10.81051077</v>
      </c>
      <c r="H3122">
        <v>0</v>
      </c>
    </row>
    <row r="3123" spans="1:8" x14ac:dyDescent="0.3">
      <c r="A3123" t="s">
        <v>5780</v>
      </c>
      <c r="B3123" t="s">
        <v>5779</v>
      </c>
      <c r="C3123">
        <v>1.38467105204E-3</v>
      </c>
      <c r="D3123">
        <v>11443.9177473</v>
      </c>
      <c r="E3123">
        <v>-1.3461524600000001</v>
      </c>
      <c r="F3123">
        <v>-2.75701303</v>
      </c>
      <c r="G3123">
        <v>1.5141543900000001</v>
      </c>
      <c r="H3123">
        <v>0</v>
      </c>
    </row>
    <row r="3124" spans="1:8" x14ac:dyDescent="0.3">
      <c r="A3124" t="s">
        <v>5806</v>
      </c>
      <c r="B3124" t="s">
        <v>5805</v>
      </c>
      <c r="C3124">
        <v>0.68308449288454998</v>
      </c>
      <c r="D3124">
        <v>11366.35377568</v>
      </c>
      <c r="E3124">
        <v>2.0445000000000001E-2</v>
      </c>
      <c r="F3124">
        <v>34.514276629999998</v>
      </c>
      <c r="G3124">
        <v>6.9310019299999999</v>
      </c>
      <c r="H3124">
        <v>0</v>
      </c>
    </row>
    <row r="3125" spans="1:8" x14ac:dyDescent="0.3">
      <c r="A3125" t="s">
        <v>6068</v>
      </c>
      <c r="B3125" t="s">
        <v>6067</v>
      </c>
      <c r="C3125">
        <v>42.672754027681357</v>
      </c>
      <c r="D3125">
        <v>11313.44083358</v>
      </c>
      <c r="E3125">
        <v>-4.3058872199999998</v>
      </c>
      <c r="F3125">
        <v>871.46863409000002</v>
      </c>
      <c r="G3125">
        <v>3.02873072</v>
      </c>
      <c r="H3125">
        <v>0</v>
      </c>
    </row>
    <row r="3126" spans="1:8" x14ac:dyDescent="0.3">
      <c r="A3126" t="s">
        <v>5836</v>
      </c>
      <c r="B3126" t="s">
        <v>5835</v>
      </c>
      <c r="C3126">
        <v>0.38572271522625001</v>
      </c>
      <c r="D3126">
        <v>11202.217672590001</v>
      </c>
      <c r="E3126">
        <v>-1.0525503700000001</v>
      </c>
      <c r="F3126">
        <v>0.40823580999999998</v>
      </c>
      <c r="G3126">
        <v>14.680350860000001</v>
      </c>
      <c r="H3126">
        <v>0</v>
      </c>
    </row>
    <row r="3127" spans="1:8" x14ac:dyDescent="0.3">
      <c r="A3127" t="s">
        <v>4042</v>
      </c>
      <c r="B3127" t="s">
        <v>5775</v>
      </c>
      <c r="C3127">
        <v>1.428841038643E-2</v>
      </c>
      <c r="D3127">
        <v>11111.62953418</v>
      </c>
      <c r="E3127">
        <v>1.1229697599999999</v>
      </c>
      <c r="F3127">
        <v>-21.654108300000001</v>
      </c>
      <c r="G3127">
        <v>-22.23671491</v>
      </c>
      <c r="H3127">
        <v>0</v>
      </c>
    </row>
    <row r="3128" spans="1:8" x14ac:dyDescent="0.3">
      <c r="A3128" t="s">
        <v>5714</v>
      </c>
      <c r="B3128" t="s">
        <v>5713</v>
      </c>
      <c r="C3128">
        <v>2.9699767580519999E-2</v>
      </c>
      <c r="D3128">
        <v>11020.003373609999</v>
      </c>
      <c r="E3128">
        <v>-2.1443654599999999</v>
      </c>
      <c r="F3128">
        <v>28.86833296</v>
      </c>
      <c r="G3128">
        <v>77.673291480000003</v>
      </c>
      <c r="H3128">
        <v>0</v>
      </c>
    </row>
    <row r="3129" spans="1:8" x14ac:dyDescent="0.3">
      <c r="A3129" t="s">
        <v>5830</v>
      </c>
      <c r="B3129" t="s">
        <v>5829</v>
      </c>
      <c r="C3129">
        <v>1.1018122452E-4</v>
      </c>
      <c r="D3129">
        <v>10904.119108409999</v>
      </c>
      <c r="E3129">
        <v>-9.647878E-2</v>
      </c>
      <c r="F3129">
        <v>-2.9845881099999998</v>
      </c>
      <c r="G3129">
        <v>-9.3342194900000006</v>
      </c>
      <c r="H3129">
        <v>0</v>
      </c>
    </row>
    <row r="3130" spans="1:8" x14ac:dyDescent="0.3">
      <c r="A3130" t="s">
        <v>5739</v>
      </c>
      <c r="B3130" t="s">
        <v>5738</v>
      </c>
      <c r="C3130">
        <v>0.27564857910582002</v>
      </c>
      <c r="D3130">
        <v>10868.56912222</v>
      </c>
      <c r="E3130">
        <v>-3.0117085600000002</v>
      </c>
      <c r="F3130">
        <v>0.28039799999999998</v>
      </c>
      <c r="G3130">
        <v>17.11275427</v>
      </c>
      <c r="H3130">
        <v>0</v>
      </c>
    </row>
    <row r="3131" spans="1:8" x14ac:dyDescent="0.3">
      <c r="A3131" t="s">
        <v>6776</v>
      </c>
      <c r="B3131" t="s">
        <v>6775</v>
      </c>
      <c r="C3131">
        <v>8.9574200883800002E-3</v>
      </c>
      <c r="D3131">
        <v>10854.300384919999</v>
      </c>
      <c r="E3131">
        <v>-4.7245870800000001</v>
      </c>
      <c r="F3131">
        <v>31.06583264</v>
      </c>
      <c r="G3131">
        <v>153.54453278</v>
      </c>
      <c r="H3131">
        <v>0</v>
      </c>
    </row>
    <row r="3132" spans="1:8" x14ac:dyDescent="0.3">
      <c r="A3132" t="s">
        <v>6076</v>
      </c>
      <c r="B3132" t="s">
        <v>6075</v>
      </c>
      <c r="C3132">
        <v>12.58422011383162</v>
      </c>
      <c r="D3132">
        <v>10743.94218747</v>
      </c>
      <c r="E3132">
        <v>-3.3029493900000002</v>
      </c>
      <c r="F3132">
        <v>5.4102376799999998</v>
      </c>
      <c r="G3132">
        <v>30.838845840000001</v>
      </c>
      <c r="H3132">
        <v>0</v>
      </c>
    </row>
    <row r="3133" spans="1:8" x14ac:dyDescent="0.3">
      <c r="A3133" t="s">
        <v>6024</v>
      </c>
      <c r="B3133" t="s">
        <v>6023</v>
      </c>
      <c r="C3133">
        <v>2.2139391089209998E-2</v>
      </c>
      <c r="D3133">
        <v>10535.637234469999</v>
      </c>
      <c r="E3133">
        <v>-3.3249826200000001</v>
      </c>
      <c r="F3133">
        <v>-1.1688744600000001</v>
      </c>
      <c r="G3133">
        <v>18.319793709999999</v>
      </c>
      <c r="H3133">
        <v>0</v>
      </c>
    </row>
    <row r="3134" spans="1:8" x14ac:dyDescent="0.3">
      <c r="A3134" t="s">
        <v>5361</v>
      </c>
      <c r="B3134" t="s">
        <v>6194</v>
      </c>
      <c r="C3134">
        <v>61.12475156588367</v>
      </c>
      <c r="D3134">
        <v>10335.004999029999</v>
      </c>
      <c r="E3134">
        <v>-3.3249826200000001</v>
      </c>
      <c r="F3134">
        <v>1.72868954</v>
      </c>
      <c r="G3134">
        <v>9.5505335000000002</v>
      </c>
      <c r="H3134">
        <v>0</v>
      </c>
    </row>
    <row r="3135" spans="1:8" x14ac:dyDescent="0.3">
      <c r="A3135" t="s">
        <v>6050</v>
      </c>
      <c r="B3135" t="s">
        <v>6050</v>
      </c>
      <c r="C3135">
        <v>5.0785025234999996E-4</v>
      </c>
      <c r="D3135">
        <v>19307.149299280001</v>
      </c>
      <c r="E3135">
        <v>77.623805869999998</v>
      </c>
      <c r="F3135">
        <v>-1.3285779</v>
      </c>
      <c r="G3135">
        <v>2.1821820000000001</v>
      </c>
      <c r="H3135">
        <v>0</v>
      </c>
    </row>
    <row r="3136" spans="1:8" x14ac:dyDescent="0.3">
      <c r="A3136" t="s">
        <v>5431</v>
      </c>
      <c r="B3136" t="s">
        <v>5430</v>
      </c>
      <c r="C3136">
        <v>7.1640026452561401</v>
      </c>
      <c r="D3136">
        <v>10202.9538125</v>
      </c>
      <c r="E3136">
        <v>-3.32471586</v>
      </c>
      <c r="F3136">
        <v>-7.0022948500000002</v>
      </c>
      <c r="G3136">
        <v>57.803471809999998</v>
      </c>
      <c r="H3136">
        <v>0</v>
      </c>
    </row>
    <row r="3137" spans="1:8" x14ac:dyDescent="0.3">
      <c r="A3137" t="s">
        <v>6357</v>
      </c>
      <c r="B3137" t="s">
        <v>6809</v>
      </c>
      <c r="C3137">
        <v>3.1361038998530003E-2</v>
      </c>
      <c r="D3137">
        <v>10194.85337588</v>
      </c>
      <c r="E3137">
        <v>-66.32800632</v>
      </c>
      <c r="F3137">
        <v>-68.447435089999999</v>
      </c>
      <c r="G3137">
        <v>-68.781553549999998</v>
      </c>
      <c r="H3137">
        <v>0</v>
      </c>
    </row>
    <row r="3138" spans="1:8" x14ac:dyDescent="0.3">
      <c r="A3138" t="s">
        <v>5744</v>
      </c>
      <c r="B3138" t="s">
        <v>5743</v>
      </c>
      <c r="C3138">
        <v>0.61084985129935998</v>
      </c>
      <c r="D3138">
        <v>10171.22192835</v>
      </c>
      <c r="E3138">
        <v>-2.1896293099999999</v>
      </c>
      <c r="F3138">
        <v>0.25646025</v>
      </c>
      <c r="G3138">
        <v>76.851929709999993</v>
      </c>
      <c r="H3138">
        <v>0</v>
      </c>
    </row>
    <row r="3139" spans="1:8" x14ac:dyDescent="0.3">
      <c r="A3139" t="s">
        <v>5808</v>
      </c>
      <c r="B3139" t="s">
        <v>5807</v>
      </c>
      <c r="C3139">
        <v>2.059518256732E-2</v>
      </c>
      <c r="D3139">
        <v>10112.985542959999</v>
      </c>
      <c r="E3139">
        <v>0.33553745000000001</v>
      </c>
      <c r="F3139">
        <v>-5.2340972600000004</v>
      </c>
      <c r="G3139">
        <v>-23.686273239999998</v>
      </c>
      <c r="H3139">
        <v>0</v>
      </c>
    </row>
    <row r="3140" spans="1:8" x14ac:dyDescent="0.3">
      <c r="A3140" t="s">
        <v>5801</v>
      </c>
      <c r="B3140" t="s">
        <v>5800</v>
      </c>
      <c r="C3140">
        <v>0.77329863718648995</v>
      </c>
      <c r="D3140">
        <v>10094.18958885</v>
      </c>
      <c r="E3140">
        <v>-4.8409812399999996</v>
      </c>
      <c r="F3140">
        <v>-3.98379299</v>
      </c>
      <c r="G3140">
        <v>12.753586800000001</v>
      </c>
      <c r="H3140">
        <v>0</v>
      </c>
    </row>
    <row r="3141" spans="1:8" x14ac:dyDescent="0.3">
      <c r="A3141" t="s">
        <v>5752</v>
      </c>
      <c r="B3141" t="s">
        <v>5751</v>
      </c>
      <c r="C3141">
        <v>0.15981781613223001</v>
      </c>
      <c r="D3141">
        <v>10031.21753958</v>
      </c>
      <c r="E3141">
        <v>1.39100533</v>
      </c>
      <c r="F3141">
        <v>4.0269879800000004</v>
      </c>
      <c r="G3141">
        <v>-2.47107959</v>
      </c>
      <c r="H3141">
        <v>0</v>
      </c>
    </row>
    <row r="3142" spans="1:8" x14ac:dyDescent="0.3">
      <c r="A3142" t="s">
        <v>5872</v>
      </c>
      <c r="B3142" t="s">
        <v>5871</v>
      </c>
      <c r="C3142">
        <v>4.4853065241367398</v>
      </c>
      <c r="D3142">
        <v>9892.3816230699995</v>
      </c>
      <c r="E3142">
        <v>1.6575280000000001E-2</v>
      </c>
      <c r="F3142">
        <v>2.4635588099999999</v>
      </c>
      <c r="G3142">
        <v>-1.7297340400000001</v>
      </c>
      <c r="H3142">
        <v>0</v>
      </c>
    </row>
    <row r="3143" spans="1:8" x14ac:dyDescent="0.3">
      <c r="A3143" t="s">
        <v>7276</v>
      </c>
      <c r="B3143" t="s">
        <v>7275</v>
      </c>
      <c r="C3143">
        <v>7.2353338173799997E-3</v>
      </c>
      <c r="D3143">
        <v>9830.0841894099995</v>
      </c>
      <c r="E3143">
        <v>14.17537913</v>
      </c>
      <c r="F3143">
        <v>28.115793320000002</v>
      </c>
      <c r="G3143">
        <v>6.5441571600000001</v>
      </c>
      <c r="H3143">
        <v>0</v>
      </c>
    </row>
    <row r="3144" spans="1:8" x14ac:dyDescent="0.3">
      <c r="A3144" t="s">
        <v>5761</v>
      </c>
      <c r="B3144" t="s">
        <v>5760</v>
      </c>
      <c r="C3144">
        <v>2.0123324748E-4</v>
      </c>
      <c r="D3144">
        <v>9867.9017021399995</v>
      </c>
      <c r="E3144">
        <v>-1.70026308</v>
      </c>
      <c r="F3144">
        <v>-13.118767760000001</v>
      </c>
      <c r="G3144">
        <v>-3.0505244</v>
      </c>
      <c r="H3144">
        <v>0</v>
      </c>
    </row>
    <row r="3145" spans="1:8" x14ac:dyDescent="0.3">
      <c r="A3145" t="s">
        <v>5778</v>
      </c>
      <c r="B3145" t="s">
        <v>5777</v>
      </c>
      <c r="C3145">
        <v>1.49138692559E-3</v>
      </c>
      <c r="D3145">
        <v>9669.9665832200008</v>
      </c>
      <c r="E3145">
        <v>-2.1812285</v>
      </c>
      <c r="F3145">
        <v>-2.75698365</v>
      </c>
      <c r="G3145">
        <v>17.01354967</v>
      </c>
      <c r="H3145">
        <v>0</v>
      </c>
    </row>
    <row r="3146" spans="1:8" x14ac:dyDescent="0.3">
      <c r="A3146" t="s">
        <v>4868</v>
      </c>
      <c r="B3146" t="s">
        <v>5729</v>
      </c>
      <c r="C3146">
        <v>6.8038750678089996E-2</v>
      </c>
      <c r="D3146">
        <v>9669.2174118399998</v>
      </c>
      <c r="E3146">
        <v>-3.3249826200000001</v>
      </c>
      <c r="F3146">
        <v>13.76177259</v>
      </c>
      <c r="G3146">
        <v>8.5407417700000003</v>
      </c>
      <c r="H3146">
        <v>0</v>
      </c>
    </row>
    <row r="3147" spans="1:8" x14ac:dyDescent="0.3">
      <c r="A3147" t="s">
        <v>5849</v>
      </c>
      <c r="B3147" t="s">
        <v>5848</v>
      </c>
      <c r="C3147">
        <v>2.3023718633732599</v>
      </c>
      <c r="D3147">
        <v>9613.8517862499993</v>
      </c>
      <c r="E3147">
        <v>-1.553648E-2</v>
      </c>
      <c r="F3147">
        <v>-4.2041683699999997</v>
      </c>
      <c r="G3147">
        <v>0</v>
      </c>
      <c r="H3147">
        <v>0</v>
      </c>
    </row>
    <row r="3148" spans="1:8" x14ac:dyDescent="0.3">
      <c r="A3148" t="s">
        <v>6236</v>
      </c>
      <c r="B3148" t="s">
        <v>6236</v>
      </c>
      <c r="C3148">
        <v>43.028540482606743</v>
      </c>
      <c r="D3148">
        <v>9531.55251933</v>
      </c>
      <c r="E3148">
        <v>-3.3249826200000001</v>
      </c>
      <c r="F3148">
        <v>0.21171382</v>
      </c>
      <c r="G3148">
        <v>6.0237278200000004</v>
      </c>
      <c r="H3148">
        <v>0</v>
      </c>
    </row>
    <row r="3149" spans="1:8" x14ac:dyDescent="0.3">
      <c r="A3149" t="s">
        <v>4668</v>
      </c>
      <c r="B3149" t="s">
        <v>5653</v>
      </c>
      <c r="C3149">
        <v>840.05</v>
      </c>
      <c r="D3149">
        <v>9407.8420000000006</v>
      </c>
      <c r="E3149">
        <v>-2.3992099499999999</v>
      </c>
      <c r="F3149">
        <v>-4.3931030599999996</v>
      </c>
      <c r="G3149">
        <v>2.9094695599999998</v>
      </c>
      <c r="H3149">
        <v>0</v>
      </c>
    </row>
    <row r="3150" spans="1:8" x14ac:dyDescent="0.3">
      <c r="A3150" t="s">
        <v>6196</v>
      </c>
      <c r="B3150" t="s">
        <v>6195</v>
      </c>
      <c r="C3150">
        <v>2.6043694453999999E-3</v>
      </c>
      <c r="D3150">
        <v>9401.3072504200009</v>
      </c>
      <c r="E3150">
        <v>15.989611200000001</v>
      </c>
      <c r="F3150">
        <v>-17.92989944</v>
      </c>
      <c r="G3150">
        <v>-57.849709269999998</v>
      </c>
      <c r="H3150">
        <v>0</v>
      </c>
    </row>
    <row r="3151" spans="1:8" x14ac:dyDescent="0.3">
      <c r="A3151" t="s">
        <v>5763</v>
      </c>
      <c r="B3151" t="s">
        <v>5762</v>
      </c>
      <c r="C3151">
        <v>5.7638413340000003E-5</v>
      </c>
      <c r="D3151">
        <v>9440.4522862100002</v>
      </c>
      <c r="E3151">
        <v>-2.0026113900000002</v>
      </c>
      <c r="F3151">
        <v>-5.93762933</v>
      </c>
      <c r="G3151">
        <v>-4.9130042400000002</v>
      </c>
      <c r="H3151">
        <v>0</v>
      </c>
    </row>
    <row r="3152" spans="1:8" x14ac:dyDescent="0.3">
      <c r="A3152" t="s">
        <v>5846</v>
      </c>
      <c r="B3152" t="s">
        <v>5846</v>
      </c>
      <c r="C3152">
        <v>1.0009096608205199</v>
      </c>
      <c r="D3152">
        <v>9303.9164582199992</v>
      </c>
      <c r="E3152">
        <v>-3.7045519999999998E-2</v>
      </c>
      <c r="F3152">
        <v>-0.10810338999999999</v>
      </c>
      <c r="G3152">
        <v>-6.1404960000000001E-2</v>
      </c>
      <c r="H3152">
        <v>0</v>
      </c>
    </row>
    <row r="3153" spans="1:8" x14ac:dyDescent="0.3">
      <c r="A3153" t="s">
        <v>5815</v>
      </c>
      <c r="B3153" t="s">
        <v>5814</v>
      </c>
      <c r="C3153">
        <v>5.77826776443E-2</v>
      </c>
      <c r="D3153">
        <v>9281.1694732699998</v>
      </c>
      <c r="E3153">
        <v>-3.2053676800000002</v>
      </c>
      <c r="F3153">
        <v>2.0282784999999999</v>
      </c>
      <c r="G3153">
        <v>15.325374480000001</v>
      </c>
      <c r="H3153">
        <v>0</v>
      </c>
    </row>
    <row r="3154" spans="1:8" x14ac:dyDescent="0.3">
      <c r="A3154" t="s">
        <v>6155</v>
      </c>
      <c r="B3154" t="s">
        <v>6154</v>
      </c>
      <c r="C3154">
        <v>9.566190308E-5</v>
      </c>
      <c r="D3154">
        <v>9245.2201210300009</v>
      </c>
      <c r="E3154">
        <v>-13.77679374</v>
      </c>
      <c r="F3154">
        <v>-19.328372730000002</v>
      </c>
      <c r="G3154">
        <v>-18.290766640000001</v>
      </c>
      <c r="H3154">
        <v>0</v>
      </c>
    </row>
    <row r="3155" spans="1:8" x14ac:dyDescent="0.3">
      <c r="A3155" t="s">
        <v>4324</v>
      </c>
      <c r="B3155" t="s">
        <v>5724</v>
      </c>
      <c r="C3155">
        <v>2.6471686035690001E-2</v>
      </c>
      <c r="D3155">
        <v>9037.0378646299996</v>
      </c>
      <c r="E3155">
        <v>-3.32471586</v>
      </c>
      <c r="F3155">
        <v>-14.730819110000001</v>
      </c>
      <c r="G3155">
        <v>-25.981025599999999</v>
      </c>
      <c r="H3155">
        <v>0</v>
      </c>
    </row>
    <row r="3156" spans="1:8" x14ac:dyDescent="0.3">
      <c r="A3156" t="s">
        <v>6433</v>
      </c>
      <c r="B3156" t="s">
        <v>6432</v>
      </c>
      <c r="C3156">
        <v>4.1983084194310002E-2</v>
      </c>
      <c r="D3156">
        <v>9011.6331105400004</v>
      </c>
      <c r="E3156">
        <v>-3.32471586</v>
      </c>
      <c r="F3156">
        <v>0.79869961</v>
      </c>
      <c r="G3156">
        <v>14.720901530000001</v>
      </c>
      <c r="H3156">
        <v>0</v>
      </c>
    </row>
    <row r="3157" spans="1:8" x14ac:dyDescent="0.3">
      <c r="A3157" t="s">
        <v>4668</v>
      </c>
      <c r="B3157" t="s">
        <v>5759</v>
      </c>
      <c r="C3157">
        <v>847.17444985484451</v>
      </c>
      <c r="D3157">
        <v>9028.7826345499998</v>
      </c>
      <c r="E3157">
        <v>-1.14730273</v>
      </c>
      <c r="F3157">
        <v>-3.5459754700000001</v>
      </c>
      <c r="G3157">
        <v>3.21998775</v>
      </c>
      <c r="H3157">
        <v>0</v>
      </c>
    </row>
    <row r="3158" spans="1:8" x14ac:dyDescent="0.3">
      <c r="A3158" t="s">
        <v>2129</v>
      </c>
      <c r="B3158" t="s">
        <v>5664</v>
      </c>
      <c r="C3158">
        <v>7.4145533329800006E-2</v>
      </c>
      <c r="D3158">
        <v>8973.3935612200003</v>
      </c>
      <c r="E3158">
        <v>-3.32471586</v>
      </c>
      <c r="F3158">
        <v>-11.291391429999999</v>
      </c>
      <c r="G3158">
        <v>17.355999749999999</v>
      </c>
      <c r="H3158">
        <v>0</v>
      </c>
    </row>
    <row r="3159" spans="1:8" x14ac:dyDescent="0.3">
      <c r="A3159" t="s">
        <v>5965</v>
      </c>
      <c r="B3159" t="s">
        <v>5964</v>
      </c>
      <c r="C3159">
        <v>1.12082626217E-3</v>
      </c>
      <c r="D3159">
        <v>9310.9530255400005</v>
      </c>
      <c r="E3159">
        <v>-1.7612551299999999</v>
      </c>
      <c r="F3159">
        <v>1.7400167900000001</v>
      </c>
      <c r="G3159">
        <v>2.7226694999999999</v>
      </c>
      <c r="H3159">
        <v>0</v>
      </c>
    </row>
    <row r="3160" spans="1:8" x14ac:dyDescent="0.3">
      <c r="A3160" t="s">
        <v>7512</v>
      </c>
      <c r="B3160" t="s">
        <v>7512</v>
      </c>
      <c r="C3160">
        <v>8.2776170904143793</v>
      </c>
      <c r="D3160">
        <v>8788.7575610500007</v>
      </c>
      <c r="E3160">
        <v>-6.4447154199999996</v>
      </c>
      <c r="F3160">
        <v>-30.90337418</v>
      </c>
      <c r="G3160">
        <v>0</v>
      </c>
      <c r="H3160">
        <v>0</v>
      </c>
    </row>
    <row r="3161" spans="1:8" x14ac:dyDescent="0.3">
      <c r="A3161" t="s">
        <v>5834</v>
      </c>
      <c r="B3161" t="s">
        <v>5833</v>
      </c>
      <c r="C3161">
        <v>1.6739215982969999E-2</v>
      </c>
      <c r="D3161">
        <v>8747.8335139899991</v>
      </c>
      <c r="E3161">
        <v>-1.7213381699999999</v>
      </c>
      <c r="F3161">
        <v>-0.66392629000000003</v>
      </c>
      <c r="G3161">
        <v>-3.3837583000000002</v>
      </c>
      <c r="H3161">
        <v>0</v>
      </c>
    </row>
    <row r="3162" spans="1:8" x14ac:dyDescent="0.3">
      <c r="A3162" t="s">
        <v>5936</v>
      </c>
      <c r="B3162" t="s">
        <v>5935</v>
      </c>
      <c r="C3162">
        <v>3.1902831686999997E-4</v>
      </c>
      <c r="D3162">
        <v>8736.5859276600004</v>
      </c>
      <c r="E3162">
        <v>-34.037535499999997</v>
      </c>
      <c r="F3162">
        <v>-52.367669669999998</v>
      </c>
      <c r="G3162">
        <v>-33.344358970000002</v>
      </c>
      <c r="H3162">
        <v>0</v>
      </c>
    </row>
    <row r="3163" spans="1:8" x14ac:dyDescent="0.3">
      <c r="A3163" t="s">
        <v>5866</v>
      </c>
      <c r="B3163" t="s">
        <v>5865</v>
      </c>
      <c r="C3163">
        <v>5.4375169836551596</v>
      </c>
      <c r="D3163">
        <v>8689.8820043899996</v>
      </c>
      <c r="E3163">
        <v>-2.1896293099999999</v>
      </c>
      <c r="F3163">
        <v>0.28496866999999998</v>
      </c>
      <c r="G3163">
        <v>14.23182418</v>
      </c>
      <c r="H3163">
        <v>0</v>
      </c>
    </row>
    <row r="3164" spans="1:8" x14ac:dyDescent="0.3">
      <c r="A3164" t="s">
        <v>5803</v>
      </c>
      <c r="B3164" t="s">
        <v>5802</v>
      </c>
      <c r="C3164">
        <v>3.8140894892109999E-2</v>
      </c>
      <c r="D3164">
        <v>8682.5871312500003</v>
      </c>
      <c r="E3164">
        <v>-3.3259501</v>
      </c>
      <c r="F3164">
        <v>-13.76053559</v>
      </c>
      <c r="G3164">
        <v>-46.531332460000002</v>
      </c>
      <c r="H3164">
        <v>0</v>
      </c>
    </row>
    <row r="3165" spans="1:8" x14ac:dyDescent="0.3">
      <c r="A3165" t="s">
        <v>4503</v>
      </c>
      <c r="B3165" t="s">
        <v>5818</v>
      </c>
      <c r="C3165">
        <v>1.523883736129E-2</v>
      </c>
      <c r="D3165">
        <v>8570.8433273600003</v>
      </c>
      <c r="E3165">
        <v>-0.13526806999999999</v>
      </c>
      <c r="F3165">
        <v>-1.2397414899999999</v>
      </c>
      <c r="G3165">
        <v>-15.115013899999999</v>
      </c>
      <c r="H3165">
        <v>0</v>
      </c>
    </row>
    <row r="3166" spans="1:8" x14ac:dyDescent="0.3">
      <c r="A3166" t="s">
        <v>5220</v>
      </c>
      <c r="B3166" t="s">
        <v>5219</v>
      </c>
      <c r="C3166">
        <v>6.7188404383870504</v>
      </c>
      <c r="D3166">
        <v>8516.9064582299998</v>
      </c>
      <c r="E3166">
        <v>-3.3259501</v>
      </c>
      <c r="F3166">
        <v>-8.4189318600000007</v>
      </c>
      <c r="G3166">
        <v>112.12085198</v>
      </c>
      <c r="H3166">
        <v>0</v>
      </c>
    </row>
    <row r="3167" spans="1:8" x14ac:dyDescent="0.3">
      <c r="A3167" t="s">
        <v>6233</v>
      </c>
      <c r="B3167" t="s">
        <v>6232</v>
      </c>
      <c r="C3167">
        <v>1.5768066236119999E-2</v>
      </c>
      <c r="D3167">
        <v>8439.9890116499992</v>
      </c>
      <c r="E3167">
        <v>7.8378398499999999</v>
      </c>
      <c r="F3167">
        <v>0.17730331999999999</v>
      </c>
      <c r="G3167">
        <v>250.61574035999999</v>
      </c>
      <c r="H3167">
        <v>0</v>
      </c>
    </row>
    <row r="3168" spans="1:8" x14ac:dyDescent="0.3">
      <c r="A3168" t="s">
        <v>5580</v>
      </c>
      <c r="B3168" t="s">
        <v>5579</v>
      </c>
      <c r="C3168">
        <v>8.9810539672355301</v>
      </c>
      <c r="D3168">
        <v>8391.7168932700006</v>
      </c>
      <c r="E3168">
        <v>1.0366438200000001</v>
      </c>
      <c r="F3168">
        <v>-0.91540968</v>
      </c>
      <c r="G3168">
        <v>-25.895384150000002</v>
      </c>
      <c r="H3168">
        <v>0</v>
      </c>
    </row>
    <row r="3169" spans="1:8" x14ac:dyDescent="0.3">
      <c r="A3169" t="s">
        <v>6171</v>
      </c>
      <c r="B3169" t="s">
        <v>6170</v>
      </c>
      <c r="C3169">
        <v>8.3108973732E-4</v>
      </c>
      <c r="D3169">
        <v>8346.8122353899998</v>
      </c>
      <c r="E3169">
        <v>-0.19717051999999999</v>
      </c>
      <c r="F3169">
        <v>22.013208980000002</v>
      </c>
      <c r="G3169">
        <v>51.94314688</v>
      </c>
      <c r="H3169">
        <v>0</v>
      </c>
    </row>
    <row r="3170" spans="1:8" x14ac:dyDescent="0.3">
      <c r="A3170" t="s">
        <v>5832</v>
      </c>
      <c r="B3170" t="s">
        <v>5831</v>
      </c>
      <c r="C3170">
        <v>1.3088198436360001E-2</v>
      </c>
      <c r="D3170">
        <v>8342.4312865100001</v>
      </c>
      <c r="E3170">
        <v>-5.2732638400000003</v>
      </c>
      <c r="F3170">
        <v>-9.5932423</v>
      </c>
      <c r="G3170">
        <v>67.807157529999998</v>
      </c>
      <c r="H3170">
        <v>0</v>
      </c>
    </row>
    <row r="3171" spans="1:8" x14ac:dyDescent="0.3">
      <c r="A3171" t="s">
        <v>6217</v>
      </c>
      <c r="B3171" t="s">
        <v>6216</v>
      </c>
      <c r="C3171">
        <v>144.06</v>
      </c>
      <c r="D3171">
        <v>8279.4595000000008</v>
      </c>
      <c r="E3171">
        <v>-4.7411227900000004</v>
      </c>
      <c r="F3171">
        <v>8.2669472400000004</v>
      </c>
      <c r="G3171">
        <v>22.609472740000001</v>
      </c>
      <c r="H3171">
        <v>0</v>
      </c>
    </row>
    <row r="3172" spans="1:8" x14ac:dyDescent="0.3">
      <c r="A3172" t="s">
        <v>6307</v>
      </c>
      <c r="B3172" t="s">
        <v>6306</v>
      </c>
      <c r="C3172">
        <v>57.255000000000003</v>
      </c>
      <c r="D3172">
        <v>8250.0750000000007</v>
      </c>
      <c r="E3172">
        <v>0.11365623</v>
      </c>
      <c r="F3172">
        <v>-0.15694480999999999</v>
      </c>
      <c r="G3172">
        <v>18.344357169999999</v>
      </c>
      <c r="H3172">
        <v>0</v>
      </c>
    </row>
    <row r="3173" spans="1:8" x14ac:dyDescent="0.3">
      <c r="A3173" t="s">
        <v>5960</v>
      </c>
      <c r="B3173" t="s">
        <v>5959</v>
      </c>
      <c r="C3173">
        <v>2.30545799241E-3</v>
      </c>
      <c r="D3173">
        <v>8252.8043118000005</v>
      </c>
      <c r="E3173">
        <v>-23.0498476</v>
      </c>
      <c r="F3173">
        <v>66.938848480000004</v>
      </c>
      <c r="G3173">
        <v>52.297611609999997</v>
      </c>
      <c r="H3173">
        <v>0</v>
      </c>
    </row>
    <row r="3174" spans="1:8" x14ac:dyDescent="0.3">
      <c r="A3174" t="s">
        <v>5626</v>
      </c>
      <c r="B3174" t="s">
        <v>5625</v>
      </c>
      <c r="C3174">
        <v>3.1586911574390003E-2</v>
      </c>
      <c r="D3174">
        <v>8224.0548302700008</v>
      </c>
      <c r="E3174">
        <v>11.69007236</v>
      </c>
      <c r="F3174">
        <v>15.248351250000001</v>
      </c>
      <c r="G3174">
        <v>-10.2449627</v>
      </c>
      <c r="H3174">
        <v>0</v>
      </c>
    </row>
    <row r="3175" spans="1:8" x14ac:dyDescent="0.3">
      <c r="A3175" t="s">
        <v>5652</v>
      </c>
      <c r="B3175" t="s">
        <v>5651</v>
      </c>
      <c r="C3175">
        <v>2185</v>
      </c>
      <c r="D3175">
        <v>8126.86545561</v>
      </c>
      <c r="E3175">
        <v>-2.60753287</v>
      </c>
      <c r="F3175">
        <v>16.65776829</v>
      </c>
      <c r="G3175">
        <v>82.615963230000006</v>
      </c>
      <c r="H3175">
        <v>0</v>
      </c>
    </row>
    <row r="3176" spans="1:8" x14ac:dyDescent="0.3">
      <c r="A3176" t="s">
        <v>6088</v>
      </c>
      <c r="B3176" t="s">
        <v>6087</v>
      </c>
      <c r="C3176">
        <v>6.4165210013310006E-2</v>
      </c>
      <c r="D3176">
        <v>8168.6424350500001</v>
      </c>
      <c r="E3176">
        <v>-2.1807564199999998</v>
      </c>
      <c r="F3176">
        <v>0.21782929000000001</v>
      </c>
      <c r="G3176">
        <v>12.217509769999999</v>
      </c>
      <c r="H3176">
        <v>0</v>
      </c>
    </row>
    <row r="3177" spans="1:8" x14ac:dyDescent="0.3">
      <c r="A3177" t="s">
        <v>5993</v>
      </c>
      <c r="B3177" t="s">
        <v>5992</v>
      </c>
      <c r="C3177">
        <v>100.3250059040936</v>
      </c>
      <c r="D3177">
        <v>8103.2538359999999</v>
      </c>
      <c r="E3177">
        <v>-3.2534434299999999</v>
      </c>
      <c r="F3177">
        <v>5.4145343700000002</v>
      </c>
      <c r="G3177">
        <v>-10.621017269999999</v>
      </c>
      <c r="H3177">
        <v>0</v>
      </c>
    </row>
    <row r="3178" spans="1:8" x14ac:dyDescent="0.3">
      <c r="A3178" t="s">
        <v>6089</v>
      </c>
      <c r="B3178" t="s">
        <v>6089</v>
      </c>
      <c r="C3178">
        <v>7.5408207059800003E-3</v>
      </c>
      <c r="D3178">
        <v>8093.8170219499998</v>
      </c>
      <c r="E3178">
        <v>2.8677732699999998</v>
      </c>
      <c r="F3178">
        <v>-8.9433193200000005</v>
      </c>
      <c r="G3178">
        <v>-6.1175100699999998</v>
      </c>
      <c r="H3178">
        <v>0</v>
      </c>
    </row>
    <row r="3179" spans="1:8" x14ac:dyDescent="0.3">
      <c r="A3179" t="s">
        <v>6137</v>
      </c>
      <c r="B3179" t="s">
        <v>6136</v>
      </c>
      <c r="C3179">
        <v>1624.2886202017787</v>
      </c>
      <c r="D3179">
        <v>8079.6783433800001</v>
      </c>
      <c r="E3179">
        <v>27.613437600000001</v>
      </c>
      <c r="F3179">
        <v>6.6590987200000002</v>
      </c>
      <c r="G3179">
        <v>4.1312391399999999</v>
      </c>
      <c r="H3179">
        <v>0</v>
      </c>
    </row>
    <row r="3180" spans="1:8" x14ac:dyDescent="0.3">
      <c r="A3180" t="s">
        <v>5879</v>
      </c>
      <c r="B3180" t="s">
        <v>5878</v>
      </c>
      <c r="C3180">
        <v>4.4084271804999998E-3</v>
      </c>
      <c r="D3180">
        <v>8043.3559519800001</v>
      </c>
      <c r="E3180">
        <v>6.4835758700000001</v>
      </c>
      <c r="F3180">
        <v>19.67648466</v>
      </c>
      <c r="G3180">
        <v>-22.855703680000001</v>
      </c>
      <c r="H3180">
        <v>0</v>
      </c>
    </row>
    <row r="3181" spans="1:8" x14ac:dyDescent="0.3">
      <c r="A3181" t="s">
        <v>5989</v>
      </c>
      <c r="B3181" t="s">
        <v>5988</v>
      </c>
      <c r="C3181">
        <v>2.40009578380702</v>
      </c>
      <c r="D3181">
        <v>8067.1544886700003</v>
      </c>
      <c r="E3181">
        <v>-1.553648E-2</v>
      </c>
      <c r="F3181">
        <v>4.1281053999999999</v>
      </c>
      <c r="G3181">
        <v>16.798820729999999</v>
      </c>
      <c r="H3181">
        <v>0</v>
      </c>
    </row>
    <row r="3182" spans="1:8" x14ac:dyDescent="0.3">
      <c r="A3182" t="s">
        <v>5938</v>
      </c>
      <c r="B3182" t="s">
        <v>5937</v>
      </c>
      <c r="C3182">
        <v>1.4068225066890001E-2</v>
      </c>
      <c r="D3182">
        <v>7994.0819276700004</v>
      </c>
      <c r="E3182">
        <v>-2.6114864199999999</v>
      </c>
      <c r="F3182">
        <v>8.4415092099999995</v>
      </c>
      <c r="G3182">
        <v>-1.04319381</v>
      </c>
      <c r="H3182">
        <v>0</v>
      </c>
    </row>
    <row r="3183" spans="1:8" x14ac:dyDescent="0.3">
      <c r="A3183" t="s">
        <v>6396</v>
      </c>
      <c r="B3183" t="s">
        <v>6395</v>
      </c>
      <c r="C3183">
        <v>2.1456693849490002E-2</v>
      </c>
      <c r="D3183">
        <v>7989.5096876400003</v>
      </c>
      <c r="E3183">
        <v>12.305100660000001</v>
      </c>
      <c r="F3183">
        <v>21.731492299999999</v>
      </c>
      <c r="G3183">
        <v>12.59751092</v>
      </c>
      <c r="H3183">
        <v>0</v>
      </c>
    </row>
    <row r="3184" spans="1:8" x14ac:dyDescent="0.3">
      <c r="A3184" t="s">
        <v>5887</v>
      </c>
      <c r="B3184" t="s">
        <v>5886</v>
      </c>
      <c r="C3184">
        <v>0.06</v>
      </c>
      <c r="D3184">
        <v>7952.3265058099996</v>
      </c>
      <c r="E3184">
        <v>0</v>
      </c>
      <c r="F3184">
        <v>0</v>
      </c>
      <c r="G3184">
        <v>0</v>
      </c>
      <c r="H3184">
        <v>0</v>
      </c>
    </row>
    <row r="3185" spans="1:8" x14ac:dyDescent="0.3">
      <c r="A3185" t="s">
        <v>2198</v>
      </c>
      <c r="B3185" t="s">
        <v>6033</v>
      </c>
      <c r="C3185">
        <v>0.74246376450377005</v>
      </c>
      <c r="D3185">
        <v>7895.5783780900001</v>
      </c>
      <c r="E3185">
        <v>-15.068253990000001</v>
      </c>
      <c r="F3185">
        <v>-20.470854639999999</v>
      </c>
      <c r="G3185">
        <v>-24.71790975</v>
      </c>
      <c r="H3185">
        <v>0</v>
      </c>
    </row>
    <row r="3186" spans="1:8" x14ac:dyDescent="0.3">
      <c r="A3186" t="s">
        <v>5826</v>
      </c>
      <c r="B3186" t="s">
        <v>5825</v>
      </c>
      <c r="C3186">
        <v>4.0013979801000003E-4</v>
      </c>
      <c r="D3186">
        <v>7874.98418803</v>
      </c>
      <c r="E3186">
        <v>-2.7820999899999999</v>
      </c>
      <c r="F3186">
        <v>-3.3294948199999999</v>
      </c>
      <c r="G3186">
        <v>-5.6698957099999996</v>
      </c>
      <c r="H3186">
        <v>0</v>
      </c>
    </row>
    <row r="3187" spans="1:8" x14ac:dyDescent="0.3">
      <c r="A3187" t="s">
        <v>5820</v>
      </c>
      <c r="B3187" t="s">
        <v>5819</v>
      </c>
      <c r="C3187">
        <v>4.9931920545149999E-2</v>
      </c>
      <c r="D3187">
        <v>8355.9565394599995</v>
      </c>
      <c r="E3187">
        <v>-1.3987207500000001</v>
      </c>
      <c r="F3187">
        <v>1.74858599</v>
      </c>
      <c r="G3187">
        <v>13.36591527</v>
      </c>
      <c r="H3187">
        <v>0</v>
      </c>
    </row>
    <row r="3188" spans="1:8" x14ac:dyDescent="0.3">
      <c r="A3188" t="s">
        <v>5921</v>
      </c>
      <c r="B3188" t="s">
        <v>5920</v>
      </c>
      <c r="C3188">
        <v>60</v>
      </c>
      <c r="D3188">
        <v>7631.1877500000001</v>
      </c>
      <c r="E3188">
        <v>-1.39687757</v>
      </c>
      <c r="F3188">
        <v>-4.7619047600000002</v>
      </c>
      <c r="G3188">
        <v>12.994350280000001</v>
      </c>
      <c r="H3188">
        <v>0</v>
      </c>
    </row>
    <row r="3189" spans="1:8" x14ac:dyDescent="0.3">
      <c r="A3189" t="s">
        <v>7224</v>
      </c>
      <c r="B3189" t="s">
        <v>7223</v>
      </c>
      <c r="C3189">
        <v>2.2560383883001398</v>
      </c>
      <c r="D3189">
        <v>7659.0837886700001</v>
      </c>
      <c r="E3189">
        <v>-2.3878041699999999</v>
      </c>
      <c r="F3189">
        <v>2.14356803</v>
      </c>
      <c r="G3189">
        <v>20.55650971</v>
      </c>
      <c r="H3189">
        <v>0</v>
      </c>
    </row>
    <row r="3190" spans="1:8" x14ac:dyDescent="0.3">
      <c r="A3190" t="s">
        <v>7006</v>
      </c>
      <c r="B3190" t="s">
        <v>7006</v>
      </c>
      <c r="C3190">
        <v>0.16543622030877</v>
      </c>
      <c r="D3190">
        <v>7634.7815061399997</v>
      </c>
      <c r="E3190">
        <v>4.1068149099999998</v>
      </c>
      <c r="F3190">
        <v>-5.4640716100000004</v>
      </c>
      <c r="G3190">
        <v>4.0541805499999999</v>
      </c>
      <c r="H3190">
        <v>0</v>
      </c>
    </row>
    <row r="3191" spans="1:8" x14ac:dyDescent="0.3">
      <c r="A3191" t="s">
        <v>1484</v>
      </c>
      <c r="B3191" t="s">
        <v>7403</v>
      </c>
      <c r="C3191">
        <v>5.7937038067409997E-2</v>
      </c>
      <c r="D3191">
        <v>7634.7561699500002</v>
      </c>
      <c r="E3191">
        <v>2.1037241799999999</v>
      </c>
      <c r="F3191">
        <v>10.19025224</v>
      </c>
      <c r="G3191">
        <v>45.057536499999998</v>
      </c>
      <c r="H3191">
        <v>0</v>
      </c>
    </row>
    <row r="3192" spans="1:8" x14ac:dyDescent="0.3">
      <c r="A3192" t="s">
        <v>5950</v>
      </c>
      <c r="B3192" t="s">
        <v>5949</v>
      </c>
      <c r="C3192">
        <v>4.9268134005779398</v>
      </c>
      <c r="D3192">
        <v>7532.4266315900004</v>
      </c>
      <c r="E3192">
        <v>-3.3287317600000002</v>
      </c>
      <c r="F3192">
        <v>-3.03205904</v>
      </c>
      <c r="G3192">
        <v>0.74798244000000003</v>
      </c>
      <c r="H3192">
        <v>0</v>
      </c>
    </row>
    <row r="3193" spans="1:8" x14ac:dyDescent="0.3">
      <c r="A3193" t="s">
        <v>6041</v>
      </c>
      <c r="B3193" t="s">
        <v>6040</v>
      </c>
      <c r="C3193">
        <v>541.65</v>
      </c>
      <c r="D3193">
        <v>7472.9625159699999</v>
      </c>
      <c r="E3193">
        <v>0.19422863000000001</v>
      </c>
      <c r="F3193">
        <v>-0.30369961000000001</v>
      </c>
      <c r="G3193">
        <v>4.0434114499999998</v>
      </c>
      <c r="H3193">
        <v>0</v>
      </c>
    </row>
    <row r="3194" spans="1:8" x14ac:dyDescent="0.3">
      <c r="A3194" t="s">
        <v>5897</v>
      </c>
      <c r="B3194" t="s">
        <v>5896</v>
      </c>
      <c r="C3194">
        <v>166.93</v>
      </c>
      <c r="D3194">
        <v>7472.0177999999996</v>
      </c>
      <c r="E3194">
        <v>-1.5046023100000001</v>
      </c>
      <c r="F3194">
        <v>0.74230536999999996</v>
      </c>
      <c r="G3194">
        <v>-13.70004653</v>
      </c>
      <c r="H3194">
        <v>0</v>
      </c>
    </row>
    <row r="3195" spans="1:8" x14ac:dyDescent="0.3">
      <c r="A3195" t="s">
        <v>5893</v>
      </c>
      <c r="B3195" t="s">
        <v>5892</v>
      </c>
      <c r="C3195">
        <v>57.711354308097107</v>
      </c>
      <c r="D3195">
        <v>7445.9327629299996</v>
      </c>
      <c r="E3195">
        <v>-1.2275609199999999</v>
      </c>
      <c r="F3195">
        <v>-3.1227094399999999</v>
      </c>
      <c r="G3195">
        <v>-5.3783518900000002</v>
      </c>
      <c r="H3195">
        <v>0</v>
      </c>
    </row>
    <row r="3196" spans="1:8" x14ac:dyDescent="0.3">
      <c r="A3196" t="s">
        <v>5746</v>
      </c>
      <c r="B3196" t="s">
        <v>5745</v>
      </c>
      <c r="C3196">
        <v>1.2817960848E-4</v>
      </c>
      <c r="D3196">
        <v>7403.1056355800001</v>
      </c>
      <c r="E3196">
        <v>0.80363238999999997</v>
      </c>
      <c r="F3196">
        <v>-3.8092253700000001</v>
      </c>
      <c r="G3196">
        <v>-0.58413506999999998</v>
      </c>
      <c r="H3196">
        <v>0</v>
      </c>
    </row>
    <row r="3197" spans="1:8" x14ac:dyDescent="0.3">
      <c r="A3197" t="s">
        <v>7556</v>
      </c>
      <c r="B3197" t="s">
        <v>7557</v>
      </c>
      <c r="C3197">
        <v>5.0909133895599996E-3</v>
      </c>
      <c r="D3197">
        <v>7387.5527036800004</v>
      </c>
      <c r="E3197">
        <v>4.8469561399999996</v>
      </c>
      <c r="F3197">
        <v>49.129938180000003</v>
      </c>
      <c r="G3197">
        <v>0</v>
      </c>
      <c r="H3197">
        <v>0</v>
      </c>
    </row>
    <row r="3198" spans="1:8" x14ac:dyDescent="0.3">
      <c r="A3198" t="s">
        <v>6246</v>
      </c>
      <c r="B3198" t="s">
        <v>6245</v>
      </c>
      <c r="C3198">
        <v>0.25151308226264002</v>
      </c>
      <c r="D3198">
        <v>7356.2648486099997</v>
      </c>
      <c r="E3198">
        <v>-3.3287317600000002</v>
      </c>
      <c r="F3198">
        <v>-12.303429420000001</v>
      </c>
      <c r="G3198">
        <v>3.9784393900000001</v>
      </c>
      <c r="H3198">
        <v>0</v>
      </c>
    </row>
    <row r="3199" spans="1:8" x14ac:dyDescent="0.3">
      <c r="A3199" t="s">
        <v>5842</v>
      </c>
      <c r="B3199" t="s">
        <v>5841</v>
      </c>
      <c r="C3199">
        <v>1.56390421391E-3</v>
      </c>
      <c r="D3199">
        <v>7379.1364748400001</v>
      </c>
      <c r="E3199">
        <v>-3.2667502700000002</v>
      </c>
      <c r="F3199">
        <v>-3.07836832</v>
      </c>
      <c r="G3199">
        <v>5.9447066</v>
      </c>
      <c r="H3199">
        <v>0</v>
      </c>
    </row>
    <row r="3200" spans="1:8" x14ac:dyDescent="0.3">
      <c r="A3200" t="s">
        <v>5958</v>
      </c>
      <c r="B3200" t="s">
        <v>5966</v>
      </c>
      <c r="C3200">
        <v>135.32</v>
      </c>
      <c r="D3200">
        <v>7363.9622433100003</v>
      </c>
      <c r="E3200">
        <v>-1.0601740100000001</v>
      </c>
      <c r="F3200">
        <v>-0.10335154000000001</v>
      </c>
      <c r="G3200">
        <v>-4.6505073299999999</v>
      </c>
      <c r="H3200">
        <v>0</v>
      </c>
    </row>
    <row r="3201" spans="1:8" x14ac:dyDescent="0.3">
      <c r="A3201" t="s">
        <v>5479</v>
      </c>
      <c r="B3201" t="s">
        <v>5478</v>
      </c>
      <c r="C3201">
        <v>0.80776195680562002</v>
      </c>
      <c r="D3201">
        <v>7358.6135803400002</v>
      </c>
      <c r="E3201">
        <v>-3.3259501</v>
      </c>
      <c r="F3201">
        <v>-13.33857156</v>
      </c>
      <c r="G3201">
        <v>175.64011858000001</v>
      </c>
      <c r="H3201">
        <v>0</v>
      </c>
    </row>
    <row r="3202" spans="1:8" x14ac:dyDescent="0.3">
      <c r="A3202" t="s">
        <v>6014</v>
      </c>
      <c r="B3202" t="s">
        <v>6013</v>
      </c>
      <c r="C3202">
        <v>2.99740362E-5</v>
      </c>
      <c r="D3202">
        <v>7310.47895247</v>
      </c>
      <c r="E3202">
        <v>-9.8720009999999997E-2</v>
      </c>
      <c r="F3202">
        <v>2.1455864400000002</v>
      </c>
      <c r="G3202">
        <v>5.8815569999999999</v>
      </c>
      <c r="H3202">
        <v>0</v>
      </c>
    </row>
    <row r="3203" spans="1:8" x14ac:dyDescent="0.3">
      <c r="A3203" t="s">
        <v>5845</v>
      </c>
      <c r="B3203" t="s">
        <v>5845</v>
      </c>
      <c r="C3203">
        <v>0.53712794215287996</v>
      </c>
      <c r="D3203">
        <v>7312.7332980499996</v>
      </c>
      <c r="E3203">
        <v>45.401259789999997</v>
      </c>
      <c r="F3203">
        <v>-1.0140709000000001</v>
      </c>
      <c r="G3203">
        <v>14.45824067</v>
      </c>
      <c r="H3203">
        <v>0</v>
      </c>
    </row>
    <row r="3204" spans="1:8" x14ac:dyDescent="0.3">
      <c r="A3204" t="s">
        <v>6037</v>
      </c>
      <c r="B3204" t="s">
        <v>6036</v>
      </c>
      <c r="C3204">
        <v>0.34319055271080001</v>
      </c>
      <c r="D3204">
        <v>7234.9549727200001</v>
      </c>
      <c r="E3204">
        <v>-2.1896293099999999</v>
      </c>
      <c r="F3204">
        <v>0.11039008</v>
      </c>
      <c r="G3204">
        <v>3.5229492699999998</v>
      </c>
      <c r="H3204">
        <v>0</v>
      </c>
    </row>
    <row r="3205" spans="1:8" x14ac:dyDescent="0.3">
      <c r="A3205" t="s">
        <v>5914</v>
      </c>
      <c r="B3205" t="s">
        <v>5913</v>
      </c>
      <c r="C3205">
        <v>0.1003966880866</v>
      </c>
      <c r="D3205">
        <v>7250.2018147400004</v>
      </c>
      <c r="E3205">
        <v>10.934299960000001</v>
      </c>
      <c r="F3205">
        <v>8.0968478099999999</v>
      </c>
      <c r="G3205">
        <v>-5.7982057600000001</v>
      </c>
      <c r="H3205">
        <v>0</v>
      </c>
    </row>
    <row r="3206" spans="1:8" x14ac:dyDescent="0.3">
      <c r="A3206" t="s">
        <v>2796</v>
      </c>
      <c r="B3206" t="s">
        <v>6779</v>
      </c>
      <c r="C3206">
        <v>8.2062461000100007E-3</v>
      </c>
      <c r="D3206">
        <v>7263.1086138500004</v>
      </c>
      <c r="E3206">
        <v>4.4551064199999999</v>
      </c>
      <c r="F3206">
        <v>0.81079365999999997</v>
      </c>
      <c r="G3206">
        <v>-15.346160449999999</v>
      </c>
      <c r="H3206">
        <v>0</v>
      </c>
    </row>
    <row r="3207" spans="1:8" x14ac:dyDescent="0.3">
      <c r="A3207" t="s">
        <v>5926</v>
      </c>
      <c r="B3207" t="s">
        <v>5925</v>
      </c>
      <c r="C3207">
        <v>6.0314743381789999E-2</v>
      </c>
      <c r="D3207">
        <v>6947.0700758200001</v>
      </c>
      <c r="E3207">
        <v>1.69848855</v>
      </c>
      <c r="F3207">
        <v>-14.65375729</v>
      </c>
      <c r="G3207">
        <v>-18.856314059999999</v>
      </c>
      <c r="H3207">
        <v>0</v>
      </c>
    </row>
    <row r="3208" spans="1:8" x14ac:dyDescent="0.3">
      <c r="A3208" t="s">
        <v>5919</v>
      </c>
      <c r="B3208" t="s">
        <v>5918</v>
      </c>
      <c r="C3208">
        <v>4.3987409312209999E-2</v>
      </c>
      <c r="D3208">
        <v>7029.5105006699996</v>
      </c>
      <c r="E3208">
        <v>-0.50459509999999996</v>
      </c>
      <c r="F3208">
        <v>-15.365033909999999</v>
      </c>
      <c r="G3208">
        <v>-58.923858250000002</v>
      </c>
      <c r="H3208">
        <v>0</v>
      </c>
    </row>
    <row r="3209" spans="1:8" x14ac:dyDescent="0.3">
      <c r="A3209" t="s">
        <v>6423</v>
      </c>
      <c r="B3209" t="s">
        <v>6422</v>
      </c>
      <c r="C3209">
        <v>16.651788644311221</v>
      </c>
      <c r="D3209">
        <v>7025.5080697200001</v>
      </c>
      <c r="E3209">
        <v>7.0471733600000004</v>
      </c>
      <c r="F3209">
        <v>-4.2859517399999998</v>
      </c>
      <c r="G3209">
        <v>26.198372079999999</v>
      </c>
      <c r="H3209">
        <v>0</v>
      </c>
    </row>
    <row r="3210" spans="1:8" x14ac:dyDescent="0.3">
      <c r="A3210" t="s">
        <v>6442</v>
      </c>
      <c r="B3210" t="s">
        <v>6441</v>
      </c>
      <c r="C3210">
        <v>0.63765622753761997</v>
      </c>
      <c r="D3210">
        <v>6995.5638427499998</v>
      </c>
      <c r="E3210">
        <v>-2.4674206299999999</v>
      </c>
      <c r="F3210">
        <v>-7.2030799999999999</v>
      </c>
      <c r="G3210">
        <v>-15.030832159999999</v>
      </c>
      <c r="H3210">
        <v>0</v>
      </c>
    </row>
    <row r="3211" spans="1:8" x14ac:dyDescent="0.3">
      <c r="A3211" t="s">
        <v>5907</v>
      </c>
      <c r="B3211" t="s">
        <v>5906</v>
      </c>
      <c r="C3211">
        <v>3.1264369347950002E-2</v>
      </c>
      <c r="D3211">
        <v>6994.2136503499996</v>
      </c>
      <c r="E3211">
        <v>-7.4319199999999998E-3</v>
      </c>
      <c r="F3211">
        <v>7.0371137800000003</v>
      </c>
      <c r="G3211">
        <v>1.14613465</v>
      </c>
      <c r="H3211">
        <v>0</v>
      </c>
    </row>
    <row r="3212" spans="1:8" x14ac:dyDescent="0.3">
      <c r="A3212" t="s">
        <v>6180</v>
      </c>
      <c r="B3212" t="s">
        <v>6183</v>
      </c>
      <c r="C3212">
        <v>3294.4</v>
      </c>
      <c r="D3212">
        <v>6938.0300850200001</v>
      </c>
      <c r="E3212">
        <v>-1.19961612</v>
      </c>
      <c r="F3212">
        <v>-4.4298105699999999</v>
      </c>
      <c r="G3212">
        <v>1.3973530300000001</v>
      </c>
      <c r="H3212">
        <v>0</v>
      </c>
    </row>
    <row r="3213" spans="1:8" x14ac:dyDescent="0.3">
      <c r="A3213" t="s">
        <v>6084</v>
      </c>
      <c r="B3213" t="s">
        <v>6083</v>
      </c>
      <c r="C3213">
        <v>0.12612986125268999</v>
      </c>
      <c r="D3213">
        <v>6907.6143180500003</v>
      </c>
      <c r="E3213">
        <v>-2.1812285</v>
      </c>
      <c r="F3213">
        <v>-63.557328859999998</v>
      </c>
      <c r="G3213">
        <v>23.496540240000002</v>
      </c>
      <c r="H3213">
        <v>0</v>
      </c>
    </row>
    <row r="3214" spans="1:8" x14ac:dyDescent="0.3">
      <c r="A3214" t="s">
        <v>6119</v>
      </c>
      <c r="B3214" t="s">
        <v>6118</v>
      </c>
      <c r="C3214">
        <v>3.0065839019539999E-2</v>
      </c>
      <c r="D3214">
        <v>6795.4483622300004</v>
      </c>
      <c r="E3214">
        <v>-23.608197499999999</v>
      </c>
      <c r="F3214">
        <v>17.397462019999999</v>
      </c>
      <c r="G3214">
        <v>2.8717027599999998</v>
      </c>
      <c r="H3214">
        <v>0</v>
      </c>
    </row>
    <row r="3215" spans="1:8" x14ac:dyDescent="0.3">
      <c r="A3215" t="s">
        <v>2236</v>
      </c>
      <c r="B3215" t="s">
        <v>5589</v>
      </c>
      <c r="C3215">
        <v>3.5258686938742199</v>
      </c>
      <c r="D3215">
        <v>6745.5350089599997</v>
      </c>
      <c r="E3215">
        <v>-3.3895980799999998</v>
      </c>
      <c r="F3215">
        <v>0.73401777999999995</v>
      </c>
      <c r="G3215">
        <v>-6.0519226899999996</v>
      </c>
      <c r="H3215">
        <v>0</v>
      </c>
    </row>
    <row r="3216" spans="1:8" x14ac:dyDescent="0.3">
      <c r="A3216" t="s">
        <v>5917</v>
      </c>
      <c r="B3216" t="s">
        <v>5916</v>
      </c>
      <c r="C3216">
        <v>6.1745518192599998E-2</v>
      </c>
      <c r="D3216">
        <v>6709.4170070999999</v>
      </c>
      <c r="E3216">
        <v>-0.80955226999999996</v>
      </c>
      <c r="F3216">
        <v>4.1429618100000001</v>
      </c>
      <c r="G3216">
        <v>12.971083399999999</v>
      </c>
      <c r="H3216">
        <v>0</v>
      </c>
    </row>
    <row r="3217" spans="1:8" x14ac:dyDescent="0.3">
      <c r="A3217" t="s">
        <v>5969</v>
      </c>
      <c r="B3217" t="s">
        <v>5968</v>
      </c>
      <c r="C3217">
        <v>1.2877212597030001E-2</v>
      </c>
      <c r="D3217">
        <v>6656.1139302800002</v>
      </c>
      <c r="E3217">
        <v>-3.1129176599999999</v>
      </c>
      <c r="F3217">
        <v>-9.2616053199999993</v>
      </c>
      <c r="G3217">
        <v>-5.9074366999999999</v>
      </c>
      <c r="H3217">
        <v>0</v>
      </c>
    </row>
    <row r="3218" spans="1:8" x14ac:dyDescent="0.3">
      <c r="A3218" t="s">
        <v>6062</v>
      </c>
      <c r="B3218" t="s">
        <v>6061</v>
      </c>
      <c r="C3218">
        <v>3.0532508266699998E-3</v>
      </c>
      <c r="D3218">
        <v>6535.6118266000003</v>
      </c>
      <c r="E3218">
        <v>-22.978417669999999</v>
      </c>
      <c r="F3218">
        <v>-40.733713629999997</v>
      </c>
      <c r="G3218">
        <v>-51.845006480000002</v>
      </c>
      <c r="H3218">
        <v>0</v>
      </c>
    </row>
    <row r="3219" spans="1:8" x14ac:dyDescent="0.3">
      <c r="A3219" t="s">
        <v>6240</v>
      </c>
      <c r="B3219" t="s">
        <v>6239</v>
      </c>
      <c r="C3219">
        <v>5.13778055600151</v>
      </c>
      <c r="D3219">
        <v>6473.1627723499996</v>
      </c>
      <c r="E3219">
        <v>-4.3023716199999997</v>
      </c>
      <c r="F3219">
        <v>234.92084557000001</v>
      </c>
      <c r="G3219">
        <v>154.51902992999999</v>
      </c>
      <c r="H3219">
        <v>0</v>
      </c>
    </row>
    <row r="3220" spans="1:8" x14ac:dyDescent="0.3">
      <c r="A3220" t="s">
        <v>5954</v>
      </c>
      <c r="B3220" t="s">
        <v>5953</v>
      </c>
      <c r="C3220">
        <v>2139.233466275125</v>
      </c>
      <c r="D3220">
        <v>6418.3372348399998</v>
      </c>
      <c r="E3220">
        <v>-2.6874995899999998</v>
      </c>
      <c r="F3220">
        <v>5.97038709</v>
      </c>
      <c r="G3220">
        <v>18.27302903</v>
      </c>
      <c r="H3220">
        <v>0</v>
      </c>
    </row>
    <row r="3221" spans="1:8" x14ac:dyDescent="0.3">
      <c r="A3221" t="s">
        <v>6058</v>
      </c>
      <c r="B3221" t="s">
        <v>6057</v>
      </c>
      <c r="C3221">
        <v>36.003016056399609</v>
      </c>
      <c r="D3221">
        <v>6408.6618357999996</v>
      </c>
      <c r="E3221">
        <v>-1.553648E-2</v>
      </c>
      <c r="F3221">
        <v>10.645909899999999</v>
      </c>
      <c r="G3221">
        <v>10.12475472</v>
      </c>
      <c r="H3221">
        <v>0</v>
      </c>
    </row>
    <row r="3222" spans="1:8" x14ac:dyDescent="0.3">
      <c r="A3222" t="s">
        <v>5899</v>
      </c>
      <c r="B3222" t="s">
        <v>5898</v>
      </c>
      <c r="C3222">
        <v>6.9589590565899999E-3</v>
      </c>
      <c r="D3222">
        <v>6394.6027753600001</v>
      </c>
      <c r="E3222">
        <v>1.23102679</v>
      </c>
      <c r="F3222">
        <v>-0.32230440999999999</v>
      </c>
      <c r="G3222">
        <v>-15.72327877</v>
      </c>
      <c r="H3222">
        <v>0</v>
      </c>
    </row>
    <row r="3223" spans="1:8" x14ac:dyDescent="0.3">
      <c r="A3223" t="s">
        <v>6066</v>
      </c>
      <c r="B3223" t="s">
        <v>6065</v>
      </c>
      <c r="C3223">
        <v>201.47669085183293</v>
      </c>
      <c r="D3223">
        <v>6387.1069639300003</v>
      </c>
      <c r="E3223">
        <v>-3.3259501</v>
      </c>
      <c r="F3223">
        <v>5.3850819899999998</v>
      </c>
      <c r="G3223">
        <v>59.120282510000003</v>
      </c>
      <c r="H3223">
        <v>0</v>
      </c>
    </row>
    <row r="3224" spans="1:8" x14ac:dyDescent="0.3">
      <c r="A3224" t="s">
        <v>5685</v>
      </c>
      <c r="B3224" t="s">
        <v>5684</v>
      </c>
      <c r="C3224">
        <v>2.5014637161560001E-2</v>
      </c>
      <c r="D3224">
        <v>6258.6341351000001</v>
      </c>
      <c r="E3224">
        <v>-3.2634297999999999</v>
      </c>
      <c r="F3224">
        <v>-12.00558818</v>
      </c>
      <c r="G3224">
        <v>-1.3244642900000001</v>
      </c>
      <c r="H3224">
        <v>0</v>
      </c>
    </row>
    <row r="3225" spans="1:8" x14ac:dyDescent="0.3">
      <c r="A3225" t="s">
        <v>6213</v>
      </c>
      <c r="B3225" t="s">
        <v>6212</v>
      </c>
      <c r="C3225">
        <v>7.4312421934E-4</v>
      </c>
      <c r="D3225">
        <v>6232.4389314800001</v>
      </c>
      <c r="E3225">
        <v>-2.33631316</v>
      </c>
      <c r="F3225">
        <v>-28.01420611</v>
      </c>
      <c r="G3225">
        <v>-3.0189868400000002</v>
      </c>
      <c r="H3225">
        <v>0</v>
      </c>
    </row>
    <row r="3226" spans="1:8" x14ac:dyDescent="0.3">
      <c r="A3226" t="s">
        <v>5901</v>
      </c>
      <c r="B3226" t="s">
        <v>5900</v>
      </c>
      <c r="C3226">
        <v>11.516639969230051</v>
      </c>
      <c r="D3226">
        <v>6144.5108794400003</v>
      </c>
      <c r="E3226">
        <v>-3.3287317600000002</v>
      </c>
      <c r="F3226">
        <v>2.4925867099999999</v>
      </c>
      <c r="G3226">
        <v>13.01180491</v>
      </c>
      <c r="H3226">
        <v>0</v>
      </c>
    </row>
    <row r="3227" spans="1:8" x14ac:dyDescent="0.3">
      <c r="A3227" t="s">
        <v>6257</v>
      </c>
      <c r="B3227" t="s">
        <v>6256</v>
      </c>
      <c r="C3227">
        <v>2.0135841806699999E-3</v>
      </c>
      <c r="D3227">
        <v>6130.9693699999998</v>
      </c>
      <c r="E3227">
        <v>-1.34881242</v>
      </c>
      <c r="F3227">
        <v>-21.596295260000002</v>
      </c>
      <c r="G3227">
        <v>-51.493310970000003</v>
      </c>
      <c r="H3227">
        <v>0</v>
      </c>
    </row>
    <row r="3228" spans="1:8" x14ac:dyDescent="0.3">
      <c r="A3228" t="s">
        <v>5328</v>
      </c>
      <c r="B3228" t="s">
        <v>5327</v>
      </c>
      <c r="C3228">
        <v>8.8743537386399996E-3</v>
      </c>
      <c r="D3228">
        <v>6092.1876489099996</v>
      </c>
      <c r="E3228">
        <v>2.9966127199999999</v>
      </c>
      <c r="F3228">
        <v>6.23028111</v>
      </c>
      <c r="G3228">
        <v>-61.005313430000001</v>
      </c>
      <c r="H3228">
        <v>0</v>
      </c>
    </row>
    <row r="3229" spans="1:8" x14ac:dyDescent="0.3">
      <c r="A3229" t="s">
        <v>5670</v>
      </c>
      <c r="B3229" t="s">
        <v>5669</v>
      </c>
      <c r="C3229">
        <v>3.6274092500000001E-6</v>
      </c>
      <c r="D3229">
        <v>6060.04487883</v>
      </c>
      <c r="E3229">
        <v>-38.567337270000003</v>
      </c>
      <c r="F3229">
        <v>-55.05015934</v>
      </c>
      <c r="G3229">
        <v>-20.29254418</v>
      </c>
      <c r="H3229">
        <v>0</v>
      </c>
    </row>
    <row r="3230" spans="1:8" x14ac:dyDescent="0.3">
      <c r="A3230" t="s">
        <v>5394</v>
      </c>
      <c r="B3230" t="s">
        <v>5393</v>
      </c>
      <c r="C3230">
        <v>0.17002911353444</v>
      </c>
      <c r="D3230">
        <v>5969.0714954699997</v>
      </c>
      <c r="E3230">
        <v>-2.66458781</v>
      </c>
      <c r="F3230">
        <v>13.83125645</v>
      </c>
      <c r="G3230">
        <v>78.653966150000002</v>
      </c>
      <c r="H3230">
        <v>0</v>
      </c>
    </row>
    <row r="3231" spans="1:8" x14ac:dyDescent="0.3">
      <c r="A3231" t="s">
        <v>7391</v>
      </c>
      <c r="B3231" t="s">
        <v>7390</v>
      </c>
      <c r="C3231">
        <v>5.1553487518899996E-3</v>
      </c>
      <c r="D3231">
        <v>5933.4036347600004</v>
      </c>
      <c r="E3231">
        <v>-3.3259501</v>
      </c>
      <c r="F3231">
        <v>25.645082219999999</v>
      </c>
      <c r="G3231">
        <v>50.473204770000002</v>
      </c>
      <c r="H3231">
        <v>0</v>
      </c>
    </row>
    <row r="3232" spans="1:8" x14ac:dyDescent="0.3">
      <c r="A3232" t="s">
        <v>5973</v>
      </c>
      <c r="B3232" t="s">
        <v>5972</v>
      </c>
      <c r="C3232">
        <v>1.492770076865E-2</v>
      </c>
      <c r="D3232">
        <v>5923.5265173199996</v>
      </c>
      <c r="E3232">
        <v>-2.11395198</v>
      </c>
      <c r="F3232">
        <v>-41.109769180000001</v>
      </c>
      <c r="G3232">
        <v>-41.828798419999998</v>
      </c>
      <c r="H3232">
        <v>0</v>
      </c>
    </row>
    <row r="3233" spans="1:8" x14ac:dyDescent="0.3">
      <c r="A3233" t="s">
        <v>6638</v>
      </c>
      <c r="B3233" t="s">
        <v>6637</v>
      </c>
      <c r="C3233">
        <v>0.14207531897663001</v>
      </c>
      <c r="D3233">
        <v>5828.6360562500004</v>
      </c>
      <c r="E3233">
        <v>-2.1900199300000001</v>
      </c>
      <c r="F3233">
        <v>-34.506176879999998</v>
      </c>
      <c r="G3233">
        <v>-18.95963995</v>
      </c>
      <c r="H3233">
        <v>0</v>
      </c>
    </row>
    <row r="3234" spans="1:8" x14ac:dyDescent="0.3">
      <c r="A3234" t="s">
        <v>6650</v>
      </c>
      <c r="B3234" t="s">
        <v>6649</v>
      </c>
      <c r="C3234">
        <v>3.0019190708499999E-3</v>
      </c>
      <c r="D3234">
        <v>5814.7320636000004</v>
      </c>
      <c r="E3234">
        <v>-1.553648E-2</v>
      </c>
      <c r="F3234">
        <v>-25.064919140000001</v>
      </c>
      <c r="G3234">
        <v>-40.022104130000002</v>
      </c>
      <c r="H3234">
        <v>0</v>
      </c>
    </row>
    <row r="3235" spans="1:8" x14ac:dyDescent="0.3">
      <c r="A3235" t="s">
        <v>5616</v>
      </c>
      <c r="B3235" t="s">
        <v>5615</v>
      </c>
      <c r="C3235">
        <v>3.3660141213989997E-2</v>
      </c>
      <c r="D3235">
        <v>5744.9944761899997</v>
      </c>
      <c r="E3235">
        <v>4.0944321400000003</v>
      </c>
      <c r="F3235">
        <v>12.906812439999999</v>
      </c>
      <c r="G3235">
        <v>-49.360779909999998</v>
      </c>
      <c r="H3235">
        <v>0</v>
      </c>
    </row>
    <row r="3236" spans="1:8" x14ac:dyDescent="0.3">
      <c r="A3236" t="s">
        <v>5758</v>
      </c>
      <c r="B3236" t="s">
        <v>5757</v>
      </c>
      <c r="C3236">
        <v>208.34731982061439</v>
      </c>
      <c r="D3236">
        <v>4093.31993418</v>
      </c>
      <c r="E3236">
        <v>-3.48897637</v>
      </c>
      <c r="F3236">
        <v>0.48438442999999998</v>
      </c>
      <c r="G3236">
        <v>26.368258610000002</v>
      </c>
      <c r="H3236">
        <v>0</v>
      </c>
    </row>
    <row r="3237" spans="1:8" x14ac:dyDescent="0.3">
      <c r="A3237" t="s">
        <v>5860</v>
      </c>
      <c r="B3237" t="s">
        <v>5859</v>
      </c>
      <c r="C3237">
        <v>3.2611430797655001</v>
      </c>
      <c r="D3237">
        <v>5671.0107855699998</v>
      </c>
      <c r="E3237">
        <v>2.6759788699999998</v>
      </c>
      <c r="F3237">
        <v>11.10700213</v>
      </c>
      <c r="G3237">
        <v>-12.44072847</v>
      </c>
      <c r="H3237">
        <v>0</v>
      </c>
    </row>
    <row r="3238" spans="1:8" x14ac:dyDescent="0.3">
      <c r="A3238" t="s">
        <v>6080</v>
      </c>
      <c r="B3238" t="s">
        <v>6079</v>
      </c>
      <c r="C3238">
        <v>41152.806013536669</v>
      </c>
      <c r="D3238">
        <v>5635.5397278399996</v>
      </c>
      <c r="E3238">
        <v>-3.3249826200000001</v>
      </c>
      <c r="F3238">
        <v>-17.19291479</v>
      </c>
      <c r="G3238">
        <v>-31.029751860000001</v>
      </c>
      <c r="H3238">
        <v>0</v>
      </c>
    </row>
    <row r="3239" spans="1:8" x14ac:dyDescent="0.3">
      <c r="A3239" t="s">
        <v>5855</v>
      </c>
      <c r="B3239" t="s">
        <v>5855</v>
      </c>
      <c r="C3239">
        <v>3.1896659711999999E-4</v>
      </c>
      <c r="D3239">
        <v>5469.1984602599996</v>
      </c>
      <c r="E3239">
        <v>3.9389766499999999</v>
      </c>
      <c r="F3239">
        <v>-1.68434643</v>
      </c>
      <c r="G3239">
        <v>-10.47690643</v>
      </c>
      <c r="H3239">
        <v>0</v>
      </c>
    </row>
    <row r="3240" spans="1:8" x14ac:dyDescent="0.3">
      <c r="A3240" t="s">
        <v>2066</v>
      </c>
      <c r="B3240" t="s">
        <v>6108</v>
      </c>
      <c r="C3240">
        <v>9.3395540195500004E-3</v>
      </c>
      <c r="D3240">
        <v>5460.9701545400003</v>
      </c>
      <c r="E3240">
        <v>-1.89415961</v>
      </c>
      <c r="F3240">
        <v>15.346073949999999</v>
      </c>
      <c r="G3240">
        <v>86.971315309999994</v>
      </c>
      <c r="H3240">
        <v>0</v>
      </c>
    </row>
    <row r="3241" spans="1:8" x14ac:dyDescent="0.3">
      <c r="A3241" t="s">
        <v>7565</v>
      </c>
      <c r="B3241" t="s">
        <v>7566</v>
      </c>
      <c r="C3241">
        <v>31.591650967299881</v>
      </c>
      <c r="D3241">
        <v>5359.4849055599998</v>
      </c>
      <c r="E3241">
        <v>-3.0980736599999998</v>
      </c>
      <c r="F3241">
        <v>6.4236072899999996</v>
      </c>
      <c r="G3241">
        <v>0</v>
      </c>
      <c r="H3241">
        <v>0</v>
      </c>
    </row>
    <row r="3242" spans="1:8" x14ac:dyDescent="0.3">
      <c r="A3242" t="s">
        <v>5977</v>
      </c>
      <c r="B3242" t="s">
        <v>5976</v>
      </c>
      <c r="C3242">
        <v>0.12717920343798</v>
      </c>
      <c r="D3242">
        <v>5461.1535103599999</v>
      </c>
      <c r="E3242">
        <v>-0.95065339999999998</v>
      </c>
      <c r="F3242">
        <v>-1.2090230799999999</v>
      </c>
      <c r="G3242">
        <v>1.8012537500000001</v>
      </c>
      <c r="H3242">
        <v>0</v>
      </c>
    </row>
    <row r="3243" spans="1:8" x14ac:dyDescent="0.3">
      <c r="A3243" t="s">
        <v>5967</v>
      </c>
      <c r="B3243" t="s">
        <v>5967</v>
      </c>
      <c r="C3243">
        <v>4.0083054645807898</v>
      </c>
      <c r="D3243">
        <v>5280.2216283600001</v>
      </c>
      <c r="E3243">
        <v>-4.4465305600000002</v>
      </c>
      <c r="F3243">
        <v>-1.16657151</v>
      </c>
      <c r="G3243">
        <v>14.5813658</v>
      </c>
      <c r="H3243">
        <v>0</v>
      </c>
    </row>
    <row r="3244" spans="1:8" x14ac:dyDescent="0.3">
      <c r="A3244" t="s">
        <v>6002</v>
      </c>
      <c r="B3244" t="s">
        <v>6002</v>
      </c>
      <c r="C3244">
        <v>6.0040060000000006E-8</v>
      </c>
      <c r="D3244">
        <v>5295.7352884800002</v>
      </c>
      <c r="E3244">
        <v>-1.2639060000000001E-2</v>
      </c>
      <c r="F3244">
        <v>19.89794814</v>
      </c>
      <c r="G3244">
        <v>-33.359046370000002</v>
      </c>
      <c r="H3244">
        <v>0</v>
      </c>
    </row>
    <row r="3245" spans="1:8" x14ac:dyDescent="0.3">
      <c r="A3245" t="s">
        <v>6150</v>
      </c>
      <c r="B3245" t="s">
        <v>6149</v>
      </c>
      <c r="C3245">
        <v>3.1539475480000002E-5</v>
      </c>
      <c r="D3245">
        <v>5288.8740709800004</v>
      </c>
      <c r="E3245">
        <v>-51.5390576</v>
      </c>
      <c r="F3245">
        <v>-32.389971930000002</v>
      </c>
      <c r="G3245">
        <v>-22.034087490000001</v>
      </c>
      <c r="H3245">
        <v>0</v>
      </c>
    </row>
    <row r="3246" spans="1:8" x14ac:dyDescent="0.3">
      <c r="A3246" t="s">
        <v>6006</v>
      </c>
      <c r="B3246" t="s">
        <v>6005</v>
      </c>
      <c r="C3246">
        <v>1.1458148608966701</v>
      </c>
      <c r="D3246">
        <v>5275.23343088</v>
      </c>
      <c r="E3246">
        <v>-5.5807072700000004</v>
      </c>
      <c r="F3246">
        <v>-2.1890894099999998</v>
      </c>
      <c r="G3246">
        <v>7.1643525500000003</v>
      </c>
      <c r="H3246">
        <v>0</v>
      </c>
    </row>
    <row r="3247" spans="1:8" x14ac:dyDescent="0.3">
      <c r="A3247" t="s">
        <v>5985</v>
      </c>
      <c r="B3247" t="s">
        <v>5984</v>
      </c>
      <c r="C3247">
        <v>1.59972085498E-2</v>
      </c>
      <c r="D3247">
        <v>5258.6036665199999</v>
      </c>
      <c r="E3247">
        <v>-8.84437009</v>
      </c>
      <c r="F3247">
        <v>-16.20264791</v>
      </c>
      <c r="G3247">
        <v>29.094521589999999</v>
      </c>
      <c r="H3247">
        <v>0</v>
      </c>
    </row>
    <row r="3248" spans="1:8" x14ac:dyDescent="0.3">
      <c r="A3248" t="s">
        <v>6498</v>
      </c>
      <c r="B3248" t="s">
        <v>6497</v>
      </c>
      <c r="C3248">
        <v>1964.2340786303473</v>
      </c>
      <c r="D3248">
        <v>5226.3636471700001</v>
      </c>
      <c r="E3248">
        <v>0.72995275000000004</v>
      </c>
      <c r="F3248">
        <v>-3.5533650899999998</v>
      </c>
      <c r="G3248">
        <v>-4.4873228999999997</v>
      </c>
      <c r="H3248">
        <v>0</v>
      </c>
    </row>
    <row r="3249" spans="1:8" x14ac:dyDescent="0.3">
      <c r="A3249" t="s">
        <v>5912</v>
      </c>
      <c r="B3249" t="s">
        <v>5911</v>
      </c>
      <c r="C3249">
        <v>6.1207978344199998E-2</v>
      </c>
      <c r="D3249">
        <v>5168.4480076099999</v>
      </c>
      <c r="E3249">
        <v>-2.1370047300000001</v>
      </c>
      <c r="F3249">
        <v>198.78481884000001</v>
      </c>
      <c r="G3249">
        <v>-5.7845228100000003</v>
      </c>
      <c r="H3249">
        <v>0</v>
      </c>
    </row>
    <row r="3250" spans="1:8" x14ac:dyDescent="0.3">
      <c r="A3250" t="s">
        <v>3809</v>
      </c>
      <c r="B3250" t="s">
        <v>5776</v>
      </c>
      <c r="C3250">
        <v>7.2053116853599997E-2</v>
      </c>
      <c r="D3250">
        <v>5128.37872143</v>
      </c>
      <c r="E3250">
        <v>-1.3767590599999999</v>
      </c>
      <c r="F3250">
        <v>-1.4455806</v>
      </c>
      <c r="G3250">
        <v>9.0594575499999994</v>
      </c>
      <c r="H3250">
        <v>0</v>
      </c>
    </row>
    <row r="3251" spans="1:8" x14ac:dyDescent="0.3">
      <c r="A3251" t="s">
        <v>4759</v>
      </c>
      <c r="B3251" t="s">
        <v>5852</v>
      </c>
      <c r="C3251">
        <v>7.6771910803836398</v>
      </c>
      <c r="D3251">
        <v>5127.0012248700004</v>
      </c>
      <c r="E3251">
        <v>-1.89520416</v>
      </c>
      <c r="F3251">
        <v>-0.63802597999999999</v>
      </c>
      <c r="G3251">
        <v>7.1153781</v>
      </c>
      <c r="H3251">
        <v>0</v>
      </c>
    </row>
    <row r="3252" spans="1:8" x14ac:dyDescent="0.3">
      <c r="A3252" t="s">
        <v>5828</v>
      </c>
      <c r="B3252" t="s">
        <v>5827</v>
      </c>
      <c r="C3252">
        <v>87.68</v>
      </c>
      <c r="D3252">
        <v>5109.4682000000003</v>
      </c>
      <c r="E3252">
        <v>-0.15941699000000001</v>
      </c>
      <c r="F3252">
        <v>-1.28349471</v>
      </c>
      <c r="G3252">
        <v>-2.2192483599999999</v>
      </c>
      <c r="H3252">
        <v>0</v>
      </c>
    </row>
    <row r="3253" spans="1:8" x14ac:dyDescent="0.3">
      <c r="A3253" t="s">
        <v>7398</v>
      </c>
      <c r="B3253" t="s">
        <v>7397</v>
      </c>
      <c r="C3253">
        <v>1.9066917341748799</v>
      </c>
      <c r="D3253">
        <v>5061.7826084999997</v>
      </c>
      <c r="E3253">
        <v>-3.3259501</v>
      </c>
      <c r="F3253">
        <v>12.88053427</v>
      </c>
      <c r="G3253">
        <v>68.797834699999996</v>
      </c>
      <c r="H3253">
        <v>0</v>
      </c>
    </row>
    <row r="3254" spans="1:8" x14ac:dyDescent="0.3">
      <c r="A3254" t="s">
        <v>6204</v>
      </c>
      <c r="B3254" t="s">
        <v>6203</v>
      </c>
      <c r="C3254">
        <v>41.406470383930397</v>
      </c>
      <c r="D3254">
        <v>5019.1099497799996</v>
      </c>
      <c r="E3254">
        <v>8.4331390000000006E-2</v>
      </c>
      <c r="F3254">
        <v>-2.3031262099999998</v>
      </c>
      <c r="G3254">
        <v>31.525454759999999</v>
      </c>
      <c r="H3254">
        <v>0</v>
      </c>
    </row>
    <row r="3255" spans="1:8" x14ac:dyDescent="0.3">
      <c r="A3255" t="s">
        <v>5774</v>
      </c>
      <c r="B3255" t="s">
        <v>5773</v>
      </c>
      <c r="C3255">
        <v>6.4342389820010004E-2</v>
      </c>
      <c r="D3255">
        <v>4739.2444015600004</v>
      </c>
      <c r="E3255">
        <v>-3.5540975399999999</v>
      </c>
      <c r="F3255">
        <v>-9.1268080000000001E-2</v>
      </c>
      <c r="G3255">
        <v>7.2510680399999998</v>
      </c>
      <c r="H3255">
        <v>0</v>
      </c>
    </row>
    <row r="3256" spans="1:8" x14ac:dyDescent="0.3">
      <c r="A3256" t="s">
        <v>6575</v>
      </c>
      <c r="B3256" t="s">
        <v>6574</v>
      </c>
      <c r="C3256">
        <v>6.0496050112700001E-3</v>
      </c>
      <c r="D3256">
        <v>4755.4077853400004</v>
      </c>
      <c r="E3256">
        <v>-52.173229319999997</v>
      </c>
      <c r="F3256">
        <v>-47.889807920000003</v>
      </c>
      <c r="G3256">
        <v>-53.393971450000002</v>
      </c>
      <c r="H3256">
        <v>0</v>
      </c>
    </row>
    <row r="3257" spans="1:8" x14ac:dyDescent="0.3">
      <c r="A3257" t="s">
        <v>5679</v>
      </c>
      <c r="B3257" t="s">
        <v>5678</v>
      </c>
      <c r="C3257">
        <v>28.249766969447251</v>
      </c>
      <c r="D3257">
        <v>4714.4409851600003</v>
      </c>
      <c r="E3257">
        <v>-3.3287317600000002</v>
      </c>
      <c r="F3257">
        <v>4.3746474500000003</v>
      </c>
      <c r="G3257">
        <v>33.633804869999999</v>
      </c>
      <c r="H3257">
        <v>0</v>
      </c>
    </row>
    <row r="3258" spans="1:8" x14ac:dyDescent="0.3">
      <c r="A3258" t="s">
        <v>6016</v>
      </c>
      <c r="B3258" t="s">
        <v>6015</v>
      </c>
      <c r="C3258">
        <v>257.82027612007977</v>
      </c>
      <c r="D3258">
        <v>4706.5223418699998</v>
      </c>
      <c r="E3258">
        <v>-3.09101253</v>
      </c>
      <c r="F3258">
        <v>-6.3831211999999997</v>
      </c>
      <c r="G3258">
        <v>-31.085374860000002</v>
      </c>
      <c r="H3258">
        <v>0</v>
      </c>
    </row>
    <row r="3259" spans="1:8" x14ac:dyDescent="0.3">
      <c r="A3259" t="s">
        <v>5877</v>
      </c>
      <c r="B3259" t="s">
        <v>5876</v>
      </c>
      <c r="C3259">
        <v>8.4340819402500006E-3</v>
      </c>
      <c r="D3259">
        <v>4675.69519949</v>
      </c>
      <c r="E3259">
        <v>-2.1782541700000002</v>
      </c>
      <c r="F3259">
        <v>4.7308171100000003</v>
      </c>
      <c r="G3259">
        <v>14.17577627</v>
      </c>
      <c r="H3259">
        <v>0</v>
      </c>
    </row>
    <row r="3260" spans="1:8" x14ac:dyDescent="0.3">
      <c r="A3260" t="s">
        <v>6178</v>
      </c>
      <c r="B3260" t="s">
        <v>6177</v>
      </c>
      <c r="C3260">
        <v>7.2934507220780001E-2</v>
      </c>
      <c r="D3260">
        <v>4015.1739888299999</v>
      </c>
      <c r="E3260">
        <v>-1.2946356299999999</v>
      </c>
      <c r="F3260">
        <v>-14.066818980000001</v>
      </c>
      <c r="G3260">
        <v>-29.030809690000002</v>
      </c>
      <c r="H3260">
        <v>0</v>
      </c>
    </row>
    <row r="3261" spans="1:8" x14ac:dyDescent="0.3">
      <c r="A3261" t="s">
        <v>6012</v>
      </c>
      <c r="B3261" t="s">
        <v>6011</v>
      </c>
      <c r="C3261">
        <v>9.0066396066999996E-3</v>
      </c>
      <c r="D3261">
        <v>4534.1799197099999</v>
      </c>
      <c r="E3261">
        <v>-5.7398900000000001E-3</v>
      </c>
      <c r="F3261">
        <v>63.510741279999998</v>
      </c>
      <c r="G3261">
        <v>80.345863519999995</v>
      </c>
      <c r="H3261">
        <v>0</v>
      </c>
    </row>
    <row r="3262" spans="1:8" x14ac:dyDescent="0.3">
      <c r="A3262" t="s">
        <v>6511</v>
      </c>
      <c r="B3262" t="s">
        <v>6510</v>
      </c>
      <c r="C3262">
        <v>3.3023147245000002E-4</v>
      </c>
      <c r="D3262">
        <v>4575.33053346</v>
      </c>
      <c r="E3262">
        <v>-13.95606708</v>
      </c>
      <c r="F3262">
        <v>8.3867734800000004</v>
      </c>
      <c r="G3262">
        <v>11.504896779999999</v>
      </c>
      <c r="H3262">
        <v>0</v>
      </c>
    </row>
    <row r="3263" spans="1:8" x14ac:dyDescent="0.3">
      <c r="A3263" t="s">
        <v>5971</v>
      </c>
      <c r="B3263" t="s">
        <v>5971</v>
      </c>
      <c r="C3263">
        <v>2.6970942020000002E-3</v>
      </c>
      <c r="D3263">
        <v>4510.1228190000002</v>
      </c>
      <c r="E3263">
        <v>-0.14261024999999999</v>
      </c>
      <c r="F3263">
        <v>-1.3275740899999999</v>
      </c>
      <c r="G3263">
        <v>169.3374239</v>
      </c>
      <c r="H3263">
        <v>0</v>
      </c>
    </row>
    <row r="3264" spans="1:8" x14ac:dyDescent="0.3">
      <c r="A3264" t="s">
        <v>5995</v>
      </c>
      <c r="B3264" t="s">
        <v>5994</v>
      </c>
      <c r="C3264">
        <v>4.0065318846899999E-3</v>
      </c>
      <c r="D3264">
        <v>4503.11923811</v>
      </c>
      <c r="E3264">
        <v>1.1036454499999999</v>
      </c>
      <c r="F3264">
        <v>3.3278672899999999</v>
      </c>
      <c r="G3264">
        <v>-9.5400772899999993</v>
      </c>
      <c r="H3264">
        <v>0</v>
      </c>
    </row>
    <row r="3265" spans="1:8" x14ac:dyDescent="0.3">
      <c r="A3265" t="s">
        <v>1457</v>
      </c>
      <c r="B3265" t="s">
        <v>6458</v>
      </c>
      <c r="C3265">
        <v>1.58865872739321</v>
      </c>
      <c r="D3265">
        <v>4466.5510759099998</v>
      </c>
      <c r="E3265">
        <v>0.13472500000000001</v>
      </c>
      <c r="F3265">
        <v>21.50748377</v>
      </c>
      <c r="G3265">
        <v>12.932056299999999</v>
      </c>
      <c r="H3265">
        <v>0</v>
      </c>
    </row>
    <row r="3266" spans="1:8" x14ac:dyDescent="0.3">
      <c r="A3266" t="s">
        <v>7270</v>
      </c>
      <c r="B3266" t="s">
        <v>7269</v>
      </c>
      <c r="C3266">
        <v>0.56321535678918</v>
      </c>
      <c r="D3266">
        <v>4437.1894007399997</v>
      </c>
      <c r="E3266">
        <v>-3.32471586</v>
      </c>
      <c r="F3266">
        <v>2.7538527899999998</v>
      </c>
      <c r="G3266">
        <v>13.20668255</v>
      </c>
      <c r="H3266">
        <v>0</v>
      </c>
    </row>
    <row r="3267" spans="1:8" x14ac:dyDescent="0.3">
      <c r="A3267" t="s">
        <v>6515</v>
      </c>
      <c r="B3267" t="s">
        <v>6514</v>
      </c>
      <c r="C3267">
        <v>4.46789715236139</v>
      </c>
      <c r="D3267">
        <v>4415.0089384800003</v>
      </c>
      <c r="E3267">
        <v>-3.3249826200000001</v>
      </c>
      <c r="F3267">
        <v>6.4810276299999998</v>
      </c>
      <c r="G3267">
        <v>-8.00993712</v>
      </c>
      <c r="H3267">
        <v>0</v>
      </c>
    </row>
    <row r="3268" spans="1:8" x14ac:dyDescent="0.3">
      <c r="A3268" t="s">
        <v>7356</v>
      </c>
      <c r="B3268" t="s">
        <v>7355</v>
      </c>
      <c r="C3268">
        <v>27.741345958207791</v>
      </c>
      <c r="D3268">
        <v>4375.5700319799998</v>
      </c>
      <c r="E3268">
        <v>-10.86877954</v>
      </c>
      <c r="F3268">
        <v>-21.755749739999999</v>
      </c>
      <c r="G3268">
        <v>-9.2651776100000003</v>
      </c>
      <c r="H3268">
        <v>0</v>
      </c>
    </row>
    <row r="3269" spans="1:8" x14ac:dyDescent="0.3">
      <c r="A3269" t="s">
        <v>6110</v>
      </c>
      <c r="B3269" t="s">
        <v>6109</v>
      </c>
      <c r="C3269">
        <v>1.09691146573E-3</v>
      </c>
      <c r="D3269">
        <v>4391.3409024100001</v>
      </c>
      <c r="E3269">
        <v>-3.0354435299999998</v>
      </c>
      <c r="F3269">
        <v>-7.0633526299999998</v>
      </c>
      <c r="G3269">
        <v>-1.0176498300000001</v>
      </c>
      <c r="H3269">
        <v>0</v>
      </c>
    </row>
    <row r="3270" spans="1:8" x14ac:dyDescent="0.3">
      <c r="A3270" t="s">
        <v>6390</v>
      </c>
      <c r="B3270" t="s">
        <v>6389</v>
      </c>
      <c r="C3270">
        <v>37.234999999999999</v>
      </c>
      <c r="D3270">
        <v>4324.1790273899996</v>
      </c>
      <c r="E3270">
        <v>-3.0843310800000001</v>
      </c>
      <c r="F3270">
        <v>-0.73313782999999999</v>
      </c>
      <c r="G3270">
        <v>18.093878849999999</v>
      </c>
      <c r="H3270">
        <v>0</v>
      </c>
    </row>
    <row r="3271" spans="1:8" x14ac:dyDescent="0.3">
      <c r="A3271" t="s">
        <v>6133</v>
      </c>
      <c r="B3271" t="s">
        <v>6132</v>
      </c>
      <c r="C3271">
        <v>19.705769034366948</v>
      </c>
      <c r="D3271">
        <v>4181.6351678600004</v>
      </c>
      <c r="E3271">
        <v>-3.3287317600000002</v>
      </c>
      <c r="F3271">
        <v>-10.65730014</v>
      </c>
      <c r="G3271">
        <v>16.28931262</v>
      </c>
      <c r="H3271">
        <v>0</v>
      </c>
    </row>
    <row r="3272" spans="1:8" x14ac:dyDescent="0.3">
      <c r="A3272" t="s">
        <v>5558</v>
      </c>
      <c r="B3272" t="s">
        <v>5557</v>
      </c>
      <c r="C3272">
        <v>1.634850946326E-2</v>
      </c>
      <c r="D3272">
        <v>4183.88582339</v>
      </c>
      <c r="E3272">
        <v>0.74802217999999998</v>
      </c>
      <c r="F3272">
        <v>-16.135808369999999</v>
      </c>
      <c r="G3272">
        <v>-58.338759430000003</v>
      </c>
      <c r="H3272">
        <v>0</v>
      </c>
    </row>
    <row r="3273" spans="1:8" x14ac:dyDescent="0.3">
      <c r="A3273" t="s">
        <v>6374</v>
      </c>
      <c r="B3273" t="s">
        <v>6373</v>
      </c>
      <c r="C3273">
        <v>12.19560183780605</v>
      </c>
      <c r="D3273">
        <v>4097.2229629000003</v>
      </c>
      <c r="E3273">
        <v>-3.3249826200000001</v>
      </c>
      <c r="F3273">
        <v>-33.546847249999999</v>
      </c>
      <c r="G3273">
        <v>-45.820587949999997</v>
      </c>
      <c r="H3273">
        <v>0</v>
      </c>
    </row>
    <row r="3274" spans="1:8" x14ac:dyDescent="0.3">
      <c r="A3274" t="s">
        <v>5770</v>
      </c>
      <c r="B3274" t="s">
        <v>5770</v>
      </c>
      <c r="C3274">
        <v>2.1655553983532601</v>
      </c>
      <c r="D3274">
        <v>3751.2612598800001</v>
      </c>
      <c r="E3274">
        <v>-3.3259501</v>
      </c>
      <c r="F3274">
        <v>0.82726977999999995</v>
      </c>
      <c r="G3274">
        <v>-51.428932959999997</v>
      </c>
      <c r="H3274">
        <v>0</v>
      </c>
    </row>
    <row r="3275" spans="1:8" x14ac:dyDescent="0.3">
      <c r="A3275" t="s">
        <v>5657</v>
      </c>
      <c r="B3275" t="s">
        <v>5656</v>
      </c>
      <c r="C3275">
        <v>3.32741980507602</v>
      </c>
      <c r="D3275">
        <v>4035.7803361400001</v>
      </c>
      <c r="E3275">
        <v>-1.1922849499999999</v>
      </c>
      <c r="F3275">
        <v>-9.821212E-2</v>
      </c>
      <c r="G3275">
        <v>14.968333400000001</v>
      </c>
      <c r="H3275">
        <v>0</v>
      </c>
    </row>
    <row r="3276" spans="1:8" x14ac:dyDescent="0.3">
      <c r="A3276" t="s">
        <v>6114</v>
      </c>
      <c r="B3276" t="s">
        <v>6113</v>
      </c>
      <c r="C3276">
        <v>0.76998252015972002</v>
      </c>
      <c r="D3276">
        <v>3996.1166622699998</v>
      </c>
      <c r="E3276">
        <v>-2.1547254599999999</v>
      </c>
      <c r="F3276">
        <v>13.760779189999999</v>
      </c>
      <c r="G3276">
        <v>-7.7913823899999999</v>
      </c>
      <c r="H3276">
        <v>0</v>
      </c>
    </row>
    <row r="3277" spans="1:8" x14ac:dyDescent="0.3">
      <c r="A3277" t="s">
        <v>6030</v>
      </c>
      <c r="B3277" t="s">
        <v>6029</v>
      </c>
      <c r="C3277">
        <v>4.3071752070000001E-5</v>
      </c>
      <c r="D3277">
        <v>3910.1115909999999</v>
      </c>
      <c r="E3277">
        <v>1.0732520400000001</v>
      </c>
      <c r="F3277">
        <v>12.81993318</v>
      </c>
      <c r="G3277">
        <v>6.05765669</v>
      </c>
      <c r="H3277">
        <v>0</v>
      </c>
    </row>
    <row r="3278" spans="1:8" x14ac:dyDescent="0.3">
      <c r="A3278" t="s">
        <v>6072</v>
      </c>
      <c r="B3278" t="s">
        <v>6071</v>
      </c>
      <c r="C3278">
        <v>57.699835634224868</v>
      </c>
      <c r="D3278">
        <v>3883.13890283</v>
      </c>
      <c r="E3278">
        <v>-0.81792843000000004</v>
      </c>
      <c r="F3278">
        <v>-2.7387436699999999</v>
      </c>
      <c r="G3278">
        <v>-3.04261626</v>
      </c>
      <c r="H3278">
        <v>0</v>
      </c>
    </row>
    <row r="3279" spans="1:8" x14ac:dyDescent="0.3">
      <c r="A3279" t="s">
        <v>2967</v>
      </c>
      <c r="B3279" t="s">
        <v>6022</v>
      </c>
      <c r="C3279">
        <v>764.51720107601011</v>
      </c>
      <c r="D3279">
        <v>3822.6220566000002</v>
      </c>
      <c r="E3279">
        <v>-3.0980736599999998</v>
      </c>
      <c r="F3279">
        <v>1.4165954000000001</v>
      </c>
      <c r="G3279">
        <v>37.005640589999999</v>
      </c>
      <c r="H3279">
        <v>0</v>
      </c>
    </row>
    <row r="3280" spans="1:8" x14ac:dyDescent="0.3">
      <c r="A3280" t="s">
        <v>5817</v>
      </c>
      <c r="B3280" t="s">
        <v>5816</v>
      </c>
      <c r="C3280">
        <v>0.51999596504753998</v>
      </c>
      <c r="D3280">
        <v>3774.5794653200001</v>
      </c>
      <c r="E3280">
        <v>-1.1548265900000001</v>
      </c>
      <c r="F3280">
        <v>2.69147844</v>
      </c>
      <c r="G3280">
        <v>9.41709657</v>
      </c>
      <c r="H3280">
        <v>0</v>
      </c>
    </row>
    <row r="3281" spans="1:8" x14ac:dyDescent="0.3">
      <c r="A3281" t="s">
        <v>6630</v>
      </c>
      <c r="B3281" t="s">
        <v>6630</v>
      </c>
      <c r="C3281">
        <v>4.51229590271E-3</v>
      </c>
      <c r="D3281">
        <v>3771.0746592700002</v>
      </c>
      <c r="E3281">
        <v>-1.7987331600000001</v>
      </c>
      <c r="F3281">
        <v>-22.380916190000001</v>
      </c>
      <c r="G3281">
        <v>40.425841759999997</v>
      </c>
      <c r="H3281">
        <v>0</v>
      </c>
    </row>
    <row r="3282" spans="1:8" x14ac:dyDescent="0.3">
      <c r="A3282" t="s">
        <v>6105</v>
      </c>
      <c r="B3282" t="s">
        <v>6104</v>
      </c>
      <c r="C3282">
        <v>1.923715205426E-2</v>
      </c>
      <c r="D3282">
        <v>4723.7337302899996</v>
      </c>
      <c r="E3282">
        <v>1.2780249699999999</v>
      </c>
      <c r="F3282">
        <v>5.5599111499999996</v>
      </c>
      <c r="G3282">
        <v>-8.64738981</v>
      </c>
      <c r="H3282">
        <v>0</v>
      </c>
    </row>
    <row r="3283" spans="1:8" x14ac:dyDescent="0.3">
      <c r="A3283" t="s">
        <v>5545</v>
      </c>
      <c r="B3283" t="s">
        <v>5544</v>
      </c>
      <c r="C3283">
        <v>147.94999999999999</v>
      </c>
      <c r="D3283">
        <v>3739.3270000000002</v>
      </c>
      <c r="E3283">
        <v>0.28468786000000001</v>
      </c>
      <c r="F3283">
        <v>-0.68470162000000001</v>
      </c>
      <c r="G3283">
        <v>6.3011926999999996</v>
      </c>
      <c r="H3283">
        <v>0</v>
      </c>
    </row>
    <row r="3284" spans="1:8" x14ac:dyDescent="0.3">
      <c r="A3284" t="s">
        <v>6052</v>
      </c>
      <c r="B3284" t="s">
        <v>6051</v>
      </c>
      <c r="C3284">
        <v>4.7606620603300003E-3</v>
      </c>
      <c r="D3284">
        <v>3663.2630968499998</v>
      </c>
      <c r="E3284">
        <v>-2.1526737699999998</v>
      </c>
      <c r="F3284">
        <v>6.8880300000000005E-2</v>
      </c>
      <c r="G3284">
        <v>-7.2243625099999997</v>
      </c>
      <c r="H3284">
        <v>0</v>
      </c>
    </row>
    <row r="3285" spans="1:8" x14ac:dyDescent="0.3">
      <c r="A3285" t="s">
        <v>3591</v>
      </c>
      <c r="B3285" t="s">
        <v>5924</v>
      </c>
      <c r="C3285">
        <v>0.56941977069027006</v>
      </c>
      <c r="D3285">
        <v>3631.8240528699998</v>
      </c>
      <c r="E3285">
        <v>0.52300645000000001</v>
      </c>
      <c r="F3285">
        <v>2.71442805</v>
      </c>
      <c r="G3285">
        <v>32.286508240000003</v>
      </c>
      <c r="H3285">
        <v>0</v>
      </c>
    </row>
    <row r="3286" spans="1:8" x14ac:dyDescent="0.3">
      <c r="A3286" t="s">
        <v>5883</v>
      </c>
      <c r="B3286" t="s">
        <v>5882</v>
      </c>
      <c r="C3286">
        <v>1.13083363951E-3</v>
      </c>
      <c r="D3286">
        <v>3626.7980643300002</v>
      </c>
      <c r="E3286">
        <v>-5.7398900000000001E-3</v>
      </c>
      <c r="F3286">
        <v>-8.9408935399999994</v>
      </c>
      <c r="G3286">
        <v>-41.162801330000001</v>
      </c>
      <c r="H3286">
        <v>0</v>
      </c>
    </row>
    <row r="3287" spans="1:8" x14ac:dyDescent="0.3">
      <c r="A3287" t="s">
        <v>6299</v>
      </c>
      <c r="B3287" t="s">
        <v>6298</v>
      </c>
      <c r="C3287">
        <v>430.4</v>
      </c>
      <c r="D3287">
        <v>3535.7002400000001</v>
      </c>
      <c r="E3287">
        <v>4.6489999999999997E-2</v>
      </c>
      <c r="F3287">
        <v>16.042059850000001</v>
      </c>
      <c r="G3287">
        <v>110.98039215999999</v>
      </c>
      <c r="H3287">
        <v>0</v>
      </c>
    </row>
    <row r="3288" spans="1:8" x14ac:dyDescent="0.3">
      <c r="A3288" t="s">
        <v>5962</v>
      </c>
      <c r="B3288" t="s">
        <v>5961</v>
      </c>
      <c r="C3288">
        <v>1391.4128980654675</v>
      </c>
      <c r="D3288">
        <v>3515.7758961999998</v>
      </c>
      <c r="E3288">
        <v>-3.3249826200000001</v>
      </c>
      <c r="F3288">
        <v>5.74123261</v>
      </c>
      <c r="G3288">
        <v>38.533784240000003</v>
      </c>
      <c r="H3288">
        <v>0</v>
      </c>
    </row>
    <row r="3289" spans="1:8" x14ac:dyDescent="0.3">
      <c r="A3289" t="s">
        <v>4848</v>
      </c>
      <c r="B3289" t="s">
        <v>4847</v>
      </c>
      <c r="C3289">
        <v>0.18436186356126</v>
      </c>
      <c r="D3289">
        <v>3469.4813956900002</v>
      </c>
      <c r="E3289">
        <v>-0.74865943999999995</v>
      </c>
      <c r="F3289">
        <v>-1.4360554400000001</v>
      </c>
      <c r="G3289">
        <v>11.449975540000001</v>
      </c>
      <c r="H3289">
        <v>0</v>
      </c>
    </row>
    <row r="3290" spans="1:8" x14ac:dyDescent="0.3">
      <c r="A3290" t="s">
        <v>0</v>
      </c>
      <c r="B3290" t="s">
        <v>0</v>
      </c>
      <c r="C3290">
        <v>6.0499258139E-4</v>
      </c>
      <c r="D3290">
        <v>3435.5660102100001</v>
      </c>
      <c r="E3290">
        <v>1.2278390800000001</v>
      </c>
      <c r="F3290">
        <v>-1.27655852</v>
      </c>
      <c r="G3290">
        <v>-0.17694924000000001</v>
      </c>
      <c r="H3290">
        <v>0</v>
      </c>
    </row>
    <row r="3291" spans="1:8" x14ac:dyDescent="0.3">
      <c r="A3291" t="s">
        <v>6372</v>
      </c>
      <c r="B3291" t="s">
        <v>6371</v>
      </c>
      <c r="C3291">
        <v>4.3998788809080001E-2</v>
      </c>
      <c r="D3291">
        <v>3424.26073649</v>
      </c>
      <c r="E3291">
        <v>-2.1812285</v>
      </c>
      <c r="F3291">
        <v>-2.2269798700000001</v>
      </c>
      <c r="G3291">
        <v>9.0117403599999992</v>
      </c>
      <c r="H3291">
        <v>0</v>
      </c>
    </row>
    <row r="3292" spans="1:8" x14ac:dyDescent="0.3">
      <c r="A3292" t="s">
        <v>6093</v>
      </c>
      <c r="B3292" t="s">
        <v>6092</v>
      </c>
      <c r="C3292">
        <v>5.0117946784500001E-3</v>
      </c>
      <c r="D3292">
        <v>3425.7549552700002</v>
      </c>
      <c r="E3292">
        <v>-4.4945921000000002</v>
      </c>
      <c r="F3292">
        <v>19.365280240000001</v>
      </c>
      <c r="G3292">
        <v>-9.7088889599999995</v>
      </c>
      <c r="H3292">
        <v>0</v>
      </c>
    </row>
    <row r="3293" spans="1:8" x14ac:dyDescent="0.3">
      <c r="A3293" t="s">
        <v>7306</v>
      </c>
      <c r="B3293" t="s">
        <v>7305</v>
      </c>
      <c r="C3293">
        <v>1.156782008778E-2</v>
      </c>
      <c r="D3293">
        <v>3362.7163533500002</v>
      </c>
      <c r="E3293">
        <v>-3.3287317600000002</v>
      </c>
      <c r="F3293">
        <v>7.5119980000000002</v>
      </c>
      <c r="G3293">
        <v>-7.8777520000000004E-2</v>
      </c>
      <c r="H3293">
        <v>0</v>
      </c>
    </row>
    <row r="3294" spans="1:8" x14ac:dyDescent="0.3">
      <c r="A3294" t="s">
        <v>6045</v>
      </c>
      <c r="B3294" t="s">
        <v>6044</v>
      </c>
      <c r="C3294">
        <v>5.7412050034700004E-3</v>
      </c>
      <c r="D3294">
        <v>3345.0442026800001</v>
      </c>
      <c r="E3294">
        <v>-1.96799553</v>
      </c>
      <c r="F3294">
        <v>5.2550245499999999</v>
      </c>
      <c r="G3294">
        <v>19.789134740000001</v>
      </c>
      <c r="H3294">
        <v>0</v>
      </c>
    </row>
    <row r="3295" spans="1:8" x14ac:dyDescent="0.3">
      <c r="A3295" t="s">
        <v>7336</v>
      </c>
      <c r="B3295" t="s">
        <v>7336</v>
      </c>
      <c r="C3295">
        <v>0.15338474728533999</v>
      </c>
      <c r="D3295">
        <v>3352.1848032900002</v>
      </c>
      <c r="E3295">
        <v>-3.32471586</v>
      </c>
      <c r="F3295">
        <v>5.8648082099999996</v>
      </c>
      <c r="G3295">
        <v>28.245505519999998</v>
      </c>
      <c r="H3295">
        <v>0</v>
      </c>
    </row>
    <row r="3296" spans="1:8" x14ac:dyDescent="0.3">
      <c r="A3296" t="s">
        <v>6099</v>
      </c>
      <c r="B3296" t="s">
        <v>6098</v>
      </c>
      <c r="C3296">
        <v>3.9005373580693798</v>
      </c>
      <c r="D3296">
        <v>3351.6502292300001</v>
      </c>
      <c r="E3296">
        <v>-3.32471586</v>
      </c>
      <c r="F3296">
        <v>-13.261056379999999</v>
      </c>
      <c r="G3296">
        <v>36.145145620000001</v>
      </c>
      <c r="H3296">
        <v>0</v>
      </c>
    </row>
    <row r="3297" spans="1:8" x14ac:dyDescent="0.3">
      <c r="A3297" t="s">
        <v>5981</v>
      </c>
      <c r="B3297" t="s">
        <v>5980</v>
      </c>
      <c r="C3297">
        <v>0.21015492415633999</v>
      </c>
      <c r="D3297">
        <v>3348.1820903399998</v>
      </c>
      <c r="E3297">
        <v>-6.9918200000000002E-3</v>
      </c>
      <c r="F3297">
        <v>-8.7657124900000003</v>
      </c>
      <c r="G3297">
        <v>4.9697278999999996</v>
      </c>
      <c r="H3297">
        <v>0</v>
      </c>
    </row>
    <row r="3298" spans="1:8" x14ac:dyDescent="0.3">
      <c r="A3298" t="s">
        <v>6064</v>
      </c>
      <c r="B3298" t="s">
        <v>6063</v>
      </c>
      <c r="C3298">
        <v>75.298177280678985</v>
      </c>
      <c r="D3298">
        <v>3296.0755637299999</v>
      </c>
      <c r="E3298">
        <v>-0.44383367000000001</v>
      </c>
      <c r="F3298">
        <v>-9.0941488400000008</v>
      </c>
      <c r="G3298">
        <v>0.64244126999999995</v>
      </c>
      <c r="H3298">
        <v>0</v>
      </c>
    </row>
    <row r="3299" spans="1:8" x14ac:dyDescent="0.3">
      <c r="A3299" t="s">
        <v>7369</v>
      </c>
      <c r="B3299" t="s">
        <v>7368</v>
      </c>
      <c r="C3299">
        <v>18.173917291634179</v>
      </c>
      <c r="D3299">
        <v>3251.5814546199999</v>
      </c>
      <c r="E3299">
        <v>-3.3287317600000002</v>
      </c>
      <c r="F3299">
        <v>-8.9839205399999997</v>
      </c>
      <c r="G3299">
        <v>-13.076854900000001</v>
      </c>
      <c r="H3299">
        <v>0</v>
      </c>
    </row>
    <row r="3300" spans="1:8" x14ac:dyDescent="0.3">
      <c r="A3300" t="s">
        <v>6223</v>
      </c>
      <c r="B3300" t="s">
        <v>6222</v>
      </c>
      <c r="C3300">
        <v>0.48608071733204999</v>
      </c>
      <c r="D3300">
        <v>3249.1647790500001</v>
      </c>
      <c r="E3300">
        <v>-2.3159656800000001</v>
      </c>
      <c r="F3300">
        <v>-20.096227410000001</v>
      </c>
      <c r="G3300">
        <v>-9.8777686599999992</v>
      </c>
      <c r="H3300">
        <v>0</v>
      </c>
    </row>
    <row r="3301" spans="1:8" x14ac:dyDescent="0.3">
      <c r="A3301" t="s">
        <v>6293</v>
      </c>
      <c r="B3301" t="s">
        <v>6292</v>
      </c>
      <c r="C3301">
        <v>5.5486045424589303</v>
      </c>
      <c r="D3301">
        <v>3223.2374435800002</v>
      </c>
      <c r="E3301">
        <v>-3.3287317600000002</v>
      </c>
      <c r="F3301">
        <v>-23.91042084</v>
      </c>
      <c r="G3301">
        <v>46.372458279999996</v>
      </c>
      <c r="H3301">
        <v>0</v>
      </c>
    </row>
    <row r="3302" spans="1:8" x14ac:dyDescent="0.3">
      <c r="A3302" t="s">
        <v>6297</v>
      </c>
      <c r="B3302" t="s">
        <v>6296</v>
      </c>
      <c r="C3302">
        <v>8.6100000000000006E-5</v>
      </c>
      <c r="D3302">
        <v>3234.5083199999999</v>
      </c>
      <c r="E3302">
        <v>-17.48921897</v>
      </c>
      <c r="F3302">
        <v>-22.537112010000001</v>
      </c>
      <c r="G3302">
        <v>-31.72085646</v>
      </c>
      <c r="H3302">
        <v>0</v>
      </c>
    </row>
    <row r="3303" spans="1:8" x14ac:dyDescent="0.3">
      <c r="A3303" t="s">
        <v>6734</v>
      </c>
      <c r="B3303" t="s">
        <v>6733</v>
      </c>
      <c r="C3303">
        <v>1.5753883545740002E-2</v>
      </c>
      <c r="D3303">
        <v>3216.86602107</v>
      </c>
      <c r="E3303">
        <v>-3.3259501</v>
      </c>
      <c r="F3303">
        <v>-9.1064412299999997</v>
      </c>
      <c r="G3303">
        <v>3.21740008</v>
      </c>
      <c r="H3303">
        <v>0</v>
      </c>
    </row>
    <row r="3304" spans="1:8" x14ac:dyDescent="0.3">
      <c r="A3304" t="s">
        <v>4561</v>
      </c>
      <c r="B3304" t="s">
        <v>6310</v>
      </c>
      <c r="C3304">
        <v>2.2418157222000001E-4</v>
      </c>
      <c r="D3304">
        <v>3236.2905055299998</v>
      </c>
      <c r="E3304">
        <v>-0.15539792999999999</v>
      </c>
      <c r="F3304">
        <v>-3.8815247300000002</v>
      </c>
      <c r="G3304">
        <v>37.404209950000002</v>
      </c>
      <c r="H3304">
        <v>0</v>
      </c>
    </row>
    <row r="3305" spans="1:8" x14ac:dyDescent="0.3">
      <c r="A3305" t="s">
        <v>6035</v>
      </c>
      <c r="B3305" t="s">
        <v>6034</v>
      </c>
      <c r="C3305">
        <v>949.5</v>
      </c>
      <c r="D3305">
        <v>3142.7157999999999</v>
      </c>
      <c r="E3305">
        <v>-4.5968349699999997</v>
      </c>
      <c r="F3305">
        <v>-5.9900990099999998</v>
      </c>
      <c r="G3305">
        <v>37.459283390000003</v>
      </c>
      <c r="H3305">
        <v>0</v>
      </c>
    </row>
    <row r="3306" spans="1:8" x14ac:dyDescent="0.3">
      <c r="A3306" t="s">
        <v>5647</v>
      </c>
      <c r="B3306" t="s">
        <v>5646</v>
      </c>
      <c r="C3306">
        <v>0.12796376168369</v>
      </c>
      <c r="D3306">
        <v>3098.56410327</v>
      </c>
      <c r="E3306">
        <v>40.48936629</v>
      </c>
      <c r="F3306">
        <v>61.179826830000003</v>
      </c>
      <c r="G3306">
        <v>81.896311600000004</v>
      </c>
      <c r="H3306">
        <v>0</v>
      </c>
    </row>
    <row r="3307" spans="1:8" x14ac:dyDescent="0.3">
      <c r="A3307" t="s">
        <v>5824</v>
      </c>
      <c r="B3307" t="s">
        <v>5823</v>
      </c>
      <c r="C3307">
        <v>9.0239849604469999E-2</v>
      </c>
      <c r="D3307">
        <v>3079.8389247300001</v>
      </c>
      <c r="E3307">
        <v>0.86156774000000003</v>
      </c>
      <c r="F3307">
        <v>-1.28547239</v>
      </c>
      <c r="G3307">
        <v>-6.9051225699999996</v>
      </c>
      <c r="H3307">
        <v>0</v>
      </c>
    </row>
    <row r="3308" spans="1:8" x14ac:dyDescent="0.3">
      <c r="A3308" t="s">
        <v>5983</v>
      </c>
      <c r="B3308" t="s">
        <v>5982</v>
      </c>
      <c r="C3308">
        <v>0.93080406826705997</v>
      </c>
      <c r="D3308">
        <v>2994.9110318899998</v>
      </c>
      <c r="E3308">
        <v>-3.3224587699999999</v>
      </c>
      <c r="F3308">
        <v>4.1086617399999996</v>
      </c>
      <c r="G3308">
        <v>28.0941814</v>
      </c>
      <c r="H3308">
        <v>0</v>
      </c>
    </row>
    <row r="3309" spans="1:8" x14ac:dyDescent="0.3">
      <c r="A3309" t="s">
        <v>6116</v>
      </c>
      <c r="B3309" t="s">
        <v>6115</v>
      </c>
      <c r="C3309">
        <v>4.0112113979999997E-5</v>
      </c>
      <c r="D3309">
        <v>2978.37139355</v>
      </c>
      <c r="E3309">
        <v>-3.3259500900000001</v>
      </c>
      <c r="F3309">
        <v>-20.405346309999999</v>
      </c>
      <c r="G3309">
        <v>75.256145889999999</v>
      </c>
      <c r="H3309">
        <v>0</v>
      </c>
    </row>
    <row r="3310" spans="1:8" x14ac:dyDescent="0.3">
      <c r="A3310" t="s">
        <v>6261</v>
      </c>
      <c r="B3310" t="s">
        <v>6260</v>
      </c>
      <c r="C3310">
        <v>9.4618426449999995E-5</v>
      </c>
      <c r="D3310">
        <v>2977.6149988799998</v>
      </c>
      <c r="E3310">
        <v>-3.0436467899999999</v>
      </c>
      <c r="F3310">
        <v>1.46312909</v>
      </c>
      <c r="G3310">
        <v>17.376201930000001</v>
      </c>
      <c r="H3310">
        <v>0</v>
      </c>
    </row>
    <row r="3311" spans="1:8" x14ac:dyDescent="0.3">
      <c r="A3311" t="s">
        <v>5728</v>
      </c>
      <c r="B3311" t="s">
        <v>5727</v>
      </c>
      <c r="C3311">
        <v>1.0503342732760001E-2</v>
      </c>
      <c r="D3311">
        <v>2968.2247577899998</v>
      </c>
      <c r="E3311">
        <v>-3.3238574500000002</v>
      </c>
      <c r="F3311">
        <v>-1.57186001</v>
      </c>
      <c r="G3311">
        <v>2.6687271699999999</v>
      </c>
      <c r="H3311">
        <v>0</v>
      </c>
    </row>
    <row r="3312" spans="1:8" x14ac:dyDescent="0.3">
      <c r="A3312" t="s">
        <v>6107</v>
      </c>
      <c r="B3312" t="s">
        <v>6106</v>
      </c>
      <c r="C3312">
        <v>0.16869999999999999</v>
      </c>
      <c r="D3312">
        <v>2924.0551690000002</v>
      </c>
      <c r="E3312">
        <v>-0.23654642000000001</v>
      </c>
      <c r="F3312">
        <v>-0.76470587999999995</v>
      </c>
      <c r="G3312">
        <v>-2.6543566099999998</v>
      </c>
      <c r="H3312">
        <v>0</v>
      </c>
    </row>
    <row r="3313" spans="1:8" x14ac:dyDescent="0.3">
      <c r="A3313" t="s">
        <v>6250</v>
      </c>
      <c r="B3313" t="s">
        <v>6249</v>
      </c>
      <c r="C3313">
        <v>4.1558614262859998E-2</v>
      </c>
      <c r="D3313">
        <v>2909.3542113100002</v>
      </c>
      <c r="E3313">
        <v>-3.3259501</v>
      </c>
      <c r="F3313">
        <v>1.55932574</v>
      </c>
      <c r="G3313">
        <v>1.1868061400000001</v>
      </c>
      <c r="H3313">
        <v>0</v>
      </c>
    </row>
    <row r="3314" spans="1:8" x14ac:dyDescent="0.3">
      <c r="A3314" t="s">
        <v>6368</v>
      </c>
      <c r="B3314" t="s">
        <v>6367</v>
      </c>
      <c r="C3314">
        <v>0.98617269142267006</v>
      </c>
      <c r="D3314">
        <v>2889.7837054400002</v>
      </c>
      <c r="E3314">
        <v>-1.99551561</v>
      </c>
      <c r="F3314">
        <v>-2.70996674</v>
      </c>
      <c r="G3314">
        <v>-2.3162017600000002</v>
      </c>
      <c r="H3314">
        <v>0</v>
      </c>
    </row>
    <row r="3315" spans="1:8" x14ac:dyDescent="0.3">
      <c r="A3315" t="s">
        <v>6180</v>
      </c>
      <c r="B3315" t="s">
        <v>6179</v>
      </c>
      <c r="C3315">
        <v>3251.2666107329305</v>
      </c>
      <c r="D3315">
        <v>2844.8438832500001</v>
      </c>
      <c r="E3315">
        <v>-1.9629717499999999</v>
      </c>
      <c r="F3315">
        <v>-5.8183709400000003</v>
      </c>
      <c r="G3315">
        <v>-1.14133781</v>
      </c>
      <c r="H3315">
        <v>0</v>
      </c>
    </row>
    <row r="3316" spans="1:8" x14ac:dyDescent="0.3">
      <c r="A3316" t="s">
        <v>521</v>
      </c>
      <c r="B3316" t="s">
        <v>6285</v>
      </c>
      <c r="C3316">
        <v>1.2280527271199999E-3</v>
      </c>
      <c r="D3316">
        <v>2820.4922108699998</v>
      </c>
      <c r="E3316">
        <v>-1.19672881</v>
      </c>
      <c r="F3316">
        <v>1.8623615</v>
      </c>
      <c r="G3316">
        <v>-42.329374129999998</v>
      </c>
      <c r="H3316">
        <v>0</v>
      </c>
    </row>
    <row r="3317" spans="1:8" x14ac:dyDescent="0.3">
      <c r="A3317" t="s">
        <v>6139</v>
      </c>
      <c r="B3317" t="s">
        <v>6138</v>
      </c>
      <c r="C3317">
        <v>2.7767751404999999E-4</v>
      </c>
      <c r="D3317">
        <v>2791.9235597299999</v>
      </c>
      <c r="E3317">
        <v>-1.0178422899999999</v>
      </c>
      <c r="F3317">
        <v>-9.5695371199999997</v>
      </c>
      <c r="G3317">
        <v>-9.5012684099999998</v>
      </c>
      <c r="H3317">
        <v>0</v>
      </c>
    </row>
    <row r="3318" spans="1:8" x14ac:dyDescent="0.3">
      <c r="A3318" t="s">
        <v>1421</v>
      </c>
      <c r="B3318" t="s">
        <v>6358</v>
      </c>
      <c r="C3318">
        <v>5.0171624289699996E-3</v>
      </c>
      <c r="D3318">
        <v>2777.5118238999999</v>
      </c>
      <c r="E3318">
        <v>20.35249838</v>
      </c>
      <c r="F3318">
        <v>-19.187344360000001</v>
      </c>
      <c r="G3318">
        <v>4.4167085500000001</v>
      </c>
      <c r="H3318">
        <v>0</v>
      </c>
    </row>
    <row r="3319" spans="1:8" x14ac:dyDescent="0.3">
      <c r="A3319" t="s">
        <v>6167</v>
      </c>
      <c r="B3319" t="s">
        <v>6166</v>
      </c>
      <c r="C3319">
        <v>1.14803391666E-3</v>
      </c>
      <c r="D3319">
        <v>2789.25775987</v>
      </c>
      <c r="E3319">
        <v>-4.0386690600000001</v>
      </c>
      <c r="F3319">
        <v>16.034711040000001</v>
      </c>
      <c r="G3319">
        <v>-20.774853910000001</v>
      </c>
      <c r="H3319">
        <v>0</v>
      </c>
    </row>
    <row r="3320" spans="1:8" x14ac:dyDescent="0.3">
      <c r="A3320" t="s">
        <v>6295</v>
      </c>
      <c r="B3320" t="s">
        <v>6294</v>
      </c>
      <c r="C3320">
        <v>8.0059018726000004E-4</v>
      </c>
      <c r="D3320">
        <v>2773.1401511600002</v>
      </c>
      <c r="E3320">
        <v>-6.9918200000000002E-3</v>
      </c>
      <c r="F3320">
        <v>-7.6732729999999999E-2</v>
      </c>
      <c r="G3320">
        <v>-11.13673829</v>
      </c>
      <c r="H3320">
        <v>0</v>
      </c>
    </row>
    <row r="3321" spans="1:8" x14ac:dyDescent="0.3">
      <c r="A3321" t="s">
        <v>6686</v>
      </c>
      <c r="B3321" t="s">
        <v>6685</v>
      </c>
      <c r="C3321">
        <v>0.78864046179478997</v>
      </c>
      <c r="D3321">
        <v>2727.0555435299998</v>
      </c>
      <c r="E3321">
        <v>-3.0791999200000002</v>
      </c>
      <c r="F3321">
        <v>-27.518956079999999</v>
      </c>
      <c r="G3321">
        <v>-41.475787709999999</v>
      </c>
      <c r="H3321">
        <v>0</v>
      </c>
    </row>
    <row r="3322" spans="1:8" x14ac:dyDescent="0.3">
      <c r="A3322" t="s">
        <v>7167</v>
      </c>
      <c r="B3322" t="s">
        <v>7167</v>
      </c>
      <c r="C3322">
        <v>0.91835261373189003</v>
      </c>
      <c r="D3322">
        <v>2685.7729617800001</v>
      </c>
      <c r="E3322">
        <v>-3.3287317600000002</v>
      </c>
      <c r="F3322">
        <v>6.6769134599999997</v>
      </c>
      <c r="G3322">
        <v>28.093639769999999</v>
      </c>
      <c r="H3322">
        <v>0</v>
      </c>
    </row>
    <row r="3323" spans="1:8" x14ac:dyDescent="0.3">
      <c r="A3323" t="s">
        <v>6537</v>
      </c>
      <c r="B3323" t="s">
        <v>6536</v>
      </c>
      <c r="C3323">
        <v>7.33313146818E-2</v>
      </c>
      <c r="D3323">
        <v>2677.5715855499998</v>
      </c>
      <c r="E3323">
        <v>5.7409412900000003</v>
      </c>
      <c r="F3323">
        <v>32.669740750000003</v>
      </c>
      <c r="G3323">
        <v>28.972528430000001</v>
      </c>
      <c r="H3323">
        <v>0</v>
      </c>
    </row>
    <row r="3324" spans="1:8" x14ac:dyDescent="0.3">
      <c r="A3324" t="s">
        <v>3963</v>
      </c>
      <c r="B3324" t="s">
        <v>6131</v>
      </c>
      <c r="C3324">
        <v>9.4707168892E-4</v>
      </c>
      <c r="D3324">
        <v>2673.1341672200001</v>
      </c>
      <c r="E3324">
        <v>-0.13706164000000001</v>
      </c>
      <c r="F3324">
        <v>32.097673890000003</v>
      </c>
      <c r="G3324">
        <v>40.702551769999999</v>
      </c>
      <c r="H3324">
        <v>0</v>
      </c>
    </row>
    <row r="3325" spans="1:8" x14ac:dyDescent="0.3">
      <c r="A3325" t="s">
        <v>6103</v>
      </c>
      <c r="B3325" t="s">
        <v>6102</v>
      </c>
      <c r="C3325">
        <v>278.39999999999998</v>
      </c>
      <c r="D3325">
        <v>2676.6878499999998</v>
      </c>
      <c r="E3325">
        <v>-5.1448040900000001</v>
      </c>
      <c r="F3325">
        <v>-10.56858336</v>
      </c>
      <c r="G3325">
        <v>10.03952569</v>
      </c>
      <c r="H3325">
        <v>0</v>
      </c>
    </row>
    <row r="3326" spans="1:8" x14ac:dyDescent="0.3">
      <c r="A3326" t="s">
        <v>6101</v>
      </c>
      <c r="B3326" t="s">
        <v>6100</v>
      </c>
      <c r="C3326">
        <v>3.5022389159999999E-5</v>
      </c>
      <c r="D3326">
        <v>2657.4247819699999</v>
      </c>
      <c r="E3326">
        <v>-1.553647E-2</v>
      </c>
      <c r="F3326">
        <v>-8.6558850000000007E-2</v>
      </c>
      <c r="G3326">
        <v>-7.9298019699999998</v>
      </c>
      <c r="H3326">
        <v>0</v>
      </c>
    </row>
    <row r="3327" spans="1:8" x14ac:dyDescent="0.3">
      <c r="A3327" t="s">
        <v>6174</v>
      </c>
      <c r="B3327" t="s">
        <v>6174</v>
      </c>
      <c r="C3327">
        <v>4.2985343150000002E-5</v>
      </c>
      <c r="D3327">
        <v>2648.31721655</v>
      </c>
      <c r="E3327">
        <v>-9.8092299999999993E-2</v>
      </c>
      <c r="F3327">
        <v>3.4554520200000001</v>
      </c>
      <c r="G3327">
        <v>-55.128853100000001</v>
      </c>
      <c r="H3327">
        <v>0</v>
      </c>
    </row>
    <row r="3328" spans="1:8" x14ac:dyDescent="0.3">
      <c r="A3328" t="s">
        <v>6378</v>
      </c>
      <c r="B3328" t="s">
        <v>6377</v>
      </c>
      <c r="C3328">
        <v>1.4292941645E-3</v>
      </c>
      <c r="D3328">
        <v>2486.2406642599999</v>
      </c>
      <c r="E3328">
        <v>-0.41156203000000002</v>
      </c>
      <c r="F3328">
        <v>19.14365102</v>
      </c>
      <c r="G3328">
        <v>48.731672860000003</v>
      </c>
      <c r="H3328">
        <v>0</v>
      </c>
    </row>
    <row r="3329" spans="1:8" x14ac:dyDescent="0.3">
      <c r="A3329" t="s">
        <v>6026</v>
      </c>
      <c r="B3329" t="s">
        <v>6025</v>
      </c>
      <c r="C3329">
        <v>4.4513563831996903</v>
      </c>
      <c r="D3329">
        <v>2406.7718840900002</v>
      </c>
      <c r="E3329">
        <v>-4.4023347199999998</v>
      </c>
      <c r="F3329">
        <v>-3.9392007200000001</v>
      </c>
      <c r="G3329">
        <v>12.27163724</v>
      </c>
      <c r="H3329">
        <v>0</v>
      </c>
    </row>
    <row r="3330" spans="1:8" x14ac:dyDescent="0.3">
      <c r="A3330" t="s">
        <v>2202</v>
      </c>
      <c r="B3330" t="s">
        <v>5970</v>
      </c>
      <c r="C3330">
        <v>7.0136912811000001E-4</v>
      </c>
      <c r="D3330">
        <v>2403.4967591499999</v>
      </c>
      <c r="E3330">
        <v>-0.13580418</v>
      </c>
      <c r="F3330">
        <v>-7.0561645500000001</v>
      </c>
      <c r="G3330">
        <v>23.842144470000001</v>
      </c>
      <c r="H3330">
        <v>0</v>
      </c>
    </row>
    <row r="3331" spans="1:8" x14ac:dyDescent="0.3">
      <c r="A3331" t="s">
        <v>6531</v>
      </c>
      <c r="B3331" t="s">
        <v>6530</v>
      </c>
      <c r="C3331">
        <v>7.1017578288630007E-2</v>
      </c>
      <c r="D3331">
        <v>2391.0426753699999</v>
      </c>
      <c r="E3331">
        <v>1.5668733399999999</v>
      </c>
      <c r="F3331">
        <v>3.0908307800000001</v>
      </c>
      <c r="G3331">
        <v>1.7277855900000001</v>
      </c>
      <c r="H3331">
        <v>0</v>
      </c>
    </row>
    <row r="3332" spans="1:8" x14ac:dyDescent="0.3">
      <c r="A3332" t="s">
        <v>5940</v>
      </c>
      <c r="B3332" t="s">
        <v>5939</v>
      </c>
      <c r="C3332">
        <v>0.55915127444868995</v>
      </c>
      <c r="D3332">
        <v>2384.1587506400001</v>
      </c>
      <c r="E3332">
        <v>-17.125763039999999</v>
      </c>
      <c r="F3332">
        <v>-47.115834530000001</v>
      </c>
      <c r="G3332">
        <v>-64.00926819</v>
      </c>
      <c r="H3332">
        <v>0</v>
      </c>
    </row>
    <row r="3333" spans="1:8" x14ac:dyDescent="0.3">
      <c r="A3333" t="s">
        <v>5942</v>
      </c>
      <c r="B3333" t="s">
        <v>5941</v>
      </c>
      <c r="C3333">
        <v>3.9905207366820003E-2</v>
      </c>
      <c r="D3333">
        <v>2372.42126568</v>
      </c>
      <c r="E3333">
        <v>-3.0791999200000002</v>
      </c>
      <c r="F3333">
        <v>1.48289121</v>
      </c>
      <c r="G3333">
        <v>17.399063470000002</v>
      </c>
      <c r="H3333">
        <v>0</v>
      </c>
    </row>
    <row r="3334" spans="1:8" x14ac:dyDescent="0.3">
      <c r="A3334" t="s">
        <v>5718</v>
      </c>
      <c r="B3334" t="s">
        <v>5717</v>
      </c>
      <c r="C3334">
        <v>14.88692653667599</v>
      </c>
      <c r="D3334">
        <v>2333.0915575499998</v>
      </c>
      <c r="E3334">
        <v>-3.32471586</v>
      </c>
      <c r="F3334">
        <v>8.2575070900000007</v>
      </c>
      <c r="G3334">
        <v>14.510694880000001</v>
      </c>
      <c r="H3334">
        <v>0</v>
      </c>
    </row>
    <row r="3335" spans="1:8" x14ac:dyDescent="0.3">
      <c r="A3335" t="s">
        <v>6159</v>
      </c>
      <c r="B3335" t="s">
        <v>6158</v>
      </c>
      <c r="C3335">
        <v>2.2987500700360899</v>
      </c>
      <c r="D3335">
        <v>2298.7437269799998</v>
      </c>
      <c r="E3335">
        <v>-3.3287317600000002</v>
      </c>
      <c r="F3335">
        <v>-6.0449301200000001</v>
      </c>
      <c r="G3335">
        <v>1.27689378</v>
      </c>
      <c r="H3335">
        <v>0</v>
      </c>
    </row>
    <row r="3336" spans="1:8" x14ac:dyDescent="0.3">
      <c r="A3336" t="s">
        <v>6221</v>
      </c>
      <c r="B3336" t="s">
        <v>6220</v>
      </c>
      <c r="C3336">
        <v>3.9519456793369501</v>
      </c>
      <c r="D3336">
        <v>2253.1122456799999</v>
      </c>
      <c r="E3336">
        <v>-3.3259501</v>
      </c>
      <c r="F3336">
        <v>2.5048023700000002</v>
      </c>
      <c r="G3336">
        <v>6.8828799900000002</v>
      </c>
      <c r="H3336">
        <v>0</v>
      </c>
    </row>
    <row r="3337" spans="1:8" x14ac:dyDescent="0.3">
      <c r="A3337" t="s">
        <v>6078</v>
      </c>
      <c r="B3337" t="s">
        <v>6077</v>
      </c>
      <c r="C3337">
        <v>0.76091754246489995</v>
      </c>
      <c r="D3337">
        <v>2238.3755253499999</v>
      </c>
      <c r="E3337">
        <v>8.5927464499999999</v>
      </c>
      <c r="F3337">
        <v>36.803752449999998</v>
      </c>
      <c r="G3337">
        <v>342.19819589999997</v>
      </c>
      <c r="H3337">
        <v>0</v>
      </c>
    </row>
    <row r="3338" spans="1:8" x14ac:dyDescent="0.3">
      <c r="A3338" t="s">
        <v>6317</v>
      </c>
      <c r="B3338" t="s">
        <v>6316</v>
      </c>
      <c r="C3338">
        <v>5.05286242149E-3</v>
      </c>
      <c r="D3338">
        <v>2187.7128355300001</v>
      </c>
      <c r="E3338">
        <v>-3.2904005999999999</v>
      </c>
      <c r="F3338">
        <v>8.29586647</v>
      </c>
      <c r="G3338">
        <v>14.052415229999999</v>
      </c>
      <c r="H3338">
        <v>0</v>
      </c>
    </row>
    <row r="3339" spans="1:8" x14ac:dyDescent="0.3">
      <c r="A3339" t="s">
        <v>5624</v>
      </c>
      <c r="B3339" t="s">
        <v>5623</v>
      </c>
      <c r="C3339">
        <v>0.27989707516411999</v>
      </c>
      <c r="D3339">
        <v>2182.5184448599998</v>
      </c>
      <c r="E3339">
        <v>-6.4655051800000001</v>
      </c>
      <c r="F3339">
        <v>-55.278440240000002</v>
      </c>
      <c r="G3339">
        <v>-48.436404330000002</v>
      </c>
      <c r="H3339">
        <v>0</v>
      </c>
    </row>
    <row r="3340" spans="1:8" x14ac:dyDescent="0.3">
      <c r="A3340" t="s">
        <v>3666</v>
      </c>
      <c r="B3340" t="s">
        <v>3666</v>
      </c>
      <c r="C3340">
        <v>3.2221698730800002E-3</v>
      </c>
      <c r="D3340">
        <v>2180.4403904999999</v>
      </c>
      <c r="E3340">
        <v>-1.241518E-2</v>
      </c>
      <c r="F3340">
        <v>-8.6558850000000007E-2</v>
      </c>
      <c r="G3340">
        <v>-41.471429579999999</v>
      </c>
      <c r="H3340">
        <v>0</v>
      </c>
    </row>
    <row r="3341" spans="1:8" x14ac:dyDescent="0.3">
      <c r="A3341" t="s">
        <v>6193</v>
      </c>
      <c r="B3341" t="s">
        <v>6192</v>
      </c>
      <c r="C3341">
        <v>1.235737475335E-2</v>
      </c>
      <c r="D3341">
        <v>2169.68073749</v>
      </c>
      <c r="E3341">
        <v>-2.57248937</v>
      </c>
      <c r="F3341">
        <v>1.5278106899999999</v>
      </c>
      <c r="G3341">
        <v>21.611936969999999</v>
      </c>
      <c r="H3341">
        <v>0</v>
      </c>
    </row>
    <row r="3342" spans="1:8" x14ac:dyDescent="0.3">
      <c r="A3342" t="s">
        <v>6673</v>
      </c>
      <c r="B3342" t="s">
        <v>6673</v>
      </c>
      <c r="C3342">
        <v>3.52259682395E-3</v>
      </c>
      <c r="D3342">
        <v>2149.6528665699998</v>
      </c>
      <c r="E3342">
        <v>0.27914404999999998</v>
      </c>
      <c r="F3342">
        <v>1.65600357</v>
      </c>
      <c r="G3342">
        <v>-6.6577009699999996</v>
      </c>
      <c r="H3342">
        <v>0</v>
      </c>
    </row>
    <row r="3343" spans="1:8" x14ac:dyDescent="0.3">
      <c r="A3343" t="s">
        <v>6135</v>
      </c>
      <c r="B3343" t="s">
        <v>6134</v>
      </c>
      <c r="C3343">
        <v>0.15245558877015999</v>
      </c>
      <c r="D3343">
        <v>2086.4290567500002</v>
      </c>
      <c r="E3343">
        <v>-5.7398900000000001E-3</v>
      </c>
      <c r="F3343">
        <v>-5.2900669999999997E-2</v>
      </c>
      <c r="G3343">
        <v>-7.2069899999999999E-3</v>
      </c>
      <c r="H3343">
        <v>0</v>
      </c>
    </row>
    <row r="3344" spans="1:8" x14ac:dyDescent="0.3">
      <c r="A3344" t="s">
        <v>6411</v>
      </c>
      <c r="B3344" t="s">
        <v>6410</v>
      </c>
      <c r="C3344">
        <v>5.4356893680090002E-2</v>
      </c>
      <c r="D3344">
        <v>2085.10892113</v>
      </c>
      <c r="E3344">
        <v>-1.46874514</v>
      </c>
      <c r="F3344">
        <v>38.043828349999998</v>
      </c>
      <c r="G3344">
        <v>4.3918659699999996</v>
      </c>
      <c r="H3344">
        <v>0</v>
      </c>
    </row>
    <row r="3345" spans="1:8" x14ac:dyDescent="0.3">
      <c r="A3345" t="s">
        <v>4827</v>
      </c>
      <c r="B3345" t="s">
        <v>4826</v>
      </c>
      <c r="C3345">
        <v>6.9602149976609597</v>
      </c>
      <c r="D3345">
        <v>2082.2374869400001</v>
      </c>
      <c r="E3345">
        <v>-3.3617243999999999</v>
      </c>
      <c r="F3345">
        <v>-5.7008120399999997</v>
      </c>
      <c r="G3345">
        <v>66.485409669999996</v>
      </c>
      <c r="H3345">
        <v>0</v>
      </c>
    </row>
    <row r="3346" spans="1:8" x14ac:dyDescent="0.3">
      <c r="A3346" t="s">
        <v>6056</v>
      </c>
      <c r="B3346" t="s">
        <v>6055</v>
      </c>
      <c r="C3346">
        <v>9.8172371713030004E-2</v>
      </c>
      <c r="D3346">
        <v>2065.4032337499998</v>
      </c>
      <c r="E3346">
        <v>-20.834178699999999</v>
      </c>
      <c r="F3346">
        <v>-18.987860000000001</v>
      </c>
      <c r="G3346">
        <v>-6.9169884899999996</v>
      </c>
      <c r="H3346">
        <v>0</v>
      </c>
    </row>
    <row r="3347" spans="1:8" x14ac:dyDescent="0.3">
      <c r="A3347" t="s">
        <v>6337</v>
      </c>
      <c r="B3347" t="s">
        <v>6336</v>
      </c>
      <c r="C3347">
        <v>25.518812218984159</v>
      </c>
      <c r="D3347">
        <v>2031.8639327000001</v>
      </c>
      <c r="E3347">
        <v>-5.7398900000000001E-3</v>
      </c>
      <c r="F3347">
        <v>37.732020810000002</v>
      </c>
      <c r="G3347">
        <v>27.463947690000001</v>
      </c>
      <c r="H3347">
        <v>0</v>
      </c>
    </row>
    <row r="3348" spans="1:8" x14ac:dyDescent="0.3">
      <c r="A3348" t="s">
        <v>6287</v>
      </c>
      <c r="B3348" t="s">
        <v>6286</v>
      </c>
      <c r="C3348">
        <v>9.5999999999999991E-7</v>
      </c>
      <c r="D3348">
        <v>2201.5700000000002</v>
      </c>
      <c r="E3348">
        <v>11.627906980000001</v>
      </c>
      <c r="F3348">
        <v>-11.11111111</v>
      </c>
      <c r="G3348">
        <v>-52</v>
      </c>
      <c r="H3348">
        <v>0</v>
      </c>
    </row>
    <row r="3349" spans="1:8" x14ac:dyDescent="0.3">
      <c r="A3349" t="s">
        <v>6227</v>
      </c>
      <c r="B3349" t="s">
        <v>6226</v>
      </c>
      <c r="C3349">
        <v>3.1663858390000002E-5</v>
      </c>
      <c r="D3349">
        <v>2012.83349198</v>
      </c>
      <c r="E3349">
        <v>-4.2458211099999996</v>
      </c>
      <c r="F3349">
        <v>-8.7870088600000003</v>
      </c>
      <c r="G3349">
        <v>5.3683189100000002</v>
      </c>
      <c r="H3349">
        <v>0</v>
      </c>
    </row>
    <row r="3350" spans="1:8" x14ac:dyDescent="0.3">
      <c r="A3350" t="s">
        <v>5975</v>
      </c>
      <c r="B3350" t="s">
        <v>5974</v>
      </c>
      <c r="C3350">
        <v>7.8112485860846101</v>
      </c>
      <c r="D3350">
        <v>2009.0266725500001</v>
      </c>
      <c r="E3350">
        <v>-4.55779669</v>
      </c>
      <c r="F3350">
        <v>38.980377169999997</v>
      </c>
      <c r="G3350">
        <v>271.16885654999999</v>
      </c>
      <c r="H3350">
        <v>0</v>
      </c>
    </row>
    <row r="3351" spans="1:8" x14ac:dyDescent="0.3">
      <c r="A3351" t="s">
        <v>6124</v>
      </c>
      <c r="B3351" t="s">
        <v>6123</v>
      </c>
      <c r="C3351">
        <v>0.85934936601544998</v>
      </c>
      <c r="D3351">
        <v>2007.30652553</v>
      </c>
      <c r="E3351">
        <v>-1.50339775</v>
      </c>
      <c r="F3351">
        <v>3.8083945400000001</v>
      </c>
      <c r="G3351">
        <v>1.6678844500000001</v>
      </c>
      <c r="H3351">
        <v>0</v>
      </c>
    </row>
    <row r="3352" spans="1:8" x14ac:dyDescent="0.3">
      <c r="A3352" t="s">
        <v>5948</v>
      </c>
      <c r="B3352" t="s">
        <v>5947</v>
      </c>
      <c r="C3352">
        <v>6.9306151595979998E-2</v>
      </c>
      <c r="D3352">
        <v>1955.31684038</v>
      </c>
      <c r="E3352">
        <v>-2.69310546</v>
      </c>
      <c r="F3352">
        <v>1.24871833</v>
      </c>
      <c r="G3352">
        <v>25.96529249</v>
      </c>
      <c r="H3352">
        <v>0</v>
      </c>
    </row>
    <row r="3353" spans="1:8" x14ac:dyDescent="0.3">
      <c r="A3353" t="s">
        <v>6074</v>
      </c>
      <c r="B3353" t="s">
        <v>6073</v>
      </c>
      <c r="C3353">
        <v>9.8997274820400005E-3</v>
      </c>
      <c r="D3353">
        <v>1949.2366137399999</v>
      </c>
      <c r="E3353">
        <v>25.766991919999999</v>
      </c>
      <c r="F3353">
        <v>93.276309429999998</v>
      </c>
      <c r="G3353">
        <v>-20.964423490000001</v>
      </c>
      <c r="H3353">
        <v>0</v>
      </c>
    </row>
    <row r="3354" spans="1:8" x14ac:dyDescent="0.3">
      <c r="A3354" t="s">
        <v>6122</v>
      </c>
      <c r="B3354" t="s">
        <v>6121</v>
      </c>
      <c r="C3354">
        <v>0.24968907479479999</v>
      </c>
      <c r="D3354">
        <v>1919.22016061</v>
      </c>
      <c r="E3354">
        <v>-9.6480200000000002E-3</v>
      </c>
      <c r="F3354">
        <v>-26.345899760000002</v>
      </c>
      <c r="G3354">
        <v>-41.836517720000003</v>
      </c>
      <c r="H3354">
        <v>0</v>
      </c>
    </row>
    <row r="3355" spans="1:8" x14ac:dyDescent="0.3">
      <c r="A3355" t="s">
        <v>6508</v>
      </c>
      <c r="B3355" t="s">
        <v>6507</v>
      </c>
      <c r="C3355">
        <v>7.7329433370000006E-5</v>
      </c>
      <c r="D3355">
        <v>1878.9327931600001</v>
      </c>
      <c r="E3355">
        <v>51.075752880000003</v>
      </c>
      <c r="F3355">
        <v>3.9060593099999998</v>
      </c>
      <c r="G3355">
        <v>1176.3771655999999</v>
      </c>
      <c r="H3355">
        <v>0</v>
      </c>
    </row>
    <row r="3356" spans="1:8" x14ac:dyDescent="0.3">
      <c r="A3356" t="s">
        <v>1481</v>
      </c>
      <c r="B3356" t="s">
        <v>6120</v>
      </c>
      <c r="C3356">
        <v>4.1983139037399999E-3</v>
      </c>
      <c r="D3356">
        <v>1878.4709942699999</v>
      </c>
      <c r="E3356">
        <v>-5.0768960000000002E-2</v>
      </c>
      <c r="F3356">
        <v>3.7872536499999998</v>
      </c>
      <c r="G3356">
        <v>77.613154210000005</v>
      </c>
      <c r="H3356">
        <v>0</v>
      </c>
    </row>
    <row r="3357" spans="1:8" x14ac:dyDescent="0.3">
      <c r="A3357" t="s">
        <v>7289</v>
      </c>
      <c r="B3357" t="s">
        <v>7288</v>
      </c>
      <c r="C3357">
        <v>3.74275912545101</v>
      </c>
      <c r="D3357">
        <v>1876.0152295299999</v>
      </c>
      <c r="E3357">
        <v>-6.9918200000000002E-3</v>
      </c>
      <c r="F3357">
        <v>-46.613677389999999</v>
      </c>
      <c r="G3357">
        <v>-37.935129889999999</v>
      </c>
      <c r="H3357">
        <v>0</v>
      </c>
    </row>
    <row r="3358" spans="1:8" x14ac:dyDescent="0.3">
      <c r="A3358" t="s">
        <v>6128</v>
      </c>
      <c r="B3358" t="s">
        <v>6127</v>
      </c>
      <c r="C3358">
        <v>0.89806699747482999</v>
      </c>
      <c r="D3358">
        <v>1877.09367335</v>
      </c>
      <c r="E3358">
        <v>-1.248091E-2</v>
      </c>
      <c r="F3358">
        <v>-10.31696247</v>
      </c>
      <c r="G3358">
        <v>-7.3855779000000004</v>
      </c>
      <c r="H3358">
        <v>0</v>
      </c>
    </row>
    <row r="3359" spans="1:8" x14ac:dyDescent="0.3">
      <c r="A3359" t="s">
        <v>6252</v>
      </c>
      <c r="B3359" t="s">
        <v>6251</v>
      </c>
      <c r="C3359">
        <v>3.0400119390302498</v>
      </c>
      <c r="D3359">
        <v>1880.6689510000001</v>
      </c>
      <c r="E3359">
        <v>-7.7927538199999997</v>
      </c>
      <c r="F3359">
        <v>-6.2404163700000002</v>
      </c>
      <c r="G3359">
        <v>-21.995992650000002</v>
      </c>
      <c r="H3359">
        <v>0</v>
      </c>
    </row>
    <row r="3360" spans="1:8" x14ac:dyDescent="0.3">
      <c r="A3360" t="s">
        <v>6622</v>
      </c>
      <c r="B3360" t="s">
        <v>6621</v>
      </c>
      <c r="C3360">
        <v>187.78</v>
      </c>
      <c r="D3360">
        <v>1860.4607173300001</v>
      </c>
      <c r="E3360">
        <v>0.68092863999999997</v>
      </c>
      <c r="F3360">
        <v>3.80320619</v>
      </c>
      <c r="G3360">
        <v>-7.5976773900000003</v>
      </c>
      <c r="H3360">
        <v>0</v>
      </c>
    </row>
    <row r="3361" spans="1:8" x14ac:dyDescent="0.3">
      <c r="A3361" t="s">
        <v>6117</v>
      </c>
      <c r="B3361" t="s">
        <v>6117</v>
      </c>
      <c r="C3361">
        <v>2.3515032721660001E-2</v>
      </c>
      <c r="D3361">
        <v>1826.0904580500001</v>
      </c>
      <c r="E3361">
        <v>10.311497320000001</v>
      </c>
      <c r="F3361">
        <v>0.77106724999999998</v>
      </c>
      <c r="G3361">
        <v>-27.941554029999999</v>
      </c>
      <c r="H3361">
        <v>0</v>
      </c>
    </row>
    <row r="3362" spans="1:8" x14ac:dyDescent="0.3">
      <c r="A3362" t="s">
        <v>6112</v>
      </c>
      <c r="B3362" t="s">
        <v>6111</v>
      </c>
      <c r="C3362">
        <v>6.4690596425049998E-2</v>
      </c>
      <c r="D3362">
        <v>1812.95271542</v>
      </c>
      <c r="E3362">
        <v>-8.3998233300000003</v>
      </c>
      <c r="F3362">
        <v>107.98691395</v>
      </c>
      <c r="G3362">
        <v>-58.057055339999998</v>
      </c>
      <c r="H3362">
        <v>0</v>
      </c>
    </row>
    <row r="3363" spans="1:8" x14ac:dyDescent="0.3">
      <c r="A3363" t="s">
        <v>5540</v>
      </c>
      <c r="B3363" t="s">
        <v>5539</v>
      </c>
      <c r="C3363">
        <v>4.4951382946200004E-3</v>
      </c>
      <c r="D3363">
        <v>1765.8125978800001</v>
      </c>
      <c r="E3363">
        <v>-3.32471586</v>
      </c>
      <c r="F3363">
        <v>-3.2985399100000001</v>
      </c>
      <c r="G3363">
        <v>42.473854520000003</v>
      </c>
      <c r="H3363">
        <v>0</v>
      </c>
    </row>
    <row r="3364" spans="1:8" x14ac:dyDescent="0.3">
      <c r="A3364" t="s">
        <v>6447</v>
      </c>
      <c r="B3364" t="s">
        <v>6446</v>
      </c>
      <c r="C3364">
        <v>3.1636963703600002E-3</v>
      </c>
      <c r="D3364">
        <v>1767.8406434599999</v>
      </c>
      <c r="E3364">
        <v>-13.728836190000001</v>
      </c>
      <c r="F3364">
        <v>-9.5038187999999995</v>
      </c>
      <c r="G3364">
        <v>16.79890155</v>
      </c>
      <c r="H3364">
        <v>0</v>
      </c>
    </row>
    <row r="3365" spans="1:8" x14ac:dyDescent="0.3">
      <c r="A3365" t="s">
        <v>6211</v>
      </c>
      <c r="B3365" t="s">
        <v>6210</v>
      </c>
      <c r="C3365">
        <v>2.9609900662479999E-2</v>
      </c>
      <c r="D3365">
        <v>1727.1550560999999</v>
      </c>
      <c r="E3365">
        <v>-0.79019572000000005</v>
      </c>
      <c r="F3365">
        <v>-1.28699433</v>
      </c>
      <c r="G3365">
        <v>0.19065075000000001</v>
      </c>
      <c r="H3365">
        <v>0</v>
      </c>
    </row>
    <row r="3366" spans="1:8" x14ac:dyDescent="0.3">
      <c r="A3366" t="s">
        <v>6070</v>
      </c>
      <c r="B3366" t="s">
        <v>6069</v>
      </c>
      <c r="C3366">
        <v>1.723285895022E-2</v>
      </c>
      <c r="D3366">
        <v>1712.86376668</v>
      </c>
      <c r="E3366">
        <v>39.305679470000001</v>
      </c>
      <c r="F3366">
        <v>9.4833895500000001</v>
      </c>
      <c r="G3366">
        <v>-9.0569919999999993</v>
      </c>
      <c r="H3366">
        <v>0</v>
      </c>
    </row>
    <row r="3367" spans="1:8" x14ac:dyDescent="0.3">
      <c r="A3367" t="s">
        <v>5864</v>
      </c>
      <c r="B3367" t="s">
        <v>5863</v>
      </c>
      <c r="C3367">
        <v>2.7003518530199998E-3</v>
      </c>
      <c r="D3367">
        <v>1695.4218304599999</v>
      </c>
      <c r="E3367">
        <v>-3.1957723699999998</v>
      </c>
      <c r="F3367">
        <v>4.5866111600000004</v>
      </c>
      <c r="G3367">
        <v>-1.00045673</v>
      </c>
      <c r="H3367">
        <v>0</v>
      </c>
    </row>
    <row r="3368" spans="1:8" x14ac:dyDescent="0.3">
      <c r="A3368" t="s">
        <v>6161</v>
      </c>
      <c r="B3368" t="s">
        <v>6160</v>
      </c>
      <c r="C3368">
        <v>5.6838378293000001E-2</v>
      </c>
      <c r="D3368">
        <v>1699.3349093100001</v>
      </c>
      <c r="E3368">
        <v>-0.26319737999999998</v>
      </c>
      <c r="F3368">
        <v>-0.45011422000000001</v>
      </c>
      <c r="G3368">
        <v>68.518010910000001</v>
      </c>
      <c r="H3368">
        <v>0</v>
      </c>
    </row>
    <row r="3369" spans="1:8" x14ac:dyDescent="0.3">
      <c r="A3369" t="s">
        <v>6345</v>
      </c>
      <c r="B3369" t="s">
        <v>6344</v>
      </c>
      <c r="C3369">
        <v>281.21589566498818</v>
      </c>
      <c r="D3369">
        <v>1694.81552493</v>
      </c>
      <c r="E3369">
        <v>-3.3287317600000002</v>
      </c>
      <c r="F3369">
        <v>-9.2314170000000001E-2</v>
      </c>
      <c r="G3369">
        <v>10.857317289999999</v>
      </c>
      <c r="H3369">
        <v>0</v>
      </c>
    </row>
    <row r="3370" spans="1:8" x14ac:dyDescent="0.3">
      <c r="A3370" t="s">
        <v>5999</v>
      </c>
      <c r="B3370" t="s">
        <v>5998</v>
      </c>
      <c r="C3370">
        <v>5.5296499285402696</v>
      </c>
      <c r="D3370">
        <v>1619.97710757</v>
      </c>
      <c r="E3370">
        <v>-3.3249826200000001</v>
      </c>
      <c r="F3370">
        <v>5.6649790400000004</v>
      </c>
      <c r="G3370">
        <v>121.43612075</v>
      </c>
      <c r="H3370">
        <v>0</v>
      </c>
    </row>
    <row r="3371" spans="1:8" x14ac:dyDescent="0.3">
      <c r="A3371" t="s">
        <v>6309</v>
      </c>
      <c r="B3371" t="s">
        <v>6308</v>
      </c>
      <c r="C3371">
        <v>3.2999091606799999E-3</v>
      </c>
      <c r="D3371">
        <v>1603.7557156099999</v>
      </c>
      <c r="E3371">
        <v>46.715556030000002</v>
      </c>
      <c r="F3371">
        <v>50.248481400000003</v>
      </c>
      <c r="G3371">
        <v>71.243749109999996</v>
      </c>
      <c r="H3371">
        <v>0</v>
      </c>
    </row>
    <row r="3372" spans="1:8" x14ac:dyDescent="0.3">
      <c r="A3372" t="s">
        <v>6238</v>
      </c>
      <c r="B3372" t="s">
        <v>6237</v>
      </c>
      <c r="C3372">
        <v>1.6975094084349999E-2</v>
      </c>
      <c r="D3372">
        <v>1594.90248737</v>
      </c>
      <c r="E3372">
        <v>-6.0489893300000004</v>
      </c>
      <c r="F3372">
        <v>-1.43238932</v>
      </c>
      <c r="G3372">
        <v>-0.59724973000000003</v>
      </c>
      <c r="H3372">
        <v>0</v>
      </c>
    </row>
    <row r="3373" spans="1:8" x14ac:dyDescent="0.3">
      <c r="A3373" t="s">
        <v>6267</v>
      </c>
      <c r="B3373" t="s">
        <v>6266</v>
      </c>
      <c r="C3373">
        <v>9.0414323846849998E-2</v>
      </c>
      <c r="D3373">
        <v>1572.9545323899999</v>
      </c>
      <c r="E3373">
        <v>-3.32471586</v>
      </c>
      <c r="F3373">
        <v>-1.69594303</v>
      </c>
      <c r="G3373">
        <v>27.878781620000002</v>
      </c>
      <c r="H3373">
        <v>0</v>
      </c>
    </row>
    <row r="3374" spans="1:8" x14ac:dyDescent="0.3">
      <c r="A3374" t="s">
        <v>6091</v>
      </c>
      <c r="B3374" t="s">
        <v>6090</v>
      </c>
      <c r="C3374">
        <v>8.9480856451268505</v>
      </c>
      <c r="D3374">
        <v>1562.9799556600001</v>
      </c>
      <c r="E3374">
        <v>-3.32471586</v>
      </c>
      <c r="F3374">
        <v>2.19895233</v>
      </c>
      <c r="G3374">
        <v>10.9536128</v>
      </c>
      <c r="H3374">
        <v>0</v>
      </c>
    </row>
    <row r="3375" spans="1:8" x14ac:dyDescent="0.3">
      <c r="A3375" t="s">
        <v>6335</v>
      </c>
      <c r="B3375" t="s">
        <v>6334</v>
      </c>
      <c r="C3375">
        <v>1.8038444024160001E-2</v>
      </c>
      <c r="D3375">
        <v>1569.04583185</v>
      </c>
      <c r="E3375">
        <v>1.9333242900000001</v>
      </c>
      <c r="F3375">
        <v>16.025710660000001</v>
      </c>
      <c r="G3375">
        <v>-32.937291070000001</v>
      </c>
      <c r="H3375">
        <v>0</v>
      </c>
    </row>
    <row r="3376" spans="1:8" x14ac:dyDescent="0.3">
      <c r="A3376" t="s">
        <v>6259</v>
      </c>
      <c r="B3376" t="s">
        <v>6258</v>
      </c>
      <c r="C3376">
        <v>37126.230645669828</v>
      </c>
      <c r="D3376">
        <v>1543.9200579400001</v>
      </c>
      <c r="E3376">
        <v>-1.9118803600000001</v>
      </c>
      <c r="F3376">
        <v>5.1251286599999997</v>
      </c>
      <c r="G3376">
        <v>19.313600640000001</v>
      </c>
      <c r="H3376">
        <v>0</v>
      </c>
    </row>
    <row r="3377" spans="1:8" x14ac:dyDescent="0.3">
      <c r="A3377" t="s">
        <v>6130</v>
      </c>
      <c r="B3377" t="s">
        <v>6129</v>
      </c>
      <c r="C3377">
        <v>1.54638172951E-3</v>
      </c>
      <c r="D3377">
        <v>1541.0476200600001</v>
      </c>
      <c r="E3377">
        <v>-0.55124857999999999</v>
      </c>
      <c r="F3377">
        <v>-6.7076223600000002</v>
      </c>
      <c r="G3377">
        <v>-0.59637149</v>
      </c>
      <c r="H3377">
        <v>0</v>
      </c>
    </row>
    <row r="3378" spans="1:8" x14ac:dyDescent="0.3">
      <c r="A3378" t="s">
        <v>6082</v>
      </c>
      <c r="B3378" t="s">
        <v>6081</v>
      </c>
      <c r="C3378">
        <v>2.6531827393879501</v>
      </c>
      <c r="D3378">
        <v>1532.76929017</v>
      </c>
      <c r="E3378">
        <v>-1.20290524</v>
      </c>
      <c r="F3378">
        <v>6.8860152100000001</v>
      </c>
      <c r="G3378">
        <v>6.0700003799999998</v>
      </c>
      <c r="H3378">
        <v>0</v>
      </c>
    </row>
    <row r="3379" spans="1:8" x14ac:dyDescent="0.3">
      <c r="A3379" t="s">
        <v>4339</v>
      </c>
      <c r="B3379" t="s">
        <v>6516</v>
      </c>
      <c r="C3379">
        <v>117.79</v>
      </c>
      <c r="D3379">
        <v>1522.89</v>
      </c>
      <c r="E3379">
        <v>0.20416844000000001</v>
      </c>
      <c r="F3379">
        <v>3.27926348</v>
      </c>
      <c r="G3379">
        <v>10.68408194</v>
      </c>
      <c r="H3379">
        <v>0</v>
      </c>
    </row>
    <row r="3380" spans="1:8" x14ac:dyDescent="0.3">
      <c r="A3380" t="s">
        <v>5281</v>
      </c>
      <c r="B3380" t="s">
        <v>7372</v>
      </c>
      <c r="C3380">
        <v>0.34970184352976003</v>
      </c>
      <c r="D3380">
        <v>1518.8418553399999</v>
      </c>
      <c r="E3380">
        <v>-1.553648E-2</v>
      </c>
      <c r="F3380">
        <v>-3.3188584200000002</v>
      </c>
      <c r="G3380">
        <v>-6.3808697099999998</v>
      </c>
      <c r="H3380">
        <v>0</v>
      </c>
    </row>
    <row r="3381" spans="1:8" x14ac:dyDescent="0.3">
      <c r="A3381" t="s">
        <v>6955</v>
      </c>
      <c r="B3381" t="s">
        <v>6954</v>
      </c>
      <c r="C3381">
        <v>5.7342272162999998E-4</v>
      </c>
      <c r="D3381">
        <v>1479.53088228</v>
      </c>
      <c r="E3381">
        <v>-1.5532754600000001</v>
      </c>
      <c r="F3381">
        <v>-68.693284309999996</v>
      </c>
      <c r="G3381">
        <v>-64.014913100000001</v>
      </c>
      <c r="H3381">
        <v>0</v>
      </c>
    </row>
    <row r="3382" spans="1:8" x14ac:dyDescent="0.3">
      <c r="A3382" t="s">
        <v>6289</v>
      </c>
      <c r="B3382" t="s">
        <v>6289</v>
      </c>
      <c r="C3382">
        <v>6.5144919310312597</v>
      </c>
      <c r="D3382">
        <v>1414.4875614699999</v>
      </c>
      <c r="E3382">
        <v>-0.51625553000000002</v>
      </c>
      <c r="F3382">
        <v>64.750830120000003</v>
      </c>
      <c r="G3382">
        <v>76.391457410000001</v>
      </c>
      <c r="H3382">
        <v>0</v>
      </c>
    </row>
    <row r="3383" spans="1:8" x14ac:dyDescent="0.3">
      <c r="A3383" t="s">
        <v>6043</v>
      </c>
      <c r="B3383" t="s">
        <v>6042</v>
      </c>
      <c r="C3383">
        <v>3.89621552108675</v>
      </c>
      <c r="D3383">
        <v>1395.25225213</v>
      </c>
      <c r="E3383">
        <v>-3.32471586</v>
      </c>
      <c r="F3383">
        <v>-5.9998858899999998</v>
      </c>
      <c r="G3383">
        <v>63.935514130000001</v>
      </c>
      <c r="H3383">
        <v>0</v>
      </c>
    </row>
    <row r="3384" spans="1:8" x14ac:dyDescent="0.3">
      <c r="A3384" t="s">
        <v>2794</v>
      </c>
      <c r="B3384" t="s">
        <v>6272</v>
      </c>
      <c r="C3384">
        <v>2.4917368840000001E-5</v>
      </c>
      <c r="D3384">
        <v>1370.1684168199999</v>
      </c>
      <c r="E3384">
        <v>-6.9918200000000002E-3</v>
      </c>
      <c r="F3384">
        <v>3.0564755300000002</v>
      </c>
      <c r="G3384">
        <v>43.056445269999998</v>
      </c>
      <c r="H3384">
        <v>0</v>
      </c>
    </row>
    <row r="3385" spans="1:8" x14ac:dyDescent="0.3">
      <c r="A3385" t="s">
        <v>2616</v>
      </c>
      <c r="B3385" t="s">
        <v>2615</v>
      </c>
      <c r="C3385">
        <v>5.2245737049269998E-2</v>
      </c>
      <c r="D3385">
        <v>1367.07823061</v>
      </c>
      <c r="E3385">
        <v>-6.9918200000000002E-3</v>
      </c>
      <c r="F3385">
        <v>14.330917899999999</v>
      </c>
      <c r="G3385">
        <v>31.45074799</v>
      </c>
      <c r="H3385">
        <v>0</v>
      </c>
    </row>
    <row r="3386" spans="1:8" x14ac:dyDescent="0.3">
      <c r="A3386" t="s">
        <v>7378</v>
      </c>
      <c r="B3386" t="s">
        <v>7377</v>
      </c>
      <c r="C3386">
        <v>6.5640499411760006E-2</v>
      </c>
      <c r="D3386">
        <v>1363.49286837</v>
      </c>
      <c r="E3386">
        <v>-9.1160420000000006E-2</v>
      </c>
      <c r="F3386">
        <v>2.38419458</v>
      </c>
      <c r="G3386">
        <v>-26.41240067</v>
      </c>
      <c r="H3386">
        <v>0</v>
      </c>
    </row>
    <row r="3387" spans="1:8" x14ac:dyDescent="0.3">
      <c r="A3387" t="s">
        <v>6187</v>
      </c>
      <c r="B3387" t="s">
        <v>6186</v>
      </c>
      <c r="C3387">
        <v>1.5942491459299999E-3</v>
      </c>
      <c r="D3387">
        <v>1353.5801145800001</v>
      </c>
      <c r="E3387">
        <v>1.2431667</v>
      </c>
      <c r="F3387">
        <v>1.5177110899999999</v>
      </c>
      <c r="G3387">
        <v>1.3929433200000001</v>
      </c>
      <c r="H3387">
        <v>0</v>
      </c>
    </row>
    <row r="3388" spans="1:8" x14ac:dyDescent="0.3">
      <c r="A3388" t="s">
        <v>5944</v>
      </c>
      <c r="B3388" t="s">
        <v>5943</v>
      </c>
      <c r="C3388">
        <v>419.20956516035466</v>
      </c>
      <c r="D3388">
        <v>1331.38891904</v>
      </c>
      <c r="E3388">
        <v>-3.32471586</v>
      </c>
      <c r="F3388">
        <v>10.95709926</v>
      </c>
      <c r="G3388">
        <v>118.43338063</v>
      </c>
      <c r="H3388">
        <v>0</v>
      </c>
    </row>
    <row r="3389" spans="1:8" x14ac:dyDescent="0.3">
      <c r="A3389" t="s">
        <v>6453</v>
      </c>
      <c r="B3389" t="s">
        <v>6452</v>
      </c>
      <c r="C3389">
        <v>1.0531606810996199</v>
      </c>
      <c r="D3389">
        <v>1326.94141569</v>
      </c>
      <c r="E3389">
        <v>-2.2078390099999998</v>
      </c>
      <c r="F3389">
        <v>2.8026067399999999</v>
      </c>
      <c r="G3389">
        <v>18.190692850000001</v>
      </c>
      <c r="H3389">
        <v>0</v>
      </c>
    </row>
    <row r="3390" spans="1:8" x14ac:dyDescent="0.3">
      <c r="A3390" t="s">
        <v>6370</v>
      </c>
      <c r="B3390" t="s">
        <v>6486</v>
      </c>
      <c r="C3390">
        <v>34.950000000000003</v>
      </c>
      <c r="D3390">
        <v>1278.8090178499999</v>
      </c>
      <c r="E3390">
        <v>-2.860412E-2</v>
      </c>
      <c r="F3390">
        <v>-0.59726961999999995</v>
      </c>
      <c r="G3390">
        <v>-3.2124065399999999</v>
      </c>
      <c r="H3390">
        <v>0</v>
      </c>
    </row>
    <row r="3391" spans="1:8" x14ac:dyDescent="0.3">
      <c r="A3391" t="s">
        <v>7395</v>
      </c>
      <c r="B3391" t="s">
        <v>7394</v>
      </c>
      <c r="C3391">
        <v>9.3639862216699996E-3</v>
      </c>
      <c r="D3391">
        <v>1286.34906961</v>
      </c>
      <c r="E3391">
        <v>-6.2470331000000003</v>
      </c>
      <c r="F3391">
        <v>-6.5477279099999999</v>
      </c>
      <c r="G3391">
        <v>-28.098098820000001</v>
      </c>
      <c r="H3391">
        <v>0</v>
      </c>
    </row>
    <row r="3392" spans="1:8" x14ac:dyDescent="0.3">
      <c r="A3392" t="s">
        <v>6235</v>
      </c>
      <c r="B3392" t="s">
        <v>6234</v>
      </c>
      <c r="C3392">
        <v>0.35025820692722998</v>
      </c>
      <c r="D3392">
        <v>1282.5754785700001</v>
      </c>
      <c r="E3392">
        <v>-6.9918200000000002E-3</v>
      </c>
      <c r="F3392">
        <v>12.816550879999999</v>
      </c>
      <c r="G3392">
        <v>6.0300281800000004</v>
      </c>
      <c r="H3392">
        <v>0</v>
      </c>
    </row>
    <row r="3393" spans="1:8" x14ac:dyDescent="0.3">
      <c r="A3393" t="s">
        <v>6225</v>
      </c>
      <c r="B3393" t="s">
        <v>6224</v>
      </c>
      <c r="C3393">
        <v>2.1535675657668598</v>
      </c>
      <c r="D3393">
        <v>1248.00287895</v>
      </c>
      <c r="E3393">
        <v>-0.88316205000000003</v>
      </c>
      <c r="F3393">
        <v>-0.14645896</v>
      </c>
      <c r="G3393">
        <v>7.8473148000000004</v>
      </c>
      <c r="H3393">
        <v>0</v>
      </c>
    </row>
    <row r="3394" spans="1:8" x14ac:dyDescent="0.3">
      <c r="A3394" t="s">
        <v>6146</v>
      </c>
      <c r="B3394" t="s">
        <v>6145</v>
      </c>
      <c r="C3394">
        <v>7.7713848706E-4</v>
      </c>
      <c r="D3394">
        <v>1231.2311454600001</v>
      </c>
      <c r="E3394">
        <v>-7.8501280299999996</v>
      </c>
      <c r="F3394">
        <v>-0.19678135999999999</v>
      </c>
      <c r="G3394">
        <v>10.32784732</v>
      </c>
      <c r="H3394">
        <v>0</v>
      </c>
    </row>
    <row r="3395" spans="1:8" x14ac:dyDescent="0.3">
      <c r="A3395" t="s">
        <v>6483</v>
      </c>
      <c r="B3395" t="s">
        <v>6482</v>
      </c>
      <c r="C3395">
        <v>2.2016230149699998E-3</v>
      </c>
      <c r="D3395">
        <v>1225.72558349</v>
      </c>
      <c r="E3395">
        <v>4.7545799899999999</v>
      </c>
      <c r="F3395">
        <v>4.68151809</v>
      </c>
      <c r="G3395">
        <v>9.9682863699999995</v>
      </c>
      <c r="H3395">
        <v>0</v>
      </c>
    </row>
    <row r="3396" spans="1:8" x14ac:dyDescent="0.3">
      <c r="A3396" t="s">
        <v>6152</v>
      </c>
      <c r="B3396" t="s">
        <v>6151</v>
      </c>
      <c r="C3396">
        <v>9.3497426219289997E-2</v>
      </c>
      <c r="D3396">
        <v>1224.94039206</v>
      </c>
      <c r="E3396">
        <v>419.66222356999998</v>
      </c>
      <c r="F3396">
        <v>411.10846271000003</v>
      </c>
      <c r="G3396">
        <v>-29.682518479999999</v>
      </c>
      <c r="H3396">
        <v>0</v>
      </c>
    </row>
    <row r="3397" spans="1:8" x14ac:dyDescent="0.3">
      <c r="A3397" t="s">
        <v>6206</v>
      </c>
      <c r="B3397" t="s">
        <v>6205</v>
      </c>
      <c r="C3397">
        <v>268.56481746440045</v>
      </c>
      <c r="D3397">
        <v>1201.3319975500001</v>
      </c>
      <c r="E3397">
        <v>0.25534644000000001</v>
      </c>
      <c r="F3397">
        <v>-1.78359215</v>
      </c>
      <c r="G3397">
        <v>-3.0373982499999999</v>
      </c>
      <c r="H3397">
        <v>0</v>
      </c>
    </row>
    <row r="3398" spans="1:8" x14ac:dyDescent="0.3">
      <c r="A3398" t="s">
        <v>6231</v>
      </c>
      <c r="B3398" t="s">
        <v>6230</v>
      </c>
      <c r="C3398">
        <v>2.3177237311928498</v>
      </c>
      <c r="D3398">
        <v>212.77693287</v>
      </c>
      <c r="E3398">
        <v>-3.3259501</v>
      </c>
      <c r="F3398">
        <v>-6.9690218599999998</v>
      </c>
      <c r="G3398">
        <v>3.33669138</v>
      </c>
      <c r="H3398">
        <v>0</v>
      </c>
    </row>
    <row r="3399" spans="1:8" x14ac:dyDescent="0.3">
      <c r="A3399" t="s">
        <v>6435</v>
      </c>
      <c r="B3399" t="s">
        <v>6434</v>
      </c>
      <c r="C3399">
        <v>6.1910172301028004</v>
      </c>
      <c r="D3399">
        <v>1186.35954868</v>
      </c>
      <c r="E3399">
        <v>-3.3287317600000002</v>
      </c>
      <c r="F3399">
        <v>-1.09500051</v>
      </c>
      <c r="G3399">
        <v>-3.62407162</v>
      </c>
      <c r="H3399">
        <v>0</v>
      </c>
    </row>
    <row r="3400" spans="1:8" x14ac:dyDescent="0.3">
      <c r="A3400" t="s">
        <v>6157</v>
      </c>
      <c r="B3400" t="s">
        <v>6156</v>
      </c>
      <c r="C3400">
        <v>1.7112615253000001E-4</v>
      </c>
      <c r="D3400">
        <v>1169.66407243</v>
      </c>
      <c r="E3400">
        <v>-6.9918200000000002E-3</v>
      </c>
      <c r="F3400">
        <v>1.70761133</v>
      </c>
      <c r="G3400">
        <v>-2.8689206199999999</v>
      </c>
      <c r="H3400">
        <v>0</v>
      </c>
    </row>
    <row r="3401" spans="1:8" x14ac:dyDescent="0.3">
      <c r="A3401" t="s">
        <v>5851</v>
      </c>
      <c r="B3401" t="s">
        <v>5850</v>
      </c>
      <c r="C3401">
        <v>126.8</v>
      </c>
      <c r="D3401">
        <v>1152.6894505099999</v>
      </c>
      <c r="E3401">
        <v>-0.51000392000000005</v>
      </c>
      <c r="F3401">
        <v>-1.93348801</v>
      </c>
      <c r="G3401">
        <v>3.8918476000000002</v>
      </c>
      <c r="H3401">
        <v>0</v>
      </c>
    </row>
    <row r="3402" spans="1:8" x14ac:dyDescent="0.3">
      <c r="A3402" t="s">
        <v>6301</v>
      </c>
      <c r="B3402" t="s">
        <v>6300</v>
      </c>
      <c r="C3402">
        <v>2.3113542062221502</v>
      </c>
      <c r="D3402">
        <v>1143.6330695300001</v>
      </c>
      <c r="E3402">
        <v>-8.3942339399999994</v>
      </c>
      <c r="F3402">
        <v>13.798300619999999</v>
      </c>
      <c r="G3402">
        <v>-15.420657029999999</v>
      </c>
      <c r="H3402">
        <v>0</v>
      </c>
    </row>
    <row r="3403" spans="1:8" x14ac:dyDescent="0.3">
      <c r="A3403" t="s">
        <v>6202</v>
      </c>
      <c r="B3403" t="s">
        <v>6201</v>
      </c>
      <c r="C3403">
        <v>3.6841660005199998E-3</v>
      </c>
      <c r="D3403">
        <v>1113.2409353200001</v>
      </c>
      <c r="E3403">
        <v>-3.3287317600000002</v>
      </c>
      <c r="F3403">
        <v>0.57499347999999995</v>
      </c>
      <c r="G3403">
        <v>2.92942693</v>
      </c>
      <c r="H3403">
        <v>0</v>
      </c>
    </row>
    <row r="3404" spans="1:8" x14ac:dyDescent="0.3">
      <c r="A3404" t="s">
        <v>6314</v>
      </c>
      <c r="B3404" t="s">
        <v>6313</v>
      </c>
      <c r="C3404">
        <v>7.8612117711999996E-4</v>
      </c>
      <c r="D3404">
        <v>1113.5798994700001</v>
      </c>
      <c r="E3404">
        <v>-0.15193712000000001</v>
      </c>
      <c r="F3404">
        <v>-0.32348171999999997</v>
      </c>
      <c r="G3404">
        <v>0.67494947000000005</v>
      </c>
      <c r="H3404">
        <v>0</v>
      </c>
    </row>
    <row r="3405" spans="1:8" x14ac:dyDescent="0.3">
      <c r="A3405" t="s">
        <v>6425</v>
      </c>
      <c r="B3405" t="s">
        <v>6424</v>
      </c>
      <c r="C3405">
        <v>1126</v>
      </c>
      <c r="D3405">
        <v>94.394300000000001</v>
      </c>
      <c r="E3405">
        <v>-8.873114E-2</v>
      </c>
      <c r="F3405">
        <v>-1.40105079</v>
      </c>
      <c r="G3405">
        <v>30.588576400000001</v>
      </c>
      <c r="H3405">
        <v>0</v>
      </c>
    </row>
    <row r="3406" spans="1:8" x14ac:dyDescent="0.3">
      <c r="A3406" t="s">
        <v>6169</v>
      </c>
      <c r="B3406" t="s">
        <v>6168</v>
      </c>
      <c r="C3406">
        <v>3.5936523049769999E-2</v>
      </c>
      <c r="D3406">
        <v>1084.50004466</v>
      </c>
      <c r="E3406">
        <v>-0.15595350999999999</v>
      </c>
      <c r="F3406">
        <v>7.8992310400000001</v>
      </c>
      <c r="G3406">
        <v>36.453976509999997</v>
      </c>
      <c r="H3406">
        <v>0</v>
      </c>
    </row>
    <row r="3407" spans="1:8" x14ac:dyDescent="0.3">
      <c r="A3407" t="s">
        <v>7190</v>
      </c>
      <c r="B3407" t="s">
        <v>7189</v>
      </c>
      <c r="C3407">
        <v>1.81392196539E-3</v>
      </c>
      <c r="D3407">
        <v>1070.1106042599999</v>
      </c>
      <c r="E3407">
        <v>-0.94494175999999996</v>
      </c>
      <c r="F3407">
        <v>75.10666354</v>
      </c>
      <c r="G3407">
        <v>-24.890937860000001</v>
      </c>
      <c r="H3407">
        <v>0</v>
      </c>
    </row>
    <row r="3408" spans="1:8" x14ac:dyDescent="0.3">
      <c r="A3408" t="s">
        <v>7317</v>
      </c>
      <c r="B3408" t="s">
        <v>7316</v>
      </c>
      <c r="C3408">
        <v>12.718836364618049</v>
      </c>
      <c r="D3408">
        <v>1032.05044789</v>
      </c>
      <c r="E3408">
        <v>-4.2465370699999996</v>
      </c>
      <c r="F3408">
        <v>0.4446756</v>
      </c>
      <c r="G3408">
        <v>16.083273670000001</v>
      </c>
      <c r="H3408">
        <v>0</v>
      </c>
    </row>
    <row r="3409" spans="1:8" x14ac:dyDescent="0.3">
      <c r="A3409" t="s">
        <v>6648</v>
      </c>
      <c r="B3409" t="s">
        <v>6647</v>
      </c>
      <c r="C3409">
        <v>1.5815356999999999E-6</v>
      </c>
      <c r="D3409">
        <v>1034.2383948700001</v>
      </c>
      <c r="E3409">
        <v>-3.0434338300000001</v>
      </c>
      <c r="F3409">
        <v>1.3494136999999999</v>
      </c>
      <c r="G3409">
        <v>-30.8554189</v>
      </c>
      <c r="H3409">
        <v>0</v>
      </c>
    </row>
    <row r="3410" spans="1:8" x14ac:dyDescent="0.3">
      <c r="A3410" t="s">
        <v>6364</v>
      </c>
      <c r="B3410" t="s">
        <v>6363</v>
      </c>
      <c r="C3410">
        <v>3.1273673423919998E-2</v>
      </c>
      <c r="D3410">
        <v>1029.9584660800001</v>
      </c>
      <c r="E3410">
        <v>0.65276526999999995</v>
      </c>
      <c r="F3410">
        <v>-25.148988979999999</v>
      </c>
      <c r="G3410">
        <v>2.2512969699999998</v>
      </c>
      <c r="H3410">
        <v>0</v>
      </c>
    </row>
    <row r="3411" spans="1:8" x14ac:dyDescent="0.3">
      <c r="A3411" t="s">
        <v>6176</v>
      </c>
      <c r="B3411" t="s">
        <v>6175</v>
      </c>
      <c r="C3411">
        <v>1.0993534973380001E-2</v>
      </c>
      <c r="D3411">
        <v>1014.79339398</v>
      </c>
      <c r="E3411">
        <v>-2.1551976700000002</v>
      </c>
      <c r="F3411">
        <v>400.81841685000001</v>
      </c>
      <c r="G3411">
        <v>-8.0124985899999999</v>
      </c>
      <c r="H3411">
        <v>0</v>
      </c>
    </row>
    <row r="3412" spans="1:8" x14ac:dyDescent="0.3">
      <c r="A3412" t="s">
        <v>6244</v>
      </c>
      <c r="B3412" t="s">
        <v>6243</v>
      </c>
      <c r="C3412">
        <v>7.3331314681799997E-3</v>
      </c>
      <c r="D3412">
        <v>1009.8993617</v>
      </c>
      <c r="E3412">
        <v>-2.1896293099999999</v>
      </c>
      <c r="F3412">
        <v>0.21734563000000001</v>
      </c>
      <c r="G3412">
        <v>63.08928487</v>
      </c>
      <c r="H3412">
        <v>0</v>
      </c>
    </row>
    <row r="3413" spans="1:8" x14ac:dyDescent="0.3">
      <c r="A3413" t="s">
        <v>6455</v>
      </c>
      <c r="B3413" t="s">
        <v>6454</v>
      </c>
      <c r="C3413">
        <v>540.12</v>
      </c>
      <c r="D3413">
        <v>1004.19234615</v>
      </c>
      <c r="E3413">
        <v>-0.27510570000000001</v>
      </c>
      <c r="F3413">
        <v>-1.8284924899999999</v>
      </c>
      <c r="G3413">
        <v>3.4395587600000002</v>
      </c>
      <c r="H3413">
        <v>0</v>
      </c>
    </row>
    <row r="3414" spans="1:8" x14ac:dyDescent="0.3">
      <c r="A3414" t="s">
        <v>6586</v>
      </c>
      <c r="B3414" t="s">
        <v>6585</v>
      </c>
      <c r="C3414">
        <v>2.5299303565000001E-4</v>
      </c>
      <c r="D3414">
        <v>989.91342646999999</v>
      </c>
      <c r="E3414">
        <v>-2.1896293099999999</v>
      </c>
      <c r="F3414">
        <v>0.16565426999999999</v>
      </c>
      <c r="G3414">
        <v>14.162499410000001</v>
      </c>
      <c r="H3414">
        <v>0</v>
      </c>
    </row>
    <row r="3415" spans="1:8" x14ac:dyDescent="0.3">
      <c r="A3415" t="s">
        <v>6718</v>
      </c>
      <c r="B3415" t="s">
        <v>6717</v>
      </c>
      <c r="C3415">
        <v>1.003919064309E-2</v>
      </c>
      <c r="D3415">
        <v>963.07685292999997</v>
      </c>
      <c r="E3415">
        <v>-5.7398900000000001E-3</v>
      </c>
      <c r="F3415">
        <v>2.40652898</v>
      </c>
      <c r="G3415">
        <v>255.70541686999999</v>
      </c>
      <c r="H3415">
        <v>0</v>
      </c>
    </row>
    <row r="3416" spans="1:8" x14ac:dyDescent="0.3">
      <c r="A3416" t="s">
        <v>6556</v>
      </c>
      <c r="B3416" t="s">
        <v>6555</v>
      </c>
      <c r="C3416">
        <v>2.9332525872699999E-3</v>
      </c>
      <c r="D3416">
        <v>933.15915634999999</v>
      </c>
      <c r="E3416">
        <v>30.41382759</v>
      </c>
      <c r="F3416">
        <v>-42.732945360000002</v>
      </c>
      <c r="G3416">
        <v>-16.9727277</v>
      </c>
      <c r="H3416">
        <v>0</v>
      </c>
    </row>
    <row r="3417" spans="1:8" x14ac:dyDescent="0.3">
      <c r="A3417" t="s">
        <v>6284</v>
      </c>
      <c r="B3417" t="s">
        <v>6283</v>
      </c>
      <c r="C3417">
        <v>0.77215822088832997</v>
      </c>
      <c r="D3417">
        <v>924.82106448000002</v>
      </c>
      <c r="E3417">
        <v>-3.3287317600000002</v>
      </c>
      <c r="F3417">
        <v>0.69542201000000003</v>
      </c>
      <c r="G3417">
        <v>15.12877011</v>
      </c>
      <c r="H3417">
        <v>0</v>
      </c>
    </row>
    <row r="3418" spans="1:8" x14ac:dyDescent="0.3">
      <c r="A3418" t="s">
        <v>5737</v>
      </c>
      <c r="B3418" t="s">
        <v>5736</v>
      </c>
      <c r="C3418">
        <v>0.31700555536945002</v>
      </c>
      <c r="D3418">
        <v>889.20942724999998</v>
      </c>
      <c r="E3418">
        <v>-2.6680050500000001</v>
      </c>
      <c r="F3418">
        <v>-4.76223945</v>
      </c>
      <c r="G3418">
        <v>-7.5021182199999998</v>
      </c>
      <c r="H3418">
        <v>0</v>
      </c>
    </row>
    <row r="3419" spans="1:8" x14ac:dyDescent="0.3">
      <c r="A3419" t="s">
        <v>6567</v>
      </c>
      <c r="B3419" t="s">
        <v>6566</v>
      </c>
      <c r="C3419">
        <v>1.70156032785136</v>
      </c>
      <c r="D3419">
        <v>857.74604982000005</v>
      </c>
      <c r="E3419">
        <v>-3.3287317600000002</v>
      </c>
      <c r="F3419">
        <v>-2.8970566199999999</v>
      </c>
      <c r="G3419">
        <v>-4.1100690499999999</v>
      </c>
      <c r="H3419">
        <v>0</v>
      </c>
    </row>
    <row r="3420" spans="1:8" x14ac:dyDescent="0.3">
      <c r="A3420" t="s">
        <v>6392</v>
      </c>
      <c r="B3420" t="s">
        <v>6391</v>
      </c>
      <c r="C3420">
        <v>1.0999697202299999E-3</v>
      </c>
      <c r="D3420">
        <v>826.75026008999998</v>
      </c>
      <c r="E3420">
        <v>-2.1896293099999999</v>
      </c>
      <c r="F3420">
        <v>-24.875759299999999</v>
      </c>
      <c r="G3420">
        <v>71.211031489999996</v>
      </c>
      <c r="H3420">
        <v>0</v>
      </c>
    </row>
    <row r="3421" spans="1:8" x14ac:dyDescent="0.3">
      <c r="A3421" t="s">
        <v>6188</v>
      </c>
      <c r="B3421" t="s">
        <v>6188</v>
      </c>
      <c r="C3421">
        <v>0.99583894088864999</v>
      </c>
      <c r="D3421">
        <v>801.96640609999997</v>
      </c>
      <c r="E3421">
        <v>-1.1315109299999999</v>
      </c>
      <c r="F3421">
        <v>2.7056810699999998</v>
      </c>
      <c r="G3421">
        <v>11.409605689999999</v>
      </c>
      <c r="H3421">
        <v>0</v>
      </c>
    </row>
    <row r="3422" spans="1:8" x14ac:dyDescent="0.3">
      <c r="A3422" t="s">
        <v>6189</v>
      </c>
      <c r="B3422" t="s">
        <v>6189</v>
      </c>
      <c r="C3422">
        <v>32.75781312573222</v>
      </c>
      <c r="D3422">
        <v>789.93322405000004</v>
      </c>
      <c r="E3422">
        <v>-3.32471586</v>
      </c>
      <c r="F3422">
        <v>2.92779224</v>
      </c>
      <c r="G3422">
        <v>19.03761703</v>
      </c>
      <c r="H3422">
        <v>0</v>
      </c>
    </row>
    <row r="3423" spans="1:8" x14ac:dyDescent="0.3">
      <c r="A3423" t="s">
        <v>5756</v>
      </c>
      <c r="B3423" t="s">
        <v>5755</v>
      </c>
      <c r="C3423">
        <v>2.2739961597799999E-3</v>
      </c>
      <c r="D3423">
        <v>788.24702095999999</v>
      </c>
      <c r="E3423">
        <v>-3.32471586</v>
      </c>
      <c r="F3423">
        <v>1.5755629200000001</v>
      </c>
      <c r="G3423">
        <v>17.658411109999999</v>
      </c>
      <c r="H3423">
        <v>0</v>
      </c>
    </row>
    <row r="3424" spans="1:8" x14ac:dyDescent="0.3">
      <c r="A3424" t="s">
        <v>4256</v>
      </c>
      <c r="B3424" t="s">
        <v>6528</v>
      </c>
      <c r="C3424">
        <v>0.18664317459789001</v>
      </c>
      <c r="D3424">
        <v>782.03422947000001</v>
      </c>
      <c r="E3424">
        <v>-3.3249826200000001</v>
      </c>
      <c r="F3424">
        <v>0.68992682000000005</v>
      </c>
      <c r="G3424">
        <v>14.621897560000001</v>
      </c>
      <c r="H3424">
        <v>0</v>
      </c>
    </row>
    <row r="3425" spans="1:8" x14ac:dyDescent="0.3">
      <c r="A3425" t="s">
        <v>6305</v>
      </c>
      <c r="B3425" t="s">
        <v>6304</v>
      </c>
      <c r="C3425">
        <v>1.469012926E-5</v>
      </c>
      <c r="D3425">
        <v>777.24594287000002</v>
      </c>
      <c r="E3425">
        <v>-7.9218807800000004</v>
      </c>
      <c r="F3425">
        <v>-2.7426275200000001</v>
      </c>
      <c r="G3425">
        <v>-3.2543255800000002</v>
      </c>
      <c r="H3425">
        <v>0</v>
      </c>
    </row>
    <row r="3426" spans="1:8" x14ac:dyDescent="0.3">
      <c r="A3426" t="s">
        <v>4456</v>
      </c>
      <c r="B3426" t="s">
        <v>5357</v>
      </c>
      <c r="C3426">
        <v>4.0431534141123899</v>
      </c>
      <c r="D3426">
        <v>768.90701376000004</v>
      </c>
      <c r="E3426">
        <v>-3.3259501</v>
      </c>
      <c r="F3426">
        <v>-7.9486296899999997</v>
      </c>
      <c r="G3426">
        <v>76.500692659999999</v>
      </c>
      <c r="H3426">
        <v>0</v>
      </c>
    </row>
    <row r="3427" spans="1:8" x14ac:dyDescent="0.3">
      <c r="A3427" t="s">
        <v>6021</v>
      </c>
      <c r="B3427" t="s">
        <v>6020</v>
      </c>
      <c r="C3427">
        <v>3.359091151732E-2</v>
      </c>
      <c r="D3427">
        <v>760.90776974000005</v>
      </c>
      <c r="E3427">
        <v>1.78339508</v>
      </c>
      <c r="F3427">
        <v>25.296656909999999</v>
      </c>
      <c r="G3427">
        <v>-20.483558739999999</v>
      </c>
      <c r="H3427">
        <v>0</v>
      </c>
    </row>
    <row r="3428" spans="1:8" x14ac:dyDescent="0.3">
      <c r="A3428" t="s">
        <v>6144</v>
      </c>
      <c r="B3428" t="s">
        <v>6143</v>
      </c>
      <c r="C3428">
        <v>23.106697256233879</v>
      </c>
      <c r="D3428">
        <v>757.99367931999996</v>
      </c>
      <c r="E3428">
        <v>-2.1911090400000002</v>
      </c>
      <c r="F3428">
        <v>0.16411147000000001</v>
      </c>
      <c r="G3428">
        <v>-72.328553630000002</v>
      </c>
      <c r="H3428">
        <v>0</v>
      </c>
    </row>
    <row r="3429" spans="1:8" x14ac:dyDescent="0.3">
      <c r="A3429" t="s">
        <v>5666</v>
      </c>
      <c r="B3429" t="s">
        <v>5665</v>
      </c>
      <c r="C3429">
        <v>0.27147669318276002</v>
      </c>
      <c r="D3429">
        <v>754.34027791000005</v>
      </c>
      <c r="E3429">
        <v>-3.3249826200000001</v>
      </c>
      <c r="F3429">
        <v>1.41659055</v>
      </c>
      <c r="G3429">
        <v>1.38734907</v>
      </c>
      <c r="H3429">
        <v>0</v>
      </c>
    </row>
    <row r="3430" spans="1:8" x14ac:dyDescent="0.3">
      <c r="A3430" t="s">
        <v>6333</v>
      </c>
      <c r="B3430" t="s">
        <v>6332</v>
      </c>
      <c r="C3430">
        <v>23.789560055510201</v>
      </c>
      <c r="D3430">
        <v>749.97088110000004</v>
      </c>
      <c r="E3430">
        <v>2.9907036599999999</v>
      </c>
      <c r="F3430">
        <v>1.9450504500000001</v>
      </c>
      <c r="G3430">
        <v>5.0153039399999999</v>
      </c>
      <c r="H3430">
        <v>0</v>
      </c>
    </row>
    <row r="3431" spans="1:8" x14ac:dyDescent="0.3">
      <c r="A3431" t="s">
        <v>6039</v>
      </c>
      <c r="B3431" t="s">
        <v>6038</v>
      </c>
      <c r="C3431">
        <v>3.3159818423123499</v>
      </c>
      <c r="D3431">
        <v>744.38201727000001</v>
      </c>
      <c r="E3431">
        <v>-3.9870265900000001</v>
      </c>
      <c r="F3431">
        <v>1.2704073499999999</v>
      </c>
      <c r="G3431">
        <v>5.8441531700000002</v>
      </c>
      <c r="H3431">
        <v>0</v>
      </c>
    </row>
    <row r="3432" spans="1:8" x14ac:dyDescent="0.3">
      <c r="A3432" t="s">
        <v>6343</v>
      </c>
      <c r="B3432" t="s">
        <v>6342</v>
      </c>
      <c r="C3432">
        <v>3.6600480987000002E-4</v>
      </c>
      <c r="D3432">
        <v>723.77415314999996</v>
      </c>
      <c r="E3432">
        <v>-2.3887202900000002</v>
      </c>
      <c r="F3432">
        <v>6.4000399999999999E-2</v>
      </c>
      <c r="G3432">
        <v>13.120485009999999</v>
      </c>
      <c r="H3432">
        <v>0</v>
      </c>
    </row>
    <row r="3433" spans="1:8" x14ac:dyDescent="0.3">
      <c r="A3433" t="s">
        <v>6479</v>
      </c>
      <c r="B3433" t="s">
        <v>6478</v>
      </c>
      <c r="C3433">
        <v>6.9301254213690003E-2</v>
      </c>
      <c r="D3433">
        <v>717.43700449999994</v>
      </c>
      <c r="E3433">
        <v>-1.7064168</v>
      </c>
      <c r="F3433">
        <v>13.30552177</v>
      </c>
      <c r="G3433">
        <v>8.1888140800000002</v>
      </c>
      <c r="H3433">
        <v>0</v>
      </c>
    </row>
    <row r="3434" spans="1:8" x14ac:dyDescent="0.3">
      <c r="A3434" t="s">
        <v>6339</v>
      </c>
      <c r="B3434" t="s">
        <v>6338</v>
      </c>
      <c r="C3434">
        <v>2.5665960138599999E-3</v>
      </c>
      <c r="D3434">
        <v>701.37509361000002</v>
      </c>
      <c r="E3434">
        <v>-2.1812285</v>
      </c>
      <c r="F3434">
        <v>0.21734563000000001</v>
      </c>
      <c r="G3434">
        <v>33.189582639999998</v>
      </c>
      <c r="H3434">
        <v>0</v>
      </c>
    </row>
    <row r="3435" spans="1:8" x14ac:dyDescent="0.3">
      <c r="A3435" t="s">
        <v>6254</v>
      </c>
      <c r="B3435" t="s">
        <v>6253</v>
      </c>
      <c r="C3435">
        <v>5.7287444449356499</v>
      </c>
      <c r="D3435">
        <v>695.64629587000002</v>
      </c>
      <c r="E3435">
        <v>-3.3249826200000001</v>
      </c>
      <c r="F3435">
        <v>-0.77789887999999996</v>
      </c>
      <c r="G3435">
        <v>22.765815979999999</v>
      </c>
      <c r="H3435">
        <v>0</v>
      </c>
    </row>
    <row r="3436" spans="1:8" x14ac:dyDescent="0.3">
      <c r="A3436" t="s">
        <v>2322</v>
      </c>
      <c r="B3436" t="s">
        <v>7225</v>
      </c>
      <c r="C3436">
        <v>0.34174248482593</v>
      </c>
      <c r="D3436">
        <v>692.81377508000003</v>
      </c>
      <c r="E3436">
        <v>-3.3249826200000001</v>
      </c>
      <c r="F3436">
        <v>1.83519634</v>
      </c>
      <c r="G3436">
        <v>17.314703949999998</v>
      </c>
      <c r="H3436">
        <v>0</v>
      </c>
    </row>
    <row r="3437" spans="1:8" x14ac:dyDescent="0.3">
      <c r="A3437" t="s">
        <v>6864</v>
      </c>
      <c r="B3437" t="s">
        <v>6863</v>
      </c>
      <c r="C3437">
        <v>1.6130783815440399</v>
      </c>
      <c r="D3437">
        <v>685.25042707</v>
      </c>
      <c r="E3437">
        <v>-3.53152746</v>
      </c>
      <c r="F3437">
        <v>50.29420666</v>
      </c>
      <c r="G3437">
        <v>80.867228350000005</v>
      </c>
      <c r="H3437">
        <v>0</v>
      </c>
    </row>
    <row r="3438" spans="1:8" x14ac:dyDescent="0.3">
      <c r="A3438" t="s">
        <v>6198</v>
      </c>
      <c r="B3438" t="s">
        <v>6197</v>
      </c>
      <c r="C3438">
        <v>2.2527323893700001E-3</v>
      </c>
      <c r="D3438">
        <v>659.81110570999999</v>
      </c>
      <c r="E3438">
        <v>1.3834867900000001</v>
      </c>
      <c r="F3438">
        <v>9.8916752799999994</v>
      </c>
      <c r="G3438">
        <v>38.159073319999997</v>
      </c>
      <c r="H3438">
        <v>0</v>
      </c>
    </row>
    <row r="3439" spans="1:8" x14ac:dyDescent="0.3">
      <c r="A3439" t="s">
        <v>6319</v>
      </c>
      <c r="B3439" t="s">
        <v>6318</v>
      </c>
      <c r="C3439">
        <v>384.17</v>
      </c>
      <c r="D3439">
        <v>655.26848629000006</v>
      </c>
      <c r="E3439">
        <v>0.17731883000000001</v>
      </c>
      <c r="F3439">
        <v>0.25836421999999998</v>
      </c>
      <c r="G3439">
        <v>2.1783073599999998</v>
      </c>
      <c r="H3439">
        <v>0</v>
      </c>
    </row>
    <row r="3440" spans="1:8" x14ac:dyDescent="0.3">
      <c r="A3440" t="s">
        <v>2743</v>
      </c>
      <c r="B3440" t="s">
        <v>6327</v>
      </c>
      <c r="C3440">
        <v>7.8268999999999995E-3</v>
      </c>
      <c r="D3440">
        <v>649.6327</v>
      </c>
      <c r="E3440">
        <v>0</v>
      </c>
      <c r="F3440">
        <v>-5.2356020000000003E-2</v>
      </c>
      <c r="G3440">
        <v>1.87031445</v>
      </c>
      <c r="H3440">
        <v>0</v>
      </c>
    </row>
    <row r="3441" spans="1:8" x14ac:dyDescent="0.3">
      <c r="A3441" t="s">
        <v>3096</v>
      </c>
      <c r="B3441" t="s">
        <v>6895</v>
      </c>
      <c r="C3441">
        <v>2.36592138538E-3</v>
      </c>
      <c r="D3441">
        <v>648.68756271999996</v>
      </c>
      <c r="E3441">
        <v>-3.0791999200000002</v>
      </c>
      <c r="F3441">
        <v>1.47346149</v>
      </c>
      <c r="G3441">
        <v>17.048424570000002</v>
      </c>
      <c r="H3441">
        <v>0</v>
      </c>
    </row>
    <row r="3442" spans="1:8" x14ac:dyDescent="0.3">
      <c r="A3442" t="s">
        <v>6678</v>
      </c>
      <c r="B3442" t="s">
        <v>6677</v>
      </c>
      <c r="C3442">
        <v>6.7593202699999999E-6</v>
      </c>
      <c r="D3442">
        <v>650.14591457999995</v>
      </c>
      <c r="E3442">
        <v>90.453868940000007</v>
      </c>
      <c r="F3442">
        <v>176.04313435</v>
      </c>
      <c r="G3442">
        <v>104.30396251000001</v>
      </c>
      <c r="H3442">
        <v>0</v>
      </c>
    </row>
    <row r="3443" spans="1:8" x14ac:dyDescent="0.3">
      <c r="A3443" t="s">
        <v>6427</v>
      </c>
      <c r="B3443" t="s">
        <v>6426</v>
      </c>
      <c r="C3443">
        <v>16.452128348239199</v>
      </c>
      <c r="D3443">
        <v>643.70871096999997</v>
      </c>
      <c r="E3443">
        <v>-0.18787878999999999</v>
      </c>
      <c r="F3443">
        <v>0.22806065</v>
      </c>
      <c r="G3443">
        <v>-2.8830580000000001E-2</v>
      </c>
      <c r="H3443">
        <v>0</v>
      </c>
    </row>
    <row r="3444" spans="1:8" x14ac:dyDescent="0.3">
      <c r="A3444" t="s">
        <v>6400</v>
      </c>
      <c r="B3444" t="s">
        <v>6399</v>
      </c>
      <c r="C3444">
        <v>3.4099061327035098</v>
      </c>
      <c r="D3444">
        <v>631.88259471000003</v>
      </c>
      <c r="E3444">
        <v>-2.1896293099999999</v>
      </c>
      <c r="F3444">
        <v>-2.9645224300000002</v>
      </c>
      <c r="G3444">
        <v>-3.4992367999999998</v>
      </c>
      <c r="H3444">
        <v>0</v>
      </c>
    </row>
    <row r="3445" spans="1:8" x14ac:dyDescent="0.3">
      <c r="A3445" t="s">
        <v>6360</v>
      </c>
      <c r="B3445" t="s">
        <v>6359</v>
      </c>
      <c r="C3445">
        <v>0.40147447440403999</v>
      </c>
      <c r="D3445">
        <v>595.35504289000005</v>
      </c>
      <c r="E3445">
        <v>1.0491602</v>
      </c>
      <c r="F3445">
        <v>4.3598073199999998</v>
      </c>
      <c r="G3445">
        <v>14.597630069999999</v>
      </c>
      <c r="H3445">
        <v>0</v>
      </c>
    </row>
    <row r="3446" spans="1:8" x14ac:dyDescent="0.3">
      <c r="A3446" t="s">
        <v>6355</v>
      </c>
      <c r="B3446" t="s">
        <v>6354</v>
      </c>
      <c r="C3446">
        <v>5.8336949070000003E-5</v>
      </c>
      <c r="D3446">
        <v>596.55491703999996</v>
      </c>
      <c r="E3446">
        <v>-2.1429148499999999</v>
      </c>
      <c r="F3446">
        <v>12.813747619999999</v>
      </c>
      <c r="G3446">
        <v>24.039007340000001</v>
      </c>
      <c r="H3446">
        <v>0</v>
      </c>
    </row>
    <row r="3447" spans="1:8" x14ac:dyDescent="0.3">
      <c r="A3447" t="s">
        <v>6616</v>
      </c>
      <c r="B3447" t="s">
        <v>6615</v>
      </c>
      <c r="C3447">
        <v>2.199950057599E-2</v>
      </c>
      <c r="D3447">
        <v>595.08215861999997</v>
      </c>
      <c r="E3447">
        <v>-16.132621820000001</v>
      </c>
      <c r="F3447">
        <v>57.827262990000001</v>
      </c>
      <c r="G3447">
        <v>45.7400643</v>
      </c>
      <c r="H3447">
        <v>0</v>
      </c>
    </row>
    <row r="3448" spans="1:8" x14ac:dyDescent="0.3">
      <c r="A3448" t="s">
        <v>6269</v>
      </c>
      <c r="B3448" t="s">
        <v>6268</v>
      </c>
      <c r="C3448">
        <v>4.9526621000700001E-3</v>
      </c>
      <c r="D3448">
        <v>582.75044141000001</v>
      </c>
      <c r="E3448">
        <v>-1.45558385</v>
      </c>
      <c r="F3448">
        <v>10.64454111</v>
      </c>
      <c r="G3448">
        <v>212.40089771000001</v>
      </c>
      <c r="H3448">
        <v>0</v>
      </c>
    </row>
    <row r="3449" spans="1:8" x14ac:dyDescent="0.3">
      <c r="A3449" t="s">
        <v>6155</v>
      </c>
      <c r="B3449" t="s">
        <v>6353</v>
      </c>
      <c r="C3449">
        <v>0.10710629685038001</v>
      </c>
      <c r="D3449">
        <v>564.65811980000001</v>
      </c>
      <c r="E3449">
        <v>-3.3259501</v>
      </c>
      <c r="F3449">
        <v>-8.5992156299999998</v>
      </c>
      <c r="G3449">
        <v>67.073000649999997</v>
      </c>
      <c r="H3449">
        <v>0</v>
      </c>
    </row>
    <row r="3450" spans="1:8" x14ac:dyDescent="0.3">
      <c r="A3450" t="s">
        <v>6341</v>
      </c>
      <c r="B3450" t="s">
        <v>6340</v>
      </c>
      <c r="C3450">
        <v>3.6026558426800002E-3</v>
      </c>
      <c r="D3450">
        <v>559.10781575999999</v>
      </c>
      <c r="E3450">
        <v>-2.7082874600000002</v>
      </c>
      <c r="F3450">
        <v>-2.7773970800000001</v>
      </c>
      <c r="G3450">
        <v>-7.71840891</v>
      </c>
      <c r="H3450">
        <v>0</v>
      </c>
    </row>
    <row r="3451" spans="1:8" x14ac:dyDescent="0.3">
      <c r="A3451" t="s">
        <v>6504</v>
      </c>
      <c r="B3451" t="s">
        <v>6503</v>
      </c>
      <c r="C3451">
        <v>7.3331783431000003E-4</v>
      </c>
      <c r="D3451">
        <v>554.68598348</v>
      </c>
      <c r="E3451">
        <v>-2.18060323</v>
      </c>
      <c r="F3451">
        <v>-33.571725090000001</v>
      </c>
      <c r="G3451">
        <v>-23.905316339999999</v>
      </c>
      <c r="H3451">
        <v>0</v>
      </c>
    </row>
    <row r="3452" spans="1:8" x14ac:dyDescent="0.3">
      <c r="A3452" t="s">
        <v>6376</v>
      </c>
      <c r="B3452" t="s">
        <v>6375</v>
      </c>
      <c r="C3452">
        <v>20.500659063234981</v>
      </c>
      <c r="D3452">
        <v>552.12895703000004</v>
      </c>
      <c r="E3452">
        <v>-3.0980736599999998</v>
      </c>
      <c r="F3452">
        <v>1.4537012</v>
      </c>
      <c r="G3452">
        <v>16.949918709999999</v>
      </c>
      <c r="H3452">
        <v>0</v>
      </c>
    </row>
    <row r="3453" spans="1:8" x14ac:dyDescent="0.3">
      <c r="A3453" t="s">
        <v>6494</v>
      </c>
      <c r="B3453" t="s">
        <v>6493</v>
      </c>
      <c r="C3453">
        <v>17.448230053569191</v>
      </c>
      <c r="D3453">
        <v>405.99941846000002</v>
      </c>
      <c r="E3453">
        <v>-32.160717669999997</v>
      </c>
      <c r="F3453">
        <v>-83.555490280000001</v>
      </c>
      <c r="G3453">
        <v>-82.306889479999995</v>
      </c>
      <c r="H3453">
        <v>0</v>
      </c>
    </row>
    <row r="3454" spans="1:8" x14ac:dyDescent="0.3">
      <c r="A3454" t="s">
        <v>6471</v>
      </c>
      <c r="B3454" t="s">
        <v>6470</v>
      </c>
      <c r="C3454">
        <v>1.2224846365E-4</v>
      </c>
      <c r="D3454">
        <v>539.87997812000003</v>
      </c>
      <c r="E3454">
        <v>-12.169460389999999</v>
      </c>
      <c r="F3454">
        <v>-1.5280504800000001</v>
      </c>
      <c r="G3454">
        <v>96.913523609999999</v>
      </c>
      <c r="H3454">
        <v>0</v>
      </c>
    </row>
    <row r="3455" spans="1:8" x14ac:dyDescent="0.3">
      <c r="A3455" t="s">
        <v>6362</v>
      </c>
      <c r="B3455" t="s">
        <v>6361</v>
      </c>
      <c r="C3455">
        <v>1.04240463820173</v>
      </c>
      <c r="D3455">
        <v>541.48309523</v>
      </c>
      <c r="E3455">
        <v>-2.8729011999999998</v>
      </c>
      <c r="F3455">
        <v>-2.42537205</v>
      </c>
      <c r="G3455">
        <v>5.9627769600000002</v>
      </c>
      <c r="H3455">
        <v>0</v>
      </c>
    </row>
    <row r="3456" spans="1:8" x14ac:dyDescent="0.3">
      <c r="A3456" t="s">
        <v>6280</v>
      </c>
      <c r="B3456" t="s">
        <v>6279</v>
      </c>
      <c r="C3456">
        <v>1.73799164968E-3</v>
      </c>
      <c r="D3456">
        <v>538.69202055000005</v>
      </c>
      <c r="E3456">
        <v>-0.90821881000000004</v>
      </c>
      <c r="F3456">
        <v>49.23191044</v>
      </c>
      <c r="G3456">
        <v>44.457776690000003</v>
      </c>
      <c r="H3456">
        <v>0</v>
      </c>
    </row>
    <row r="3457" spans="1:8" x14ac:dyDescent="0.3">
      <c r="A3457" t="s">
        <v>2171</v>
      </c>
      <c r="B3457" t="s">
        <v>6579</v>
      </c>
      <c r="C3457">
        <v>9.5460395791999999E-4</v>
      </c>
      <c r="D3457">
        <v>516.19493894000004</v>
      </c>
      <c r="E3457">
        <v>-9.2345871099999997</v>
      </c>
      <c r="F3457">
        <v>32.914539310000002</v>
      </c>
      <c r="G3457">
        <v>139.27730266</v>
      </c>
      <c r="H3457">
        <v>0</v>
      </c>
    </row>
    <row r="3458" spans="1:8" x14ac:dyDescent="0.3">
      <c r="A3458" t="s">
        <v>6492</v>
      </c>
      <c r="B3458" t="s">
        <v>6491</v>
      </c>
      <c r="C3458">
        <v>2.6869808160000001E-5</v>
      </c>
      <c r="D3458">
        <v>513.40862146999996</v>
      </c>
      <c r="E3458">
        <v>12.95102586</v>
      </c>
      <c r="F3458">
        <v>35.913816910000001</v>
      </c>
      <c r="G3458">
        <v>41.797458970000001</v>
      </c>
      <c r="H3458">
        <v>0</v>
      </c>
    </row>
    <row r="3459" spans="1:8" x14ac:dyDescent="0.3">
      <c r="A3459" t="s">
        <v>6670</v>
      </c>
      <c r="B3459" t="s">
        <v>6669</v>
      </c>
      <c r="C3459">
        <v>0.26949258145560001</v>
      </c>
      <c r="D3459">
        <v>494.06626753</v>
      </c>
      <c r="E3459">
        <v>-2.1812285</v>
      </c>
      <c r="F3459">
        <v>-0.17960280000000001</v>
      </c>
      <c r="G3459">
        <v>-4.8645838299999999</v>
      </c>
      <c r="H3459">
        <v>0</v>
      </c>
    </row>
    <row r="3460" spans="1:8" x14ac:dyDescent="0.3">
      <c r="A3460" t="s">
        <v>6263</v>
      </c>
      <c r="B3460" t="s">
        <v>6262</v>
      </c>
      <c r="C3460">
        <v>8.10899928693701</v>
      </c>
      <c r="D3460">
        <v>475.63319729</v>
      </c>
      <c r="E3460">
        <v>-3.32471586</v>
      </c>
      <c r="F3460">
        <v>3.22038892</v>
      </c>
      <c r="G3460">
        <v>13.619914059999999</v>
      </c>
      <c r="H3460">
        <v>0</v>
      </c>
    </row>
    <row r="3461" spans="1:8" x14ac:dyDescent="0.3">
      <c r="A3461" t="s">
        <v>6402</v>
      </c>
      <c r="B3461" t="s">
        <v>6401</v>
      </c>
      <c r="C3461">
        <v>0.16389548831381001</v>
      </c>
      <c r="D3461">
        <v>455.67951266</v>
      </c>
      <c r="E3461">
        <v>-1.9619039</v>
      </c>
      <c r="F3461">
        <v>80.633683450000007</v>
      </c>
      <c r="G3461">
        <v>4.7857027399999996</v>
      </c>
      <c r="H3461">
        <v>0</v>
      </c>
    </row>
    <row r="3462" spans="1:8" x14ac:dyDescent="0.3">
      <c r="A3462" t="s">
        <v>6477</v>
      </c>
      <c r="B3462" t="s">
        <v>6476</v>
      </c>
      <c r="C3462">
        <v>1.6075056787E-4</v>
      </c>
      <c r="D3462">
        <v>438.97090738000003</v>
      </c>
      <c r="E3462">
        <v>6.66951464</v>
      </c>
      <c r="F3462">
        <v>-4.7016224199999996</v>
      </c>
      <c r="G3462">
        <v>-11.137062220000001</v>
      </c>
      <c r="H3462">
        <v>0</v>
      </c>
    </row>
    <row r="3463" spans="1:8" x14ac:dyDescent="0.3">
      <c r="A3463" t="s">
        <v>6347</v>
      </c>
      <c r="B3463" t="s">
        <v>6346</v>
      </c>
      <c r="C3463">
        <v>0.12971390852674999</v>
      </c>
      <c r="D3463">
        <v>436.50174927</v>
      </c>
      <c r="E3463">
        <v>-3.3287317600000002</v>
      </c>
      <c r="F3463">
        <v>9.4693833299999994</v>
      </c>
      <c r="G3463">
        <v>32.530952220000003</v>
      </c>
      <c r="H3463">
        <v>0</v>
      </c>
    </row>
    <row r="3464" spans="1:8" x14ac:dyDescent="0.3">
      <c r="A3464" t="s">
        <v>7251</v>
      </c>
      <c r="B3464" t="s">
        <v>7250</v>
      </c>
      <c r="C3464">
        <v>0.12908234017597001</v>
      </c>
      <c r="D3464">
        <v>433.35121925999999</v>
      </c>
      <c r="E3464">
        <v>-3.3259501</v>
      </c>
      <c r="F3464">
        <v>7.1393362299999996</v>
      </c>
      <c r="G3464">
        <v>3.7861145399999998</v>
      </c>
      <c r="H3464">
        <v>0</v>
      </c>
    </row>
    <row r="3465" spans="1:8" x14ac:dyDescent="0.3">
      <c r="A3465" t="s">
        <v>6325</v>
      </c>
      <c r="B3465" t="s">
        <v>6325</v>
      </c>
      <c r="C3465">
        <v>3.6665834293E-4</v>
      </c>
      <c r="D3465">
        <v>426.17706647</v>
      </c>
      <c r="E3465">
        <v>-2.1807564199999998</v>
      </c>
      <c r="F3465">
        <v>0.21782929000000001</v>
      </c>
      <c r="G3465">
        <v>14.163050370000001</v>
      </c>
      <c r="H3465">
        <v>0</v>
      </c>
    </row>
    <row r="3466" spans="1:8" x14ac:dyDescent="0.3">
      <c r="A3466" t="s">
        <v>5844</v>
      </c>
      <c r="B3466" t="s">
        <v>5843</v>
      </c>
      <c r="C3466">
        <v>2.74186894355E-3</v>
      </c>
      <c r="D3466">
        <v>423.38222115000002</v>
      </c>
      <c r="E3466">
        <v>-3.3287317600000002</v>
      </c>
      <c r="F3466">
        <v>-0.2552468</v>
      </c>
      <c r="G3466">
        <v>11.19149593</v>
      </c>
      <c r="H3466">
        <v>0</v>
      </c>
    </row>
    <row r="3467" spans="1:8" x14ac:dyDescent="0.3">
      <c r="A3467" t="s">
        <v>6627</v>
      </c>
      <c r="B3467" t="s">
        <v>6626</v>
      </c>
      <c r="C3467">
        <v>9092.5</v>
      </c>
      <c r="D3467">
        <v>423.88962500000002</v>
      </c>
      <c r="E3467">
        <v>-3.24554403</v>
      </c>
      <c r="F3467">
        <v>-6.2387213199999998</v>
      </c>
      <c r="G3467">
        <v>-5.7039149599999996</v>
      </c>
      <c r="H3467">
        <v>0</v>
      </c>
    </row>
    <row r="3468" spans="1:8" x14ac:dyDescent="0.3">
      <c r="A3468" t="s">
        <v>6248</v>
      </c>
      <c r="B3468" t="s">
        <v>6247</v>
      </c>
      <c r="C3468">
        <v>55.14</v>
      </c>
      <c r="D3468">
        <v>420.13322373</v>
      </c>
      <c r="E3468">
        <v>1.2579193799999999</v>
      </c>
      <c r="F3468">
        <v>0.76754385999999997</v>
      </c>
      <c r="G3468">
        <v>12.37008355</v>
      </c>
      <c r="H3468">
        <v>0</v>
      </c>
    </row>
    <row r="3469" spans="1:8" x14ac:dyDescent="0.3">
      <c r="A3469" t="s">
        <v>6490</v>
      </c>
      <c r="B3469" t="s">
        <v>6489</v>
      </c>
      <c r="C3469">
        <v>3.40217494696E-3</v>
      </c>
      <c r="D3469">
        <v>421.66007741999999</v>
      </c>
      <c r="E3469">
        <v>-12.83405744</v>
      </c>
      <c r="F3469">
        <v>-12.89597438</v>
      </c>
      <c r="G3469">
        <v>-57.516180050000003</v>
      </c>
      <c r="H3469">
        <v>0</v>
      </c>
    </row>
    <row r="3470" spans="1:8" x14ac:dyDescent="0.3">
      <c r="A3470" t="s">
        <v>6054</v>
      </c>
      <c r="B3470" t="s">
        <v>6053</v>
      </c>
      <c r="C3470">
        <v>12.23</v>
      </c>
      <c r="D3470">
        <v>406.20787116999998</v>
      </c>
      <c r="E3470">
        <v>0</v>
      </c>
      <c r="F3470">
        <v>10.428893909999999</v>
      </c>
      <c r="G3470">
        <v>-33.169398909999998</v>
      </c>
      <c r="H3470">
        <v>0</v>
      </c>
    </row>
    <row r="3471" spans="1:8" x14ac:dyDescent="0.3">
      <c r="A3471" t="s">
        <v>6322</v>
      </c>
      <c r="B3471" t="s">
        <v>6322</v>
      </c>
      <c r="C3471">
        <v>8.0994268509140002E-2</v>
      </c>
      <c r="D3471">
        <v>405.98181154000002</v>
      </c>
      <c r="E3471">
        <v>-3.3259501</v>
      </c>
      <c r="F3471">
        <v>2.3137528000000001</v>
      </c>
      <c r="G3471">
        <v>6.6362394900000004</v>
      </c>
      <c r="H3471">
        <v>0</v>
      </c>
    </row>
    <row r="3472" spans="1:8" x14ac:dyDescent="0.3">
      <c r="A3472" t="s">
        <v>7291</v>
      </c>
      <c r="B3472" t="s">
        <v>7290</v>
      </c>
      <c r="C3472">
        <v>2.6905784197013101</v>
      </c>
      <c r="D3472">
        <v>403.62557708999998</v>
      </c>
      <c r="E3472">
        <v>-3.3287317600000002</v>
      </c>
      <c r="F3472">
        <v>-0.10269672000000001</v>
      </c>
      <c r="G3472">
        <v>128.76646769000001</v>
      </c>
      <c r="H3472">
        <v>0</v>
      </c>
    </row>
    <row r="3473" spans="1:8" x14ac:dyDescent="0.3">
      <c r="A3473" t="s">
        <v>6398</v>
      </c>
      <c r="B3473" t="s">
        <v>6397</v>
      </c>
      <c r="C3473">
        <v>1.52E-2</v>
      </c>
      <c r="D3473">
        <v>386.07238835999999</v>
      </c>
      <c r="E3473">
        <v>0</v>
      </c>
      <c r="F3473">
        <v>-8.4337349400000008</v>
      </c>
      <c r="G3473">
        <v>-6.1728395100000002</v>
      </c>
      <c r="H3473">
        <v>0</v>
      </c>
    </row>
    <row r="3474" spans="1:8" x14ac:dyDescent="0.3">
      <c r="A3474" t="s">
        <v>6406</v>
      </c>
      <c r="B3474" t="s">
        <v>6405</v>
      </c>
      <c r="C3474">
        <v>5.4998486011350003E-2</v>
      </c>
      <c r="D3474">
        <v>381.63428574</v>
      </c>
      <c r="E3474">
        <v>-12.146373629999999</v>
      </c>
      <c r="F3474">
        <v>12.12573239</v>
      </c>
      <c r="G3474">
        <v>-11.28962099</v>
      </c>
      <c r="H3474">
        <v>0</v>
      </c>
    </row>
    <row r="3475" spans="1:8" x14ac:dyDescent="0.3">
      <c r="A3475" t="s">
        <v>6329</v>
      </c>
      <c r="B3475" t="s">
        <v>6328</v>
      </c>
      <c r="C3475">
        <v>2.5182275644000001E-4</v>
      </c>
      <c r="D3475">
        <v>376.74323384000002</v>
      </c>
      <c r="E3475">
        <v>-0.43900878999999998</v>
      </c>
      <c r="F3475">
        <v>-48.217533529999997</v>
      </c>
      <c r="G3475">
        <v>-3.79909359</v>
      </c>
      <c r="H3475">
        <v>0</v>
      </c>
    </row>
    <row r="3476" spans="1:8" x14ac:dyDescent="0.3">
      <c r="A3476" t="s">
        <v>4918</v>
      </c>
      <c r="B3476" t="s">
        <v>4917</v>
      </c>
      <c r="C3476">
        <v>169.5</v>
      </c>
      <c r="D3476">
        <v>370.02300000000002</v>
      </c>
      <c r="E3476">
        <v>2.0009026599999999</v>
      </c>
      <c r="F3476">
        <v>7.5507614199999997</v>
      </c>
      <c r="G3476">
        <v>8.6016338300000008</v>
      </c>
      <c r="H3476">
        <v>0</v>
      </c>
    </row>
    <row r="3477" spans="1:8" x14ac:dyDescent="0.3">
      <c r="A3477" t="s">
        <v>6408</v>
      </c>
      <c r="B3477" t="s">
        <v>6407</v>
      </c>
      <c r="C3477">
        <v>1.5011065999999999E-6</v>
      </c>
      <c r="D3477">
        <v>359.24337917999998</v>
      </c>
      <c r="E3477">
        <v>-15.260162340000001</v>
      </c>
      <c r="F3477">
        <v>-11.832411280000001</v>
      </c>
      <c r="G3477">
        <v>-2.8830339999999999E-2</v>
      </c>
      <c r="H3477">
        <v>0</v>
      </c>
    </row>
    <row r="3478" spans="1:8" x14ac:dyDescent="0.3">
      <c r="A3478" t="s">
        <v>6750</v>
      </c>
      <c r="B3478" t="s">
        <v>6749</v>
      </c>
      <c r="C3478">
        <v>6.5998183213599997E-3</v>
      </c>
      <c r="D3478">
        <v>356.76937844999998</v>
      </c>
      <c r="E3478">
        <v>-2.1896293099999999</v>
      </c>
      <c r="F3478">
        <v>0.16565426999999999</v>
      </c>
      <c r="G3478">
        <v>14.162499410000001</v>
      </c>
      <c r="H3478">
        <v>0</v>
      </c>
    </row>
    <row r="3479" spans="1:8" x14ac:dyDescent="0.3">
      <c r="A3479" t="s">
        <v>6191</v>
      </c>
      <c r="B3479" t="s">
        <v>6190</v>
      </c>
      <c r="C3479">
        <v>8.8007811550499995E-3</v>
      </c>
      <c r="D3479">
        <v>350.11459635</v>
      </c>
      <c r="E3479">
        <v>-2.1935871100000002</v>
      </c>
      <c r="F3479">
        <v>9.2843309000000005</v>
      </c>
      <c r="G3479">
        <v>-14.3681678</v>
      </c>
      <c r="H3479">
        <v>0</v>
      </c>
    </row>
    <row r="3480" spans="1:8" x14ac:dyDescent="0.3">
      <c r="A3480" t="s">
        <v>6634</v>
      </c>
      <c r="B3480" t="s">
        <v>6633</v>
      </c>
      <c r="C3480">
        <v>7.1768392268E-4</v>
      </c>
      <c r="D3480">
        <v>323.96550282999999</v>
      </c>
      <c r="E3480">
        <v>-2.1243006800000002</v>
      </c>
      <c r="F3480">
        <v>5.4117242900000004</v>
      </c>
      <c r="G3480">
        <v>84.317131219999993</v>
      </c>
      <c r="H3480">
        <v>0</v>
      </c>
    </row>
    <row r="3481" spans="1:8" x14ac:dyDescent="0.3">
      <c r="A3481" t="s">
        <v>6419</v>
      </c>
      <c r="B3481" t="s">
        <v>6418</v>
      </c>
      <c r="C3481">
        <v>2.85210254212E-3</v>
      </c>
      <c r="D3481">
        <v>304.34627790000002</v>
      </c>
      <c r="E3481">
        <v>-6.9918200000000002E-3</v>
      </c>
      <c r="F3481">
        <v>-6.9342118599999996</v>
      </c>
      <c r="G3481">
        <v>-8.0910216599999991</v>
      </c>
      <c r="H3481">
        <v>0</v>
      </c>
    </row>
    <row r="3482" spans="1:8" x14ac:dyDescent="0.3">
      <c r="A3482" t="s">
        <v>6460</v>
      </c>
      <c r="B3482" t="s">
        <v>6459</v>
      </c>
      <c r="C3482">
        <v>0.13869999999999999</v>
      </c>
      <c r="D3482">
        <v>296.12450000000001</v>
      </c>
      <c r="E3482">
        <v>-0.60498591000000002</v>
      </c>
      <c r="F3482">
        <v>-0.57514980999999998</v>
      </c>
      <c r="G3482">
        <v>-28.11490461</v>
      </c>
      <c r="H3482">
        <v>0</v>
      </c>
    </row>
    <row r="3483" spans="1:8" x14ac:dyDescent="0.3">
      <c r="A3483" t="s">
        <v>6560</v>
      </c>
      <c r="B3483" t="s">
        <v>6559</v>
      </c>
      <c r="C3483">
        <v>2.42322386581E-3</v>
      </c>
      <c r="D3483">
        <v>281.52739974999997</v>
      </c>
      <c r="E3483">
        <v>-1.15118093</v>
      </c>
      <c r="F3483">
        <v>232.21526018</v>
      </c>
      <c r="G3483">
        <v>-30.908989089999999</v>
      </c>
      <c r="H3483">
        <v>0</v>
      </c>
    </row>
    <row r="3484" spans="1:8" x14ac:dyDescent="0.3">
      <c r="A3484" t="s">
        <v>6421</v>
      </c>
      <c r="B3484" t="s">
        <v>6420</v>
      </c>
      <c r="C3484">
        <v>1.9474444779999999E-4</v>
      </c>
      <c r="D3484">
        <v>272.95794089999998</v>
      </c>
      <c r="E3484">
        <v>-0.12461307000000001</v>
      </c>
      <c r="F3484">
        <v>-0.28346016000000002</v>
      </c>
      <c r="G3484">
        <v>-27.336611940000001</v>
      </c>
      <c r="H3484">
        <v>0</v>
      </c>
    </row>
    <row r="3485" spans="1:8" x14ac:dyDescent="0.3">
      <c r="A3485" t="s">
        <v>6457</v>
      </c>
      <c r="B3485" t="s">
        <v>6457</v>
      </c>
      <c r="C3485">
        <v>2.4178172404999999E-4</v>
      </c>
      <c r="D3485">
        <v>269.67469548999998</v>
      </c>
      <c r="E3485">
        <v>-0.13578191000000001</v>
      </c>
      <c r="F3485">
        <v>6.0660771699999998</v>
      </c>
      <c r="G3485">
        <v>4.3683418200000004</v>
      </c>
      <c r="H3485">
        <v>0</v>
      </c>
    </row>
    <row r="3486" spans="1:8" x14ac:dyDescent="0.3">
      <c r="A3486" t="s">
        <v>6506</v>
      </c>
      <c r="B3486" t="s">
        <v>6505</v>
      </c>
      <c r="C3486">
        <v>5.8129257799689998E-2</v>
      </c>
      <c r="D3486">
        <v>263.88487169000001</v>
      </c>
      <c r="E3486">
        <v>-0.93085614999999999</v>
      </c>
      <c r="F3486">
        <v>-14.68460421</v>
      </c>
      <c r="G3486">
        <v>-6.00641509</v>
      </c>
      <c r="H3486">
        <v>0</v>
      </c>
    </row>
    <row r="3487" spans="1:8" x14ac:dyDescent="0.3">
      <c r="A3487" t="s">
        <v>6404</v>
      </c>
      <c r="B3487" t="s">
        <v>6403</v>
      </c>
      <c r="C3487">
        <v>0.80087108510912997</v>
      </c>
      <c r="D3487">
        <v>245.74862787999999</v>
      </c>
      <c r="E3487">
        <v>-26.086780019999999</v>
      </c>
      <c r="F3487">
        <v>-27.816816079999999</v>
      </c>
      <c r="G3487">
        <v>-53.546964350000003</v>
      </c>
      <c r="H3487">
        <v>0</v>
      </c>
    </row>
    <row r="3488" spans="1:8" x14ac:dyDescent="0.3">
      <c r="A3488" t="s">
        <v>6444</v>
      </c>
      <c r="B3488" t="s">
        <v>6443</v>
      </c>
      <c r="C3488">
        <v>3.8567371939299999E-3</v>
      </c>
      <c r="D3488">
        <v>253.71858405</v>
      </c>
      <c r="E3488">
        <v>-1.7153758299999999</v>
      </c>
      <c r="F3488">
        <v>-3.1488936500000002</v>
      </c>
      <c r="G3488">
        <v>66.272416120000003</v>
      </c>
      <c r="H3488">
        <v>0</v>
      </c>
    </row>
    <row r="3489" spans="1:8" x14ac:dyDescent="0.3">
      <c r="A3489" t="s">
        <v>6481</v>
      </c>
      <c r="B3489" t="s">
        <v>6480</v>
      </c>
      <c r="C3489">
        <v>2.75920148716E-3</v>
      </c>
      <c r="D3489">
        <v>252.90574297000001</v>
      </c>
      <c r="E3489">
        <v>-2.1874263200000001</v>
      </c>
      <c r="F3489">
        <v>7.3890216300000002</v>
      </c>
      <c r="G3489">
        <v>-31.038393370000001</v>
      </c>
      <c r="H3489">
        <v>0</v>
      </c>
    </row>
    <row r="3490" spans="1:8" x14ac:dyDescent="0.3">
      <c r="A3490" t="s">
        <v>6200</v>
      </c>
      <c r="B3490" t="s">
        <v>6199</v>
      </c>
      <c r="C3490">
        <v>3576.1776603114968</v>
      </c>
      <c r="D3490">
        <v>246.15722423</v>
      </c>
      <c r="E3490">
        <v>0.15633543999999999</v>
      </c>
      <c r="F3490">
        <v>3.4923357099999999</v>
      </c>
      <c r="G3490">
        <v>-2.7959300599999999</v>
      </c>
      <c r="H3490">
        <v>0</v>
      </c>
    </row>
    <row r="3491" spans="1:8" x14ac:dyDescent="0.3">
      <c r="A3491" t="s">
        <v>6217</v>
      </c>
      <c r="B3491" t="s">
        <v>6255</v>
      </c>
      <c r="C3491">
        <v>134.8949193916483</v>
      </c>
      <c r="D3491">
        <v>236.03754155999999</v>
      </c>
      <c r="E3491">
        <v>-1.10373038</v>
      </c>
      <c r="F3491">
        <v>1.9459513799999999</v>
      </c>
      <c r="G3491">
        <v>11.37898057</v>
      </c>
      <c r="H3491">
        <v>0</v>
      </c>
    </row>
    <row r="3492" spans="1:8" x14ac:dyDescent="0.3">
      <c r="A3492" t="s">
        <v>6598</v>
      </c>
      <c r="B3492" t="s">
        <v>6597</v>
      </c>
      <c r="C3492">
        <v>0.79140593104519996</v>
      </c>
      <c r="D3492">
        <v>234.84086812999999</v>
      </c>
      <c r="E3492">
        <v>-1.6788290000000001E-2</v>
      </c>
      <c r="F3492">
        <v>-3.5965259999999999E-2</v>
      </c>
      <c r="G3492">
        <v>-2.3951976799999999</v>
      </c>
      <c r="H3492">
        <v>0</v>
      </c>
    </row>
    <row r="3493" spans="1:8" x14ac:dyDescent="0.3">
      <c r="A3493" t="s">
        <v>6417</v>
      </c>
      <c r="B3493" t="s">
        <v>6416</v>
      </c>
      <c r="C3493">
        <v>1.100811507E-5</v>
      </c>
      <c r="D3493">
        <v>232.23240222000001</v>
      </c>
      <c r="E3493">
        <v>-6.99185E-3</v>
      </c>
      <c r="F3493">
        <v>-7.6732739999999994E-2</v>
      </c>
      <c r="G3493">
        <v>-1.8140300300000001</v>
      </c>
      <c r="H3493">
        <v>0</v>
      </c>
    </row>
    <row r="3494" spans="1:8" x14ac:dyDescent="0.3">
      <c r="A3494" t="s">
        <v>6188</v>
      </c>
      <c r="B3494" t="s">
        <v>6188</v>
      </c>
      <c r="C3494">
        <v>1.0603778797929999E-2</v>
      </c>
      <c r="D3494">
        <v>232.16149493</v>
      </c>
      <c r="E3494">
        <v>-1.241518E-2</v>
      </c>
      <c r="F3494">
        <v>-6.4954869999999998E-2</v>
      </c>
      <c r="G3494">
        <v>9.0666E-4</v>
      </c>
      <c r="H3494">
        <v>0</v>
      </c>
    </row>
    <row r="3495" spans="1:8" x14ac:dyDescent="0.3">
      <c r="A3495" t="s">
        <v>6469</v>
      </c>
      <c r="B3495" t="s">
        <v>6468</v>
      </c>
      <c r="C3495">
        <v>2068.7629999999999</v>
      </c>
      <c r="D3495">
        <v>224.69542100000001</v>
      </c>
      <c r="E3495">
        <v>1.4025299999999999E-3</v>
      </c>
      <c r="F3495">
        <v>0.27566702999999998</v>
      </c>
      <c r="G3495">
        <v>11.81136804</v>
      </c>
      <c r="H3495">
        <v>0</v>
      </c>
    </row>
    <row r="3496" spans="1:8" x14ac:dyDescent="0.3">
      <c r="A3496" t="s">
        <v>7218</v>
      </c>
      <c r="B3496" t="s">
        <v>7217</v>
      </c>
      <c r="C3496">
        <v>4.2525832633002798</v>
      </c>
      <c r="D3496">
        <v>223.60392891000001</v>
      </c>
      <c r="E3496">
        <v>-3.3259501</v>
      </c>
      <c r="F3496">
        <v>0.83151710000000001</v>
      </c>
      <c r="G3496">
        <v>15.97590778</v>
      </c>
      <c r="H3496">
        <v>0</v>
      </c>
    </row>
    <row r="3497" spans="1:8" x14ac:dyDescent="0.3">
      <c r="A3497" t="s">
        <v>6522</v>
      </c>
      <c r="B3497" t="s">
        <v>6521</v>
      </c>
      <c r="C3497">
        <v>2.7603573150999998E-4</v>
      </c>
      <c r="D3497">
        <v>223.13762455</v>
      </c>
      <c r="E3497">
        <v>-0.19842288</v>
      </c>
      <c r="F3497">
        <v>18.461708269999999</v>
      </c>
      <c r="G3497">
        <v>18.2886655</v>
      </c>
      <c r="H3497">
        <v>0</v>
      </c>
    </row>
    <row r="3498" spans="1:8" x14ac:dyDescent="0.3">
      <c r="A3498" t="s">
        <v>6163</v>
      </c>
      <c r="B3498" t="s">
        <v>6162</v>
      </c>
      <c r="C3498">
        <v>2.2190653094799999E-3</v>
      </c>
      <c r="D3498">
        <v>212.90848779000001</v>
      </c>
      <c r="E3498">
        <v>-3.3249826200000001</v>
      </c>
      <c r="F3498">
        <v>0.90472635000000001</v>
      </c>
      <c r="G3498">
        <v>21.061198829999999</v>
      </c>
      <c r="H3498">
        <v>0</v>
      </c>
    </row>
    <row r="3499" spans="1:8" x14ac:dyDescent="0.3">
      <c r="A3499" t="s">
        <v>6274</v>
      </c>
      <c r="B3499" t="s">
        <v>6273</v>
      </c>
      <c r="C3499">
        <v>4.0319197736000002E-4</v>
      </c>
      <c r="D3499">
        <v>211.28645749</v>
      </c>
      <c r="E3499">
        <v>3.27895424</v>
      </c>
      <c r="F3499">
        <v>-4.6040856000000003</v>
      </c>
      <c r="G3499">
        <v>-25.247220729999999</v>
      </c>
      <c r="H3499">
        <v>0</v>
      </c>
    </row>
    <row r="3500" spans="1:8" x14ac:dyDescent="0.3">
      <c r="A3500" t="s">
        <v>6469</v>
      </c>
      <c r="B3500" t="s">
        <v>6519</v>
      </c>
      <c r="C3500">
        <v>2050</v>
      </c>
      <c r="D3500">
        <v>210.74430000000001</v>
      </c>
      <c r="E3500">
        <v>-0.63496680000000005</v>
      </c>
      <c r="F3500">
        <v>-9.7465889999999999E-2</v>
      </c>
      <c r="G3500">
        <v>12.09536308</v>
      </c>
      <c r="H3500">
        <v>0</v>
      </c>
    </row>
    <row r="3501" spans="1:8" x14ac:dyDescent="0.3">
      <c r="A3501" t="s">
        <v>6413</v>
      </c>
      <c r="B3501" t="s">
        <v>6412</v>
      </c>
      <c r="C3501">
        <v>1.57728092359E-3</v>
      </c>
      <c r="D3501">
        <v>202.36381913</v>
      </c>
      <c r="E3501">
        <v>-3.0247624599999998</v>
      </c>
      <c r="F3501">
        <v>1.48289121</v>
      </c>
      <c r="G3501">
        <v>-60.866978840000002</v>
      </c>
      <c r="H3501">
        <v>0</v>
      </c>
    </row>
    <row r="3502" spans="1:8" x14ac:dyDescent="0.3">
      <c r="A3502" t="s">
        <v>7338</v>
      </c>
      <c r="B3502" t="s">
        <v>7337</v>
      </c>
      <c r="C3502">
        <v>0.14221113852049</v>
      </c>
      <c r="D3502">
        <v>201.09976710000001</v>
      </c>
      <c r="E3502">
        <v>-3.3287317600000002</v>
      </c>
      <c r="F3502">
        <v>-0.91386078000000004</v>
      </c>
      <c r="G3502">
        <v>14.6412078</v>
      </c>
      <c r="H3502">
        <v>0</v>
      </c>
    </row>
    <row r="3503" spans="1:8" x14ac:dyDescent="0.3">
      <c r="A3503" t="s">
        <v>6793</v>
      </c>
      <c r="B3503" t="s">
        <v>6792</v>
      </c>
      <c r="C3503">
        <v>1.7866390390000002E-5</v>
      </c>
      <c r="D3503">
        <v>201.74012737000001</v>
      </c>
      <c r="E3503">
        <v>-0.19842288999999999</v>
      </c>
      <c r="F3503">
        <v>-0.31974819999999998</v>
      </c>
      <c r="G3503">
        <v>-84.687551389999996</v>
      </c>
      <c r="H3503">
        <v>0</v>
      </c>
    </row>
    <row r="3504" spans="1:8" x14ac:dyDescent="0.3">
      <c r="A3504" t="s">
        <v>6475</v>
      </c>
      <c r="B3504" t="s">
        <v>6474</v>
      </c>
      <c r="C3504">
        <v>1.8627656329999998E-5</v>
      </c>
      <c r="D3504">
        <v>200.58262622999999</v>
      </c>
      <c r="E3504">
        <v>-0.12562525999999999</v>
      </c>
      <c r="F3504">
        <v>-4.7515171</v>
      </c>
      <c r="G3504">
        <v>0.27171845999999999</v>
      </c>
      <c r="H3504">
        <v>0</v>
      </c>
    </row>
    <row r="3505" spans="1:8" x14ac:dyDescent="0.3">
      <c r="A3505" t="s">
        <v>5605</v>
      </c>
      <c r="B3505" t="s">
        <v>5605</v>
      </c>
      <c r="C3505">
        <v>8.9331951946000007E-3</v>
      </c>
      <c r="D3505">
        <v>196.47274691000001</v>
      </c>
      <c r="E3505">
        <v>-0.15193712000000001</v>
      </c>
      <c r="F3505">
        <v>10.751686980000001</v>
      </c>
      <c r="G3505">
        <v>-0.46908403999999998</v>
      </c>
      <c r="H3505">
        <v>0</v>
      </c>
    </row>
    <row r="3506" spans="1:8" x14ac:dyDescent="0.3">
      <c r="A3506" t="s">
        <v>6708</v>
      </c>
      <c r="B3506" t="s">
        <v>6707</v>
      </c>
      <c r="C3506">
        <v>5.081256285E-5</v>
      </c>
      <c r="D3506">
        <v>192.90658809000001</v>
      </c>
      <c r="E3506">
        <v>-2.8095392800000001</v>
      </c>
      <c r="F3506">
        <v>36.103459770000001</v>
      </c>
      <c r="G3506">
        <v>78.051044660000002</v>
      </c>
      <c r="H3506">
        <v>0</v>
      </c>
    </row>
    <row r="3507" spans="1:8" x14ac:dyDescent="0.3">
      <c r="A3507" t="s">
        <v>1668</v>
      </c>
      <c r="B3507" t="s">
        <v>6527</v>
      </c>
      <c r="C3507">
        <v>0.53128866482573001</v>
      </c>
      <c r="D3507">
        <v>187.93211633999999</v>
      </c>
      <c r="E3507">
        <v>-2.6831602499999998</v>
      </c>
      <c r="F3507">
        <v>-2.0335241399999999</v>
      </c>
      <c r="G3507">
        <v>38.879376379999997</v>
      </c>
      <c r="H3507">
        <v>0</v>
      </c>
    </row>
    <row r="3508" spans="1:8" x14ac:dyDescent="0.3">
      <c r="A3508" t="s">
        <v>7192</v>
      </c>
      <c r="B3508" t="s">
        <v>7191</v>
      </c>
      <c r="C3508">
        <v>4.30885530843904</v>
      </c>
      <c r="D3508">
        <v>187.81461490999999</v>
      </c>
      <c r="E3508">
        <v>-3.3249826200000001</v>
      </c>
      <c r="F3508">
        <v>0.80186959999999996</v>
      </c>
      <c r="G3508">
        <v>15.81597985</v>
      </c>
      <c r="H3508">
        <v>0</v>
      </c>
    </row>
    <row r="3509" spans="1:8" x14ac:dyDescent="0.3">
      <c r="A3509" t="s">
        <v>6518</v>
      </c>
      <c r="B3509" t="s">
        <v>6517</v>
      </c>
      <c r="C3509">
        <v>4.3076771713869998E-2</v>
      </c>
      <c r="D3509">
        <v>186.15574948</v>
      </c>
      <c r="E3509">
        <v>-2.8313896600000001</v>
      </c>
      <c r="F3509">
        <v>1.1033027399999999</v>
      </c>
      <c r="G3509">
        <v>43.019057019999998</v>
      </c>
      <c r="H3509">
        <v>0</v>
      </c>
    </row>
    <row r="3510" spans="1:8" x14ac:dyDescent="0.3">
      <c r="A3510" t="s">
        <v>6660</v>
      </c>
      <c r="B3510" t="s">
        <v>6659</v>
      </c>
      <c r="C3510">
        <v>1.0056804168900001E-3</v>
      </c>
      <c r="D3510">
        <v>185.09973536000001</v>
      </c>
      <c r="E3510">
        <v>34.150633089999999</v>
      </c>
      <c r="F3510">
        <v>-8.3732760299999995</v>
      </c>
      <c r="G3510">
        <v>4.3565583999999999</v>
      </c>
      <c r="H3510">
        <v>0</v>
      </c>
    </row>
    <row r="3511" spans="1:8" x14ac:dyDescent="0.3">
      <c r="A3511" t="s">
        <v>6535</v>
      </c>
      <c r="B3511" t="s">
        <v>6534</v>
      </c>
      <c r="C3511">
        <v>3.3624672694249999E-2</v>
      </c>
      <c r="D3511">
        <v>184.72036476</v>
      </c>
      <c r="E3511">
        <v>4.6666392200000004</v>
      </c>
      <c r="F3511">
        <v>-5.2520653900000003</v>
      </c>
      <c r="G3511">
        <v>22.069420149999999</v>
      </c>
      <c r="H3511">
        <v>0</v>
      </c>
    </row>
    <row r="3512" spans="1:8" x14ac:dyDescent="0.3">
      <c r="A3512" t="s">
        <v>6140</v>
      </c>
      <c r="B3512" t="s">
        <v>6140</v>
      </c>
      <c r="C3512">
        <v>7.3331314682000004E-4</v>
      </c>
      <c r="D3512">
        <v>179.42311438999999</v>
      </c>
      <c r="E3512">
        <v>-2.1896293099999999</v>
      </c>
      <c r="F3512">
        <v>-33.188436250000002</v>
      </c>
      <c r="G3512">
        <v>-23.89166706</v>
      </c>
      <c r="H3512">
        <v>0</v>
      </c>
    </row>
    <row r="3513" spans="1:8" x14ac:dyDescent="0.3">
      <c r="A3513" t="s">
        <v>6571</v>
      </c>
      <c r="B3513" t="s">
        <v>6570</v>
      </c>
      <c r="C3513">
        <v>11.058151961559799</v>
      </c>
      <c r="D3513">
        <v>174.07359349999999</v>
      </c>
      <c r="E3513">
        <v>-5.7398900000000001E-3</v>
      </c>
      <c r="F3513">
        <v>-1.4149907799999999</v>
      </c>
      <c r="G3513">
        <v>35.04662862</v>
      </c>
      <c r="H3513">
        <v>0</v>
      </c>
    </row>
    <row r="3514" spans="1:8" x14ac:dyDescent="0.3">
      <c r="A3514" t="s">
        <v>6612</v>
      </c>
      <c r="B3514" t="s">
        <v>6611</v>
      </c>
      <c r="C3514">
        <v>8.4630379369999995E-5</v>
      </c>
      <c r="D3514">
        <v>169.40074003000001</v>
      </c>
      <c r="E3514">
        <v>-8.3191950000000001E-2</v>
      </c>
      <c r="F3514">
        <v>-0.45959966000000002</v>
      </c>
      <c r="G3514">
        <v>-2.79116674</v>
      </c>
      <c r="H3514">
        <v>0</v>
      </c>
    </row>
    <row r="3515" spans="1:8" x14ac:dyDescent="0.3">
      <c r="A3515" t="s">
        <v>6439</v>
      </c>
      <c r="B3515" t="s">
        <v>6438</v>
      </c>
      <c r="C3515">
        <v>9.7847617779999994E-5</v>
      </c>
      <c r="D3515">
        <v>166.60502905000001</v>
      </c>
      <c r="E3515">
        <v>-1.1945267900000001</v>
      </c>
      <c r="F3515">
        <v>42.13304892</v>
      </c>
      <c r="G3515">
        <v>107.61857641</v>
      </c>
      <c r="H3515">
        <v>0</v>
      </c>
    </row>
    <row r="3516" spans="1:8" x14ac:dyDescent="0.3">
      <c r="A3516" t="s">
        <v>6165</v>
      </c>
      <c r="B3516" t="s">
        <v>6499</v>
      </c>
      <c r="C3516">
        <v>6.0250539500000002E-6</v>
      </c>
      <c r="D3516">
        <v>153.87935802000001</v>
      </c>
      <c r="E3516">
        <v>-2.3109341300000001</v>
      </c>
      <c r="F3516">
        <v>7.6868223799999997</v>
      </c>
      <c r="G3516">
        <v>-14.80931648</v>
      </c>
      <c r="H3516">
        <v>0</v>
      </c>
    </row>
    <row r="3517" spans="1:8" x14ac:dyDescent="0.3">
      <c r="A3517" t="s">
        <v>6524</v>
      </c>
      <c r="B3517" t="s">
        <v>6523</v>
      </c>
      <c r="C3517">
        <v>4.3632132235670001E-2</v>
      </c>
      <c r="D3517">
        <v>153.34579339999999</v>
      </c>
      <c r="E3517">
        <v>-2.1812285</v>
      </c>
      <c r="F3517">
        <v>1.01451574</v>
      </c>
      <c r="G3517">
        <v>14.162499410000001</v>
      </c>
      <c r="H3517">
        <v>0</v>
      </c>
    </row>
    <row r="3518" spans="1:8" x14ac:dyDescent="0.3">
      <c r="A3518" t="s">
        <v>927</v>
      </c>
      <c r="B3518" t="s">
        <v>7396</v>
      </c>
      <c r="C3518">
        <v>387.66888542465387</v>
      </c>
      <c r="D3518">
        <v>149.40625426</v>
      </c>
      <c r="E3518">
        <v>-3.3259501</v>
      </c>
      <c r="F3518">
        <v>1.307833</v>
      </c>
      <c r="G3518">
        <v>15.838402289999999</v>
      </c>
      <c r="H3518">
        <v>0</v>
      </c>
    </row>
    <row r="3519" spans="1:8" x14ac:dyDescent="0.3">
      <c r="A3519" t="s">
        <v>2173</v>
      </c>
      <c r="B3519" t="s">
        <v>6467</v>
      </c>
      <c r="C3519">
        <v>1.3737481877999999E-4</v>
      </c>
      <c r="D3519">
        <v>136.04598505000001</v>
      </c>
      <c r="E3519">
        <v>-0.13879132999999999</v>
      </c>
      <c r="F3519">
        <v>0.73665376000000005</v>
      </c>
      <c r="G3519">
        <v>-48.291492079999998</v>
      </c>
      <c r="H3519">
        <v>0</v>
      </c>
    </row>
    <row r="3520" spans="1:8" x14ac:dyDescent="0.3">
      <c r="A3520" t="s">
        <v>5769</v>
      </c>
      <c r="B3520" t="s">
        <v>5768</v>
      </c>
      <c r="C3520">
        <v>38.170198350867921</v>
      </c>
      <c r="D3520">
        <v>134.37872929</v>
      </c>
      <c r="E3520">
        <v>-3.0791999200000002</v>
      </c>
      <c r="F3520">
        <v>-0.98154160999999995</v>
      </c>
      <c r="G3520">
        <v>-6.8505791499999997</v>
      </c>
      <c r="H3520">
        <v>0</v>
      </c>
    </row>
    <row r="3521" spans="1:8" x14ac:dyDescent="0.3">
      <c r="A3521" t="s">
        <v>6543</v>
      </c>
      <c r="B3521" t="s">
        <v>6542</v>
      </c>
      <c r="C3521">
        <v>1.5927435118400001E-3</v>
      </c>
      <c r="D3521">
        <v>133.24329868000001</v>
      </c>
      <c r="E3521">
        <v>-3.0781152000000001</v>
      </c>
      <c r="F3521">
        <v>1.41657448</v>
      </c>
      <c r="G3521">
        <v>-54.743518049999999</v>
      </c>
      <c r="H3521">
        <v>0</v>
      </c>
    </row>
    <row r="3522" spans="1:8" x14ac:dyDescent="0.3">
      <c r="A3522" t="s">
        <v>7070</v>
      </c>
      <c r="B3522" t="s">
        <v>7069</v>
      </c>
      <c r="C3522">
        <v>7.0060788554999998E-4</v>
      </c>
      <c r="D3522">
        <v>133.11516924</v>
      </c>
      <c r="E3522">
        <v>-1.8127130000000002E-2</v>
      </c>
      <c r="F3522">
        <v>-36.4041864</v>
      </c>
      <c r="G3522">
        <v>5.6442934600000001</v>
      </c>
      <c r="H3522">
        <v>0</v>
      </c>
    </row>
    <row r="3523" spans="1:8" x14ac:dyDescent="0.3">
      <c r="A3523" t="s">
        <v>6646</v>
      </c>
      <c r="B3523" t="s">
        <v>6645</v>
      </c>
      <c r="C3523">
        <v>2.5916490616915202</v>
      </c>
      <c r="D3523">
        <v>126.18288547</v>
      </c>
      <c r="E3523">
        <v>-3.3918583600000001</v>
      </c>
      <c r="F3523">
        <v>1.33701753</v>
      </c>
      <c r="G3523">
        <v>15.41325449</v>
      </c>
      <c r="H3523">
        <v>0</v>
      </c>
    </row>
    <row r="3524" spans="1:8" x14ac:dyDescent="0.3">
      <c r="A3524" t="s">
        <v>5956</v>
      </c>
      <c r="B3524" t="s">
        <v>5955</v>
      </c>
      <c r="C3524">
        <v>3.4325304278869997E-2</v>
      </c>
      <c r="D3524">
        <v>126.62252198</v>
      </c>
      <c r="E3524">
        <v>-6.9918200000000002E-3</v>
      </c>
      <c r="F3524">
        <v>-7.4404820799999998</v>
      </c>
      <c r="G3524">
        <v>-0.3188918</v>
      </c>
      <c r="H3524">
        <v>0</v>
      </c>
    </row>
    <row r="3525" spans="1:8" x14ac:dyDescent="0.3">
      <c r="A3525" t="s">
        <v>6350</v>
      </c>
      <c r="B3525" t="s">
        <v>6349</v>
      </c>
      <c r="C3525">
        <v>0.28127981693868997</v>
      </c>
      <c r="D3525">
        <v>112.44550568</v>
      </c>
      <c r="E3525">
        <v>-1.553648E-2</v>
      </c>
      <c r="F3525">
        <v>-25.082850480000001</v>
      </c>
      <c r="G3525">
        <v>-29.646223519999999</v>
      </c>
      <c r="H3525">
        <v>0</v>
      </c>
    </row>
    <row r="3526" spans="1:8" x14ac:dyDescent="0.3">
      <c r="A3526" t="s">
        <v>5952</v>
      </c>
      <c r="B3526" t="s">
        <v>5951</v>
      </c>
      <c r="C3526">
        <v>5.5537704691691498</v>
      </c>
      <c r="D3526">
        <v>111.07510289</v>
      </c>
      <c r="E3526">
        <v>-3.32471586</v>
      </c>
      <c r="F3526">
        <v>2.09661287</v>
      </c>
      <c r="G3526">
        <v>0</v>
      </c>
      <c r="H3526">
        <v>0</v>
      </c>
    </row>
    <row r="3527" spans="1:8" x14ac:dyDescent="0.3">
      <c r="A3527" t="s">
        <v>6558</v>
      </c>
      <c r="B3527" t="s">
        <v>6557</v>
      </c>
      <c r="C3527">
        <v>3.3150789130184202</v>
      </c>
      <c r="D3527">
        <v>111.29378217999999</v>
      </c>
      <c r="E3527">
        <v>-2.0888389799999998</v>
      </c>
      <c r="F3527">
        <v>0.20134595</v>
      </c>
      <c r="G3527">
        <v>25.144709880000001</v>
      </c>
      <c r="H3527">
        <v>0</v>
      </c>
    </row>
    <row r="3528" spans="1:8" x14ac:dyDescent="0.3">
      <c r="A3528" t="s">
        <v>6384</v>
      </c>
      <c r="B3528" t="s">
        <v>6383</v>
      </c>
      <c r="C3528">
        <v>3.6665834293320002E-2</v>
      </c>
      <c r="D3528">
        <v>110.72625195000001</v>
      </c>
      <c r="E3528">
        <v>-2.1547254599999999</v>
      </c>
      <c r="F3528">
        <v>-75.144878989999995</v>
      </c>
      <c r="G3528">
        <v>-82.702568130000003</v>
      </c>
      <c r="H3528">
        <v>0</v>
      </c>
    </row>
    <row r="3529" spans="1:8" x14ac:dyDescent="0.3">
      <c r="A3529" t="s">
        <v>6584</v>
      </c>
      <c r="B3529" t="s">
        <v>6583</v>
      </c>
      <c r="C3529">
        <v>1.5722581341300001E-3</v>
      </c>
      <c r="D3529">
        <v>104.8472422</v>
      </c>
      <c r="E3529">
        <v>-1.69715192</v>
      </c>
      <c r="F3529">
        <v>-73.954503740000007</v>
      </c>
      <c r="G3529">
        <v>-77.234025790000004</v>
      </c>
      <c r="H3529">
        <v>0</v>
      </c>
    </row>
    <row r="3530" spans="1:8" x14ac:dyDescent="0.3">
      <c r="A3530" t="s">
        <v>7068</v>
      </c>
      <c r="B3530" t="s">
        <v>7067</v>
      </c>
      <c r="C3530">
        <v>6.6594211798860006E-2</v>
      </c>
      <c r="D3530">
        <v>96.143442489999998</v>
      </c>
      <c r="E3530">
        <v>-3.0902232700000001</v>
      </c>
      <c r="F3530">
        <v>31.374294209999999</v>
      </c>
      <c r="G3530">
        <v>49.681359450000002</v>
      </c>
      <c r="H3530">
        <v>0</v>
      </c>
    </row>
    <row r="3531" spans="1:8" x14ac:dyDescent="0.3">
      <c r="A3531" t="s">
        <v>6357</v>
      </c>
      <c r="B3531" t="s">
        <v>6356</v>
      </c>
      <c r="C3531">
        <v>1.0999750287999999E-3</v>
      </c>
      <c r="D3531">
        <v>95.912959729999997</v>
      </c>
      <c r="E3531">
        <v>46.767911810000001</v>
      </c>
      <c r="F3531">
        <v>0.22031200000000001</v>
      </c>
      <c r="G3531">
        <v>71.244575549999993</v>
      </c>
      <c r="H3531">
        <v>0</v>
      </c>
    </row>
    <row r="3532" spans="1:8" x14ac:dyDescent="0.3">
      <c r="A3532" t="s">
        <v>6464</v>
      </c>
      <c r="B3532" t="s">
        <v>6463</v>
      </c>
      <c r="C3532">
        <v>2.1056055965E-4</v>
      </c>
      <c r="D3532">
        <v>95.139897210000001</v>
      </c>
      <c r="E3532">
        <v>4.7192826800000001</v>
      </c>
      <c r="F3532">
        <v>10.41453023</v>
      </c>
      <c r="G3532">
        <v>42.813022889999999</v>
      </c>
      <c r="H3532">
        <v>0</v>
      </c>
    </row>
    <row r="3533" spans="1:8" x14ac:dyDescent="0.3">
      <c r="A3533" t="s">
        <v>6746</v>
      </c>
      <c r="B3533" t="s">
        <v>6745</v>
      </c>
      <c r="C3533">
        <v>0.2502599865399</v>
      </c>
      <c r="D3533">
        <v>90.8637315</v>
      </c>
      <c r="E3533">
        <v>-1.553648E-2</v>
      </c>
      <c r="F3533">
        <v>-8.6558850000000007E-2</v>
      </c>
      <c r="G3533">
        <v>-48.978615269999999</v>
      </c>
      <c r="H3533">
        <v>0</v>
      </c>
    </row>
    <row r="3534" spans="1:8" x14ac:dyDescent="0.3">
      <c r="A3534" t="s">
        <v>6565</v>
      </c>
      <c r="B3534" t="s">
        <v>6564</v>
      </c>
      <c r="C3534">
        <v>9.0059424981699995E-3</v>
      </c>
      <c r="D3534">
        <v>89.922502359999996</v>
      </c>
      <c r="E3534">
        <v>-1.3043000000000001E-2</v>
      </c>
      <c r="F3534">
        <v>-5.8832615199999996</v>
      </c>
      <c r="G3534">
        <v>79.673390990000001</v>
      </c>
      <c r="H3534">
        <v>0</v>
      </c>
    </row>
    <row r="3535" spans="1:8" x14ac:dyDescent="0.3">
      <c r="A3535" t="s">
        <v>6799</v>
      </c>
      <c r="B3535" t="s">
        <v>6798</v>
      </c>
      <c r="C3535">
        <v>2.3066319651759998E-2</v>
      </c>
      <c r="D3535">
        <v>89.198560459999996</v>
      </c>
      <c r="E3535">
        <v>-2.2451465100000001</v>
      </c>
      <c r="F3535">
        <v>28.666547130000001</v>
      </c>
      <c r="G3535">
        <v>30.923833609999999</v>
      </c>
      <c r="H3535">
        <v>0</v>
      </c>
    </row>
    <row r="3536" spans="1:8" x14ac:dyDescent="0.3">
      <c r="A3536" t="s">
        <v>6019</v>
      </c>
      <c r="B3536" t="s">
        <v>6018</v>
      </c>
      <c r="C3536">
        <v>2.5482631851924098</v>
      </c>
      <c r="D3536">
        <v>89.185574840000001</v>
      </c>
      <c r="E3536">
        <v>-2.1896293099999999</v>
      </c>
      <c r="F3536">
        <v>37.253804649999999</v>
      </c>
      <c r="G3536">
        <v>174.31488802999999</v>
      </c>
      <c r="H3536">
        <v>0</v>
      </c>
    </row>
    <row r="3537" spans="1:8" x14ac:dyDescent="0.3">
      <c r="A3537" t="s">
        <v>6704</v>
      </c>
      <c r="B3537" t="s">
        <v>6703</v>
      </c>
      <c r="C3537">
        <v>4.6779905520799997E-3</v>
      </c>
      <c r="D3537">
        <v>89.122290359999994</v>
      </c>
      <c r="E3537">
        <v>22.58782244</v>
      </c>
      <c r="F3537">
        <v>-72.818008770000006</v>
      </c>
      <c r="G3537">
        <v>-5.6856161399999996</v>
      </c>
      <c r="H3537">
        <v>0</v>
      </c>
    </row>
    <row r="3538" spans="1:8" x14ac:dyDescent="0.3">
      <c r="A3538" t="s">
        <v>6614</v>
      </c>
      <c r="B3538" t="s">
        <v>6613</v>
      </c>
      <c r="C3538">
        <v>2.8360842086000001E-3</v>
      </c>
      <c r="D3538">
        <v>86.295913830000003</v>
      </c>
      <c r="E3538">
        <v>-3.4249664399999999</v>
      </c>
      <c r="F3538">
        <v>-23.49392258</v>
      </c>
      <c r="G3538">
        <v>26.14983432</v>
      </c>
      <c r="H3538">
        <v>0</v>
      </c>
    </row>
    <row r="3539" spans="1:8" x14ac:dyDescent="0.3">
      <c r="A3539" t="s">
        <v>6594</v>
      </c>
      <c r="B3539" t="s">
        <v>6593</v>
      </c>
      <c r="C3539">
        <v>2.5018443351945301</v>
      </c>
      <c r="D3539">
        <v>86.405237260000007</v>
      </c>
      <c r="E3539">
        <v>-6.9918200000000002E-3</v>
      </c>
      <c r="F3539">
        <v>-7.6732729999999999E-2</v>
      </c>
      <c r="G3539">
        <v>-2.8830580000000001E-2</v>
      </c>
      <c r="H3539">
        <v>0</v>
      </c>
    </row>
    <row r="3540" spans="1:8" x14ac:dyDescent="0.3">
      <c r="A3540" t="s">
        <v>6370</v>
      </c>
      <c r="B3540" t="s">
        <v>6369</v>
      </c>
      <c r="C3540">
        <v>34.767000000000003</v>
      </c>
      <c r="D3540">
        <v>83.257759390000004</v>
      </c>
      <c r="E3540">
        <v>0</v>
      </c>
      <c r="F3540">
        <v>-0.80629717999999995</v>
      </c>
      <c r="G3540">
        <v>-3.8826929699999999</v>
      </c>
      <c r="H3540">
        <v>0</v>
      </c>
    </row>
    <row r="3541" spans="1:8" x14ac:dyDescent="0.3">
      <c r="A3541" t="s">
        <v>7278</v>
      </c>
      <c r="B3541" t="s">
        <v>7277</v>
      </c>
      <c r="C3541">
        <v>4.1411842417509197</v>
      </c>
      <c r="D3541">
        <v>82.922844089999998</v>
      </c>
      <c r="E3541">
        <v>-3.32471586</v>
      </c>
      <c r="F3541">
        <v>1.7750589299999999</v>
      </c>
      <c r="G3541">
        <v>13.973923279999999</v>
      </c>
      <c r="H3541">
        <v>0</v>
      </c>
    </row>
    <row r="3542" spans="1:8" x14ac:dyDescent="0.3">
      <c r="A3542" t="s">
        <v>6654</v>
      </c>
      <c r="B3542" t="s">
        <v>6653</v>
      </c>
      <c r="C3542">
        <v>1.686620237681E-2</v>
      </c>
      <c r="D3542">
        <v>81.991042759999999</v>
      </c>
      <c r="E3542">
        <v>-2.1896293099999999</v>
      </c>
      <c r="F3542">
        <v>9.7618547400000004</v>
      </c>
      <c r="G3542">
        <v>-47.485250270000002</v>
      </c>
      <c r="H3542">
        <v>0</v>
      </c>
    </row>
    <row r="3543" spans="1:8" x14ac:dyDescent="0.3">
      <c r="A3543" t="s">
        <v>6696</v>
      </c>
      <c r="B3543" t="s">
        <v>6695</v>
      </c>
      <c r="C3543">
        <v>2.3465996363049999E-2</v>
      </c>
      <c r="D3543">
        <v>79.679260679999999</v>
      </c>
      <c r="E3543">
        <v>0.97421064000000002</v>
      </c>
      <c r="F3543">
        <v>242.87716542000001</v>
      </c>
      <c r="G3543">
        <v>12.82066747</v>
      </c>
      <c r="H3543">
        <v>0</v>
      </c>
    </row>
    <row r="3544" spans="1:8" x14ac:dyDescent="0.3">
      <c r="A3544" t="s">
        <v>6462</v>
      </c>
      <c r="B3544" t="s">
        <v>6461</v>
      </c>
      <c r="C3544">
        <v>1.2504778772537799</v>
      </c>
      <c r="D3544">
        <v>79.212569250000001</v>
      </c>
      <c r="E3544">
        <v>-3.3249826200000001</v>
      </c>
      <c r="F3544">
        <v>1.7814957300000001</v>
      </c>
      <c r="G3544">
        <v>28.777840650000002</v>
      </c>
      <c r="H3544">
        <v>0</v>
      </c>
    </row>
    <row r="3545" spans="1:8" x14ac:dyDescent="0.3">
      <c r="A3545" t="s">
        <v>6387</v>
      </c>
      <c r="B3545" t="s">
        <v>6386</v>
      </c>
      <c r="C3545">
        <v>15.612040363540491</v>
      </c>
      <c r="D3545">
        <v>78.060938010000001</v>
      </c>
      <c r="E3545">
        <v>-3.0980736599999998</v>
      </c>
      <c r="F3545">
        <v>904.39164187999995</v>
      </c>
      <c r="G3545">
        <v>-29.456629549999999</v>
      </c>
      <c r="H3545">
        <v>0</v>
      </c>
    </row>
    <row r="3546" spans="1:8" x14ac:dyDescent="0.3">
      <c r="A3546" t="s">
        <v>6541</v>
      </c>
      <c r="B3546" t="s">
        <v>6540</v>
      </c>
      <c r="C3546">
        <v>1.50099615922815</v>
      </c>
      <c r="D3546">
        <v>77.072014780000003</v>
      </c>
      <c r="E3546">
        <v>-0.56145422</v>
      </c>
      <c r="F3546">
        <v>0.38677128</v>
      </c>
      <c r="G3546">
        <v>-39.633324299999998</v>
      </c>
      <c r="H3546">
        <v>0</v>
      </c>
    </row>
    <row r="3547" spans="1:8" x14ac:dyDescent="0.3">
      <c r="A3547" t="s">
        <v>6582</v>
      </c>
      <c r="B3547" t="s">
        <v>6581</v>
      </c>
      <c r="C3547">
        <v>8.92890561401E-3</v>
      </c>
      <c r="D3547">
        <v>76.542760869999995</v>
      </c>
      <c r="E3547">
        <v>-6.3585050000000004E-2</v>
      </c>
      <c r="F3547">
        <v>-0.17483193999999999</v>
      </c>
      <c r="G3547">
        <v>-0.20413585000000001</v>
      </c>
      <c r="H3547">
        <v>0</v>
      </c>
    </row>
    <row r="3548" spans="1:8" x14ac:dyDescent="0.3">
      <c r="A3548" t="s">
        <v>6767</v>
      </c>
      <c r="B3548" t="s">
        <v>6766</v>
      </c>
      <c r="C3548">
        <v>8.7556554936099994E-3</v>
      </c>
      <c r="D3548">
        <v>75.181328429999994</v>
      </c>
      <c r="E3548">
        <v>-2.1812285</v>
      </c>
      <c r="F3548">
        <v>-45.856064940000003</v>
      </c>
      <c r="G3548">
        <v>-49.38281345</v>
      </c>
      <c r="H3548">
        <v>0</v>
      </c>
    </row>
    <row r="3549" spans="1:8" x14ac:dyDescent="0.3">
      <c r="A3549" t="s">
        <v>6664</v>
      </c>
      <c r="B3549" t="s">
        <v>6663</v>
      </c>
      <c r="C3549">
        <v>1.3122788999999999E-7</v>
      </c>
      <c r="D3549">
        <v>73.863004040000007</v>
      </c>
      <c r="E3549">
        <v>-1.7076384899999999</v>
      </c>
      <c r="F3549">
        <v>-3.0071369300000002</v>
      </c>
      <c r="G3549">
        <v>85.283107029999996</v>
      </c>
      <c r="H3549">
        <v>0</v>
      </c>
    </row>
    <row r="3550" spans="1:8" x14ac:dyDescent="0.3">
      <c r="A3550" t="s">
        <v>6562</v>
      </c>
      <c r="B3550" t="s">
        <v>6561</v>
      </c>
      <c r="C3550">
        <v>3.3840734473999999E-4</v>
      </c>
      <c r="D3550">
        <v>70.644524610000005</v>
      </c>
      <c r="E3550">
        <v>-0.57581945000000001</v>
      </c>
      <c r="F3550">
        <v>-27.550862800000001</v>
      </c>
      <c r="G3550">
        <v>-11.27528416</v>
      </c>
      <c r="H3550">
        <v>0</v>
      </c>
    </row>
    <row r="3551" spans="1:8" x14ac:dyDescent="0.3">
      <c r="A3551" t="s">
        <v>6592</v>
      </c>
      <c r="B3551" t="s">
        <v>6591</v>
      </c>
      <c r="C3551">
        <v>8.9331951946000003E-4</v>
      </c>
      <c r="D3551">
        <v>68.524838549999998</v>
      </c>
      <c r="E3551">
        <v>-0.19842288</v>
      </c>
      <c r="F3551">
        <v>-0.31974817999999999</v>
      </c>
      <c r="G3551">
        <v>-46.48875486</v>
      </c>
      <c r="H3551">
        <v>0</v>
      </c>
    </row>
    <row r="3552" spans="1:8" x14ac:dyDescent="0.3">
      <c r="A3552" t="s">
        <v>6690</v>
      </c>
      <c r="B3552" t="s">
        <v>6689</v>
      </c>
      <c r="C3552">
        <v>14.58053238391868</v>
      </c>
      <c r="D3552">
        <v>66.153362709999996</v>
      </c>
      <c r="E3552">
        <v>-0.15149224999999999</v>
      </c>
      <c r="F3552">
        <v>132.96589698</v>
      </c>
      <c r="G3552">
        <v>95.817708350000004</v>
      </c>
      <c r="H3552">
        <v>0</v>
      </c>
    </row>
    <row r="3553" spans="1:8" x14ac:dyDescent="0.3">
      <c r="A3553" t="s">
        <v>6629</v>
      </c>
      <c r="B3553" t="s">
        <v>6628</v>
      </c>
      <c r="C3553">
        <v>2.1847561006299999E-3</v>
      </c>
      <c r="D3553">
        <v>61.323363690000001</v>
      </c>
      <c r="E3553">
        <v>-2.1277712000000002</v>
      </c>
      <c r="F3553">
        <v>-35.774239549999997</v>
      </c>
      <c r="G3553">
        <v>-35.648126679999997</v>
      </c>
      <c r="H3553">
        <v>0</v>
      </c>
    </row>
    <row r="3554" spans="1:8" x14ac:dyDescent="0.3">
      <c r="A3554" t="s">
        <v>6785</v>
      </c>
      <c r="B3554" t="s">
        <v>6784</v>
      </c>
      <c r="C3554">
        <v>6.0038381417008804</v>
      </c>
      <c r="D3554">
        <v>60.770554439999998</v>
      </c>
      <c r="E3554">
        <v>-1.241518E-2</v>
      </c>
      <c r="F3554">
        <v>-0.25006577000000002</v>
      </c>
      <c r="G3554">
        <v>-80.007614140000001</v>
      </c>
      <c r="H3554">
        <v>0</v>
      </c>
    </row>
    <row r="3555" spans="1:8" x14ac:dyDescent="0.3">
      <c r="A3555" t="s">
        <v>6394</v>
      </c>
      <c r="B3555" t="s">
        <v>6393</v>
      </c>
      <c r="C3555">
        <v>235.35</v>
      </c>
      <c r="D3555">
        <v>59.267000000000003</v>
      </c>
      <c r="E3555">
        <v>0.97608066000000004</v>
      </c>
      <c r="F3555">
        <v>2.4597300799999999</v>
      </c>
      <c r="G3555">
        <v>14.84689521</v>
      </c>
      <c r="H3555">
        <v>0</v>
      </c>
    </row>
    <row r="3556" spans="1:8" x14ac:dyDescent="0.3">
      <c r="A3556" t="s">
        <v>6602</v>
      </c>
      <c r="B3556" t="s">
        <v>6601</v>
      </c>
      <c r="C3556">
        <v>0.18259497355766999</v>
      </c>
      <c r="D3556">
        <v>58.132826520000002</v>
      </c>
      <c r="E3556">
        <v>-2.3856420800000002</v>
      </c>
      <c r="F3556">
        <v>-3.507851E-2</v>
      </c>
      <c r="G3556">
        <v>13.55981042</v>
      </c>
      <c r="H3556">
        <v>0</v>
      </c>
    </row>
    <row r="3557" spans="1:8" x14ac:dyDescent="0.3">
      <c r="A3557" t="s">
        <v>7287</v>
      </c>
      <c r="B3557" t="s">
        <v>7286</v>
      </c>
      <c r="C3557">
        <v>1.9102807474607799</v>
      </c>
      <c r="D3557">
        <v>57.719923209999997</v>
      </c>
      <c r="E3557">
        <v>-2.1812285</v>
      </c>
      <c r="F3557">
        <v>27.101356070000001</v>
      </c>
      <c r="G3557">
        <v>48.789602209999998</v>
      </c>
      <c r="H3557">
        <v>0</v>
      </c>
    </row>
    <row r="3558" spans="1:8" x14ac:dyDescent="0.3">
      <c r="A3558" t="s">
        <v>6312</v>
      </c>
      <c r="B3558" t="s">
        <v>6311</v>
      </c>
      <c r="C3558">
        <v>7.3331314700000002E-6</v>
      </c>
      <c r="D3558">
        <v>57.629764119999997</v>
      </c>
      <c r="E3558">
        <v>-34.787485670000002</v>
      </c>
      <c r="F3558">
        <v>-33.188436250000002</v>
      </c>
      <c r="G3558">
        <v>14.462327350000001</v>
      </c>
      <c r="H3558">
        <v>0</v>
      </c>
    </row>
    <row r="3559" spans="1:8" x14ac:dyDescent="0.3">
      <c r="A3559" t="s">
        <v>6940</v>
      </c>
      <c r="B3559" t="s">
        <v>6939</v>
      </c>
      <c r="C3559">
        <v>7.33313146818E-2</v>
      </c>
      <c r="D3559">
        <v>56.019509669999998</v>
      </c>
      <c r="E3559">
        <v>-2.1812285</v>
      </c>
      <c r="F3559">
        <v>0.21734563000000001</v>
      </c>
      <c r="G3559">
        <v>-61.235144509999998</v>
      </c>
      <c r="H3559">
        <v>0</v>
      </c>
    </row>
    <row r="3560" spans="1:8" x14ac:dyDescent="0.3">
      <c r="A3560" t="s">
        <v>6278</v>
      </c>
      <c r="B3560" t="s">
        <v>6277</v>
      </c>
      <c r="C3560">
        <v>0.35021388520232</v>
      </c>
      <c r="D3560">
        <v>54.727807230000003</v>
      </c>
      <c r="E3560">
        <v>24.838794149999998</v>
      </c>
      <c r="F3560">
        <v>39.701591100000002</v>
      </c>
      <c r="G3560">
        <v>-40.702244690000001</v>
      </c>
      <c r="H3560">
        <v>0</v>
      </c>
    </row>
    <row r="3561" spans="1:8" x14ac:dyDescent="0.3">
      <c r="A3561" t="s">
        <v>6437</v>
      </c>
      <c r="B3561" t="s">
        <v>6436</v>
      </c>
      <c r="C3561">
        <v>2.9332525872699999E-3</v>
      </c>
      <c r="D3561">
        <v>53.264161049999998</v>
      </c>
      <c r="E3561">
        <v>-2.1812285</v>
      </c>
      <c r="F3561">
        <v>0.21734563000000001</v>
      </c>
      <c r="G3561">
        <v>0</v>
      </c>
      <c r="H3561">
        <v>0</v>
      </c>
    </row>
    <row r="3562" spans="1:8" x14ac:dyDescent="0.3">
      <c r="A3562" t="s">
        <v>6791</v>
      </c>
      <c r="B3562" t="s">
        <v>6790</v>
      </c>
      <c r="C3562">
        <v>3.2053640813000002E-4</v>
      </c>
      <c r="D3562">
        <v>52.036147479999997</v>
      </c>
      <c r="E3562">
        <v>-2.6115354100000001</v>
      </c>
      <c r="F3562">
        <v>18.502737230000001</v>
      </c>
      <c r="G3562">
        <v>47.587905319999997</v>
      </c>
      <c r="H3562">
        <v>0</v>
      </c>
    </row>
    <row r="3563" spans="1:8" x14ac:dyDescent="0.3">
      <c r="A3563" t="s">
        <v>7259</v>
      </c>
      <c r="B3563" t="s">
        <v>7258</v>
      </c>
      <c r="C3563">
        <v>6.0562231633419998E-2</v>
      </c>
      <c r="D3563">
        <v>48.28117683</v>
      </c>
      <c r="E3563">
        <v>-3.3259501</v>
      </c>
      <c r="F3563">
        <v>1.96075814</v>
      </c>
      <c r="G3563">
        <v>17.46490434</v>
      </c>
      <c r="H3563">
        <v>0</v>
      </c>
    </row>
    <row r="3564" spans="1:8" x14ac:dyDescent="0.3">
      <c r="A3564" t="s">
        <v>6706</v>
      </c>
      <c r="B3564" t="s">
        <v>6705</v>
      </c>
      <c r="C3564">
        <v>2.1268138368600001E-3</v>
      </c>
      <c r="D3564">
        <v>45.861780109999998</v>
      </c>
      <c r="E3564">
        <v>-1.07579574</v>
      </c>
      <c r="F3564">
        <v>17.578270660000001</v>
      </c>
      <c r="G3564">
        <v>16.808051070000001</v>
      </c>
      <c r="H3564">
        <v>0</v>
      </c>
    </row>
    <row r="3565" spans="1:8" x14ac:dyDescent="0.3">
      <c r="A3565" t="s">
        <v>3024</v>
      </c>
      <c r="B3565" t="s">
        <v>6730</v>
      </c>
      <c r="C3565">
        <v>1.0719834233519999E-2</v>
      </c>
      <c r="D3565">
        <v>44.280068780000001</v>
      </c>
      <c r="E3565">
        <v>-0.15193712000000001</v>
      </c>
      <c r="F3565">
        <v>-0.32348171999999997</v>
      </c>
      <c r="G3565">
        <v>-20.375267239999999</v>
      </c>
      <c r="H3565">
        <v>0</v>
      </c>
    </row>
    <row r="3566" spans="1:8" x14ac:dyDescent="0.3">
      <c r="A3566" t="s">
        <v>6544</v>
      </c>
      <c r="B3566" t="s">
        <v>6544</v>
      </c>
      <c r="C3566">
        <v>3.6665834293E-4</v>
      </c>
      <c r="D3566">
        <v>43.998788810000001</v>
      </c>
      <c r="E3566">
        <v>-2.1547254599999999</v>
      </c>
      <c r="F3566">
        <v>2259.09457681</v>
      </c>
      <c r="G3566">
        <v>119.15827632</v>
      </c>
      <c r="H3566">
        <v>0</v>
      </c>
    </row>
    <row r="3567" spans="1:8" x14ac:dyDescent="0.3">
      <c r="A3567" t="s">
        <v>6765</v>
      </c>
      <c r="B3567" t="s">
        <v>6764</v>
      </c>
      <c r="C3567">
        <v>5.8348029642000003E-4</v>
      </c>
      <c r="D3567">
        <v>43.688689539999999</v>
      </c>
      <c r="E3567">
        <v>-61.849896409999999</v>
      </c>
      <c r="F3567">
        <v>-63.919103309999997</v>
      </c>
      <c r="G3567">
        <v>-57.576990270000003</v>
      </c>
      <c r="H3567">
        <v>0</v>
      </c>
    </row>
    <row r="3568" spans="1:8" x14ac:dyDescent="0.3">
      <c r="A3568" t="s">
        <v>6640</v>
      </c>
      <c r="B3568" t="s">
        <v>6639</v>
      </c>
      <c r="C3568">
        <v>9.3665422246999998E-4</v>
      </c>
      <c r="D3568">
        <v>40.411019879999998</v>
      </c>
      <c r="E3568">
        <v>-1.97605483</v>
      </c>
      <c r="F3568">
        <v>0.45623809999999998</v>
      </c>
      <c r="G3568">
        <v>6.7690333000000003</v>
      </c>
      <c r="H3568">
        <v>0</v>
      </c>
    </row>
    <row r="3569" spans="1:8" x14ac:dyDescent="0.3">
      <c r="A3569" t="s">
        <v>6606</v>
      </c>
      <c r="B3569" t="s">
        <v>6605</v>
      </c>
      <c r="C3569">
        <v>3.3116449256000001E-4</v>
      </c>
      <c r="D3569">
        <v>39.80380847</v>
      </c>
      <c r="E3569">
        <v>-3.0980736499999999</v>
      </c>
      <c r="F3569">
        <v>6.5263862599999998</v>
      </c>
      <c r="G3569">
        <v>11.706284439999999</v>
      </c>
      <c r="H3569">
        <v>0</v>
      </c>
    </row>
    <row r="3570" spans="1:8" x14ac:dyDescent="0.3">
      <c r="A3570" t="s">
        <v>6577</v>
      </c>
      <c r="B3570" t="s">
        <v>6576</v>
      </c>
      <c r="C3570">
        <v>2.0805743767350001E-2</v>
      </c>
      <c r="D3570">
        <v>38.456431299999998</v>
      </c>
      <c r="E3570">
        <v>-6.8435775000000003</v>
      </c>
      <c r="F3570">
        <v>7.7025593600000004</v>
      </c>
      <c r="G3570">
        <v>-37.747162580000001</v>
      </c>
      <c r="H3570">
        <v>0</v>
      </c>
    </row>
    <row r="3571" spans="1:8" x14ac:dyDescent="0.3">
      <c r="A3571" t="s">
        <v>6832</v>
      </c>
      <c r="B3571" t="s">
        <v>6831</v>
      </c>
      <c r="C3571">
        <v>7.3331314999999998E-7</v>
      </c>
      <c r="D3571">
        <v>36.900348139999998</v>
      </c>
      <c r="E3571">
        <v>95.637541600000006</v>
      </c>
      <c r="F3571">
        <v>0.21734554</v>
      </c>
      <c r="G3571">
        <v>14.140687610000001</v>
      </c>
      <c r="H3571">
        <v>0</v>
      </c>
    </row>
    <row r="3572" spans="1:8" x14ac:dyDescent="0.3">
      <c r="A3572" t="s">
        <v>6656</v>
      </c>
      <c r="B3572" t="s">
        <v>6655</v>
      </c>
      <c r="C3572">
        <v>1.7442546583000001E-4</v>
      </c>
      <c r="D3572">
        <v>21.57547327</v>
      </c>
      <c r="E3572">
        <v>-46.307547079999999</v>
      </c>
      <c r="F3572">
        <v>-43.105178180000003</v>
      </c>
      <c r="G3572">
        <v>75.314485300000001</v>
      </c>
      <c r="H3572">
        <v>0</v>
      </c>
    </row>
    <row r="3573" spans="1:8" x14ac:dyDescent="0.3">
      <c r="A3573" t="s">
        <v>6580</v>
      </c>
      <c r="B3573" t="s">
        <v>6580</v>
      </c>
      <c r="C3573">
        <v>5.0727743450199999E-3</v>
      </c>
      <c r="D3573">
        <v>35.029798970000002</v>
      </c>
      <c r="E3573">
        <v>-1.5422719999999999E-2</v>
      </c>
      <c r="F3573">
        <v>8.9417254600000007</v>
      </c>
      <c r="G3573">
        <v>249.15080097000001</v>
      </c>
      <c r="H3573">
        <v>0</v>
      </c>
    </row>
    <row r="3574" spans="1:8" x14ac:dyDescent="0.3">
      <c r="A3574" t="s">
        <v>6801</v>
      </c>
      <c r="B3574" t="s">
        <v>6800</v>
      </c>
      <c r="C3574">
        <v>2.9332667434699999E-3</v>
      </c>
      <c r="D3574">
        <v>34.01986351</v>
      </c>
      <c r="E3574">
        <v>-2.1547254599999999</v>
      </c>
      <c r="F3574">
        <v>-12.090164980000001</v>
      </c>
      <c r="G3574">
        <v>-8.6695597000000006</v>
      </c>
      <c r="H3574">
        <v>0</v>
      </c>
    </row>
    <row r="3575" spans="1:8" x14ac:dyDescent="0.3">
      <c r="A3575" t="s">
        <v>6914</v>
      </c>
      <c r="B3575" t="s">
        <v>6913</v>
      </c>
      <c r="C3575">
        <v>3.66658343E-6</v>
      </c>
      <c r="D3575">
        <v>33.354748450000002</v>
      </c>
      <c r="E3575">
        <v>-2.1547254300000001</v>
      </c>
      <c r="F3575">
        <v>-49.889844019999998</v>
      </c>
      <c r="G3575">
        <v>14.16305024</v>
      </c>
      <c r="H3575">
        <v>0</v>
      </c>
    </row>
    <row r="3576" spans="1:8" x14ac:dyDescent="0.3">
      <c r="A3576" t="s">
        <v>6662</v>
      </c>
      <c r="B3576" t="s">
        <v>6661</v>
      </c>
      <c r="C3576">
        <v>3.0047201594381598</v>
      </c>
      <c r="D3576">
        <v>32.114203570000001</v>
      </c>
      <c r="E3576">
        <v>-3.0791999200000002</v>
      </c>
      <c r="F3576">
        <v>1.47346149</v>
      </c>
      <c r="G3576">
        <v>-17.720572400000002</v>
      </c>
      <c r="H3576">
        <v>0</v>
      </c>
    </row>
    <row r="3577" spans="1:8" x14ac:dyDescent="0.3">
      <c r="A3577" t="s">
        <v>6694</v>
      </c>
      <c r="B3577" t="s">
        <v>6693</v>
      </c>
      <c r="C3577">
        <v>3.2269530901829997E-2</v>
      </c>
      <c r="D3577">
        <v>30.469461200000001</v>
      </c>
      <c r="E3577">
        <v>1.2742780300000001</v>
      </c>
      <c r="F3577">
        <v>-4.1782316100000001</v>
      </c>
      <c r="G3577">
        <v>10.390644549999999</v>
      </c>
      <c r="H3577">
        <v>0</v>
      </c>
    </row>
    <row r="3578" spans="1:8" x14ac:dyDescent="0.3">
      <c r="A3578" t="s">
        <v>6618</v>
      </c>
      <c r="B3578" t="s">
        <v>6617</v>
      </c>
      <c r="C3578">
        <v>4.2030984831300001E-3</v>
      </c>
      <c r="D3578">
        <v>29.740900379999999</v>
      </c>
      <c r="E3578">
        <v>-2.3311877999999999</v>
      </c>
      <c r="F3578">
        <v>-7.6769219999999999E-2</v>
      </c>
      <c r="G3578">
        <v>-2.8276320000000001E-2</v>
      </c>
      <c r="H3578">
        <v>0</v>
      </c>
    </row>
    <row r="3579" spans="1:8" x14ac:dyDescent="0.3">
      <c r="A3579" t="s">
        <v>6672</v>
      </c>
      <c r="B3579" t="s">
        <v>6671</v>
      </c>
      <c r="C3579">
        <v>0.12004425544147999</v>
      </c>
      <c r="D3579">
        <v>28.71732068</v>
      </c>
      <c r="E3579">
        <v>-2.8980896500000002</v>
      </c>
      <c r="F3579">
        <v>1.19719873</v>
      </c>
      <c r="G3579">
        <v>15.11962085</v>
      </c>
      <c r="H3579">
        <v>0</v>
      </c>
    </row>
    <row r="3580" spans="1:8" x14ac:dyDescent="0.3">
      <c r="A3580" t="s">
        <v>6451</v>
      </c>
      <c r="B3580" t="s">
        <v>6450</v>
      </c>
      <c r="C3580">
        <v>0.36669921479355999</v>
      </c>
      <c r="D3580">
        <v>28.639373160000002</v>
      </c>
      <c r="E3580">
        <v>-2.1935871100000002</v>
      </c>
      <c r="F3580">
        <v>0.19214311000000001</v>
      </c>
      <c r="G3580">
        <v>-45.636762599999997</v>
      </c>
      <c r="H3580">
        <v>0</v>
      </c>
    </row>
    <row r="3581" spans="1:8" x14ac:dyDescent="0.3">
      <c r="A3581" t="s">
        <v>5235</v>
      </c>
      <c r="B3581" t="s">
        <v>6723</v>
      </c>
      <c r="C3581">
        <v>2.9332525872699999E-3</v>
      </c>
      <c r="D3581">
        <v>27.599124660000001</v>
      </c>
      <c r="E3581">
        <v>-2.1812285</v>
      </c>
      <c r="F3581">
        <v>0.21734563000000001</v>
      </c>
      <c r="G3581">
        <v>-16.754670999999998</v>
      </c>
      <c r="H3581">
        <v>0</v>
      </c>
    </row>
    <row r="3582" spans="1:8" x14ac:dyDescent="0.3">
      <c r="A3582" t="s">
        <v>3603</v>
      </c>
      <c r="B3582" t="s">
        <v>6818</v>
      </c>
      <c r="C3582">
        <v>7.333131468E-5</v>
      </c>
      <c r="D3582">
        <v>28.208938580000002</v>
      </c>
      <c r="E3582">
        <v>-2.1896293099999999</v>
      </c>
      <c r="F3582">
        <v>100.36098468</v>
      </c>
      <c r="G3582">
        <v>128.28137527999999</v>
      </c>
      <c r="H3582">
        <v>0</v>
      </c>
    </row>
    <row r="3583" spans="1:8" x14ac:dyDescent="0.3">
      <c r="A3583" t="s">
        <v>6490</v>
      </c>
      <c r="B3583" t="s">
        <v>6500</v>
      </c>
      <c r="C3583">
        <v>0.22368652102407</v>
      </c>
      <c r="D3583">
        <v>15.56260582</v>
      </c>
      <c r="E3583">
        <v>-2.1782541700000002</v>
      </c>
      <c r="F3583">
        <v>0.22684958999999999</v>
      </c>
      <c r="G3583">
        <v>198.30459162</v>
      </c>
      <c r="H3583">
        <v>0</v>
      </c>
    </row>
    <row r="3584" spans="1:8" x14ac:dyDescent="0.3">
      <c r="A3584" t="s">
        <v>5547</v>
      </c>
      <c r="B3584" t="s">
        <v>6676</v>
      </c>
      <c r="C3584">
        <v>3.9203568023999998E-2</v>
      </c>
      <c r="D3584">
        <v>27.442756429999999</v>
      </c>
      <c r="E3584">
        <v>-3.0980736599999998</v>
      </c>
      <c r="F3584">
        <v>1.4537012</v>
      </c>
      <c r="G3584">
        <v>17.025631319999999</v>
      </c>
      <c r="H3584">
        <v>0</v>
      </c>
    </row>
    <row r="3585" spans="1:8" x14ac:dyDescent="0.3">
      <c r="A3585" t="s">
        <v>6590</v>
      </c>
      <c r="B3585" t="s">
        <v>6589</v>
      </c>
      <c r="C3585">
        <v>3.4753425919000001E-4</v>
      </c>
      <c r="D3585">
        <v>27.225459099999998</v>
      </c>
      <c r="E3585">
        <v>-0.71870098000000004</v>
      </c>
      <c r="F3585">
        <v>1.7923350000000001E-2</v>
      </c>
      <c r="G3585">
        <v>32.2663978</v>
      </c>
      <c r="H3585">
        <v>0</v>
      </c>
    </row>
    <row r="3586" spans="1:8" x14ac:dyDescent="0.3">
      <c r="A3586" t="s">
        <v>5746</v>
      </c>
      <c r="B3586" t="s">
        <v>6821</v>
      </c>
      <c r="C3586">
        <v>0.65052209254221005</v>
      </c>
      <c r="D3586">
        <v>27.221995620000001</v>
      </c>
      <c r="E3586">
        <v>-2.1812285</v>
      </c>
      <c r="F3586">
        <v>-12.974401889999999</v>
      </c>
      <c r="G3586">
        <v>-0.72482148999999996</v>
      </c>
      <c r="H3586">
        <v>0</v>
      </c>
    </row>
    <row r="3587" spans="1:8" x14ac:dyDescent="0.3">
      <c r="A3587" t="s">
        <v>7171</v>
      </c>
      <c r="B3587" t="s">
        <v>7170</v>
      </c>
      <c r="C3587">
        <v>5.7670251587999997E-4</v>
      </c>
      <c r="D3587">
        <v>26.718446759999999</v>
      </c>
      <c r="E3587">
        <v>-3.3287317600000002</v>
      </c>
      <c r="F3587">
        <v>1.06722462</v>
      </c>
      <c r="G3587">
        <v>29.268985279999999</v>
      </c>
      <c r="H3587">
        <v>0</v>
      </c>
    </row>
    <row r="3588" spans="1:8" x14ac:dyDescent="0.3">
      <c r="A3588" t="s">
        <v>6550</v>
      </c>
      <c r="B3588" t="s">
        <v>6549</v>
      </c>
      <c r="C3588">
        <v>1.4008955663999999E-3</v>
      </c>
      <c r="D3588">
        <v>26.785755479999999</v>
      </c>
      <c r="E3588">
        <v>-1.553648E-2</v>
      </c>
      <c r="F3588">
        <v>-8.6558850000000007E-2</v>
      </c>
      <c r="G3588">
        <v>-30.02664949</v>
      </c>
      <c r="H3588">
        <v>0</v>
      </c>
    </row>
    <row r="3589" spans="1:8" x14ac:dyDescent="0.3">
      <c r="A3589" t="s">
        <v>6206</v>
      </c>
      <c r="B3589" t="s">
        <v>6440</v>
      </c>
      <c r="C3589">
        <v>264.99</v>
      </c>
      <c r="D3589">
        <v>26.71072363</v>
      </c>
      <c r="E3589">
        <v>-1.0160248000000001</v>
      </c>
      <c r="F3589">
        <v>-0.61135698999999999</v>
      </c>
      <c r="G3589">
        <v>-3.4257808199999999</v>
      </c>
      <c r="H3589">
        <v>0</v>
      </c>
    </row>
    <row r="3590" spans="1:8" x14ac:dyDescent="0.3">
      <c r="A3590" t="s">
        <v>6666</v>
      </c>
      <c r="B3590" t="s">
        <v>6665</v>
      </c>
      <c r="C3590">
        <v>2.6620921679999999E-4</v>
      </c>
      <c r="D3590">
        <v>26.625222950000001</v>
      </c>
      <c r="E3590">
        <v>-0.15193712000000001</v>
      </c>
      <c r="F3590">
        <v>-0.32348171999999997</v>
      </c>
      <c r="G3590">
        <v>-0.46908403999999998</v>
      </c>
      <c r="H3590">
        <v>0</v>
      </c>
    </row>
    <row r="3591" spans="1:8" x14ac:dyDescent="0.3">
      <c r="A3591" t="s">
        <v>6680</v>
      </c>
      <c r="B3591" t="s">
        <v>6679</v>
      </c>
      <c r="C3591">
        <v>1.2076535348370001E-2</v>
      </c>
      <c r="D3591">
        <v>25.48877916</v>
      </c>
      <c r="E3591">
        <v>-2.8643757299999999</v>
      </c>
      <c r="F3591">
        <v>1.3603126800000001</v>
      </c>
      <c r="G3591">
        <v>95.020617700000003</v>
      </c>
      <c r="H3591">
        <v>0</v>
      </c>
    </row>
    <row r="3592" spans="1:8" x14ac:dyDescent="0.3">
      <c r="A3592" t="s">
        <v>6752</v>
      </c>
      <c r="B3592" t="s">
        <v>6751</v>
      </c>
      <c r="C3592">
        <v>3.252212787E-5</v>
      </c>
      <c r="D3592">
        <v>24.866600909999999</v>
      </c>
      <c r="E3592">
        <v>-3.0332490000000001</v>
      </c>
      <c r="F3592">
        <v>-55.468735189999997</v>
      </c>
      <c r="G3592">
        <v>-23.369431389999999</v>
      </c>
      <c r="H3592">
        <v>0</v>
      </c>
    </row>
    <row r="3593" spans="1:8" x14ac:dyDescent="0.3">
      <c r="A3593" t="s">
        <v>581</v>
      </c>
      <c r="B3593" t="s">
        <v>6388</v>
      </c>
      <c r="C3593">
        <v>4.3998788809000001E-4</v>
      </c>
      <c r="D3593">
        <v>23.057885980000002</v>
      </c>
      <c r="E3593">
        <v>-2.18122851</v>
      </c>
      <c r="F3593">
        <v>0.21734563000000001</v>
      </c>
      <c r="G3593">
        <v>14.162499410000001</v>
      </c>
      <c r="H3593">
        <v>0</v>
      </c>
    </row>
    <row r="3594" spans="1:8" x14ac:dyDescent="0.3">
      <c r="A3594" t="s">
        <v>6692</v>
      </c>
      <c r="B3594" t="s">
        <v>6691</v>
      </c>
      <c r="C3594">
        <v>2.9335937182999998E-4</v>
      </c>
      <c r="D3594">
        <v>21.740106950000001</v>
      </c>
      <c r="E3594">
        <v>-2.1935871100000002</v>
      </c>
      <c r="F3594">
        <v>0.19214311000000001</v>
      </c>
      <c r="G3594">
        <v>14.17577627</v>
      </c>
      <c r="H3594">
        <v>0</v>
      </c>
    </row>
    <row r="3595" spans="1:8" x14ac:dyDescent="0.3">
      <c r="A3595" t="s">
        <v>6688</v>
      </c>
      <c r="B3595" t="s">
        <v>6687</v>
      </c>
      <c r="C3595">
        <v>3.0032139399700001E-3</v>
      </c>
      <c r="D3595">
        <v>21.164578120000002</v>
      </c>
      <c r="E3595">
        <v>-5.7398900000000001E-3</v>
      </c>
      <c r="F3595">
        <v>-7.6769219999999999E-2</v>
      </c>
      <c r="G3595">
        <v>-2.8276320000000001E-2</v>
      </c>
      <c r="H3595">
        <v>0</v>
      </c>
    </row>
    <row r="3596" spans="1:8" x14ac:dyDescent="0.3">
      <c r="A3596" t="s">
        <v>6643</v>
      </c>
      <c r="B3596" t="s">
        <v>6642</v>
      </c>
      <c r="C3596">
        <v>7.3331668587000003E-4</v>
      </c>
      <c r="D3596">
        <v>20.220133400000002</v>
      </c>
      <c r="E3596">
        <v>-34.787170949999997</v>
      </c>
      <c r="F3596">
        <v>-33.188113809999997</v>
      </c>
      <c r="G3596">
        <v>128.32610073999999</v>
      </c>
      <c r="H3596">
        <v>0</v>
      </c>
    </row>
    <row r="3597" spans="1:8" x14ac:dyDescent="0.3">
      <c r="A3597" t="s">
        <v>6729</v>
      </c>
      <c r="B3597" t="s">
        <v>6728</v>
      </c>
      <c r="C3597">
        <v>2.1266183890129998E-2</v>
      </c>
      <c r="D3597">
        <v>19.450031249999999</v>
      </c>
      <c r="E3597">
        <v>-2.1547254599999999</v>
      </c>
      <c r="F3597">
        <v>-66.007145640000005</v>
      </c>
      <c r="G3597">
        <v>-67.057428250000001</v>
      </c>
      <c r="H3597">
        <v>0</v>
      </c>
    </row>
    <row r="3598" spans="1:8" x14ac:dyDescent="0.3">
      <c r="A3598" t="s">
        <v>6636</v>
      </c>
      <c r="B3598" t="s">
        <v>6635</v>
      </c>
      <c r="C3598">
        <v>7.2606444529120004E-2</v>
      </c>
      <c r="D3598">
        <v>18.136778870000001</v>
      </c>
      <c r="E3598">
        <v>-2.16985239</v>
      </c>
      <c r="F3598">
        <v>5.0507852900000003</v>
      </c>
      <c r="G3598">
        <v>-8.9020891199999994</v>
      </c>
      <c r="H3598">
        <v>0</v>
      </c>
    </row>
    <row r="3599" spans="1:8" x14ac:dyDescent="0.3">
      <c r="A3599" t="s">
        <v>6732</v>
      </c>
      <c r="B3599" t="s">
        <v>6731</v>
      </c>
      <c r="C3599">
        <v>0.47839999999999999</v>
      </c>
      <c r="D3599">
        <v>16.31344</v>
      </c>
      <c r="E3599">
        <v>0</v>
      </c>
      <c r="F3599">
        <v>-2.0274421500000002</v>
      </c>
      <c r="G3599">
        <v>-26.850152909999998</v>
      </c>
      <c r="H3599">
        <v>0</v>
      </c>
    </row>
    <row r="3600" spans="1:8" x14ac:dyDescent="0.3">
      <c r="A3600" t="s">
        <v>6739</v>
      </c>
      <c r="B3600" t="s">
        <v>6738</v>
      </c>
      <c r="C3600">
        <v>2.1649656795999999E-4</v>
      </c>
      <c r="D3600">
        <v>16.126181949999999</v>
      </c>
      <c r="E3600">
        <v>-1.73466067</v>
      </c>
      <c r="F3600">
        <v>35.27139184</v>
      </c>
      <c r="G3600">
        <v>45.543533459999999</v>
      </c>
      <c r="H3600">
        <v>0</v>
      </c>
    </row>
    <row r="3601" spans="1:8" x14ac:dyDescent="0.3">
      <c r="A3601" t="s">
        <v>5987</v>
      </c>
      <c r="B3601" t="s">
        <v>5986</v>
      </c>
      <c r="C3601">
        <v>3.40217494696E-3</v>
      </c>
      <c r="D3601">
        <v>15.88385416</v>
      </c>
      <c r="E3601">
        <v>-1.241518E-2</v>
      </c>
      <c r="F3601">
        <v>-8.3815879999999995E-2</v>
      </c>
      <c r="G3601">
        <v>35.949897309999997</v>
      </c>
      <c r="H3601">
        <v>0</v>
      </c>
    </row>
    <row r="3602" spans="1:8" x14ac:dyDescent="0.3">
      <c r="A3602" t="s">
        <v>6947</v>
      </c>
      <c r="B3602" t="s">
        <v>6947</v>
      </c>
      <c r="C3602">
        <v>3.2999250864E-3</v>
      </c>
      <c r="D3602">
        <v>15.8688965</v>
      </c>
      <c r="E3602">
        <v>-2.1547254599999999</v>
      </c>
      <c r="F3602">
        <v>0.22031200000000001</v>
      </c>
      <c r="G3602">
        <v>14.462879790000001</v>
      </c>
      <c r="H3602">
        <v>0</v>
      </c>
    </row>
    <row r="3603" spans="1:8" x14ac:dyDescent="0.3">
      <c r="A3603" t="s">
        <v>6722</v>
      </c>
      <c r="B3603" t="s">
        <v>6721</v>
      </c>
      <c r="C3603">
        <v>4.9431984145297596</v>
      </c>
      <c r="D3603">
        <v>15.815154590000001</v>
      </c>
      <c r="E3603">
        <v>-3.0247624599999998</v>
      </c>
      <c r="F3603">
        <v>1.47346149</v>
      </c>
      <c r="G3603">
        <v>17.399063470000002</v>
      </c>
      <c r="H3603">
        <v>0</v>
      </c>
    </row>
    <row r="3604" spans="1:8" x14ac:dyDescent="0.3">
      <c r="A3604" t="s">
        <v>6816</v>
      </c>
      <c r="B3604" t="s">
        <v>6815</v>
      </c>
      <c r="C3604">
        <v>7.3331668587000003E-4</v>
      </c>
      <c r="D3604">
        <v>15.455892589999999</v>
      </c>
      <c r="E3604">
        <v>-2.9477159400000001</v>
      </c>
      <c r="F3604">
        <v>-22.15493983</v>
      </c>
      <c r="G3604">
        <v>-23.691413470000001</v>
      </c>
      <c r="H3604">
        <v>0</v>
      </c>
    </row>
    <row r="3605" spans="1:8" x14ac:dyDescent="0.3">
      <c r="A3605" t="s">
        <v>6610</v>
      </c>
      <c r="B3605" t="s">
        <v>6609</v>
      </c>
      <c r="C3605">
        <v>4.0338763680000001E-5</v>
      </c>
      <c r="D3605">
        <v>15.417336860000001</v>
      </c>
      <c r="E3605">
        <v>-2.1822940000000002</v>
      </c>
      <c r="F3605">
        <v>-8.1192021000000008</v>
      </c>
      <c r="G3605">
        <v>14.15919768</v>
      </c>
      <c r="H3605">
        <v>0</v>
      </c>
    </row>
    <row r="3606" spans="1:8" x14ac:dyDescent="0.3">
      <c r="A3606" t="s">
        <v>6533</v>
      </c>
      <c r="B3606" t="s">
        <v>6532</v>
      </c>
      <c r="C3606">
        <v>3.1941303680000002E-5</v>
      </c>
      <c r="D3606">
        <v>15.23570791</v>
      </c>
      <c r="E3606">
        <v>-2.3386768099999999</v>
      </c>
      <c r="F3606">
        <v>-4.0579289699999999</v>
      </c>
      <c r="G3606">
        <v>51.895322350000001</v>
      </c>
      <c r="H3606">
        <v>0</v>
      </c>
    </row>
    <row r="3607" spans="1:8" x14ac:dyDescent="0.3">
      <c r="A3607" t="s">
        <v>6380</v>
      </c>
      <c r="B3607" t="s">
        <v>6379</v>
      </c>
      <c r="C3607">
        <v>3.1545618470000003E-5</v>
      </c>
      <c r="D3607">
        <v>15.227479539999999</v>
      </c>
      <c r="E3607">
        <v>-3.0791999300000001</v>
      </c>
      <c r="F3607">
        <v>-33.581330680000001</v>
      </c>
      <c r="G3607">
        <v>-41.475787709999999</v>
      </c>
      <c r="H3607">
        <v>0</v>
      </c>
    </row>
    <row r="3608" spans="1:8" x14ac:dyDescent="0.3">
      <c r="A3608" t="s">
        <v>6716</v>
      </c>
      <c r="B3608" t="s">
        <v>6715</v>
      </c>
      <c r="C3608">
        <v>3.0885527087019998E-2</v>
      </c>
      <c r="D3608">
        <v>14.73138264</v>
      </c>
      <c r="E3608">
        <v>-2.5458296300000001</v>
      </c>
      <c r="F3608">
        <v>-3.4026022400000002</v>
      </c>
      <c r="G3608">
        <v>10.7221251</v>
      </c>
      <c r="H3608">
        <v>0</v>
      </c>
    </row>
    <row r="3609" spans="1:8" x14ac:dyDescent="0.3">
      <c r="A3609" t="s">
        <v>6712</v>
      </c>
      <c r="B3609" t="s">
        <v>6711</v>
      </c>
      <c r="C3609">
        <v>2.6803915720000001E-5</v>
      </c>
      <c r="D3609">
        <v>14.559906809999999</v>
      </c>
      <c r="E3609">
        <v>-0.13580417</v>
      </c>
      <c r="F3609">
        <v>-0.30810083999999999</v>
      </c>
      <c r="G3609">
        <v>-0.45300234</v>
      </c>
      <c r="H3609">
        <v>0</v>
      </c>
    </row>
    <row r="3610" spans="1:8" x14ac:dyDescent="0.3">
      <c r="A3610" t="s">
        <v>3018</v>
      </c>
      <c r="B3610" t="s">
        <v>6509</v>
      </c>
      <c r="C3610">
        <v>1.4666262936400001E-3</v>
      </c>
      <c r="D3610">
        <v>13.16567345</v>
      </c>
      <c r="E3610">
        <v>-2.1896293099999999</v>
      </c>
      <c r="F3610">
        <v>-19.867476589999999</v>
      </c>
      <c r="G3610">
        <v>-42.918750299999999</v>
      </c>
      <c r="H3610">
        <v>0</v>
      </c>
    </row>
    <row r="3611" spans="1:8" x14ac:dyDescent="0.3">
      <c r="A3611" t="s">
        <v>6303</v>
      </c>
      <c r="B3611" t="s">
        <v>6302</v>
      </c>
      <c r="C3611">
        <v>1.0719834234E-4</v>
      </c>
      <c r="D3611">
        <v>13.00472383</v>
      </c>
      <c r="E3611">
        <v>-0.19842288</v>
      </c>
      <c r="F3611">
        <v>-0.31974817999999999</v>
      </c>
      <c r="G3611">
        <v>8.5791810399999999</v>
      </c>
      <c r="H3611">
        <v>0</v>
      </c>
    </row>
    <row r="3612" spans="1:8" x14ac:dyDescent="0.3">
      <c r="A3612" t="s">
        <v>7210</v>
      </c>
      <c r="B3612" t="s">
        <v>7209</v>
      </c>
      <c r="C3612">
        <v>0.29919126739475999</v>
      </c>
      <c r="D3612">
        <v>12.570972250000001</v>
      </c>
      <c r="E3612">
        <v>-6.6609813000000004</v>
      </c>
      <c r="F3612">
        <v>-4.1725119399999997</v>
      </c>
      <c r="G3612">
        <v>3.6749351899999998</v>
      </c>
      <c r="H3612">
        <v>0</v>
      </c>
    </row>
    <row r="3613" spans="1:8" x14ac:dyDescent="0.3">
      <c r="A3613" t="s">
        <v>6699</v>
      </c>
      <c r="B3613" t="s">
        <v>6699</v>
      </c>
      <c r="C3613">
        <v>2.2782155255999998E-3</v>
      </c>
      <c r="D3613">
        <v>12.15196355</v>
      </c>
      <c r="E3613">
        <v>-0.75266944000000002</v>
      </c>
      <c r="F3613">
        <v>3.3492600000000002E-3</v>
      </c>
      <c r="G3613">
        <v>-39.026295949999998</v>
      </c>
      <c r="H3613">
        <v>0</v>
      </c>
    </row>
    <row r="3614" spans="1:8" x14ac:dyDescent="0.3">
      <c r="A3614" t="s">
        <v>6727</v>
      </c>
      <c r="B3614" t="s">
        <v>6726</v>
      </c>
      <c r="C3614">
        <v>4.2738281986999998E-4</v>
      </c>
      <c r="D3614">
        <v>11.92379199</v>
      </c>
      <c r="E3614">
        <v>-1.2835655500000001</v>
      </c>
      <c r="F3614">
        <v>-5.492694E-2</v>
      </c>
      <c r="G3614">
        <v>7.0772382399999998</v>
      </c>
      <c r="H3614">
        <v>0</v>
      </c>
    </row>
    <row r="3615" spans="1:8" x14ac:dyDescent="0.3">
      <c r="A3615" t="s">
        <v>6552</v>
      </c>
      <c r="B3615" t="s">
        <v>6551</v>
      </c>
      <c r="C3615">
        <v>1.8360682271E-3</v>
      </c>
      <c r="D3615">
        <v>11.72677781</v>
      </c>
      <c r="E3615">
        <v>-0.13580418</v>
      </c>
      <c r="F3615">
        <v>-0.40430661000000001</v>
      </c>
      <c r="G3615">
        <v>-0.64639137000000002</v>
      </c>
      <c r="H3615">
        <v>0</v>
      </c>
    </row>
    <row r="3616" spans="1:8" x14ac:dyDescent="0.3">
      <c r="A3616" t="s">
        <v>7344</v>
      </c>
      <c r="B3616" t="s">
        <v>7343</v>
      </c>
      <c r="C3616">
        <v>2.4017705617900001E-3</v>
      </c>
      <c r="D3616">
        <v>11.007036579999999</v>
      </c>
      <c r="E3616">
        <v>-6.9918200000000002E-3</v>
      </c>
      <c r="F3616">
        <v>-7.6732729999999999E-2</v>
      </c>
      <c r="G3616">
        <v>118.11891511</v>
      </c>
      <c r="H3616">
        <v>0</v>
      </c>
    </row>
    <row r="3617" spans="1:8" x14ac:dyDescent="0.3">
      <c r="A3617" t="s">
        <v>7008</v>
      </c>
      <c r="B3617" t="s">
        <v>7007</v>
      </c>
      <c r="C3617">
        <v>2.0014754681559999E-2</v>
      </c>
      <c r="D3617">
        <v>10.410559279999999</v>
      </c>
      <c r="E3617">
        <v>-6.9918200000000002E-3</v>
      </c>
      <c r="F3617">
        <v>-92.645428929999994</v>
      </c>
      <c r="G3617">
        <v>-91.982117959999997</v>
      </c>
      <c r="H3617">
        <v>0</v>
      </c>
    </row>
    <row r="3618" spans="1:8" x14ac:dyDescent="0.3">
      <c r="A3618" t="s">
        <v>6455</v>
      </c>
      <c r="B3618" t="s">
        <v>6641</v>
      </c>
      <c r="C3618">
        <v>544.53800000000001</v>
      </c>
      <c r="D3618">
        <v>10.308588970000001</v>
      </c>
      <c r="E3618">
        <v>-1.47518126</v>
      </c>
      <c r="F3618">
        <v>-1.02068727</v>
      </c>
      <c r="G3618">
        <v>0.81744983999999998</v>
      </c>
      <c r="H3618">
        <v>0</v>
      </c>
    </row>
    <row r="3619" spans="1:8" x14ac:dyDescent="0.3">
      <c r="A3619" t="s">
        <v>6837</v>
      </c>
      <c r="B3619" t="s">
        <v>6836</v>
      </c>
      <c r="C3619">
        <v>2.373749905233E-2</v>
      </c>
      <c r="D3619">
        <v>10.325465039999999</v>
      </c>
      <c r="E3619">
        <v>-2.9527760299999999</v>
      </c>
      <c r="F3619">
        <v>3.05126235</v>
      </c>
      <c r="G3619">
        <v>-25.21866481</v>
      </c>
      <c r="H3619">
        <v>0</v>
      </c>
    </row>
    <row r="3620" spans="1:8" x14ac:dyDescent="0.3">
      <c r="A3620" t="s">
        <v>6736</v>
      </c>
      <c r="B3620" t="s">
        <v>6735</v>
      </c>
      <c r="C3620">
        <v>2.6799585583799999E-3</v>
      </c>
      <c r="D3620">
        <v>9.6864804899999992</v>
      </c>
      <c r="E3620">
        <v>-0.15193712000000001</v>
      </c>
      <c r="F3620">
        <v>-0.32348171999999997</v>
      </c>
      <c r="G3620">
        <v>-0.46908403999999998</v>
      </c>
      <c r="H3620">
        <v>0</v>
      </c>
    </row>
    <row r="3621" spans="1:8" x14ac:dyDescent="0.3">
      <c r="A3621" t="s">
        <v>4489</v>
      </c>
      <c r="B3621" t="s">
        <v>6700</v>
      </c>
      <c r="C3621">
        <v>6.04400242E-6</v>
      </c>
      <c r="D3621">
        <v>9.6737569600000004</v>
      </c>
      <c r="E3621">
        <v>-0.84922584000000001</v>
      </c>
      <c r="F3621">
        <v>-11.1054742</v>
      </c>
      <c r="G3621">
        <v>-17.813541180000001</v>
      </c>
      <c r="H3621">
        <v>0</v>
      </c>
    </row>
    <row r="3622" spans="1:8" x14ac:dyDescent="0.3">
      <c r="A3622" t="s">
        <v>6783</v>
      </c>
      <c r="B3622" t="s">
        <v>6782</v>
      </c>
      <c r="C3622">
        <v>7.333131468E-5</v>
      </c>
      <c r="D3622">
        <v>9.4213762600000006</v>
      </c>
      <c r="E3622">
        <v>-2.1896293099999999</v>
      </c>
      <c r="F3622">
        <v>0.21734563000000001</v>
      </c>
      <c r="G3622">
        <v>29.824617870000001</v>
      </c>
      <c r="H3622">
        <v>0</v>
      </c>
    </row>
    <row r="3623" spans="1:8" x14ac:dyDescent="0.3">
      <c r="A3623" t="s">
        <v>6652</v>
      </c>
      <c r="B3623" t="s">
        <v>6651</v>
      </c>
      <c r="C3623">
        <v>0.11337021249805999</v>
      </c>
      <c r="D3623">
        <v>9.3359766799999999</v>
      </c>
      <c r="E3623">
        <v>-2.1896293099999999</v>
      </c>
      <c r="F3623">
        <v>-11.002240520000001</v>
      </c>
      <c r="G3623">
        <v>-20.288847690000001</v>
      </c>
      <c r="H3623">
        <v>0</v>
      </c>
    </row>
    <row r="3624" spans="1:8" x14ac:dyDescent="0.3">
      <c r="A3624" t="s">
        <v>6758</v>
      </c>
      <c r="B3624" t="s">
        <v>6757</v>
      </c>
      <c r="C3624">
        <v>1.5111139799999999E-6</v>
      </c>
      <c r="D3624">
        <v>9.1629422100000006</v>
      </c>
      <c r="E3624">
        <v>-5.73991E-3</v>
      </c>
      <c r="F3624">
        <v>-7.6769210000000004E-2</v>
      </c>
      <c r="G3624">
        <v>-2.883078E-2</v>
      </c>
      <c r="H3624">
        <v>0</v>
      </c>
    </row>
    <row r="3625" spans="1:8" x14ac:dyDescent="0.3">
      <c r="A3625" t="s">
        <v>6496</v>
      </c>
      <c r="B3625" t="s">
        <v>6495</v>
      </c>
      <c r="C3625">
        <v>1.852638971E-5</v>
      </c>
      <c r="D3625">
        <v>8.4837346399999998</v>
      </c>
      <c r="E3625">
        <v>-2.18942595</v>
      </c>
      <c r="F3625">
        <v>25.946467080000001</v>
      </c>
      <c r="G3625">
        <v>-5.2164286899999999</v>
      </c>
      <c r="H3625">
        <v>0</v>
      </c>
    </row>
    <row r="3626" spans="1:8" x14ac:dyDescent="0.3">
      <c r="A3626" t="s">
        <v>1295</v>
      </c>
      <c r="B3626" t="s">
        <v>6737</v>
      </c>
      <c r="C3626">
        <v>3.6123092819229999E-2</v>
      </c>
      <c r="D3626">
        <v>8.3029550000000008</v>
      </c>
      <c r="E3626">
        <v>-1.241518E-2</v>
      </c>
      <c r="F3626">
        <v>-8.3815879999999995E-2</v>
      </c>
      <c r="G3626">
        <v>-3.6840209999999998E-2</v>
      </c>
      <c r="H3626">
        <v>0</v>
      </c>
    </row>
    <row r="3627" spans="1:8" x14ac:dyDescent="0.3">
      <c r="A3627" t="s">
        <v>6710</v>
      </c>
      <c r="B3627" t="s">
        <v>6709</v>
      </c>
      <c r="C3627">
        <v>0.16011803745245001</v>
      </c>
      <c r="D3627">
        <v>7.9502660399999998</v>
      </c>
      <c r="E3627">
        <v>-6.9918200000000002E-3</v>
      </c>
      <c r="F3627">
        <v>-7.6732729999999999E-2</v>
      </c>
      <c r="G3627">
        <v>180.62082645000001</v>
      </c>
      <c r="H3627">
        <v>0</v>
      </c>
    </row>
    <row r="3628" spans="1:8" x14ac:dyDescent="0.3">
      <c r="A3628" t="s">
        <v>6756</v>
      </c>
      <c r="B3628" t="s">
        <v>6755</v>
      </c>
      <c r="C3628">
        <v>4.7278225795999997E-4</v>
      </c>
      <c r="D3628">
        <v>7.6603800499999997</v>
      </c>
      <c r="E3628">
        <v>-3.2098341800000001</v>
      </c>
      <c r="F3628">
        <v>264.25361912</v>
      </c>
      <c r="G3628">
        <v>16.87331678</v>
      </c>
      <c r="H3628">
        <v>0</v>
      </c>
    </row>
    <row r="3629" spans="1:8" x14ac:dyDescent="0.3">
      <c r="A3629" t="s">
        <v>6802</v>
      </c>
      <c r="B3629" t="s">
        <v>6802</v>
      </c>
      <c r="C3629">
        <v>7.3350864833000005E-4</v>
      </c>
      <c r="D3629">
        <v>7.3263066999999999</v>
      </c>
      <c r="E3629">
        <v>-2.1782541700000002</v>
      </c>
      <c r="F3629">
        <v>-0.16321964999999999</v>
      </c>
      <c r="G3629">
        <v>-34.760894999999998</v>
      </c>
      <c r="H3629">
        <v>0</v>
      </c>
    </row>
    <row r="3630" spans="1:8" x14ac:dyDescent="0.3">
      <c r="A3630" t="s">
        <v>1988</v>
      </c>
      <c r="B3630" t="s">
        <v>6644</v>
      </c>
      <c r="C3630">
        <v>0.35022389159922002</v>
      </c>
      <c r="D3630">
        <v>6.4401962499999996</v>
      </c>
      <c r="E3630">
        <v>-1.241518E-2</v>
      </c>
      <c r="F3630">
        <v>-8.3815879999999995E-2</v>
      </c>
      <c r="G3630">
        <v>-38.586789670000002</v>
      </c>
      <c r="H3630">
        <v>0</v>
      </c>
    </row>
    <row r="3631" spans="1:8" x14ac:dyDescent="0.3">
      <c r="A3631" t="s">
        <v>6714</v>
      </c>
      <c r="B3631" t="s">
        <v>6713</v>
      </c>
      <c r="C3631">
        <v>2.1999500575999999E-3</v>
      </c>
      <c r="D3631">
        <v>6.2627861300000003</v>
      </c>
      <c r="E3631">
        <v>-2.1547254599999999</v>
      </c>
      <c r="F3631">
        <v>20.264374400000001</v>
      </c>
      <c r="G3631">
        <v>36.995660440000002</v>
      </c>
      <c r="H3631">
        <v>0</v>
      </c>
    </row>
    <row r="3632" spans="1:8" x14ac:dyDescent="0.3">
      <c r="A3632" t="s">
        <v>6763</v>
      </c>
      <c r="B3632" t="s">
        <v>6762</v>
      </c>
      <c r="C3632">
        <v>0.57797772909061995</v>
      </c>
      <c r="D3632">
        <v>5.4716165300000004</v>
      </c>
      <c r="E3632">
        <v>-0.19842288</v>
      </c>
      <c r="F3632">
        <v>-0.31974817999999999</v>
      </c>
      <c r="G3632">
        <v>-0.46908403999999998</v>
      </c>
      <c r="H3632">
        <v>0</v>
      </c>
    </row>
    <row r="3633" spans="1:8" x14ac:dyDescent="0.3">
      <c r="A3633" t="s">
        <v>6291</v>
      </c>
      <c r="B3633" t="s">
        <v>6290</v>
      </c>
      <c r="C3633">
        <v>3.987032698088E-2</v>
      </c>
      <c r="D3633">
        <v>4.6838264699999996</v>
      </c>
      <c r="E3633">
        <v>-3.3249826200000001</v>
      </c>
      <c r="F3633">
        <v>1.37001979</v>
      </c>
      <c r="G3633">
        <v>-27.056208229999999</v>
      </c>
      <c r="H3633">
        <v>0</v>
      </c>
    </row>
    <row r="3634" spans="1:8" x14ac:dyDescent="0.3">
      <c r="A3634" t="s">
        <v>6624</v>
      </c>
      <c r="B3634" t="s">
        <v>6623</v>
      </c>
      <c r="C3634">
        <v>2.2519601230000001E-4</v>
      </c>
      <c r="D3634">
        <v>4.65777763</v>
      </c>
      <c r="E3634">
        <v>-6.9918200000000002E-3</v>
      </c>
      <c r="F3634">
        <v>-38.44619917</v>
      </c>
      <c r="G3634">
        <v>-63.45527173</v>
      </c>
      <c r="H3634">
        <v>0</v>
      </c>
    </row>
    <row r="3635" spans="1:8" x14ac:dyDescent="0.3">
      <c r="A3635" t="s">
        <v>6806</v>
      </c>
      <c r="B3635" t="s">
        <v>6805</v>
      </c>
      <c r="C3635">
        <v>5.0231950557030003E-2</v>
      </c>
      <c r="D3635">
        <v>4.5394869199999999</v>
      </c>
      <c r="E3635">
        <v>-2.1812285</v>
      </c>
      <c r="F3635">
        <v>0.90216642999999996</v>
      </c>
      <c r="G3635">
        <v>10.14269309</v>
      </c>
      <c r="H3635">
        <v>0</v>
      </c>
    </row>
    <row r="3636" spans="1:8" x14ac:dyDescent="0.3">
      <c r="A3636" t="s">
        <v>6741</v>
      </c>
      <c r="B3636" t="s">
        <v>6740</v>
      </c>
      <c r="C3636">
        <v>3.6669921480000002E-5</v>
      </c>
      <c r="D3636">
        <v>3.6695604400000001</v>
      </c>
      <c r="E3636">
        <v>-2.1935871100000002</v>
      </c>
      <c r="F3636">
        <v>0.19214312</v>
      </c>
      <c r="G3636">
        <v>14.15396196</v>
      </c>
      <c r="H3636">
        <v>0</v>
      </c>
    </row>
    <row r="3637" spans="1:8" x14ac:dyDescent="0.3">
      <c r="A3637" t="s">
        <v>6789</v>
      </c>
      <c r="B3637" t="s">
        <v>6788</v>
      </c>
      <c r="C3637">
        <v>3.6665657341000002E-4</v>
      </c>
      <c r="D3637">
        <v>3.66699215</v>
      </c>
      <c r="E3637">
        <v>-2.1896293099999999</v>
      </c>
      <c r="F3637">
        <v>0.16565426999999999</v>
      </c>
      <c r="G3637">
        <v>14.140687659999999</v>
      </c>
      <c r="H3637">
        <v>0</v>
      </c>
    </row>
    <row r="3638" spans="1:8" x14ac:dyDescent="0.3">
      <c r="A3638" t="s">
        <v>6366</v>
      </c>
      <c r="B3638" t="s">
        <v>6365</v>
      </c>
      <c r="C3638">
        <v>2.2014073186240001E-2</v>
      </c>
      <c r="D3638">
        <v>3.34133536</v>
      </c>
      <c r="E3638">
        <v>-1.241518E-2</v>
      </c>
      <c r="F3638">
        <v>-20.358851260000002</v>
      </c>
      <c r="G3638">
        <v>9.9581222300000007</v>
      </c>
      <c r="H3638">
        <v>0</v>
      </c>
    </row>
    <row r="3639" spans="1:8" x14ac:dyDescent="0.3">
      <c r="A3639" t="s">
        <v>6916</v>
      </c>
      <c r="B3639" t="s">
        <v>6915</v>
      </c>
      <c r="C3639">
        <v>1.577280924E-5</v>
      </c>
      <c r="D3639">
        <v>3.1539475499999998</v>
      </c>
      <c r="E3639">
        <v>-3.0247624499999999</v>
      </c>
      <c r="F3639">
        <v>1.48289122</v>
      </c>
      <c r="G3639">
        <v>17.399063470000002</v>
      </c>
      <c r="H3639">
        <v>0</v>
      </c>
    </row>
    <row r="3640" spans="1:8" x14ac:dyDescent="0.3">
      <c r="A3640" t="s">
        <v>6852</v>
      </c>
      <c r="B3640" t="s">
        <v>6851</v>
      </c>
      <c r="C3640">
        <v>0.12387919365709001</v>
      </c>
      <c r="D3640">
        <v>3.0609526599999999</v>
      </c>
      <c r="E3640">
        <v>-1.553648E-2</v>
      </c>
      <c r="F3640">
        <v>-8.6558850000000007E-2</v>
      </c>
      <c r="G3640">
        <v>-0.83904769999999995</v>
      </c>
      <c r="H3640">
        <v>0</v>
      </c>
    </row>
    <row r="3641" spans="1:8" x14ac:dyDescent="0.3">
      <c r="A3641" t="s">
        <v>6841</v>
      </c>
      <c r="B3641" t="s">
        <v>6840</v>
      </c>
      <c r="C3641">
        <v>3.2946986650000002E-5</v>
      </c>
      <c r="D3641">
        <v>2.76245276</v>
      </c>
      <c r="E3641">
        <v>-2.1288322399999999</v>
      </c>
      <c r="F3641">
        <v>-2.4956840800000002</v>
      </c>
      <c r="G3641">
        <v>2.0200049500000001</v>
      </c>
      <c r="H3641">
        <v>0</v>
      </c>
    </row>
    <row r="3642" spans="1:8" x14ac:dyDescent="0.3">
      <c r="A3642" t="s">
        <v>5742</v>
      </c>
      <c r="B3642" t="s">
        <v>5742</v>
      </c>
      <c r="C3642">
        <v>5.2717443452740001E-2</v>
      </c>
      <c r="D3642">
        <v>2.4526349999999999</v>
      </c>
      <c r="E3642">
        <v>-0.98774379999999995</v>
      </c>
      <c r="F3642">
        <v>15.15172256</v>
      </c>
      <c r="G3642">
        <v>-3.7093756299999998</v>
      </c>
      <c r="H3642">
        <v>0</v>
      </c>
    </row>
    <row r="3643" spans="1:8" x14ac:dyDescent="0.3">
      <c r="A3643" t="s">
        <v>6620</v>
      </c>
      <c r="B3643" t="s">
        <v>6619</v>
      </c>
      <c r="C3643">
        <v>9.0066396067000004E-4</v>
      </c>
      <c r="D3643">
        <v>2.4036366</v>
      </c>
      <c r="E3643">
        <v>-6.9918200000000002E-3</v>
      </c>
      <c r="F3643">
        <v>49.884900899999998</v>
      </c>
      <c r="G3643">
        <v>12.4675656</v>
      </c>
      <c r="H3643">
        <v>0</v>
      </c>
    </row>
    <row r="3644" spans="1:8" x14ac:dyDescent="0.3">
      <c r="A3644" t="s">
        <v>6828</v>
      </c>
      <c r="B3644" t="s">
        <v>6827</v>
      </c>
      <c r="C3644">
        <v>1.8762741007000001E-4</v>
      </c>
      <c r="D3644">
        <v>2.3660226299999998</v>
      </c>
      <c r="E3644">
        <v>-0.13580418</v>
      </c>
      <c r="F3644">
        <v>90.322281250000003</v>
      </c>
      <c r="G3644">
        <v>30.664221130000001</v>
      </c>
      <c r="H3644">
        <v>0</v>
      </c>
    </row>
    <row r="3645" spans="1:8" x14ac:dyDescent="0.3">
      <c r="A3645" t="s">
        <v>6668</v>
      </c>
      <c r="B3645" t="s">
        <v>6667</v>
      </c>
      <c r="C3645">
        <v>1.0805021230830001E-2</v>
      </c>
      <c r="D3645">
        <v>2.3061769399999998</v>
      </c>
      <c r="E3645">
        <v>-1.7082707800000001</v>
      </c>
      <c r="F3645">
        <v>-4.2357772000000002</v>
      </c>
      <c r="G3645">
        <v>2.48623971</v>
      </c>
      <c r="H3645">
        <v>0</v>
      </c>
    </row>
    <row r="3646" spans="1:8" x14ac:dyDescent="0.3">
      <c r="A3646" t="s">
        <v>6804</v>
      </c>
      <c r="B3646" t="s">
        <v>6803</v>
      </c>
      <c r="C3646">
        <v>1.2618247388999999E-4</v>
      </c>
      <c r="D3646">
        <v>2.2257482300000002</v>
      </c>
      <c r="E3646">
        <v>-3.0247624599999998</v>
      </c>
      <c r="F3646">
        <v>1.47346149</v>
      </c>
      <c r="G3646">
        <v>17.399063470000002</v>
      </c>
      <c r="H3646">
        <v>0</v>
      </c>
    </row>
    <row r="3647" spans="1:8" x14ac:dyDescent="0.3">
      <c r="A3647" t="s">
        <v>7036</v>
      </c>
      <c r="B3647" t="s">
        <v>7035</v>
      </c>
      <c r="C3647">
        <v>0.21924204837895001</v>
      </c>
      <c r="D3647">
        <v>2.1744576000000002</v>
      </c>
      <c r="E3647">
        <v>-3.0247624599999998</v>
      </c>
      <c r="F3647">
        <v>-92.653535250000004</v>
      </c>
      <c r="G3647">
        <v>-91.500664060000005</v>
      </c>
      <c r="H3647">
        <v>0</v>
      </c>
    </row>
    <row r="3648" spans="1:8" x14ac:dyDescent="0.3">
      <c r="A3648" t="s">
        <v>6748</v>
      </c>
      <c r="B3648" t="s">
        <v>6747</v>
      </c>
      <c r="C3648">
        <v>3.6665657300000002E-6</v>
      </c>
      <c r="D3648">
        <v>1.8426543900000001</v>
      </c>
      <c r="E3648">
        <v>-2.1896292499999999</v>
      </c>
      <c r="F3648">
        <v>0.16565416999999999</v>
      </c>
      <c r="G3648">
        <v>14.16249928</v>
      </c>
      <c r="H3648">
        <v>0</v>
      </c>
    </row>
    <row r="3649" spans="1:8" x14ac:dyDescent="0.3">
      <c r="A3649" t="s">
        <v>6771</v>
      </c>
      <c r="B3649" t="s">
        <v>6770</v>
      </c>
      <c r="C3649">
        <v>2.6888917535699999E-3</v>
      </c>
      <c r="D3649">
        <v>1.7836888900000001</v>
      </c>
      <c r="E3649">
        <v>-0.19842288</v>
      </c>
      <c r="F3649">
        <v>-0.31974817999999999</v>
      </c>
      <c r="G3649">
        <v>-56.072132400000001</v>
      </c>
      <c r="H3649">
        <v>0</v>
      </c>
    </row>
    <row r="3650" spans="1:8" x14ac:dyDescent="0.3">
      <c r="A3650" t="s">
        <v>6808</v>
      </c>
      <c r="B3650" t="s">
        <v>6807</v>
      </c>
      <c r="C3650">
        <v>1.68864669062E-3</v>
      </c>
      <c r="D3650">
        <v>1.6303227300000001</v>
      </c>
      <c r="E3650">
        <v>-0.13706164000000001</v>
      </c>
      <c r="F3650">
        <v>-0.30737649</v>
      </c>
      <c r="G3650">
        <v>-0.45300235</v>
      </c>
      <c r="H3650">
        <v>0</v>
      </c>
    </row>
    <row r="3651" spans="1:8" x14ac:dyDescent="0.3">
      <c r="A3651" t="s">
        <v>4588</v>
      </c>
      <c r="B3651" t="s">
        <v>6835</v>
      </c>
      <c r="C3651">
        <v>2.5665960138599999E-3</v>
      </c>
      <c r="D3651">
        <v>1.61637327</v>
      </c>
      <c r="E3651">
        <v>-2.1896293099999999</v>
      </c>
      <c r="F3651">
        <v>0.18049233000000001</v>
      </c>
      <c r="G3651">
        <v>14.14408751</v>
      </c>
      <c r="H3651">
        <v>0</v>
      </c>
    </row>
    <row r="3652" spans="1:8" x14ac:dyDescent="0.3">
      <c r="A3652" t="s">
        <v>7045</v>
      </c>
      <c r="B3652" t="s">
        <v>7044</v>
      </c>
      <c r="C3652">
        <v>3.18610746565E-3</v>
      </c>
      <c r="D3652">
        <v>1.59274351</v>
      </c>
      <c r="E3652">
        <v>-3.0791999200000002</v>
      </c>
      <c r="F3652">
        <v>-1.9251711899999999</v>
      </c>
      <c r="G3652">
        <v>125.17887394</v>
      </c>
      <c r="H3652">
        <v>0</v>
      </c>
    </row>
    <row r="3653" spans="1:8" x14ac:dyDescent="0.3">
      <c r="A3653" t="s">
        <v>6698</v>
      </c>
      <c r="B3653" t="s">
        <v>6697</v>
      </c>
      <c r="C3653">
        <v>0.37076332309849003</v>
      </c>
      <c r="D3653">
        <v>1.53258541</v>
      </c>
      <c r="E3653">
        <v>-6.9918200000000002E-3</v>
      </c>
      <c r="F3653">
        <v>-7.6732729999999999E-2</v>
      </c>
      <c r="G3653">
        <v>-2.8830580000000001E-2</v>
      </c>
      <c r="H3653">
        <v>0</v>
      </c>
    </row>
    <row r="3654" spans="1:8" x14ac:dyDescent="0.3">
      <c r="A3654" t="s">
        <v>726</v>
      </c>
      <c r="B3654" t="s">
        <v>6759</v>
      </c>
      <c r="C3654">
        <v>8.7641112339999997E-5</v>
      </c>
      <c r="D3654">
        <v>1.2393940400000001</v>
      </c>
      <c r="E3654">
        <v>4.3723091700000003</v>
      </c>
      <c r="F3654">
        <v>6.8856048899999998</v>
      </c>
      <c r="G3654">
        <v>31.800951269999999</v>
      </c>
      <c r="H3654">
        <v>0</v>
      </c>
    </row>
    <row r="3655" spans="1:8" x14ac:dyDescent="0.3">
      <c r="A3655" t="s">
        <v>6813</v>
      </c>
      <c r="B3655" t="s">
        <v>6812</v>
      </c>
      <c r="C3655">
        <v>2.6808518778999998E-3</v>
      </c>
      <c r="D3655">
        <v>1.23183463</v>
      </c>
      <c r="E3655">
        <v>-0.15193712000000001</v>
      </c>
      <c r="F3655">
        <v>-0.32348171999999997</v>
      </c>
      <c r="G3655">
        <v>-34.706666679999998</v>
      </c>
      <c r="H3655">
        <v>0</v>
      </c>
    </row>
    <row r="3656" spans="1:8" x14ac:dyDescent="0.3">
      <c r="A3656" t="s">
        <v>6991</v>
      </c>
      <c r="B3656" t="s">
        <v>6990</v>
      </c>
      <c r="C3656">
        <v>3.6665657300000002E-6</v>
      </c>
      <c r="D3656">
        <v>1.1957200299999999</v>
      </c>
      <c r="E3656">
        <v>-2.1896292499999999</v>
      </c>
      <c r="F3656">
        <v>0.16565416999999999</v>
      </c>
      <c r="G3656">
        <v>14.140687610000001</v>
      </c>
      <c r="H3656">
        <v>0</v>
      </c>
    </row>
    <row r="3657" spans="1:8" x14ac:dyDescent="0.3">
      <c r="A3657" t="s">
        <v>6744</v>
      </c>
      <c r="B3657" t="s">
        <v>6743</v>
      </c>
      <c r="C3657">
        <v>5.1331920277000005E-4</v>
      </c>
      <c r="D3657">
        <v>1.0328114799999999</v>
      </c>
      <c r="E3657">
        <v>-2.1896293099999999</v>
      </c>
      <c r="F3657">
        <v>0.21734563000000001</v>
      </c>
      <c r="G3657">
        <v>-15.896335410000001</v>
      </c>
      <c r="H3657">
        <v>0</v>
      </c>
    </row>
    <row r="3658" spans="1:8" x14ac:dyDescent="0.3">
      <c r="A3658" t="s">
        <v>2462</v>
      </c>
      <c r="B3658" t="s">
        <v>6520</v>
      </c>
      <c r="C3658">
        <v>3.7843363542E-4</v>
      </c>
      <c r="D3658">
        <v>0.97991565000000003</v>
      </c>
      <c r="E3658">
        <v>63.977863050000003</v>
      </c>
      <c r="F3658">
        <v>-5.5574882700000003</v>
      </c>
      <c r="G3658">
        <v>-13.012969699999999</v>
      </c>
      <c r="H3658">
        <v>0</v>
      </c>
    </row>
    <row r="3659" spans="1:8" x14ac:dyDescent="0.3">
      <c r="A3659" t="s">
        <v>6820</v>
      </c>
      <c r="B3659" t="s">
        <v>6819</v>
      </c>
      <c r="C3659">
        <v>5.1991196032600004E-3</v>
      </c>
      <c r="D3659">
        <v>0.93606034000000005</v>
      </c>
      <c r="E3659">
        <v>-0.19842288</v>
      </c>
      <c r="F3659">
        <v>-0.32230440999999999</v>
      </c>
      <c r="G3659">
        <v>-0.46908403999999998</v>
      </c>
      <c r="H3659">
        <v>0</v>
      </c>
    </row>
    <row r="3660" spans="1:8" x14ac:dyDescent="0.3">
      <c r="A3660" t="s">
        <v>7194</v>
      </c>
      <c r="B3660" t="s">
        <v>7193</v>
      </c>
      <c r="C3660">
        <v>0.57231221548059996</v>
      </c>
      <c r="D3660">
        <v>0.576291</v>
      </c>
      <c r="E3660">
        <v>-3.3249826200000001</v>
      </c>
      <c r="F3660">
        <v>1.4113291299999999</v>
      </c>
      <c r="G3660">
        <v>16.734136970000002</v>
      </c>
      <c r="H3660">
        <v>0</v>
      </c>
    </row>
    <row r="3661" spans="1:8" x14ac:dyDescent="0.3">
      <c r="A3661" t="s">
        <v>6843</v>
      </c>
      <c r="B3661" t="s">
        <v>6842</v>
      </c>
      <c r="C3661">
        <v>3.6665657341000002E-4</v>
      </c>
      <c r="D3661">
        <v>0.54821892000000005</v>
      </c>
      <c r="E3661">
        <v>-2.1896293099999999</v>
      </c>
      <c r="F3661">
        <v>0.16565426999999999</v>
      </c>
      <c r="G3661">
        <v>14.162499410000001</v>
      </c>
      <c r="H3661">
        <v>0</v>
      </c>
    </row>
    <row r="3662" spans="1:8" x14ac:dyDescent="0.3">
      <c r="A3662" t="s">
        <v>6761</v>
      </c>
      <c r="B3662" t="s">
        <v>6760</v>
      </c>
      <c r="C3662">
        <v>1.8332828669999999E-4</v>
      </c>
      <c r="D3662">
        <v>0.50309674000000004</v>
      </c>
      <c r="E3662">
        <v>-2.1896293099999999</v>
      </c>
      <c r="F3662">
        <v>0.16565426</v>
      </c>
      <c r="G3662">
        <v>14.14068765</v>
      </c>
      <c r="H3662">
        <v>0</v>
      </c>
    </row>
    <row r="3663" spans="1:8" x14ac:dyDescent="0.3">
      <c r="A3663" t="s">
        <v>6754</v>
      </c>
      <c r="B3663" t="s">
        <v>6753</v>
      </c>
      <c r="C3663">
        <v>5.3627551401999997E-4</v>
      </c>
      <c r="D3663">
        <v>0.46208832</v>
      </c>
      <c r="E3663">
        <v>-3.0791999200000002</v>
      </c>
      <c r="F3663">
        <v>1.47346149</v>
      </c>
      <c r="G3663">
        <v>-50.105398020000003</v>
      </c>
      <c r="H3663">
        <v>0</v>
      </c>
    </row>
    <row r="3664" spans="1:8" x14ac:dyDescent="0.3">
      <c r="A3664" t="s">
        <v>6931</v>
      </c>
      <c r="B3664" t="s">
        <v>6930</v>
      </c>
      <c r="C3664">
        <v>8.9331951900000008E-6</v>
      </c>
      <c r="D3664">
        <v>0.44673193</v>
      </c>
      <c r="E3664">
        <v>-0.19842288999999999</v>
      </c>
      <c r="F3664">
        <v>-0.31974819999999998</v>
      </c>
      <c r="G3664">
        <v>-0.46908403999999998</v>
      </c>
      <c r="H3664">
        <v>0</v>
      </c>
    </row>
    <row r="3665" spans="1:8" x14ac:dyDescent="0.3">
      <c r="A3665" t="s">
        <v>6684</v>
      </c>
      <c r="B3665" t="s">
        <v>6683</v>
      </c>
      <c r="C3665">
        <v>1.4301269376950001E-2</v>
      </c>
      <c r="D3665">
        <v>0.35348876000000001</v>
      </c>
      <c r="E3665">
        <v>-2.1935871100000002</v>
      </c>
      <c r="F3665">
        <v>0.17730331999999999</v>
      </c>
      <c r="G3665">
        <v>14.15396198</v>
      </c>
      <c r="H3665">
        <v>0</v>
      </c>
    </row>
    <row r="3666" spans="1:8" x14ac:dyDescent="0.3">
      <c r="A3666" t="s">
        <v>7342</v>
      </c>
      <c r="B3666" t="s">
        <v>7341</v>
      </c>
      <c r="C3666">
        <v>1.2969561033999999E-4</v>
      </c>
      <c r="D3666">
        <v>0.17422898000000001</v>
      </c>
      <c r="E3666">
        <v>59.870449030000003</v>
      </c>
      <c r="F3666">
        <v>61.229918320000003</v>
      </c>
      <c r="G3666">
        <v>220.81934244999999</v>
      </c>
      <c r="H3666">
        <v>0</v>
      </c>
    </row>
    <row r="3667" spans="1:8" x14ac:dyDescent="0.3">
      <c r="A3667" t="s">
        <v>6830</v>
      </c>
      <c r="B3667" t="s">
        <v>6829</v>
      </c>
      <c r="C3667">
        <v>7.3331314682000004E-4</v>
      </c>
      <c r="D3667">
        <v>0.11367676</v>
      </c>
      <c r="E3667">
        <v>95.63754299</v>
      </c>
      <c r="F3667">
        <v>-33.188436250000002</v>
      </c>
      <c r="G3667">
        <v>128.92465476999999</v>
      </c>
      <c r="H3667">
        <v>0</v>
      </c>
    </row>
    <row r="3668" spans="1:8" x14ac:dyDescent="0.3">
      <c r="A3668" t="s">
        <v>6682</v>
      </c>
      <c r="B3668" t="s">
        <v>6681</v>
      </c>
      <c r="C3668">
        <v>3.6665833999999999E-7</v>
      </c>
      <c r="D3668">
        <v>0.10329383</v>
      </c>
      <c r="E3668">
        <v>-2.1547264699999999</v>
      </c>
      <c r="F3668">
        <v>0.22031100000000001</v>
      </c>
      <c r="G3668">
        <v>14.163048809999999</v>
      </c>
      <c r="H3668">
        <v>0</v>
      </c>
    </row>
    <row r="3669" spans="1:8" x14ac:dyDescent="0.3">
      <c r="A3669" t="s">
        <v>6608</v>
      </c>
      <c r="B3669" t="s">
        <v>6607</v>
      </c>
      <c r="C3669">
        <v>0.48569215268352001</v>
      </c>
      <c r="D3669">
        <v>4.8569670000000002E-2</v>
      </c>
      <c r="E3669">
        <v>-3.0781152000000001</v>
      </c>
      <c r="F3669">
        <v>0.47178596</v>
      </c>
      <c r="G3669">
        <v>50.171760300000003</v>
      </c>
      <c r="H3669">
        <v>0</v>
      </c>
    </row>
    <row r="3670" spans="1:8" x14ac:dyDescent="0.3">
      <c r="A3670" t="s">
        <v>1179</v>
      </c>
      <c r="B3670" t="s">
        <v>6817</v>
      </c>
      <c r="C3670">
        <v>0.13311181497006</v>
      </c>
      <c r="D3670">
        <v>1.9650500000000001E-2</v>
      </c>
      <c r="E3670">
        <v>-2.1782541700000002</v>
      </c>
      <c r="F3670">
        <v>27.148115749999999</v>
      </c>
      <c r="G3670">
        <v>41.937694469999997</v>
      </c>
      <c r="H3670">
        <v>0</v>
      </c>
    </row>
    <row r="3671" spans="1:8" x14ac:dyDescent="0.3">
      <c r="A3671" t="s">
        <v>6824</v>
      </c>
      <c r="B3671" t="s">
        <v>6823</v>
      </c>
      <c r="C3671">
        <v>1.13663537757E-3</v>
      </c>
      <c r="D3671">
        <v>1.8442420000000001E-2</v>
      </c>
      <c r="E3671">
        <v>-2.1896293099999999</v>
      </c>
      <c r="F3671">
        <v>3.5045094099999998</v>
      </c>
      <c r="G3671">
        <v>-41.02731138</v>
      </c>
      <c r="H3671">
        <v>0</v>
      </c>
    </row>
    <row r="3672" spans="1:8" x14ac:dyDescent="0.3">
      <c r="A3672" t="s">
        <v>6502</v>
      </c>
      <c r="B3672" t="s">
        <v>6501</v>
      </c>
      <c r="C3672">
        <v>3.5959227034699998E-3</v>
      </c>
      <c r="D3672">
        <v>1.798992E-2</v>
      </c>
      <c r="E3672">
        <v>-2.3489843800000001</v>
      </c>
      <c r="F3672">
        <v>-1.7583363299999999</v>
      </c>
      <c r="G3672">
        <v>-25.37229297</v>
      </c>
      <c r="H3672">
        <v>0</v>
      </c>
    </row>
    <row r="3673" spans="1:8" x14ac:dyDescent="0.3">
      <c r="A3673" t="s">
        <v>6854</v>
      </c>
      <c r="B3673" t="s">
        <v>6853</v>
      </c>
      <c r="C3673">
        <v>0.24565990418402001</v>
      </c>
      <c r="D3673">
        <v>9.6344399999999993E-3</v>
      </c>
      <c r="E3673">
        <v>-2.1896293099999999</v>
      </c>
      <c r="F3673">
        <v>28.31928941</v>
      </c>
      <c r="G3673">
        <v>2.1213279100000002</v>
      </c>
      <c r="H3673">
        <v>0</v>
      </c>
    </row>
    <row r="3674" spans="1:8" x14ac:dyDescent="0.3">
      <c r="A3674" t="s">
        <v>6845</v>
      </c>
      <c r="B3674" t="s">
        <v>6844</v>
      </c>
      <c r="C3674">
        <v>3.6665834293E-4</v>
      </c>
      <c r="D3674">
        <v>8.7997600000000002E-3</v>
      </c>
      <c r="E3674">
        <v>-2.1807564199999998</v>
      </c>
      <c r="F3674">
        <v>0.21782929000000001</v>
      </c>
      <c r="G3674">
        <v>14.141238510000001</v>
      </c>
      <c r="H3674">
        <v>0</v>
      </c>
    </row>
    <row r="3675" spans="1:8" x14ac:dyDescent="0.3">
      <c r="A3675" t="s">
        <v>6795</v>
      </c>
      <c r="B3675" t="s">
        <v>6794</v>
      </c>
      <c r="C3675">
        <v>4.0332223074999998E-3</v>
      </c>
      <c r="D3675">
        <v>7.7006799999999997E-3</v>
      </c>
      <c r="E3675">
        <v>-2.1896293099999999</v>
      </c>
      <c r="F3675">
        <v>0.16565426999999999</v>
      </c>
      <c r="G3675">
        <v>4.62896369</v>
      </c>
      <c r="H3675">
        <v>0</v>
      </c>
    </row>
    <row r="3676" spans="1:8" x14ac:dyDescent="0.3">
      <c r="A3676" t="s">
        <v>3024</v>
      </c>
      <c r="B3676" t="s">
        <v>6814</v>
      </c>
      <c r="C3676">
        <v>1.9714533361E-4</v>
      </c>
      <c r="D3676">
        <v>3.9484300000000002E-3</v>
      </c>
      <c r="E3676">
        <v>-5.7398900000000001E-3</v>
      </c>
      <c r="F3676">
        <v>16.474129659999999</v>
      </c>
      <c r="G3676">
        <v>0.48202416999999997</v>
      </c>
      <c r="H3676">
        <v>0</v>
      </c>
    </row>
    <row r="3677" spans="1:8" x14ac:dyDescent="0.3">
      <c r="A3677" t="s">
        <v>6847</v>
      </c>
      <c r="B3677" t="s">
        <v>6846</v>
      </c>
      <c r="C3677">
        <v>506.8776903319075</v>
      </c>
      <c r="D3677">
        <v>3.6695600000000001E-3</v>
      </c>
      <c r="E3677">
        <v>-2.1782541700000002</v>
      </c>
      <c r="F3677">
        <v>1.0070850499999999</v>
      </c>
      <c r="G3677">
        <v>15.833129270000001</v>
      </c>
      <c r="H3677">
        <v>0</v>
      </c>
    </row>
    <row r="3678" spans="1:8" x14ac:dyDescent="0.3">
      <c r="A3678" t="s">
        <v>6878</v>
      </c>
      <c r="B3678" t="s">
        <v>6877</v>
      </c>
      <c r="C3678">
        <v>2.80281528E-6</v>
      </c>
      <c r="D3678">
        <v>1.0456E-3</v>
      </c>
      <c r="E3678">
        <v>-3.3652476</v>
      </c>
      <c r="F3678">
        <v>37.317591219999997</v>
      </c>
      <c r="G3678">
        <v>36.93588973</v>
      </c>
      <c r="H3678">
        <v>0</v>
      </c>
    </row>
    <row r="3679" spans="1:8" x14ac:dyDescent="0.3">
      <c r="A3679" t="s">
        <v>6995</v>
      </c>
      <c r="B3679" t="s">
        <v>6994</v>
      </c>
      <c r="C3679">
        <v>6.4905761018460004E-2</v>
      </c>
      <c r="D3679">
        <v>6.4628000000000005E-4</v>
      </c>
      <c r="E3679">
        <v>9.5679435500000007</v>
      </c>
      <c r="F3679">
        <v>12.24056538</v>
      </c>
      <c r="G3679">
        <v>-3.32127697</v>
      </c>
      <c r="H3679">
        <v>0</v>
      </c>
    </row>
    <row r="3680" spans="1:8" x14ac:dyDescent="0.3">
      <c r="A3680" t="s">
        <v>1668</v>
      </c>
      <c r="B3680" t="s">
        <v>6848</v>
      </c>
      <c r="C3680">
        <v>0.16022969586180999</v>
      </c>
      <c r="D3680">
        <v>1.4709E-4</v>
      </c>
      <c r="E3680">
        <v>-2.1547254599999999</v>
      </c>
      <c r="F3680">
        <v>0.22031200000000001</v>
      </c>
      <c r="G3680">
        <v>-3.8071567900000001</v>
      </c>
      <c r="H3680">
        <v>0</v>
      </c>
    </row>
    <row r="3681" spans="1:8" x14ac:dyDescent="0.3">
      <c r="A3681" t="s">
        <v>6858</v>
      </c>
      <c r="B3681" t="s">
        <v>6857</v>
      </c>
      <c r="C3681">
        <v>2.5299999999999999E-6</v>
      </c>
      <c r="D3681">
        <v>2.8960000000000001E-5</v>
      </c>
      <c r="E3681">
        <v>0</v>
      </c>
      <c r="F3681">
        <v>-4.5283018899999998</v>
      </c>
      <c r="G3681">
        <v>25.24752475</v>
      </c>
      <c r="H3681">
        <v>0</v>
      </c>
    </row>
    <row r="3682" spans="1:8" x14ac:dyDescent="0.3">
      <c r="A3682" t="s">
        <v>6860</v>
      </c>
      <c r="B3682" t="s">
        <v>6859</v>
      </c>
      <c r="C3682">
        <v>1.56907759617E-3</v>
      </c>
      <c r="D3682">
        <v>2.8560000000000001E-5</v>
      </c>
      <c r="E3682">
        <v>-3.36290442</v>
      </c>
      <c r="F3682">
        <v>-54.844081029999998</v>
      </c>
      <c r="G3682">
        <v>-18.590670029999998</v>
      </c>
      <c r="H3682">
        <v>0</v>
      </c>
    </row>
    <row r="3683" spans="1:8" x14ac:dyDescent="0.3">
      <c r="A3683" t="s">
        <v>6856</v>
      </c>
      <c r="B3683" t="s">
        <v>6855</v>
      </c>
      <c r="C3683">
        <v>4.1799051094380001E-2</v>
      </c>
      <c r="D3683">
        <v>4.6E-6</v>
      </c>
      <c r="E3683">
        <v>-2.1547254599999999</v>
      </c>
      <c r="F3683">
        <v>12.010936940000001</v>
      </c>
      <c r="G3683">
        <v>27.929100940000001</v>
      </c>
      <c r="H3683">
        <v>0</v>
      </c>
    </row>
    <row r="3684" spans="1:8" x14ac:dyDescent="0.3">
      <c r="A3684" t="s">
        <v>6874</v>
      </c>
      <c r="B3684" t="s">
        <v>6873</v>
      </c>
      <c r="C3684">
        <v>5.8665051745399998E-3</v>
      </c>
      <c r="D3684">
        <v>7.6000000000000003E-7</v>
      </c>
      <c r="E3684">
        <v>-2.1812285</v>
      </c>
      <c r="F3684">
        <v>-15.60644579</v>
      </c>
      <c r="G3684">
        <v>66.054544590000006</v>
      </c>
      <c r="H3684">
        <v>0</v>
      </c>
    </row>
    <row r="3685" spans="1:8" x14ac:dyDescent="0.3">
      <c r="A3685" t="s">
        <v>6866</v>
      </c>
      <c r="B3685" t="s">
        <v>6865</v>
      </c>
      <c r="C3685">
        <v>3.6665657341000002E-4</v>
      </c>
      <c r="D3685">
        <v>4.0000000000000001E-8</v>
      </c>
      <c r="E3685">
        <v>-2.1896293099999999</v>
      </c>
      <c r="F3685">
        <v>0.16565426999999999</v>
      </c>
      <c r="G3685">
        <v>14.140687659999999</v>
      </c>
      <c r="H3685">
        <v>0</v>
      </c>
    </row>
    <row r="3686" spans="1:8" x14ac:dyDescent="0.3">
      <c r="A3686" t="s">
        <v>6862</v>
      </c>
      <c r="B3686" t="s">
        <v>6861</v>
      </c>
      <c r="C3686">
        <v>7.6997880415899996E-3</v>
      </c>
      <c r="D3686">
        <v>0</v>
      </c>
      <c r="E3686">
        <v>-2.1896293099999999</v>
      </c>
      <c r="F3686">
        <v>0.16565426999999999</v>
      </c>
      <c r="G3686">
        <v>-7.8094445800000001</v>
      </c>
      <c r="H3686">
        <v>0</v>
      </c>
    </row>
    <row r="3687" spans="1:8" x14ac:dyDescent="0.3">
      <c r="A3687" t="s">
        <v>6868</v>
      </c>
      <c r="B3687" t="s">
        <v>6867</v>
      </c>
      <c r="C3687">
        <v>2.56689450355E-3</v>
      </c>
      <c r="D3687">
        <v>0</v>
      </c>
      <c r="E3687">
        <v>-2.1782541700000002</v>
      </c>
      <c r="F3687">
        <v>0.17730331999999999</v>
      </c>
      <c r="G3687">
        <v>33.179622309999999</v>
      </c>
      <c r="H3687">
        <v>0</v>
      </c>
    </row>
    <row r="3688" spans="1:8" x14ac:dyDescent="0.3">
      <c r="A3688" t="s">
        <v>6870</v>
      </c>
      <c r="B3688" t="s">
        <v>6869</v>
      </c>
      <c r="C3688">
        <v>0.60168634075338001</v>
      </c>
      <c r="D3688">
        <v>0</v>
      </c>
      <c r="E3688">
        <v>-2.1547254599999999</v>
      </c>
      <c r="F3688">
        <v>0.22031200000000001</v>
      </c>
      <c r="G3688">
        <v>23.739475330000001</v>
      </c>
      <c r="H3688">
        <v>0</v>
      </c>
    </row>
    <row r="3689" spans="1:8" x14ac:dyDescent="0.3">
      <c r="A3689" t="s">
        <v>6872</v>
      </c>
      <c r="B3689" t="s">
        <v>6871</v>
      </c>
      <c r="C3689">
        <v>2.5299303565220001E-2</v>
      </c>
      <c r="D3689">
        <v>0</v>
      </c>
      <c r="E3689">
        <v>-2.1896293099999999</v>
      </c>
      <c r="F3689">
        <v>0.16565426999999999</v>
      </c>
      <c r="G3689">
        <v>14.140687659999999</v>
      </c>
      <c r="H3689">
        <v>0</v>
      </c>
    </row>
    <row r="3690" spans="1:8" x14ac:dyDescent="0.3">
      <c r="A3690" t="s">
        <v>6876</v>
      </c>
      <c r="B3690" t="s">
        <v>6875</v>
      </c>
      <c r="C3690">
        <v>3.6665834293E-4</v>
      </c>
      <c r="D3690">
        <v>0</v>
      </c>
      <c r="E3690">
        <v>-2.1547254599999999</v>
      </c>
      <c r="F3690">
        <v>0.22031200000000001</v>
      </c>
      <c r="G3690">
        <v>14.163050370000001</v>
      </c>
      <c r="H3690">
        <v>0</v>
      </c>
    </row>
    <row r="3691" spans="1:8" x14ac:dyDescent="0.3">
      <c r="A3691" t="s">
        <v>6880</v>
      </c>
      <c r="B3691" t="s">
        <v>6879</v>
      </c>
      <c r="C3691">
        <v>1.7397854408256099</v>
      </c>
      <c r="D3691">
        <v>0</v>
      </c>
      <c r="E3691">
        <v>-2.1896293099999999</v>
      </c>
      <c r="F3691">
        <v>0.21734563000000001</v>
      </c>
      <c r="G3691">
        <v>14.162499410000001</v>
      </c>
      <c r="H3691">
        <v>0</v>
      </c>
    </row>
    <row r="3692" spans="1:8" x14ac:dyDescent="0.3">
      <c r="A3692" t="s">
        <v>6882</v>
      </c>
      <c r="B3692" t="s">
        <v>6881</v>
      </c>
      <c r="C3692">
        <v>3.6665834293E-4</v>
      </c>
      <c r="D3692">
        <v>0</v>
      </c>
      <c r="E3692">
        <v>-2.1807564199999998</v>
      </c>
      <c r="F3692">
        <v>0.21782929000000001</v>
      </c>
      <c r="G3692">
        <v>14.163050370000001</v>
      </c>
      <c r="H3692">
        <v>0</v>
      </c>
    </row>
    <row r="3693" spans="1:8" x14ac:dyDescent="0.3">
      <c r="A3693" t="s">
        <v>3425</v>
      </c>
      <c r="B3693" t="s">
        <v>6883</v>
      </c>
      <c r="C3693">
        <v>1.1000976444E-4</v>
      </c>
      <c r="D3693">
        <v>0</v>
      </c>
      <c r="E3693">
        <v>-2.1782541700000002</v>
      </c>
      <c r="F3693">
        <v>0.17730331999999999</v>
      </c>
      <c r="G3693">
        <v>14.15396198</v>
      </c>
      <c r="H3693">
        <v>0</v>
      </c>
    </row>
    <row r="3694" spans="1:8" x14ac:dyDescent="0.3">
      <c r="A3694" t="s">
        <v>6884</v>
      </c>
      <c r="B3694" t="s">
        <v>6884</v>
      </c>
      <c r="C3694">
        <v>0</v>
      </c>
      <c r="D3694">
        <v>0</v>
      </c>
      <c r="E3694">
        <v>0</v>
      </c>
      <c r="F3694">
        <v>0</v>
      </c>
      <c r="G3694">
        <v>0</v>
      </c>
      <c r="H3694">
        <v>0</v>
      </c>
    </row>
    <row r="3695" spans="1:8" x14ac:dyDescent="0.3">
      <c r="A3695" t="s">
        <v>6885</v>
      </c>
      <c r="B3695" t="s">
        <v>6885</v>
      </c>
      <c r="C3695">
        <v>1.467037726944E-2</v>
      </c>
      <c r="D3695">
        <v>0</v>
      </c>
      <c r="E3695">
        <v>-1.4921001300000001</v>
      </c>
      <c r="F3695">
        <v>0.1183165</v>
      </c>
      <c r="G3695">
        <v>9.1214879599999996</v>
      </c>
      <c r="H3695">
        <v>0</v>
      </c>
    </row>
    <row r="3696" spans="1:8" x14ac:dyDescent="0.3">
      <c r="A3696" t="s">
        <v>887</v>
      </c>
      <c r="B3696" t="s">
        <v>5915</v>
      </c>
      <c r="C3696">
        <v>3.9059464699989999E-2</v>
      </c>
      <c r="D3696">
        <v>0</v>
      </c>
      <c r="E3696">
        <v>-3.3287317600000002</v>
      </c>
      <c r="F3696">
        <v>12.07611644</v>
      </c>
      <c r="G3696">
        <v>9.6131456100000001</v>
      </c>
      <c r="H3696">
        <v>0</v>
      </c>
    </row>
    <row r="3697" spans="1:8" x14ac:dyDescent="0.3">
      <c r="A3697" t="s">
        <v>6888</v>
      </c>
      <c r="B3697" t="s">
        <v>6888</v>
      </c>
      <c r="C3697">
        <v>0.41458052526011002</v>
      </c>
      <c r="D3697">
        <v>0</v>
      </c>
      <c r="E3697">
        <v>-31.658821979999999</v>
      </c>
      <c r="F3697">
        <v>-6.5966177000000004</v>
      </c>
      <c r="G3697">
        <v>143.76425115000001</v>
      </c>
      <c r="H3697">
        <v>0</v>
      </c>
    </row>
    <row r="3698" spans="1:8" x14ac:dyDescent="0.3">
      <c r="A3698" t="s">
        <v>6890</v>
      </c>
      <c r="B3698" t="s">
        <v>6889</v>
      </c>
      <c r="C3698">
        <v>1.099986926E-5</v>
      </c>
      <c r="D3698">
        <v>0</v>
      </c>
      <c r="E3698">
        <v>-2.1547357100000002</v>
      </c>
      <c r="F3698">
        <v>0.22032651</v>
      </c>
      <c r="G3698">
        <v>-82.851961270000004</v>
      </c>
      <c r="H3698">
        <v>0</v>
      </c>
    </row>
    <row r="3699" spans="1:8" x14ac:dyDescent="0.3">
      <c r="A3699" t="s">
        <v>6892</v>
      </c>
      <c r="B3699" t="s">
        <v>6891</v>
      </c>
      <c r="C3699">
        <v>0</v>
      </c>
      <c r="D3699">
        <v>0</v>
      </c>
      <c r="E3699">
        <v>0</v>
      </c>
      <c r="F3699">
        <v>0</v>
      </c>
      <c r="G3699">
        <v>0</v>
      </c>
      <c r="H3699">
        <v>0</v>
      </c>
    </row>
    <row r="3700" spans="1:8" x14ac:dyDescent="0.3">
      <c r="A3700" t="s">
        <v>6894</v>
      </c>
      <c r="B3700" t="s">
        <v>6893</v>
      </c>
      <c r="C3700">
        <v>0</v>
      </c>
      <c r="D3700">
        <v>0</v>
      </c>
      <c r="E3700">
        <v>0</v>
      </c>
      <c r="F3700">
        <v>0</v>
      </c>
      <c r="G3700">
        <v>0</v>
      </c>
      <c r="H3700">
        <v>0</v>
      </c>
    </row>
    <row r="3701" spans="1:8" x14ac:dyDescent="0.3">
      <c r="A3701" t="s">
        <v>6596</v>
      </c>
      <c r="B3701" t="s">
        <v>6595</v>
      </c>
      <c r="C3701">
        <v>9.0066396066999996E-2</v>
      </c>
      <c r="D3701">
        <v>0</v>
      </c>
      <c r="E3701">
        <v>-5.7398900000000001E-3</v>
      </c>
      <c r="F3701">
        <v>-7.6732729999999999E-2</v>
      </c>
      <c r="G3701">
        <v>-55.012973760000001</v>
      </c>
      <c r="H3701">
        <v>0</v>
      </c>
    </row>
    <row r="3702" spans="1:8" x14ac:dyDescent="0.3">
      <c r="A3702" t="s">
        <v>6896</v>
      </c>
      <c r="B3702" t="s">
        <v>6896</v>
      </c>
      <c r="C3702">
        <v>0.27227803632209002</v>
      </c>
      <c r="D3702">
        <v>0</v>
      </c>
      <c r="E3702">
        <v>-1.6656119</v>
      </c>
      <c r="F3702">
        <v>16.422905409999998</v>
      </c>
      <c r="G3702">
        <v>5.5054890800000003</v>
      </c>
      <c r="H3702">
        <v>0</v>
      </c>
    </row>
    <row r="3703" spans="1:8" x14ac:dyDescent="0.3">
      <c r="A3703" t="s">
        <v>6898</v>
      </c>
      <c r="B3703" t="s">
        <v>6897</v>
      </c>
      <c r="C3703">
        <v>2.168386208844E-2</v>
      </c>
      <c r="D3703">
        <v>0</v>
      </c>
      <c r="E3703">
        <v>2.92937409</v>
      </c>
      <c r="F3703">
        <v>2.1766998499999999</v>
      </c>
      <c r="G3703">
        <v>230.71374166000001</v>
      </c>
      <c r="H3703">
        <v>0</v>
      </c>
    </row>
    <row r="3704" spans="1:8" x14ac:dyDescent="0.3">
      <c r="A3704" t="s">
        <v>5074</v>
      </c>
      <c r="B3704" t="s">
        <v>6811</v>
      </c>
      <c r="C3704">
        <v>8.1476142460000004E-5</v>
      </c>
      <c r="D3704">
        <v>0</v>
      </c>
      <c r="E3704">
        <v>-3.1415988100000001</v>
      </c>
      <c r="F3704">
        <v>1.3501468599999999</v>
      </c>
      <c r="G3704">
        <v>16.948979789999999</v>
      </c>
      <c r="H3704">
        <v>0</v>
      </c>
    </row>
    <row r="3705" spans="1:8" x14ac:dyDescent="0.3">
      <c r="A3705" t="s">
        <v>6513</v>
      </c>
      <c r="B3705" t="s">
        <v>6512</v>
      </c>
      <c r="C3705">
        <v>1.1332201721770101</v>
      </c>
      <c r="D3705">
        <v>0</v>
      </c>
      <c r="E3705">
        <v>-1.9383985399999999</v>
      </c>
      <c r="F3705">
        <v>0.60219739999999999</v>
      </c>
      <c r="G3705">
        <v>-11.509456269999999</v>
      </c>
      <c r="H3705">
        <v>0</v>
      </c>
    </row>
    <row r="3706" spans="1:8" x14ac:dyDescent="0.3">
      <c r="A3706" t="s">
        <v>1681</v>
      </c>
      <c r="B3706" t="s">
        <v>6899</v>
      </c>
      <c r="C3706">
        <v>2.229598489E-4</v>
      </c>
      <c r="D3706">
        <v>0</v>
      </c>
      <c r="E3706">
        <v>-0.50110664999999999</v>
      </c>
      <c r="F3706">
        <v>-0.38340269999999999</v>
      </c>
      <c r="G3706">
        <v>0.72426683000000003</v>
      </c>
      <c r="H3706">
        <v>0</v>
      </c>
    </row>
    <row r="3707" spans="1:8" x14ac:dyDescent="0.3">
      <c r="A3707" t="s">
        <v>6901</v>
      </c>
      <c r="B3707" t="s">
        <v>6900</v>
      </c>
      <c r="C3707">
        <v>1.577280924E-5</v>
      </c>
      <c r="D3707">
        <v>0</v>
      </c>
      <c r="E3707">
        <v>-3.07919988</v>
      </c>
      <c r="F3707">
        <v>1.4734615</v>
      </c>
      <c r="G3707">
        <v>17.04842463</v>
      </c>
      <c r="H3707">
        <v>0</v>
      </c>
    </row>
    <row r="3708" spans="1:8" x14ac:dyDescent="0.3">
      <c r="A3708" t="s">
        <v>6903</v>
      </c>
      <c r="B3708" t="s">
        <v>6902</v>
      </c>
      <c r="C3708">
        <v>7.3331314682000004E-4</v>
      </c>
      <c r="D3708">
        <v>0</v>
      </c>
      <c r="E3708">
        <v>-2.1896293099999999</v>
      </c>
      <c r="F3708">
        <v>0.16565426999999999</v>
      </c>
      <c r="G3708">
        <v>14.140687659999999</v>
      </c>
      <c r="H3708">
        <v>0</v>
      </c>
    </row>
    <row r="3709" spans="1:8" x14ac:dyDescent="0.3">
      <c r="A3709" t="s">
        <v>6588</v>
      </c>
      <c r="B3709" t="s">
        <v>6587</v>
      </c>
      <c r="C3709">
        <v>1.6412098840000002E-5</v>
      </c>
      <c r="D3709">
        <v>0</v>
      </c>
      <c r="E3709">
        <v>-5.7398900000000001E-3</v>
      </c>
      <c r="F3709">
        <v>3.0654707299999999</v>
      </c>
      <c r="G3709">
        <v>5.09847874</v>
      </c>
      <c r="H3709">
        <v>0</v>
      </c>
    </row>
    <row r="3710" spans="1:8" x14ac:dyDescent="0.3">
      <c r="A3710" t="s">
        <v>6904</v>
      </c>
      <c r="B3710" t="s">
        <v>6904</v>
      </c>
      <c r="C3710">
        <v>4.7893700455999997E-3</v>
      </c>
      <c r="D3710">
        <v>0</v>
      </c>
      <c r="E3710">
        <v>-2.4095493800000001</v>
      </c>
      <c r="F3710">
        <v>0.81796084000000002</v>
      </c>
      <c r="G3710">
        <v>14.36254282</v>
      </c>
      <c r="H3710">
        <v>0</v>
      </c>
    </row>
    <row r="3711" spans="1:8" x14ac:dyDescent="0.3">
      <c r="A3711" t="s">
        <v>6906</v>
      </c>
      <c r="B3711" t="s">
        <v>6905</v>
      </c>
      <c r="C3711">
        <v>1.2894858974000001E-4</v>
      </c>
      <c r="D3711">
        <v>0</v>
      </c>
      <c r="E3711">
        <v>-2.2256147099999999</v>
      </c>
      <c r="F3711">
        <v>0.28261234000000002</v>
      </c>
      <c r="G3711">
        <v>14.611954860000001</v>
      </c>
      <c r="H3711">
        <v>0</v>
      </c>
    </row>
    <row r="3712" spans="1:8" x14ac:dyDescent="0.3">
      <c r="A3712" t="s">
        <v>4176</v>
      </c>
      <c r="B3712" t="s">
        <v>4175</v>
      </c>
      <c r="C3712">
        <v>0</v>
      </c>
      <c r="D3712">
        <v>0</v>
      </c>
      <c r="E3712">
        <v>0</v>
      </c>
      <c r="F3712">
        <v>0</v>
      </c>
      <c r="G3712">
        <v>0</v>
      </c>
      <c r="H3712">
        <v>0</v>
      </c>
    </row>
    <row r="3713" spans="1:8" x14ac:dyDescent="0.3">
      <c r="A3713" t="s">
        <v>3483</v>
      </c>
      <c r="B3713" t="s">
        <v>6907</v>
      </c>
      <c r="C3713">
        <v>3.6665657341000002E-4</v>
      </c>
      <c r="D3713">
        <v>0</v>
      </c>
      <c r="E3713">
        <v>-2.1812285</v>
      </c>
      <c r="F3713">
        <v>0.21734563000000001</v>
      </c>
      <c r="G3713">
        <v>14.162499410000001</v>
      </c>
      <c r="H3713">
        <v>0</v>
      </c>
    </row>
    <row r="3714" spans="1:8" x14ac:dyDescent="0.3">
      <c r="A3714" t="s">
        <v>2741</v>
      </c>
      <c r="B3714" t="s">
        <v>6908</v>
      </c>
      <c r="C3714">
        <v>6.1045001778699997E-3</v>
      </c>
      <c r="D3714">
        <v>0</v>
      </c>
      <c r="E3714">
        <v>-6.9918200000000002E-3</v>
      </c>
      <c r="F3714">
        <v>-7.6732729999999999E-2</v>
      </c>
      <c r="G3714">
        <v>-2.8830580000000001E-2</v>
      </c>
      <c r="H3714">
        <v>0</v>
      </c>
    </row>
    <row r="3715" spans="1:8" x14ac:dyDescent="0.3">
      <c r="A3715" t="s">
        <v>6781</v>
      </c>
      <c r="B3715" t="s">
        <v>6780</v>
      </c>
      <c r="C3715">
        <v>3.3732404753629999E-2</v>
      </c>
      <c r="D3715">
        <v>0</v>
      </c>
      <c r="E3715">
        <v>-2.1896293099999999</v>
      </c>
      <c r="F3715">
        <v>0.16565426999999999</v>
      </c>
      <c r="G3715">
        <v>-38.217941500000002</v>
      </c>
      <c r="H3715">
        <v>0</v>
      </c>
    </row>
    <row r="3716" spans="1:8" x14ac:dyDescent="0.3">
      <c r="A3716" t="s">
        <v>6910</v>
      </c>
      <c r="B3716" t="s">
        <v>6909</v>
      </c>
      <c r="C3716">
        <v>3.6665834293E-4</v>
      </c>
      <c r="D3716">
        <v>0</v>
      </c>
      <c r="E3716">
        <v>-2.1547254599999999</v>
      </c>
      <c r="F3716">
        <v>0.22031200000000001</v>
      </c>
      <c r="G3716">
        <v>14.163050370000001</v>
      </c>
      <c r="H3716">
        <v>0</v>
      </c>
    </row>
    <row r="3717" spans="1:8" x14ac:dyDescent="0.3">
      <c r="A3717" t="s">
        <v>6912</v>
      </c>
      <c r="B3717" t="s">
        <v>6911</v>
      </c>
      <c r="C3717">
        <v>2.5697524498999999E-3</v>
      </c>
      <c r="D3717">
        <v>0</v>
      </c>
      <c r="E3717">
        <v>-2.6052521199999998</v>
      </c>
      <c r="F3717">
        <v>0.76949266999999999</v>
      </c>
      <c r="G3717">
        <v>15.486385690000001</v>
      </c>
      <c r="H3717">
        <v>0</v>
      </c>
    </row>
    <row r="3718" spans="1:8" x14ac:dyDescent="0.3">
      <c r="A3718" t="s">
        <v>4179</v>
      </c>
      <c r="B3718" t="s">
        <v>4179</v>
      </c>
      <c r="C3718">
        <v>0</v>
      </c>
      <c r="D3718">
        <v>0</v>
      </c>
      <c r="E3718">
        <v>0</v>
      </c>
      <c r="F3718">
        <v>0</v>
      </c>
      <c r="G3718">
        <v>0</v>
      </c>
      <c r="H3718">
        <v>0</v>
      </c>
    </row>
    <row r="3719" spans="1:8" x14ac:dyDescent="0.3">
      <c r="A3719" t="s">
        <v>6918</v>
      </c>
      <c r="B3719" t="s">
        <v>6917</v>
      </c>
      <c r="C3719">
        <v>0.14056727591029999</v>
      </c>
      <c r="D3719">
        <v>0</v>
      </c>
      <c r="E3719">
        <v>-4.8425200000000003E-3</v>
      </c>
      <c r="F3719">
        <v>0.61543044000000002</v>
      </c>
      <c r="G3719">
        <v>19.69426962</v>
      </c>
      <c r="H3719">
        <v>0</v>
      </c>
    </row>
    <row r="3720" spans="1:8" x14ac:dyDescent="0.3">
      <c r="A3720" t="s">
        <v>6920</v>
      </c>
      <c r="B3720" t="s">
        <v>6919</v>
      </c>
      <c r="C3720">
        <v>0</v>
      </c>
      <c r="D3720">
        <v>0</v>
      </c>
      <c r="E3720">
        <v>0</v>
      </c>
      <c r="F3720">
        <v>0</v>
      </c>
      <c r="G3720">
        <v>0</v>
      </c>
      <c r="H3720">
        <v>0</v>
      </c>
    </row>
    <row r="3721" spans="1:8" x14ac:dyDescent="0.3">
      <c r="A3721" t="s">
        <v>6923</v>
      </c>
      <c r="B3721" t="s">
        <v>6922</v>
      </c>
      <c r="C3721">
        <v>7.7302115680000002E-5</v>
      </c>
      <c r="D3721">
        <v>0</v>
      </c>
      <c r="E3721">
        <v>-0.46978408999999999</v>
      </c>
      <c r="F3721">
        <v>-0.39784956999999999</v>
      </c>
      <c r="G3721">
        <v>0.49386139000000001</v>
      </c>
      <c r="H3721">
        <v>0</v>
      </c>
    </row>
    <row r="3722" spans="1:8" x14ac:dyDescent="0.3">
      <c r="A3722" t="s">
        <v>6725</v>
      </c>
      <c r="B3722" t="s">
        <v>6724</v>
      </c>
      <c r="C3722">
        <v>3.6665834293E-4</v>
      </c>
      <c r="D3722">
        <v>0</v>
      </c>
      <c r="E3722">
        <v>-2.1807564199999998</v>
      </c>
      <c r="F3722">
        <v>0.21782929000000001</v>
      </c>
      <c r="G3722">
        <v>14.141238510000001</v>
      </c>
      <c r="H3722">
        <v>0</v>
      </c>
    </row>
    <row r="3723" spans="1:8" x14ac:dyDescent="0.3">
      <c r="A3723" t="s">
        <v>6925</v>
      </c>
      <c r="B3723" t="s">
        <v>6924</v>
      </c>
      <c r="C3723">
        <v>7.5503137999999996E-6</v>
      </c>
      <c r="D3723">
        <v>0</v>
      </c>
      <c r="E3723">
        <v>-2.4117581299999999</v>
      </c>
      <c r="F3723">
        <v>0.51747399999999999</v>
      </c>
      <c r="G3723">
        <v>15.245235320000001</v>
      </c>
      <c r="H3723">
        <v>0</v>
      </c>
    </row>
    <row r="3724" spans="1:8" x14ac:dyDescent="0.3">
      <c r="A3724" t="s">
        <v>6927</v>
      </c>
      <c r="B3724" t="s">
        <v>6926</v>
      </c>
      <c r="C3724">
        <v>5.4269950497999998E-4</v>
      </c>
      <c r="D3724">
        <v>0</v>
      </c>
      <c r="E3724">
        <v>0.79804673000000004</v>
      </c>
      <c r="F3724">
        <v>1.2882517</v>
      </c>
      <c r="G3724">
        <v>9.8385667199999993</v>
      </c>
      <c r="H3724">
        <v>0</v>
      </c>
    </row>
    <row r="3725" spans="1:8" x14ac:dyDescent="0.3">
      <c r="A3725" t="s">
        <v>6929</v>
      </c>
      <c r="B3725" t="s">
        <v>6928</v>
      </c>
      <c r="C3725">
        <v>0.38366893325791002</v>
      </c>
      <c r="D3725">
        <v>0</v>
      </c>
      <c r="E3725">
        <v>-0.46978408999999999</v>
      </c>
      <c r="F3725">
        <v>-0.39784956999999999</v>
      </c>
      <c r="G3725">
        <v>0.72426683000000003</v>
      </c>
      <c r="H3725">
        <v>0</v>
      </c>
    </row>
    <row r="3726" spans="1:8" x14ac:dyDescent="0.3">
      <c r="A3726" t="s">
        <v>6932</v>
      </c>
      <c r="B3726" t="s">
        <v>6932</v>
      </c>
      <c r="C3726">
        <v>8.4136096874402302</v>
      </c>
      <c r="D3726">
        <v>0</v>
      </c>
      <c r="E3726">
        <v>-2.3534226</v>
      </c>
      <c r="F3726">
        <v>0.51497809999999999</v>
      </c>
      <c r="G3726">
        <v>14.410997800000001</v>
      </c>
      <c r="H3726">
        <v>0</v>
      </c>
    </row>
    <row r="3727" spans="1:8" x14ac:dyDescent="0.3">
      <c r="A3727" t="s">
        <v>5932</v>
      </c>
      <c r="B3727" t="s">
        <v>5931</v>
      </c>
      <c r="C3727">
        <v>4.9031344819999999E-5</v>
      </c>
      <c r="D3727">
        <v>0</v>
      </c>
      <c r="E3727">
        <v>-1.553648E-2</v>
      </c>
      <c r="F3727">
        <v>-8.6558860000000001E-2</v>
      </c>
      <c r="G3727">
        <v>-2.0361034199999999</v>
      </c>
      <c r="H3727">
        <v>0</v>
      </c>
    </row>
    <row r="3728" spans="1:8" x14ac:dyDescent="0.3">
      <c r="A3728" t="s">
        <v>6934</v>
      </c>
      <c r="B3728" t="s">
        <v>6933</v>
      </c>
      <c r="C3728">
        <v>0.21313625403038</v>
      </c>
      <c r="D3728">
        <v>0</v>
      </c>
      <c r="E3728">
        <v>-1.241518E-2</v>
      </c>
      <c r="F3728">
        <v>-8.3815879999999995E-2</v>
      </c>
      <c r="G3728">
        <v>-3.6840209999999998E-2</v>
      </c>
      <c r="H3728">
        <v>0</v>
      </c>
    </row>
    <row r="3729" spans="1:8" x14ac:dyDescent="0.3">
      <c r="A3729" t="s">
        <v>6936</v>
      </c>
      <c r="B3729" t="s">
        <v>6935</v>
      </c>
      <c r="C3729">
        <v>6.5839061905700004E-3</v>
      </c>
      <c r="D3729">
        <v>0</v>
      </c>
      <c r="E3729">
        <v>-2.8815968999999999</v>
      </c>
      <c r="F3729">
        <v>1.1352230999999999</v>
      </c>
      <c r="G3729">
        <v>16.312230790000001</v>
      </c>
      <c r="H3729">
        <v>0</v>
      </c>
    </row>
    <row r="3730" spans="1:8" x14ac:dyDescent="0.3">
      <c r="A3730" t="s">
        <v>6938</v>
      </c>
      <c r="B3730" t="s">
        <v>6937</v>
      </c>
      <c r="C3730">
        <v>1.4183467738999999E-4</v>
      </c>
      <c r="D3730">
        <v>0</v>
      </c>
      <c r="E3730">
        <v>-3.2098341800000001</v>
      </c>
      <c r="F3730">
        <v>1.4174457899999999</v>
      </c>
      <c r="G3730">
        <v>16.87331678</v>
      </c>
      <c r="H3730">
        <v>0</v>
      </c>
    </row>
    <row r="3731" spans="1:8" x14ac:dyDescent="0.3">
      <c r="A3731" t="s">
        <v>6942</v>
      </c>
      <c r="B3731" t="s">
        <v>6941</v>
      </c>
      <c r="C3731">
        <v>2.6808554159999997E-4</v>
      </c>
      <c r="D3731">
        <v>0</v>
      </c>
      <c r="E3731">
        <v>-3.0781152000000001</v>
      </c>
      <c r="F3731">
        <v>1.4537012</v>
      </c>
      <c r="G3731">
        <v>17.025631319999999</v>
      </c>
      <c r="H3731">
        <v>0</v>
      </c>
    </row>
    <row r="3732" spans="1:8" x14ac:dyDescent="0.3">
      <c r="A3732" t="s">
        <v>5685</v>
      </c>
      <c r="B3732" t="s">
        <v>6943</v>
      </c>
      <c r="C3732">
        <v>1.1000976443800001E-3</v>
      </c>
      <c r="D3732">
        <v>0</v>
      </c>
      <c r="E3732">
        <v>-2.1782541700000002</v>
      </c>
      <c r="F3732">
        <v>0.17730331999999999</v>
      </c>
      <c r="G3732">
        <v>14.17577627</v>
      </c>
      <c r="H3732">
        <v>0</v>
      </c>
    </row>
    <row r="3733" spans="1:8" x14ac:dyDescent="0.3">
      <c r="A3733" t="s">
        <v>6944</v>
      </c>
      <c r="B3733" t="s">
        <v>6944</v>
      </c>
      <c r="C3733">
        <v>4.7129685552900003E-3</v>
      </c>
      <c r="D3733">
        <v>0</v>
      </c>
      <c r="E3733">
        <v>-0.19107328000000001</v>
      </c>
      <c r="F3733">
        <v>-7.1140560000000005E-2</v>
      </c>
      <c r="G3733">
        <v>1.03247399</v>
      </c>
      <c r="H3733">
        <v>0</v>
      </c>
    </row>
    <row r="3734" spans="1:8" x14ac:dyDescent="0.3">
      <c r="A3734" t="s">
        <v>6742</v>
      </c>
      <c r="B3734" t="s">
        <v>6742</v>
      </c>
      <c r="C3734">
        <v>0.90401075946354004</v>
      </c>
      <c r="D3734">
        <v>0</v>
      </c>
      <c r="E3734">
        <v>-1.95384487</v>
      </c>
      <c r="F3734">
        <v>1.2651427200000001</v>
      </c>
      <c r="G3734">
        <v>-12.63507667</v>
      </c>
      <c r="H3734">
        <v>0</v>
      </c>
    </row>
    <row r="3735" spans="1:8" x14ac:dyDescent="0.3">
      <c r="A3735" t="s">
        <v>6946</v>
      </c>
      <c r="B3735" t="s">
        <v>6945</v>
      </c>
      <c r="C3735">
        <v>3.6669921478999998E-4</v>
      </c>
      <c r="D3735">
        <v>0</v>
      </c>
      <c r="E3735">
        <v>-2.1935871100000002</v>
      </c>
      <c r="F3735">
        <v>0.17730331999999999</v>
      </c>
      <c r="G3735">
        <v>14.175776259999999</v>
      </c>
      <c r="H3735">
        <v>0</v>
      </c>
    </row>
    <row r="3736" spans="1:8" x14ac:dyDescent="0.3">
      <c r="A3736" t="s">
        <v>6632</v>
      </c>
      <c r="B3736" t="s">
        <v>6631</v>
      </c>
      <c r="C3736">
        <v>537.87499342727449</v>
      </c>
      <c r="D3736">
        <v>0</v>
      </c>
      <c r="E3736">
        <v>-2.70013104</v>
      </c>
      <c r="F3736">
        <v>0.47632778999999997</v>
      </c>
      <c r="G3736">
        <v>-20.29560446</v>
      </c>
      <c r="H3736">
        <v>0</v>
      </c>
    </row>
    <row r="3737" spans="1:8" x14ac:dyDescent="0.3">
      <c r="A3737" t="s">
        <v>3098</v>
      </c>
      <c r="B3737" t="s">
        <v>6326</v>
      </c>
      <c r="C3737">
        <v>7.3331314682000004E-4</v>
      </c>
      <c r="D3737">
        <v>0</v>
      </c>
      <c r="E3737">
        <v>-51.090614250000002</v>
      </c>
      <c r="F3737">
        <v>-49.891327189999998</v>
      </c>
      <c r="G3737">
        <v>-67.296477890000006</v>
      </c>
      <c r="H3737">
        <v>0</v>
      </c>
    </row>
    <row r="3738" spans="1:8" x14ac:dyDescent="0.3">
      <c r="A3738" t="s">
        <v>6949</v>
      </c>
      <c r="B3738" t="s">
        <v>6948</v>
      </c>
      <c r="C3738">
        <v>7.8848688700000005E-6</v>
      </c>
      <c r="D3738">
        <v>0</v>
      </c>
      <c r="E3738">
        <v>-3.0980737</v>
      </c>
      <c r="F3738">
        <v>-49.273149410000002</v>
      </c>
      <c r="G3738">
        <v>-41.31189904</v>
      </c>
      <c r="H3738">
        <v>0</v>
      </c>
    </row>
    <row r="3739" spans="1:8" x14ac:dyDescent="0.3">
      <c r="A3739" t="s">
        <v>6951</v>
      </c>
      <c r="B3739" t="s">
        <v>6950</v>
      </c>
      <c r="C3739">
        <v>2.0014754682E-4</v>
      </c>
      <c r="D3739">
        <v>0</v>
      </c>
      <c r="E3739">
        <v>-5.7398900000000001E-3</v>
      </c>
      <c r="F3739">
        <v>-7.6769219999999999E-2</v>
      </c>
      <c r="G3739">
        <v>-2.8276320000000001E-2</v>
      </c>
      <c r="H3739">
        <v>0</v>
      </c>
    </row>
    <row r="3740" spans="1:8" x14ac:dyDescent="0.3">
      <c r="A3740" t="s">
        <v>6953</v>
      </c>
      <c r="B3740" t="s">
        <v>6952</v>
      </c>
      <c r="C3740">
        <v>9.1664143349999997E-5</v>
      </c>
      <c r="D3740">
        <v>0</v>
      </c>
      <c r="E3740">
        <v>-2.1896293099999999</v>
      </c>
      <c r="F3740">
        <v>0.16565426999999999</v>
      </c>
      <c r="G3740">
        <v>14.140687659999999</v>
      </c>
      <c r="H3740">
        <v>0</v>
      </c>
    </row>
    <row r="3741" spans="1:8" x14ac:dyDescent="0.3">
      <c r="A3741" t="s">
        <v>6797</v>
      </c>
      <c r="B3741" t="s">
        <v>6796</v>
      </c>
      <c r="C3741">
        <v>3.5042401953700002E-3</v>
      </c>
      <c r="D3741">
        <v>0</v>
      </c>
      <c r="E3741">
        <v>-1.553648E-2</v>
      </c>
      <c r="F3741">
        <v>-8.6558850000000007E-2</v>
      </c>
      <c r="G3741">
        <v>-61.103918270000001</v>
      </c>
      <c r="H3741">
        <v>0</v>
      </c>
    </row>
    <row r="3742" spans="1:8" x14ac:dyDescent="0.3">
      <c r="A3742" t="s">
        <v>6957</v>
      </c>
      <c r="B3742" t="s">
        <v>6956</v>
      </c>
      <c r="C3742">
        <v>0</v>
      </c>
      <c r="D3742">
        <v>0</v>
      </c>
      <c r="E3742">
        <v>0</v>
      </c>
      <c r="F3742">
        <v>0</v>
      </c>
      <c r="G3742">
        <v>0</v>
      </c>
      <c r="H3742">
        <v>0</v>
      </c>
    </row>
    <row r="3743" spans="1:8" x14ac:dyDescent="0.3">
      <c r="A3743" t="s">
        <v>6959</v>
      </c>
      <c r="B3743" t="s">
        <v>6958</v>
      </c>
      <c r="C3743">
        <v>0</v>
      </c>
      <c r="D3743">
        <v>0</v>
      </c>
      <c r="E3743">
        <v>0</v>
      </c>
      <c r="F3743">
        <v>0</v>
      </c>
      <c r="G3743">
        <v>0</v>
      </c>
      <c r="H3743">
        <v>0</v>
      </c>
    </row>
    <row r="3744" spans="1:8" x14ac:dyDescent="0.3">
      <c r="A3744" t="s">
        <v>6961</v>
      </c>
      <c r="B3744" t="s">
        <v>6960</v>
      </c>
      <c r="C3744">
        <v>6.7823079714350004E-2</v>
      </c>
      <c r="D3744">
        <v>0</v>
      </c>
      <c r="E3744">
        <v>-3.0791999200000002</v>
      </c>
      <c r="F3744">
        <v>1.47346149</v>
      </c>
      <c r="G3744">
        <v>17.399063470000002</v>
      </c>
      <c r="H3744">
        <v>0</v>
      </c>
    </row>
    <row r="3745" spans="1:8" x14ac:dyDescent="0.3">
      <c r="A3745" t="s">
        <v>6963</v>
      </c>
      <c r="B3745" t="s">
        <v>6962</v>
      </c>
      <c r="C3745">
        <v>3.6665657341000002E-4</v>
      </c>
      <c r="D3745">
        <v>0</v>
      </c>
      <c r="E3745">
        <v>-2.1896293099999999</v>
      </c>
      <c r="F3745">
        <v>0.16565426999999999</v>
      </c>
      <c r="G3745">
        <v>14.140687659999999</v>
      </c>
      <c r="H3745">
        <v>0</v>
      </c>
    </row>
    <row r="3746" spans="1:8" x14ac:dyDescent="0.3">
      <c r="A3746" t="s">
        <v>6965</v>
      </c>
      <c r="B3746" t="s">
        <v>6964</v>
      </c>
      <c r="C3746">
        <v>8.5231418188610006E-2</v>
      </c>
      <c r="D3746">
        <v>0</v>
      </c>
      <c r="E3746">
        <v>-1.35962067</v>
      </c>
      <c r="F3746">
        <v>-8.5308799999999994E-3</v>
      </c>
      <c r="G3746">
        <v>7.5349918100000002</v>
      </c>
      <c r="H3746">
        <v>0</v>
      </c>
    </row>
    <row r="3747" spans="1:8" x14ac:dyDescent="0.3">
      <c r="A3747" t="s">
        <v>6967</v>
      </c>
      <c r="B3747" t="s">
        <v>6966</v>
      </c>
      <c r="C3747">
        <v>1.8516156957000001E-4</v>
      </c>
      <c r="D3747">
        <v>0</v>
      </c>
      <c r="E3747">
        <v>-2.18122851</v>
      </c>
      <c r="F3747">
        <v>0.21734563000000001</v>
      </c>
      <c r="G3747">
        <v>-42.347937799999997</v>
      </c>
      <c r="H3747">
        <v>0</v>
      </c>
    </row>
    <row r="3748" spans="1:8" x14ac:dyDescent="0.3">
      <c r="A3748" t="s">
        <v>6968</v>
      </c>
      <c r="B3748" t="s">
        <v>6968</v>
      </c>
      <c r="C3748">
        <v>5.9097885080000004E-4</v>
      </c>
      <c r="D3748">
        <v>0</v>
      </c>
      <c r="E3748">
        <v>-1.6321786300000001</v>
      </c>
      <c r="F3748">
        <v>-4.2599194200000001</v>
      </c>
      <c r="G3748">
        <v>5.3996643799999999</v>
      </c>
      <c r="H3748">
        <v>0</v>
      </c>
    </row>
    <row r="3749" spans="1:8" x14ac:dyDescent="0.3">
      <c r="A3749" t="s">
        <v>6675</v>
      </c>
      <c r="B3749" t="s">
        <v>6674</v>
      </c>
      <c r="C3749">
        <v>0</v>
      </c>
      <c r="D3749">
        <v>0</v>
      </c>
      <c r="E3749">
        <v>0</v>
      </c>
      <c r="F3749">
        <v>0</v>
      </c>
      <c r="G3749">
        <v>0</v>
      </c>
      <c r="H3749">
        <v>0</v>
      </c>
    </row>
    <row r="3750" spans="1:8" x14ac:dyDescent="0.3">
      <c r="A3750" t="s">
        <v>6969</v>
      </c>
      <c r="B3750" t="s">
        <v>19</v>
      </c>
      <c r="C3750">
        <v>21.550783062197439</v>
      </c>
      <c r="D3750">
        <v>0</v>
      </c>
      <c r="E3750">
        <v>6.0401799999999999E-2</v>
      </c>
      <c r="F3750">
        <v>-2.40975816</v>
      </c>
      <c r="G3750">
        <v>-8.7655371399999993</v>
      </c>
      <c r="H3750">
        <v>0</v>
      </c>
    </row>
    <row r="3751" spans="1:8" x14ac:dyDescent="0.3">
      <c r="A3751" t="s">
        <v>2780</v>
      </c>
      <c r="B3751" t="s">
        <v>6578</v>
      </c>
      <c r="C3751">
        <v>1.6746845610900001E-3</v>
      </c>
      <c r="D3751">
        <v>0</v>
      </c>
      <c r="E3751">
        <v>-0.11741209</v>
      </c>
      <c r="F3751">
        <v>-3.6270045999999998</v>
      </c>
      <c r="G3751">
        <v>18.159941709999998</v>
      </c>
      <c r="H3751">
        <v>0</v>
      </c>
    </row>
    <row r="3752" spans="1:8" x14ac:dyDescent="0.3">
      <c r="A3752" t="s">
        <v>6971</v>
      </c>
      <c r="B3752" t="s">
        <v>6970</v>
      </c>
      <c r="C3752">
        <v>2.9332525872999998E-4</v>
      </c>
      <c r="D3752">
        <v>0</v>
      </c>
      <c r="E3752">
        <v>-2.1812285</v>
      </c>
      <c r="F3752">
        <v>0.21734563000000001</v>
      </c>
      <c r="G3752">
        <v>14.162499410000001</v>
      </c>
      <c r="H3752">
        <v>0</v>
      </c>
    </row>
    <row r="3753" spans="1:8" x14ac:dyDescent="0.3">
      <c r="A3753" t="s">
        <v>6973</v>
      </c>
      <c r="B3753" t="s">
        <v>6972</v>
      </c>
      <c r="C3753">
        <v>2.8925517562844001</v>
      </c>
      <c r="D3753">
        <v>0</v>
      </c>
      <c r="E3753">
        <v>-0.10778453</v>
      </c>
      <c r="F3753">
        <v>-1.40651726</v>
      </c>
      <c r="G3753">
        <v>33.232207199999998</v>
      </c>
      <c r="H3753">
        <v>0</v>
      </c>
    </row>
    <row r="3754" spans="1:8" x14ac:dyDescent="0.3">
      <c r="A3754" t="s">
        <v>6975</v>
      </c>
      <c r="B3754" t="s">
        <v>6974</v>
      </c>
      <c r="C3754">
        <v>29.065966543850021</v>
      </c>
      <c r="D3754">
        <v>0</v>
      </c>
      <c r="E3754">
        <v>-2.1896293099999999</v>
      </c>
      <c r="F3754">
        <v>0.16565426999999999</v>
      </c>
      <c r="G3754">
        <v>14.140687659999999</v>
      </c>
      <c r="H3754">
        <v>0</v>
      </c>
    </row>
    <row r="3755" spans="1:8" x14ac:dyDescent="0.3">
      <c r="A3755" t="s">
        <v>6977</v>
      </c>
      <c r="B3755" t="s">
        <v>6976</v>
      </c>
      <c r="C3755">
        <v>1.577280924E-5</v>
      </c>
      <c r="D3755">
        <v>0</v>
      </c>
      <c r="E3755">
        <v>-3.02476243</v>
      </c>
      <c r="F3755">
        <v>1.4828912400000001</v>
      </c>
      <c r="G3755">
        <v>17.04842463</v>
      </c>
      <c r="H3755">
        <v>0</v>
      </c>
    </row>
    <row r="3756" spans="1:8" x14ac:dyDescent="0.3">
      <c r="A3756" t="s">
        <v>6978</v>
      </c>
      <c r="B3756" t="s">
        <v>6978</v>
      </c>
      <c r="C3756">
        <v>3.6669921478999998E-4</v>
      </c>
      <c r="D3756">
        <v>0</v>
      </c>
      <c r="E3756">
        <v>-2.1782541700000002</v>
      </c>
      <c r="F3756">
        <v>0.17730331999999999</v>
      </c>
      <c r="G3756">
        <v>14.175776259999999</v>
      </c>
      <c r="H3756">
        <v>0</v>
      </c>
    </row>
    <row r="3757" spans="1:8" x14ac:dyDescent="0.3">
      <c r="A3757" t="s">
        <v>6979</v>
      </c>
      <c r="B3757" t="s">
        <v>6979</v>
      </c>
      <c r="C3757">
        <v>5.9038718489999998E-5</v>
      </c>
      <c r="D3757">
        <v>0</v>
      </c>
      <c r="E3757">
        <v>-2.6731702799999999</v>
      </c>
      <c r="F3757">
        <v>0.87405394999999997</v>
      </c>
      <c r="G3757">
        <v>15.663940070000001</v>
      </c>
      <c r="H3757">
        <v>0</v>
      </c>
    </row>
    <row r="3758" spans="1:8" x14ac:dyDescent="0.3">
      <c r="A3758" t="s">
        <v>6981</v>
      </c>
      <c r="B3758" t="s">
        <v>6980</v>
      </c>
      <c r="C3758">
        <v>0.36665657340898</v>
      </c>
      <c r="D3758">
        <v>0</v>
      </c>
      <c r="E3758">
        <v>-2.1812285</v>
      </c>
      <c r="F3758">
        <v>0.21734563000000001</v>
      </c>
      <c r="G3758">
        <v>70.391790159999999</v>
      </c>
      <c r="H3758">
        <v>0</v>
      </c>
    </row>
    <row r="3759" spans="1:8" x14ac:dyDescent="0.3">
      <c r="A3759" t="s">
        <v>6983</v>
      </c>
      <c r="B3759" t="s">
        <v>6982</v>
      </c>
      <c r="C3759">
        <v>7.6048616462000003E-4</v>
      </c>
      <c r="D3759">
        <v>0</v>
      </c>
      <c r="E3759">
        <v>-7.3314728300000001</v>
      </c>
      <c r="F3759">
        <v>-8.5129936500000003</v>
      </c>
      <c r="G3759">
        <v>4.0699537899999996</v>
      </c>
      <c r="H3759">
        <v>0</v>
      </c>
    </row>
    <row r="3760" spans="1:8" x14ac:dyDescent="0.3">
      <c r="A3760" t="s">
        <v>6985</v>
      </c>
      <c r="B3760" t="s">
        <v>6984</v>
      </c>
      <c r="C3760">
        <v>0.23193121919056001</v>
      </c>
      <c r="D3760">
        <v>0</v>
      </c>
      <c r="E3760">
        <v>-7.9483879499999999</v>
      </c>
      <c r="F3760">
        <v>-5.2247391500000004</v>
      </c>
      <c r="G3760">
        <v>-11.58281794</v>
      </c>
      <c r="H3760">
        <v>0</v>
      </c>
    </row>
    <row r="3761" spans="1:8" x14ac:dyDescent="0.3">
      <c r="A3761" t="s">
        <v>6987</v>
      </c>
      <c r="B3761" t="s">
        <v>6986</v>
      </c>
      <c r="C3761">
        <v>5.2040134545100003E-3</v>
      </c>
      <c r="D3761">
        <v>0</v>
      </c>
      <c r="E3761">
        <v>-3.0980736599999998</v>
      </c>
      <c r="F3761">
        <v>1.4537012</v>
      </c>
      <c r="G3761">
        <v>17.025631319999999</v>
      </c>
      <c r="H3761">
        <v>0</v>
      </c>
    </row>
    <row r="3762" spans="1:8" x14ac:dyDescent="0.3">
      <c r="A3762" t="s">
        <v>6989</v>
      </c>
      <c r="B3762" t="s">
        <v>6988</v>
      </c>
      <c r="C3762">
        <v>4.0681007019640003E-2</v>
      </c>
      <c r="D3762">
        <v>0</v>
      </c>
      <c r="E3762">
        <v>-1.71962627</v>
      </c>
      <c r="F3762">
        <v>-12.844335389999999</v>
      </c>
      <c r="G3762">
        <v>14.65705472</v>
      </c>
      <c r="H3762">
        <v>0</v>
      </c>
    </row>
    <row r="3763" spans="1:8" x14ac:dyDescent="0.3">
      <c r="A3763" t="s">
        <v>6993</v>
      </c>
      <c r="B3763" t="s">
        <v>6992</v>
      </c>
      <c r="C3763">
        <v>6.9298092374299999E-2</v>
      </c>
      <c r="D3763">
        <v>0</v>
      </c>
      <c r="E3763">
        <v>-2.1812285</v>
      </c>
      <c r="F3763">
        <v>0.21734563000000001</v>
      </c>
      <c r="G3763">
        <v>14.140687659999999</v>
      </c>
      <c r="H3763">
        <v>0</v>
      </c>
    </row>
    <row r="3764" spans="1:8" x14ac:dyDescent="0.3">
      <c r="A3764" t="s">
        <v>6668</v>
      </c>
      <c r="B3764" t="s">
        <v>6996</v>
      </c>
      <c r="C3764">
        <v>1.321707928E-5</v>
      </c>
      <c r="D3764">
        <v>0</v>
      </c>
      <c r="E3764">
        <v>-3.0808072700000002</v>
      </c>
      <c r="F3764">
        <v>1.6386723299999999</v>
      </c>
      <c r="G3764">
        <v>13.682980929999999</v>
      </c>
      <c r="H3764">
        <v>0</v>
      </c>
    </row>
    <row r="3765" spans="1:8" x14ac:dyDescent="0.3">
      <c r="A3765" t="s">
        <v>6385</v>
      </c>
      <c r="B3765" t="s">
        <v>6385</v>
      </c>
      <c r="C3765">
        <v>0.27386481642306998</v>
      </c>
      <c r="D3765">
        <v>0</v>
      </c>
      <c r="E3765">
        <v>-0.14713108999999999</v>
      </c>
      <c r="F3765">
        <v>1235.74070469</v>
      </c>
      <c r="G3765">
        <v>1241.23710241</v>
      </c>
      <c r="H3765">
        <v>0</v>
      </c>
    </row>
    <row r="3766" spans="1:8" x14ac:dyDescent="0.3">
      <c r="A3766" t="s">
        <v>6998</v>
      </c>
      <c r="B3766" t="s">
        <v>6997</v>
      </c>
      <c r="C3766">
        <v>2.6152733177129999E-2</v>
      </c>
      <c r="D3766">
        <v>0</v>
      </c>
      <c r="E3766">
        <v>-2.4321856500000001</v>
      </c>
      <c r="F3766">
        <v>-12.70243501</v>
      </c>
      <c r="G3766">
        <v>165.16843797999999</v>
      </c>
      <c r="H3766">
        <v>0</v>
      </c>
    </row>
    <row r="3767" spans="1:8" x14ac:dyDescent="0.3">
      <c r="A3767" t="s">
        <v>7000</v>
      </c>
      <c r="B3767" t="s">
        <v>6999</v>
      </c>
      <c r="C3767">
        <v>3.6669921478999998E-4</v>
      </c>
      <c r="D3767">
        <v>0</v>
      </c>
      <c r="E3767">
        <v>-2.1935871100000002</v>
      </c>
      <c r="F3767">
        <v>0.19214311000000001</v>
      </c>
      <c r="G3767">
        <v>14.175776259999999</v>
      </c>
      <c r="H3767">
        <v>0</v>
      </c>
    </row>
    <row r="3768" spans="1:8" x14ac:dyDescent="0.3">
      <c r="A3768" t="s">
        <v>7002</v>
      </c>
      <c r="B3768" t="s">
        <v>7001</v>
      </c>
      <c r="C3768">
        <v>1.8332828669999999E-4</v>
      </c>
      <c r="D3768">
        <v>0</v>
      </c>
      <c r="E3768">
        <v>-2.18122851</v>
      </c>
      <c r="F3768">
        <v>0.21734561999999999</v>
      </c>
      <c r="G3768">
        <v>-28.66207021</v>
      </c>
      <c r="H3768">
        <v>0</v>
      </c>
    </row>
    <row r="3769" spans="1:8" x14ac:dyDescent="0.3">
      <c r="A3769" t="s">
        <v>7004</v>
      </c>
      <c r="B3769" t="s">
        <v>7003</v>
      </c>
      <c r="C3769">
        <v>1.1007037E-7</v>
      </c>
      <c r="D3769">
        <v>0</v>
      </c>
      <c r="E3769">
        <v>-1.5533099999999999E-2</v>
      </c>
      <c r="F3769">
        <v>-8.6551420000000004E-2</v>
      </c>
      <c r="G3769">
        <v>-3.8623989999999997E-2</v>
      </c>
      <c r="H3769">
        <v>0</v>
      </c>
    </row>
    <row r="3770" spans="1:8" x14ac:dyDescent="0.3">
      <c r="A3770" t="s">
        <v>5137</v>
      </c>
      <c r="B3770" t="s">
        <v>7005</v>
      </c>
      <c r="C3770">
        <v>1.5772809235895799</v>
      </c>
      <c r="D3770">
        <v>0</v>
      </c>
      <c r="E3770">
        <v>-3.0791999200000002</v>
      </c>
      <c r="F3770">
        <v>1.47346149</v>
      </c>
      <c r="G3770">
        <v>17.048424570000002</v>
      </c>
      <c r="H3770">
        <v>0</v>
      </c>
    </row>
    <row r="3771" spans="1:8" x14ac:dyDescent="0.3">
      <c r="A3771" t="s">
        <v>7010</v>
      </c>
      <c r="B3771" t="s">
        <v>7009</v>
      </c>
      <c r="C3771">
        <v>2.7576851776529999E-2</v>
      </c>
      <c r="D3771">
        <v>0</v>
      </c>
      <c r="E3771">
        <v>0</v>
      </c>
      <c r="F3771">
        <v>0</v>
      </c>
      <c r="G3771">
        <v>0</v>
      </c>
      <c r="H3771">
        <v>0</v>
      </c>
    </row>
    <row r="3772" spans="1:8" x14ac:dyDescent="0.3">
      <c r="A3772" t="s">
        <v>7012</v>
      </c>
      <c r="B3772" t="s">
        <v>7011</v>
      </c>
      <c r="C3772">
        <v>3.1545618470000003E-5</v>
      </c>
      <c r="D3772">
        <v>0</v>
      </c>
      <c r="E3772">
        <v>-3.0791999400000001</v>
      </c>
      <c r="F3772">
        <v>1.4734614699999999</v>
      </c>
      <c r="G3772">
        <v>17.048424539999999</v>
      </c>
      <c r="H3772">
        <v>0</v>
      </c>
    </row>
    <row r="3773" spans="1:8" x14ac:dyDescent="0.3">
      <c r="A3773" t="s">
        <v>6826</v>
      </c>
      <c r="B3773" t="s">
        <v>6825</v>
      </c>
      <c r="C3773">
        <v>7.3331668586600002E-3</v>
      </c>
      <c r="D3773">
        <v>0</v>
      </c>
      <c r="E3773">
        <v>-2.1547254599999999</v>
      </c>
      <c r="F3773">
        <v>0.22031200000000001</v>
      </c>
      <c r="G3773">
        <v>75.635462110000006</v>
      </c>
      <c r="H3773">
        <v>0</v>
      </c>
    </row>
    <row r="3774" spans="1:8" x14ac:dyDescent="0.3">
      <c r="A3774" t="s">
        <v>7014</v>
      </c>
      <c r="B3774" t="s">
        <v>7013</v>
      </c>
      <c r="C3774">
        <v>4.6198728249530002E-2</v>
      </c>
      <c r="D3774">
        <v>0</v>
      </c>
      <c r="E3774">
        <v>-2.1896293099999999</v>
      </c>
      <c r="F3774">
        <v>0.16565426999999999</v>
      </c>
      <c r="G3774">
        <v>-16.852746100000001</v>
      </c>
      <c r="H3774">
        <v>0</v>
      </c>
    </row>
    <row r="3775" spans="1:8" x14ac:dyDescent="0.3">
      <c r="A3775" t="s">
        <v>1890</v>
      </c>
      <c r="B3775" t="s">
        <v>1890</v>
      </c>
      <c r="C3775">
        <v>209.73751195463481</v>
      </c>
      <c r="D3775">
        <v>0</v>
      </c>
      <c r="E3775">
        <v>-3.0781152000000001</v>
      </c>
      <c r="F3775">
        <v>1.41657448</v>
      </c>
      <c r="G3775">
        <v>17.025631319999999</v>
      </c>
      <c r="H3775">
        <v>0</v>
      </c>
    </row>
    <row r="3776" spans="1:8" x14ac:dyDescent="0.3">
      <c r="A3776" t="s">
        <v>544</v>
      </c>
      <c r="B3776" t="s">
        <v>7015</v>
      </c>
      <c r="C3776">
        <v>1.5769737740000001E-5</v>
      </c>
      <c r="D3776">
        <v>0</v>
      </c>
      <c r="E3776">
        <v>-3.07811521</v>
      </c>
      <c r="F3776">
        <v>1.4165744499999999</v>
      </c>
      <c r="G3776">
        <v>17.02563133</v>
      </c>
      <c r="H3776">
        <v>0</v>
      </c>
    </row>
    <row r="3777" spans="1:8" x14ac:dyDescent="0.3">
      <c r="A3777" t="s">
        <v>7017</v>
      </c>
      <c r="B3777" t="s">
        <v>7016</v>
      </c>
      <c r="C3777">
        <v>0.52798801382381</v>
      </c>
      <c r="D3777">
        <v>0</v>
      </c>
      <c r="E3777">
        <v>-2.1547254599999999</v>
      </c>
      <c r="F3777">
        <v>188.63449854999999</v>
      </c>
      <c r="G3777">
        <v>14.462879790000001</v>
      </c>
      <c r="H3777">
        <v>0</v>
      </c>
    </row>
    <row r="3778" spans="1:8" x14ac:dyDescent="0.3">
      <c r="A3778" t="s">
        <v>7019</v>
      </c>
      <c r="B3778" t="s">
        <v>7018</v>
      </c>
      <c r="C3778">
        <v>1.136635377568E-2</v>
      </c>
      <c r="D3778">
        <v>0</v>
      </c>
      <c r="E3778">
        <v>-2.1812285</v>
      </c>
      <c r="F3778">
        <v>0.21734563000000001</v>
      </c>
      <c r="G3778">
        <v>14.46232738</v>
      </c>
      <c r="H3778">
        <v>0</v>
      </c>
    </row>
    <row r="3779" spans="1:8" x14ac:dyDescent="0.3">
      <c r="A3779" t="s">
        <v>6415</v>
      </c>
      <c r="B3779" t="s">
        <v>6414</v>
      </c>
      <c r="C3779">
        <v>2.9332525872719999E-2</v>
      </c>
      <c r="D3779">
        <v>0</v>
      </c>
      <c r="E3779">
        <v>-2.1896293099999999</v>
      </c>
      <c r="F3779">
        <v>-19.867476589999999</v>
      </c>
      <c r="G3779">
        <v>-8.68744987</v>
      </c>
      <c r="H3779">
        <v>0</v>
      </c>
    </row>
    <row r="3780" spans="1:8" x14ac:dyDescent="0.3">
      <c r="A3780" t="s">
        <v>7021</v>
      </c>
      <c r="B3780" t="s">
        <v>7020</v>
      </c>
      <c r="C3780">
        <v>0</v>
      </c>
      <c r="D3780">
        <v>0</v>
      </c>
      <c r="E3780">
        <v>0</v>
      </c>
      <c r="F3780">
        <v>0</v>
      </c>
      <c r="G3780">
        <v>0</v>
      </c>
      <c r="H3780">
        <v>0</v>
      </c>
    </row>
    <row r="3781" spans="1:8" x14ac:dyDescent="0.3">
      <c r="A3781" t="s">
        <v>7023</v>
      </c>
      <c r="B3781" t="s">
        <v>7022</v>
      </c>
      <c r="C3781">
        <v>0</v>
      </c>
      <c r="D3781">
        <v>0</v>
      </c>
      <c r="E3781">
        <v>0</v>
      </c>
      <c r="F3781">
        <v>0</v>
      </c>
      <c r="G3781">
        <v>0</v>
      </c>
      <c r="H3781">
        <v>0</v>
      </c>
    </row>
    <row r="3782" spans="1:8" x14ac:dyDescent="0.3">
      <c r="A3782" t="s">
        <v>7025</v>
      </c>
      <c r="B3782" t="s">
        <v>7024</v>
      </c>
      <c r="C3782">
        <v>0.99773552087558004</v>
      </c>
      <c r="D3782">
        <v>0</v>
      </c>
      <c r="E3782">
        <v>-5.7398900000000001E-3</v>
      </c>
      <c r="F3782">
        <v>-7.6769219999999999E-2</v>
      </c>
      <c r="G3782">
        <v>-2.8276320000000001E-2</v>
      </c>
      <c r="H3782">
        <v>0</v>
      </c>
    </row>
    <row r="3783" spans="1:8" x14ac:dyDescent="0.3">
      <c r="A3783" t="s">
        <v>4315</v>
      </c>
      <c r="B3783" t="s">
        <v>4314</v>
      </c>
      <c r="C3783">
        <v>0</v>
      </c>
      <c r="D3783">
        <v>0</v>
      </c>
      <c r="E3783">
        <v>0</v>
      </c>
      <c r="F3783">
        <v>0</v>
      </c>
      <c r="G3783">
        <v>0</v>
      </c>
      <c r="H3783">
        <v>0</v>
      </c>
    </row>
    <row r="3784" spans="1:8" x14ac:dyDescent="0.3">
      <c r="A3784" t="s">
        <v>7027</v>
      </c>
      <c r="B3784" t="s">
        <v>7026</v>
      </c>
      <c r="C3784">
        <v>0</v>
      </c>
      <c r="D3784">
        <v>0</v>
      </c>
      <c r="E3784">
        <v>0</v>
      </c>
      <c r="F3784">
        <v>0</v>
      </c>
      <c r="G3784">
        <v>0</v>
      </c>
      <c r="H3784">
        <v>0</v>
      </c>
    </row>
    <row r="3785" spans="1:8" x14ac:dyDescent="0.3">
      <c r="A3785" t="s">
        <v>4312</v>
      </c>
      <c r="B3785" t="s">
        <v>4311</v>
      </c>
      <c r="C3785">
        <v>0</v>
      </c>
      <c r="D3785">
        <v>0</v>
      </c>
      <c r="E3785">
        <v>0</v>
      </c>
      <c r="F3785">
        <v>0</v>
      </c>
      <c r="G3785">
        <v>0</v>
      </c>
      <c r="H3785">
        <v>0</v>
      </c>
    </row>
    <row r="3786" spans="1:8" x14ac:dyDescent="0.3">
      <c r="A3786" t="s">
        <v>3752</v>
      </c>
      <c r="B3786" t="s">
        <v>7028</v>
      </c>
      <c r="C3786">
        <v>0.62045739512824005</v>
      </c>
      <c r="D3786">
        <v>0</v>
      </c>
      <c r="E3786">
        <v>-5.7398900000000001E-3</v>
      </c>
      <c r="F3786">
        <v>-7.6769219999999999E-2</v>
      </c>
      <c r="G3786">
        <v>-2.8276320000000001E-2</v>
      </c>
      <c r="H3786">
        <v>0</v>
      </c>
    </row>
    <row r="3787" spans="1:8" x14ac:dyDescent="0.3">
      <c r="A3787" t="s">
        <v>7030</v>
      </c>
      <c r="B3787" t="s">
        <v>7029</v>
      </c>
      <c r="C3787">
        <v>2.393900501981E-2</v>
      </c>
      <c r="D3787">
        <v>0</v>
      </c>
      <c r="E3787">
        <v>-1.7023645300000001</v>
      </c>
      <c r="F3787">
        <v>0.47563100000000003</v>
      </c>
      <c r="G3787">
        <v>9.5372559500000005</v>
      </c>
      <c r="H3787">
        <v>0</v>
      </c>
    </row>
    <row r="3788" spans="1:8" x14ac:dyDescent="0.3">
      <c r="A3788" t="s">
        <v>7032</v>
      </c>
      <c r="B3788" t="s">
        <v>7031</v>
      </c>
      <c r="C3788">
        <v>0.18332828670449</v>
      </c>
      <c r="D3788">
        <v>0</v>
      </c>
      <c r="E3788">
        <v>-2.1812285</v>
      </c>
      <c r="F3788">
        <v>0.21734563000000001</v>
      </c>
      <c r="G3788">
        <v>-66.314794770000006</v>
      </c>
      <c r="H3788">
        <v>0</v>
      </c>
    </row>
    <row r="3789" spans="1:8" x14ac:dyDescent="0.3">
      <c r="A3789" t="s">
        <v>7034</v>
      </c>
      <c r="B3789" t="s">
        <v>7033</v>
      </c>
      <c r="C3789">
        <v>4.7665354543199997E-3</v>
      </c>
      <c r="D3789">
        <v>0</v>
      </c>
      <c r="E3789">
        <v>-2.1812285</v>
      </c>
      <c r="F3789">
        <v>0.21734563000000001</v>
      </c>
      <c r="G3789">
        <v>14.46232738</v>
      </c>
      <c r="H3789">
        <v>0</v>
      </c>
    </row>
    <row r="3790" spans="1:8" x14ac:dyDescent="0.3">
      <c r="A3790" t="s">
        <v>7038</v>
      </c>
      <c r="B3790" t="s">
        <v>7037</v>
      </c>
      <c r="C3790">
        <v>5.3233824310000002E-4</v>
      </c>
      <c r="D3790">
        <v>0</v>
      </c>
      <c r="E3790">
        <v>-3.3249826200000001</v>
      </c>
      <c r="F3790">
        <v>1.40848106</v>
      </c>
      <c r="G3790">
        <v>9.5764512499999999</v>
      </c>
      <c r="H3790">
        <v>0</v>
      </c>
    </row>
    <row r="3791" spans="1:8" x14ac:dyDescent="0.3">
      <c r="A3791" t="s">
        <v>7040</v>
      </c>
      <c r="B3791" t="s">
        <v>7039</v>
      </c>
      <c r="C3791">
        <v>1.4666262936400001E-3</v>
      </c>
      <c r="D3791">
        <v>0</v>
      </c>
      <c r="E3791">
        <v>-2.1896293099999999</v>
      </c>
      <c r="F3791">
        <v>0.16565426999999999</v>
      </c>
      <c r="G3791">
        <v>128.32499881999999</v>
      </c>
      <c r="H3791">
        <v>0</v>
      </c>
    </row>
    <row r="3792" spans="1:8" x14ac:dyDescent="0.3">
      <c r="A3792" t="s">
        <v>89</v>
      </c>
      <c r="B3792" t="s">
        <v>7041</v>
      </c>
      <c r="C3792">
        <v>0.72766278128882</v>
      </c>
      <c r="D3792">
        <v>0</v>
      </c>
      <c r="E3792">
        <v>-3.0247624599999998</v>
      </c>
      <c r="F3792">
        <v>1.48289121</v>
      </c>
      <c r="G3792">
        <v>17.399063470000002</v>
      </c>
      <c r="H3792">
        <v>0</v>
      </c>
    </row>
    <row r="3793" spans="1:8" x14ac:dyDescent="0.3">
      <c r="A3793" t="s">
        <v>7043</v>
      </c>
      <c r="B3793" t="s">
        <v>7042</v>
      </c>
      <c r="C3793">
        <v>37661.345210780557</v>
      </c>
      <c r="D3793">
        <v>0</v>
      </c>
      <c r="E3793">
        <v>-3.32471586</v>
      </c>
      <c r="F3793">
        <v>1.4087608899999999</v>
      </c>
      <c r="G3793">
        <v>16.829032590000001</v>
      </c>
      <c r="H3793">
        <v>0</v>
      </c>
    </row>
    <row r="3794" spans="1:8" x14ac:dyDescent="0.3">
      <c r="A3794" t="s">
        <v>1468</v>
      </c>
      <c r="B3794" t="s">
        <v>6774</v>
      </c>
      <c r="C3794">
        <v>2.823538639032E-2</v>
      </c>
      <c r="D3794">
        <v>0</v>
      </c>
      <c r="E3794">
        <v>-1.7087010300000001</v>
      </c>
      <c r="F3794">
        <v>-9.8250410000000006</v>
      </c>
      <c r="G3794">
        <v>-15.97081517</v>
      </c>
      <c r="H3794">
        <v>0</v>
      </c>
    </row>
    <row r="3795" spans="1:8" x14ac:dyDescent="0.3">
      <c r="A3795" t="s">
        <v>7047</v>
      </c>
      <c r="B3795" t="s">
        <v>7046</v>
      </c>
      <c r="C3795">
        <v>0.45393067207468002</v>
      </c>
      <c r="D3795">
        <v>0</v>
      </c>
      <c r="E3795">
        <v>-0.21402651</v>
      </c>
      <c r="F3795">
        <v>35.277589919999997</v>
      </c>
      <c r="G3795">
        <v>42.287638569999999</v>
      </c>
      <c r="H3795">
        <v>0</v>
      </c>
    </row>
    <row r="3796" spans="1:8" x14ac:dyDescent="0.3">
      <c r="A3796" t="s">
        <v>7049</v>
      </c>
      <c r="B3796" t="s">
        <v>7048</v>
      </c>
      <c r="C3796">
        <v>3.6669921478999998E-4</v>
      </c>
      <c r="D3796">
        <v>0</v>
      </c>
      <c r="E3796">
        <v>-2.1782541700000002</v>
      </c>
      <c r="F3796">
        <v>0.19214311000000001</v>
      </c>
      <c r="G3796">
        <v>14.15396198</v>
      </c>
      <c r="H3796">
        <v>0</v>
      </c>
    </row>
    <row r="3797" spans="1:8" x14ac:dyDescent="0.3">
      <c r="A3797" t="s">
        <v>6839</v>
      </c>
      <c r="B3797" t="s">
        <v>6838</v>
      </c>
      <c r="C3797">
        <v>2.2182722691240001E-2</v>
      </c>
      <c r="D3797">
        <v>0</v>
      </c>
      <c r="E3797">
        <v>-2.1896293099999999</v>
      </c>
      <c r="F3797">
        <v>203.0459893</v>
      </c>
      <c r="G3797">
        <v>245.27558017000001</v>
      </c>
      <c r="H3797">
        <v>0</v>
      </c>
    </row>
    <row r="3798" spans="1:8" x14ac:dyDescent="0.3">
      <c r="A3798" t="s">
        <v>6382</v>
      </c>
      <c r="B3798" t="s">
        <v>6381</v>
      </c>
      <c r="C3798">
        <v>1.6486006853119999E-2</v>
      </c>
      <c r="D3798">
        <v>0</v>
      </c>
      <c r="E3798">
        <v>-2.2013325699999999</v>
      </c>
      <c r="F3798">
        <v>-27.826436810000001</v>
      </c>
      <c r="G3798">
        <v>-17.94702075</v>
      </c>
      <c r="H3798">
        <v>0</v>
      </c>
    </row>
    <row r="3799" spans="1:8" x14ac:dyDescent="0.3">
      <c r="A3799" t="s">
        <v>896</v>
      </c>
      <c r="B3799" t="s">
        <v>7050</v>
      </c>
      <c r="C3799">
        <v>6.1084927951589998E-2</v>
      </c>
      <c r="D3799">
        <v>0</v>
      </c>
      <c r="E3799">
        <v>-3.3259501</v>
      </c>
      <c r="F3799">
        <v>1.40848106</v>
      </c>
      <c r="G3799">
        <v>4.6747529500000002</v>
      </c>
      <c r="H3799">
        <v>0</v>
      </c>
    </row>
    <row r="3800" spans="1:8" x14ac:dyDescent="0.3">
      <c r="A3800" t="s">
        <v>7052</v>
      </c>
      <c r="B3800" t="s">
        <v>7051</v>
      </c>
      <c r="C3800">
        <v>12620.926989522275</v>
      </c>
      <c r="D3800">
        <v>0</v>
      </c>
      <c r="E3800">
        <v>-0.21402651</v>
      </c>
      <c r="F3800">
        <v>20.537275260000001</v>
      </c>
      <c r="G3800">
        <v>42.692981250000003</v>
      </c>
      <c r="H3800">
        <v>0</v>
      </c>
    </row>
    <row r="3801" spans="1:8" x14ac:dyDescent="0.3">
      <c r="A3801" t="s">
        <v>7054</v>
      </c>
      <c r="B3801" t="s">
        <v>7053</v>
      </c>
      <c r="C3801">
        <v>26.573573296956489</v>
      </c>
      <c r="D3801">
        <v>0</v>
      </c>
      <c r="E3801">
        <v>-1.2500787600000001</v>
      </c>
      <c r="F3801">
        <v>-2.0197114100000002</v>
      </c>
      <c r="G3801">
        <v>4.9420465099999999</v>
      </c>
      <c r="H3801">
        <v>0</v>
      </c>
    </row>
    <row r="3802" spans="1:8" x14ac:dyDescent="0.3">
      <c r="A3802" t="s">
        <v>6834</v>
      </c>
      <c r="B3802" t="s">
        <v>6833</v>
      </c>
      <c r="C3802">
        <v>1.198476778E-5</v>
      </c>
      <c r="D3802">
        <v>0</v>
      </c>
      <c r="E3802">
        <v>-4.6457444099999998</v>
      </c>
      <c r="F3802">
        <v>0.99536036999999999</v>
      </c>
      <c r="G3802">
        <v>-55.53112428</v>
      </c>
      <c r="H3802">
        <v>0</v>
      </c>
    </row>
    <row r="3803" spans="1:8" x14ac:dyDescent="0.3">
      <c r="A3803" t="s">
        <v>682</v>
      </c>
      <c r="B3803" t="s">
        <v>7055</v>
      </c>
      <c r="C3803">
        <v>3.1539475480000002E-5</v>
      </c>
      <c r="D3803">
        <v>0</v>
      </c>
      <c r="E3803">
        <v>-3.07811521</v>
      </c>
      <c r="F3803">
        <v>1.41657448</v>
      </c>
      <c r="G3803">
        <v>-84.406677509999994</v>
      </c>
      <c r="H3803">
        <v>0</v>
      </c>
    </row>
    <row r="3804" spans="1:8" x14ac:dyDescent="0.3">
      <c r="A3804" t="s">
        <v>7059</v>
      </c>
      <c r="B3804" t="s">
        <v>7058</v>
      </c>
      <c r="C3804">
        <v>2.8121622776300001E-3</v>
      </c>
      <c r="D3804">
        <v>0</v>
      </c>
      <c r="E3804">
        <v>-3.3259501</v>
      </c>
      <c r="F3804">
        <v>1.4085350299999999</v>
      </c>
      <c r="G3804">
        <v>16.823125619999999</v>
      </c>
      <c r="H3804">
        <v>0</v>
      </c>
    </row>
    <row r="3805" spans="1:8" x14ac:dyDescent="0.3">
      <c r="A3805" t="s">
        <v>6429</v>
      </c>
      <c r="B3805" t="s">
        <v>6428</v>
      </c>
      <c r="C3805">
        <v>4.7854044119999998E-5</v>
      </c>
      <c r="D3805">
        <v>0</v>
      </c>
      <c r="E3805">
        <v>-3.3249826200000001</v>
      </c>
      <c r="F3805">
        <v>1.4084810699999999</v>
      </c>
      <c r="G3805">
        <v>11.48921474</v>
      </c>
      <c r="H3805">
        <v>0</v>
      </c>
    </row>
    <row r="3806" spans="1:8" x14ac:dyDescent="0.3">
      <c r="A3806" t="s">
        <v>7061</v>
      </c>
      <c r="B3806" t="s">
        <v>7060</v>
      </c>
      <c r="C3806">
        <v>0.15769737740949999</v>
      </c>
      <c r="D3806">
        <v>0</v>
      </c>
      <c r="E3806">
        <v>-3.0781152000000001</v>
      </c>
      <c r="F3806">
        <v>1.41657448</v>
      </c>
      <c r="G3806">
        <v>16.949918709999999</v>
      </c>
      <c r="H3806">
        <v>0</v>
      </c>
    </row>
    <row r="3807" spans="1:8" x14ac:dyDescent="0.3">
      <c r="A3807" t="s">
        <v>7063</v>
      </c>
      <c r="B3807" t="s">
        <v>7062</v>
      </c>
      <c r="C3807">
        <v>9.1534527820730002E-2</v>
      </c>
      <c r="D3807">
        <v>0</v>
      </c>
      <c r="E3807">
        <v>11.46280638</v>
      </c>
      <c r="F3807">
        <v>33.845746920000003</v>
      </c>
      <c r="G3807">
        <v>66.694809090000007</v>
      </c>
      <c r="H3807">
        <v>0</v>
      </c>
    </row>
    <row r="3808" spans="1:8" x14ac:dyDescent="0.3">
      <c r="A3808" t="s">
        <v>4737</v>
      </c>
      <c r="B3808" t="s">
        <v>7064</v>
      </c>
      <c r="C3808">
        <v>1.5024392133739699</v>
      </c>
      <c r="D3808">
        <v>0</v>
      </c>
      <c r="E3808">
        <v>-3.3249826200000001</v>
      </c>
      <c r="F3808">
        <v>1.40848106</v>
      </c>
      <c r="G3808">
        <v>6.4545259100000001</v>
      </c>
      <c r="H3808">
        <v>0</v>
      </c>
    </row>
    <row r="3809" spans="1:8" x14ac:dyDescent="0.3">
      <c r="A3809" t="s">
        <v>7066</v>
      </c>
      <c r="B3809" t="s">
        <v>7065</v>
      </c>
      <c r="C3809">
        <v>1.10916248385334</v>
      </c>
      <c r="D3809">
        <v>0</v>
      </c>
      <c r="E3809">
        <v>-1.72738451</v>
      </c>
      <c r="F3809">
        <v>0.73718927000000001</v>
      </c>
      <c r="G3809">
        <v>11.000893380000001</v>
      </c>
      <c r="H3809">
        <v>0</v>
      </c>
    </row>
    <row r="3810" spans="1:8" x14ac:dyDescent="0.3">
      <c r="A3810" t="s">
        <v>7072</v>
      </c>
      <c r="B3810" t="s">
        <v>7071</v>
      </c>
      <c r="C3810">
        <v>7.783644649299E-2</v>
      </c>
      <c r="D3810">
        <v>0</v>
      </c>
      <c r="E3810">
        <v>-3.3259501</v>
      </c>
      <c r="F3810">
        <v>1.40848106</v>
      </c>
      <c r="G3810">
        <v>16.828710220000001</v>
      </c>
      <c r="H3810">
        <v>0</v>
      </c>
    </row>
    <row r="3811" spans="1:8" x14ac:dyDescent="0.3">
      <c r="A3811" t="s">
        <v>3954</v>
      </c>
      <c r="B3811" t="s">
        <v>7073</v>
      </c>
      <c r="C3811">
        <v>0.18039163702597</v>
      </c>
      <c r="D3811">
        <v>0</v>
      </c>
      <c r="E3811">
        <v>-2.7945477200000002</v>
      </c>
      <c r="F3811">
        <v>1.0114564500000001</v>
      </c>
      <c r="G3811">
        <v>16.08337934</v>
      </c>
      <c r="H3811">
        <v>0</v>
      </c>
    </row>
    <row r="3812" spans="1:8" x14ac:dyDescent="0.3">
      <c r="A3812" t="s">
        <v>7075</v>
      </c>
      <c r="B3812" t="s">
        <v>7074</v>
      </c>
      <c r="C3812">
        <v>3.2900861130000003E-5</v>
      </c>
      <c r="D3812">
        <v>0</v>
      </c>
      <c r="E3812">
        <v>-0.77201618000000005</v>
      </c>
      <c r="F3812">
        <v>0.27170158999999999</v>
      </c>
      <c r="G3812">
        <v>3.5815397999999998</v>
      </c>
      <c r="H3812">
        <v>0</v>
      </c>
    </row>
    <row r="3813" spans="1:8" x14ac:dyDescent="0.3">
      <c r="A3813" t="s">
        <v>7077</v>
      </c>
      <c r="B3813" t="s">
        <v>7076</v>
      </c>
      <c r="C3813">
        <v>2.34395363193E-2</v>
      </c>
      <c r="D3813">
        <v>0</v>
      </c>
      <c r="E3813">
        <v>-5.5118666300000001</v>
      </c>
      <c r="F3813">
        <v>-1.16509474</v>
      </c>
      <c r="G3813">
        <v>-11.42915354</v>
      </c>
      <c r="H3813">
        <v>0</v>
      </c>
    </row>
    <row r="3814" spans="1:8" x14ac:dyDescent="0.3">
      <c r="A3814" t="s">
        <v>7079</v>
      </c>
      <c r="B3814" t="s">
        <v>7078</v>
      </c>
      <c r="C3814">
        <v>1.1454369973532299</v>
      </c>
      <c r="D3814">
        <v>0</v>
      </c>
      <c r="E3814">
        <v>-3.0781152000000001</v>
      </c>
      <c r="F3814">
        <v>-3.2656867599999999</v>
      </c>
      <c r="G3814">
        <v>11.62371437</v>
      </c>
      <c r="H3814">
        <v>0</v>
      </c>
    </row>
    <row r="3815" spans="1:8" x14ac:dyDescent="0.3">
      <c r="A3815" t="s">
        <v>7081</v>
      </c>
      <c r="B3815" t="s">
        <v>7080</v>
      </c>
      <c r="C3815">
        <v>0.20130992276883999</v>
      </c>
      <c r="D3815">
        <v>0</v>
      </c>
      <c r="E3815">
        <v>-1.75138748</v>
      </c>
      <c r="F3815">
        <v>-4.5647620599999996</v>
      </c>
      <c r="G3815">
        <v>-7.7197863699999996</v>
      </c>
      <c r="H3815">
        <v>0</v>
      </c>
    </row>
    <row r="3816" spans="1:8" x14ac:dyDescent="0.3">
      <c r="A3816" t="s">
        <v>3057</v>
      </c>
      <c r="B3816" t="s">
        <v>7082</v>
      </c>
      <c r="C3816">
        <v>1.7132205419900001E-3</v>
      </c>
      <c r="D3816">
        <v>0</v>
      </c>
      <c r="E3816">
        <v>-3.3259501</v>
      </c>
      <c r="F3816">
        <v>1.40848106</v>
      </c>
      <c r="G3816">
        <v>16.828710220000001</v>
      </c>
      <c r="H3816">
        <v>0</v>
      </c>
    </row>
    <row r="3817" spans="1:8" x14ac:dyDescent="0.3">
      <c r="A3817" t="s">
        <v>7084</v>
      </c>
      <c r="B3817" t="s">
        <v>7083</v>
      </c>
      <c r="C3817">
        <v>512.04999999999995</v>
      </c>
      <c r="D3817">
        <v>0</v>
      </c>
      <c r="E3817">
        <v>3.9060200000000001E-3</v>
      </c>
      <c r="F3817">
        <v>3.1256720000000002E-2</v>
      </c>
      <c r="G3817">
        <v>0.16823489999999999</v>
      </c>
      <c r="H3817">
        <v>0</v>
      </c>
    </row>
    <row r="3818" spans="1:8" x14ac:dyDescent="0.3">
      <c r="A3818" t="s">
        <v>7086</v>
      </c>
      <c r="B3818" t="s">
        <v>7085</v>
      </c>
      <c r="C3818">
        <v>449.08</v>
      </c>
      <c r="D3818">
        <v>0</v>
      </c>
      <c r="E3818">
        <v>-2.2080919799999998</v>
      </c>
      <c r="F3818">
        <v>-5.6296887800000004</v>
      </c>
      <c r="G3818">
        <v>-2.7354833099999998</v>
      </c>
      <c r="H3818">
        <v>0</v>
      </c>
    </row>
    <row r="3819" spans="1:8" x14ac:dyDescent="0.3">
      <c r="A3819" t="s">
        <v>7088</v>
      </c>
      <c r="B3819" t="s">
        <v>7087</v>
      </c>
      <c r="C3819">
        <v>1479.25</v>
      </c>
      <c r="D3819">
        <v>0</v>
      </c>
      <c r="E3819">
        <v>-3.0006360600000002</v>
      </c>
      <c r="F3819">
        <v>1.62685408</v>
      </c>
      <c r="G3819">
        <v>17.453927570000001</v>
      </c>
      <c r="H3819">
        <v>0</v>
      </c>
    </row>
    <row r="3820" spans="1:8" x14ac:dyDescent="0.3">
      <c r="A3820" t="s">
        <v>7090</v>
      </c>
      <c r="B3820" t="s">
        <v>7089</v>
      </c>
      <c r="C3820">
        <v>1362.13</v>
      </c>
      <c r="D3820">
        <v>0</v>
      </c>
      <c r="E3820">
        <v>-3.00015667</v>
      </c>
      <c r="F3820">
        <v>1.62646512</v>
      </c>
      <c r="G3820">
        <v>17.45436359</v>
      </c>
      <c r="H3820">
        <v>0</v>
      </c>
    </row>
    <row r="3821" spans="1:8" x14ac:dyDescent="0.3">
      <c r="A3821" t="s">
        <v>7092</v>
      </c>
      <c r="B3821" t="s">
        <v>7091</v>
      </c>
      <c r="C3821">
        <v>1233.76</v>
      </c>
      <c r="D3821">
        <v>0</v>
      </c>
      <c r="E3821">
        <v>-3.0001886899999999</v>
      </c>
      <c r="F3821">
        <v>1.62600287</v>
      </c>
      <c r="G3821">
        <v>17.45397079</v>
      </c>
      <c r="H3821">
        <v>0</v>
      </c>
    </row>
    <row r="3822" spans="1:8" x14ac:dyDescent="0.3">
      <c r="A3822" t="s">
        <v>7094</v>
      </c>
      <c r="B3822" t="s">
        <v>7093</v>
      </c>
      <c r="C3822">
        <v>711.8</v>
      </c>
      <c r="D3822">
        <v>0</v>
      </c>
      <c r="E3822">
        <v>-3.0007358800000001</v>
      </c>
      <c r="F3822">
        <v>1.62619037</v>
      </c>
      <c r="G3822">
        <v>17.00886032</v>
      </c>
      <c r="H3822">
        <v>0</v>
      </c>
    </row>
    <row r="3823" spans="1:8" x14ac:dyDescent="0.3">
      <c r="A3823" t="s">
        <v>7096</v>
      </c>
      <c r="B3823" t="s">
        <v>7095</v>
      </c>
      <c r="C3823">
        <v>1566.08</v>
      </c>
      <c r="D3823">
        <v>0</v>
      </c>
      <c r="E3823">
        <v>-3.0008733200000002</v>
      </c>
      <c r="F3823">
        <v>1.6261956399999999</v>
      </c>
      <c r="G3823">
        <v>17.0078599</v>
      </c>
      <c r="H3823">
        <v>0</v>
      </c>
    </row>
    <row r="3824" spans="1:8" x14ac:dyDescent="0.3">
      <c r="A3824" t="s">
        <v>7098</v>
      </c>
      <c r="B3824" t="s">
        <v>7097</v>
      </c>
      <c r="C3824">
        <v>1162.8699999999999</v>
      </c>
      <c r="D3824">
        <v>0</v>
      </c>
      <c r="E3824">
        <v>-3.2336714600000001</v>
      </c>
      <c r="F3824">
        <v>1.38184164</v>
      </c>
      <c r="G3824">
        <v>17.17164593</v>
      </c>
      <c r="H3824">
        <v>0</v>
      </c>
    </row>
    <row r="3825" spans="1:8" x14ac:dyDescent="0.3">
      <c r="A3825" t="s">
        <v>7100</v>
      </c>
      <c r="B3825" t="s">
        <v>7099</v>
      </c>
      <c r="C3825">
        <v>1023.15</v>
      </c>
      <c r="D3825">
        <v>0</v>
      </c>
      <c r="E3825">
        <v>-3.0005688300000002</v>
      </c>
      <c r="F3825">
        <v>1.62698531</v>
      </c>
      <c r="G3825">
        <v>17.453593690000002</v>
      </c>
      <c r="H3825">
        <v>0</v>
      </c>
    </row>
    <row r="3826" spans="1:8" x14ac:dyDescent="0.3">
      <c r="A3826" t="s">
        <v>7102</v>
      </c>
      <c r="B3826" t="s">
        <v>7101</v>
      </c>
      <c r="C3826">
        <v>1018.16</v>
      </c>
      <c r="D3826">
        <v>0</v>
      </c>
      <c r="E3826">
        <v>-2.95289475</v>
      </c>
      <c r="F3826">
        <v>1.6066902199999999</v>
      </c>
      <c r="G3826">
        <v>17.453798769999999</v>
      </c>
      <c r="H3826">
        <v>0</v>
      </c>
    </row>
    <row r="3827" spans="1:8" x14ac:dyDescent="0.3">
      <c r="A3827" t="s">
        <v>7104</v>
      </c>
      <c r="B3827" t="s">
        <v>7103</v>
      </c>
      <c r="C3827">
        <v>821.94</v>
      </c>
      <c r="D3827">
        <v>0</v>
      </c>
      <c r="E3827">
        <v>-2.95294882</v>
      </c>
      <c r="F3827">
        <v>1.6057852800000001</v>
      </c>
      <c r="G3827">
        <v>17.45355816</v>
      </c>
      <c r="H3827">
        <v>0</v>
      </c>
    </row>
    <row r="3828" spans="1:8" x14ac:dyDescent="0.3">
      <c r="A3828" t="s">
        <v>7106</v>
      </c>
      <c r="B3828" t="s">
        <v>7105</v>
      </c>
      <c r="C3828">
        <v>1456.98</v>
      </c>
      <c r="D3828">
        <v>0</v>
      </c>
      <c r="E3828">
        <v>-2.9521081699999998</v>
      </c>
      <c r="F3828">
        <v>1.60676179</v>
      </c>
      <c r="G3828">
        <v>17.453868289999999</v>
      </c>
      <c r="H3828">
        <v>0</v>
      </c>
    </row>
    <row r="3829" spans="1:8" x14ac:dyDescent="0.3">
      <c r="A3829" t="s">
        <v>7108</v>
      </c>
      <c r="B3829" t="s">
        <v>7107</v>
      </c>
      <c r="C3829">
        <v>559.42999999999995</v>
      </c>
      <c r="D3829">
        <v>0</v>
      </c>
      <c r="E3829">
        <v>-2.9525544300000002</v>
      </c>
      <c r="F3829">
        <v>1.6073958399999999</v>
      </c>
      <c r="G3829">
        <v>11.8591538</v>
      </c>
      <c r="H3829">
        <v>0</v>
      </c>
    </row>
    <row r="3830" spans="1:8" x14ac:dyDescent="0.3">
      <c r="A3830" t="s">
        <v>7110</v>
      </c>
      <c r="B3830" t="s">
        <v>7109</v>
      </c>
      <c r="C3830">
        <v>607.45000000000005</v>
      </c>
      <c r="D3830">
        <v>0</v>
      </c>
      <c r="E3830">
        <v>-2.3800340699999998</v>
      </c>
      <c r="F3830">
        <v>-5.5287713800000002</v>
      </c>
      <c r="G3830">
        <v>-2.60698081</v>
      </c>
      <c r="H3830">
        <v>0</v>
      </c>
    </row>
    <row r="3831" spans="1:8" x14ac:dyDescent="0.3">
      <c r="A3831" t="s">
        <v>3475</v>
      </c>
      <c r="B3831" t="s">
        <v>6625</v>
      </c>
      <c r="C3831">
        <v>1.4768836064469999E-2</v>
      </c>
      <c r="D3831">
        <v>0</v>
      </c>
      <c r="E3831">
        <v>-1.9143603</v>
      </c>
      <c r="F3831">
        <v>0.30186382</v>
      </c>
      <c r="G3831">
        <v>10.042693939999999</v>
      </c>
      <c r="H3831">
        <v>0</v>
      </c>
    </row>
    <row r="3832" spans="1:8" x14ac:dyDescent="0.3">
      <c r="A3832" t="s">
        <v>2306</v>
      </c>
      <c r="B3832" t="s">
        <v>7111</v>
      </c>
      <c r="C3832">
        <v>1393.209508470964</v>
      </c>
      <c r="D3832">
        <v>0</v>
      </c>
      <c r="E3832">
        <v>-2.0936869900000001</v>
      </c>
      <c r="F3832">
        <v>184.14398826999999</v>
      </c>
      <c r="G3832">
        <v>100.29399840000001</v>
      </c>
      <c r="H3832">
        <v>0</v>
      </c>
    </row>
    <row r="3833" spans="1:8" x14ac:dyDescent="0.3">
      <c r="A3833" t="s">
        <v>7112</v>
      </c>
      <c r="B3833" t="s">
        <v>7112</v>
      </c>
      <c r="C3833">
        <v>25.317803539464901</v>
      </c>
      <c r="D3833">
        <v>0</v>
      </c>
      <c r="E3833">
        <v>-0.24653024000000001</v>
      </c>
      <c r="F3833">
        <v>4.7011081900000002</v>
      </c>
      <c r="G3833">
        <v>11.36075035</v>
      </c>
      <c r="H3833">
        <v>0</v>
      </c>
    </row>
    <row r="3834" spans="1:8" x14ac:dyDescent="0.3">
      <c r="A3834" t="s">
        <v>7114</v>
      </c>
      <c r="B3834" t="s">
        <v>7113</v>
      </c>
      <c r="C3834">
        <v>2096.7616276100657</v>
      </c>
      <c r="D3834">
        <v>0</v>
      </c>
      <c r="E3834">
        <v>-0.22371978000000001</v>
      </c>
      <c r="F3834">
        <v>13.41541673</v>
      </c>
      <c r="G3834">
        <v>13.2719556</v>
      </c>
      <c r="H3834">
        <v>0</v>
      </c>
    </row>
    <row r="3835" spans="1:8" x14ac:dyDescent="0.3">
      <c r="A3835" t="s">
        <v>7116</v>
      </c>
      <c r="B3835" t="s">
        <v>7115</v>
      </c>
      <c r="C3835">
        <v>3.7267713863498302</v>
      </c>
      <c r="D3835">
        <v>0</v>
      </c>
      <c r="E3835">
        <v>-0.99569370000000001</v>
      </c>
      <c r="F3835">
        <v>1.54115651</v>
      </c>
      <c r="G3835">
        <v>1.28680259</v>
      </c>
      <c r="H3835">
        <v>0</v>
      </c>
    </row>
    <row r="3836" spans="1:8" x14ac:dyDescent="0.3">
      <c r="A3836" t="s">
        <v>4107</v>
      </c>
      <c r="B3836" t="s">
        <v>7117</v>
      </c>
      <c r="C3836">
        <v>44080.62066443271</v>
      </c>
      <c r="D3836">
        <v>0</v>
      </c>
      <c r="E3836">
        <v>-0.2062129</v>
      </c>
      <c r="F3836">
        <v>-2.8819859499999998</v>
      </c>
      <c r="G3836">
        <v>-10.72271507</v>
      </c>
      <c r="H3836">
        <v>0</v>
      </c>
    </row>
    <row r="3837" spans="1:8" x14ac:dyDescent="0.3">
      <c r="A3837" t="s">
        <v>7119</v>
      </c>
      <c r="B3837" t="s">
        <v>7118</v>
      </c>
      <c r="C3837">
        <v>41.724935679431113</v>
      </c>
      <c r="D3837">
        <v>0</v>
      </c>
      <c r="E3837">
        <v>-0.24312642000000001</v>
      </c>
      <c r="F3837">
        <v>1.1794443400000001</v>
      </c>
      <c r="G3837">
        <v>1.11702776</v>
      </c>
      <c r="H3837">
        <v>0</v>
      </c>
    </row>
    <row r="3838" spans="1:8" x14ac:dyDescent="0.3">
      <c r="A3838" t="s">
        <v>7121</v>
      </c>
      <c r="B3838" t="s">
        <v>7120</v>
      </c>
      <c r="C3838">
        <v>0.20084806322942</v>
      </c>
      <c r="D3838">
        <v>0</v>
      </c>
      <c r="E3838">
        <v>0.59572935000000005</v>
      </c>
      <c r="F3838">
        <v>-2.36055021</v>
      </c>
      <c r="G3838">
        <v>11.036662659999999</v>
      </c>
      <c r="H3838">
        <v>0</v>
      </c>
    </row>
    <row r="3839" spans="1:8" x14ac:dyDescent="0.3">
      <c r="A3839" t="s">
        <v>6070</v>
      </c>
      <c r="B3839" t="s">
        <v>7122</v>
      </c>
      <c r="C3839">
        <v>11.4823664038405</v>
      </c>
      <c r="D3839">
        <v>0</v>
      </c>
      <c r="E3839">
        <v>-1.7082707800000001</v>
      </c>
      <c r="F3839">
        <v>-3.0077610199999998</v>
      </c>
      <c r="G3839">
        <v>29.697330170000001</v>
      </c>
      <c r="H3839">
        <v>0</v>
      </c>
    </row>
    <row r="3840" spans="1:8" x14ac:dyDescent="0.3">
      <c r="A3840" t="s">
        <v>7124</v>
      </c>
      <c r="B3840" t="s">
        <v>7123</v>
      </c>
      <c r="C3840">
        <v>2121.5</v>
      </c>
      <c r="D3840">
        <v>0</v>
      </c>
      <c r="E3840">
        <v>3.0104394299999999</v>
      </c>
      <c r="F3840">
        <v>5.9161258099999996</v>
      </c>
      <c r="G3840">
        <v>6.7958721400000002</v>
      </c>
      <c r="H3840">
        <v>0</v>
      </c>
    </row>
    <row r="3841" spans="1:8" x14ac:dyDescent="0.3">
      <c r="A3841" t="s">
        <v>5220</v>
      </c>
      <c r="B3841" t="s">
        <v>7125</v>
      </c>
      <c r="C3841">
        <v>5.1638067078415002</v>
      </c>
      <c r="D3841">
        <v>0</v>
      </c>
      <c r="E3841">
        <v>-5.7398900000000001E-3</v>
      </c>
      <c r="F3841">
        <v>-7.6769219999999999E-2</v>
      </c>
      <c r="G3841">
        <v>-6.2083465100000002</v>
      </c>
      <c r="H3841">
        <v>0</v>
      </c>
    </row>
    <row r="3842" spans="1:8" x14ac:dyDescent="0.3">
      <c r="A3842" t="s">
        <v>7127</v>
      </c>
      <c r="B3842" t="s">
        <v>7126</v>
      </c>
      <c r="C3842">
        <v>2.5618885991999997E-4</v>
      </c>
      <c r="D3842">
        <v>0</v>
      </c>
      <c r="E3842">
        <v>-4.4842906999999999</v>
      </c>
      <c r="F3842">
        <v>-6.9805221099999999</v>
      </c>
      <c r="G3842">
        <v>-13.538448069999999</v>
      </c>
      <c r="H3842">
        <v>0</v>
      </c>
    </row>
    <row r="3843" spans="1:8" x14ac:dyDescent="0.3">
      <c r="A3843" t="s">
        <v>7129</v>
      </c>
      <c r="B3843" t="s">
        <v>7128</v>
      </c>
      <c r="C3843">
        <v>8.7036898562280002E-2</v>
      </c>
      <c r="D3843">
        <v>0</v>
      </c>
      <c r="E3843">
        <v>-1.71962627</v>
      </c>
      <c r="F3843">
        <v>-3.0071355999999998</v>
      </c>
      <c r="G3843">
        <v>11.16985697</v>
      </c>
      <c r="H3843">
        <v>0</v>
      </c>
    </row>
    <row r="3844" spans="1:8" x14ac:dyDescent="0.3">
      <c r="A3844" t="s">
        <v>4606</v>
      </c>
      <c r="B3844" t="s">
        <v>7130</v>
      </c>
      <c r="C3844">
        <v>6.0695788811000002E-4</v>
      </c>
      <c r="D3844">
        <v>0</v>
      </c>
      <c r="E3844">
        <v>-9.0752358799999993</v>
      </c>
      <c r="F3844">
        <v>-22.883877049999999</v>
      </c>
      <c r="G3844">
        <v>-11.617882270000001</v>
      </c>
      <c r="H3844">
        <v>0</v>
      </c>
    </row>
    <row r="3845" spans="1:8" x14ac:dyDescent="0.3">
      <c r="A3845" t="s">
        <v>2639</v>
      </c>
      <c r="B3845" t="s">
        <v>7131</v>
      </c>
      <c r="C3845">
        <v>1.30898977E-5</v>
      </c>
      <c r="D3845">
        <v>0</v>
      </c>
      <c r="E3845">
        <v>-1.7234743299999999</v>
      </c>
      <c r="F3845">
        <v>-0.78537869000000005</v>
      </c>
      <c r="G3845">
        <v>138.70687765</v>
      </c>
      <c r="H3845">
        <v>0</v>
      </c>
    </row>
    <row r="3846" spans="1:8" x14ac:dyDescent="0.3">
      <c r="A3846" t="s">
        <v>726</v>
      </c>
      <c r="B3846" t="s">
        <v>7132</v>
      </c>
      <c r="C3846">
        <v>2.1531796718730001E-2</v>
      </c>
      <c r="D3846">
        <v>0</v>
      </c>
      <c r="E3846">
        <v>49.352421540000002</v>
      </c>
      <c r="F3846">
        <v>-2.2973681400000001</v>
      </c>
      <c r="G3846">
        <v>55.790472950000002</v>
      </c>
      <c r="H3846">
        <v>0</v>
      </c>
    </row>
    <row r="3847" spans="1:8" x14ac:dyDescent="0.3">
      <c r="A3847" t="s">
        <v>7134</v>
      </c>
      <c r="B3847" t="s">
        <v>7133</v>
      </c>
      <c r="C3847">
        <v>1.4560734030799999E-3</v>
      </c>
      <c r="D3847">
        <v>0</v>
      </c>
      <c r="E3847">
        <v>-6.9918200000000002E-3</v>
      </c>
      <c r="F3847">
        <v>-9.1322788300000006</v>
      </c>
      <c r="G3847">
        <v>10.601764620000001</v>
      </c>
      <c r="H3847">
        <v>0</v>
      </c>
    </row>
    <row r="3848" spans="1:8" x14ac:dyDescent="0.3">
      <c r="A3848" t="s">
        <v>6850</v>
      </c>
      <c r="B3848" t="s">
        <v>6849</v>
      </c>
      <c r="C3848">
        <v>2.9332667435E-4</v>
      </c>
      <c r="D3848">
        <v>0</v>
      </c>
      <c r="E3848">
        <v>-2.1547254599999999</v>
      </c>
      <c r="F3848">
        <v>0.21782929000000001</v>
      </c>
      <c r="G3848">
        <v>30.47205757</v>
      </c>
      <c r="H3848">
        <v>0</v>
      </c>
    </row>
    <row r="3849" spans="1:8" x14ac:dyDescent="0.3">
      <c r="A3849" t="s">
        <v>7136</v>
      </c>
      <c r="B3849" t="s">
        <v>7135</v>
      </c>
      <c r="C3849">
        <v>0.55040575374279999</v>
      </c>
      <c r="D3849">
        <v>0</v>
      </c>
      <c r="E3849">
        <v>-6.9918200000000002E-3</v>
      </c>
      <c r="F3849">
        <v>-7.6732729999999999E-2</v>
      </c>
      <c r="G3849">
        <v>-2.8830580000000001E-2</v>
      </c>
      <c r="H3849">
        <v>0</v>
      </c>
    </row>
    <row r="3850" spans="1:8" x14ac:dyDescent="0.3">
      <c r="A3850" t="s">
        <v>4423</v>
      </c>
      <c r="B3850" t="s">
        <v>4423</v>
      </c>
      <c r="C3850">
        <v>1.0287469485740001E-2</v>
      </c>
      <c r="D3850">
        <v>0</v>
      </c>
      <c r="E3850">
        <v>-3.3259501</v>
      </c>
      <c r="F3850">
        <v>1.40848106</v>
      </c>
      <c r="G3850">
        <v>16.891264469999999</v>
      </c>
      <c r="H3850">
        <v>0</v>
      </c>
    </row>
    <row r="3851" spans="1:8" x14ac:dyDescent="0.3">
      <c r="A3851" t="s">
        <v>7138</v>
      </c>
      <c r="B3851" t="s">
        <v>7137</v>
      </c>
      <c r="C3851">
        <v>6.2466660667259997E-2</v>
      </c>
      <c r="D3851">
        <v>0</v>
      </c>
      <c r="E3851">
        <v>1.3333569999999999E-2</v>
      </c>
      <c r="F3851">
        <v>-6.3963700000000002E-3</v>
      </c>
      <c r="G3851">
        <v>-2.57079141</v>
      </c>
      <c r="H3851">
        <v>0</v>
      </c>
    </row>
    <row r="3852" spans="1:8" x14ac:dyDescent="0.3">
      <c r="A3852" t="s">
        <v>4606</v>
      </c>
      <c r="B3852" t="s">
        <v>7139</v>
      </c>
      <c r="C3852">
        <v>2.3314904783610001E-2</v>
      </c>
      <c r="D3852">
        <v>0</v>
      </c>
      <c r="E3852">
        <v>-1.241518E-2</v>
      </c>
      <c r="F3852">
        <v>-8.6558850000000007E-2</v>
      </c>
      <c r="G3852">
        <v>676.37098420999996</v>
      </c>
      <c r="H3852">
        <v>0</v>
      </c>
    </row>
    <row r="3853" spans="1:8" x14ac:dyDescent="0.3">
      <c r="A3853" t="s">
        <v>7141</v>
      </c>
      <c r="B3853" t="s">
        <v>7140</v>
      </c>
      <c r="C3853">
        <v>6.645985401033E-2</v>
      </c>
      <c r="D3853">
        <v>0</v>
      </c>
      <c r="E3853">
        <v>-3.3287317600000002</v>
      </c>
      <c r="F3853">
        <v>1.4074465899999999</v>
      </c>
      <c r="G3853">
        <v>1.33029116</v>
      </c>
      <c r="H3853">
        <v>0</v>
      </c>
    </row>
    <row r="3854" spans="1:8" x14ac:dyDescent="0.3">
      <c r="A3854" t="s">
        <v>7143</v>
      </c>
      <c r="B3854" t="s">
        <v>7142</v>
      </c>
      <c r="C3854">
        <v>2.7839837143999997E-4</v>
      </c>
      <c r="D3854">
        <v>0</v>
      </c>
      <c r="E3854">
        <v>-1.4494605599999999</v>
      </c>
      <c r="F3854">
        <v>0.11671405</v>
      </c>
      <c r="G3854">
        <v>8.8842421999999992</v>
      </c>
      <c r="H3854">
        <v>0</v>
      </c>
    </row>
    <row r="3855" spans="1:8" x14ac:dyDescent="0.3">
      <c r="A3855" t="s">
        <v>7145</v>
      </c>
      <c r="B3855" t="s">
        <v>7144</v>
      </c>
      <c r="C3855">
        <v>0</v>
      </c>
      <c r="D3855">
        <v>0</v>
      </c>
      <c r="E3855">
        <v>0</v>
      </c>
      <c r="F3855">
        <v>0</v>
      </c>
      <c r="G3855">
        <v>0</v>
      </c>
      <c r="H3855">
        <v>0</v>
      </c>
    </row>
    <row r="3856" spans="1:8" x14ac:dyDescent="0.3">
      <c r="A3856" t="s">
        <v>6778</v>
      </c>
      <c r="B3856" t="s">
        <v>6777</v>
      </c>
      <c r="C3856">
        <v>3.6665657341000002E-4</v>
      </c>
      <c r="D3856">
        <v>0</v>
      </c>
      <c r="E3856">
        <v>-2.1812285</v>
      </c>
      <c r="F3856">
        <v>0.21982831999999999</v>
      </c>
      <c r="G3856">
        <v>14.46232738</v>
      </c>
      <c r="H3856">
        <v>0</v>
      </c>
    </row>
    <row r="3857" spans="1:8" x14ac:dyDescent="0.3">
      <c r="A3857" t="s">
        <v>7147</v>
      </c>
      <c r="B3857" t="s">
        <v>7146</v>
      </c>
      <c r="C3857">
        <v>2.2505438150000001E-5</v>
      </c>
      <c r="D3857">
        <v>0</v>
      </c>
      <c r="E3857">
        <v>-1.70827079</v>
      </c>
      <c r="F3857">
        <v>-3.44555224</v>
      </c>
      <c r="G3857">
        <v>33.22154767</v>
      </c>
      <c r="H3857">
        <v>0</v>
      </c>
    </row>
    <row r="3858" spans="1:8" x14ac:dyDescent="0.3">
      <c r="A3858" t="s">
        <v>5746</v>
      </c>
      <c r="B3858" t="s">
        <v>7148</v>
      </c>
      <c r="C3858">
        <v>2.4971701144010001E-2</v>
      </c>
      <c r="D3858">
        <v>0</v>
      </c>
      <c r="E3858">
        <v>-0.25833001999999999</v>
      </c>
      <c r="F3858">
        <v>-6.85861316</v>
      </c>
      <c r="G3858">
        <v>11.085578610000001</v>
      </c>
      <c r="H3858">
        <v>0</v>
      </c>
    </row>
    <row r="3859" spans="1:8" x14ac:dyDescent="0.3">
      <c r="A3859" t="s">
        <v>7150</v>
      </c>
      <c r="B3859" t="s">
        <v>7149</v>
      </c>
      <c r="C3859">
        <v>1.9634634735499999E-3</v>
      </c>
      <c r="D3859">
        <v>0</v>
      </c>
      <c r="E3859">
        <v>-1.36742495</v>
      </c>
      <c r="F3859">
        <v>0.56217426999999998</v>
      </c>
      <c r="G3859">
        <v>6.6227068100000004</v>
      </c>
      <c r="H3859">
        <v>0</v>
      </c>
    </row>
    <row r="3860" spans="1:8" x14ac:dyDescent="0.3">
      <c r="A3860" t="s">
        <v>7152</v>
      </c>
      <c r="B3860" t="s">
        <v>7151</v>
      </c>
      <c r="C3860">
        <v>0.95597025284654003</v>
      </c>
      <c r="D3860">
        <v>0</v>
      </c>
      <c r="E3860">
        <v>-3.32471586</v>
      </c>
      <c r="F3860">
        <v>1.4087608899999999</v>
      </c>
      <c r="G3860">
        <v>16.829032590000001</v>
      </c>
      <c r="H3860">
        <v>0</v>
      </c>
    </row>
    <row r="3861" spans="1:8" x14ac:dyDescent="0.3">
      <c r="A3861" t="s">
        <v>5934</v>
      </c>
      <c r="B3861" t="s">
        <v>5933</v>
      </c>
      <c r="C3861">
        <v>2.3331775386000001E-4</v>
      </c>
      <c r="D3861">
        <v>0</v>
      </c>
      <c r="E3861">
        <v>-3.3287317600000002</v>
      </c>
      <c r="F3861">
        <v>1.4087608899999999</v>
      </c>
      <c r="G3861">
        <v>33.485278090000001</v>
      </c>
      <c r="H3861">
        <v>0</v>
      </c>
    </row>
    <row r="3862" spans="1:8" x14ac:dyDescent="0.3">
      <c r="A3862" t="s">
        <v>5666</v>
      </c>
      <c r="B3862" t="s">
        <v>5666</v>
      </c>
      <c r="C3862">
        <v>1.1930908028937299</v>
      </c>
      <c r="D3862">
        <v>0</v>
      </c>
      <c r="E3862">
        <v>-2.4390153300000001</v>
      </c>
      <c r="F3862">
        <v>5.2351681799999996</v>
      </c>
      <c r="G3862">
        <v>10.68869048</v>
      </c>
      <c r="H3862">
        <v>0</v>
      </c>
    </row>
    <row r="3863" spans="1:8" x14ac:dyDescent="0.3">
      <c r="A3863" t="s">
        <v>7154</v>
      </c>
      <c r="B3863" t="s">
        <v>7153</v>
      </c>
      <c r="C3863">
        <v>7.7913057252E-4</v>
      </c>
      <c r="D3863">
        <v>0</v>
      </c>
      <c r="E3863">
        <v>-3.32471586</v>
      </c>
      <c r="F3863">
        <v>1.4087608899999999</v>
      </c>
      <c r="G3863">
        <v>16.834889019999999</v>
      </c>
      <c r="H3863">
        <v>0</v>
      </c>
    </row>
    <row r="3864" spans="1:8" x14ac:dyDescent="0.3">
      <c r="A3864" t="s">
        <v>7156</v>
      </c>
      <c r="B3864" t="s">
        <v>7155</v>
      </c>
      <c r="C3864">
        <v>2.1015492415629999E-2</v>
      </c>
      <c r="D3864">
        <v>0</v>
      </c>
      <c r="E3864">
        <v>-5.7398900000000001E-3</v>
      </c>
      <c r="F3864">
        <v>-7.6732729999999999E-2</v>
      </c>
      <c r="G3864">
        <v>249.89909298000001</v>
      </c>
      <c r="H3864">
        <v>0</v>
      </c>
    </row>
    <row r="3865" spans="1:8" x14ac:dyDescent="0.3">
      <c r="A3865" t="s">
        <v>7158</v>
      </c>
      <c r="B3865" t="s">
        <v>7157</v>
      </c>
      <c r="C3865">
        <v>3.9374093219999998E-4</v>
      </c>
      <c r="D3865">
        <v>0</v>
      </c>
      <c r="E3865">
        <v>-3.32471586</v>
      </c>
      <c r="F3865">
        <v>1.4087608899999999</v>
      </c>
      <c r="G3865">
        <v>16.829032590000001</v>
      </c>
      <c r="H3865">
        <v>0</v>
      </c>
    </row>
    <row r="3866" spans="1:8" x14ac:dyDescent="0.3">
      <c r="A3866" t="s">
        <v>6548</v>
      </c>
      <c r="B3866" t="s">
        <v>6547</v>
      </c>
      <c r="C3866">
        <v>8.4535449112000001E-4</v>
      </c>
      <c r="D3866">
        <v>0</v>
      </c>
      <c r="E3866">
        <v>-3.32471586</v>
      </c>
      <c r="F3866">
        <v>1.4074465899999999</v>
      </c>
      <c r="G3866">
        <v>14.825936759999999</v>
      </c>
      <c r="H3866">
        <v>0</v>
      </c>
    </row>
    <row r="3867" spans="1:8" x14ac:dyDescent="0.3">
      <c r="A3867" t="s">
        <v>7160</v>
      </c>
      <c r="B3867" t="s">
        <v>7159</v>
      </c>
      <c r="C3867">
        <v>5.0985006464099999E-3</v>
      </c>
      <c r="D3867">
        <v>0</v>
      </c>
      <c r="E3867">
        <v>-3.32471586</v>
      </c>
      <c r="F3867">
        <v>1.4074465899999999</v>
      </c>
      <c r="G3867">
        <v>13.764487300000001</v>
      </c>
      <c r="H3867">
        <v>0</v>
      </c>
    </row>
    <row r="3868" spans="1:8" x14ac:dyDescent="0.3">
      <c r="A3868" t="s">
        <v>7162</v>
      </c>
      <c r="B3868" t="s">
        <v>7161</v>
      </c>
      <c r="C3868">
        <v>0.16407767598074999</v>
      </c>
      <c r="D3868">
        <v>0</v>
      </c>
      <c r="E3868">
        <v>-3.32471586</v>
      </c>
      <c r="F3868">
        <v>1.4074465899999999</v>
      </c>
      <c r="G3868">
        <v>17.32692634</v>
      </c>
      <c r="H3868">
        <v>0</v>
      </c>
    </row>
    <row r="3869" spans="1:8" x14ac:dyDescent="0.3">
      <c r="A3869" t="s">
        <v>7164</v>
      </c>
      <c r="B3869" t="s">
        <v>7163</v>
      </c>
      <c r="C3869">
        <v>8.4634244752699993E-3</v>
      </c>
      <c r="D3869">
        <v>0</v>
      </c>
      <c r="E3869">
        <v>-3.3287317600000002</v>
      </c>
      <c r="F3869">
        <v>1.4087608899999999</v>
      </c>
      <c r="G3869">
        <v>28.427387710000001</v>
      </c>
      <c r="H3869">
        <v>0</v>
      </c>
    </row>
    <row r="3870" spans="1:8" x14ac:dyDescent="0.3">
      <c r="A3870" t="s">
        <v>7166</v>
      </c>
      <c r="B3870" t="s">
        <v>7165</v>
      </c>
      <c r="C3870">
        <v>3.2405875539000002E-4</v>
      </c>
      <c r="D3870">
        <v>0</v>
      </c>
      <c r="E3870">
        <v>-3.3287317600000002</v>
      </c>
      <c r="F3870">
        <v>1.4074465899999999</v>
      </c>
      <c r="G3870">
        <v>6.3461314700000004</v>
      </c>
      <c r="H3870">
        <v>0</v>
      </c>
    </row>
    <row r="3871" spans="1:8" x14ac:dyDescent="0.3">
      <c r="A3871" t="s">
        <v>7169</v>
      </c>
      <c r="B3871" t="s">
        <v>7168</v>
      </c>
      <c r="C3871">
        <v>5.9043526310999998E-4</v>
      </c>
      <c r="D3871">
        <v>0</v>
      </c>
      <c r="E3871">
        <v>-5.7398800000000002E-3</v>
      </c>
      <c r="F3871">
        <v>-7.6769219999999999E-2</v>
      </c>
      <c r="G3871">
        <v>-2.8276320000000001E-2</v>
      </c>
      <c r="H3871">
        <v>0</v>
      </c>
    </row>
    <row r="3872" spans="1:8" x14ac:dyDescent="0.3">
      <c r="A3872" t="s">
        <v>6822</v>
      </c>
      <c r="B3872" t="s">
        <v>6822</v>
      </c>
      <c r="C3872">
        <v>2.6773470799999998E-4</v>
      </c>
      <c r="D3872">
        <v>0</v>
      </c>
      <c r="E3872">
        <v>-1.7082707800000001</v>
      </c>
      <c r="F3872">
        <v>-3.02330247</v>
      </c>
      <c r="G3872">
        <v>11.518783539999999</v>
      </c>
      <c r="H3872">
        <v>0</v>
      </c>
    </row>
    <row r="3873" spans="1:8" x14ac:dyDescent="0.3">
      <c r="A3873" t="s">
        <v>6787</v>
      </c>
      <c r="B3873" t="s">
        <v>6786</v>
      </c>
      <c r="C3873">
        <v>3.4112893779999999E-4</v>
      </c>
      <c r="D3873">
        <v>0</v>
      </c>
      <c r="E3873">
        <v>-1.72347432</v>
      </c>
      <c r="F3873">
        <v>-3.02330247</v>
      </c>
      <c r="G3873">
        <v>35.044483120000002</v>
      </c>
      <c r="H3873">
        <v>0</v>
      </c>
    </row>
    <row r="3874" spans="1:8" x14ac:dyDescent="0.3">
      <c r="A3874" t="s">
        <v>7173</v>
      </c>
      <c r="B3874" t="s">
        <v>7172</v>
      </c>
      <c r="C3874">
        <v>3.639516345827E-2</v>
      </c>
      <c r="D3874">
        <v>0</v>
      </c>
      <c r="E3874">
        <v>-3.3287317600000002</v>
      </c>
      <c r="F3874">
        <v>1.4074465899999999</v>
      </c>
      <c r="G3874">
        <v>17.32692634</v>
      </c>
      <c r="H3874">
        <v>0</v>
      </c>
    </row>
    <row r="3875" spans="1:8" x14ac:dyDescent="0.3">
      <c r="A3875" t="s">
        <v>7175</v>
      </c>
      <c r="B3875" t="s">
        <v>7174</v>
      </c>
      <c r="C3875">
        <v>4.7665584581299998E-3</v>
      </c>
      <c r="D3875">
        <v>0</v>
      </c>
      <c r="E3875">
        <v>-2.1547254599999999</v>
      </c>
      <c r="F3875">
        <v>0.16613768000000001</v>
      </c>
      <c r="G3875">
        <v>14.163050370000001</v>
      </c>
      <c r="H3875">
        <v>0</v>
      </c>
    </row>
    <row r="3876" spans="1:8" x14ac:dyDescent="0.3">
      <c r="A3876" t="s">
        <v>7177</v>
      </c>
      <c r="B3876" t="s">
        <v>7176</v>
      </c>
      <c r="C3876">
        <v>0.51314113225871005</v>
      </c>
      <c r="D3876">
        <v>0</v>
      </c>
      <c r="E3876">
        <v>-3.32471586</v>
      </c>
      <c r="F3876">
        <v>1.4087608899999999</v>
      </c>
      <c r="G3876">
        <v>17.256558980000001</v>
      </c>
      <c r="H3876">
        <v>0</v>
      </c>
    </row>
    <row r="3877" spans="1:8" x14ac:dyDescent="0.3">
      <c r="A3877" t="s">
        <v>7179</v>
      </c>
      <c r="B3877" t="s">
        <v>7178</v>
      </c>
      <c r="C3877">
        <v>0.33284820187236003</v>
      </c>
      <c r="D3877">
        <v>0</v>
      </c>
      <c r="E3877">
        <v>-3.1280055199999999</v>
      </c>
      <c r="F3877">
        <v>1.4515222400000001</v>
      </c>
      <c r="G3877">
        <v>16.973970319999999</v>
      </c>
      <c r="H3877">
        <v>0</v>
      </c>
    </row>
    <row r="3878" spans="1:8" x14ac:dyDescent="0.3">
      <c r="A3878" t="s">
        <v>7181</v>
      </c>
      <c r="B3878" t="s">
        <v>7180</v>
      </c>
      <c r="C3878">
        <v>2.7784503053229999E-2</v>
      </c>
      <c r="D3878">
        <v>0</v>
      </c>
      <c r="E3878">
        <v>-3.3259501</v>
      </c>
      <c r="F3878">
        <v>1.40848106</v>
      </c>
      <c r="G3878">
        <v>14.40629474</v>
      </c>
      <c r="H3878">
        <v>0</v>
      </c>
    </row>
    <row r="3879" spans="1:8" x14ac:dyDescent="0.3">
      <c r="A3879" t="s">
        <v>7070</v>
      </c>
      <c r="B3879" t="s">
        <v>7182</v>
      </c>
      <c r="C3879">
        <v>5.2490817846130002E-2</v>
      </c>
      <c r="D3879">
        <v>0</v>
      </c>
      <c r="E3879">
        <v>-1.7082707800000001</v>
      </c>
      <c r="F3879">
        <v>-37.675644699999999</v>
      </c>
      <c r="G3879">
        <v>-28.851721850000001</v>
      </c>
      <c r="H3879">
        <v>0</v>
      </c>
    </row>
    <row r="3880" spans="1:8" x14ac:dyDescent="0.3">
      <c r="A3880" t="s">
        <v>7184</v>
      </c>
      <c r="B3880" t="s">
        <v>7183</v>
      </c>
      <c r="C3880">
        <v>4.8378396108999999E-3</v>
      </c>
      <c r="D3880">
        <v>0</v>
      </c>
      <c r="E3880">
        <v>-3.3259501</v>
      </c>
      <c r="F3880">
        <v>1.40848106</v>
      </c>
      <c r="G3880">
        <v>16.828710220000001</v>
      </c>
      <c r="H3880">
        <v>0</v>
      </c>
    </row>
    <row r="3881" spans="1:8" x14ac:dyDescent="0.3">
      <c r="A3881" t="s">
        <v>7186</v>
      </c>
      <c r="B3881" t="s">
        <v>7185</v>
      </c>
      <c r="C3881">
        <v>26.844872996346151</v>
      </c>
      <c r="D3881">
        <v>0</v>
      </c>
      <c r="E3881">
        <v>-3.3050744000000001</v>
      </c>
      <c r="F3881">
        <v>46.799463520000003</v>
      </c>
      <c r="G3881">
        <v>20.271972980000001</v>
      </c>
      <c r="H3881">
        <v>0</v>
      </c>
    </row>
    <row r="3882" spans="1:8" x14ac:dyDescent="0.3">
      <c r="A3882" t="s">
        <v>7188</v>
      </c>
      <c r="B3882" t="s">
        <v>7187</v>
      </c>
      <c r="C3882">
        <v>1.7542497612060001E-2</v>
      </c>
      <c r="D3882">
        <v>0</v>
      </c>
      <c r="E3882">
        <v>-2.3105588699999999</v>
      </c>
      <c r="F3882">
        <v>-26.116741699999999</v>
      </c>
      <c r="G3882">
        <v>-14.935036009999999</v>
      </c>
      <c r="H3882">
        <v>0</v>
      </c>
    </row>
    <row r="3883" spans="1:8" x14ac:dyDescent="0.3">
      <c r="A3883" t="s">
        <v>2265</v>
      </c>
      <c r="B3883" t="s">
        <v>6348</v>
      </c>
      <c r="C3883">
        <v>7.1127153662680007E-2</v>
      </c>
      <c r="D3883">
        <v>0</v>
      </c>
      <c r="E3883">
        <v>-3.3259501</v>
      </c>
      <c r="F3883">
        <v>1.4085350299999999</v>
      </c>
      <c r="G3883">
        <v>18.136178950000001</v>
      </c>
      <c r="H3883">
        <v>0</v>
      </c>
    </row>
    <row r="3884" spans="1:8" x14ac:dyDescent="0.3">
      <c r="A3884" t="s">
        <v>6271</v>
      </c>
      <c r="B3884" t="s">
        <v>6270</v>
      </c>
      <c r="C3884">
        <v>12.882908068165801</v>
      </c>
      <c r="D3884">
        <v>0</v>
      </c>
      <c r="E3884">
        <v>-3.3287317600000002</v>
      </c>
      <c r="F3884">
        <v>1.4074465899999999</v>
      </c>
      <c r="G3884">
        <v>1.6595530199999999</v>
      </c>
      <c r="H3884">
        <v>0</v>
      </c>
    </row>
    <row r="3885" spans="1:8" x14ac:dyDescent="0.3">
      <c r="A3885" t="s">
        <v>7196</v>
      </c>
      <c r="B3885" t="s">
        <v>7195</v>
      </c>
      <c r="C3885">
        <v>4.502878606276E-2</v>
      </c>
      <c r="D3885">
        <v>0</v>
      </c>
      <c r="E3885">
        <v>-2.1891117699999998</v>
      </c>
      <c r="F3885">
        <v>-6.3285773900000004</v>
      </c>
      <c r="G3885">
        <v>-30.79558741</v>
      </c>
      <c r="H3885">
        <v>0</v>
      </c>
    </row>
    <row r="3886" spans="1:8" x14ac:dyDescent="0.3">
      <c r="A3886" t="s">
        <v>6546</v>
      </c>
      <c r="B3886" t="s">
        <v>6545</v>
      </c>
      <c r="C3886">
        <v>2.1626886196752602</v>
      </c>
      <c r="D3886">
        <v>0</v>
      </c>
      <c r="E3886">
        <v>-3.3259501</v>
      </c>
      <c r="F3886">
        <v>1.40848106</v>
      </c>
      <c r="G3886">
        <v>12.81548527</v>
      </c>
      <c r="H3886">
        <v>0</v>
      </c>
    </row>
    <row r="3887" spans="1:8" x14ac:dyDescent="0.3">
      <c r="A3887" t="s">
        <v>7198</v>
      </c>
      <c r="B3887" t="s">
        <v>7197</v>
      </c>
      <c r="C3887">
        <v>2.7314790203869999E-2</v>
      </c>
      <c r="D3887">
        <v>0</v>
      </c>
      <c r="E3887">
        <v>-1.7679994999999999</v>
      </c>
      <c r="F3887">
        <v>-3.0443997500000002</v>
      </c>
      <c r="G3887">
        <v>5.2528293699999997</v>
      </c>
      <c r="H3887">
        <v>0</v>
      </c>
    </row>
    <row r="3888" spans="1:8" x14ac:dyDescent="0.3">
      <c r="A3888" t="s">
        <v>3620</v>
      </c>
      <c r="B3888" t="s">
        <v>7199</v>
      </c>
      <c r="C3888">
        <v>2.4809860280463401</v>
      </c>
      <c r="D3888">
        <v>0</v>
      </c>
      <c r="E3888">
        <v>-3.3259501</v>
      </c>
      <c r="F3888">
        <v>1.40848106</v>
      </c>
      <c r="G3888">
        <v>16.823125619999999</v>
      </c>
      <c r="H3888">
        <v>0</v>
      </c>
    </row>
    <row r="3889" spans="1:8" x14ac:dyDescent="0.3">
      <c r="A3889" t="s">
        <v>6315</v>
      </c>
      <c r="B3889" t="s">
        <v>6315</v>
      </c>
      <c r="C3889">
        <v>2.7553780599712399</v>
      </c>
      <c r="D3889">
        <v>0</v>
      </c>
      <c r="E3889">
        <v>-3.3259501</v>
      </c>
      <c r="F3889">
        <v>1.4085350299999999</v>
      </c>
      <c r="G3889">
        <v>16.840042239999999</v>
      </c>
      <c r="H3889">
        <v>0</v>
      </c>
    </row>
    <row r="3890" spans="1:8" x14ac:dyDescent="0.3">
      <c r="A3890" t="s">
        <v>6485</v>
      </c>
      <c r="B3890" t="s">
        <v>6484</v>
      </c>
      <c r="C3890">
        <v>0.26065668026087002</v>
      </c>
      <c r="D3890">
        <v>0</v>
      </c>
      <c r="E3890">
        <v>-3.3249826200000001</v>
      </c>
      <c r="F3890">
        <v>1.40848106</v>
      </c>
      <c r="G3890">
        <v>17.729975169999999</v>
      </c>
      <c r="H3890">
        <v>0</v>
      </c>
    </row>
    <row r="3891" spans="1:8" x14ac:dyDescent="0.3">
      <c r="A3891" t="s">
        <v>7201</v>
      </c>
      <c r="B3891" t="s">
        <v>7200</v>
      </c>
      <c r="C3891">
        <v>1.7533769491069998E-2</v>
      </c>
      <c r="D3891">
        <v>0</v>
      </c>
      <c r="E3891">
        <v>-3.3259501</v>
      </c>
      <c r="F3891">
        <v>1.4085350299999999</v>
      </c>
      <c r="G3891">
        <v>16.828710220000001</v>
      </c>
      <c r="H3891">
        <v>0</v>
      </c>
    </row>
    <row r="3892" spans="1:8" x14ac:dyDescent="0.3">
      <c r="A3892" t="s">
        <v>7204</v>
      </c>
      <c r="B3892" t="s">
        <v>7203</v>
      </c>
      <c r="C3892">
        <v>4.9834423290440001E-2</v>
      </c>
      <c r="D3892">
        <v>0</v>
      </c>
      <c r="E3892">
        <v>-2.1935871100000002</v>
      </c>
      <c r="F3892">
        <v>12.606249139999999</v>
      </c>
      <c r="G3892">
        <v>13.98621185</v>
      </c>
      <c r="H3892">
        <v>0</v>
      </c>
    </row>
    <row r="3893" spans="1:8" x14ac:dyDescent="0.3">
      <c r="A3893" t="s">
        <v>7206</v>
      </c>
      <c r="B3893" t="s">
        <v>7205</v>
      </c>
      <c r="C3893">
        <v>3.5421759069999997E-5</v>
      </c>
      <c r="D3893">
        <v>0</v>
      </c>
      <c r="E3893">
        <v>-3.3249826300000001</v>
      </c>
      <c r="F3893">
        <v>1.40848105</v>
      </c>
      <c r="G3893">
        <v>16.828710210000001</v>
      </c>
      <c r="H3893">
        <v>0</v>
      </c>
    </row>
    <row r="3894" spans="1:8" x14ac:dyDescent="0.3">
      <c r="A3894" t="s">
        <v>7208</v>
      </c>
      <c r="B3894" t="s">
        <v>7207</v>
      </c>
      <c r="C3894">
        <v>5.0088664101999997E-4</v>
      </c>
      <c r="D3894">
        <v>0</v>
      </c>
      <c r="E3894">
        <v>-3.3259501</v>
      </c>
      <c r="F3894">
        <v>1.4085350299999999</v>
      </c>
      <c r="G3894">
        <v>16.574829690000001</v>
      </c>
      <c r="H3894">
        <v>0</v>
      </c>
    </row>
    <row r="3895" spans="1:8" x14ac:dyDescent="0.3">
      <c r="A3895" t="s">
        <v>7212</v>
      </c>
      <c r="B3895" t="s">
        <v>7211</v>
      </c>
      <c r="C3895">
        <v>4.1119443774900004E-3</v>
      </c>
      <c r="D3895">
        <v>0</v>
      </c>
      <c r="E3895">
        <v>-3.3249826200000001</v>
      </c>
      <c r="F3895">
        <v>1.4084810699999999</v>
      </c>
      <c r="G3895">
        <v>16.828710220000001</v>
      </c>
      <c r="H3895">
        <v>0</v>
      </c>
    </row>
    <row r="3896" spans="1:8" x14ac:dyDescent="0.3">
      <c r="A3896" t="s">
        <v>7214</v>
      </c>
      <c r="B3896" t="s">
        <v>7213</v>
      </c>
      <c r="C3896">
        <v>0.66267339229608002</v>
      </c>
      <c r="D3896">
        <v>0</v>
      </c>
      <c r="E3896">
        <v>-3.3259501</v>
      </c>
      <c r="F3896">
        <v>1.40848106</v>
      </c>
      <c r="G3896">
        <v>16.828710220000001</v>
      </c>
      <c r="H3896">
        <v>0</v>
      </c>
    </row>
    <row r="3897" spans="1:8" x14ac:dyDescent="0.3">
      <c r="A3897" t="s">
        <v>7216</v>
      </c>
      <c r="B3897" t="s">
        <v>7215</v>
      </c>
      <c r="C3897">
        <v>0.61405144632940001</v>
      </c>
      <c r="D3897">
        <v>0</v>
      </c>
      <c r="E3897">
        <v>-3.3249826200000001</v>
      </c>
      <c r="F3897">
        <v>1.40848106</v>
      </c>
      <c r="G3897">
        <v>5.1735299299999999</v>
      </c>
      <c r="H3897">
        <v>0</v>
      </c>
    </row>
    <row r="3898" spans="1:8" x14ac:dyDescent="0.3">
      <c r="A3898" t="s">
        <v>6769</v>
      </c>
      <c r="B3898" t="s">
        <v>6768</v>
      </c>
      <c r="C3898">
        <v>1.9910901600000001E-4</v>
      </c>
      <c r="D3898">
        <v>0</v>
      </c>
      <c r="E3898">
        <v>-2.25520035</v>
      </c>
      <c r="F3898">
        <v>0.27201670999999999</v>
      </c>
      <c r="G3898">
        <v>638.78395053999998</v>
      </c>
      <c r="H3898">
        <v>0</v>
      </c>
    </row>
    <row r="3899" spans="1:8" x14ac:dyDescent="0.3">
      <c r="A3899" t="s">
        <v>7220</v>
      </c>
      <c r="B3899" t="s">
        <v>7219</v>
      </c>
      <c r="C3899">
        <v>7.6681839250484698</v>
      </c>
      <c r="D3899">
        <v>0</v>
      </c>
      <c r="E3899">
        <v>-3.3259501</v>
      </c>
      <c r="F3899">
        <v>1.40848106</v>
      </c>
      <c r="G3899">
        <v>16.828710220000001</v>
      </c>
      <c r="H3899">
        <v>0</v>
      </c>
    </row>
    <row r="3900" spans="1:8" x14ac:dyDescent="0.3">
      <c r="A3900" t="s">
        <v>7222</v>
      </c>
      <c r="B3900" t="s">
        <v>7221</v>
      </c>
      <c r="C3900">
        <v>0.15445639344305001</v>
      </c>
      <c r="D3900">
        <v>0</v>
      </c>
      <c r="E3900">
        <v>-2.1863697900000001</v>
      </c>
      <c r="F3900">
        <v>0.98305209000000005</v>
      </c>
      <c r="G3900">
        <v>9.5105352500000002</v>
      </c>
      <c r="H3900">
        <v>0</v>
      </c>
    </row>
    <row r="3901" spans="1:8" x14ac:dyDescent="0.3">
      <c r="A3901" t="s">
        <v>6810</v>
      </c>
      <c r="B3901" t="s">
        <v>6810</v>
      </c>
      <c r="C3901">
        <v>0.14297602384801</v>
      </c>
      <c r="D3901">
        <v>0</v>
      </c>
      <c r="E3901">
        <v>-2.1935871100000002</v>
      </c>
      <c r="F3901">
        <v>0.17730331999999999</v>
      </c>
      <c r="G3901">
        <v>125.70299075</v>
      </c>
      <c r="H3901">
        <v>0</v>
      </c>
    </row>
    <row r="3902" spans="1:8" x14ac:dyDescent="0.3">
      <c r="A3902" t="s">
        <v>7227</v>
      </c>
      <c r="B3902" t="s">
        <v>7226</v>
      </c>
      <c r="C3902">
        <v>4.4214192656399998E-3</v>
      </c>
      <c r="D3902">
        <v>0</v>
      </c>
      <c r="E3902">
        <v>-3.3249826200000001</v>
      </c>
      <c r="F3902">
        <v>1.4084810699999999</v>
      </c>
      <c r="G3902">
        <v>16.828710220000001</v>
      </c>
      <c r="H3902">
        <v>0</v>
      </c>
    </row>
    <row r="3903" spans="1:8" x14ac:dyDescent="0.3">
      <c r="A3903" t="s">
        <v>7229</v>
      </c>
      <c r="B3903" t="s">
        <v>7228</v>
      </c>
      <c r="C3903">
        <v>9.0332521466419999E-2</v>
      </c>
      <c r="D3903">
        <v>0</v>
      </c>
      <c r="E3903">
        <v>-3.3259501</v>
      </c>
      <c r="F3903">
        <v>1.4085350299999999</v>
      </c>
      <c r="G3903">
        <v>2.9523717299999999</v>
      </c>
      <c r="H3903">
        <v>0</v>
      </c>
    </row>
    <row r="3904" spans="1:8" x14ac:dyDescent="0.3">
      <c r="A3904" t="s">
        <v>6702</v>
      </c>
      <c r="B3904" t="s">
        <v>6701</v>
      </c>
      <c r="C3904">
        <v>2.1501945336656001</v>
      </c>
      <c r="D3904">
        <v>0</v>
      </c>
      <c r="E3904">
        <v>-3.3249826200000001</v>
      </c>
      <c r="F3904">
        <v>1.40848106</v>
      </c>
      <c r="G3904">
        <v>12.853004820000001</v>
      </c>
      <c r="H3904">
        <v>0</v>
      </c>
    </row>
    <row r="3905" spans="1:8" x14ac:dyDescent="0.3">
      <c r="A3905" t="s">
        <v>7231</v>
      </c>
      <c r="B3905" t="s">
        <v>7230</v>
      </c>
      <c r="C3905">
        <v>13.533940643371</v>
      </c>
      <c r="D3905">
        <v>0</v>
      </c>
      <c r="E3905">
        <v>-3.3249826200000001</v>
      </c>
      <c r="F3905">
        <v>1.40848106</v>
      </c>
      <c r="G3905">
        <v>16.828710220000001</v>
      </c>
      <c r="H3905">
        <v>0</v>
      </c>
    </row>
    <row r="3906" spans="1:8" x14ac:dyDescent="0.3">
      <c r="A3906" t="s">
        <v>7233</v>
      </c>
      <c r="B3906" t="s">
        <v>7232</v>
      </c>
      <c r="C3906">
        <v>0.43153085023745003</v>
      </c>
      <c r="D3906">
        <v>0</v>
      </c>
      <c r="E3906">
        <v>-3.3249826200000001</v>
      </c>
      <c r="F3906">
        <v>1.40848106</v>
      </c>
      <c r="G3906">
        <v>-12.686694689999999</v>
      </c>
      <c r="H3906">
        <v>0</v>
      </c>
    </row>
    <row r="3907" spans="1:8" x14ac:dyDescent="0.3">
      <c r="A3907" t="s">
        <v>7235</v>
      </c>
      <c r="B3907" t="s">
        <v>7234</v>
      </c>
      <c r="C3907">
        <v>0.63582594290088001</v>
      </c>
      <c r="D3907">
        <v>0</v>
      </c>
      <c r="E3907">
        <v>-3.3259501</v>
      </c>
      <c r="F3907">
        <v>1.40848106</v>
      </c>
      <c r="G3907">
        <v>34.720278579999999</v>
      </c>
      <c r="H3907">
        <v>0</v>
      </c>
    </row>
    <row r="3908" spans="1:8" x14ac:dyDescent="0.3">
      <c r="A3908" t="s">
        <v>7237</v>
      </c>
      <c r="B3908" t="s">
        <v>7236</v>
      </c>
      <c r="C3908">
        <v>0.44932615816447002</v>
      </c>
      <c r="D3908">
        <v>0</v>
      </c>
      <c r="E3908">
        <v>-3.69991929</v>
      </c>
      <c r="F3908">
        <v>-4.7071200000000004E-3</v>
      </c>
      <c r="G3908">
        <v>3.1207465600000002</v>
      </c>
      <c r="H3908">
        <v>0</v>
      </c>
    </row>
    <row r="3909" spans="1:8" x14ac:dyDescent="0.3">
      <c r="A3909" t="s">
        <v>6322</v>
      </c>
      <c r="B3909" t="s">
        <v>6487</v>
      </c>
      <c r="C3909">
        <v>11.09709416524379</v>
      </c>
      <c r="D3909">
        <v>0</v>
      </c>
      <c r="E3909">
        <v>0.34953082000000002</v>
      </c>
      <c r="F3909">
        <v>8.3478402500000009</v>
      </c>
      <c r="G3909">
        <v>-7.7868067099999996</v>
      </c>
      <c r="H3909">
        <v>0</v>
      </c>
    </row>
    <row r="3910" spans="1:8" x14ac:dyDescent="0.3">
      <c r="A3910" t="s">
        <v>7239</v>
      </c>
      <c r="B3910" t="s">
        <v>7238</v>
      </c>
      <c r="C3910">
        <v>3.07196384917E-3</v>
      </c>
      <c r="D3910">
        <v>0</v>
      </c>
      <c r="E3910">
        <v>-1.241518E-2</v>
      </c>
      <c r="F3910">
        <v>-8.3815879999999995E-2</v>
      </c>
      <c r="G3910">
        <v>-3.6840209999999998E-2</v>
      </c>
      <c r="H3910">
        <v>0</v>
      </c>
    </row>
    <row r="3911" spans="1:8" x14ac:dyDescent="0.3">
      <c r="A3911" t="s">
        <v>7241</v>
      </c>
      <c r="B3911" t="s">
        <v>7240</v>
      </c>
      <c r="C3911">
        <v>6.5554718787841404</v>
      </c>
      <c r="D3911">
        <v>0</v>
      </c>
      <c r="E3911">
        <v>-3.3259501</v>
      </c>
      <c r="F3911">
        <v>1.4085350299999999</v>
      </c>
      <c r="G3911">
        <v>16.823125619999999</v>
      </c>
      <c r="H3911">
        <v>0</v>
      </c>
    </row>
    <row r="3912" spans="1:8" x14ac:dyDescent="0.3">
      <c r="A3912" t="s">
        <v>7243</v>
      </c>
      <c r="B3912" t="s">
        <v>7242</v>
      </c>
      <c r="C3912">
        <v>6.7097040156093897</v>
      </c>
      <c r="D3912">
        <v>0</v>
      </c>
      <c r="E3912">
        <v>-3.3249826200000001</v>
      </c>
      <c r="F3912">
        <v>1.40848106</v>
      </c>
      <c r="G3912">
        <v>16.828710220000001</v>
      </c>
      <c r="H3912">
        <v>0</v>
      </c>
    </row>
    <row r="3913" spans="1:8" x14ac:dyDescent="0.3">
      <c r="A3913" t="s">
        <v>7245</v>
      </c>
      <c r="B3913" t="s">
        <v>7244</v>
      </c>
      <c r="C3913">
        <v>7.5278123900000002E-3</v>
      </c>
      <c r="D3913">
        <v>0</v>
      </c>
      <c r="E3913">
        <v>-1.241518E-2</v>
      </c>
      <c r="F3913">
        <v>-0.17943987</v>
      </c>
      <c r="G3913">
        <v>10.8020619</v>
      </c>
      <c r="H3913">
        <v>0</v>
      </c>
    </row>
    <row r="3914" spans="1:8" x14ac:dyDescent="0.3">
      <c r="A3914" t="s">
        <v>6720</v>
      </c>
      <c r="B3914" t="s">
        <v>6719</v>
      </c>
      <c r="C3914">
        <v>1.83349607397E-3</v>
      </c>
      <c r="D3914">
        <v>0</v>
      </c>
      <c r="E3914">
        <v>-2.1935871100000002</v>
      </c>
      <c r="F3914">
        <v>0.19214311000000001</v>
      </c>
      <c r="G3914">
        <v>-68.289621600000004</v>
      </c>
      <c r="H3914">
        <v>0</v>
      </c>
    </row>
    <row r="3915" spans="1:8" x14ac:dyDescent="0.3">
      <c r="A3915" t="s">
        <v>7247</v>
      </c>
      <c r="B3915" t="s">
        <v>7246</v>
      </c>
      <c r="C3915">
        <v>5.6147932209999999E-5</v>
      </c>
      <c r="D3915">
        <v>0</v>
      </c>
      <c r="E3915">
        <v>-3.3249826300000001</v>
      </c>
      <c r="F3915">
        <v>1.4084810699999999</v>
      </c>
      <c r="G3915">
        <v>16.828710220000001</v>
      </c>
      <c r="H3915">
        <v>0</v>
      </c>
    </row>
    <row r="3916" spans="1:8" x14ac:dyDescent="0.3">
      <c r="A3916" t="s">
        <v>7249</v>
      </c>
      <c r="B3916" t="s">
        <v>7248</v>
      </c>
      <c r="C3916">
        <v>55.004882219033838</v>
      </c>
      <c r="D3916">
        <v>0</v>
      </c>
      <c r="E3916">
        <v>-2.1935871100000002</v>
      </c>
      <c r="F3916">
        <v>0.17730331999999999</v>
      </c>
      <c r="G3916">
        <v>14.15396198</v>
      </c>
      <c r="H3916">
        <v>0</v>
      </c>
    </row>
    <row r="3917" spans="1:8" x14ac:dyDescent="0.3">
      <c r="A3917" t="s">
        <v>7253</v>
      </c>
      <c r="B3917" t="s">
        <v>7252</v>
      </c>
      <c r="C3917">
        <v>5.5637726126099997E-2</v>
      </c>
      <c r="D3917">
        <v>0</v>
      </c>
      <c r="E3917">
        <v>-3.3249826200000001</v>
      </c>
      <c r="F3917">
        <v>1.40848106</v>
      </c>
      <c r="G3917">
        <v>16.744032870000002</v>
      </c>
      <c r="H3917">
        <v>0</v>
      </c>
    </row>
    <row r="3918" spans="1:8" x14ac:dyDescent="0.3">
      <c r="A3918" t="s">
        <v>7255</v>
      </c>
      <c r="B3918" t="s">
        <v>7254</v>
      </c>
      <c r="C3918">
        <v>5.5771853580000002E-5</v>
      </c>
      <c r="D3918">
        <v>0</v>
      </c>
      <c r="E3918">
        <v>-1.70763698</v>
      </c>
      <c r="F3918">
        <v>-31.268082759999999</v>
      </c>
      <c r="G3918">
        <v>-75.134653159999999</v>
      </c>
      <c r="H3918">
        <v>0</v>
      </c>
    </row>
    <row r="3919" spans="1:8" x14ac:dyDescent="0.3">
      <c r="A3919" t="s">
        <v>1687</v>
      </c>
      <c r="B3919" t="s">
        <v>7256</v>
      </c>
      <c r="C3919">
        <v>0.27502441109517001</v>
      </c>
      <c r="D3919">
        <v>0</v>
      </c>
      <c r="E3919">
        <v>-2.16985239</v>
      </c>
      <c r="F3919">
        <v>0.17730331999999999</v>
      </c>
      <c r="G3919">
        <v>14.15396198</v>
      </c>
      <c r="H3919">
        <v>0</v>
      </c>
    </row>
    <row r="3920" spans="1:8" x14ac:dyDescent="0.3">
      <c r="A3920" t="s">
        <v>485</v>
      </c>
      <c r="B3920" t="s">
        <v>7257</v>
      </c>
      <c r="C3920">
        <v>0.19012154115386001</v>
      </c>
      <c r="D3920">
        <v>0</v>
      </c>
      <c r="E3920">
        <v>-1.553648E-2</v>
      </c>
      <c r="F3920">
        <v>-8.6558850000000007E-2</v>
      </c>
      <c r="G3920">
        <v>279.85533133000001</v>
      </c>
      <c r="H3920">
        <v>0</v>
      </c>
    </row>
    <row r="3921" spans="1:8" x14ac:dyDescent="0.3">
      <c r="A3921" t="s">
        <v>6957</v>
      </c>
      <c r="B3921" t="s">
        <v>7260</v>
      </c>
      <c r="C3921">
        <v>0</v>
      </c>
      <c r="D3921">
        <v>0</v>
      </c>
      <c r="E3921">
        <v>0</v>
      </c>
      <c r="F3921">
        <v>0</v>
      </c>
      <c r="G3921">
        <v>0</v>
      </c>
      <c r="H3921">
        <v>0</v>
      </c>
    </row>
    <row r="3922" spans="1:8" x14ac:dyDescent="0.3">
      <c r="A3922" t="s">
        <v>6209</v>
      </c>
      <c r="B3922" t="s">
        <v>6208</v>
      </c>
      <c r="C3922">
        <v>0.45383589347872999</v>
      </c>
      <c r="D3922">
        <v>0</v>
      </c>
      <c r="E3922">
        <v>-3.3287317600000002</v>
      </c>
      <c r="F3922">
        <v>1.4074465899999999</v>
      </c>
      <c r="G3922">
        <v>16.309486870000001</v>
      </c>
      <c r="H3922">
        <v>0</v>
      </c>
    </row>
    <row r="3923" spans="1:8" x14ac:dyDescent="0.3">
      <c r="A3923" t="s">
        <v>7262</v>
      </c>
      <c r="B3923" t="s">
        <v>7261</v>
      </c>
      <c r="C3923">
        <v>3.7134819304694102</v>
      </c>
      <c r="D3923">
        <v>0</v>
      </c>
      <c r="E3923">
        <v>-3.3287317600000002</v>
      </c>
      <c r="F3923">
        <v>1.4074465899999999</v>
      </c>
      <c r="G3923">
        <v>9.1571253600000002</v>
      </c>
      <c r="H3923">
        <v>0</v>
      </c>
    </row>
    <row r="3924" spans="1:8" x14ac:dyDescent="0.3">
      <c r="A3924" t="s">
        <v>7264</v>
      </c>
      <c r="B3924" t="s">
        <v>7263</v>
      </c>
      <c r="C3924">
        <v>0</v>
      </c>
      <c r="D3924">
        <v>0</v>
      </c>
      <c r="E3924">
        <v>0</v>
      </c>
      <c r="F3924">
        <v>0</v>
      </c>
      <c r="G3924">
        <v>0</v>
      </c>
      <c r="H3924">
        <v>0</v>
      </c>
    </row>
    <row r="3925" spans="1:8" x14ac:dyDescent="0.3">
      <c r="A3925" t="s">
        <v>7266</v>
      </c>
      <c r="B3925" t="s">
        <v>7265</v>
      </c>
      <c r="C3925">
        <v>4.7334894821999998E-4</v>
      </c>
      <c r="D3925">
        <v>0</v>
      </c>
      <c r="E3925">
        <v>-0.42801502000000002</v>
      </c>
      <c r="F3925">
        <v>-0.91466369000000003</v>
      </c>
      <c r="G3925">
        <v>49.168337970000003</v>
      </c>
      <c r="H3925">
        <v>0</v>
      </c>
    </row>
    <row r="3926" spans="1:8" x14ac:dyDescent="0.3">
      <c r="A3926" t="s">
        <v>7268</v>
      </c>
      <c r="B3926" t="s">
        <v>7267</v>
      </c>
      <c r="C3926">
        <v>1.18087052621182</v>
      </c>
      <c r="D3926">
        <v>0</v>
      </c>
      <c r="E3926">
        <v>-6.9918200000000002E-3</v>
      </c>
      <c r="F3926">
        <v>-7.6769219999999999E-2</v>
      </c>
      <c r="G3926">
        <v>2.46328491</v>
      </c>
      <c r="H3926">
        <v>0</v>
      </c>
    </row>
    <row r="3927" spans="1:8" x14ac:dyDescent="0.3">
      <c r="A3927" t="s">
        <v>7272</v>
      </c>
      <c r="B3927" t="s">
        <v>7271</v>
      </c>
      <c r="C3927">
        <v>17.70831792572957</v>
      </c>
      <c r="D3927">
        <v>0</v>
      </c>
      <c r="E3927">
        <v>-3.32471586</v>
      </c>
      <c r="F3927">
        <v>1.4087608899999999</v>
      </c>
      <c r="G3927">
        <v>12.622818369999999</v>
      </c>
      <c r="H3927">
        <v>0</v>
      </c>
    </row>
    <row r="3928" spans="1:8" x14ac:dyDescent="0.3">
      <c r="A3928" t="s">
        <v>7274</v>
      </c>
      <c r="B3928" t="s">
        <v>7273</v>
      </c>
      <c r="C3928">
        <v>375.89919749276572</v>
      </c>
      <c r="D3928">
        <v>0</v>
      </c>
      <c r="E3928">
        <v>-3.32471586</v>
      </c>
      <c r="F3928">
        <v>1.40881485</v>
      </c>
      <c r="G3928">
        <v>10.51920346</v>
      </c>
      <c r="H3928">
        <v>0</v>
      </c>
    </row>
    <row r="3929" spans="1:8" x14ac:dyDescent="0.3">
      <c r="A3929" t="s">
        <v>7280</v>
      </c>
      <c r="B3929" t="s">
        <v>7279</v>
      </c>
      <c r="C3929">
        <v>4.3026732275294304</v>
      </c>
      <c r="D3929">
        <v>0</v>
      </c>
      <c r="E3929">
        <v>-3.3287317600000002</v>
      </c>
      <c r="F3929">
        <v>1.4074465899999999</v>
      </c>
      <c r="G3929">
        <v>17.32692634</v>
      </c>
      <c r="H3929">
        <v>0</v>
      </c>
    </row>
    <row r="3930" spans="1:8" x14ac:dyDescent="0.3">
      <c r="A3930" t="s">
        <v>7281</v>
      </c>
      <c r="B3930" t="s">
        <v>7281</v>
      </c>
      <c r="C3930">
        <v>0.22576643280795</v>
      </c>
      <c r="D3930">
        <v>0</v>
      </c>
      <c r="E3930">
        <v>-5.7398900000000001E-3</v>
      </c>
      <c r="F3930">
        <v>-97.745731910000003</v>
      </c>
      <c r="G3930">
        <v>-98.008809200000002</v>
      </c>
      <c r="H3930">
        <v>0</v>
      </c>
    </row>
    <row r="3931" spans="1:8" x14ac:dyDescent="0.3">
      <c r="A3931" t="s">
        <v>6569</v>
      </c>
      <c r="B3931" t="s">
        <v>6568</v>
      </c>
      <c r="C3931">
        <v>3.310237016361E-2</v>
      </c>
      <c r="D3931">
        <v>0</v>
      </c>
      <c r="E3931">
        <v>-3.3287317600000002</v>
      </c>
      <c r="F3931">
        <v>1.4087608899999999</v>
      </c>
      <c r="G3931">
        <v>15.319263510000001</v>
      </c>
      <c r="H3931">
        <v>0</v>
      </c>
    </row>
    <row r="3932" spans="1:8" x14ac:dyDescent="0.3">
      <c r="A3932" t="s">
        <v>7283</v>
      </c>
      <c r="B3932" t="s">
        <v>7282</v>
      </c>
      <c r="C3932">
        <v>0.27130011448812003</v>
      </c>
      <c r="D3932">
        <v>0</v>
      </c>
      <c r="E3932">
        <v>-3.3287317600000002</v>
      </c>
      <c r="F3932">
        <v>1.4074465899999999</v>
      </c>
      <c r="G3932">
        <v>17.32692634</v>
      </c>
      <c r="H3932">
        <v>0</v>
      </c>
    </row>
    <row r="3933" spans="1:8" x14ac:dyDescent="0.3">
      <c r="A3933" t="s">
        <v>7285</v>
      </c>
      <c r="B3933" t="s">
        <v>7284</v>
      </c>
      <c r="C3933">
        <v>9.4253273123700004E-3</v>
      </c>
      <c r="D3933">
        <v>0</v>
      </c>
      <c r="E3933">
        <v>-3.3249826200000001</v>
      </c>
      <c r="F3933">
        <v>1.4071667699999999</v>
      </c>
      <c r="G3933">
        <v>17.32660259</v>
      </c>
      <c r="H3933">
        <v>0</v>
      </c>
    </row>
    <row r="3934" spans="1:8" x14ac:dyDescent="0.3">
      <c r="A3934" t="s">
        <v>6449</v>
      </c>
      <c r="B3934" t="s">
        <v>6448</v>
      </c>
      <c r="C3934">
        <v>3.5810102942100102</v>
      </c>
      <c r="D3934">
        <v>0</v>
      </c>
      <c r="E3934">
        <v>-3.3249826200000001</v>
      </c>
      <c r="F3934">
        <v>1.4071667699999999</v>
      </c>
      <c r="G3934">
        <v>16.824100919999999</v>
      </c>
      <c r="H3934">
        <v>0</v>
      </c>
    </row>
    <row r="3935" spans="1:8" x14ac:dyDescent="0.3">
      <c r="A3935" t="s">
        <v>2077</v>
      </c>
      <c r="B3935" t="s">
        <v>7292</v>
      </c>
      <c r="C3935">
        <v>3.4465717900444099</v>
      </c>
      <c r="D3935">
        <v>0</v>
      </c>
      <c r="E3935">
        <v>-2.1812285</v>
      </c>
      <c r="F3935">
        <v>0.21982832999999999</v>
      </c>
      <c r="G3935">
        <v>14.162499410000001</v>
      </c>
      <c r="H3935">
        <v>0</v>
      </c>
    </row>
    <row r="3936" spans="1:8" x14ac:dyDescent="0.3">
      <c r="A3936" t="s">
        <v>7294</v>
      </c>
      <c r="B3936" t="s">
        <v>7293</v>
      </c>
      <c r="C3936">
        <v>1.0503563814399999E-3</v>
      </c>
      <c r="D3936">
        <v>0</v>
      </c>
      <c r="E3936">
        <v>-1.1565464400000001</v>
      </c>
      <c r="F3936">
        <v>7.7272080000000007E-2</v>
      </c>
      <c r="G3936">
        <v>43.489085070000002</v>
      </c>
      <c r="H3936">
        <v>0</v>
      </c>
    </row>
    <row r="3937" spans="1:8" x14ac:dyDescent="0.3">
      <c r="A3937" t="s">
        <v>7296</v>
      </c>
      <c r="B3937" t="s">
        <v>7295</v>
      </c>
      <c r="C3937">
        <v>0.42256165399441997</v>
      </c>
      <c r="D3937">
        <v>0</v>
      </c>
      <c r="E3937">
        <v>-3.32471586</v>
      </c>
      <c r="F3937">
        <v>1.4074465899999999</v>
      </c>
      <c r="G3937">
        <v>7.0309576700000003</v>
      </c>
      <c r="H3937">
        <v>0</v>
      </c>
    </row>
    <row r="3938" spans="1:8" x14ac:dyDescent="0.3">
      <c r="A3938" t="s">
        <v>7298</v>
      </c>
      <c r="B3938" t="s">
        <v>7297</v>
      </c>
      <c r="C3938">
        <v>18.786044039797421</v>
      </c>
      <c r="D3938">
        <v>0</v>
      </c>
      <c r="E3938">
        <v>-3.3249826200000001</v>
      </c>
      <c r="F3938">
        <v>1.4071667699999999</v>
      </c>
      <c r="G3938">
        <v>16.828710220000001</v>
      </c>
      <c r="H3938">
        <v>0</v>
      </c>
    </row>
    <row r="3939" spans="1:8" x14ac:dyDescent="0.3">
      <c r="A3939" t="s">
        <v>7300</v>
      </c>
      <c r="B3939" t="s">
        <v>7299</v>
      </c>
      <c r="C3939">
        <v>0.24199450633590999</v>
      </c>
      <c r="D3939">
        <v>0</v>
      </c>
      <c r="E3939">
        <v>-2.1547254599999999</v>
      </c>
      <c r="F3939">
        <v>0.16613768000000001</v>
      </c>
      <c r="G3939">
        <v>1059.1940499</v>
      </c>
      <c r="H3939">
        <v>0</v>
      </c>
    </row>
    <row r="3940" spans="1:8" x14ac:dyDescent="0.3">
      <c r="A3940" t="s">
        <v>7302</v>
      </c>
      <c r="B3940" t="s">
        <v>7301</v>
      </c>
      <c r="C3940">
        <v>4.2607649021589998E-2</v>
      </c>
      <c r="D3940">
        <v>0</v>
      </c>
      <c r="E3940">
        <v>-3.32471586</v>
      </c>
      <c r="F3940">
        <v>1.4087608899999999</v>
      </c>
      <c r="G3940">
        <v>29.674995859999999</v>
      </c>
      <c r="H3940">
        <v>0</v>
      </c>
    </row>
    <row r="3941" spans="1:8" x14ac:dyDescent="0.3">
      <c r="A3941" t="s">
        <v>7304</v>
      </c>
      <c r="B3941" t="s">
        <v>7303</v>
      </c>
      <c r="C3941">
        <v>42.579501907401401</v>
      </c>
      <c r="D3941">
        <v>0</v>
      </c>
      <c r="E3941">
        <v>-3.32471586</v>
      </c>
      <c r="F3941">
        <v>1.4087608899999999</v>
      </c>
      <c r="G3941">
        <v>16.829032590000001</v>
      </c>
      <c r="H3941">
        <v>0</v>
      </c>
    </row>
    <row r="3942" spans="1:8" x14ac:dyDescent="0.3">
      <c r="A3942" t="s">
        <v>6215</v>
      </c>
      <c r="B3942" t="s">
        <v>6214</v>
      </c>
      <c r="C3942">
        <v>58.395228506573588</v>
      </c>
      <c r="D3942">
        <v>0</v>
      </c>
      <c r="E3942">
        <v>-3.32471586</v>
      </c>
      <c r="F3942">
        <v>1.4087608899999999</v>
      </c>
      <c r="G3942">
        <v>20.90365838</v>
      </c>
      <c r="H3942">
        <v>0</v>
      </c>
    </row>
    <row r="3943" spans="1:8" x14ac:dyDescent="0.3">
      <c r="A3943" t="s">
        <v>7308</v>
      </c>
      <c r="B3943" t="s">
        <v>7307</v>
      </c>
      <c r="C3943">
        <v>198.00596806463548</v>
      </c>
      <c r="D3943">
        <v>0</v>
      </c>
      <c r="E3943">
        <v>-0.62850675</v>
      </c>
      <c r="F3943">
        <v>0.77892976999999997</v>
      </c>
      <c r="G3943">
        <v>-0.68083326</v>
      </c>
      <c r="H3943">
        <v>0</v>
      </c>
    </row>
    <row r="3944" spans="1:8" x14ac:dyDescent="0.3">
      <c r="A3944" t="s">
        <v>7310</v>
      </c>
      <c r="B3944" t="s">
        <v>7309</v>
      </c>
      <c r="C3944">
        <v>0.40288408746248</v>
      </c>
      <c r="D3944">
        <v>0</v>
      </c>
      <c r="E3944">
        <v>-3.3287317600000002</v>
      </c>
      <c r="F3944">
        <v>1.4074465899999999</v>
      </c>
      <c r="G3944">
        <v>7.4159678199999997</v>
      </c>
      <c r="H3944">
        <v>0</v>
      </c>
    </row>
    <row r="3945" spans="1:8" x14ac:dyDescent="0.3">
      <c r="A3945" t="s">
        <v>7066</v>
      </c>
      <c r="B3945" t="s">
        <v>7311</v>
      </c>
      <c r="C3945">
        <v>0.93497426219290003</v>
      </c>
      <c r="D3945">
        <v>0</v>
      </c>
      <c r="E3945">
        <v>-2.1896293099999999</v>
      </c>
      <c r="F3945">
        <v>0.21734563000000001</v>
      </c>
      <c r="G3945">
        <v>14.162499410000001</v>
      </c>
      <c r="H3945">
        <v>0</v>
      </c>
    </row>
    <row r="3946" spans="1:8" x14ac:dyDescent="0.3">
      <c r="A3946" t="s">
        <v>7313</v>
      </c>
      <c r="B3946" t="s">
        <v>7312</v>
      </c>
      <c r="C3946">
        <v>4.3724806975793298</v>
      </c>
      <c r="D3946">
        <v>0</v>
      </c>
      <c r="E3946">
        <v>-1.2652660600000001</v>
      </c>
      <c r="F3946">
        <v>494.29113328</v>
      </c>
      <c r="G3946">
        <v>2.6492471599999998</v>
      </c>
      <c r="H3946">
        <v>0</v>
      </c>
    </row>
    <row r="3947" spans="1:8" x14ac:dyDescent="0.3">
      <c r="A3947" t="s">
        <v>7315</v>
      </c>
      <c r="B3947" t="s">
        <v>7314</v>
      </c>
      <c r="C3947">
        <v>0.85090171941522996</v>
      </c>
      <c r="D3947">
        <v>0</v>
      </c>
      <c r="E3947">
        <v>-3.3287317600000002</v>
      </c>
      <c r="F3947">
        <v>1.4074465899999999</v>
      </c>
      <c r="G3947">
        <v>17.32692634</v>
      </c>
      <c r="H3947">
        <v>0</v>
      </c>
    </row>
    <row r="3948" spans="1:8" x14ac:dyDescent="0.3">
      <c r="A3948" t="s">
        <v>6466</v>
      </c>
      <c r="B3948" t="s">
        <v>6465</v>
      </c>
      <c r="C3948">
        <v>6.8086831361200001E-3</v>
      </c>
      <c r="D3948">
        <v>0</v>
      </c>
      <c r="E3948">
        <v>-3.3287317600000002</v>
      </c>
      <c r="F3948">
        <v>1.4074465899999999</v>
      </c>
      <c r="G3948">
        <v>12.79032529</v>
      </c>
      <c r="H3948">
        <v>0</v>
      </c>
    </row>
    <row r="3949" spans="1:8" x14ac:dyDescent="0.3">
      <c r="A3949" t="s">
        <v>6604</v>
      </c>
      <c r="B3949" t="s">
        <v>6603</v>
      </c>
      <c r="C3949">
        <v>0.87002185813162003</v>
      </c>
      <c r="D3949">
        <v>0</v>
      </c>
      <c r="E3949">
        <v>-8.0849389999999993E-2</v>
      </c>
      <c r="F3949">
        <v>2.6726612799999998</v>
      </c>
      <c r="G3949">
        <v>25.360436459999999</v>
      </c>
      <c r="H3949">
        <v>0</v>
      </c>
    </row>
    <row r="3950" spans="1:8" x14ac:dyDescent="0.3">
      <c r="A3950" t="s">
        <v>6229</v>
      </c>
      <c r="B3950" t="s">
        <v>6228</v>
      </c>
      <c r="C3950">
        <v>105.7888159564328</v>
      </c>
      <c r="D3950">
        <v>0</v>
      </c>
      <c r="E3950">
        <v>-3.3287317600000002</v>
      </c>
      <c r="F3950">
        <v>1.4074465899999999</v>
      </c>
      <c r="G3950">
        <v>15.00424202</v>
      </c>
      <c r="H3950">
        <v>0</v>
      </c>
    </row>
    <row r="3951" spans="1:8" x14ac:dyDescent="0.3">
      <c r="A3951" t="s">
        <v>7319</v>
      </c>
      <c r="B3951" t="s">
        <v>7318</v>
      </c>
      <c r="C3951">
        <v>1.4195528312E-4</v>
      </c>
      <c r="D3951">
        <v>0</v>
      </c>
      <c r="E3951">
        <v>-3.0247624599999998</v>
      </c>
      <c r="F3951">
        <v>1.4734614800000001</v>
      </c>
      <c r="G3951">
        <v>17.048424570000002</v>
      </c>
      <c r="H3951">
        <v>0</v>
      </c>
    </row>
    <row r="3952" spans="1:8" x14ac:dyDescent="0.3">
      <c r="A3952" t="s">
        <v>7321</v>
      </c>
      <c r="B3952" t="s">
        <v>7320</v>
      </c>
      <c r="C3952">
        <v>1.8874919598260001E-2</v>
      </c>
      <c r="D3952">
        <v>0</v>
      </c>
      <c r="E3952">
        <v>-3.3287317600000002</v>
      </c>
      <c r="F3952">
        <v>1.4074465899999999</v>
      </c>
      <c r="G3952">
        <v>16.829032590000001</v>
      </c>
      <c r="H3952">
        <v>0</v>
      </c>
    </row>
    <row r="3953" spans="1:8" x14ac:dyDescent="0.3">
      <c r="A3953" t="s">
        <v>7323</v>
      </c>
      <c r="B3953" t="s">
        <v>7322</v>
      </c>
      <c r="C3953">
        <v>1.47589497477763</v>
      </c>
      <c r="D3953">
        <v>0</v>
      </c>
      <c r="E3953">
        <v>-8.7761391900000003</v>
      </c>
      <c r="F3953">
        <v>22.741894980000001</v>
      </c>
      <c r="G3953">
        <v>24.147557760000002</v>
      </c>
      <c r="H3953">
        <v>0</v>
      </c>
    </row>
    <row r="3954" spans="1:8" x14ac:dyDescent="0.3">
      <c r="A3954" t="s">
        <v>7325</v>
      </c>
      <c r="B3954" t="s">
        <v>7324</v>
      </c>
      <c r="C3954">
        <v>1.3861900689899999E-3</v>
      </c>
      <c r="D3954">
        <v>0</v>
      </c>
      <c r="E3954">
        <v>-3.3287317600000002</v>
      </c>
      <c r="F3954">
        <v>1.4074465899999999</v>
      </c>
      <c r="G3954">
        <v>17.32692634</v>
      </c>
      <c r="H3954">
        <v>0</v>
      </c>
    </row>
    <row r="3955" spans="1:8" x14ac:dyDescent="0.3">
      <c r="A3955" t="s">
        <v>7327</v>
      </c>
      <c r="B3955" t="s">
        <v>7326</v>
      </c>
      <c r="C3955">
        <v>3.7827886348140001E-2</v>
      </c>
      <c r="D3955">
        <v>0</v>
      </c>
      <c r="E3955">
        <v>-0.79309626</v>
      </c>
      <c r="F3955">
        <v>4.9194306299999999</v>
      </c>
      <c r="G3955">
        <v>25.96367347</v>
      </c>
      <c r="H3955">
        <v>0</v>
      </c>
    </row>
    <row r="3956" spans="1:8" x14ac:dyDescent="0.3">
      <c r="A3956" t="s">
        <v>7329</v>
      </c>
      <c r="B3956" t="s">
        <v>7328</v>
      </c>
      <c r="C3956">
        <v>0.13671770354087001</v>
      </c>
      <c r="D3956">
        <v>0</v>
      </c>
      <c r="E3956">
        <v>-2.3087550399999999</v>
      </c>
      <c r="F3956">
        <v>1.06943012</v>
      </c>
      <c r="G3956">
        <v>10.964680449999999</v>
      </c>
      <c r="H3956">
        <v>0</v>
      </c>
    </row>
    <row r="3957" spans="1:8" x14ac:dyDescent="0.3">
      <c r="A3957" t="s">
        <v>7331</v>
      </c>
      <c r="B3957" t="s">
        <v>7330</v>
      </c>
      <c r="C3957">
        <v>8.6467026945372307</v>
      </c>
      <c r="D3957">
        <v>0</v>
      </c>
      <c r="E3957">
        <v>-3.3287317600000002</v>
      </c>
      <c r="F3957">
        <v>1.4087608899999999</v>
      </c>
      <c r="G3957">
        <v>16.829032590000001</v>
      </c>
      <c r="H3957">
        <v>0</v>
      </c>
    </row>
    <row r="3958" spans="1:8" x14ac:dyDescent="0.3">
      <c r="A3958" t="s">
        <v>7333</v>
      </c>
      <c r="B3958" t="s">
        <v>7332</v>
      </c>
      <c r="C3958">
        <v>4.8990407046929398</v>
      </c>
      <c r="D3958">
        <v>0</v>
      </c>
      <c r="E3958">
        <v>-3.32471586</v>
      </c>
      <c r="F3958">
        <v>1.4074465899999999</v>
      </c>
      <c r="G3958">
        <v>22.672821859999999</v>
      </c>
      <c r="H3958">
        <v>0</v>
      </c>
    </row>
    <row r="3959" spans="1:8" x14ac:dyDescent="0.3">
      <c r="A3959" t="s">
        <v>7335</v>
      </c>
      <c r="B3959" t="s">
        <v>7334</v>
      </c>
      <c r="C3959">
        <v>22.806969285685842</v>
      </c>
      <c r="D3959">
        <v>0</v>
      </c>
      <c r="E3959">
        <v>-3.32471586</v>
      </c>
      <c r="F3959">
        <v>1.4087608899999999</v>
      </c>
      <c r="G3959">
        <v>13.820727440000001</v>
      </c>
      <c r="H3959">
        <v>0</v>
      </c>
    </row>
    <row r="3960" spans="1:8" x14ac:dyDescent="0.3">
      <c r="A3960" t="s">
        <v>4539</v>
      </c>
      <c r="B3960" t="s">
        <v>4538</v>
      </c>
      <c r="C3960">
        <v>0.24565990418402001</v>
      </c>
      <c r="D3960">
        <v>0</v>
      </c>
      <c r="E3960">
        <v>-2.1812285</v>
      </c>
      <c r="F3960">
        <v>0.21982832999999999</v>
      </c>
      <c r="G3960">
        <v>53.592117680000001</v>
      </c>
      <c r="H3960">
        <v>0</v>
      </c>
    </row>
    <row r="3961" spans="1:8" x14ac:dyDescent="0.3">
      <c r="A3961" t="s">
        <v>7340</v>
      </c>
      <c r="B3961" t="s">
        <v>7339</v>
      </c>
      <c r="C3961">
        <v>1159.5320595345074</v>
      </c>
      <c r="D3961">
        <v>0</v>
      </c>
      <c r="E3961">
        <v>-3.4292400000000001E-3</v>
      </c>
      <c r="F3961">
        <v>-6.6886600000000004E-2</v>
      </c>
      <c r="G3961">
        <v>-3.0368949999999999E-2</v>
      </c>
      <c r="H3961">
        <v>0</v>
      </c>
    </row>
    <row r="3962" spans="1:8" x14ac:dyDescent="0.3">
      <c r="A3962" t="s">
        <v>6276</v>
      </c>
      <c r="B3962" t="s">
        <v>6275</v>
      </c>
      <c r="C3962">
        <v>4.7400127470942701</v>
      </c>
      <c r="D3962">
        <v>0</v>
      </c>
      <c r="E3962">
        <v>-1.17562286</v>
      </c>
      <c r="F3962">
        <v>9.9683510000000003E-2</v>
      </c>
      <c r="G3962">
        <v>52.648317540000001</v>
      </c>
      <c r="H3962">
        <v>0</v>
      </c>
    </row>
    <row r="3963" spans="1:8" x14ac:dyDescent="0.3">
      <c r="A3963" t="s">
        <v>7346</v>
      </c>
      <c r="B3963" t="s">
        <v>7345</v>
      </c>
      <c r="C3963">
        <v>1.0072249897307399</v>
      </c>
      <c r="D3963">
        <v>0</v>
      </c>
      <c r="E3963">
        <v>-3.32471586</v>
      </c>
      <c r="F3963">
        <v>1.4087608899999999</v>
      </c>
      <c r="G3963">
        <v>16.829032590000001</v>
      </c>
      <c r="H3963">
        <v>0</v>
      </c>
    </row>
    <row r="3964" spans="1:8" x14ac:dyDescent="0.3">
      <c r="A3964" t="s">
        <v>7348</v>
      </c>
      <c r="B3964" t="s">
        <v>7347</v>
      </c>
      <c r="C3964">
        <v>0.20014754681555999</v>
      </c>
      <c r="D3964">
        <v>0</v>
      </c>
      <c r="E3964">
        <v>-6.9918200000000002E-3</v>
      </c>
      <c r="F3964">
        <v>-7.6769219999999999E-2</v>
      </c>
      <c r="G3964">
        <v>-2.8830580000000001E-2</v>
      </c>
      <c r="H3964">
        <v>0</v>
      </c>
    </row>
    <row r="3965" spans="1:8" x14ac:dyDescent="0.3">
      <c r="A3965" t="s">
        <v>7349</v>
      </c>
      <c r="B3965" t="s">
        <v>7349</v>
      </c>
      <c r="C3965">
        <v>3.84877047652492</v>
      </c>
      <c r="D3965">
        <v>0</v>
      </c>
      <c r="E3965">
        <v>-3.3287317600000002</v>
      </c>
      <c r="F3965">
        <v>1.4074465899999999</v>
      </c>
      <c r="G3965">
        <v>17.32692634</v>
      </c>
      <c r="H3965">
        <v>0</v>
      </c>
    </row>
    <row r="3966" spans="1:8" x14ac:dyDescent="0.3">
      <c r="A3966" t="s">
        <v>7350</v>
      </c>
      <c r="B3966" t="s">
        <v>7350</v>
      </c>
      <c r="C3966">
        <v>0.10163070815095999</v>
      </c>
      <c r="D3966">
        <v>0</v>
      </c>
      <c r="E3966">
        <v>-3.3287317600000002</v>
      </c>
      <c r="F3966">
        <v>1.4074465899999999</v>
      </c>
      <c r="G3966">
        <v>4.3049860000000002E-2</v>
      </c>
      <c r="H3966">
        <v>0</v>
      </c>
    </row>
    <row r="3967" spans="1:8" x14ac:dyDescent="0.3">
      <c r="A3967" t="s">
        <v>7354</v>
      </c>
      <c r="B3967" t="s">
        <v>7353</v>
      </c>
      <c r="C3967">
        <v>1.4392957675500001E-3</v>
      </c>
      <c r="D3967">
        <v>0</v>
      </c>
      <c r="E3967">
        <v>-7.1424037399999998</v>
      </c>
      <c r="F3967">
        <v>-8.1448049999999994E-2</v>
      </c>
      <c r="G3967">
        <v>-1.9282010700000001</v>
      </c>
      <c r="H3967">
        <v>0</v>
      </c>
    </row>
    <row r="3968" spans="1:8" x14ac:dyDescent="0.3">
      <c r="A3968" t="s">
        <v>6554</v>
      </c>
      <c r="B3968" t="s">
        <v>6553</v>
      </c>
      <c r="C3968">
        <v>1.81268229488954</v>
      </c>
      <c r="D3968">
        <v>0</v>
      </c>
      <c r="E3968">
        <v>-3.32471586</v>
      </c>
      <c r="F3968">
        <v>1.4074465899999999</v>
      </c>
      <c r="G3968">
        <v>16.75041624</v>
      </c>
      <c r="H3968">
        <v>0</v>
      </c>
    </row>
    <row r="3969" spans="1:8" x14ac:dyDescent="0.3">
      <c r="A3969" t="s">
        <v>7358</v>
      </c>
      <c r="B3969" t="s">
        <v>7357</v>
      </c>
      <c r="C3969">
        <v>3.6665834293E-4</v>
      </c>
      <c r="D3969">
        <v>0</v>
      </c>
      <c r="E3969">
        <v>-2.1547254599999999</v>
      </c>
      <c r="F3969">
        <v>0.16613768000000001</v>
      </c>
      <c r="G3969">
        <v>14.163050370000001</v>
      </c>
      <c r="H3969">
        <v>0</v>
      </c>
    </row>
    <row r="3970" spans="1:8" x14ac:dyDescent="0.3">
      <c r="A3970" t="s">
        <v>5574</v>
      </c>
      <c r="B3970" t="s">
        <v>7359</v>
      </c>
      <c r="C3970">
        <v>0.64040937176224</v>
      </c>
      <c r="D3970">
        <v>0</v>
      </c>
      <c r="E3970">
        <v>-1.553648E-2</v>
      </c>
      <c r="F3970">
        <v>-8.6558850000000007E-2</v>
      </c>
      <c r="G3970">
        <v>-3.8070699999999999E-2</v>
      </c>
      <c r="H3970">
        <v>0</v>
      </c>
    </row>
    <row r="3971" spans="1:8" x14ac:dyDescent="0.3">
      <c r="A3971" t="s">
        <v>4026</v>
      </c>
      <c r="B3971" t="s">
        <v>4026</v>
      </c>
      <c r="C3971">
        <v>0.37735426569668001</v>
      </c>
      <c r="D3971">
        <v>0</v>
      </c>
      <c r="E3971">
        <v>-1.13813652</v>
      </c>
      <c r="F3971">
        <v>8.1978774199999993</v>
      </c>
      <c r="G3971">
        <v>7.4598110599999998</v>
      </c>
      <c r="H3971">
        <v>0</v>
      </c>
    </row>
    <row r="3972" spans="1:8" x14ac:dyDescent="0.3">
      <c r="A3972" t="s">
        <v>7361</v>
      </c>
      <c r="B3972" t="s">
        <v>7360</v>
      </c>
      <c r="C3972">
        <v>5.0036886703899996E-3</v>
      </c>
      <c r="D3972">
        <v>0</v>
      </c>
      <c r="E3972">
        <v>-6.9918200000000002E-3</v>
      </c>
      <c r="F3972">
        <v>-7.6769219999999999E-2</v>
      </c>
      <c r="G3972">
        <v>-2.8276320000000001E-2</v>
      </c>
      <c r="H3972">
        <v>0</v>
      </c>
    </row>
    <row r="3973" spans="1:8" x14ac:dyDescent="0.3">
      <c r="A3973" t="s">
        <v>7363</v>
      </c>
      <c r="B3973" t="s">
        <v>7362</v>
      </c>
      <c r="C3973">
        <v>4.0332223074999998E-3</v>
      </c>
      <c r="D3973">
        <v>0</v>
      </c>
      <c r="E3973">
        <v>19.556276270000001</v>
      </c>
      <c r="F3973">
        <v>37.727774619999998</v>
      </c>
      <c r="G3973">
        <v>213.94687336999999</v>
      </c>
      <c r="H3973">
        <v>0</v>
      </c>
    </row>
    <row r="3974" spans="1:8" x14ac:dyDescent="0.3">
      <c r="A3974" t="s">
        <v>7365</v>
      </c>
      <c r="B3974" t="s">
        <v>7364</v>
      </c>
      <c r="C3974">
        <v>87.902949495761803</v>
      </c>
      <c r="D3974">
        <v>0</v>
      </c>
      <c r="E3974">
        <v>1.3391699999999999E-2</v>
      </c>
      <c r="F3974">
        <v>-1.087632E-2</v>
      </c>
      <c r="G3974">
        <v>-1.35497636</v>
      </c>
      <c r="H3974">
        <v>0</v>
      </c>
    </row>
    <row r="3975" spans="1:8" x14ac:dyDescent="0.3">
      <c r="A3975" t="s">
        <v>7367</v>
      </c>
      <c r="B3975" t="s">
        <v>7366</v>
      </c>
      <c r="C3975">
        <v>1.0090319907842</v>
      </c>
      <c r="D3975">
        <v>0</v>
      </c>
      <c r="E3975">
        <v>-3.32471586</v>
      </c>
      <c r="F3975">
        <v>1.4087608899999999</v>
      </c>
      <c r="G3975">
        <v>-22.049165559999999</v>
      </c>
      <c r="H3975">
        <v>0</v>
      </c>
    </row>
    <row r="3976" spans="1:8" x14ac:dyDescent="0.3">
      <c r="A3976" t="s">
        <v>7371</v>
      </c>
      <c r="B3976" t="s">
        <v>7370</v>
      </c>
      <c r="C3976">
        <v>8.2016609187700006E-3</v>
      </c>
      <c r="D3976">
        <v>0</v>
      </c>
      <c r="E3976">
        <v>-3.3259501</v>
      </c>
      <c r="F3976">
        <v>1.40848106</v>
      </c>
      <c r="G3976">
        <v>15.98109655</v>
      </c>
      <c r="H3976">
        <v>0</v>
      </c>
    </row>
    <row r="3977" spans="1:8" x14ac:dyDescent="0.3">
      <c r="A3977" t="s">
        <v>7374</v>
      </c>
      <c r="B3977" t="s">
        <v>7373</v>
      </c>
      <c r="C3977">
        <v>0.17437255244121</v>
      </c>
      <c r="D3977">
        <v>0</v>
      </c>
      <c r="E3977">
        <v>-3.3104648399999999</v>
      </c>
      <c r="F3977">
        <v>1.2857978800000001</v>
      </c>
      <c r="G3977">
        <v>17.571692800000001</v>
      </c>
      <c r="H3977">
        <v>0</v>
      </c>
    </row>
    <row r="3978" spans="1:8" x14ac:dyDescent="0.3">
      <c r="A3978" t="s">
        <v>7375</v>
      </c>
      <c r="B3978" t="s">
        <v>7375</v>
      </c>
      <c r="C3978">
        <v>0.37043681334293999</v>
      </c>
      <c r="D3978">
        <v>0</v>
      </c>
      <c r="E3978">
        <v>-0.12345279000000001</v>
      </c>
      <c r="F3978">
        <v>-2.63765224</v>
      </c>
      <c r="G3978">
        <v>-3.3536008700000002</v>
      </c>
      <c r="H3978">
        <v>0</v>
      </c>
    </row>
    <row r="3979" spans="1:8" x14ac:dyDescent="0.3">
      <c r="A3979" t="s">
        <v>7376</v>
      </c>
      <c r="B3979" t="s">
        <v>7376</v>
      </c>
      <c r="C3979">
        <v>6.2354851718296604</v>
      </c>
      <c r="D3979">
        <v>0</v>
      </c>
      <c r="E3979">
        <v>-3.3249826200000001</v>
      </c>
      <c r="F3979">
        <v>1.40848106</v>
      </c>
      <c r="G3979">
        <v>16.577177259999999</v>
      </c>
      <c r="H3979">
        <v>0</v>
      </c>
    </row>
    <row r="3980" spans="1:8" x14ac:dyDescent="0.3">
      <c r="A3980" t="s">
        <v>6319</v>
      </c>
      <c r="B3980" t="s">
        <v>6529</v>
      </c>
      <c r="C3980">
        <v>392.02298577492394</v>
      </c>
      <c r="D3980">
        <v>0</v>
      </c>
      <c r="E3980">
        <v>2.6571415300000001</v>
      </c>
      <c r="F3980">
        <v>2.6571415300000001</v>
      </c>
      <c r="G3980">
        <v>4.1504956499999999</v>
      </c>
      <c r="H3980">
        <v>0</v>
      </c>
    </row>
    <row r="3981" spans="1:8" x14ac:dyDescent="0.3">
      <c r="A3981" t="s">
        <v>5897</v>
      </c>
      <c r="B3981" t="s">
        <v>6409</v>
      </c>
      <c r="C3981">
        <v>166.15185953512639</v>
      </c>
      <c r="D3981">
        <v>0</v>
      </c>
      <c r="E3981">
        <v>-0.19118514</v>
      </c>
      <c r="F3981">
        <v>0.19376260000000001</v>
      </c>
      <c r="G3981">
        <v>-13.17700659</v>
      </c>
      <c r="H3981">
        <v>0</v>
      </c>
    </row>
    <row r="3982" spans="1:8" x14ac:dyDescent="0.3">
      <c r="A3982" t="s">
        <v>4339</v>
      </c>
      <c r="B3982" t="s">
        <v>6000</v>
      </c>
      <c r="C3982">
        <v>115.85004600653239</v>
      </c>
      <c r="D3982">
        <v>0</v>
      </c>
      <c r="E3982">
        <v>-0.76271031</v>
      </c>
      <c r="F3982">
        <v>1.3876395100000001</v>
      </c>
      <c r="G3982">
        <v>12.33597447</v>
      </c>
      <c r="H3982">
        <v>0</v>
      </c>
    </row>
    <row r="3983" spans="1:8" x14ac:dyDescent="0.3">
      <c r="A3983" t="s">
        <v>7381</v>
      </c>
      <c r="B3983" t="s">
        <v>7381</v>
      </c>
      <c r="C3983">
        <v>2.9262530412408498</v>
      </c>
      <c r="D3983">
        <v>0</v>
      </c>
      <c r="E3983">
        <v>-3.3259501</v>
      </c>
      <c r="F3983">
        <v>1.4085350299999999</v>
      </c>
      <c r="G3983">
        <v>16.823125619999999</v>
      </c>
      <c r="H3983">
        <v>0</v>
      </c>
    </row>
    <row r="3984" spans="1:8" x14ac:dyDescent="0.3">
      <c r="A3984" t="s">
        <v>7383</v>
      </c>
      <c r="B3984" t="s">
        <v>7382</v>
      </c>
      <c r="C3984">
        <v>8.9331951900000008E-6</v>
      </c>
      <c r="D3984">
        <v>0</v>
      </c>
      <c r="E3984">
        <v>-0.15193714999999999</v>
      </c>
      <c r="F3984">
        <v>-0.32420599</v>
      </c>
      <c r="G3984">
        <v>-50.234542019999999</v>
      </c>
      <c r="H3984">
        <v>0</v>
      </c>
    </row>
    <row r="3985" spans="1:8" x14ac:dyDescent="0.3">
      <c r="A3985" t="s">
        <v>7385</v>
      </c>
      <c r="B3985" t="s">
        <v>7384</v>
      </c>
      <c r="C3985">
        <v>2.0186314011480001E-2</v>
      </c>
      <c r="D3985">
        <v>0</v>
      </c>
      <c r="E3985">
        <v>9.3457499999999999E-3</v>
      </c>
      <c r="F3985">
        <v>9.6157999999999997E-4</v>
      </c>
      <c r="G3985">
        <v>9.6050689999999994E-2</v>
      </c>
      <c r="H3985">
        <v>0</v>
      </c>
    </row>
    <row r="3986" spans="1:8" x14ac:dyDescent="0.3">
      <c r="A3986" t="s">
        <v>7389</v>
      </c>
      <c r="B3986" t="s">
        <v>7388</v>
      </c>
      <c r="C3986">
        <v>7.9408581171800004E-3</v>
      </c>
      <c r="D3986">
        <v>0</v>
      </c>
      <c r="E3986">
        <v>2.2293029799999999</v>
      </c>
      <c r="F3986">
        <v>4.6860059700000001</v>
      </c>
      <c r="G3986">
        <v>51.325005480000002</v>
      </c>
      <c r="H3986">
        <v>0</v>
      </c>
    </row>
    <row r="3987" spans="1:8" x14ac:dyDescent="0.3">
      <c r="A3987" t="s">
        <v>6473</v>
      </c>
      <c r="B3987" t="s">
        <v>6472</v>
      </c>
      <c r="C3987">
        <v>0.57479197662230996</v>
      </c>
      <c r="D3987">
        <v>0</v>
      </c>
      <c r="E3987">
        <v>-3.3249826200000001</v>
      </c>
      <c r="F3987">
        <v>1.40848106</v>
      </c>
      <c r="G3987">
        <v>44.227237469999999</v>
      </c>
      <c r="H3987">
        <v>0</v>
      </c>
    </row>
    <row r="3988" spans="1:8" x14ac:dyDescent="0.3">
      <c r="A3988" t="s">
        <v>7393</v>
      </c>
      <c r="B3988" t="s">
        <v>7392</v>
      </c>
      <c r="C3988">
        <v>0.34100704538231003</v>
      </c>
      <c r="D3988">
        <v>0</v>
      </c>
      <c r="E3988">
        <v>-3.3249826200000001</v>
      </c>
      <c r="F3988">
        <v>1.40848106</v>
      </c>
      <c r="G3988">
        <v>16.828710220000001</v>
      </c>
      <c r="H3988">
        <v>0</v>
      </c>
    </row>
    <row r="3989" spans="1:8" x14ac:dyDescent="0.3">
      <c r="A3989" t="s">
        <v>6431</v>
      </c>
      <c r="B3989" t="s">
        <v>6430</v>
      </c>
      <c r="C3989">
        <v>2.67149349165993</v>
      </c>
      <c r="D3989">
        <v>0</v>
      </c>
      <c r="E3989">
        <v>-3.3249826200000001</v>
      </c>
      <c r="F3989">
        <v>1.4085350299999999</v>
      </c>
      <c r="G3989">
        <v>58.27987882</v>
      </c>
      <c r="H3989">
        <v>0</v>
      </c>
    </row>
    <row r="3990" spans="1:8" x14ac:dyDescent="0.3">
      <c r="A3990" t="s">
        <v>5735</v>
      </c>
      <c r="B3990" t="s">
        <v>5734</v>
      </c>
      <c r="C3990">
        <v>210.66606902251544</v>
      </c>
      <c r="D3990">
        <v>0</v>
      </c>
      <c r="E3990">
        <v>-3.3249826200000001</v>
      </c>
      <c r="F3990">
        <v>1.40848106</v>
      </c>
      <c r="G3990">
        <v>88.425027869999994</v>
      </c>
      <c r="H3990">
        <v>0</v>
      </c>
    </row>
    <row r="3991" spans="1:8" x14ac:dyDescent="0.3">
      <c r="A3991" t="s">
        <v>7400</v>
      </c>
      <c r="B3991" t="s">
        <v>7399</v>
      </c>
      <c r="C3991">
        <v>0.13729312275385999</v>
      </c>
      <c r="D3991">
        <v>0</v>
      </c>
      <c r="E3991">
        <v>-3.3259501</v>
      </c>
      <c r="F3991">
        <v>1.40848106</v>
      </c>
      <c r="G3991">
        <v>16.823125619999999</v>
      </c>
      <c r="H3991">
        <v>0</v>
      </c>
    </row>
    <row r="3992" spans="1:8" x14ac:dyDescent="0.3">
      <c r="A3992" t="s">
        <v>6773</v>
      </c>
      <c r="B3992" t="s">
        <v>6772</v>
      </c>
      <c r="C3992">
        <v>1.2458092815350501</v>
      </c>
      <c r="D3992">
        <v>0</v>
      </c>
      <c r="E3992">
        <v>-3.0781152000000001</v>
      </c>
      <c r="F3992">
        <v>1.41657448</v>
      </c>
      <c r="G3992">
        <v>-7.5497512599999999</v>
      </c>
      <c r="H3992">
        <v>0</v>
      </c>
    </row>
    <row r="3993" spans="1:8" x14ac:dyDescent="0.3">
      <c r="A3993" t="s">
        <v>7402</v>
      </c>
      <c r="B3993" t="s">
        <v>7401</v>
      </c>
      <c r="C3993">
        <v>179.09489553741179</v>
      </c>
      <c r="D3993">
        <v>0</v>
      </c>
      <c r="E3993">
        <v>-3.3259501</v>
      </c>
      <c r="F3993">
        <v>1.4085350299999999</v>
      </c>
      <c r="G3993">
        <v>16.823125619999999</v>
      </c>
      <c r="H3993">
        <v>0</v>
      </c>
    </row>
    <row r="3994" spans="1:8" x14ac:dyDescent="0.3">
      <c r="A3994" t="s">
        <v>6573</v>
      </c>
      <c r="B3994" t="s">
        <v>6572</v>
      </c>
      <c r="C3994">
        <v>7.8713345993470005E-2</v>
      </c>
      <c r="D3994">
        <v>0</v>
      </c>
      <c r="E3994">
        <v>-3.3249826200000001</v>
      </c>
      <c r="F3994">
        <v>1.40848106</v>
      </c>
      <c r="G3994">
        <v>14.795001729999999</v>
      </c>
      <c r="H3994">
        <v>0</v>
      </c>
    </row>
    <row r="3995" spans="1:8" x14ac:dyDescent="0.3">
      <c r="A3995" t="s">
        <v>7405</v>
      </c>
      <c r="B3995" t="s">
        <v>7404</v>
      </c>
      <c r="C3995">
        <v>4.8071731360908698</v>
      </c>
      <c r="D3995">
        <v>0</v>
      </c>
      <c r="E3995">
        <v>7.8808687500000003</v>
      </c>
      <c r="F3995">
        <v>16.12331627</v>
      </c>
      <c r="G3995">
        <v>35.082843220000001</v>
      </c>
      <c r="H3995">
        <v>0</v>
      </c>
    </row>
    <row r="3996" spans="1:8" x14ac:dyDescent="0.3">
      <c r="A3996" t="s">
        <v>6600</v>
      </c>
      <c r="B3996" t="s">
        <v>6599</v>
      </c>
      <c r="C3996">
        <v>2.5326104983162199</v>
      </c>
      <c r="D3996">
        <v>0</v>
      </c>
      <c r="E3996">
        <v>-1.6956241999999999</v>
      </c>
      <c r="F3996">
        <v>0.23465722999999999</v>
      </c>
      <c r="G3996">
        <v>7.8340064099999998</v>
      </c>
      <c r="H3996">
        <v>0</v>
      </c>
    </row>
    <row r="3997" spans="1:8" x14ac:dyDescent="0.3">
      <c r="A3997" t="s">
        <v>7407</v>
      </c>
      <c r="B3997" t="s">
        <v>7406</v>
      </c>
      <c r="C3997">
        <v>0.31238496977580998</v>
      </c>
      <c r="D3997">
        <v>0</v>
      </c>
      <c r="E3997">
        <v>-0.19636226000000001</v>
      </c>
      <c r="F3997">
        <v>-1.4132294700000001</v>
      </c>
      <c r="G3997">
        <v>18.57067236</v>
      </c>
      <c r="H3997">
        <v>0</v>
      </c>
    </row>
    <row r="3998" spans="1:8" x14ac:dyDescent="0.3">
      <c r="A3998" t="s">
        <v>6321</v>
      </c>
      <c r="B3998" t="s">
        <v>6320</v>
      </c>
      <c r="C3998">
        <v>4.9992957456500002E-2</v>
      </c>
      <c r="D3998">
        <v>0</v>
      </c>
      <c r="E3998">
        <v>-1.0436870000000001E-2</v>
      </c>
      <c r="F3998">
        <v>-7.2755169999999994E-2</v>
      </c>
      <c r="G3998">
        <v>-54.429893649999997</v>
      </c>
      <c r="H3998">
        <v>0</v>
      </c>
    </row>
    <row r="3999" spans="1:8" x14ac:dyDescent="0.3">
      <c r="A3999" t="s">
        <v>7409</v>
      </c>
      <c r="B3999" t="s">
        <v>7408</v>
      </c>
      <c r="C3999">
        <v>2.39743497716E-3</v>
      </c>
      <c r="D3999">
        <v>0</v>
      </c>
      <c r="E3999">
        <v>1.338633E-2</v>
      </c>
      <c r="F3999">
        <v>-1.1324570000000001E-2</v>
      </c>
      <c r="G3999">
        <v>58.56224563</v>
      </c>
      <c r="H3999">
        <v>0</v>
      </c>
    </row>
    <row r="4000" spans="1:8" x14ac:dyDescent="0.3">
      <c r="A4000" t="s">
        <v>7413</v>
      </c>
      <c r="B4000" t="s">
        <v>7412</v>
      </c>
      <c r="C4000">
        <v>0.45868775148945001</v>
      </c>
      <c r="D4000">
        <v>0</v>
      </c>
      <c r="E4000">
        <v>-1.0703794799999999</v>
      </c>
      <c r="F4000">
        <v>-1.2190143499999999</v>
      </c>
      <c r="G4000">
        <v>3.57560352</v>
      </c>
      <c r="H4000">
        <v>0</v>
      </c>
    </row>
    <row r="4001" spans="1:8" x14ac:dyDescent="0.3">
      <c r="A4001" t="s">
        <v>7415</v>
      </c>
      <c r="B4001" t="s">
        <v>7414</v>
      </c>
      <c r="C4001">
        <v>2.008811812578E-2</v>
      </c>
      <c r="D4001">
        <v>0</v>
      </c>
      <c r="E4001">
        <v>-5.68499E-3</v>
      </c>
      <c r="F4001">
        <v>-4.9490220000000001E-2</v>
      </c>
      <c r="G4001">
        <v>6.7349019999999996E-2</v>
      </c>
      <c r="H4001">
        <v>0</v>
      </c>
    </row>
    <row r="4002" spans="1:8" x14ac:dyDescent="0.3">
      <c r="A4002" t="s">
        <v>7417</v>
      </c>
      <c r="B4002" t="s">
        <v>7416</v>
      </c>
      <c r="C4002">
        <v>5.4448747336241796</v>
      </c>
      <c r="D4002">
        <v>0</v>
      </c>
      <c r="E4002">
        <v>-3.3287317600000002</v>
      </c>
      <c r="F4002">
        <v>1.4074465899999999</v>
      </c>
      <c r="G4002">
        <v>16.443460309999999</v>
      </c>
      <c r="H4002">
        <v>0</v>
      </c>
    </row>
    <row r="4003" spans="1:8" x14ac:dyDescent="0.3">
      <c r="A4003" t="s">
        <v>6658</v>
      </c>
      <c r="B4003" t="s">
        <v>6657</v>
      </c>
      <c r="C4003">
        <v>2.2640388097747701</v>
      </c>
      <c r="D4003">
        <v>0</v>
      </c>
      <c r="E4003">
        <v>-3.3287317600000002</v>
      </c>
      <c r="F4003">
        <v>1.4074465899999999</v>
      </c>
      <c r="G4003">
        <v>15.372952980000001</v>
      </c>
      <c r="H4003">
        <v>0</v>
      </c>
    </row>
    <row r="4004" spans="1:8" x14ac:dyDescent="0.3">
      <c r="A4004" t="s">
        <v>6047</v>
      </c>
      <c r="B4004" t="s">
        <v>6046</v>
      </c>
      <c r="C4004">
        <v>0.36560564991213002</v>
      </c>
      <c r="D4004">
        <v>1647.4318720199999</v>
      </c>
      <c r="E4004">
        <v>-4.6368468900000002</v>
      </c>
      <c r="F4004">
        <v>3.6539990000000001E-2</v>
      </c>
      <c r="G4004">
        <v>17.74445381</v>
      </c>
      <c r="H4004">
        <v>0</v>
      </c>
    </row>
    <row r="4005" spans="1:8" x14ac:dyDescent="0.3">
      <c r="A4005" t="s">
        <v>6352</v>
      </c>
      <c r="B4005" t="s">
        <v>6351</v>
      </c>
      <c r="C4005">
        <v>156.71117099937598</v>
      </c>
      <c r="D4005">
        <v>0</v>
      </c>
      <c r="E4005">
        <v>-3.32471586</v>
      </c>
      <c r="F4005">
        <v>1.4087608899999999</v>
      </c>
      <c r="G4005">
        <v>16.25809594</v>
      </c>
      <c r="H4005">
        <v>0</v>
      </c>
    </row>
    <row r="4006" spans="1:8" x14ac:dyDescent="0.3">
      <c r="A4006" t="s">
        <v>7419</v>
      </c>
      <c r="B4006" t="s">
        <v>7418</v>
      </c>
      <c r="C4006">
        <v>6.3562401878441301</v>
      </c>
      <c r="D4006">
        <v>0</v>
      </c>
      <c r="E4006">
        <v>-7.1791399999999997E-3</v>
      </c>
      <c r="F4006">
        <v>-6.6886600000000004E-2</v>
      </c>
      <c r="G4006">
        <v>-3.0368949999999999E-2</v>
      </c>
      <c r="H4006">
        <v>0</v>
      </c>
    </row>
    <row r="4007" spans="1:8" x14ac:dyDescent="0.3">
      <c r="A4007" t="s">
        <v>7421</v>
      </c>
      <c r="B4007" t="s">
        <v>7420</v>
      </c>
      <c r="C4007">
        <v>0.67551921261508996</v>
      </c>
      <c r="D4007">
        <v>0</v>
      </c>
      <c r="E4007">
        <v>-7.1791399999999997E-3</v>
      </c>
      <c r="F4007">
        <v>-6.6886600000000004E-2</v>
      </c>
      <c r="G4007">
        <v>-1.07968829</v>
      </c>
      <c r="H4007">
        <v>0</v>
      </c>
    </row>
    <row r="4008" spans="1:8" x14ac:dyDescent="0.3">
      <c r="A4008" t="s">
        <v>7066</v>
      </c>
      <c r="B4008" t="s">
        <v>7422</v>
      </c>
      <c r="C4008">
        <v>0.26619153826512998</v>
      </c>
      <c r="D4008">
        <v>0</v>
      </c>
      <c r="E4008">
        <v>3.8693712800000002</v>
      </c>
      <c r="F4008">
        <v>-1.8937007400000001</v>
      </c>
      <c r="G4008">
        <v>31.851289980000001</v>
      </c>
      <c r="H4008">
        <v>0</v>
      </c>
    </row>
    <row r="4009" spans="1:8" x14ac:dyDescent="0.3">
      <c r="A4009" t="s">
        <v>5396</v>
      </c>
      <c r="B4009" t="s">
        <v>5395</v>
      </c>
      <c r="C4009">
        <v>2.64963647000689</v>
      </c>
      <c r="D4009">
        <v>0</v>
      </c>
      <c r="E4009">
        <v>-3.3287317600000002</v>
      </c>
      <c r="F4009">
        <v>1.4074465899999999</v>
      </c>
      <c r="G4009">
        <v>64.007975579999993</v>
      </c>
      <c r="H4009">
        <v>0</v>
      </c>
    </row>
    <row r="4010" spans="1:8" x14ac:dyDescent="0.3">
      <c r="A4010" t="s">
        <v>5997</v>
      </c>
      <c r="B4010" t="s">
        <v>5996</v>
      </c>
      <c r="C4010">
        <v>1.189015429261E-2</v>
      </c>
      <c r="D4010">
        <v>0</v>
      </c>
      <c r="E4010">
        <v>1.3391699999999999E-2</v>
      </c>
      <c r="F4010">
        <v>-6.3963700000000002E-3</v>
      </c>
      <c r="G4010">
        <v>-62.365234999999998</v>
      </c>
      <c r="H4010">
        <v>0</v>
      </c>
    </row>
    <row r="4011" spans="1:8" x14ac:dyDescent="0.3">
      <c r="A4011" t="s">
        <v>7558</v>
      </c>
      <c r="B4011" t="s">
        <v>7559</v>
      </c>
      <c r="C4011">
        <v>0</v>
      </c>
      <c r="D4011">
        <v>0</v>
      </c>
      <c r="E4011">
        <v>0</v>
      </c>
      <c r="F4011">
        <v>0</v>
      </c>
      <c r="G4011">
        <v>0</v>
      </c>
      <c r="H4011">
        <v>0</v>
      </c>
    </row>
  </sheetData>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E2D6952-083E-4C0F-9955-3ED4C28ED152}">
  <dimension ref="A1:M1001"/>
  <sheetViews>
    <sheetView workbookViewId="0">
      <pane xSplit="4" ySplit="1" topLeftCell="E2" activePane="bottomRight" state="frozen"/>
      <selection pane="topRight" activeCell="E1" sqref="E1"/>
      <selection pane="bottomLeft" activeCell="A2" sqref="A2"/>
      <selection pane="bottomRight" activeCell="F4" sqref="F4"/>
    </sheetView>
  </sheetViews>
  <sheetFormatPr defaultRowHeight="14.4" x14ac:dyDescent="0.3"/>
  <cols>
    <col min="2" max="2" width="13.21875" style="105" customWidth="1"/>
    <col min="3" max="3" width="16" style="96" customWidth="1"/>
    <col min="4" max="4" width="8.88671875" style="96"/>
    <col min="5" max="5" width="8.88671875" style="101"/>
    <col min="6" max="6" width="15.6640625" style="107" customWidth="1"/>
    <col min="7" max="7" width="13.6640625" style="97" customWidth="1"/>
    <col min="8" max="8" width="14.109375" style="98" customWidth="1"/>
    <col min="9" max="9" width="15.109375" style="99" customWidth="1"/>
    <col min="10" max="10" width="15.109375" style="92" customWidth="1"/>
    <col min="11" max="11" width="13.88671875" style="72" customWidth="1"/>
    <col min="12" max="12" width="17.109375" style="17" customWidth="1"/>
    <col min="13" max="13" width="20" style="17" customWidth="1"/>
  </cols>
  <sheetData>
    <row r="1" spans="1:13" s="2" customFormat="1" ht="15" thickBot="1" x14ac:dyDescent="0.35">
      <c r="A1" s="87" t="s">
        <v>7541</v>
      </c>
      <c r="B1" s="95" t="s">
        <v>7503</v>
      </c>
      <c r="C1" s="95" t="s">
        <v>7539</v>
      </c>
      <c r="D1" s="102" t="s">
        <v>7429</v>
      </c>
      <c r="E1" s="100" t="s">
        <v>7</v>
      </c>
      <c r="F1" s="106" t="s">
        <v>7507</v>
      </c>
      <c r="G1" s="131" t="s">
        <v>7540</v>
      </c>
      <c r="H1" s="132"/>
      <c r="I1" s="133"/>
      <c r="J1" s="91" t="s">
        <v>7542</v>
      </c>
      <c r="K1" s="88">
        <f>SUM(G:G)</f>
        <v>0.01</v>
      </c>
      <c r="L1" s="89">
        <f>SUM(H:H)</f>
        <v>366.65834293319881</v>
      </c>
      <c r="M1" s="90">
        <f>SUM(I:I)</f>
        <v>26817.39120213416</v>
      </c>
    </row>
    <row r="2" spans="1:13" x14ac:dyDescent="0.3">
      <c r="A2">
        <v>1</v>
      </c>
      <c r="B2" s="103">
        <v>44197</v>
      </c>
      <c r="C2" s="96" t="s">
        <v>7499</v>
      </c>
      <c r="D2" s="96" t="s">
        <v>2</v>
      </c>
      <c r="E2" s="101" t="str">
        <f t="shared" ref="E2:E65" si="0">IFERROR(VLOOKUP(D2,Rate,2,FALSE),"")</f>
        <v>Bitcoin</v>
      </c>
      <c r="F2" s="107">
        <v>0.01</v>
      </c>
      <c r="G2" s="97">
        <f t="shared" ref="G2:G65" si="1">IFERROR(VLOOKUP(D2,Rate,3,FALSE)*F2,"")</f>
        <v>0.01</v>
      </c>
      <c r="H2" s="98">
        <f t="shared" ref="H2:H65" si="2">IFERROR(VLOOKUP(D2,Rate,4,FALSE)*F2,"")</f>
        <v>366.65834293319881</v>
      </c>
      <c r="I2" s="99">
        <f t="shared" ref="I2:I65" si="3">IFERROR(VLOOKUP(D2,Rate,5,FALSE)*F2,"")</f>
        <v>26817.39120213416</v>
      </c>
    </row>
    <row r="3" spans="1:13" x14ac:dyDescent="0.3">
      <c r="A3">
        <v>2</v>
      </c>
      <c r="B3" s="103"/>
      <c r="E3" s="101" t="str">
        <f t="shared" si="0"/>
        <v/>
      </c>
      <c r="G3" s="97" t="str">
        <f t="shared" si="1"/>
        <v/>
      </c>
      <c r="H3" s="98" t="str">
        <f t="shared" si="2"/>
        <v/>
      </c>
      <c r="I3" s="99" t="str">
        <f t="shared" si="3"/>
        <v/>
      </c>
    </row>
    <row r="4" spans="1:13" x14ac:dyDescent="0.3">
      <c r="A4">
        <v>3</v>
      </c>
      <c r="B4" s="103"/>
      <c r="E4" s="101" t="str">
        <f t="shared" si="0"/>
        <v/>
      </c>
      <c r="G4" s="97" t="str">
        <f t="shared" si="1"/>
        <v/>
      </c>
      <c r="H4" s="98" t="str">
        <f t="shared" si="2"/>
        <v/>
      </c>
      <c r="I4" s="99" t="str">
        <f t="shared" si="3"/>
        <v/>
      </c>
    </row>
    <row r="5" spans="1:13" x14ac:dyDescent="0.3">
      <c r="A5">
        <v>4</v>
      </c>
      <c r="B5" s="103"/>
      <c r="D5" s="104"/>
      <c r="E5" s="101" t="str">
        <f t="shared" si="0"/>
        <v/>
      </c>
      <c r="G5" s="97" t="str">
        <f t="shared" si="1"/>
        <v/>
      </c>
      <c r="H5" s="98" t="str">
        <f t="shared" si="2"/>
        <v/>
      </c>
      <c r="I5" s="99" t="str">
        <f t="shared" si="3"/>
        <v/>
      </c>
    </row>
    <row r="6" spans="1:13" x14ac:dyDescent="0.3">
      <c r="A6">
        <v>5</v>
      </c>
      <c r="B6" s="103"/>
      <c r="D6" s="104"/>
      <c r="E6" s="101" t="str">
        <f t="shared" si="0"/>
        <v/>
      </c>
      <c r="G6" s="97" t="str">
        <f t="shared" si="1"/>
        <v/>
      </c>
      <c r="H6" s="98" t="str">
        <f t="shared" si="2"/>
        <v/>
      </c>
      <c r="I6" s="99" t="str">
        <f t="shared" si="3"/>
        <v/>
      </c>
    </row>
    <row r="7" spans="1:13" x14ac:dyDescent="0.3">
      <c r="A7">
        <v>6</v>
      </c>
      <c r="E7" s="101" t="str">
        <f t="shared" si="0"/>
        <v/>
      </c>
      <c r="G7" s="97" t="str">
        <f t="shared" si="1"/>
        <v/>
      </c>
      <c r="H7" s="98" t="str">
        <f t="shared" si="2"/>
        <v/>
      </c>
      <c r="I7" s="99" t="str">
        <f t="shared" si="3"/>
        <v/>
      </c>
    </row>
    <row r="8" spans="1:13" x14ac:dyDescent="0.3">
      <c r="A8">
        <v>7</v>
      </c>
      <c r="E8" s="101" t="str">
        <f t="shared" si="0"/>
        <v/>
      </c>
      <c r="G8" s="97" t="str">
        <f t="shared" si="1"/>
        <v/>
      </c>
      <c r="H8" s="98" t="str">
        <f t="shared" si="2"/>
        <v/>
      </c>
      <c r="I8" s="99" t="str">
        <f t="shared" si="3"/>
        <v/>
      </c>
    </row>
    <row r="9" spans="1:13" x14ac:dyDescent="0.3">
      <c r="A9">
        <v>8</v>
      </c>
      <c r="E9" s="101" t="str">
        <f t="shared" si="0"/>
        <v/>
      </c>
      <c r="G9" s="97" t="str">
        <f t="shared" si="1"/>
        <v/>
      </c>
      <c r="H9" s="98" t="str">
        <f t="shared" si="2"/>
        <v/>
      </c>
      <c r="I9" s="99" t="str">
        <f t="shared" si="3"/>
        <v/>
      </c>
    </row>
    <row r="10" spans="1:13" x14ac:dyDescent="0.3">
      <c r="A10">
        <v>9</v>
      </c>
      <c r="E10" s="101" t="str">
        <f t="shared" si="0"/>
        <v/>
      </c>
      <c r="G10" s="97" t="str">
        <f t="shared" si="1"/>
        <v/>
      </c>
      <c r="H10" s="98" t="str">
        <f t="shared" si="2"/>
        <v/>
      </c>
      <c r="I10" s="99" t="str">
        <f t="shared" si="3"/>
        <v/>
      </c>
    </row>
    <row r="11" spans="1:13" x14ac:dyDescent="0.3">
      <c r="A11">
        <v>10</v>
      </c>
      <c r="E11" s="101" t="str">
        <f t="shared" si="0"/>
        <v/>
      </c>
      <c r="G11" s="97" t="str">
        <f t="shared" si="1"/>
        <v/>
      </c>
      <c r="H11" s="98" t="str">
        <f t="shared" si="2"/>
        <v/>
      </c>
      <c r="I11" s="99" t="str">
        <f t="shared" si="3"/>
        <v/>
      </c>
    </row>
    <row r="12" spans="1:13" x14ac:dyDescent="0.3">
      <c r="A12">
        <v>11</v>
      </c>
      <c r="E12" s="101" t="str">
        <f t="shared" si="0"/>
        <v/>
      </c>
      <c r="G12" s="97" t="str">
        <f t="shared" si="1"/>
        <v/>
      </c>
      <c r="H12" s="98" t="str">
        <f t="shared" si="2"/>
        <v/>
      </c>
      <c r="I12" s="99" t="str">
        <f t="shared" si="3"/>
        <v/>
      </c>
    </row>
    <row r="13" spans="1:13" x14ac:dyDescent="0.3">
      <c r="A13">
        <v>12</v>
      </c>
      <c r="E13" s="101" t="str">
        <f t="shared" si="0"/>
        <v/>
      </c>
      <c r="G13" s="97" t="str">
        <f t="shared" si="1"/>
        <v/>
      </c>
      <c r="H13" s="98" t="str">
        <f t="shared" si="2"/>
        <v/>
      </c>
      <c r="I13" s="99" t="str">
        <f t="shared" si="3"/>
        <v/>
      </c>
    </row>
    <row r="14" spans="1:13" x14ac:dyDescent="0.3">
      <c r="A14">
        <v>13</v>
      </c>
      <c r="E14" s="101" t="str">
        <f t="shared" si="0"/>
        <v/>
      </c>
      <c r="G14" s="97" t="str">
        <f t="shared" si="1"/>
        <v/>
      </c>
      <c r="H14" s="98" t="str">
        <f t="shared" si="2"/>
        <v/>
      </c>
      <c r="I14" s="99" t="str">
        <f t="shared" si="3"/>
        <v/>
      </c>
    </row>
    <row r="15" spans="1:13" x14ac:dyDescent="0.3">
      <c r="A15">
        <v>14</v>
      </c>
      <c r="E15" s="101" t="str">
        <f t="shared" si="0"/>
        <v/>
      </c>
      <c r="G15" s="97" t="str">
        <f t="shared" si="1"/>
        <v/>
      </c>
      <c r="H15" s="98" t="str">
        <f t="shared" si="2"/>
        <v/>
      </c>
      <c r="I15" s="99" t="str">
        <f t="shared" si="3"/>
        <v/>
      </c>
    </row>
    <row r="16" spans="1:13" x14ac:dyDescent="0.3">
      <c r="A16">
        <v>15</v>
      </c>
      <c r="E16" s="101" t="str">
        <f t="shared" si="0"/>
        <v/>
      </c>
      <c r="G16" s="97" t="str">
        <f t="shared" si="1"/>
        <v/>
      </c>
      <c r="H16" s="98" t="str">
        <f t="shared" si="2"/>
        <v/>
      </c>
      <c r="I16" s="99" t="str">
        <f t="shared" si="3"/>
        <v/>
      </c>
    </row>
    <row r="17" spans="1:9" x14ac:dyDescent="0.3">
      <c r="A17">
        <v>16</v>
      </c>
      <c r="E17" s="101" t="str">
        <f t="shared" si="0"/>
        <v/>
      </c>
      <c r="G17" s="97" t="str">
        <f t="shared" si="1"/>
        <v/>
      </c>
      <c r="H17" s="98" t="str">
        <f t="shared" si="2"/>
        <v/>
      </c>
      <c r="I17" s="99" t="str">
        <f t="shared" si="3"/>
        <v/>
      </c>
    </row>
    <row r="18" spans="1:9" x14ac:dyDescent="0.3">
      <c r="A18">
        <v>17</v>
      </c>
      <c r="E18" s="101" t="str">
        <f t="shared" si="0"/>
        <v/>
      </c>
      <c r="G18" s="97" t="str">
        <f t="shared" si="1"/>
        <v/>
      </c>
      <c r="H18" s="98" t="str">
        <f t="shared" si="2"/>
        <v/>
      </c>
      <c r="I18" s="99" t="str">
        <f t="shared" si="3"/>
        <v/>
      </c>
    </row>
    <row r="19" spans="1:9" x14ac:dyDescent="0.3">
      <c r="A19">
        <v>18</v>
      </c>
      <c r="E19" s="101" t="str">
        <f t="shared" si="0"/>
        <v/>
      </c>
      <c r="G19" s="97" t="str">
        <f t="shared" si="1"/>
        <v/>
      </c>
      <c r="H19" s="98" t="str">
        <f t="shared" si="2"/>
        <v/>
      </c>
      <c r="I19" s="99" t="str">
        <f t="shared" si="3"/>
        <v/>
      </c>
    </row>
    <row r="20" spans="1:9" x14ac:dyDescent="0.3">
      <c r="A20">
        <v>19</v>
      </c>
      <c r="E20" s="101" t="str">
        <f t="shared" si="0"/>
        <v/>
      </c>
      <c r="G20" s="97" t="str">
        <f t="shared" si="1"/>
        <v/>
      </c>
      <c r="H20" s="98" t="str">
        <f t="shared" si="2"/>
        <v/>
      </c>
      <c r="I20" s="99" t="str">
        <f t="shared" si="3"/>
        <v/>
      </c>
    </row>
    <row r="21" spans="1:9" x14ac:dyDescent="0.3">
      <c r="A21">
        <v>20</v>
      </c>
      <c r="E21" s="101" t="str">
        <f t="shared" si="0"/>
        <v/>
      </c>
      <c r="G21" s="97" t="str">
        <f t="shared" si="1"/>
        <v/>
      </c>
      <c r="H21" s="98" t="str">
        <f t="shared" si="2"/>
        <v/>
      </c>
      <c r="I21" s="99" t="str">
        <f t="shared" si="3"/>
        <v/>
      </c>
    </row>
    <row r="22" spans="1:9" x14ac:dyDescent="0.3">
      <c r="A22">
        <v>21</v>
      </c>
      <c r="E22" s="101" t="str">
        <f t="shared" si="0"/>
        <v/>
      </c>
      <c r="G22" s="97" t="str">
        <f t="shared" si="1"/>
        <v/>
      </c>
      <c r="H22" s="98" t="str">
        <f t="shared" si="2"/>
        <v/>
      </c>
      <c r="I22" s="99" t="str">
        <f t="shared" si="3"/>
        <v/>
      </c>
    </row>
    <row r="23" spans="1:9" x14ac:dyDescent="0.3">
      <c r="A23">
        <v>22</v>
      </c>
      <c r="E23" s="101" t="str">
        <f t="shared" si="0"/>
        <v/>
      </c>
      <c r="G23" s="97" t="str">
        <f t="shared" si="1"/>
        <v/>
      </c>
      <c r="H23" s="98" t="str">
        <f t="shared" si="2"/>
        <v/>
      </c>
      <c r="I23" s="99" t="str">
        <f t="shared" si="3"/>
        <v/>
      </c>
    </row>
    <row r="24" spans="1:9" x14ac:dyDescent="0.3">
      <c r="A24">
        <v>23</v>
      </c>
      <c r="E24" s="101" t="str">
        <f t="shared" si="0"/>
        <v/>
      </c>
      <c r="G24" s="97" t="str">
        <f t="shared" si="1"/>
        <v/>
      </c>
      <c r="H24" s="98" t="str">
        <f t="shared" si="2"/>
        <v/>
      </c>
      <c r="I24" s="99" t="str">
        <f t="shared" si="3"/>
        <v/>
      </c>
    </row>
    <row r="25" spans="1:9" x14ac:dyDescent="0.3">
      <c r="A25">
        <v>24</v>
      </c>
      <c r="E25" s="101" t="str">
        <f t="shared" si="0"/>
        <v/>
      </c>
      <c r="G25" s="97" t="str">
        <f t="shared" si="1"/>
        <v/>
      </c>
      <c r="H25" s="98" t="str">
        <f t="shared" si="2"/>
        <v/>
      </c>
      <c r="I25" s="99" t="str">
        <f t="shared" si="3"/>
        <v/>
      </c>
    </row>
    <row r="26" spans="1:9" x14ac:dyDescent="0.3">
      <c r="A26">
        <v>25</v>
      </c>
      <c r="E26" s="101" t="str">
        <f t="shared" si="0"/>
        <v/>
      </c>
      <c r="G26" s="97" t="str">
        <f t="shared" si="1"/>
        <v/>
      </c>
      <c r="H26" s="98" t="str">
        <f t="shared" si="2"/>
        <v/>
      </c>
      <c r="I26" s="99" t="str">
        <f t="shared" si="3"/>
        <v/>
      </c>
    </row>
    <row r="27" spans="1:9" x14ac:dyDescent="0.3">
      <c r="A27">
        <v>26</v>
      </c>
      <c r="E27" s="101" t="str">
        <f t="shared" si="0"/>
        <v/>
      </c>
      <c r="G27" s="97" t="str">
        <f t="shared" si="1"/>
        <v/>
      </c>
      <c r="H27" s="98" t="str">
        <f t="shared" si="2"/>
        <v/>
      </c>
      <c r="I27" s="99" t="str">
        <f t="shared" si="3"/>
        <v/>
      </c>
    </row>
    <row r="28" spans="1:9" x14ac:dyDescent="0.3">
      <c r="A28">
        <v>27</v>
      </c>
      <c r="E28" s="101" t="str">
        <f t="shared" si="0"/>
        <v/>
      </c>
      <c r="G28" s="97" t="str">
        <f t="shared" si="1"/>
        <v/>
      </c>
      <c r="H28" s="98" t="str">
        <f t="shared" si="2"/>
        <v/>
      </c>
      <c r="I28" s="99" t="str">
        <f t="shared" si="3"/>
        <v/>
      </c>
    </row>
    <row r="29" spans="1:9" x14ac:dyDescent="0.3">
      <c r="A29">
        <v>28</v>
      </c>
      <c r="E29" s="101" t="str">
        <f t="shared" si="0"/>
        <v/>
      </c>
      <c r="G29" s="97" t="str">
        <f t="shared" si="1"/>
        <v/>
      </c>
      <c r="H29" s="98" t="str">
        <f t="shared" si="2"/>
        <v/>
      </c>
      <c r="I29" s="99" t="str">
        <f t="shared" si="3"/>
        <v/>
      </c>
    </row>
    <row r="30" spans="1:9" x14ac:dyDescent="0.3">
      <c r="A30">
        <v>29</v>
      </c>
      <c r="E30" s="101" t="str">
        <f t="shared" si="0"/>
        <v/>
      </c>
      <c r="G30" s="97" t="str">
        <f t="shared" si="1"/>
        <v/>
      </c>
      <c r="H30" s="98" t="str">
        <f t="shared" si="2"/>
        <v/>
      </c>
      <c r="I30" s="99" t="str">
        <f t="shared" si="3"/>
        <v/>
      </c>
    </row>
    <row r="31" spans="1:9" x14ac:dyDescent="0.3">
      <c r="A31">
        <v>30</v>
      </c>
      <c r="E31" s="101" t="str">
        <f t="shared" si="0"/>
        <v/>
      </c>
      <c r="G31" s="97" t="str">
        <f t="shared" si="1"/>
        <v/>
      </c>
      <c r="H31" s="98" t="str">
        <f t="shared" si="2"/>
        <v/>
      </c>
      <c r="I31" s="99" t="str">
        <f t="shared" si="3"/>
        <v/>
      </c>
    </row>
    <row r="32" spans="1:9" x14ac:dyDescent="0.3">
      <c r="A32">
        <v>31</v>
      </c>
      <c r="E32" s="101" t="str">
        <f t="shared" si="0"/>
        <v/>
      </c>
      <c r="G32" s="97" t="str">
        <f t="shared" si="1"/>
        <v/>
      </c>
      <c r="H32" s="98" t="str">
        <f t="shared" si="2"/>
        <v/>
      </c>
      <c r="I32" s="99" t="str">
        <f t="shared" si="3"/>
        <v/>
      </c>
    </row>
    <row r="33" spans="1:9" x14ac:dyDescent="0.3">
      <c r="A33">
        <v>32</v>
      </c>
      <c r="E33" s="101" t="str">
        <f t="shared" si="0"/>
        <v/>
      </c>
      <c r="G33" s="97" t="str">
        <f t="shared" si="1"/>
        <v/>
      </c>
      <c r="H33" s="98" t="str">
        <f t="shared" si="2"/>
        <v/>
      </c>
      <c r="I33" s="99" t="str">
        <f t="shared" si="3"/>
        <v/>
      </c>
    </row>
    <row r="34" spans="1:9" x14ac:dyDescent="0.3">
      <c r="A34">
        <v>33</v>
      </c>
      <c r="E34" s="101" t="str">
        <f t="shared" si="0"/>
        <v/>
      </c>
      <c r="G34" s="97" t="str">
        <f t="shared" si="1"/>
        <v/>
      </c>
      <c r="H34" s="98" t="str">
        <f t="shared" si="2"/>
        <v/>
      </c>
      <c r="I34" s="99" t="str">
        <f t="shared" si="3"/>
        <v/>
      </c>
    </row>
    <row r="35" spans="1:9" x14ac:dyDescent="0.3">
      <c r="A35">
        <v>34</v>
      </c>
      <c r="E35" s="101" t="str">
        <f t="shared" si="0"/>
        <v/>
      </c>
      <c r="G35" s="97" t="str">
        <f t="shared" si="1"/>
        <v/>
      </c>
      <c r="H35" s="98" t="str">
        <f t="shared" si="2"/>
        <v/>
      </c>
      <c r="I35" s="99" t="str">
        <f t="shared" si="3"/>
        <v/>
      </c>
    </row>
    <row r="36" spans="1:9" x14ac:dyDescent="0.3">
      <c r="A36">
        <v>35</v>
      </c>
      <c r="E36" s="101" t="str">
        <f t="shared" si="0"/>
        <v/>
      </c>
      <c r="G36" s="97" t="str">
        <f t="shared" si="1"/>
        <v/>
      </c>
      <c r="H36" s="98" t="str">
        <f t="shared" si="2"/>
        <v/>
      </c>
      <c r="I36" s="99" t="str">
        <f t="shared" si="3"/>
        <v/>
      </c>
    </row>
    <row r="37" spans="1:9" x14ac:dyDescent="0.3">
      <c r="A37">
        <v>36</v>
      </c>
      <c r="E37" s="101" t="str">
        <f t="shared" si="0"/>
        <v/>
      </c>
      <c r="G37" s="97" t="str">
        <f t="shared" si="1"/>
        <v/>
      </c>
      <c r="H37" s="98" t="str">
        <f t="shared" si="2"/>
        <v/>
      </c>
      <c r="I37" s="99" t="str">
        <f t="shared" si="3"/>
        <v/>
      </c>
    </row>
    <row r="38" spans="1:9" x14ac:dyDescent="0.3">
      <c r="A38">
        <v>37</v>
      </c>
      <c r="E38" s="101" t="str">
        <f t="shared" si="0"/>
        <v/>
      </c>
      <c r="G38" s="97" t="str">
        <f t="shared" si="1"/>
        <v/>
      </c>
      <c r="H38" s="98" t="str">
        <f t="shared" si="2"/>
        <v/>
      </c>
      <c r="I38" s="99" t="str">
        <f t="shared" si="3"/>
        <v/>
      </c>
    </row>
    <row r="39" spans="1:9" x14ac:dyDescent="0.3">
      <c r="A39">
        <v>38</v>
      </c>
      <c r="E39" s="101" t="str">
        <f t="shared" si="0"/>
        <v/>
      </c>
      <c r="G39" s="97" t="str">
        <f t="shared" si="1"/>
        <v/>
      </c>
      <c r="H39" s="98" t="str">
        <f t="shared" si="2"/>
        <v/>
      </c>
      <c r="I39" s="99" t="str">
        <f t="shared" si="3"/>
        <v/>
      </c>
    </row>
    <row r="40" spans="1:9" x14ac:dyDescent="0.3">
      <c r="A40">
        <v>39</v>
      </c>
      <c r="E40" s="101" t="str">
        <f t="shared" si="0"/>
        <v/>
      </c>
      <c r="G40" s="97" t="str">
        <f t="shared" si="1"/>
        <v/>
      </c>
      <c r="H40" s="98" t="str">
        <f t="shared" si="2"/>
        <v/>
      </c>
      <c r="I40" s="99" t="str">
        <f t="shared" si="3"/>
        <v/>
      </c>
    </row>
    <row r="41" spans="1:9" x14ac:dyDescent="0.3">
      <c r="A41">
        <v>40</v>
      </c>
      <c r="E41" s="101" t="str">
        <f t="shared" si="0"/>
        <v/>
      </c>
      <c r="G41" s="97" t="str">
        <f t="shared" si="1"/>
        <v/>
      </c>
      <c r="H41" s="98" t="str">
        <f t="shared" si="2"/>
        <v/>
      </c>
      <c r="I41" s="99" t="str">
        <f t="shared" si="3"/>
        <v/>
      </c>
    </row>
    <row r="42" spans="1:9" x14ac:dyDescent="0.3">
      <c r="A42">
        <v>41</v>
      </c>
      <c r="E42" s="101" t="str">
        <f t="shared" si="0"/>
        <v/>
      </c>
      <c r="G42" s="97" t="str">
        <f t="shared" si="1"/>
        <v/>
      </c>
      <c r="H42" s="98" t="str">
        <f t="shared" si="2"/>
        <v/>
      </c>
      <c r="I42" s="99" t="str">
        <f t="shared" si="3"/>
        <v/>
      </c>
    </row>
    <row r="43" spans="1:9" x14ac:dyDescent="0.3">
      <c r="A43">
        <v>42</v>
      </c>
      <c r="E43" s="101" t="str">
        <f t="shared" si="0"/>
        <v/>
      </c>
      <c r="G43" s="97" t="str">
        <f t="shared" si="1"/>
        <v/>
      </c>
      <c r="H43" s="98" t="str">
        <f t="shared" si="2"/>
        <v/>
      </c>
      <c r="I43" s="99" t="str">
        <f t="shared" si="3"/>
        <v/>
      </c>
    </row>
    <row r="44" spans="1:9" x14ac:dyDescent="0.3">
      <c r="A44">
        <v>43</v>
      </c>
      <c r="E44" s="101" t="str">
        <f t="shared" si="0"/>
        <v/>
      </c>
      <c r="G44" s="97" t="str">
        <f t="shared" si="1"/>
        <v/>
      </c>
      <c r="H44" s="98" t="str">
        <f t="shared" si="2"/>
        <v/>
      </c>
      <c r="I44" s="99" t="str">
        <f t="shared" si="3"/>
        <v/>
      </c>
    </row>
    <row r="45" spans="1:9" x14ac:dyDescent="0.3">
      <c r="A45">
        <v>44</v>
      </c>
      <c r="E45" s="101" t="str">
        <f t="shared" si="0"/>
        <v/>
      </c>
      <c r="G45" s="97" t="str">
        <f t="shared" si="1"/>
        <v/>
      </c>
      <c r="H45" s="98" t="str">
        <f t="shared" si="2"/>
        <v/>
      </c>
      <c r="I45" s="99" t="str">
        <f t="shared" si="3"/>
        <v/>
      </c>
    </row>
    <row r="46" spans="1:9" x14ac:dyDescent="0.3">
      <c r="A46">
        <v>45</v>
      </c>
      <c r="E46" s="101" t="str">
        <f t="shared" si="0"/>
        <v/>
      </c>
      <c r="G46" s="97" t="str">
        <f t="shared" si="1"/>
        <v/>
      </c>
      <c r="H46" s="98" t="str">
        <f t="shared" si="2"/>
        <v/>
      </c>
      <c r="I46" s="99" t="str">
        <f t="shared" si="3"/>
        <v/>
      </c>
    </row>
    <row r="47" spans="1:9" x14ac:dyDescent="0.3">
      <c r="A47">
        <v>46</v>
      </c>
      <c r="E47" s="101" t="str">
        <f t="shared" si="0"/>
        <v/>
      </c>
      <c r="G47" s="97" t="str">
        <f t="shared" si="1"/>
        <v/>
      </c>
      <c r="H47" s="98" t="str">
        <f t="shared" si="2"/>
        <v/>
      </c>
      <c r="I47" s="99" t="str">
        <f t="shared" si="3"/>
        <v/>
      </c>
    </row>
    <row r="48" spans="1:9" x14ac:dyDescent="0.3">
      <c r="A48">
        <v>47</v>
      </c>
      <c r="E48" s="101" t="str">
        <f t="shared" si="0"/>
        <v/>
      </c>
      <c r="G48" s="97" t="str">
        <f t="shared" si="1"/>
        <v/>
      </c>
      <c r="H48" s="98" t="str">
        <f t="shared" si="2"/>
        <v/>
      </c>
      <c r="I48" s="99" t="str">
        <f t="shared" si="3"/>
        <v/>
      </c>
    </row>
    <row r="49" spans="1:9" x14ac:dyDescent="0.3">
      <c r="A49">
        <v>48</v>
      </c>
      <c r="E49" s="101" t="str">
        <f t="shared" si="0"/>
        <v/>
      </c>
      <c r="G49" s="97" t="str">
        <f t="shared" si="1"/>
        <v/>
      </c>
      <c r="H49" s="98" t="str">
        <f t="shared" si="2"/>
        <v/>
      </c>
      <c r="I49" s="99" t="str">
        <f t="shared" si="3"/>
        <v/>
      </c>
    </row>
    <row r="50" spans="1:9" x14ac:dyDescent="0.3">
      <c r="A50">
        <v>49</v>
      </c>
      <c r="E50" s="101" t="str">
        <f t="shared" si="0"/>
        <v/>
      </c>
      <c r="G50" s="97" t="str">
        <f t="shared" si="1"/>
        <v/>
      </c>
      <c r="H50" s="98" t="str">
        <f t="shared" si="2"/>
        <v/>
      </c>
      <c r="I50" s="99" t="str">
        <f t="shared" si="3"/>
        <v/>
      </c>
    </row>
    <row r="51" spans="1:9" x14ac:dyDescent="0.3">
      <c r="A51">
        <v>50</v>
      </c>
      <c r="E51" s="101" t="str">
        <f t="shared" si="0"/>
        <v/>
      </c>
      <c r="G51" s="97" t="str">
        <f t="shared" si="1"/>
        <v/>
      </c>
      <c r="H51" s="98" t="str">
        <f t="shared" si="2"/>
        <v/>
      </c>
      <c r="I51" s="99" t="str">
        <f t="shared" si="3"/>
        <v/>
      </c>
    </row>
    <row r="52" spans="1:9" x14ac:dyDescent="0.3">
      <c r="A52">
        <v>51</v>
      </c>
      <c r="E52" s="101" t="str">
        <f t="shared" si="0"/>
        <v/>
      </c>
      <c r="G52" s="97" t="str">
        <f t="shared" si="1"/>
        <v/>
      </c>
      <c r="H52" s="98" t="str">
        <f t="shared" si="2"/>
        <v/>
      </c>
      <c r="I52" s="99" t="str">
        <f t="shared" si="3"/>
        <v/>
      </c>
    </row>
    <row r="53" spans="1:9" x14ac:dyDescent="0.3">
      <c r="A53">
        <v>52</v>
      </c>
      <c r="E53" s="101" t="str">
        <f t="shared" si="0"/>
        <v/>
      </c>
      <c r="G53" s="97" t="str">
        <f t="shared" si="1"/>
        <v/>
      </c>
      <c r="H53" s="98" t="str">
        <f t="shared" si="2"/>
        <v/>
      </c>
      <c r="I53" s="99" t="str">
        <f t="shared" si="3"/>
        <v/>
      </c>
    </row>
    <row r="54" spans="1:9" x14ac:dyDescent="0.3">
      <c r="A54">
        <v>53</v>
      </c>
      <c r="E54" s="101" t="str">
        <f t="shared" si="0"/>
        <v/>
      </c>
      <c r="G54" s="97" t="str">
        <f t="shared" si="1"/>
        <v/>
      </c>
      <c r="H54" s="98" t="str">
        <f t="shared" si="2"/>
        <v/>
      </c>
      <c r="I54" s="99" t="str">
        <f t="shared" si="3"/>
        <v/>
      </c>
    </row>
    <row r="55" spans="1:9" x14ac:dyDescent="0.3">
      <c r="A55">
        <v>54</v>
      </c>
      <c r="E55" s="101" t="str">
        <f t="shared" si="0"/>
        <v/>
      </c>
      <c r="G55" s="97" t="str">
        <f t="shared" si="1"/>
        <v/>
      </c>
      <c r="H55" s="98" t="str">
        <f t="shared" si="2"/>
        <v/>
      </c>
      <c r="I55" s="99" t="str">
        <f t="shared" si="3"/>
        <v/>
      </c>
    </row>
    <row r="56" spans="1:9" x14ac:dyDescent="0.3">
      <c r="A56">
        <v>55</v>
      </c>
      <c r="E56" s="101" t="str">
        <f t="shared" si="0"/>
        <v/>
      </c>
      <c r="G56" s="97" t="str">
        <f t="shared" si="1"/>
        <v/>
      </c>
      <c r="H56" s="98" t="str">
        <f t="shared" si="2"/>
        <v/>
      </c>
      <c r="I56" s="99" t="str">
        <f t="shared" si="3"/>
        <v/>
      </c>
    </row>
    <row r="57" spans="1:9" x14ac:dyDescent="0.3">
      <c r="A57">
        <v>56</v>
      </c>
      <c r="E57" s="101" t="str">
        <f t="shared" si="0"/>
        <v/>
      </c>
      <c r="G57" s="97" t="str">
        <f t="shared" si="1"/>
        <v/>
      </c>
      <c r="H57" s="98" t="str">
        <f t="shared" si="2"/>
        <v/>
      </c>
      <c r="I57" s="99" t="str">
        <f t="shared" si="3"/>
        <v/>
      </c>
    </row>
    <row r="58" spans="1:9" x14ac:dyDescent="0.3">
      <c r="A58">
        <v>57</v>
      </c>
      <c r="E58" s="101" t="str">
        <f t="shared" si="0"/>
        <v/>
      </c>
      <c r="G58" s="97" t="str">
        <f t="shared" si="1"/>
        <v/>
      </c>
      <c r="H58" s="98" t="str">
        <f t="shared" si="2"/>
        <v/>
      </c>
      <c r="I58" s="99" t="str">
        <f t="shared" si="3"/>
        <v/>
      </c>
    </row>
    <row r="59" spans="1:9" x14ac:dyDescent="0.3">
      <c r="A59">
        <v>58</v>
      </c>
      <c r="E59" s="101" t="str">
        <f t="shared" si="0"/>
        <v/>
      </c>
      <c r="G59" s="97" t="str">
        <f t="shared" si="1"/>
        <v/>
      </c>
      <c r="H59" s="98" t="str">
        <f t="shared" si="2"/>
        <v/>
      </c>
      <c r="I59" s="99" t="str">
        <f t="shared" si="3"/>
        <v/>
      </c>
    </row>
    <row r="60" spans="1:9" x14ac:dyDescent="0.3">
      <c r="A60">
        <v>59</v>
      </c>
      <c r="E60" s="101" t="str">
        <f t="shared" si="0"/>
        <v/>
      </c>
      <c r="G60" s="97" t="str">
        <f t="shared" si="1"/>
        <v/>
      </c>
      <c r="H60" s="98" t="str">
        <f t="shared" si="2"/>
        <v/>
      </c>
      <c r="I60" s="99" t="str">
        <f t="shared" si="3"/>
        <v/>
      </c>
    </row>
    <row r="61" spans="1:9" x14ac:dyDescent="0.3">
      <c r="A61">
        <v>60</v>
      </c>
      <c r="E61" s="101" t="str">
        <f t="shared" si="0"/>
        <v/>
      </c>
      <c r="G61" s="97" t="str">
        <f t="shared" si="1"/>
        <v/>
      </c>
      <c r="H61" s="98" t="str">
        <f t="shared" si="2"/>
        <v/>
      </c>
      <c r="I61" s="99" t="str">
        <f t="shared" si="3"/>
        <v/>
      </c>
    </row>
    <row r="62" spans="1:9" x14ac:dyDescent="0.3">
      <c r="A62">
        <v>61</v>
      </c>
      <c r="E62" s="101" t="str">
        <f t="shared" si="0"/>
        <v/>
      </c>
      <c r="G62" s="97" t="str">
        <f t="shared" si="1"/>
        <v/>
      </c>
      <c r="H62" s="98" t="str">
        <f t="shared" si="2"/>
        <v/>
      </c>
      <c r="I62" s="99" t="str">
        <f t="shared" si="3"/>
        <v/>
      </c>
    </row>
    <row r="63" spans="1:9" x14ac:dyDescent="0.3">
      <c r="A63">
        <v>62</v>
      </c>
      <c r="E63" s="101" t="str">
        <f t="shared" si="0"/>
        <v/>
      </c>
      <c r="G63" s="97" t="str">
        <f t="shared" si="1"/>
        <v/>
      </c>
      <c r="H63" s="98" t="str">
        <f t="shared" si="2"/>
        <v/>
      </c>
      <c r="I63" s="99" t="str">
        <f t="shared" si="3"/>
        <v/>
      </c>
    </row>
    <row r="64" spans="1:9" x14ac:dyDescent="0.3">
      <c r="A64">
        <v>63</v>
      </c>
      <c r="E64" s="101" t="str">
        <f t="shared" si="0"/>
        <v/>
      </c>
      <c r="G64" s="97" t="str">
        <f t="shared" si="1"/>
        <v/>
      </c>
      <c r="H64" s="98" t="str">
        <f t="shared" si="2"/>
        <v/>
      </c>
      <c r="I64" s="99" t="str">
        <f t="shared" si="3"/>
        <v/>
      </c>
    </row>
    <row r="65" spans="1:9" x14ac:dyDescent="0.3">
      <c r="A65">
        <v>64</v>
      </c>
      <c r="E65" s="101" t="str">
        <f t="shared" si="0"/>
        <v/>
      </c>
      <c r="G65" s="97" t="str">
        <f t="shared" si="1"/>
        <v/>
      </c>
      <c r="H65" s="98" t="str">
        <f t="shared" si="2"/>
        <v/>
      </c>
      <c r="I65" s="99" t="str">
        <f t="shared" si="3"/>
        <v/>
      </c>
    </row>
    <row r="66" spans="1:9" x14ac:dyDescent="0.3">
      <c r="A66">
        <v>65</v>
      </c>
      <c r="E66" s="101" t="str">
        <f t="shared" ref="E66:E129" si="4">IFERROR(VLOOKUP(D66,Rate,2,FALSE),"")</f>
        <v/>
      </c>
      <c r="G66" s="97" t="str">
        <f t="shared" ref="G66:G129" si="5">IFERROR(VLOOKUP(D66,Rate,3,FALSE)*F66,"")</f>
        <v/>
      </c>
      <c r="H66" s="98" t="str">
        <f t="shared" ref="H66:H129" si="6">IFERROR(VLOOKUP(D66,Rate,4,FALSE)*F66,"")</f>
        <v/>
      </c>
      <c r="I66" s="99" t="str">
        <f t="shared" ref="I66:I129" si="7">IFERROR(VLOOKUP(D66,Rate,5,FALSE)*F66,"")</f>
        <v/>
      </c>
    </row>
    <row r="67" spans="1:9" x14ac:dyDescent="0.3">
      <c r="A67">
        <v>66</v>
      </c>
      <c r="E67" s="101" t="str">
        <f t="shared" si="4"/>
        <v/>
      </c>
      <c r="G67" s="97" t="str">
        <f t="shared" si="5"/>
        <v/>
      </c>
      <c r="H67" s="98" t="str">
        <f t="shared" si="6"/>
        <v/>
      </c>
      <c r="I67" s="99" t="str">
        <f t="shared" si="7"/>
        <v/>
      </c>
    </row>
    <row r="68" spans="1:9" x14ac:dyDescent="0.3">
      <c r="A68">
        <v>67</v>
      </c>
      <c r="E68" s="101" t="str">
        <f t="shared" si="4"/>
        <v/>
      </c>
      <c r="G68" s="97" t="str">
        <f t="shared" si="5"/>
        <v/>
      </c>
      <c r="H68" s="98" t="str">
        <f t="shared" si="6"/>
        <v/>
      </c>
      <c r="I68" s="99" t="str">
        <f t="shared" si="7"/>
        <v/>
      </c>
    </row>
    <row r="69" spans="1:9" x14ac:dyDescent="0.3">
      <c r="A69">
        <v>68</v>
      </c>
      <c r="E69" s="101" t="str">
        <f t="shared" si="4"/>
        <v/>
      </c>
      <c r="G69" s="97" t="str">
        <f t="shared" si="5"/>
        <v/>
      </c>
      <c r="H69" s="98" t="str">
        <f t="shared" si="6"/>
        <v/>
      </c>
      <c r="I69" s="99" t="str">
        <f t="shared" si="7"/>
        <v/>
      </c>
    </row>
    <row r="70" spans="1:9" x14ac:dyDescent="0.3">
      <c r="A70">
        <v>69</v>
      </c>
      <c r="E70" s="101" t="str">
        <f t="shared" si="4"/>
        <v/>
      </c>
      <c r="G70" s="97" t="str">
        <f t="shared" si="5"/>
        <v/>
      </c>
      <c r="H70" s="98" t="str">
        <f t="shared" si="6"/>
        <v/>
      </c>
      <c r="I70" s="99" t="str">
        <f t="shared" si="7"/>
        <v/>
      </c>
    </row>
    <row r="71" spans="1:9" x14ac:dyDescent="0.3">
      <c r="A71">
        <v>70</v>
      </c>
      <c r="E71" s="101" t="str">
        <f t="shared" si="4"/>
        <v/>
      </c>
      <c r="G71" s="97" t="str">
        <f t="shared" si="5"/>
        <v/>
      </c>
      <c r="H71" s="98" t="str">
        <f t="shared" si="6"/>
        <v/>
      </c>
      <c r="I71" s="99" t="str">
        <f t="shared" si="7"/>
        <v/>
      </c>
    </row>
    <row r="72" spans="1:9" x14ac:dyDescent="0.3">
      <c r="A72">
        <v>71</v>
      </c>
      <c r="E72" s="101" t="str">
        <f t="shared" si="4"/>
        <v/>
      </c>
      <c r="G72" s="97" t="str">
        <f t="shared" si="5"/>
        <v/>
      </c>
      <c r="H72" s="98" t="str">
        <f t="shared" si="6"/>
        <v/>
      </c>
      <c r="I72" s="99" t="str">
        <f t="shared" si="7"/>
        <v/>
      </c>
    </row>
    <row r="73" spans="1:9" x14ac:dyDescent="0.3">
      <c r="A73">
        <v>72</v>
      </c>
      <c r="E73" s="101" t="str">
        <f t="shared" si="4"/>
        <v/>
      </c>
      <c r="G73" s="97" t="str">
        <f t="shared" si="5"/>
        <v/>
      </c>
      <c r="H73" s="98" t="str">
        <f t="shared" si="6"/>
        <v/>
      </c>
      <c r="I73" s="99" t="str">
        <f t="shared" si="7"/>
        <v/>
      </c>
    </row>
    <row r="74" spans="1:9" x14ac:dyDescent="0.3">
      <c r="A74">
        <v>73</v>
      </c>
      <c r="E74" s="101" t="str">
        <f t="shared" si="4"/>
        <v/>
      </c>
      <c r="G74" s="97" t="str">
        <f t="shared" si="5"/>
        <v/>
      </c>
      <c r="H74" s="98" t="str">
        <f t="shared" si="6"/>
        <v/>
      </c>
      <c r="I74" s="99" t="str">
        <f t="shared" si="7"/>
        <v/>
      </c>
    </row>
    <row r="75" spans="1:9" x14ac:dyDescent="0.3">
      <c r="A75">
        <v>74</v>
      </c>
      <c r="E75" s="101" t="str">
        <f t="shared" si="4"/>
        <v/>
      </c>
      <c r="G75" s="97" t="str">
        <f t="shared" si="5"/>
        <v/>
      </c>
      <c r="H75" s="98" t="str">
        <f t="shared" si="6"/>
        <v/>
      </c>
      <c r="I75" s="99" t="str">
        <f t="shared" si="7"/>
        <v/>
      </c>
    </row>
    <row r="76" spans="1:9" x14ac:dyDescent="0.3">
      <c r="A76">
        <v>75</v>
      </c>
      <c r="E76" s="101" t="str">
        <f t="shared" si="4"/>
        <v/>
      </c>
      <c r="G76" s="97" t="str">
        <f t="shared" si="5"/>
        <v/>
      </c>
      <c r="H76" s="98" t="str">
        <f t="shared" si="6"/>
        <v/>
      </c>
      <c r="I76" s="99" t="str">
        <f t="shared" si="7"/>
        <v/>
      </c>
    </row>
    <row r="77" spans="1:9" x14ac:dyDescent="0.3">
      <c r="A77">
        <v>76</v>
      </c>
      <c r="E77" s="101" t="str">
        <f t="shared" si="4"/>
        <v/>
      </c>
      <c r="G77" s="97" t="str">
        <f t="shared" si="5"/>
        <v/>
      </c>
      <c r="H77" s="98" t="str">
        <f t="shared" si="6"/>
        <v/>
      </c>
      <c r="I77" s="99" t="str">
        <f t="shared" si="7"/>
        <v/>
      </c>
    </row>
    <row r="78" spans="1:9" x14ac:dyDescent="0.3">
      <c r="A78">
        <v>77</v>
      </c>
      <c r="E78" s="101" t="str">
        <f t="shared" si="4"/>
        <v/>
      </c>
      <c r="G78" s="97" t="str">
        <f t="shared" si="5"/>
        <v/>
      </c>
      <c r="H78" s="98" t="str">
        <f t="shared" si="6"/>
        <v/>
      </c>
      <c r="I78" s="99" t="str">
        <f t="shared" si="7"/>
        <v/>
      </c>
    </row>
    <row r="79" spans="1:9" x14ac:dyDescent="0.3">
      <c r="A79">
        <v>78</v>
      </c>
      <c r="E79" s="101" t="str">
        <f t="shared" si="4"/>
        <v/>
      </c>
      <c r="G79" s="97" t="str">
        <f t="shared" si="5"/>
        <v/>
      </c>
      <c r="H79" s="98" t="str">
        <f t="shared" si="6"/>
        <v/>
      </c>
      <c r="I79" s="99" t="str">
        <f t="shared" si="7"/>
        <v/>
      </c>
    </row>
    <row r="80" spans="1:9" x14ac:dyDescent="0.3">
      <c r="A80">
        <v>79</v>
      </c>
      <c r="E80" s="101" t="str">
        <f t="shared" si="4"/>
        <v/>
      </c>
      <c r="G80" s="97" t="str">
        <f t="shared" si="5"/>
        <v/>
      </c>
      <c r="H80" s="98" t="str">
        <f t="shared" si="6"/>
        <v/>
      </c>
      <c r="I80" s="99" t="str">
        <f t="shared" si="7"/>
        <v/>
      </c>
    </row>
    <row r="81" spans="1:9" x14ac:dyDescent="0.3">
      <c r="A81">
        <v>80</v>
      </c>
      <c r="E81" s="101" t="str">
        <f t="shared" si="4"/>
        <v/>
      </c>
      <c r="G81" s="97" t="str">
        <f t="shared" si="5"/>
        <v/>
      </c>
      <c r="H81" s="98" t="str">
        <f t="shared" si="6"/>
        <v/>
      </c>
      <c r="I81" s="99" t="str">
        <f t="shared" si="7"/>
        <v/>
      </c>
    </row>
    <row r="82" spans="1:9" x14ac:dyDescent="0.3">
      <c r="A82">
        <v>81</v>
      </c>
      <c r="E82" s="101" t="str">
        <f t="shared" si="4"/>
        <v/>
      </c>
      <c r="G82" s="97" t="str">
        <f t="shared" si="5"/>
        <v/>
      </c>
      <c r="H82" s="98" t="str">
        <f t="shared" si="6"/>
        <v/>
      </c>
      <c r="I82" s="99" t="str">
        <f t="shared" si="7"/>
        <v/>
      </c>
    </row>
    <row r="83" spans="1:9" x14ac:dyDescent="0.3">
      <c r="A83">
        <v>82</v>
      </c>
      <c r="E83" s="101" t="str">
        <f t="shared" si="4"/>
        <v/>
      </c>
      <c r="G83" s="97" t="str">
        <f t="shared" si="5"/>
        <v/>
      </c>
      <c r="H83" s="98" t="str">
        <f t="shared" si="6"/>
        <v/>
      </c>
      <c r="I83" s="99" t="str">
        <f t="shared" si="7"/>
        <v/>
      </c>
    </row>
    <row r="84" spans="1:9" x14ac:dyDescent="0.3">
      <c r="A84">
        <v>83</v>
      </c>
      <c r="E84" s="101" t="str">
        <f t="shared" si="4"/>
        <v/>
      </c>
      <c r="G84" s="97" t="str">
        <f t="shared" si="5"/>
        <v/>
      </c>
      <c r="H84" s="98" t="str">
        <f t="shared" si="6"/>
        <v/>
      </c>
      <c r="I84" s="99" t="str">
        <f t="shared" si="7"/>
        <v/>
      </c>
    </row>
    <row r="85" spans="1:9" x14ac:dyDescent="0.3">
      <c r="A85">
        <v>84</v>
      </c>
      <c r="E85" s="101" t="str">
        <f t="shared" si="4"/>
        <v/>
      </c>
      <c r="G85" s="97" t="str">
        <f t="shared" si="5"/>
        <v/>
      </c>
      <c r="H85" s="98" t="str">
        <f t="shared" si="6"/>
        <v/>
      </c>
      <c r="I85" s="99" t="str">
        <f t="shared" si="7"/>
        <v/>
      </c>
    </row>
    <row r="86" spans="1:9" x14ac:dyDescent="0.3">
      <c r="A86">
        <v>85</v>
      </c>
      <c r="E86" s="101" t="str">
        <f t="shared" si="4"/>
        <v/>
      </c>
      <c r="G86" s="97" t="str">
        <f t="shared" si="5"/>
        <v/>
      </c>
      <c r="H86" s="98" t="str">
        <f t="shared" si="6"/>
        <v/>
      </c>
      <c r="I86" s="99" t="str">
        <f t="shared" si="7"/>
        <v/>
      </c>
    </row>
    <row r="87" spans="1:9" x14ac:dyDescent="0.3">
      <c r="A87">
        <v>86</v>
      </c>
      <c r="E87" s="101" t="str">
        <f t="shared" si="4"/>
        <v/>
      </c>
      <c r="G87" s="97" t="str">
        <f t="shared" si="5"/>
        <v/>
      </c>
      <c r="H87" s="98" t="str">
        <f t="shared" si="6"/>
        <v/>
      </c>
      <c r="I87" s="99" t="str">
        <f t="shared" si="7"/>
        <v/>
      </c>
    </row>
    <row r="88" spans="1:9" x14ac:dyDescent="0.3">
      <c r="A88">
        <v>87</v>
      </c>
      <c r="E88" s="101" t="str">
        <f t="shared" si="4"/>
        <v/>
      </c>
      <c r="G88" s="97" t="str">
        <f t="shared" si="5"/>
        <v/>
      </c>
      <c r="H88" s="98" t="str">
        <f t="shared" si="6"/>
        <v/>
      </c>
      <c r="I88" s="99" t="str">
        <f t="shared" si="7"/>
        <v/>
      </c>
    </row>
    <row r="89" spans="1:9" x14ac:dyDescent="0.3">
      <c r="A89">
        <v>88</v>
      </c>
      <c r="E89" s="101" t="str">
        <f t="shared" si="4"/>
        <v/>
      </c>
      <c r="G89" s="97" t="str">
        <f t="shared" si="5"/>
        <v/>
      </c>
      <c r="H89" s="98" t="str">
        <f t="shared" si="6"/>
        <v/>
      </c>
      <c r="I89" s="99" t="str">
        <f t="shared" si="7"/>
        <v/>
      </c>
    </row>
    <row r="90" spans="1:9" x14ac:dyDescent="0.3">
      <c r="A90">
        <v>89</v>
      </c>
      <c r="E90" s="101" t="str">
        <f t="shared" si="4"/>
        <v/>
      </c>
      <c r="G90" s="97" t="str">
        <f t="shared" si="5"/>
        <v/>
      </c>
      <c r="H90" s="98" t="str">
        <f t="shared" si="6"/>
        <v/>
      </c>
      <c r="I90" s="99" t="str">
        <f t="shared" si="7"/>
        <v/>
      </c>
    </row>
    <row r="91" spans="1:9" x14ac:dyDescent="0.3">
      <c r="A91">
        <v>90</v>
      </c>
      <c r="E91" s="101" t="str">
        <f t="shared" si="4"/>
        <v/>
      </c>
      <c r="G91" s="97" t="str">
        <f t="shared" si="5"/>
        <v/>
      </c>
      <c r="H91" s="98" t="str">
        <f t="shared" si="6"/>
        <v/>
      </c>
      <c r="I91" s="99" t="str">
        <f t="shared" si="7"/>
        <v/>
      </c>
    </row>
    <row r="92" spans="1:9" x14ac:dyDescent="0.3">
      <c r="A92">
        <v>91</v>
      </c>
      <c r="E92" s="101" t="str">
        <f t="shared" si="4"/>
        <v/>
      </c>
      <c r="G92" s="97" t="str">
        <f t="shared" si="5"/>
        <v/>
      </c>
      <c r="H92" s="98" t="str">
        <f t="shared" si="6"/>
        <v/>
      </c>
      <c r="I92" s="99" t="str">
        <f t="shared" si="7"/>
        <v/>
      </c>
    </row>
    <row r="93" spans="1:9" x14ac:dyDescent="0.3">
      <c r="A93">
        <v>92</v>
      </c>
      <c r="E93" s="101" t="str">
        <f t="shared" si="4"/>
        <v/>
      </c>
      <c r="G93" s="97" t="str">
        <f t="shared" si="5"/>
        <v/>
      </c>
      <c r="H93" s="98" t="str">
        <f t="shared" si="6"/>
        <v/>
      </c>
      <c r="I93" s="99" t="str">
        <f t="shared" si="7"/>
        <v/>
      </c>
    </row>
    <row r="94" spans="1:9" x14ac:dyDescent="0.3">
      <c r="A94">
        <v>93</v>
      </c>
      <c r="E94" s="101" t="str">
        <f t="shared" si="4"/>
        <v/>
      </c>
      <c r="G94" s="97" t="str">
        <f t="shared" si="5"/>
        <v/>
      </c>
      <c r="H94" s="98" t="str">
        <f t="shared" si="6"/>
        <v/>
      </c>
      <c r="I94" s="99" t="str">
        <f t="shared" si="7"/>
        <v/>
      </c>
    </row>
    <row r="95" spans="1:9" x14ac:dyDescent="0.3">
      <c r="A95">
        <v>94</v>
      </c>
      <c r="E95" s="101" t="str">
        <f t="shared" si="4"/>
        <v/>
      </c>
      <c r="G95" s="97" t="str">
        <f t="shared" si="5"/>
        <v/>
      </c>
      <c r="H95" s="98" t="str">
        <f t="shared" si="6"/>
        <v/>
      </c>
      <c r="I95" s="99" t="str">
        <f t="shared" si="7"/>
        <v/>
      </c>
    </row>
    <row r="96" spans="1:9" x14ac:dyDescent="0.3">
      <c r="A96">
        <v>95</v>
      </c>
      <c r="E96" s="101" t="str">
        <f t="shared" si="4"/>
        <v/>
      </c>
      <c r="G96" s="97" t="str">
        <f t="shared" si="5"/>
        <v/>
      </c>
      <c r="H96" s="98" t="str">
        <f t="shared" si="6"/>
        <v/>
      </c>
      <c r="I96" s="99" t="str">
        <f t="shared" si="7"/>
        <v/>
      </c>
    </row>
    <row r="97" spans="1:9" x14ac:dyDescent="0.3">
      <c r="A97">
        <v>96</v>
      </c>
      <c r="E97" s="101" t="str">
        <f t="shared" si="4"/>
        <v/>
      </c>
      <c r="G97" s="97" t="str">
        <f t="shared" si="5"/>
        <v/>
      </c>
      <c r="H97" s="98" t="str">
        <f t="shared" si="6"/>
        <v/>
      </c>
      <c r="I97" s="99" t="str">
        <f t="shared" si="7"/>
        <v/>
      </c>
    </row>
    <row r="98" spans="1:9" x14ac:dyDescent="0.3">
      <c r="A98">
        <v>97</v>
      </c>
      <c r="E98" s="101" t="str">
        <f t="shared" si="4"/>
        <v/>
      </c>
      <c r="G98" s="97" t="str">
        <f t="shared" si="5"/>
        <v/>
      </c>
      <c r="H98" s="98" t="str">
        <f t="shared" si="6"/>
        <v/>
      </c>
      <c r="I98" s="99" t="str">
        <f t="shared" si="7"/>
        <v/>
      </c>
    </row>
    <row r="99" spans="1:9" x14ac:dyDescent="0.3">
      <c r="A99">
        <v>98</v>
      </c>
      <c r="E99" s="101" t="str">
        <f t="shared" si="4"/>
        <v/>
      </c>
      <c r="G99" s="97" t="str">
        <f t="shared" si="5"/>
        <v/>
      </c>
      <c r="H99" s="98" t="str">
        <f t="shared" si="6"/>
        <v/>
      </c>
      <c r="I99" s="99" t="str">
        <f t="shared" si="7"/>
        <v/>
      </c>
    </row>
    <row r="100" spans="1:9" x14ac:dyDescent="0.3">
      <c r="A100">
        <v>99</v>
      </c>
      <c r="E100" s="101" t="str">
        <f t="shared" si="4"/>
        <v/>
      </c>
      <c r="G100" s="97" t="str">
        <f t="shared" si="5"/>
        <v/>
      </c>
      <c r="H100" s="98" t="str">
        <f t="shared" si="6"/>
        <v/>
      </c>
      <c r="I100" s="99" t="str">
        <f t="shared" si="7"/>
        <v/>
      </c>
    </row>
    <row r="101" spans="1:9" x14ac:dyDescent="0.3">
      <c r="A101">
        <v>100</v>
      </c>
      <c r="E101" s="101" t="str">
        <f t="shared" si="4"/>
        <v/>
      </c>
      <c r="G101" s="97" t="str">
        <f t="shared" si="5"/>
        <v/>
      </c>
      <c r="H101" s="98" t="str">
        <f t="shared" si="6"/>
        <v/>
      </c>
      <c r="I101" s="99" t="str">
        <f t="shared" si="7"/>
        <v/>
      </c>
    </row>
    <row r="102" spans="1:9" x14ac:dyDescent="0.3">
      <c r="A102">
        <v>101</v>
      </c>
      <c r="E102" s="101" t="str">
        <f t="shared" si="4"/>
        <v/>
      </c>
      <c r="G102" s="97" t="str">
        <f t="shared" si="5"/>
        <v/>
      </c>
      <c r="H102" s="98" t="str">
        <f t="shared" si="6"/>
        <v/>
      </c>
      <c r="I102" s="99" t="str">
        <f t="shared" si="7"/>
        <v/>
      </c>
    </row>
    <row r="103" spans="1:9" x14ac:dyDescent="0.3">
      <c r="A103">
        <v>102</v>
      </c>
      <c r="E103" s="101" t="str">
        <f t="shared" si="4"/>
        <v/>
      </c>
      <c r="G103" s="97" t="str">
        <f t="shared" si="5"/>
        <v/>
      </c>
      <c r="H103" s="98" t="str">
        <f t="shared" si="6"/>
        <v/>
      </c>
      <c r="I103" s="99" t="str">
        <f t="shared" si="7"/>
        <v/>
      </c>
    </row>
    <row r="104" spans="1:9" x14ac:dyDescent="0.3">
      <c r="A104">
        <v>103</v>
      </c>
      <c r="E104" s="101" t="str">
        <f t="shared" si="4"/>
        <v/>
      </c>
      <c r="G104" s="97" t="str">
        <f t="shared" si="5"/>
        <v/>
      </c>
      <c r="H104" s="98" t="str">
        <f t="shared" si="6"/>
        <v/>
      </c>
      <c r="I104" s="99" t="str">
        <f t="shared" si="7"/>
        <v/>
      </c>
    </row>
    <row r="105" spans="1:9" x14ac:dyDescent="0.3">
      <c r="A105">
        <v>104</v>
      </c>
      <c r="E105" s="101" t="str">
        <f t="shared" si="4"/>
        <v/>
      </c>
      <c r="G105" s="97" t="str">
        <f t="shared" si="5"/>
        <v/>
      </c>
      <c r="H105" s="98" t="str">
        <f t="shared" si="6"/>
        <v/>
      </c>
      <c r="I105" s="99" t="str">
        <f t="shared" si="7"/>
        <v/>
      </c>
    </row>
    <row r="106" spans="1:9" x14ac:dyDescent="0.3">
      <c r="A106">
        <v>105</v>
      </c>
      <c r="E106" s="101" t="str">
        <f t="shared" si="4"/>
        <v/>
      </c>
      <c r="G106" s="97" t="str">
        <f t="shared" si="5"/>
        <v/>
      </c>
      <c r="H106" s="98" t="str">
        <f t="shared" si="6"/>
        <v/>
      </c>
      <c r="I106" s="99" t="str">
        <f t="shared" si="7"/>
        <v/>
      </c>
    </row>
    <row r="107" spans="1:9" x14ac:dyDescent="0.3">
      <c r="A107">
        <v>106</v>
      </c>
      <c r="E107" s="101" t="str">
        <f t="shared" si="4"/>
        <v/>
      </c>
      <c r="G107" s="97" t="str">
        <f t="shared" si="5"/>
        <v/>
      </c>
      <c r="H107" s="98" t="str">
        <f t="shared" si="6"/>
        <v/>
      </c>
      <c r="I107" s="99" t="str">
        <f t="shared" si="7"/>
        <v/>
      </c>
    </row>
    <row r="108" spans="1:9" x14ac:dyDescent="0.3">
      <c r="A108">
        <v>107</v>
      </c>
      <c r="E108" s="101" t="str">
        <f t="shared" si="4"/>
        <v/>
      </c>
      <c r="G108" s="97" t="str">
        <f t="shared" si="5"/>
        <v/>
      </c>
      <c r="H108" s="98" t="str">
        <f t="shared" si="6"/>
        <v/>
      </c>
      <c r="I108" s="99" t="str">
        <f t="shared" si="7"/>
        <v/>
      </c>
    </row>
    <row r="109" spans="1:9" x14ac:dyDescent="0.3">
      <c r="A109">
        <v>108</v>
      </c>
      <c r="E109" s="101" t="str">
        <f t="shared" si="4"/>
        <v/>
      </c>
      <c r="G109" s="97" t="str">
        <f t="shared" si="5"/>
        <v/>
      </c>
      <c r="H109" s="98" t="str">
        <f t="shared" si="6"/>
        <v/>
      </c>
      <c r="I109" s="99" t="str">
        <f t="shared" si="7"/>
        <v/>
      </c>
    </row>
    <row r="110" spans="1:9" x14ac:dyDescent="0.3">
      <c r="A110">
        <v>109</v>
      </c>
      <c r="E110" s="101" t="str">
        <f t="shared" si="4"/>
        <v/>
      </c>
      <c r="G110" s="97" t="str">
        <f t="shared" si="5"/>
        <v/>
      </c>
      <c r="H110" s="98" t="str">
        <f t="shared" si="6"/>
        <v/>
      </c>
      <c r="I110" s="99" t="str">
        <f t="shared" si="7"/>
        <v/>
      </c>
    </row>
    <row r="111" spans="1:9" x14ac:dyDescent="0.3">
      <c r="A111">
        <v>110</v>
      </c>
      <c r="E111" s="101" t="str">
        <f t="shared" si="4"/>
        <v/>
      </c>
      <c r="G111" s="97" t="str">
        <f t="shared" si="5"/>
        <v/>
      </c>
      <c r="H111" s="98" t="str">
        <f t="shared" si="6"/>
        <v/>
      </c>
      <c r="I111" s="99" t="str">
        <f t="shared" si="7"/>
        <v/>
      </c>
    </row>
    <row r="112" spans="1:9" x14ac:dyDescent="0.3">
      <c r="A112">
        <v>111</v>
      </c>
      <c r="E112" s="101" t="str">
        <f t="shared" si="4"/>
        <v/>
      </c>
      <c r="G112" s="97" t="str">
        <f t="shared" si="5"/>
        <v/>
      </c>
      <c r="H112" s="98" t="str">
        <f t="shared" si="6"/>
        <v/>
      </c>
      <c r="I112" s="99" t="str">
        <f t="shared" si="7"/>
        <v/>
      </c>
    </row>
    <row r="113" spans="1:9" x14ac:dyDescent="0.3">
      <c r="A113">
        <v>112</v>
      </c>
      <c r="E113" s="101" t="str">
        <f t="shared" si="4"/>
        <v/>
      </c>
      <c r="G113" s="97" t="str">
        <f t="shared" si="5"/>
        <v/>
      </c>
      <c r="H113" s="98" t="str">
        <f t="shared" si="6"/>
        <v/>
      </c>
      <c r="I113" s="99" t="str">
        <f t="shared" si="7"/>
        <v/>
      </c>
    </row>
    <row r="114" spans="1:9" x14ac:dyDescent="0.3">
      <c r="A114">
        <v>113</v>
      </c>
      <c r="E114" s="101" t="str">
        <f t="shared" si="4"/>
        <v/>
      </c>
      <c r="G114" s="97" t="str">
        <f t="shared" si="5"/>
        <v/>
      </c>
      <c r="H114" s="98" t="str">
        <f t="shared" si="6"/>
        <v/>
      </c>
      <c r="I114" s="99" t="str">
        <f t="shared" si="7"/>
        <v/>
      </c>
    </row>
    <row r="115" spans="1:9" x14ac:dyDescent="0.3">
      <c r="A115">
        <v>114</v>
      </c>
      <c r="E115" s="101" t="str">
        <f t="shared" si="4"/>
        <v/>
      </c>
      <c r="G115" s="97" t="str">
        <f t="shared" si="5"/>
        <v/>
      </c>
      <c r="H115" s="98" t="str">
        <f t="shared" si="6"/>
        <v/>
      </c>
      <c r="I115" s="99" t="str">
        <f t="shared" si="7"/>
        <v/>
      </c>
    </row>
    <row r="116" spans="1:9" x14ac:dyDescent="0.3">
      <c r="A116">
        <v>115</v>
      </c>
      <c r="E116" s="101" t="str">
        <f t="shared" si="4"/>
        <v/>
      </c>
      <c r="G116" s="97" t="str">
        <f t="shared" si="5"/>
        <v/>
      </c>
      <c r="H116" s="98" t="str">
        <f t="shared" si="6"/>
        <v/>
      </c>
      <c r="I116" s="99" t="str">
        <f t="shared" si="7"/>
        <v/>
      </c>
    </row>
    <row r="117" spans="1:9" x14ac:dyDescent="0.3">
      <c r="A117">
        <v>116</v>
      </c>
      <c r="E117" s="101" t="str">
        <f t="shared" si="4"/>
        <v/>
      </c>
      <c r="G117" s="97" t="str">
        <f t="shared" si="5"/>
        <v/>
      </c>
      <c r="H117" s="98" t="str">
        <f t="shared" si="6"/>
        <v/>
      </c>
      <c r="I117" s="99" t="str">
        <f t="shared" si="7"/>
        <v/>
      </c>
    </row>
    <row r="118" spans="1:9" x14ac:dyDescent="0.3">
      <c r="A118">
        <v>117</v>
      </c>
      <c r="E118" s="101" t="str">
        <f t="shared" si="4"/>
        <v/>
      </c>
      <c r="G118" s="97" t="str">
        <f t="shared" si="5"/>
        <v/>
      </c>
      <c r="H118" s="98" t="str">
        <f t="shared" si="6"/>
        <v/>
      </c>
      <c r="I118" s="99" t="str">
        <f t="shared" si="7"/>
        <v/>
      </c>
    </row>
    <row r="119" spans="1:9" x14ac:dyDescent="0.3">
      <c r="A119">
        <v>118</v>
      </c>
      <c r="E119" s="101" t="str">
        <f t="shared" si="4"/>
        <v/>
      </c>
      <c r="G119" s="97" t="str">
        <f t="shared" si="5"/>
        <v/>
      </c>
      <c r="H119" s="98" t="str">
        <f t="shared" si="6"/>
        <v/>
      </c>
      <c r="I119" s="99" t="str">
        <f t="shared" si="7"/>
        <v/>
      </c>
    </row>
    <row r="120" spans="1:9" x14ac:dyDescent="0.3">
      <c r="A120">
        <v>119</v>
      </c>
      <c r="E120" s="101" t="str">
        <f t="shared" si="4"/>
        <v/>
      </c>
      <c r="G120" s="97" t="str">
        <f t="shared" si="5"/>
        <v/>
      </c>
      <c r="H120" s="98" t="str">
        <f t="shared" si="6"/>
        <v/>
      </c>
      <c r="I120" s="99" t="str">
        <f t="shared" si="7"/>
        <v/>
      </c>
    </row>
    <row r="121" spans="1:9" x14ac:dyDescent="0.3">
      <c r="A121">
        <v>120</v>
      </c>
      <c r="E121" s="101" t="str">
        <f t="shared" si="4"/>
        <v/>
      </c>
      <c r="G121" s="97" t="str">
        <f t="shared" si="5"/>
        <v/>
      </c>
      <c r="H121" s="98" t="str">
        <f t="shared" si="6"/>
        <v/>
      </c>
      <c r="I121" s="99" t="str">
        <f t="shared" si="7"/>
        <v/>
      </c>
    </row>
    <row r="122" spans="1:9" x14ac:dyDescent="0.3">
      <c r="A122">
        <v>121</v>
      </c>
      <c r="E122" s="101" t="str">
        <f t="shared" si="4"/>
        <v/>
      </c>
      <c r="G122" s="97" t="str">
        <f t="shared" si="5"/>
        <v/>
      </c>
      <c r="H122" s="98" t="str">
        <f t="shared" si="6"/>
        <v/>
      </c>
      <c r="I122" s="99" t="str">
        <f t="shared" si="7"/>
        <v/>
      </c>
    </row>
    <row r="123" spans="1:9" x14ac:dyDescent="0.3">
      <c r="A123">
        <v>122</v>
      </c>
      <c r="E123" s="101" t="str">
        <f t="shared" si="4"/>
        <v/>
      </c>
      <c r="G123" s="97" t="str">
        <f t="shared" si="5"/>
        <v/>
      </c>
      <c r="H123" s="98" t="str">
        <f t="shared" si="6"/>
        <v/>
      </c>
      <c r="I123" s="99" t="str">
        <f t="shared" si="7"/>
        <v/>
      </c>
    </row>
    <row r="124" spans="1:9" x14ac:dyDescent="0.3">
      <c r="A124">
        <v>123</v>
      </c>
      <c r="E124" s="101" t="str">
        <f t="shared" si="4"/>
        <v/>
      </c>
      <c r="G124" s="97" t="str">
        <f t="shared" si="5"/>
        <v/>
      </c>
      <c r="H124" s="98" t="str">
        <f t="shared" si="6"/>
        <v/>
      </c>
      <c r="I124" s="99" t="str">
        <f t="shared" si="7"/>
        <v/>
      </c>
    </row>
    <row r="125" spans="1:9" x14ac:dyDescent="0.3">
      <c r="A125">
        <v>124</v>
      </c>
      <c r="E125" s="101" t="str">
        <f t="shared" si="4"/>
        <v/>
      </c>
      <c r="G125" s="97" t="str">
        <f t="shared" si="5"/>
        <v/>
      </c>
      <c r="H125" s="98" t="str">
        <f t="shared" si="6"/>
        <v/>
      </c>
      <c r="I125" s="99" t="str">
        <f t="shared" si="7"/>
        <v/>
      </c>
    </row>
    <row r="126" spans="1:9" x14ac:dyDescent="0.3">
      <c r="A126">
        <v>125</v>
      </c>
      <c r="E126" s="101" t="str">
        <f t="shared" si="4"/>
        <v/>
      </c>
      <c r="G126" s="97" t="str">
        <f t="shared" si="5"/>
        <v/>
      </c>
      <c r="H126" s="98" t="str">
        <f t="shared" si="6"/>
        <v/>
      </c>
      <c r="I126" s="99" t="str">
        <f t="shared" si="7"/>
        <v/>
      </c>
    </row>
    <row r="127" spans="1:9" x14ac:dyDescent="0.3">
      <c r="A127">
        <v>126</v>
      </c>
      <c r="E127" s="101" t="str">
        <f t="shared" si="4"/>
        <v/>
      </c>
      <c r="G127" s="97" t="str">
        <f t="shared" si="5"/>
        <v/>
      </c>
      <c r="H127" s="98" t="str">
        <f t="shared" si="6"/>
        <v/>
      </c>
      <c r="I127" s="99" t="str">
        <f t="shared" si="7"/>
        <v/>
      </c>
    </row>
    <row r="128" spans="1:9" x14ac:dyDescent="0.3">
      <c r="A128">
        <v>127</v>
      </c>
      <c r="E128" s="101" t="str">
        <f t="shared" si="4"/>
        <v/>
      </c>
      <c r="G128" s="97" t="str">
        <f t="shared" si="5"/>
        <v/>
      </c>
      <c r="H128" s="98" t="str">
        <f t="shared" si="6"/>
        <v/>
      </c>
      <c r="I128" s="99" t="str">
        <f t="shared" si="7"/>
        <v/>
      </c>
    </row>
    <row r="129" spans="1:9" x14ac:dyDescent="0.3">
      <c r="A129">
        <v>128</v>
      </c>
      <c r="E129" s="101" t="str">
        <f t="shared" si="4"/>
        <v/>
      </c>
      <c r="G129" s="97" t="str">
        <f t="shared" si="5"/>
        <v/>
      </c>
      <c r="H129" s="98" t="str">
        <f t="shared" si="6"/>
        <v/>
      </c>
      <c r="I129" s="99" t="str">
        <f t="shared" si="7"/>
        <v/>
      </c>
    </row>
    <row r="130" spans="1:9" x14ac:dyDescent="0.3">
      <c r="A130">
        <v>129</v>
      </c>
      <c r="E130" s="101" t="str">
        <f t="shared" ref="E130:E193" si="8">IFERROR(VLOOKUP(D130,Rate,2,FALSE),"")</f>
        <v/>
      </c>
      <c r="G130" s="97" t="str">
        <f t="shared" ref="G130:G193" si="9">IFERROR(VLOOKUP(D130,Rate,3,FALSE)*F130,"")</f>
        <v/>
      </c>
      <c r="H130" s="98" t="str">
        <f t="shared" ref="H130:H193" si="10">IFERROR(VLOOKUP(D130,Rate,4,FALSE)*F130,"")</f>
        <v/>
      </c>
      <c r="I130" s="99" t="str">
        <f t="shared" ref="I130:I193" si="11">IFERROR(VLOOKUP(D130,Rate,5,FALSE)*F130,"")</f>
        <v/>
      </c>
    </row>
    <row r="131" spans="1:9" x14ac:dyDescent="0.3">
      <c r="A131">
        <v>130</v>
      </c>
      <c r="E131" s="101" t="str">
        <f t="shared" si="8"/>
        <v/>
      </c>
      <c r="G131" s="97" t="str">
        <f t="shared" si="9"/>
        <v/>
      </c>
      <c r="H131" s="98" t="str">
        <f t="shared" si="10"/>
        <v/>
      </c>
      <c r="I131" s="99" t="str">
        <f t="shared" si="11"/>
        <v/>
      </c>
    </row>
    <row r="132" spans="1:9" x14ac:dyDescent="0.3">
      <c r="A132">
        <v>131</v>
      </c>
      <c r="E132" s="101" t="str">
        <f t="shared" si="8"/>
        <v/>
      </c>
      <c r="G132" s="97" t="str">
        <f t="shared" si="9"/>
        <v/>
      </c>
      <c r="H132" s="98" t="str">
        <f t="shared" si="10"/>
        <v/>
      </c>
      <c r="I132" s="99" t="str">
        <f t="shared" si="11"/>
        <v/>
      </c>
    </row>
    <row r="133" spans="1:9" x14ac:dyDescent="0.3">
      <c r="A133">
        <v>132</v>
      </c>
      <c r="E133" s="101" t="str">
        <f t="shared" si="8"/>
        <v/>
      </c>
      <c r="G133" s="97" t="str">
        <f t="shared" si="9"/>
        <v/>
      </c>
      <c r="H133" s="98" t="str">
        <f t="shared" si="10"/>
        <v/>
      </c>
      <c r="I133" s="99" t="str">
        <f t="shared" si="11"/>
        <v/>
      </c>
    </row>
    <row r="134" spans="1:9" x14ac:dyDescent="0.3">
      <c r="A134">
        <v>133</v>
      </c>
      <c r="E134" s="101" t="str">
        <f t="shared" si="8"/>
        <v/>
      </c>
      <c r="G134" s="97" t="str">
        <f t="shared" si="9"/>
        <v/>
      </c>
      <c r="H134" s="98" t="str">
        <f t="shared" si="10"/>
        <v/>
      </c>
      <c r="I134" s="99" t="str">
        <f t="shared" si="11"/>
        <v/>
      </c>
    </row>
    <row r="135" spans="1:9" x14ac:dyDescent="0.3">
      <c r="A135">
        <v>134</v>
      </c>
      <c r="E135" s="101" t="str">
        <f t="shared" si="8"/>
        <v/>
      </c>
      <c r="G135" s="97" t="str">
        <f t="shared" si="9"/>
        <v/>
      </c>
      <c r="H135" s="98" t="str">
        <f t="shared" si="10"/>
        <v/>
      </c>
      <c r="I135" s="99" t="str">
        <f t="shared" si="11"/>
        <v/>
      </c>
    </row>
    <row r="136" spans="1:9" x14ac:dyDescent="0.3">
      <c r="A136">
        <v>135</v>
      </c>
      <c r="E136" s="101" t="str">
        <f t="shared" si="8"/>
        <v/>
      </c>
      <c r="G136" s="97" t="str">
        <f t="shared" si="9"/>
        <v/>
      </c>
      <c r="H136" s="98" t="str">
        <f t="shared" si="10"/>
        <v/>
      </c>
      <c r="I136" s="99" t="str">
        <f t="shared" si="11"/>
        <v/>
      </c>
    </row>
    <row r="137" spans="1:9" x14ac:dyDescent="0.3">
      <c r="A137">
        <v>136</v>
      </c>
      <c r="E137" s="101" t="str">
        <f t="shared" si="8"/>
        <v/>
      </c>
      <c r="G137" s="97" t="str">
        <f t="shared" si="9"/>
        <v/>
      </c>
      <c r="H137" s="98" t="str">
        <f t="shared" si="10"/>
        <v/>
      </c>
      <c r="I137" s="99" t="str">
        <f t="shared" si="11"/>
        <v/>
      </c>
    </row>
    <row r="138" spans="1:9" x14ac:dyDescent="0.3">
      <c r="A138">
        <v>137</v>
      </c>
      <c r="E138" s="101" t="str">
        <f t="shared" si="8"/>
        <v/>
      </c>
      <c r="G138" s="97" t="str">
        <f t="shared" si="9"/>
        <v/>
      </c>
      <c r="H138" s="98" t="str">
        <f t="shared" si="10"/>
        <v/>
      </c>
      <c r="I138" s="99" t="str">
        <f t="shared" si="11"/>
        <v/>
      </c>
    </row>
    <row r="139" spans="1:9" x14ac:dyDescent="0.3">
      <c r="A139">
        <v>138</v>
      </c>
      <c r="E139" s="101" t="str">
        <f t="shared" si="8"/>
        <v/>
      </c>
      <c r="G139" s="97" t="str">
        <f t="shared" si="9"/>
        <v/>
      </c>
      <c r="H139" s="98" t="str">
        <f t="shared" si="10"/>
        <v/>
      </c>
      <c r="I139" s="99" t="str">
        <f t="shared" si="11"/>
        <v/>
      </c>
    </row>
    <row r="140" spans="1:9" x14ac:dyDescent="0.3">
      <c r="A140">
        <v>139</v>
      </c>
      <c r="E140" s="101" t="str">
        <f t="shared" si="8"/>
        <v/>
      </c>
      <c r="G140" s="97" t="str">
        <f t="shared" si="9"/>
        <v/>
      </c>
      <c r="H140" s="98" t="str">
        <f t="shared" si="10"/>
        <v/>
      </c>
      <c r="I140" s="99" t="str">
        <f t="shared" si="11"/>
        <v/>
      </c>
    </row>
    <row r="141" spans="1:9" x14ac:dyDescent="0.3">
      <c r="A141">
        <v>140</v>
      </c>
      <c r="E141" s="101" t="str">
        <f t="shared" si="8"/>
        <v/>
      </c>
      <c r="G141" s="97" t="str">
        <f t="shared" si="9"/>
        <v/>
      </c>
      <c r="H141" s="98" t="str">
        <f t="shared" si="10"/>
        <v/>
      </c>
      <c r="I141" s="99" t="str">
        <f t="shared" si="11"/>
        <v/>
      </c>
    </row>
    <row r="142" spans="1:9" x14ac:dyDescent="0.3">
      <c r="A142">
        <v>141</v>
      </c>
      <c r="E142" s="101" t="str">
        <f t="shared" si="8"/>
        <v/>
      </c>
      <c r="G142" s="97" t="str">
        <f t="shared" si="9"/>
        <v/>
      </c>
      <c r="H142" s="98" t="str">
        <f t="shared" si="10"/>
        <v/>
      </c>
      <c r="I142" s="99" t="str">
        <f t="shared" si="11"/>
        <v/>
      </c>
    </row>
    <row r="143" spans="1:9" x14ac:dyDescent="0.3">
      <c r="A143">
        <v>142</v>
      </c>
      <c r="E143" s="101" t="str">
        <f t="shared" si="8"/>
        <v/>
      </c>
      <c r="G143" s="97" t="str">
        <f t="shared" si="9"/>
        <v/>
      </c>
      <c r="H143" s="98" t="str">
        <f t="shared" si="10"/>
        <v/>
      </c>
      <c r="I143" s="99" t="str">
        <f t="shared" si="11"/>
        <v/>
      </c>
    </row>
    <row r="144" spans="1:9" x14ac:dyDescent="0.3">
      <c r="A144">
        <v>143</v>
      </c>
      <c r="E144" s="101" t="str">
        <f t="shared" si="8"/>
        <v/>
      </c>
      <c r="G144" s="97" t="str">
        <f t="shared" si="9"/>
        <v/>
      </c>
      <c r="H144" s="98" t="str">
        <f t="shared" si="10"/>
        <v/>
      </c>
      <c r="I144" s="99" t="str">
        <f t="shared" si="11"/>
        <v/>
      </c>
    </row>
    <row r="145" spans="1:9" x14ac:dyDescent="0.3">
      <c r="A145">
        <v>144</v>
      </c>
      <c r="E145" s="101" t="str">
        <f t="shared" si="8"/>
        <v/>
      </c>
      <c r="G145" s="97" t="str">
        <f t="shared" si="9"/>
        <v/>
      </c>
      <c r="H145" s="98" t="str">
        <f t="shared" si="10"/>
        <v/>
      </c>
      <c r="I145" s="99" t="str">
        <f t="shared" si="11"/>
        <v/>
      </c>
    </row>
    <row r="146" spans="1:9" x14ac:dyDescent="0.3">
      <c r="A146">
        <v>145</v>
      </c>
      <c r="E146" s="101" t="str">
        <f t="shared" si="8"/>
        <v/>
      </c>
      <c r="G146" s="97" t="str">
        <f t="shared" si="9"/>
        <v/>
      </c>
      <c r="H146" s="98" t="str">
        <f t="shared" si="10"/>
        <v/>
      </c>
      <c r="I146" s="99" t="str">
        <f t="shared" si="11"/>
        <v/>
      </c>
    </row>
    <row r="147" spans="1:9" x14ac:dyDescent="0.3">
      <c r="A147">
        <v>146</v>
      </c>
      <c r="E147" s="101" t="str">
        <f t="shared" si="8"/>
        <v/>
      </c>
      <c r="G147" s="97" t="str">
        <f t="shared" si="9"/>
        <v/>
      </c>
      <c r="H147" s="98" t="str">
        <f t="shared" si="10"/>
        <v/>
      </c>
      <c r="I147" s="99" t="str">
        <f t="shared" si="11"/>
        <v/>
      </c>
    </row>
    <row r="148" spans="1:9" x14ac:dyDescent="0.3">
      <c r="A148">
        <v>147</v>
      </c>
      <c r="E148" s="101" t="str">
        <f t="shared" si="8"/>
        <v/>
      </c>
      <c r="G148" s="97" t="str">
        <f t="shared" si="9"/>
        <v/>
      </c>
      <c r="H148" s="98" t="str">
        <f t="shared" si="10"/>
        <v/>
      </c>
      <c r="I148" s="99" t="str">
        <f t="shared" si="11"/>
        <v/>
      </c>
    </row>
    <row r="149" spans="1:9" x14ac:dyDescent="0.3">
      <c r="A149">
        <v>148</v>
      </c>
      <c r="E149" s="101" t="str">
        <f t="shared" si="8"/>
        <v/>
      </c>
      <c r="G149" s="97" t="str">
        <f t="shared" si="9"/>
        <v/>
      </c>
      <c r="H149" s="98" t="str">
        <f t="shared" si="10"/>
        <v/>
      </c>
      <c r="I149" s="99" t="str">
        <f t="shared" si="11"/>
        <v/>
      </c>
    </row>
    <row r="150" spans="1:9" x14ac:dyDescent="0.3">
      <c r="A150">
        <v>149</v>
      </c>
      <c r="E150" s="101" t="str">
        <f t="shared" si="8"/>
        <v/>
      </c>
      <c r="G150" s="97" t="str">
        <f t="shared" si="9"/>
        <v/>
      </c>
      <c r="H150" s="98" t="str">
        <f t="shared" si="10"/>
        <v/>
      </c>
      <c r="I150" s="99" t="str">
        <f t="shared" si="11"/>
        <v/>
      </c>
    </row>
    <row r="151" spans="1:9" x14ac:dyDescent="0.3">
      <c r="A151">
        <v>150</v>
      </c>
      <c r="E151" s="101" t="str">
        <f t="shared" si="8"/>
        <v/>
      </c>
      <c r="G151" s="97" t="str">
        <f t="shared" si="9"/>
        <v/>
      </c>
      <c r="H151" s="98" t="str">
        <f t="shared" si="10"/>
        <v/>
      </c>
      <c r="I151" s="99" t="str">
        <f t="shared" si="11"/>
        <v/>
      </c>
    </row>
    <row r="152" spans="1:9" x14ac:dyDescent="0.3">
      <c r="A152">
        <v>151</v>
      </c>
      <c r="E152" s="101" t="str">
        <f t="shared" si="8"/>
        <v/>
      </c>
      <c r="G152" s="97" t="str">
        <f t="shared" si="9"/>
        <v/>
      </c>
      <c r="H152" s="98" t="str">
        <f t="shared" si="10"/>
        <v/>
      </c>
      <c r="I152" s="99" t="str">
        <f t="shared" si="11"/>
        <v/>
      </c>
    </row>
    <row r="153" spans="1:9" x14ac:dyDescent="0.3">
      <c r="A153">
        <v>152</v>
      </c>
      <c r="E153" s="101" t="str">
        <f t="shared" si="8"/>
        <v/>
      </c>
      <c r="G153" s="97" t="str">
        <f t="shared" si="9"/>
        <v/>
      </c>
      <c r="H153" s="98" t="str">
        <f t="shared" si="10"/>
        <v/>
      </c>
      <c r="I153" s="99" t="str">
        <f t="shared" si="11"/>
        <v/>
      </c>
    </row>
    <row r="154" spans="1:9" x14ac:dyDescent="0.3">
      <c r="A154">
        <v>153</v>
      </c>
      <c r="E154" s="101" t="str">
        <f t="shared" si="8"/>
        <v/>
      </c>
      <c r="G154" s="97" t="str">
        <f t="shared" si="9"/>
        <v/>
      </c>
      <c r="H154" s="98" t="str">
        <f t="shared" si="10"/>
        <v/>
      </c>
      <c r="I154" s="99" t="str">
        <f t="shared" si="11"/>
        <v/>
      </c>
    </row>
    <row r="155" spans="1:9" x14ac:dyDescent="0.3">
      <c r="A155">
        <v>154</v>
      </c>
      <c r="E155" s="101" t="str">
        <f t="shared" si="8"/>
        <v/>
      </c>
      <c r="G155" s="97" t="str">
        <f t="shared" si="9"/>
        <v/>
      </c>
      <c r="H155" s="98" t="str">
        <f t="shared" si="10"/>
        <v/>
      </c>
      <c r="I155" s="99" t="str">
        <f t="shared" si="11"/>
        <v/>
      </c>
    </row>
    <row r="156" spans="1:9" x14ac:dyDescent="0.3">
      <c r="A156">
        <v>155</v>
      </c>
      <c r="E156" s="101" t="str">
        <f t="shared" si="8"/>
        <v/>
      </c>
      <c r="G156" s="97" t="str">
        <f t="shared" si="9"/>
        <v/>
      </c>
      <c r="H156" s="98" t="str">
        <f t="shared" si="10"/>
        <v/>
      </c>
      <c r="I156" s="99" t="str">
        <f t="shared" si="11"/>
        <v/>
      </c>
    </row>
    <row r="157" spans="1:9" x14ac:dyDescent="0.3">
      <c r="A157">
        <v>156</v>
      </c>
      <c r="E157" s="101" t="str">
        <f t="shared" si="8"/>
        <v/>
      </c>
      <c r="G157" s="97" t="str">
        <f t="shared" si="9"/>
        <v/>
      </c>
      <c r="H157" s="98" t="str">
        <f t="shared" si="10"/>
        <v/>
      </c>
      <c r="I157" s="99" t="str">
        <f t="shared" si="11"/>
        <v/>
      </c>
    </row>
    <row r="158" spans="1:9" x14ac:dyDescent="0.3">
      <c r="A158">
        <v>157</v>
      </c>
      <c r="E158" s="101" t="str">
        <f t="shared" si="8"/>
        <v/>
      </c>
      <c r="G158" s="97" t="str">
        <f t="shared" si="9"/>
        <v/>
      </c>
      <c r="H158" s="98" t="str">
        <f t="shared" si="10"/>
        <v/>
      </c>
      <c r="I158" s="99" t="str">
        <f t="shared" si="11"/>
        <v/>
      </c>
    </row>
    <row r="159" spans="1:9" x14ac:dyDescent="0.3">
      <c r="A159">
        <v>158</v>
      </c>
      <c r="E159" s="101" t="str">
        <f t="shared" si="8"/>
        <v/>
      </c>
      <c r="G159" s="97" t="str">
        <f t="shared" si="9"/>
        <v/>
      </c>
      <c r="H159" s="98" t="str">
        <f t="shared" si="10"/>
        <v/>
      </c>
      <c r="I159" s="99" t="str">
        <f t="shared" si="11"/>
        <v/>
      </c>
    </row>
    <row r="160" spans="1:9" x14ac:dyDescent="0.3">
      <c r="A160">
        <v>159</v>
      </c>
      <c r="E160" s="101" t="str">
        <f t="shared" si="8"/>
        <v/>
      </c>
      <c r="G160" s="97" t="str">
        <f t="shared" si="9"/>
        <v/>
      </c>
      <c r="H160" s="98" t="str">
        <f t="shared" si="10"/>
        <v/>
      </c>
      <c r="I160" s="99" t="str">
        <f t="shared" si="11"/>
        <v/>
      </c>
    </row>
    <row r="161" spans="1:9" x14ac:dyDescent="0.3">
      <c r="A161">
        <v>160</v>
      </c>
      <c r="E161" s="101" t="str">
        <f t="shared" si="8"/>
        <v/>
      </c>
      <c r="G161" s="97" t="str">
        <f t="shared" si="9"/>
        <v/>
      </c>
      <c r="H161" s="98" t="str">
        <f t="shared" si="10"/>
        <v/>
      </c>
      <c r="I161" s="99" t="str">
        <f t="shared" si="11"/>
        <v/>
      </c>
    </row>
    <row r="162" spans="1:9" x14ac:dyDescent="0.3">
      <c r="A162">
        <v>161</v>
      </c>
      <c r="E162" s="101" t="str">
        <f t="shared" si="8"/>
        <v/>
      </c>
      <c r="G162" s="97" t="str">
        <f t="shared" si="9"/>
        <v/>
      </c>
      <c r="H162" s="98" t="str">
        <f t="shared" si="10"/>
        <v/>
      </c>
      <c r="I162" s="99" t="str">
        <f t="shared" si="11"/>
        <v/>
      </c>
    </row>
    <row r="163" spans="1:9" x14ac:dyDescent="0.3">
      <c r="A163">
        <v>162</v>
      </c>
      <c r="E163" s="101" t="str">
        <f t="shared" si="8"/>
        <v/>
      </c>
      <c r="G163" s="97" t="str">
        <f t="shared" si="9"/>
        <v/>
      </c>
      <c r="H163" s="98" t="str">
        <f t="shared" si="10"/>
        <v/>
      </c>
      <c r="I163" s="99" t="str">
        <f t="shared" si="11"/>
        <v/>
      </c>
    </row>
    <row r="164" spans="1:9" x14ac:dyDescent="0.3">
      <c r="A164">
        <v>163</v>
      </c>
      <c r="E164" s="101" t="str">
        <f t="shared" si="8"/>
        <v/>
      </c>
      <c r="G164" s="97" t="str">
        <f t="shared" si="9"/>
        <v/>
      </c>
      <c r="H164" s="98" t="str">
        <f t="shared" si="10"/>
        <v/>
      </c>
      <c r="I164" s="99" t="str">
        <f t="shared" si="11"/>
        <v/>
      </c>
    </row>
    <row r="165" spans="1:9" x14ac:dyDescent="0.3">
      <c r="A165">
        <v>164</v>
      </c>
      <c r="E165" s="101" t="str">
        <f t="shared" si="8"/>
        <v/>
      </c>
      <c r="G165" s="97" t="str">
        <f t="shared" si="9"/>
        <v/>
      </c>
      <c r="H165" s="98" t="str">
        <f t="shared" si="10"/>
        <v/>
      </c>
      <c r="I165" s="99" t="str">
        <f t="shared" si="11"/>
        <v/>
      </c>
    </row>
    <row r="166" spans="1:9" x14ac:dyDescent="0.3">
      <c r="A166">
        <v>165</v>
      </c>
      <c r="E166" s="101" t="str">
        <f t="shared" si="8"/>
        <v/>
      </c>
      <c r="G166" s="97" t="str">
        <f t="shared" si="9"/>
        <v/>
      </c>
      <c r="H166" s="98" t="str">
        <f t="shared" si="10"/>
        <v/>
      </c>
      <c r="I166" s="99" t="str">
        <f t="shared" si="11"/>
        <v/>
      </c>
    </row>
    <row r="167" spans="1:9" x14ac:dyDescent="0.3">
      <c r="A167">
        <v>166</v>
      </c>
      <c r="E167" s="101" t="str">
        <f t="shared" si="8"/>
        <v/>
      </c>
      <c r="G167" s="97" t="str">
        <f t="shared" si="9"/>
        <v/>
      </c>
      <c r="H167" s="98" t="str">
        <f t="shared" si="10"/>
        <v/>
      </c>
      <c r="I167" s="99" t="str">
        <f t="shared" si="11"/>
        <v/>
      </c>
    </row>
    <row r="168" spans="1:9" x14ac:dyDescent="0.3">
      <c r="A168">
        <v>167</v>
      </c>
      <c r="E168" s="101" t="str">
        <f t="shared" si="8"/>
        <v/>
      </c>
      <c r="G168" s="97" t="str">
        <f t="shared" si="9"/>
        <v/>
      </c>
      <c r="H168" s="98" t="str">
        <f t="shared" si="10"/>
        <v/>
      </c>
      <c r="I168" s="99" t="str">
        <f t="shared" si="11"/>
        <v/>
      </c>
    </row>
    <row r="169" spans="1:9" x14ac:dyDescent="0.3">
      <c r="A169">
        <v>168</v>
      </c>
      <c r="E169" s="101" t="str">
        <f t="shared" si="8"/>
        <v/>
      </c>
      <c r="G169" s="97" t="str">
        <f t="shared" si="9"/>
        <v/>
      </c>
      <c r="H169" s="98" t="str">
        <f t="shared" si="10"/>
        <v/>
      </c>
      <c r="I169" s="99" t="str">
        <f t="shared" si="11"/>
        <v/>
      </c>
    </row>
    <row r="170" spans="1:9" x14ac:dyDescent="0.3">
      <c r="A170">
        <v>169</v>
      </c>
      <c r="E170" s="101" t="str">
        <f t="shared" si="8"/>
        <v/>
      </c>
      <c r="G170" s="97" t="str">
        <f t="shared" si="9"/>
        <v/>
      </c>
      <c r="H170" s="98" t="str">
        <f t="shared" si="10"/>
        <v/>
      </c>
      <c r="I170" s="99" t="str">
        <f t="shared" si="11"/>
        <v/>
      </c>
    </row>
    <row r="171" spans="1:9" x14ac:dyDescent="0.3">
      <c r="A171">
        <v>170</v>
      </c>
      <c r="E171" s="101" t="str">
        <f t="shared" si="8"/>
        <v/>
      </c>
      <c r="G171" s="97" t="str">
        <f t="shared" si="9"/>
        <v/>
      </c>
      <c r="H171" s="98" t="str">
        <f t="shared" si="10"/>
        <v/>
      </c>
      <c r="I171" s="99" t="str">
        <f t="shared" si="11"/>
        <v/>
      </c>
    </row>
    <row r="172" spans="1:9" x14ac:dyDescent="0.3">
      <c r="A172">
        <v>171</v>
      </c>
      <c r="E172" s="101" t="str">
        <f t="shared" si="8"/>
        <v/>
      </c>
      <c r="G172" s="97" t="str">
        <f t="shared" si="9"/>
        <v/>
      </c>
      <c r="H172" s="98" t="str">
        <f t="shared" si="10"/>
        <v/>
      </c>
      <c r="I172" s="99" t="str">
        <f t="shared" si="11"/>
        <v/>
      </c>
    </row>
    <row r="173" spans="1:9" x14ac:dyDescent="0.3">
      <c r="A173">
        <v>172</v>
      </c>
      <c r="E173" s="101" t="str">
        <f t="shared" si="8"/>
        <v/>
      </c>
      <c r="G173" s="97" t="str">
        <f t="shared" si="9"/>
        <v/>
      </c>
      <c r="H173" s="98" t="str">
        <f t="shared" si="10"/>
        <v/>
      </c>
      <c r="I173" s="99" t="str">
        <f t="shared" si="11"/>
        <v/>
      </c>
    </row>
    <row r="174" spans="1:9" x14ac:dyDescent="0.3">
      <c r="A174">
        <v>173</v>
      </c>
      <c r="E174" s="101" t="str">
        <f t="shared" si="8"/>
        <v/>
      </c>
      <c r="G174" s="97" t="str">
        <f t="shared" si="9"/>
        <v/>
      </c>
      <c r="H174" s="98" t="str">
        <f t="shared" si="10"/>
        <v/>
      </c>
      <c r="I174" s="99" t="str">
        <f t="shared" si="11"/>
        <v/>
      </c>
    </row>
    <row r="175" spans="1:9" x14ac:dyDescent="0.3">
      <c r="A175">
        <v>174</v>
      </c>
      <c r="E175" s="101" t="str">
        <f t="shared" si="8"/>
        <v/>
      </c>
      <c r="G175" s="97" t="str">
        <f t="shared" si="9"/>
        <v/>
      </c>
      <c r="H175" s="98" t="str">
        <f t="shared" si="10"/>
        <v/>
      </c>
      <c r="I175" s="99" t="str">
        <f t="shared" si="11"/>
        <v/>
      </c>
    </row>
    <row r="176" spans="1:9" x14ac:dyDescent="0.3">
      <c r="A176">
        <v>175</v>
      </c>
      <c r="E176" s="101" t="str">
        <f t="shared" si="8"/>
        <v/>
      </c>
      <c r="G176" s="97" t="str">
        <f t="shared" si="9"/>
        <v/>
      </c>
      <c r="H176" s="98" t="str">
        <f t="shared" si="10"/>
        <v/>
      </c>
      <c r="I176" s="99" t="str">
        <f t="shared" si="11"/>
        <v/>
      </c>
    </row>
    <row r="177" spans="1:9" x14ac:dyDescent="0.3">
      <c r="A177">
        <v>176</v>
      </c>
      <c r="E177" s="101" t="str">
        <f t="shared" si="8"/>
        <v/>
      </c>
      <c r="G177" s="97" t="str">
        <f t="shared" si="9"/>
        <v/>
      </c>
      <c r="H177" s="98" t="str">
        <f t="shared" si="10"/>
        <v/>
      </c>
      <c r="I177" s="99" t="str">
        <f t="shared" si="11"/>
        <v/>
      </c>
    </row>
    <row r="178" spans="1:9" x14ac:dyDescent="0.3">
      <c r="A178">
        <v>177</v>
      </c>
      <c r="E178" s="101" t="str">
        <f t="shared" si="8"/>
        <v/>
      </c>
      <c r="G178" s="97" t="str">
        <f t="shared" si="9"/>
        <v/>
      </c>
      <c r="H178" s="98" t="str">
        <f t="shared" si="10"/>
        <v/>
      </c>
      <c r="I178" s="99" t="str">
        <f t="shared" si="11"/>
        <v/>
      </c>
    </row>
    <row r="179" spans="1:9" x14ac:dyDescent="0.3">
      <c r="A179">
        <v>178</v>
      </c>
      <c r="E179" s="101" t="str">
        <f t="shared" si="8"/>
        <v/>
      </c>
      <c r="G179" s="97" t="str">
        <f t="shared" si="9"/>
        <v/>
      </c>
      <c r="H179" s="98" t="str">
        <f t="shared" si="10"/>
        <v/>
      </c>
      <c r="I179" s="99" t="str">
        <f t="shared" si="11"/>
        <v/>
      </c>
    </row>
    <row r="180" spans="1:9" x14ac:dyDescent="0.3">
      <c r="A180">
        <v>179</v>
      </c>
      <c r="E180" s="101" t="str">
        <f t="shared" si="8"/>
        <v/>
      </c>
      <c r="G180" s="97" t="str">
        <f t="shared" si="9"/>
        <v/>
      </c>
      <c r="H180" s="98" t="str">
        <f t="shared" si="10"/>
        <v/>
      </c>
      <c r="I180" s="99" t="str">
        <f t="shared" si="11"/>
        <v/>
      </c>
    </row>
    <row r="181" spans="1:9" x14ac:dyDescent="0.3">
      <c r="A181">
        <v>180</v>
      </c>
      <c r="E181" s="101" t="str">
        <f t="shared" si="8"/>
        <v/>
      </c>
      <c r="G181" s="97" t="str">
        <f t="shared" si="9"/>
        <v/>
      </c>
      <c r="H181" s="98" t="str">
        <f t="shared" si="10"/>
        <v/>
      </c>
      <c r="I181" s="99" t="str">
        <f t="shared" si="11"/>
        <v/>
      </c>
    </row>
    <row r="182" spans="1:9" x14ac:dyDescent="0.3">
      <c r="A182">
        <v>181</v>
      </c>
      <c r="E182" s="101" t="str">
        <f t="shared" si="8"/>
        <v/>
      </c>
      <c r="G182" s="97" t="str">
        <f t="shared" si="9"/>
        <v/>
      </c>
      <c r="H182" s="98" t="str">
        <f t="shared" si="10"/>
        <v/>
      </c>
      <c r="I182" s="99" t="str">
        <f t="shared" si="11"/>
        <v/>
      </c>
    </row>
    <row r="183" spans="1:9" x14ac:dyDescent="0.3">
      <c r="A183">
        <v>182</v>
      </c>
      <c r="E183" s="101" t="str">
        <f t="shared" si="8"/>
        <v/>
      </c>
      <c r="G183" s="97" t="str">
        <f t="shared" si="9"/>
        <v/>
      </c>
      <c r="H183" s="98" t="str">
        <f t="shared" si="10"/>
        <v/>
      </c>
      <c r="I183" s="99" t="str">
        <f t="shared" si="11"/>
        <v/>
      </c>
    </row>
    <row r="184" spans="1:9" x14ac:dyDescent="0.3">
      <c r="A184">
        <v>183</v>
      </c>
      <c r="E184" s="101" t="str">
        <f t="shared" si="8"/>
        <v/>
      </c>
      <c r="G184" s="97" t="str">
        <f t="shared" si="9"/>
        <v/>
      </c>
      <c r="H184" s="98" t="str">
        <f t="shared" si="10"/>
        <v/>
      </c>
      <c r="I184" s="99" t="str">
        <f t="shared" si="11"/>
        <v/>
      </c>
    </row>
    <row r="185" spans="1:9" x14ac:dyDescent="0.3">
      <c r="A185">
        <v>184</v>
      </c>
      <c r="E185" s="101" t="str">
        <f t="shared" si="8"/>
        <v/>
      </c>
      <c r="G185" s="97" t="str">
        <f t="shared" si="9"/>
        <v/>
      </c>
      <c r="H185" s="98" t="str">
        <f t="shared" si="10"/>
        <v/>
      </c>
      <c r="I185" s="99" t="str">
        <f t="shared" si="11"/>
        <v/>
      </c>
    </row>
    <row r="186" spans="1:9" x14ac:dyDescent="0.3">
      <c r="A186">
        <v>185</v>
      </c>
      <c r="E186" s="101" t="str">
        <f t="shared" si="8"/>
        <v/>
      </c>
      <c r="G186" s="97" t="str">
        <f t="shared" si="9"/>
        <v/>
      </c>
      <c r="H186" s="98" t="str">
        <f t="shared" si="10"/>
        <v/>
      </c>
      <c r="I186" s="99" t="str">
        <f t="shared" si="11"/>
        <v/>
      </c>
    </row>
    <row r="187" spans="1:9" x14ac:dyDescent="0.3">
      <c r="A187">
        <v>186</v>
      </c>
      <c r="E187" s="101" t="str">
        <f t="shared" si="8"/>
        <v/>
      </c>
      <c r="G187" s="97" t="str">
        <f t="shared" si="9"/>
        <v/>
      </c>
      <c r="H187" s="98" t="str">
        <f t="shared" si="10"/>
        <v/>
      </c>
      <c r="I187" s="99" t="str">
        <f t="shared" si="11"/>
        <v/>
      </c>
    </row>
    <row r="188" spans="1:9" x14ac:dyDescent="0.3">
      <c r="A188">
        <v>187</v>
      </c>
      <c r="E188" s="101" t="str">
        <f t="shared" si="8"/>
        <v/>
      </c>
      <c r="G188" s="97" t="str">
        <f t="shared" si="9"/>
        <v/>
      </c>
      <c r="H188" s="98" t="str">
        <f t="shared" si="10"/>
        <v/>
      </c>
      <c r="I188" s="99" t="str">
        <f t="shared" si="11"/>
        <v/>
      </c>
    </row>
    <row r="189" spans="1:9" x14ac:dyDescent="0.3">
      <c r="A189">
        <v>188</v>
      </c>
      <c r="E189" s="101" t="str">
        <f t="shared" si="8"/>
        <v/>
      </c>
      <c r="G189" s="97" t="str">
        <f t="shared" si="9"/>
        <v/>
      </c>
      <c r="H189" s="98" t="str">
        <f t="shared" si="10"/>
        <v/>
      </c>
      <c r="I189" s="99" t="str">
        <f t="shared" si="11"/>
        <v/>
      </c>
    </row>
    <row r="190" spans="1:9" x14ac:dyDescent="0.3">
      <c r="A190">
        <v>189</v>
      </c>
      <c r="E190" s="101" t="str">
        <f t="shared" si="8"/>
        <v/>
      </c>
      <c r="G190" s="97" t="str">
        <f t="shared" si="9"/>
        <v/>
      </c>
      <c r="H190" s="98" t="str">
        <f t="shared" si="10"/>
        <v/>
      </c>
      <c r="I190" s="99" t="str">
        <f t="shared" si="11"/>
        <v/>
      </c>
    </row>
    <row r="191" spans="1:9" x14ac:dyDescent="0.3">
      <c r="A191">
        <v>190</v>
      </c>
      <c r="E191" s="101" t="str">
        <f t="shared" si="8"/>
        <v/>
      </c>
      <c r="G191" s="97" t="str">
        <f t="shared" si="9"/>
        <v/>
      </c>
      <c r="H191" s="98" t="str">
        <f t="shared" si="10"/>
        <v/>
      </c>
      <c r="I191" s="99" t="str">
        <f t="shared" si="11"/>
        <v/>
      </c>
    </row>
    <row r="192" spans="1:9" x14ac:dyDescent="0.3">
      <c r="A192">
        <v>191</v>
      </c>
      <c r="E192" s="101" t="str">
        <f t="shared" si="8"/>
        <v/>
      </c>
      <c r="G192" s="97" t="str">
        <f t="shared" si="9"/>
        <v/>
      </c>
      <c r="H192" s="98" t="str">
        <f t="shared" si="10"/>
        <v/>
      </c>
      <c r="I192" s="99" t="str">
        <f t="shared" si="11"/>
        <v/>
      </c>
    </row>
    <row r="193" spans="1:9" x14ac:dyDescent="0.3">
      <c r="A193">
        <v>192</v>
      </c>
      <c r="E193" s="101" t="str">
        <f t="shared" si="8"/>
        <v/>
      </c>
      <c r="G193" s="97" t="str">
        <f t="shared" si="9"/>
        <v/>
      </c>
      <c r="H193" s="98" t="str">
        <f t="shared" si="10"/>
        <v/>
      </c>
      <c r="I193" s="99" t="str">
        <f t="shared" si="11"/>
        <v/>
      </c>
    </row>
    <row r="194" spans="1:9" x14ac:dyDescent="0.3">
      <c r="A194">
        <v>193</v>
      </c>
      <c r="E194" s="101" t="str">
        <f t="shared" ref="E194:E257" si="12">IFERROR(VLOOKUP(D194,Rate,2,FALSE),"")</f>
        <v/>
      </c>
      <c r="G194" s="97" t="str">
        <f t="shared" ref="G194:G257" si="13">IFERROR(VLOOKUP(D194,Rate,3,FALSE)*F194,"")</f>
        <v/>
      </c>
      <c r="H194" s="98" t="str">
        <f t="shared" ref="H194:H257" si="14">IFERROR(VLOOKUP(D194,Rate,4,FALSE)*F194,"")</f>
        <v/>
      </c>
      <c r="I194" s="99" t="str">
        <f t="shared" ref="I194:I257" si="15">IFERROR(VLOOKUP(D194,Rate,5,FALSE)*F194,"")</f>
        <v/>
      </c>
    </row>
    <row r="195" spans="1:9" x14ac:dyDescent="0.3">
      <c r="A195">
        <v>194</v>
      </c>
      <c r="E195" s="101" t="str">
        <f t="shared" si="12"/>
        <v/>
      </c>
      <c r="G195" s="97" t="str">
        <f t="shared" si="13"/>
        <v/>
      </c>
      <c r="H195" s="98" t="str">
        <f t="shared" si="14"/>
        <v/>
      </c>
      <c r="I195" s="99" t="str">
        <f t="shared" si="15"/>
        <v/>
      </c>
    </row>
    <row r="196" spans="1:9" x14ac:dyDescent="0.3">
      <c r="A196">
        <v>195</v>
      </c>
      <c r="E196" s="101" t="str">
        <f t="shared" si="12"/>
        <v/>
      </c>
      <c r="G196" s="97" t="str">
        <f t="shared" si="13"/>
        <v/>
      </c>
      <c r="H196" s="98" t="str">
        <f t="shared" si="14"/>
        <v/>
      </c>
      <c r="I196" s="99" t="str">
        <f t="shared" si="15"/>
        <v/>
      </c>
    </row>
    <row r="197" spans="1:9" x14ac:dyDescent="0.3">
      <c r="A197">
        <v>196</v>
      </c>
      <c r="E197" s="101" t="str">
        <f t="shared" si="12"/>
        <v/>
      </c>
      <c r="G197" s="97" t="str">
        <f t="shared" si="13"/>
        <v/>
      </c>
      <c r="H197" s="98" t="str">
        <f t="shared" si="14"/>
        <v/>
      </c>
      <c r="I197" s="99" t="str">
        <f t="shared" si="15"/>
        <v/>
      </c>
    </row>
    <row r="198" spans="1:9" x14ac:dyDescent="0.3">
      <c r="A198">
        <v>197</v>
      </c>
      <c r="E198" s="101" t="str">
        <f t="shared" si="12"/>
        <v/>
      </c>
      <c r="G198" s="97" t="str">
        <f t="shared" si="13"/>
        <v/>
      </c>
      <c r="H198" s="98" t="str">
        <f t="shared" si="14"/>
        <v/>
      </c>
      <c r="I198" s="99" t="str">
        <f t="shared" si="15"/>
        <v/>
      </c>
    </row>
    <row r="199" spans="1:9" x14ac:dyDescent="0.3">
      <c r="A199">
        <v>198</v>
      </c>
      <c r="E199" s="101" t="str">
        <f t="shared" si="12"/>
        <v/>
      </c>
      <c r="G199" s="97" t="str">
        <f t="shared" si="13"/>
        <v/>
      </c>
      <c r="H199" s="98" t="str">
        <f t="shared" si="14"/>
        <v/>
      </c>
      <c r="I199" s="99" t="str">
        <f t="shared" si="15"/>
        <v/>
      </c>
    </row>
    <row r="200" spans="1:9" x14ac:dyDescent="0.3">
      <c r="A200">
        <v>199</v>
      </c>
      <c r="E200" s="101" t="str">
        <f t="shared" si="12"/>
        <v/>
      </c>
      <c r="G200" s="97" t="str">
        <f t="shared" si="13"/>
        <v/>
      </c>
      <c r="H200" s="98" t="str">
        <f t="shared" si="14"/>
        <v/>
      </c>
      <c r="I200" s="99" t="str">
        <f t="shared" si="15"/>
        <v/>
      </c>
    </row>
    <row r="201" spans="1:9" x14ac:dyDescent="0.3">
      <c r="A201">
        <v>200</v>
      </c>
      <c r="E201" s="101" t="str">
        <f t="shared" si="12"/>
        <v/>
      </c>
      <c r="G201" s="97" t="str">
        <f t="shared" si="13"/>
        <v/>
      </c>
      <c r="H201" s="98" t="str">
        <f t="shared" si="14"/>
        <v/>
      </c>
      <c r="I201" s="99" t="str">
        <f t="shared" si="15"/>
        <v/>
      </c>
    </row>
    <row r="202" spans="1:9" x14ac:dyDescent="0.3">
      <c r="A202">
        <v>201</v>
      </c>
      <c r="E202" s="101" t="str">
        <f t="shared" si="12"/>
        <v/>
      </c>
      <c r="G202" s="97" t="str">
        <f t="shared" si="13"/>
        <v/>
      </c>
      <c r="H202" s="98" t="str">
        <f t="shared" si="14"/>
        <v/>
      </c>
      <c r="I202" s="99" t="str">
        <f t="shared" si="15"/>
        <v/>
      </c>
    </row>
    <row r="203" spans="1:9" x14ac:dyDescent="0.3">
      <c r="A203">
        <v>202</v>
      </c>
      <c r="E203" s="101" t="str">
        <f t="shared" si="12"/>
        <v/>
      </c>
      <c r="G203" s="97" t="str">
        <f t="shared" si="13"/>
        <v/>
      </c>
      <c r="H203" s="98" t="str">
        <f t="shared" si="14"/>
        <v/>
      </c>
      <c r="I203" s="99" t="str">
        <f t="shared" si="15"/>
        <v/>
      </c>
    </row>
    <row r="204" spans="1:9" x14ac:dyDescent="0.3">
      <c r="A204">
        <v>203</v>
      </c>
      <c r="E204" s="101" t="str">
        <f t="shared" si="12"/>
        <v/>
      </c>
      <c r="G204" s="97" t="str">
        <f t="shared" si="13"/>
        <v/>
      </c>
      <c r="H204" s="98" t="str">
        <f t="shared" si="14"/>
        <v/>
      </c>
      <c r="I204" s="99" t="str">
        <f t="shared" si="15"/>
        <v/>
      </c>
    </row>
    <row r="205" spans="1:9" x14ac:dyDescent="0.3">
      <c r="A205">
        <v>204</v>
      </c>
      <c r="E205" s="101" t="str">
        <f t="shared" si="12"/>
        <v/>
      </c>
      <c r="G205" s="97" t="str">
        <f t="shared" si="13"/>
        <v/>
      </c>
      <c r="H205" s="98" t="str">
        <f t="shared" si="14"/>
        <v/>
      </c>
      <c r="I205" s="99" t="str">
        <f t="shared" si="15"/>
        <v/>
      </c>
    </row>
    <row r="206" spans="1:9" x14ac:dyDescent="0.3">
      <c r="A206">
        <v>205</v>
      </c>
      <c r="E206" s="101" t="str">
        <f t="shared" si="12"/>
        <v/>
      </c>
      <c r="G206" s="97" t="str">
        <f t="shared" si="13"/>
        <v/>
      </c>
      <c r="H206" s="98" t="str">
        <f t="shared" si="14"/>
        <v/>
      </c>
      <c r="I206" s="99" t="str">
        <f t="shared" si="15"/>
        <v/>
      </c>
    </row>
    <row r="207" spans="1:9" x14ac:dyDescent="0.3">
      <c r="A207">
        <v>206</v>
      </c>
      <c r="E207" s="101" t="str">
        <f t="shared" si="12"/>
        <v/>
      </c>
      <c r="G207" s="97" t="str">
        <f t="shared" si="13"/>
        <v/>
      </c>
      <c r="H207" s="98" t="str">
        <f t="shared" si="14"/>
        <v/>
      </c>
      <c r="I207" s="99" t="str">
        <f t="shared" si="15"/>
        <v/>
      </c>
    </row>
    <row r="208" spans="1:9" x14ac:dyDescent="0.3">
      <c r="A208">
        <v>207</v>
      </c>
      <c r="E208" s="101" t="str">
        <f t="shared" si="12"/>
        <v/>
      </c>
      <c r="G208" s="97" t="str">
        <f t="shared" si="13"/>
        <v/>
      </c>
      <c r="H208" s="98" t="str">
        <f t="shared" si="14"/>
        <v/>
      </c>
      <c r="I208" s="99" t="str">
        <f t="shared" si="15"/>
        <v/>
      </c>
    </row>
    <row r="209" spans="1:9" x14ac:dyDescent="0.3">
      <c r="A209">
        <v>208</v>
      </c>
      <c r="E209" s="101" t="str">
        <f t="shared" si="12"/>
        <v/>
      </c>
      <c r="G209" s="97" t="str">
        <f t="shared" si="13"/>
        <v/>
      </c>
      <c r="H209" s="98" t="str">
        <f t="shared" si="14"/>
        <v/>
      </c>
      <c r="I209" s="99" t="str">
        <f t="shared" si="15"/>
        <v/>
      </c>
    </row>
    <row r="210" spans="1:9" x14ac:dyDescent="0.3">
      <c r="A210">
        <v>209</v>
      </c>
      <c r="E210" s="101" t="str">
        <f t="shared" si="12"/>
        <v/>
      </c>
      <c r="G210" s="97" t="str">
        <f t="shared" si="13"/>
        <v/>
      </c>
      <c r="H210" s="98" t="str">
        <f t="shared" si="14"/>
        <v/>
      </c>
      <c r="I210" s="99" t="str">
        <f t="shared" si="15"/>
        <v/>
      </c>
    </row>
    <row r="211" spans="1:9" x14ac:dyDescent="0.3">
      <c r="A211">
        <v>210</v>
      </c>
      <c r="E211" s="101" t="str">
        <f t="shared" si="12"/>
        <v/>
      </c>
      <c r="G211" s="97" t="str">
        <f t="shared" si="13"/>
        <v/>
      </c>
      <c r="H211" s="98" t="str">
        <f t="shared" si="14"/>
        <v/>
      </c>
      <c r="I211" s="99" t="str">
        <f t="shared" si="15"/>
        <v/>
      </c>
    </row>
    <row r="212" spans="1:9" x14ac:dyDescent="0.3">
      <c r="A212">
        <v>211</v>
      </c>
      <c r="E212" s="101" t="str">
        <f t="shared" si="12"/>
        <v/>
      </c>
      <c r="G212" s="97" t="str">
        <f t="shared" si="13"/>
        <v/>
      </c>
      <c r="H212" s="98" t="str">
        <f t="shared" si="14"/>
        <v/>
      </c>
      <c r="I212" s="99" t="str">
        <f t="shared" si="15"/>
        <v/>
      </c>
    </row>
    <row r="213" spans="1:9" x14ac:dyDescent="0.3">
      <c r="A213">
        <v>212</v>
      </c>
      <c r="E213" s="101" t="str">
        <f t="shared" si="12"/>
        <v/>
      </c>
      <c r="G213" s="97" t="str">
        <f t="shared" si="13"/>
        <v/>
      </c>
      <c r="H213" s="98" t="str">
        <f t="shared" si="14"/>
        <v/>
      </c>
      <c r="I213" s="99" t="str">
        <f t="shared" si="15"/>
        <v/>
      </c>
    </row>
    <row r="214" spans="1:9" x14ac:dyDescent="0.3">
      <c r="A214">
        <v>213</v>
      </c>
      <c r="E214" s="101" t="str">
        <f t="shared" si="12"/>
        <v/>
      </c>
      <c r="G214" s="97" t="str">
        <f t="shared" si="13"/>
        <v/>
      </c>
      <c r="H214" s="98" t="str">
        <f t="shared" si="14"/>
        <v/>
      </c>
      <c r="I214" s="99" t="str">
        <f t="shared" si="15"/>
        <v/>
      </c>
    </row>
    <row r="215" spans="1:9" x14ac:dyDescent="0.3">
      <c r="A215">
        <v>214</v>
      </c>
      <c r="E215" s="101" t="str">
        <f t="shared" si="12"/>
        <v/>
      </c>
      <c r="G215" s="97" t="str">
        <f t="shared" si="13"/>
        <v/>
      </c>
      <c r="H215" s="98" t="str">
        <f t="shared" si="14"/>
        <v/>
      </c>
      <c r="I215" s="99" t="str">
        <f t="shared" si="15"/>
        <v/>
      </c>
    </row>
    <row r="216" spans="1:9" x14ac:dyDescent="0.3">
      <c r="A216">
        <v>215</v>
      </c>
      <c r="E216" s="101" t="str">
        <f t="shared" si="12"/>
        <v/>
      </c>
      <c r="G216" s="97" t="str">
        <f t="shared" si="13"/>
        <v/>
      </c>
      <c r="H216" s="98" t="str">
        <f t="shared" si="14"/>
        <v/>
      </c>
      <c r="I216" s="99" t="str">
        <f t="shared" si="15"/>
        <v/>
      </c>
    </row>
    <row r="217" spans="1:9" x14ac:dyDescent="0.3">
      <c r="A217">
        <v>216</v>
      </c>
      <c r="E217" s="101" t="str">
        <f t="shared" si="12"/>
        <v/>
      </c>
      <c r="G217" s="97" t="str">
        <f t="shared" si="13"/>
        <v/>
      </c>
      <c r="H217" s="98" t="str">
        <f t="shared" si="14"/>
        <v/>
      </c>
      <c r="I217" s="99" t="str">
        <f t="shared" si="15"/>
        <v/>
      </c>
    </row>
    <row r="218" spans="1:9" x14ac:dyDescent="0.3">
      <c r="A218">
        <v>217</v>
      </c>
      <c r="E218" s="101" t="str">
        <f t="shared" si="12"/>
        <v/>
      </c>
      <c r="G218" s="97" t="str">
        <f t="shared" si="13"/>
        <v/>
      </c>
      <c r="H218" s="98" t="str">
        <f t="shared" si="14"/>
        <v/>
      </c>
      <c r="I218" s="99" t="str">
        <f t="shared" si="15"/>
        <v/>
      </c>
    </row>
    <row r="219" spans="1:9" x14ac:dyDescent="0.3">
      <c r="A219">
        <v>218</v>
      </c>
      <c r="E219" s="101" t="str">
        <f t="shared" si="12"/>
        <v/>
      </c>
      <c r="G219" s="97" t="str">
        <f t="shared" si="13"/>
        <v/>
      </c>
      <c r="H219" s="98" t="str">
        <f t="shared" si="14"/>
        <v/>
      </c>
      <c r="I219" s="99" t="str">
        <f t="shared" si="15"/>
        <v/>
      </c>
    </row>
    <row r="220" spans="1:9" x14ac:dyDescent="0.3">
      <c r="A220">
        <v>219</v>
      </c>
      <c r="E220" s="101" t="str">
        <f t="shared" si="12"/>
        <v/>
      </c>
      <c r="G220" s="97" t="str">
        <f t="shared" si="13"/>
        <v/>
      </c>
      <c r="H220" s="98" t="str">
        <f t="shared" si="14"/>
        <v/>
      </c>
      <c r="I220" s="99" t="str">
        <f t="shared" si="15"/>
        <v/>
      </c>
    </row>
    <row r="221" spans="1:9" x14ac:dyDescent="0.3">
      <c r="A221">
        <v>220</v>
      </c>
      <c r="E221" s="101" t="str">
        <f t="shared" si="12"/>
        <v/>
      </c>
      <c r="G221" s="97" t="str">
        <f t="shared" si="13"/>
        <v/>
      </c>
      <c r="H221" s="98" t="str">
        <f t="shared" si="14"/>
        <v/>
      </c>
      <c r="I221" s="99" t="str">
        <f t="shared" si="15"/>
        <v/>
      </c>
    </row>
    <row r="222" spans="1:9" x14ac:dyDescent="0.3">
      <c r="A222">
        <v>221</v>
      </c>
      <c r="E222" s="101" t="str">
        <f t="shared" si="12"/>
        <v/>
      </c>
      <c r="G222" s="97" t="str">
        <f t="shared" si="13"/>
        <v/>
      </c>
      <c r="H222" s="98" t="str">
        <f t="shared" si="14"/>
        <v/>
      </c>
      <c r="I222" s="99" t="str">
        <f t="shared" si="15"/>
        <v/>
      </c>
    </row>
    <row r="223" spans="1:9" x14ac:dyDescent="0.3">
      <c r="A223">
        <v>222</v>
      </c>
      <c r="E223" s="101" t="str">
        <f t="shared" si="12"/>
        <v/>
      </c>
      <c r="G223" s="97" t="str">
        <f t="shared" si="13"/>
        <v/>
      </c>
      <c r="H223" s="98" t="str">
        <f t="shared" si="14"/>
        <v/>
      </c>
      <c r="I223" s="99" t="str">
        <f t="shared" si="15"/>
        <v/>
      </c>
    </row>
    <row r="224" spans="1:9" x14ac:dyDescent="0.3">
      <c r="A224">
        <v>223</v>
      </c>
      <c r="E224" s="101" t="str">
        <f t="shared" si="12"/>
        <v/>
      </c>
      <c r="G224" s="97" t="str">
        <f t="shared" si="13"/>
        <v/>
      </c>
      <c r="H224" s="98" t="str">
        <f t="shared" si="14"/>
        <v/>
      </c>
      <c r="I224" s="99" t="str">
        <f t="shared" si="15"/>
        <v/>
      </c>
    </row>
    <row r="225" spans="1:9" x14ac:dyDescent="0.3">
      <c r="A225">
        <v>224</v>
      </c>
      <c r="E225" s="101" t="str">
        <f t="shared" si="12"/>
        <v/>
      </c>
      <c r="G225" s="97" t="str">
        <f t="shared" si="13"/>
        <v/>
      </c>
      <c r="H225" s="98" t="str">
        <f t="shared" si="14"/>
        <v/>
      </c>
      <c r="I225" s="99" t="str">
        <f t="shared" si="15"/>
        <v/>
      </c>
    </row>
    <row r="226" spans="1:9" x14ac:dyDescent="0.3">
      <c r="A226">
        <v>225</v>
      </c>
      <c r="E226" s="101" t="str">
        <f t="shared" si="12"/>
        <v/>
      </c>
      <c r="G226" s="97" t="str">
        <f t="shared" si="13"/>
        <v/>
      </c>
      <c r="H226" s="98" t="str">
        <f t="shared" si="14"/>
        <v/>
      </c>
      <c r="I226" s="99" t="str">
        <f t="shared" si="15"/>
        <v/>
      </c>
    </row>
    <row r="227" spans="1:9" x14ac:dyDescent="0.3">
      <c r="A227">
        <v>226</v>
      </c>
      <c r="E227" s="101" t="str">
        <f t="shared" si="12"/>
        <v/>
      </c>
      <c r="G227" s="97" t="str">
        <f t="shared" si="13"/>
        <v/>
      </c>
      <c r="H227" s="98" t="str">
        <f t="shared" si="14"/>
        <v/>
      </c>
      <c r="I227" s="99" t="str">
        <f t="shared" si="15"/>
        <v/>
      </c>
    </row>
    <row r="228" spans="1:9" x14ac:dyDescent="0.3">
      <c r="A228">
        <v>227</v>
      </c>
      <c r="E228" s="101" t="str">
        <f t="shared" si="12"/>
        <v/>
      </c>
      <c r="G228" s="97" t="str">
        <f t="shared" si="13"/>
        <v/>
      </c>
      <c r="H228" s="98" t="str">
        <f t="shared" si="14"/>
        <v/>
      </c>
      <c r="I228" s="99" t="str">
        <f t="shared" si="15"/>
        <v/>
      </c>
    </row>
    <row r="229" spans="1:9" x14ac:dyDescent="0.3">
      <c r="A229">
        <v>228</v>
      </c>
      <c r="E229" s="101" t="str">
        <f t="shared" si="12"/>
        <v/>
      </c>
      <c r="G229" s="97" t="str">
        <f t="shared" si="13"/>
        <v/>
      </c>
      <c r="H229" s="98" t="str">
        <f t="shared" si="14"/>
        <v/>
      </c>
      <c r="I229" s="99" t="str">
        <f t="shared" si="15"/>
        <v/>
      </c>
    </row>
    <row r="230" spans="1:9" x14ac:dyDescent="0.3">
      <c r="A230">
        <v>229</v>
      </c>
      <c r="E230" s="101" t="str">
        <f t="shared" si="12"/>
        <v/>
      </c>
      <c r="G230" s="97" t="str">
        <f t="shared" si="13"/>
        <v/>
      </c>
      <c r="H230" s="98" t="str">
        <f t="shared" si="14"/>
        <v/>
      </c>
      <c r="I230" s="99" t="str">
        <f t="shared" si="15"/>
        <v/>
      </c>
    </row>
    <row r="231" spans="1:9" x14ac:dyDescent="0.3">
      <c r="A231">
        <v>230</v>
      </c>
      <c r="E231" s="101" t="str">
        <f t="shared" si="12"/>
        <v/>
      </c>
      <c r="G231" s="97" t="str">
        <f t="shared" si="13"/>
        <v/>
      </c>
      <c r="H231" s="98" t="str">
        <f t="shared" si="14"/>
        <v/>
      </c>
      <c r="I231" s="99" t="str">
        <f t="shared" si="15"/>
        <v/>
      </c>
    </row>
    <row r="232" spans="1:9" x14ac:dyDescent="0.3">
      <c r="A232">
        <v>231</v>
      </c>
      <c r="E232" s="101" t="str">
        <f t="shared" si="12"/>
        <v/>
      </c>
      <c r="G232" s="97" t="str">
        <f t="shared" si="13"/>
        <v/>
      </c>
      <c r="H232" s="98" t="str">
        <f t="shared" si="14"/>
        <v/>
      </c>
      <c r="I232" s="99" t="str">
        <f t="shared" si="15"/>
        <v/>
      </c>
    </row>
    <row r="233" spans="1:9" x14ac:dyDescent="0.3">
      <c r="A233">
        <v>232</v>
      </c>
      <c r="E233" s="101" t="str">
        <f t="shared" si="12"/>
        <v/>
      </c>
      <c r="G233" s="97" t="str">
        <f t="shared" si="13"/>
        <v/>
      </c>
      <c r="H233" s="98" t="str">
        <f t="shared" si="14"/>
        <v/>
      </c>
      <c r="I233" s="99" t="str">
        <f t="shared" si="15"/>
        <v/>
      </c>
    </row>
    <row r="234" spans="1:9" x14ac:dyDescent="0.3">
      <c r="A234">
        <v>233</v>
      </c>
      <c r="E234" s="101" t="str">
        <f t="shared" si="12"/>
        <v/>
      </c>
      <c r="G234" s="97" t="str">
        <f t="shared" si="13"/>
        <v/>
      </c>
      <c r="H234" s="98" t="str">
        <f t="shared" si="14"/>
        <v/>
      </c>
      <c r="I234" s="99" t="str">
        <f t="shared" si="15"/>
        <v/>
      </c>
    </row>
    <row r="235" spans="1:9" x14ac:dyDescent="0.3">
      <c r="A235">
        <v>234</v>
      </c>
      <c r="E235" s="101" t="str">
        <f t="shared" si="12"/>
        <v/>
      </c>
      <c r="G235" s="97" t="str">
        <f t="shared" si="13"/>
        <v/>
      </c>
      <c r="H235" s="98" t="str">
        <f t="shared" si="14"/>
        <v/>
      </c>
      <c r="I235" s="99" t="str">
        <f t="shared" si="15"/>
        <v/>
      </c>
    </row>
    <row r="236" spans="1:9" x14ac:dyDescent="0.3">
      <c r="A236">
        <v>235</v>
      </c>
      <c r="E236" s="101" t="str">
        <f t="shared" si="12"/>
        <v/>
      </c>
      <c r="G236" s="97" t="str">
        <f t="shared" si="13"/>
        <v/>
      </c>
      <c r="H236" s="98" t="str">
        <f t="shared" si="14"/>
        <v/>
      </c>
      <c r="I236" s="99" t="str">
        <f t="shared" si="15"/>
        <v/>
      </c>
    </row>
    <row r="237" spans="1:9" x14ac:dyDescent="0.3">
      <c r="A237">
        <v>236</v>
      </c>
      <c r="E237" s="101" t="str">
        <f t="shared" si="12"/>
        <v/>
      </c>
      <c r="G237" s="97" t="str">
        <f t="shared" si="13"/>
        <v/>
      </c>
      <c r="H237" s="98" t="str">
        <f t="shared" si="14"/>
        <v/>
      </c>
      <c r="I237" s="99" t="str">
        <f t="shared" si="15"/>
        <v/>
      </c>
    </row>
    <row r="238" spans="1:9" x14ac:dyDescent="0.3">
      <c r="A238">
        <v>237</v>
      </c>
      <c r="E238" s="101" t="str">
        <f t="shared" si="12"/>
        <v/>
      </c>
      <c r="G238" s="97" t="str">
        <f t="shared" si="13"/>
        <v/>
      </c>
      <c r="H238" s="98" t="str">
        <f t="shared" si="14"/>
        <v/>
      </c>
      <c r="I238" s="99" t="str">
        <f t="shared" si="15"/>
        <v/>
      </c>
    </row>
    <row r="239" spans="1:9" x14ac:dyDescent="0.3">
      <c r="A239">
        <v>238</v>
      </c>
      <c r="E239" s="101" t="str">
        <f t="shared" si="12"/>
        <v/>
      </c>
      <c r="G239" s="97" t="str">
        <f t="shared" si="13"/>
        <v/>
      </c>
      <c r="H239" s="98" t="str">
        <f t="shared" si="14"/>
        <v/>
      </c>
      <c r="I239" s="99" t="str">
        <f t="shared" si="15"/>
        <v/>
      </c>
    </row>
    <row r="240" spans="1:9" x14ac:dyDescent="0.3">
      <c r="A240">
        <v>239</v>
      </c>
      <c r="E240" s="101" t="str">
        <f t="shared" si="12"/>
        <v/>
      </c>
      <c r="G240" s="97" t="str">
        <f t="shared" si="13"/>
        <v/>
      </c>
      <c r="H240" s="98" t="str">
        <f t="shared" si="14"/>
        <v/>
      </c>
      <c r="I240" s="99" t="str">
        <f t="shared" si="15"/>
        <v/>
      </c>
    </row>
    <row r="241" spans="1:9" x14ac:dyDescent="0.3">
      <c r="A241">
        <v>240</v>
      </c>
      <c r="E241" s="101" t="str">
        <f t="shared" si="12"/>
        <v/>
      </c>
      <c r="G241" s="97" t="str">
        <f t="shared" si="13"/>
        <v/>
      </c>
      <c r="H241" s="98" t="str">
        <f t="shared" si="14"/>
        <v/>
      </c>
      <c r="I241" s="99" t="str">
        <f t="shared" si="15"/>
        <v/>
      </c>
    </row>
    <row r="242" spans="1:9" x14ac:dyDescent="0.3">
      <c r="A242">
        <v>241</v>
      </c>
      <c r="E242" s="101" t="str">
        <f t="shared" si="12"/>
        <v/>
      </c>
      <c r="G242" s="97" t="str">
        <f t="shared" si="13"/>
        <v/>
      </c>
      <c r="H242" s="98" t="str">
        <f t="shared" si="14"/>
        <v/>
      </c>
      <c r="I242" s="99" t="str">
        <f t="shared" si="15"/>
        <v/>
      </c>
    </row>
    <row r="243" spans="1:9" x14ac:dyDescent="0.3">
      <c r="A243">
        <v>242</v>
      </c>
      <c r="E243" s="101" t="str">
        <f t="shared" si="12"/>
        <v/>
      </c>
      <c r="G243" s="97" t="str">
        <f t="shared" si="13"/>
        <v/>
      </c>
      <c r="H243" s="98" t="str">
        <f t="shared" si="14"/>
        <v/>
      </c>
      <c r="I243" s="99" t="str">
        <f t="shared" si="15"/>
        <v/>
      </c>
    </row>
    <row r="244" spans="1:9" x14ac:dyDescent="0.3">
      <c r="A244">
        <v>243</v>
      </c>
      <c r="E244" s="101" t="str">
        <f t="shared" si="12"/>
        <v/>
      </c>
      <c r="G244" s="97" t="str">
        <f t="shared" si="13"/>
        <v/>
      </c>
      <c r="H244" s="98" t="str">
        <f t="shared" si="14"/>
        <v/>
      </c>
      <c r="I244" s="99" t="str">
        <f t="shared" si="15"/>
        <v/>
      </c>
    </row>
    <row r="245" spans="1:9" x14ac:dyDescent="0.3">
      <c r="A245">
        <v>244</v>
      </c>
      <c r="E245" s="101" t="str">
        <f t="shared" si="12"/>
        <v/>
      </c>
      <c r="G245" s="97" t="str">
        <f t="shared" si="13"/>
        <v/>
      </c>
      <c r="H245" s="98" t="str">
        <f t="shared" si="14"/>
        <v/>
      </c>
      <c r="I245" s="99" t="str">
        <f t="shared" si="15"/>
        <v/>
      </c>
    </row>
    <row r="246" spans="1:9" x14ac:dyDescent="0.3">
      <c r="A246">
        <v>245</v>
      </c>
      <c r="E246" s="101" t="str">
        <f t="shared" si="12"/>
        <v/>
      </c>
      <c r="G246" s="97" t="str">
        <f t="shared" si="13"/>
        <v/>
      </c>
      <c r="H246" s="98" t="str">
        <f t="shared" si="14"/>
        <v/>
      </c>
      <c r="I246" s="99" t="str">
        <f t="shared" si="15"/>
        <v/>
      </c>
    </row>
    <row r="247" spans="1:9" x14ac:dyDescent="0.3">
      <c r="A247">
        <v>246</v>
      </c>
      <c r="E247" s="101" t="str">
        <f t="shared" si="12"/>
        <v/>
      </c>
      <c r="G247" s="97" t="str">
        <f t="shared" si="13"/>
        <v/>
      </c>
      <c r="H247" s="98" t="str">
        <f t="shared" si="14"/>
        <v/>
      </c>
      <c r="I247" s="99" t="str">
        <f t="shared" si="15"/>
        <v/>
      </c>
    </row>
    <row r="248" spans="1:9" x14ac:dyDescent="0.3">
      <c r="A248">
        <v>247</v>
      </c>
      <c r="E248" s="101" t="str">
        <f t="shared" si="12"/>
        <v/>
      </c>
      <c r="G248" s="97" t="str">
        <f t="shared" si="13"/>
        <v/>
      </c>
      <c r="H248" s="98" t="str">
        <f t="shared" si="14"/>
        <v/>
      </c>
      <c r="I248" s="99" t="str">
        <f t="shared" si="15"/>
        <v/>
      </c>
    </row>
    <row r="249" spans="1:9" x14ac:dyDescent="0.3">
      <c r="A249">
        <v>248</v>
      </c>
      <c r="E249" s="101" t="str">
        <f t="shared" si="12"/>
        <v/>
      </c>
      <c r="G249" s="97" t="str">
        <f t="shared" si="13"/>
        <v/>
      </c>
      <c r="H249" s="98" t="str">
        <f t="shared" si="14"/>
        <v/>
      </c>
      <c r="I249" s="99" t="str">
        <f t="shared" si="15"/>
        <v/>
      </c>
    </row>
    <row r="250" spans="1:9" x14ac:dyDescent="0.3">
      <c r="A250">
        <v>249</v>
      </c>
      <c r="E250" s="101" t="str">
        <f t="shared" si="12"/>
        <v/>
      </c>
      <c r="G250" s="97" t="str">
        <f t="shared" si="13"/>
        <v/>
      </c>
      <c r="H250" s="98" t="str">
        <f t="shared" si="14"/>
        <v/>
      </c>
      <c r="I250" s="99" t="str">
        <f t="shared" si="15"/>
        <v/>
      </c>
    </row>
    <row r="251" spans="1:9" x14ac:dyDescent="0.3">
      <c r="A251">
        <v>250</v>
      </c>
      <c r="E251" s="101" t="str">
        <f t="shared" si="12"/>
        <v/>
      </c>
      <c r="G251" s="97" t="str">
        <f t="shared" si="13"/>
        <v/>
      </c>
      <c r="H251" s="98" t="str">
        <f t="shared" si="14"/>
        <v/>
      </c>
      <c r="I251" s="99" t="str">
        <f t="shared" si="15"/>
        <v/>
      </c>
    </row>
    <row r="252" spans="1:9" x14ac:dyDescent="0.3">
      <c r="A252">
        <v>251</v>
      </c>
      <c r="E252" s="101" t="str">
        <f t="shared" si="12"/>
        <v/>
      </c>
      <c r="G252" s="97" t="str">
        <f t="shared" si="13"/>
        <v/>
      </c>
      <c r="H252" s="98" t="str">
        <f t="shared" si="14"/>
        <v/>
      </c>
      <c r="I252" s="99" t="str">
        <f t="shared" si="15"/>
        <v/>
      </c>
    </row>
    <row r="253" spans="1:9" x14ac:dyDescent="0.3">
      <c r="A253">
        <v>252</v>
      </c>
      <c r="E253" s="101" t="str">
        <f t="shared" si="12"/>
        <v/>
      </c>
      <c r="G253" s="97" t="str">
        <f t="shared" si="13"/>
        <v/>
      </c>
      <c r="H253" s="98" t="str">
        <f t="shared" si="14"/>
        <v/>
      </c>
      <c r="I253" s="99" t="str">
        <f t="shared" si="15"/>
        <v/>
      </c>
    </row>
    <row r="254" spans="1:9" x14ac:dyDescent="0.3">
      <c r="A254">
        <v>253</v>
      </c>
      <c r="E254" s="101" t="str">
        <f t="shared" si="12"/>
        <v/>
      </c>
      <c r="G254" s="97" t="str">
        <f t="shared" si="13"/>
        <v/>
      </c>
      <c r="H254" s="98" t="str">
        <f t="shared" si="14"/>
        <v/>
      </c>
      <c r="I254" s="99" t="str">
        <f t="shared" si="15"/>
        <v/>
      </c>
    </row>
    <row r="255" spans="1:9" x14ac:dyDescent="0.3">
      <c r="A255">
        <v>254</v>
      </c>
      <c r="E255" s="101" t="str">
        <f t="shared" si="12"/>
        <v/>
      </c>
      <c r="G255" s="97" t="str">
        <f t="shared" si="13"/>
        <v/>
      </c>
      <c r="H255" s="98" t="str">
        <f t="shared" si="14"/>
        <v/>
      </c>
      <c r="I255" s="99" t="str">
        <f t="shared" si="15"/>
        <v/>
      </c>
    </row>
    <row r="256" spans="1:9" x14ac:dyDescent="0.3">
      <c r="A256">
        <v>255</v>
      </c>
      <c r="E256" s="101" t="str">
        <f t="shared" si="12"/>
        <v/>
      </c>
      <c r="G256" s="97" t="str">
        <f t="shared" si="13"/>
        <v/>
      </c>
      <c r="H256" s="98" t="str">
        <f t="shared" si="14"/>
        <v/>
      </c>
      <c r="I256" s="99" t="str">
        <f t="shared" si="15"/>
        <v/>
      </c>
    </row>
    <row r="257" spans="1:9" x14ac:dyDescent="0.3">
      <c r="A257">
        <v>256</v>
      </c>
      <c r="E257" s="101" t="str">
        <f t="shared" si="12"/>
        <v/>
      </c>
      <c r="G257" s="97" t="str">
        <f t="shared" si="13"/>
        <v/>
      </c>
      <c r="H257" s="98" t="str">
        <f t="shared" si="14"/>
        <v/>
      </c>
      <c r="I257" s="99" t="str">
        <f t="shared" si="15"/>
        <v/>
      </c>
    </row>
    <row r="258" spans="1:9" x14ac:dyDescent="0.3">
      <c r="A258">
        <v>257</v>
      </c>
      <c r="E258" s="101" t="str">
        <f t="shared" ref="E258:E321" si="16">IFERROR(VLOOKUP(D258,Rate,2,FALSE),"")</f>
        <v/>
      </c>
      <c r="G258" s="97" t="str">
        <f t="shared" ref="G258:G321" si="17">IFERROR(VLOOKUP(D258,Rate,3,FALSE)*F258,"")</f>
        <v/>
      </c>
      <c r="H258" s="98" t="str">
        <f t="shared" ref="H258:H321" si="18">IFERROR(VLOOKUP(D258,Rate,4,FALSE)*F258,"")</f>
        <v/>
      </c>
      <c r="I258" s="99" t="str">
        <f t="shared" ref="I258:I321" si="19">IFERROR(VLOOKUP(D258,Rate,5,FALSE)*F258,"")</f>
        <v/>
      </c>
    </row>
    <row r="259" spans="1:9" x14ac:dyDescent="0.3">
      <c r="A259">
        <v>258</v>
      </c>
      <c r="E259" s="101" t="str">
        <f t="shared" si="16"/>
        <v/>
      </c>
      <c r="G259" s="97" t="str">
        <f t="shared" si="17"/>
        <v/>
      </c>
      <c r="H259" s="98" t="str">
        <f t="shared" si="18"/>
        <v/>
      </c>
      <c r="I259" s="99" t="str">
        <f t="shared" si="19"/>
        <v/>
      </c>
    </row>
    <row r="260" spans="1:9" x14ac:dyDescent="0.3">
      <c r="A260">
        <v>259</v>
      </c>
      <c r="E260" s="101" t="str">
        <f t="shared" si="16"/>
        <v/>
      </c>
      <c r="G260" s="97" t="str">
        <f t="shared" si="17"/>
        <v/>
      </c>
      <c r="H260" s="98" t="str">
        <f t="shared" si="18"/>
        <v/>
      </c>
      <c r="I260" s="99" t="str">
        <f t="shared" si="19"/>
        <v/>
      </c>
    </row>
    <row r="261" spans="1:9" x14ac:dyDescent="0.3">
      <c r="A261">
        <v>260</v>
      </c>
      <c r="E261" s="101" t="str">
        <f t="shared" si="16"/>
        <v/>
      </c>
      <c r="G261" s="97" t="str">
        <f t="shared" si="17"/>
        <v/>
      </c>
      <c r="H261" s="98" t="str">
        <f t="shared" si="18"/>
        <v/>
      </c>
      <c r="I261" s="99" t="str">
        <f t="shared" si="19"/>
        <v/>
      </c>
    </row>
    <row r="262" spans="1:9" x14ac:dyDescent="0.3">
      <c r="A262">
        <v>261</v>
      </c>
      <c r="E262" s="101" t="str">
        <f t="shared" si="16"/>
        <v/>
      </c>
      <c r="G262" s="97" t="str">
        <f t="shared" si="17"/>
        <v/>
      </c>
      <c r="H262" s="98" t="str">
        <f t="shared" si="18"/>
        <v/>
      </c>
      <c r="I262" s="99" t="str">
        <f t="shared" si="19"/>
        <v/>
      </c>
    </row>
    <row r="263" spans="1:9" x14ac:dyDescent="0.3">
      <c r="A263">
        <v>262</v>
      </c>
      <c r="E263" s="101" t="str">
        <f t="shared" si="16"/>
        <v/>
      </c>
      <c r="G263" s="97" t="str">
        <f t="shared" si="17"/>
        <v/>
      </c>
      <c r="H263" s="98" t="str">
        <f t="shared" si="18"/>
        <v/>
      </c>
      <c r="I263" s="99" t="str">
        <f t="shared" si="19"/>
        <v/>
      </c>
    </row>
    <row r="264" spans="1:9" x14ac:dyDescent="0.3">
      <c r="A264">
        <v>263</v>
      </c>
      <c r="E264" s="101" t="str">
        <f t="shared" si="16"/>
        <v/>
      </c>
      <c r="G264" s="97" t="str">
        <f t="shared" si="17"/>
        <v/>
      </c>
      <c r="H264" s="98" t="str">
        <f t="shared" si="18"/>
        <v/>
      </c>
      <c r="I264" s="99" t="str">
        <f t="shared" si="19"/>
        <v/>
      </c>
    </row>
    <row r="265" spans="1:9" x14ac:dyDescent="0.3">
      <c r="A265">
        <v>264</v>
      </c>
      <c r="E265" s="101" t="str">
        <f t="shared" si="16"/>
        <v/>
      </c>
      <c r="G265" s="97" t="str">
        <f t="shared" si="17"/>
        <v/>
      </c>
      <c r="H265" s="98" t="str">
        <f t="shared" si="18"/>
        <v/>
      </c>
      <c r="I265" s="99" t="str">
        <f t="shared" si="19"/>
        <v/>
      </c>
    </row>
    <row r="266" spans="1:9" x14ac:dyDescent="0.3">
      <c r="A266">
        <v>265</v>
      </c>
      <c r="E266" s="101" t="str">
        <f t="shared" si="16"/>
        <v/>
      </c>
      <c r="G266" s="97" t="str">
        <f t="shared" si="17"/>
        <v/>
      </c>
      <c r="H266" s="98" t="str">
        <f t="shared" si="18"/>
        <v/>
      </c>
      <c r="I266" s="99" t="str">
        <f t="shared" si="19"/>
        <v/>
      </c>
    </row>
    <row r="267" spans="1:9" x14ac:dyDescent="0.3">
      <c r="A267">
        <v>266</v>
      </c>
      <c r="E267" s="101" t="str">
        <f t="shared" si="16"/>
        <v/>
      </c>
      <c r="G267" s="97" t="str">
        <f t="shared" si="17"/>
        <v/>
      </c>
      <c r="H267" s="98" t="str">
        <f t="shared" si="18"/>
        <v/>
      </c>
      <c r="I267" s="99" t="str">
        <f t="shared" si="19"/>
        <v/>
      </c>
    </row>
    <row r="268" spans="1:9" x14ac:dyDescent="0.3">
      <c r="A268">
        <v>267</v>
      </c>
      <c r="E268" s="101" t="str">
        <f t="shared" si="16"/>
        <v/>
      </c>
      <c r="G268" s="97" t="str">
        <f t="shared" si="17"/>
        <v/>
      </c>
      <c r="H268" s="98" t="str">
        <f t="shared" si="18"/>
        <v/>
      </c>
      <c r="I268" s="99" t="str">
        <f t="shared" si="19"/>
        <v/>
      </c>
    </row>
    <row r="269" spans="1:9" x14ac:dyDescent="0.3">
      <c r="A269">
        <v>268</v>
      </c>
      <c r="E269" s="101" t="str">
        <f t="shared" si="16"/>
        <v/>
      </c>
      <c r="G269" s="97" t="str">
        <f t="shared" si="17"/>
        <v/>
      </c>
      <c r="H269" s="98" t="str">
        <f t="shared" si="18"/>
        <v/>
      </c>
      <c r="I269" s="99" t="str">
        <f t="shared" si="19"/>
        <v/>
      </c>
    </row>
    <row r="270" spans="1:9" x14ac:dyDescent="0.3">
      <c r="A270">
        <v>269</v>
      </c>
      <c r="E270" s="101" t="str">
        <f t="shared" si="16"/>
        <v/>
      </c>
      <c r="G270" s="97" t="str">
        <f t="shared" si="17"/>
        <v/>
      </c>
      <c r="H270" s="98" t="str">
        <f t="shared" si="18"/>
        <v/>
      </c>
      <c r="I270" s="99" t="str">
        <f t="shared" si="19"/>
        <v/>
      </c>
    </row>
    <row r="271" spans="1:9" x14ac:dyDescent="0.3">
      <c r="A271">
        <v>270</v>
      </c>
      <c r="E271" s="101" t="str">
        <f t="shared" si="16"/>
        <v/>
      </c>
      <c r="G271" s="97" t="str">
        <f t="shared" si="17"/>
        <v/>
      </c>
      <c r="H271" s="98" t="str">
        <f t="shared" si="18"/>
        <v/>
      </c>
      <c r="I271" s="99" t="str">
        <f t="shared" si="19"/>
        <v/>
      </c>
    </row>
    <row r="272" spans="1:9" x14ac:dyDescent="0.3">
      <c r="A272">
        <v>271</v>
      </c>
      <c r="E272" s="101" t="str">
        <f t="shared" si="16"/>
        <v/>
      </c>
      <c r="G272" s="97" t="str">
        <f t="shared" si="17"/>
        <v/>
      </c>
      <c r="H272" s="98" t="str">
        <f t="shared" si="18"/>
        <v/>
      </c>
      <c r="I272" s="99" t="str">
        <f t="shared" si="19"/>
        <v/>
      </c>
    </row>
    <row r="273" spans="1:9" x14ac:dyDescent="0.3">
      <c r="A273">
        <v>272</v>
      </c>
      <c r="E273" s="101" t="str">
        <f t="shared" si="16"/>
        <v/>
      </c>
      <c r="G273" s="97" t="str">
        <f t="shared" si="17"/>
        <v/>
      </c>
      <c r="H273" s="98" t="str">
        <f t="shared" si="18"/>
        <v/>
      </c>
      <c r="I273" s="99" t="str">
        <f t="shared" si="19"/>
        <v/>
      </c>
    </row>
    <row r="274" spans="1:9" x14ac:dyDescent="0.3">
      <c r="A274">
        <v>273</v>
      </c>
      <c r="E274" s="101" t="str">
        <f t="shared" si="16"/>
        <v/>
      </c>
      <c r="G274" s="97" t="str">
        <f t="shared" si="17"/>
        <v/>
      </c>
      <c r="H274" s="98" t="str">
        <f t="shared" si="18"/>
        <v/>
      </c>
      <c r="I274" s="99" t="str">
        <f t="shared" si="19"/>
        <v/>
      </c>
    </row>
    <row r="275" spans="1:9" x14ac:dyDescent="0.3">
      <c r="A275">
        <v>274</v>
      </c>
      <c r="E275" s="101" t="str">
        <f t="shared" si="16"/>
        <v/>
      </c>
      <c r="G275" s="97" t="str">
        <f t="shared" si="17"/>
        <v/>
      </c>
      <c r="H275" s="98" t="str">
        <f t="shared" si="18"/>
        <v/>
      </c>
      <c r="I275" s="99" t="str">
        <f t="shared" si="19"/>
        <v/>
      </c>
    </row>
    <row r="276" spans="1:9" x14ac:dyDescent="0.3">
      <c r="A276">
        <v>275</v>
      </c>
      <c r="E276" s="101" t="str">
        <f t="shared" si="16"/>
        <v/>
      </c>
      <c r="G276" s="97" t="str">
        <f t="shared" si="17"/>
        <v/>
      </c>
      <c r="H276" s="98" t="str">
        <f t="shared" si="18"/>
        <v/>
      </c>
      <c r="I276" s="99" t="str">
        <f t="shared" si="19"/>
        <v/>
      </c>
    </row>
    <row r="277" spans="1:9" x14ac:dyDescent="0.3">
      <c r="A277">
        <v>276</v>
      </c>
      <c r="E277" s="101" t="str">
        <f t="shared" si="16"/>
        <v/>
      </c>
      <c r="G277" s="97" t="str">
        <f t="shared" si="17"/>
        <v/>
      </c>
      <c r="H277" s="98" t="str">
        <f t="shared" si="18"/>
        <v/>
      </c>
      <c r="I277" s="99" t="str">
        <f t="shared" si="19"/>
        <v/>
      </c>
    </row>
    <row r="278" spans="1:9" x14ac:dyDescent="0.3">
      <c r="A278">
        <v>277</v>
      </c>
      <c r="E278" s="101" t="str">
        <f t="shared" si="16"/>
        <v/>
      </c>
      <c r="G278" s="97" t="str">
        <f t="shared" si="17"/>
        <v/>
      </c>
      <c r="H278" s="98" t="str">
        <f t="shared" si="18"/>
        <v/>
      </c>
      <c r="I278" s="99" t="str">
        <f t="shared" si="19"/>
        <v/>
      </c>
    </row>
    <row r="279" spans="1:9" x14ac:dyDescent="0.3">
      <c r="A279">
        <v>278</v>
      </c>
      <c r="E279" s="101" t="str">
        <f t="shared" si="16"/>
        <v/>
      </c>
      <c r="G279" s="97" t="str">
        <f t="shared" si="17"/>
        <v/>
      </c>
      <c r="H279" s="98" t="str">
        <f t="shared" si="18"/>
        <v/>
      </c>
      <c r="I279" s="99" t="str">
        <f t="shared" si="19"/>
        <v/>
      </c>
    </row>
    <row r="280" spans="1:9" x14ac:dyDescent="0.3">
      <c r="A280">
        <v>279</v>
      </c>
      <c r="E280" s="101" t="str">
        <f t="shared" si="16"/>
        <v/>
      </c>
      <c r="G280" s="97" t="str">
        <f t="shared" si="17"/>
        <v/>
      </c>
      <c r="H280" s="98" t="str">
        <f t="shared" si="18"/>
        <v/>
      </c>
      <c r="I280" s="99" t="str">
        <f t="shared" si="19"/>
        <v/>
      </c>
    </row>
    <row r="281" spans="1:9" x14ac:dyDescent="0.3">
      <c r="A281">
        <v>280</v>
      </c>
      <c r="E281" s="101" t="str">
        <f t="shared" si="16"/>
        <v/>
      </c>
      <c r="G281" s="97" t="str">
        <f t="shared" si="17"/>
        <v/>
      </c>
      <c r="H281" s="98" t="str">
        <f t="shared" si="18"/>
        <v/>
      </c>
      <c r="I281" s="99" t="str">
        <f t="shared" si="19"/>
        <v/>
      </c>
    </row>
    <row r="282" spans="1:9" x14ac:dyDescent="0.3">
      <c r="A282">
        <v>281</v>
      </c>
      <c r="E282" s="101" t="str">
        <f t="shared" si="16"/>
        <v/>
      </c>
      <c r="G282" s="97" t="str">
        <f t="shared" si="17"/>
        <v/>
      </c>
      <c r="H282" s="98" t="str">
        <f t="shared" si="18"/>
        <v/>
      </c>
      <c r="I282" s="99" t="str">
        <f t="shared" si="19"/>
        <v/>
      </c>
    </row>
    <row r="283" spans="1:9" x14ac:dyDescent="0.3">
      <c r="A283">
        <v>282</v>
      </c>
      <c r="E283" s="101" t="str">
        <f t="shared" si="16"/>
        <v/>
      </c>
      <c r="G283" s="97" t="str">
        <f t="shared" si="17"/>
        <v/>
      </c>
      <c r="H283" s="98" t="str">
        <f t="shared" si="18"/>
        <v/>
      </c>
      <c r="I283" s="99" t="str">
        <f t="shared" si="19"/>
        <v/>
      </c>
    </row>
    <row r="284" spans="1:9" x14ac:dyDescent="0.3">
      <c r="A284">
        <v>283</v>
      </c>
      <c r="E284" s="101" t="str">
        <f t="shared" si="16"/>
        <v/>
      </c>
      <c r="G284" s="97" t="str">
        <f t="shared" si="17"/>
        <v/>
      </c>
      <c r="H284" s="98" t="str">
        <f t="shared" si="18"/>
        <v/>
      </c>
      <c r="I284" s="99" t="str">
        <f t="shared" si="19"/>
        <v/>
      </c>
    </row>
    <row r="285" spans="1:9" x14ac:dyDescent="0.3">
      <c r="A285">
        <v>284</v>
      </c>
      <c r="E285" s="101" t="str">
        <f t="shared" si="16"/>
        <v/>
      </c>
      <c r="G285" s="97" t="str">
        <f t="shared" si="17"/>
        <v/>
      </c>
      <c r="H285" s="98" t="str">
        <f t="shared" si="18"/>
        <v/>
      </c>
      <c r="I285" s="99" t="str">
        <f t="shared" si="19"/>
        <v/>
      </c>
    </row>
    <row r="286" spans="1:9" x14ac:dyDescent="0.3">
      <c r="A286">
        <v>285</v>
      </c>
      <c r="E286" s="101" t="str">
        <f t="shared" si="16"/>
        <v/>
      </c>
      <c r="G286" s="97" t="str">
        <f t="shared" si="17"/>
        <v/>
      </c>
      <c r="H286" s="98" t="str">
        <f t="shared" si="18"/>
        <v/>
      </c>
      <c r="I286" s="99" t="str">
        <f t="shared" si="19"/>
        <v/>
      </c>
    </row>
    <row r="287" spans="1:9" x14ac:dyDescent="0.3">
      <c r="A287">
        <v>286</v>
      </c>
      <c r="E287" s="101" t="str">
        <f t="shared" si="16"/>
        <v/>
      </c>
      <c r="G287" s="97" t="str">
        <f t="shared" si="17"/>
        <v/>
      </c>
      <c r="H287" s="98" t="str">
        <f t="shared" si="18"/>
        <v/>
      </c>
      <c r="I287" s="99" t="str">
        <f t="shared" si="19"/>
        <v/>
      </c>
    </row>
    <row r="288" spans="1:9" x14ac:dyDescent="0.3">
      <c r="A288">
        <v>287</v>
      </c>
      <c r="E288" s="101" t="str">
        <f t="shared" si="16"/>
        <v/>
      </c>
      <c r="G288" s="97" t="str">
        <f t="shared" si="17"/>
        <v/>
      </c>
      <c r="H288" s="98" t="str">
        <f t="shared" si="18"/>
        <v/>
      </c>
      <c r="I288" s="99" t="str">
        <f t="shared" si="19"/>
        <v/>
      </c>
    </row>
    <row r="289" spans="1:9" x14ac:dyDescent="0.3">
      <c r="A289">
        <v>288</v>
      </c>
      <c r="E289" s="101" t="str">
        <f t="shared" si="16"/>
        <v/>
      </c>
      <c r="G289" s="97" t="str">
        <f t="shared" si="17"/>
        <v/>
      </c>
      <c r="H289" s="98" t="str">
        <f t="shared" si="18"/>
        <v/>
      </c>
      <c r="I289" s="99" t="str">
        <f t="shared" si="19"/>
        <v/>
      </c>
    </row>
    <row r="290" spans="1:9" x14ac:dyDescent="0.3">
      <c r="A290">
        <v>289</v>
      </c>
      <c r="E290" s="101" t="str">
        <f t="shared" si="16"/>
        <v/>
      </c>
      <c r="G290" s="97" t="str">
        <f t="shared" si="17"/>
        <v/>
      </c>
      <c r="H290" s="98" t="str">
        <f t="shared" si="18"/>
        <v/>
      </c>
      <c r="I290" s="99" t="str">
        <f t="shared" si="19"/>
        <v/>
      </c>
    </row>
    <row r="291" spans="1:9" x14ac:dyDescent="0.3">
      <c r="A291">
        <v>290</v>
      </c>
      <c r="E291" s="101" t="str">
        <f t="shared" si="16"/>
        <v/>
      </c>
      <c r="G291" s="97" t="str">
        <f t="shared" si="17"/>
        <v/>
      </c>
      <c r="H291" s="98" t="str">
        <f t="shared" si="18"/>
        <v/>
      </c>
      <c r="I291" s="99" t="str">
        <f t="shared" si="19"/>
        <v/>
      </c>
    </row>
    <row r="292" spans="1:9" x14ac:dyDescent="0.3">
      <c r="A292">
        <v>291</v>
      </c>
      <c r="E292" s="101" t="str">
        <f t="shared" si="16"/>
        <v/>
      </c>
      <c r="G292" s="97" t="str">
        <f t="shared" si="17"/>
        <v/>
      </c>
      <c r="H292" s="98" t="str">
        <f t="shared" si="18"/>
        <v/>
      </c>
      <c r="I292" s="99" t="str">
        <f t="shared" si="19"/>
        <v/>
      </c>
    </row>
    <row r="293" spans="1:9" x14ac:dyDescent="0.3">
      <c r="A293">
        <v>292</v>
      </c>
      <c r="E293" s="101" t="str">
        <f t="shared" si="16"/>
        <v/>
      </c>
      <c r="G293" s="97" t="str">
        <f t="shared" si="17"/>
        <v/>
      </c>
      <c r="H293" s="98" t="str">
        <f t="shared" si="18"/>
        <v/>
      </c>
      <c r="I293" s="99" t="str">
        <f t="shared" si="19"/>
        <v/>
      </c>
    </row>
    <row r="294" spans="1:9" x14ac:dyDescent="0.3">
      <c r="A294">
        <v>293</v>
      </c>
      <c r="E294" s="101" t="str">
        <f t="shared" si="16"/>
        <v/>
      </c>
      <c r="G294" s="97" t="str">
        <f t="shared" si="17"/>
        <v/>
      </c>
      <c r="H294" s="98" t="str">
        <f t="shared" si="18"/>
        <v/>
      </c>
      <c r="I294" s="99" t="str">
        <f t="shared" si="19"/>
        <v/>
      </c>
    </row>
    <row r="295" spans="1:9" x14ac:dyDescent="0.3">
      <c r="A295">
        <v>294</v>
      </c>
      <c r="E295" s="101" t="str">
        <f t="shared" si="16"/>
        <v/>
      </c>
      <c r="G295" s="97" t="str">
        <f t="shared" si="17"/>
        <v/>
      </c>
      <c r="H295" s="98" t="str">
        <f t="shared" si="18"/>
        <v/>
      </c>
      <c r="I295" s="99" t="str">
        <f t="shared" si="19"/>
        <v/>
      </c>
    </row>
    <row r="296" spans="1:9" x14ac:dyDescent="0.3">
      <c r="A296">
        <v>295</v>
      </c>
      <c r="E296" s="101" t="str">
        <f t="shared" si="16"/>
        <v/>
      </c>
      <c r="G296" s="97" t="str">
        <f t="shared" si="17"/>
        <v/>
      </c>
      <c r="H296" s="98" t="str">
        <f t="shared" si="18"/>
        <v/>
      </c>
      <c r="I296" s="99" t="str">
        <f t="shared" si="19"/>
        <v/>
      </c>
    </row>
    <row r="297" spans="1:9" x14ac:dyDescent="0.3">
      <c r="A297">
        <v>296</v>
      </c>
      <c r="E297" s="101" t="str">
        <f t="shared" si="16"/>
        <v/>
      </c>
      <c r="G297" s="97" t="str">
        <f t="shared" si="17"/>
        <v/>
      </c>
      <c r="H297" s="98" t="str">
        <f t="shared" si="18"/>
        <v/>
      </c>
      <c r="I297" s="99" t="str">
        <f t="shared" si="19"/>
        <v/>
      </c>
    </row>
    <row r="298" spans="1:9" x14ac:dyDescent="0.3">
      <c r="A298">
        <v>297</v>
      </c>
      <c r="E298" s="101" t="str">
        <f t="shared" si="16"/>
        <v/>
      </c>
      <c r="G298" s="97" t="str">
        <f t="shared" si="17"/>
        <v/>
      </c>
      <c r="H298" s="98" t="str">
        <f t="shared" si="18"/>
        <v/>
      </c>
      <c r="I298" s="99" t="str">
        <f t="shared" si="19"/>
        <v/>
      </c>
    </row>
    <row r="299" spans="1:9" x14ac:dyDescent="0.3">
      <c r="A299">
        <v>298</v>
      </c>
      <c r="E299" s="101" t="str">
        <f t="shared" si="16"/>
        <v/>
      </c>
      <c r="G299" s="97" t="str">
        <f t="shared" si="17"/>
        <v/>
      </c>
      <c r="H299" s="98" t="str">
        <f t="shared" si="18"/>
        <v/>
      </c>
      <c r="I299" s="99" t="str">
        <f t="shared" si="19"/>
        <v/>
      </c>
    </row>
    <row r="300" spans="1:9" x14ac:dyDescent="0.3">
      <c r="A300">
        <v>299</v>
      </c>
      <c r="E300" s="101" t="str">
        <f t="shared" si="16"/>
        <v/>
      </c>
      <c r="G300" s="97" t="str">
        <f t="shared" si="17"/>
        <v/>
      </c>
      <c r="H300" s="98" t="str">
        <f t="shared" si="18"/>
        <v/>
      </c>
      <c r="I300" s="99" t="str">
        <f t="shared" si="19"/>
        <v/>
      </c>
    </row>
    <row r="301" spans="1:9" x14ac:dyDescent="0.3">
      <c r="A301">
        <v>300</v>
      </c>
      <c r="E301" s="101" t="str">
        <f t="shared" si="16"/>
        <v/>
      </c>
      <c r="G301" s="97" t="str">
        <f t="shared" si="17"/>
        <v/>
      </c>
      <c r="H301" s="98" t="str">
        <f t="shared" si="18"/>
        <v/>
      </c>
      <c r="I301" s="99" t="str">
        <f t="shared" si="19"/>
        <v/>
      </c>
    </row>
    <row r="302" spans="1:9" x14ac:dyDescent="0.3">
      <c r="A302">
        <v>301</v>
      </c>
      <c r="E302" s="101" t="str">
        <f t="shared" si="16"/>
        <v/>
      </c>
      <c r="G302" s="97" t="str">
        <f t="shared" si="17"/>
        <v/>
      </c>
      <c r="H302" s="98" t="str">
        <f t="shared" si="18"/>
        <v/>
      </c>
      <c r="I302" s="99" t="str">
        <f t="shared" si="19"/>
        <v/>
      </c>
    </row>
    <row r="303" spans="1:9" x14ac:dyDescent="0.3">
      <c r="A303">
        <v>302</v>
      </c>
      <c r="E303" s="101" t="str">
        <f t="shared" si="16"/>
        <v/>
      </c>
      <c r="G303" s="97" t="str">
        <f t="shared" si="17"/>
        <v/>
      </c>
      <c r="H303" s="98" t="str">
        <f t="shared" si="18"/>
        <v/>
      </c>
      <c r="I303" s="99" t="str">
        <f t="shared" si="19"/>
        <v/>
      </c>
    </row>
    <row r="304" spans="1:9" x14ac:dyDescent="0.3">
      <c r="A304">
        <v>303</v>
      </c>
      <c r="E304" s="101" t="str">
        <f t="shared" si="16"/>
        <v/>
      </c>
      <c r="G304" s="97" t="str">
        <f t="shared" si="17"/>
        <v/>
      </c>
      <c r="H304" s="98" t="str">
        <f t="shared" si="18"/>
        <v/>
      </c>
      <c r="I304" s="99" t="str">
        <f t="shared" si="19"/>
        <v/>
      </c>
    </row>
    <row r="305" spans="1:9" x14ac:dyDescent="0.3">
      <c r="A305">
        <v>304</v>
      </c>
      <c r="E305" s="101" t="str">
        <f t="shared" si="16"/>
        <v/>
      </c>
      <c r="G305" s="97" t="str">
        <f t="shared" si="17"/>
        <v/>
      </c>
      <c r="H305" s="98" t="str">
        <f t="shared" si="18"/>
        <v/>
      </c>
      <c r="I305" s="99" t="str">
        <f t="shared" si="19"/>
        <v/>
      </c>
    </row>
    <row r="306" spans="1:9" x14ac:dyDescent="0.3">
      <c r="A306">
        <v>305</v>
      </c>
      <c r="E306" s="101" t="str">
        <f t="shared" si="16"/>
        <v/>
      </c>
      <c r="G306" s="97" t="str">
        <f t="shared" si="17"/>
        <v/>
      </c>
      <c r="H306" s="98" t="str">
        <f t="shared" si="18"/>
        <v/>
      </c>
      <c r="I306" s="99" t="str">
        <f t="shared" si="19"/>
        <v/>
      </c>
    </row>
    <row r="307" spans="1:9" x14ac:dyDescent="0.3">
      <c r="A307">
        <v>306</v>
      </c>
      <c r="E307" s="101" t="str">
        <f t="shared" si="16"/>
        <v/>
      </c>
      <c r="G307" s="97" t="str">
        <f t="shared" si="17"/>
        <v/>
      </c>
      <c r="H307" s="98" t="str">
        <f t="shared" si="18"/>
        <v/>
      </c>
      <c r="I307" s="99" t="str">
        <f t="shared" si="19"/>
        <v/>
      </c>
    </row>
    <row r="308" spans="1:9" x14ac:dyDescent="0.3">
      <c r="A308">
        <v>307</v>
      </c>
      <c r="E308" s="101" t="str">
        <f t="shared" si="16"/>
        <v/>
      </c>
      <c r="G308" s="97" t="str">
        <f t="shared" si="17"/>
        <v/>
      </c>
      <c r="H308" s="98" t="str">
        <f t="shared" si="18"/>
        <v/>
      </c>
      <c r="I308" s="99" t="str">
        <f t="shared" si="19"/>
        <v/>
      </c>
    </row>
    <row r="309" spans="1:9" x14ac:dyDescent="0.3">
      <c r="A309">
        <v>308</v>
      </c>
      <c r="E309" s="101" t="str">
        <f t="shared" si="16"/>
        <v/>
      </c>
      <c r="G309" s="97" t="str">
        <f t="shared" si="17"/>
        <v/>
      </c>
      <c r="H309" s="98" t="str">
        <f t="shared" si="18"/>
        <v/>
      </c>
      <c r="I309" s="99" t="str">
        <f t="shared" si="19"/>
        <v/>
      </c>
    </row>
    <row r="310" spans="1:9" x14ac:dyDescent="0.3">
      <c r="A310">
        <v>309</v>
      </c>
      <c r="E310" s="101" t="str">
        <f t="shared" si="16"/>
        <v/>
      </c>
      <c r="G310" s="97" t="str">
        <f t="shared" si="17"/>
        <v/>
      </c>
      <c r="H310" s="98" t="str">
        <f t="shared" si="18"/>
        <v/>
      </c>
      <c r="I310" s="99" t="str">
        <f t="shared" si="19"/>
        <v/>
      </c>
    </row>
    <row r="311" spans="1:9" x14ac:dyDescent="0.3">
      <c r="A311">
        <v>310</v>
      </c>
      <c r="E311" s="101" t="str">
        <f t="shared" si="16"/>
        <v/>
      </c>
      <c r="G311" s="97" t="str">
        <f t="shared" si="17"/>
        <v/>
      </c>
      <c r="H311" s="98" t="str">
        <f t="shared" si="18"/>
        <v/>
      </c>
      <c r="I311" s="99" t="str">
        <f t="shared" si="19"/>
        <v/>
      </c>
    </row>
    <row r="312" spans="1:9" x14ac:dyDescent="0.3">
      <c r="A312">
        <v>311</v>
      </c>
      <c r="E312" s="101" t="str">
        <f t="shared" si="16"/>
        <v/>
      </c>
      <c r="G312" s="97" t="str">
        <f t="shared" si="17"/>
        <v/>
      </c>
      <c r="H312" s="98" t="str">
        <f t="shared" si="18"/>
        <v/>
      </c>
      <c r="I312" s="99" t="str">
        <f t="shared" si="19"/>
        <v/>
      </c>
    </row>
    <row r="313" spans="1:9" x14ac:dyDescent="0.3">
      <c r="A313">
        <v>312</v>
      </c>
      <c r="E313" s="101" t="str">
        <f t="shared" si="16"/>
        <v/>
      </c>
      <c r="G313" s="97" t="str">
        <f t="shared" si="17"/>
        <v/>
      </c>
      <c r="H313" s="98" t="str">
        <f t="shared" si="18"/>
        <v/>
      </c>
      <c r="I313" s="99" t="str">
        <f t="shared" si="19"/>
        <v/>
      </c>
    </row>
    <row r="314" spans="1:9" x14ac:dyDescent="0.3">
      <c r="A314">
        <v>313</v>
      </c>
      <c r="E314" s="101" t="str">
        <f t="shared" si="16"/>
        <v/>
      </c>
      <c r="G314" s="97" t="str">
        <f t="shared" si="17"/>
        <v/>
      </c>
      <c r="H314" s="98" t="str">
        <f t="shared" si="18"/>
        <v/>
      </c>
      <c r="I314" s="99" t="str">
        <f t="shared" si="19"/>
        <v/>
      </c>
    </row>
    <row r="315" spans="1:9" x14ac:dyDescent="0.3">
      <c r="A315">
        <v>314</v>
      </c>
      <c r="E315" s="101" t="str">
        <f t="shared" si="16"/>
        <v/>
      </c>
      <c r="G315" s="97" t="str">
        <f t="shared" si="17"/>
        <v/>
      </c>
      <c r="H315" s="98" t="str">
        <f t="shared" si="18"/>
        <v/>
      </c>
      <c r="I315" s="99" t="str">
        <f t="shared" si="19"/>
        <v/>
      </c>
    </row>
    <row r="316" spans="1:9" x14ac:dyDescent="0.3">
      <c r="A316">
        <v>315</v>
      </c>
      <c r="E316" s="101" t="str">
        <f t="shared" si="16"/>
        <v/>
      </c>
      <c r="G316" s="97" t="str">
        <f t="shared" si="17"/>
        <v/>
      </c>
      <c r="H316" s="98" t="str">
        <f t="shared" si="18"/>
        <v/>
      </c>
      <c r="I316" s="99" t="str">
        <f t="shared" si="19"/>
        <v/>
      </c>
    </row>
    <row r="317" spans="1:9" x14ac:dyDescent="0.3">
      <c r="A317">
        <v>316</v>
      </c>
      <c r="E317" s="101" t="str">
        <f t="shared" si="16"/>
        <v/>
      </c>
      <c r="G317" s="97" t="str">
        <f t="shared" si="17"/>
        <v/>
      </c>
      <c r="H317" s="98" t="str">
        <f t="shared" si="18"/>
        <v/>
      </c>
      <c r="I317" s="99" t="str">
        <f t="shared" si="19"/>
        <v/>
      </c>
    </row>
    <row r="318" spans="1:9" x14ac:dyDescent="0.3">
      <c r="A318">
        <v>317</v>
      </c>
      <c r="E318" s="101" t="str">
        <f t="shared" si="16"/>
        <v/>
      </c>
      <c r="G318" s="97" t="str">
        <f t="shared" si="17"/>
        <v/>
      </c>
      <c r="H318" s="98" t="str">
        <f t="shared" si="18"/>
        <v/>
      </c>
      <c r="I318" s="99" t="str">
        <f t="shared" si="19"/>
        <v/>
      </c>
    </row>
    <row r="319" spans="1:9" x14ac:dyDescent="0.3">
      <c r="A319">
        <v>318</v>
      </c>
      <c r="E319" s="101" t="str">
        <f t="shared" si="16"/>
        <v/>
      </c>
      <c r="G319" s="97" t="str">
        <f t="shared" si="17"/>
        <v/>
      </c>
      <c r="H319" s="98" t="str">
        <f t="shared" si="18"/>
        <v/>
      </c>
      <c r="I319" s="99" t="str">
        <f t="shared" si="19"/>
        <v/>
      </c>
    </row>
    <row r="320" spans="1:9" x14ac:dyDescent="0.3">
      <c r="A320">
        <v>319</v>
      </c>
      <c r="E320" s="101" t="str">
        <f t="shared" si="16"/>
        <v/>
      </c>
      <c r="G320" s="97" t="str">
        <f t="shared" si="17"/>
        <v/>
      </c>
      <c r="H320" s="98" t="str">
        <f t="shared" si="18"/>
        <v/>
      </c>
      <c r="I320" s="99" t="str">
        <f t="shared" si="19"/>
        <v/>
      </c>
    </row>
    <row r="321" spans="1:9" x14ac:dyDescent="0.3">
      <c r="A321">
        <v>320</v>
      </c>
      <c r="E321" s="101" t="str">
        <f t="shared" si="16"/>
        <v/>
      </c>
      <c r="G321" s="97" t="str">
        <f t="shared" si="17"/>
        <v/>
      </c>
      <c r="H321" s="98" t="str">
        <f t="shared" si="18"/>
        <v/>
      </c>
      <c r="I321" s="99" t="str">
        <f t="shared" si="19"/>
        <v/>
      </c>
    </row>
    <row r="322" spans="1:9" x14ac:dyDescent="0.3">
      <c r="A322">
        <v>321</v>
      </c>
      <c r="E322" s="101" t="str">
        <f t="shared" ref="E322:E385" si="20">IFERROR(VLOOKUP(D322,Rate,2,FALSE),"")</f>
        <v/>
      </c>
      <c r="G322" s="97" t="str">
        <f t="shared" ref="G322:G385" si="21">IFERROR(VLOOKUP(D322,Rate,3,FALSE)*F322,"")</f>
        <v/>
      </c>
      <c r="H322" s="98" t="str">
        <f t="shared" ref="H322:H385" si="22">IFERROR(VLOOKUP(D322,Rate,4,FALSE)*F322,"")</f>
        <v/>
      </c>
      <c r="I322" s="99" t="str">
        <f t="shared" ref="I322:I385" si="23">IFERROR(VLOOKUP(D322,Rate,5,FALSE)*F322,"")</f>
        <v/>
      </c>
    </row>
    <row r="323" spans="1:9" x14ac:dyDescent="0.3">
      <c r="A323">
        <v>322</v>
      </c>
      <c r="E323" s="101" t="str">
        <f t="shared" si="20"/>
        <v/>
      </c>
      <c r="G323" s="97" t="str">
        <f t="shared" si="21"/>
        <v/>
      </c>
      <c r="H323" s="98" t="str">
        <f t="shared" si="22"/>
        <v/>
      </c>
      <c r="I323" s="99" t="str">
        <f t="shared" si="23"/>
        <v/>
      </c>
    </row>
    <row r="324" spans="1:9" x14ac:dyDescent="0.3">
      <c r="A324">
        <v>323</v>
      </c>
      <c r="E324" s="101" t="str">
        <f t="shared" si="20"/>
        <v/>
      </c>
      <c r="G324" s="97" t="str">
        <f t="shared" si="21"/>
        <v/>
      </c>
      <c r="H324" s="98" t="str">
        <f t="shared" si="22"/>
        <v/>
      </c>
      <c r="I324" s="99" t="str">
        <f t="shared" si="23"/>
        <v/>
      </c>
    </row>
    <row r="325" spans="1:9" x14ac:dyDescent="0.3">
      <c r="A325">
        <v>324</v>
      </c>
      <c r="E325" s="101" t="str">
        <f t="shared" si="20"/>
        <v/>
      </c>
      <c r="G325" s="97" t="str">
        <f t="shared" si="21"/>
        <v/>
      </c>
      <c r="H325" s="98" t="str">
        <f t="shared" si="22"/>
        <v/>
      </c>
      <c r="I325" s="99" t="str">
        <f t="shared" si="23"/>
        <v/>
      </c>
    </row>
    <row r="326" spans="1:9" x14ac:dyDescent="0.3">
      <c r="A326">
        <v>325</v>
      </c>
      <c r="E326" s="101" t="str">
        <f t="shared" si="20"/>
        <v/>
      </c>
      <c r="G326" s="97" t="str">
        <f t="shared" si="21"/>
        <v/>
      </c>
      <c r="H326" s="98" t="str">
        <f t="shared" si="22"/>
        <v/>
      </c>
      <c r="I326" s="99" t="str">
        <f t="shared" si="23"/>
        <v/>
      </c>
    </row>
    <row r="327" spans="1:9" x14ac:dyDescent="0.3">
      <c r="A327">
        <v>326</v>
      </c>
      <c r="E327" s="101" t="str">
        <f t="shared" si="20"/>
        <v/>
      </c>
      <c r="G327" s="97" t="str">
        <f t="shared" si="21"/>
        <v/>
      </c>
      <c r="H327" s="98" t="str">
        <f t="shared" si="22"/>
        <v/>
      </c>
      <c r="I327" s="99" t="str">
        <f t="shared" si="23"/>
        <v/>
      </c>
    </row>
    <row r="328" spans="1:9" x14ac:dyDescent="0.3">
      <c r="A328">
        <v>327</v>
      </c>
      <c r="E328" s="101" t="str">
        <f t="shared" si="20"/>
        <v/>
      </c>
      <c r="G328" s="97" t="str">
        <f t="shared" si="21"/>
        <v/>
      </c>
      <c r="H328" s="98" t="str">
        <f t="shared" si="22"/>
        <v/>
      </c>
      <c r="I328" s="99" t="str">
        <f t="shared" si="23"/>
        <v/>
      </c>
    </row>
    <row r="329" spans="1:9" x14ac:dyDescent="0.3">
      <c r="A329">
        <v>328</v>
      </c>
      <c r="E329" s="101" t="str">
        <f t="shared" si="20"/>
        <v/>
      </c>
      <c r="G329" s="97" t="str">
        <f t="shared" si="21"/>
        <v/>
      </c>
      <c r="H329" s="98" t="str">
        <f t="shared" si="22"/>
        <v/>
      </c>
      <c r="I329" s="99" t="str">
        <f t="shared" si="23"/>
        <v/>
      </c>
    </row>
    <row r="330" spans="1:9" x14ac:dyDescent="0.3">
      <c r="A330">
        <v>329</v>
      </c>
      <c r="E330" s="101" t="str">
        <f t="shared" si="20"/>
        <v/>
      </c>
      <c r="G330" s="97" t="str">
        <f t="shared" si="21"/>
        <v/>
      </c>
      <c r="H330" s="98" t="str">
        <f t="shared" si="22"/>
        <v/>
      </c>
      <c r="I330" s="99" t="str">
        <f t="shared" si="23"/>
        <v/>
      </c>
    </row>
    <row r="331" spans="1:9" x14ac:dyDescent="0.3">
      <c r="A331">
        <v>330</v>
      </c>
      <c r="E331" s="101" t="str">
        <f t="shared" si="20"/>
        <v/>
      </c>
      <c r="G331" s="97" t="str">
        <f t="shared" si="21"/>
        <v/>
      </c>
      <c r="H331" s="98" t="str">
        <f t="shared" si="22"/>
        <v/>
      </c>
      <c r="I331" s="99" t="str">
        <f t="shared" si="23"/>
        <v/>
      </c>
    </row>
    <row r="332" spans="1:9" x14ac:dyDescent="0.3">
      <c r="A332">
        <v>331</v>
      </c>
      <c r="E332" s="101" t="str">
        <f t="shared" si="20"/>
        <v/>
      </c>
      <c r="G332" s="97" t="str">
        <f t="shared" si="21"/>
        <v/>
      </c>
      <c r="H332" s="98" t="str">
        <f t="shared" si="22"/>
        <v/>
      </c>
      <c r="I332" s="99" t="str">
        <f t="shared" si="23"/>
        <v/>
      </c>
    </row>
    <row r="333" spans="1:9" x14ac:dyDescent="0.3">
      <c r="A333">
        <v>332</v>
      </c>
      <c r="E333" s="101" t="str">
        <f t="shared" si="20"/>
        <v/>
      </c>
      <c r="G333" s="97" t="str">
        <f t="shared" si="21"/>
        <v/>
      </c>
      <c r="H333" s="98" t="str">
        <f t="shared" si="22"/>
        <v/>
      </c>
      <c r="I333" s="99" t="str">
        <f t="shared" si="23"/>
        <v/>
      </c>
    </row>
    <row r="334" spans="1:9" x14ac:dyDescent="0.3">
      <c r="A334">
        <v>333</v>
      </c>
      <c r="E334" s="101" t="str">
        <f t="shared" si="20"/>
        <v/>
      </c>
      <c r="G334" s="97" t="str">
        <f t="shared" si="21"/>
        <v/>
      </c>
      <c r="H334" s="98" t="str">
        <f t="shared" si="22"/>
        <v/>
      </c>
      <c r="I334" s="99" t="str">
        <f t="shared" si="23"/>
        <v/>
      </c>
    </row>
    <row r="335" spans="1:9" x14ac:dyDescent="0.3">
      <c r="A335">
        <v>334</v>
      </c>
      <c r="E335" s="101" t="str">
        <f t="shared" si="20"/>
        <v/>
      </c>
      <c r="G335" s="97" t="str">
        <f t="shared" si="21"/>
        <v/>
      </c>
      <c r="H335" s="98" t="str">
        <f t="shared" si="22"/>
        <v/>
      </c>
      <c r="I335" s="99" t="str">
        <f t="shared" si="23"/>
        <v/>
      </c>
    </row>
    <row r="336" spans="1:9" x14ac:dyDescent="0.3">
      <c r="A336">
        <v>335</v>
      </c>
      <c r="E336" s="101" t="str">
        <f t="shared" si="20"/>
        <v/>
      </c>
      <c r="G336" s="97" t="str">
        <f t="shared" si="21"/>
        <v/>
      </c>
      <c r="H336" s="98" t="str">
        <f t="shared" si="22"/>
        <v/>
      </c>
      <c r="I336" s="99" t="str">
        <f t="shared" si="23"/>
        <v/>
      </c>
    </row>
    <row r="337" spans="1:9" x14ac:dyDescent="0.3">
      <c r="A337">
        <v>336</v>
      </c>
      <c r="E337" s="101" t="str">
        <f t="shared" si="20"/>
        <v/>
      </c>
      <c r="G337" s="97" t="str">
        <f t="shared" si="21"/>
        <v/>
      </c>
      <c r="H337" s="98" t="str">
        <f t="shared" si="22"/>
        <v/>
      </c>
      <c r="I337" s="99" t="str">
        <f t="shared" si="23"/>
        <v/>
      </c>
    </row>
    <row r="338" spans="1:9" x14ac:dyDescent="0.3">
      <c r="A338">
        <v>337</v>
      </c>
      <c r="E338" s="101" t="str">
        <f t="shared" si="20"/>
        <v/>
      </c>
      <c r="G338" s="97" t="str">
        <f t="shared" si="21"/>
        <v/>
      </c>
      <c r="H338" s="98" t="str">
        <f t="shared" si="22"/>
        <v/>
      </c>
      <c r="I338" s="99" t="str">
        <f t="shared" si="23"/>
        <v/>
      </c>
    </row>
    <row r="339" spans="1:9" x14ac:dyDescent="0.3">
      <c r="A339">
        <v>338</v>
      </c>
      <c r="E339" s="101" t="str">
        <f t="shared" si="20"/>
        <v/>
      </c>
      <c r="G339" s="97" t="str">
        <f t="shared" si="21"/>
        <v/>
      </c>
      <c r="H339" s="98" t="str">
        <f t="shared" si="22"/>
        <v/>
      </c>
      <c r="I339" s="99" t="str">
        <f t="shared" si="23"/>
        <v/>
      </c>
    </row>
    <row r="340" spans="1:9" x14ac:dyDescent="0.3">
      <c r="A340">
        <v>339</v>
      </c>
      <c r="E340" s="101" t="str">
        <f t="shared" si="20"/>
        <v/>
      </c>
      <c r="G340" s="97" t="str">
        <f t="shared" si="21"/>
        <v/>
      </c>
      <c r="H340" s="98" t="str">
        <f t="shared" si="22"/>
        <v/>
      </c>
      <c r="I340" s="99" t="str">
        <f t="shared" si="23"/>
        <v/>
      </c>
    </row>
    <row r="341" spans="1:9" x14ac:dyDescent="0.3">
      <c r="A341">
        <v>340</v>
      </c>
      <c r="E341" s="101" t="str">
        <f t="shared" si="20"/>
        <v/>
      </c>
      <c r="G341" s="97" t="str">
        <f t="shared" si="21"/>
        <v/>
      </c>
      <c r="H341" s="98" t="str">
        <f t="shared" si="22"/>
        <v/>
      </c>
      <c r="I341" s="99" t="str">
        <f t="shared" si="23"/>
        <v/>
      </c>
    </row>
    <row r="342" spans="1:9" x14ac:dyDescent="0.3">
      <c r="A342">
        <v>341</v>
      </c>
      <c r="E342" s="101" t="str">
        <f t="shared" si="20"/>
        <v/>
      </c>
      <c r="G342" s="97" t="str">
        <f t="shared" si="21"/>
        <v/>
      </c>
      <c r="H342" s="98" t="str">
        <f t="shared" si="22"/>
        <v/>
      </c>
      <c r="I342" s="99" t="str">
        <f t="shared" si="23"/>
        <v/>
      </c>
    </row>
    <row r="343" spans="1:9" x14ac:dyDescent="0.3">
      <c r="A343">
        <v>342</v>
      </c>
      <c r="E343" s="101" t="str">
        <f t="shared" si="20"/>
        <v/>
      </c>
      <c r="G343" s="97" t="str">
        <f t="shared" si="21"/>
        <v/>
      </c>
      <c r="H343" s="98" t="str">
        <f t="shared" si="22"/>
        <v/>
      </c>
      <c r="I343" s="99" t="str">
        <f t="shared" si="23"/>
        <v/>
      </c>
    </row>
    <row r="344" spans="1:9" x14ac:dyDescent="0.3">
      <c r="A344">
        <v>343</v>
      </c>
      <c r="E344" s="101" t="str">
        <f t="shared" si="20"/>
        <v/>
      </c>
      <c r="G344" s="97" t="str">
        <f t="shared" si="21"/>
        <v/>
      </c>
      <c r="H344" s="98" t="str">
        <f t="shared" si="22"/>
        <v/>
      </c>
      <c r="I344" s="99" t="str">
        <f t="shared" si="23"/>
        <v/>
      </c>
    </row>
    <row r="345" spans="1:9" x14ac:dyDescent="0.3">
      <c r="A345">
        <v>344</v>
      </c>
      <c r="E345" s="101" t="str">
        <f t="shared" si="20"/>
        <v/>
      </c>
      <c r="G345" s="97" t="str">
        <f t="shared" si="21"/>
        <v/>
      </c>
      <c r="H345" s="98" t="str">
        <f t="shared" si="22"/>
        <v/>
      </c>
      <c r="I345" s="99" t="str">
        <f t="shared" si="23"/>
        <v/>
      </c>
    </row>
    <row r="346" spans="1:9" x14ac:dyDescent="0.3">
      <c r="A346">
        <v>345</v>
      </c>
      <c r="E346" s="101" t="str">
        <f t="shared" si="20"/>
        <v/>
      </c>
      <c r="G346" s="97" t="str">
        <f t="shared" si="21"/>
        <v/>
      </c>
      <c r="H346" s="98" t="str">
        <f t="shared" si="22"/>
        <v/>
      </c>
      <c r="I346" s="99" t="str">
        <f t="shared" si="23"/>
        <v/>
      </c>
    </row>
    <row r="347" spans="1:9" x14ac:dyDescent="0.3">
      <c r="A347">
        <v>346</v>
      </c>
      <c r="E347" s="101" t="str">
        <f t="shared" si="20"/>
        <v/>
      </c>
      <c r="G347" s="97" t="str">
        <f t="shared" si="21"/>
        <v/>
      </c>
      <c r="H347" s="98" t="str">
        <f t="shared" si="22"/>
        <v/>
      </c>
      <c r="I347" s="99" t="str">
        <f t="shared" si="23"/>
        <v/>
      </c>
    </row>
    <row r="348" spans="1:9" x14ac:dyDescent="0.3">
      <c r="A348">
        <v>347</v>
      </c>
      <c r="E348" s="101" t="str">
        <f t="shared" si="20"/>
        <v/>
      </c>
      <c r="G348" s="97" t="str">
        <f t="shared" si="21"/>
        <v/>
      </c>
      <c r="H348" s="98" t="str">
        <f t="shared" si="22"/>
        <v/>
      </c>
      <c r="I348" s="99" t="str">
        <f t="shared" si="23"/>
        <v/>
      </c>
    </row>
    <row r="349" spans="1:9" x14ac:dyDescent="0.3">
      <c r="A349">
        <v>348</v>
      </c>
      <c r="E349" s="101" t="str">
        <f t="shared" si="20"/>
        <v/>
      </c>
      <c r="G349" s="97" t="str">
        <f t="shared" si="21"/>
        <v/>
      </c>
      <c r="H349" s="98" t="str">
        <f t="shared" si="22"/>
        <v/>
      </c>
      <c r="I349" s="99" t="str">
        <f t="shared" si="23"/>
        <v/>
      </c>
    </row>
    <row r="350" spans="1:9" x14ac:dyDescent="0.3">
      <c r="A350">
        <v>349</v>
      </c>
      <c r="E350" s="101" t="str">
        <f t="shared" si="20"/>
        <v/>
      </c>
      <c r="G350" s="97" t="str">
        <f t="shared" si="21"/>
        <v/>
      </c>
      <c r="H350" s="98" t="str">
        <f t="shared" si="22"/>
        <v/>
      </c>
      <c r="I350" s="99" t="str">
        <f t="shared" si="23"/>
        <v/>
      </c>
    </row>
    <row r="351" spans="1:9" x14ac:dyDescent="0.3">
      <c r="A351">
        <v>350</v>
      </c>
      <c r="E351" s="101" t="str">
        <f t="shared" si="20"/>
        <v/>
      </c>
      <c r="G351" s="97" t="str">
        <f t="shared" si="21"/>
        <v/>
      </c>
      <c r="H351" s="98" t="str">
        <f t="shared" si="22"/>
        <v/>
      </c>
      <c r="I351" s="99" t="str">
        <f t="shared" si="23"/>
        <v/>
      </c>
    </row>
    <row r="352" spans="1:9" x14ac:dyDescent="0.3">
      <c r="A352">
        <v>351</v>
      </c>
      <c r="E352" s="101" t="str">
        <f t="shared" si="20"/>
        <v/>
      </c>
      <c r="G352" s="97" t="str">
        <f t="shared" si="21"/>
        <v/>
      </c>
      <c r="H352" s="98" t="str">
        <f t="shared" si="22"/>
        <v/>
      </c>
      <c r="I352" s="99" t="str">
        <f t="shared" si="23"/>
        <v/>
      </c>
    </row>
    <row r="353" spans="1:9" x14ac:dyDescent="0.3">
      <c r="A353">
        <v>352</v>
      </c>
      <c r="E353" s="101" t="str">
        <f t="shared" si="20"/>
        <v/>
      </c>
      <c r="G353" s="97" t="str">
        <f t="shared" si="21"/>
        <v/>
      </c>
      <c r="H353" s="98" t="str">
        <f t="shared" si="22"/>
        <v/>
      </c>
      <c r="I353" s="99" t="str">
        <f t="shared" si="23"/>
        <v/>
      </c>
    </row>
    <row r="354" spans="1:9" x14ac:dyDescent="0.3">
      <c r="A354">
        <v>353</v>
      </c>
      <c r="E354" s="101" t="str">
        <f t="shared" si="20"/>
        <v/>
      </c>
      <c r="G354" s="97" t="str">
        <f t="shared" si="21"/>
        <v/>
      </c>
      <c r="H354" s="98" t="str">
        <f t="shared" si="22"/>
        <v/>
      </c>
      <c r="I354" s="99" t="str">
        <f t="shared" si="23"/>
        <v/>
      </c>
    </row>
    <row r="355" spans="1:9" x14ac:dyDescent="0.3">
      <c r="A355">
        <v>354</v>
      </c>
      <c r="E355" s="101" t="str">
        <f t="shared" si="20"/>
        <v/>
      </c>
      <c r="G355" s="97" t="str">
        <f t="shared" si="21"/>
        <v/>
      </c>
      <c r="H355" s="98" t="str">
        <f t="shared" si="22"/>
        <v/>
      </c>
      <c r="I355" s="99" t="str">
        <f t="shared" si="23"/>
        <v/>
      </c>
    </row>
    <row r="356" spans="1:9" x14ac:dyDescent="0.3">
      <c r="A356">
        <v>355</v>
      </c>
      <c r="E356" s="101" t="str">
        <f t="shared" si="20"/>
        <v/>
      </c>
      <c r="G356" s="97" t="str">
        <f t="shared" si="21"/>
        <v/>
      </c>
      <c r="H356" s="98" t="str">
        <f t="shared" si="22"/>
        <v/>
      </c>
      <c r="I356" s="99" t="str">
        <f t="shared" si="23"/>
        <v/>
      </c>
    </row>
    <row r="357" spans="1:9" x14ac:dyDescent="0.3">
      <c r="A357">
        <v>356</v>
      </c>
      <c r="E357" s="101" t="str">
        <f t="shared" si="20"/>
        <v/>
      </c>
      <c r="G357" s="97" t="str">
        <f t="shared" si="21"/>
        <v/>
      </c>
      <c r="H357" s="98" t="str">
        <f t="shared" si="22"/>
        <v/>
      </c>
      <c r="I357" s="99" t="str">
        <f t="shared" si="23"/>
        <v/>
      </c>
    </row>
    <row r="358" spans="1:9" x14ac:dyDescent="0.3">
      <c r="A358">
        <v>357</v>
      </c>
      <c r="E358" s="101" t="str">
        <f t="shared" si="20"/>
        <v/>
      </c>
      <c r="G358" s="97" t="str">
        <f t="shared" si="21"/>
        <v/>
      </c>
      <c r="H358" s="98" t="str">
        <f t="shared" si="22"/>
        <v/>
      </c>
      <c r="I358" s="99" t="str">
        <f t="shared" si="23"/>
        <v/>
      </c>
    </row>
    <row r="359" spans="1:9" x14ac:dyDescent="0.3">
      <c r="A359">
        <v>358</v>
      </c>
      <c r="E359" s="101" t="str">
        <f t="shared" si="20"/>
        <v/>
      </c>
      <c r="G359" s="97" t="str">
        <f t="shared" si="21"/>
        <v/>
      </c>
      <c r="H359" s="98" t="str">
        <f t="shared" si="22"/>
        <v/>
      </c>
      <c r="I359" s="99" t="str">
        <f t="shared" si="23"/>
        <v/>
      </c>
    </row>
    <row r="360" spans="1:9" x14ac:dyDescent="0.3">
      <c r="A360">
        <v>359</v>
      </c>
      <c r="E360" s="101" t="str">
        <f t="shared" si="20"/>
        <v/>
      </c>
      <c r="G360" s="97" t="str">
        <f t="shared" si="21"/>
        <v/>
      </c>
      <c r="H360" s="98" t="str">
        <f t="shared" si="22"/>
        <v/>
      </c>
      <c r="I360" s="99" t="str">
        <f t="shared" si="23"/>
        <v/>
      </c>
    </row>
    <row r="361" spans="1:9" x14ac:dyDescent="0.3">
      <c r="A361">
        <v>360</v>
      </c>
      <c r="E361" s="101" t="str">
        <f t="shared" si="20"/>
        <v/>
      </c>
      <c r="G361" s="97" t="str">
        <f t="shared" si="21"/>
        <v/>
      </c>
      <c r="H361" s="98" t="str">
        <f t="shared" si="22"/>
        <v/>
      </c>
      <c r="I361" s="99" t="str">
        <f t="shared" si="23"/>
        <v/>
      </c>
    </row>
    <row r="362" spans="1:9" x14ac:dyDescent="0.3">
      <c r="A362">
        <v>361</v>
      </c>
      <c r="E362" s="101" t="str">
        <f t="shared" si="20"/>
        <v/>
      </c>
      <c r="G362" s="97" t="str">
        <f t="shared" si="21"/>
        <v/>
      </c>
      <c r="H362" s="98" t="str">
        <f t="shared" si="22"/>
        <v/>
      </c>
      <c r="I362" s="99" t="str">
        <f t="shared" si="23"/>
        <v/>
      </c>
    </row>
    <row r="363" spans="1:9" x14ac:dyDescent="0.3">
      <c r="A363">
        <v>362</v>
      </c>
      <c r="E363" s="101" t="str">
        <f t="shared" si="20"/>
        <v/>
      </c>
      <c r="G363" s="97" t="str">
        <f t="shared" si="21"/>
        <v/>
      </c>
      <c r="H363" s="98" t="str">
        <f t="shared" si="22"/>
        <v/>
      </c>
      <c r="I363" s="99" t="str">
        <f t="shared" si="23"/>
        <v/>
      </c>
    </row>
    <row r="364" spans="1:9" x14ac:dyDescent="0.3">
      <c r="A364">
        <v>363</v>
      </c>
      <c r="E364" s="101" t="str">
        <f t="shared" si="20"/>
        <v/>
      </c>
      <c r="G364" s="97" t="str">
        <f t="shared" si="21"/>
        <v/>
      </c>
      <c r="H364" s="98" t="str">
        <f t="shared" si="22"/>
        <v/>
      </c>
      <c r="I364" s="99" t="str">
        <f t="shared" si="23"/>
        <v/>
      </c>
    </row>
    <row r="365" spans="1:9" x14ac:dyDescent="0.3">
      <c r="A365">
        <v>364</v>
      </c>
      <c r="E365" s="101" t="str">
        <f t="shared" si="20"/>
        <v/>
      </c>
      <c r="G365" s="97" t="str">
        <f t="shared" si="21"/>
        <v/>
      </c>
      <c r="H365" s="98" t="str">
        <f t="shared" si="22"/>
        <v/>
      </c>
      <c r="I365" s="99" t="str">
        <f t="shared" si="23"/>
        <v/>
      </c>
    </row>
    <row r="366" spans="1:9" x14ac:dyDescent="0.3">
      <c r="A366">
        <v>365</v>
      </c>
      <c r="E366" s="101" t="str">
        <f t="shared" si="20"/>
        <v/>
      </c>
      <c r="G366" s="97" t="str">
        <f t="shared" si="21"/>
        <v/>
      </c>
      <c r="H366" s="98" t="str">
        <f t="shared" si="22"/>
        <v/>
      </c>
      <c r="I366" s="99" t="str">
        <f t="shared" si="23"/>
        <v/>
      </c>
    </row>
    <row r="367" spans="1:9" x14ac:dyDescent="0.3">
      <c r="A367">
        <v>366</v>
      </c>
      <c r="E367" s="101" t="str">
        <f t="shared" si="20"/>
        <v/>
      </c>
      <c r="G367" s="97" t="str">
        <f t="shared" si="21"/>
        <v/>
      </c>
      <c r="H367" s="98" t="str">
        <f t="shared" si="22"/>
        <v/>
      </c>
      <c r="I367" s="99" t="str">
        <f t="shared" si="23"/>
        <v/>
      </c>
    </row>
    <row r="368" spans="1:9" x14ac:dyDescent="0.3">
      <c r="A368">
        <v>367</v>
      </c>
      <c r="E368" s="101" t="str">
        <f t="shared" si="20"/>
        <v/>
      </c>
      <c r="G368" s="97" t="str">
        <f t="shared" si="21"/>
        <v/>
      </c>
      <c r="H368" s="98" t="str">
        <f t="shared" si="22"/>
        <v/>
      </c>
      <c r="I368" s="99" t="str">
        <f t="shared" si="23"/>
        <v/>
      </c>
    </row>
    <row r="369" spans="1:9" x14ac:dyDescent="0.3">
      <c r="A369">
        <v>368</v>
      </c>
      <c r="E369" s="101" t="str">
        <f t="shared" si="20"/>
        <v/>
      </c>
      <c r="G369" s="97" t="str">
        <f t="shared" si="21"/>
        <v/>
      </c>
      <c r="H369" s="98" t="str">
        <f t="shared" si="22"/>
        <v/>
      </c>
      <c r="I369" s="99" t="str">
        <f t="shared" si="23"/>
        <v/>
      </c>
    </row>
    <row r="370" spans="1:9" x14ac:dyDescent="0.3">
      <c r="A370">
        <v>369</v>
      </c>
      <c r="E370" s="101" t="str">
        <f t="shared" si="20"/>
        <v/>
      </c>
      <c r="G370" s="97" t="str">
        <f t="shared" si="21"/>
        <v/>
      </c>
      <c r="H370" s="98" t="str">
        <f t="shared" si="22"/>
        <v/>
      </c>
      <c r="I370" s="99" t="str">
        <f t="shared" si="23"/>
        <v/>
      </c>
    </row>
    <row r="371" spans="1:9" x14ac:dyDescent="0.3">
      <c r="A371">
        <v>370</v>
      </c>
      <c r="E371" s="101" t="str">
        <f t="shared" si="20"/>
        <v/>
      </c>
      <c r="G371" s="97" t="str">
        <f t="shared" si="21"/>
        <v/>
      </c>
      <c r="H371" s="98" t="str">
        <f t="shared" si="22"/>
        <v/>
      </c>
      <c r="I371" s="99" t="str">
        <f t="shared" si="23"/>
        <v/>
      </c>
    </row>
    <row r="372" spans="1:9" x14ac:dyDescent="0.3">
      <c r="A372">
        <v>371</v>
      </c>
      <c r="E372" s="101" t="str">
        <f t="shared" si="20"/>
        <v/>
      </c>
      <c r="G372" s="97" t="str">
        <f t="shared" si="21"/>
        <v/>
      </c>
      <c r="H372" s="98" t="str">
        <f t="shared" si="22"/>
        <v/>
      </c>
      <c r="I372" s="99" t="str">
        <f t="shared" si="23"/>
        <v/>
      </c>
    </row>
    <row r="373" spans="1:9" x14ac:dyDescent="0.3">
      <c r="A373">
        <v>372</v>
      </c>
      <c r="E373" s="101" t="str">
        <f t="shared" si="20"/>
        <v/>
      </c>
      <c r="G373" s="97" t="str">
        <f t="shared" si="21"/>
        <v/>
      </c>
      <c r="H373" s="98" t="str">
        <f t="shared" si="22"/>
        <v/>
      </c>
      <c r="I373" s="99" t="str">
        <f t="shared" si="23"/>
        <v/>
      </c>
    </row>
    <row r="374" spans="1:9" x14ac:dyDescent="0.3">
      <c r="A374">
        <v>373</v>
      </c>
      <c r="E374" s="101" t="str">
        <f t="shared" si="20"/>
        <v/>
      </c>
      <c r="G374" s="97" t="str">
        <f t="shared" si="21"/>
        <v/>
      </c>
      <c r="H374" s="98" t="str">
        <f t="shared" si="22"/>
        <v/>
      </c>
      <c r="I374" s="99" t="str">
        <f t="shared" si="23"/>
        <v/>
      </c>
    </row>
    <row r="375" spans="1:9" x14ac:dyDescent="0.3">
      <c r="A375">
        <v>374</v>
      </c>
      <c r="E375" s="101" t="str">
        <f t="shared" si="20"/>
        <v/>
      </c>
      <c r="G375" s="97" t="str">
        <f t="shared" si="21"/>
        <v/>
      </c>
      <c r="H375" s="98" t="str">
        <f t="shared" si="22"/>
        <v/>
      </c>
      <c r="I375" s="99" t="str">
        <f t="shared" si="23"/>
        <v/>
      </c>
    </row>
    <row r="376" spans="1:9" x14ac:dyDescent="0.3">
      <c r="A376">
        <v>375</v>
      </c>
      <c r="E376" s="101" t="str">
        <f t="shared" si="20"/>
        <v/>
      </c>
      <c r="G376" s="97" t="str">
        <f t="shared" si="21"/>
        <v/>
      </c>
      <c r="H376" s="98" t="str">
        <f t="shared" si="22"/>
        <v/>
      </c>
      <c r="I376" s="99" t="str">
        <f t="shared" si="23"/>
        <v/>
      </c>
    </row>
    <row r="377" spans="1:9" x14ac:dyDescent="0.3">
      <c r="A377">
        <v>376</v>
      </c>
      <c r="E377" s="101" t="str">
        <f t="shared" si="20"/>
        <v/>
      </c>
      <c r="G377" s="97" t="str">
        <f t="shared" si="21"/>
        <v/>
      </c>
      <c r="H377" s="98" t="str">
        <f t="shared" si="22"/>
        <v/>
      </c>
      <c r="I377" s="99" t="str">
        <f t="shared" si="23"/>
        <v/>
      </c>
    </row>
    <row r="378" spans="1:9" x14ac:dyDescent="0.3">
      <c r="A378">
        <v>377</v>
      </c>
      <c r="E378" s="101" t="str">
        <f t="shared" si="20"/>
        <v/>
      </c>
      <c r="G378" s="97" t="str">
        <f t="shared" si="21"/>
        <v/>
      </c>
      <c r="H378" s="98" t="str">
        <f t="shared" si="22"/>
        <v/>
      </c>
      <c r="I378" s="99" t="str">
        <f t="shared" si="23"/>
        <v/>
      </c>
    </row>
    <row r="379" spans="1:9" x14ac:dyDescent="0.3">
      <c r="A379">
        <v>378</v>
      </c>
      <c r="E379" s="101" t="str">
        <f t="shared" si="20"/>
        <v/>
      </c>
      <c r="G379" s="97" t="str">
        <f t="shared" si="21"/>
        <v/>
      </c>
      <c r="H379" s="98" t="str">
        <f t="shared" si="22"/>
        <v/>
      </c>
      <c r="I379" s="99" t="str">
        <f t="shared" si="23"/>
        <v/>
      </c>
    </row>
    <row r="380" spans="1:9" x14ac:dyDescent="0.3">
      <c r="A380">
        <v>379</v>
      </c>
      <c r="E380" s="101" t="str">
        <f t="shared" si="20"/>
        <v/>
      </c>
      <c r="G380" s="97" t="str">
        <f t="shared" si="21"/>
        <v/>
      </c>
      <c r="H380" s="98" t="str">
        <f t="shared" si="22"/>
        <v/>
      </c>
      <c r="I380" s="99" t="str">
        <f t="shared" si="23"/>
        <v/>
      </c>
    </row>
    <row r="381" spans="1:9" x14ac:dyDescent="0.3">
      <c r="A381">
        <v>380</v>
      </c>
      <c r="E381" s="101" t="str">
        <f t="shared" si="20"/>
        <v/>
      </c>
      <c r="G381" s="97" t="str">
        <f t="shared" si="21"/>
        <v/>
      </c>
      <c r="H381" s="98" t="str">
        <f t="shared" si="22"/>
        <v/>
      </c>
      <c r="I381" s="99" t="str">
        <f t="shared" si="23"/>
        <v/>
      </c>
    </row>
    <row r="382" spans="1:9" x14ac:dyDescent="0.3">
      <c r="A382">
        <v>381</v>
      </c>
      <c r="E382" s="101" t="str">
        <f t="shared" si="20"/>
        <v/>
      </c>
      <c r="G382" s="97" t="str">
        <f t="shared" si="21"/>
        <v/>
      </c>
      <c r="H382" s="98" t="str">
        <f t="shared" si="22"/>
        <v/>
      </c>
      <c r="I382" s="99" t="str">
        <f t="shared" si="23"/>
        <v/>
      </c>
    </row>
    <row r="383" spans="1:9" x14ac:dyDescent="0.3">
      <c r="A383">
        <v>382</v>
      </c>
      <c r="E383" s="101" t="str">
        <f t="shared" si="20"/>
        <v/>
      </c>
      <c r="G383" s="97" t="str">
        <f t="shared" si="21"/>
        <v/>
      </c>
      <c r="H383" s="98" t="str">
        <f t="shared" si="22"/>
        <v/>
      </c>
      <c r="I383" s="99" t="str">
        <f t="shared" si="23"/>
        <v/>
      </c>
    </row>
    <row r="384" spans="1:9" x14ac:dyDescent="0.3">
      <c r="A384">
        <v>383</v>
      </c>
      <c r="E384" s="101" t="str">
        <f t="shared" si="20"/>
        <v/>
      </c>
      <c r="G384" s="97" t="str">
        <f t="shared" si="21"/>
        <v/>
      </c>
      <c r="H384" s="98" t="str">
        <f t="shared" si="22"/>
        <v/>
      </c>
      <c r="I384" s="99" t="str">
        <f t="shared" si="23"/>
        <v/>
      </c>
    </row>
    <row r="385" spans="1:9" x14ac:dyDescent="0.3">
      <c r="A385">
        <v>384</v>
      </c>
      <c r="E385" s="101" t="str">
        <f t="shared" si="20"/>
        <v/>
      </c>
      <c r="G385" s="97" t="str">
        <f t="shared" si="21"/>
        <v/>
      </c>
      <c r="H385" s="98" t="str">
        <f t="shared" si="22"/>
        <v/>
      </c>
      <c r="I385" s="99" t="str">
        <f t="shared" si="23"/>
        <v/>
      </c>
    </row>
    <row r="386" spans="1:9" x14ac:dyDescent="0.3">
      <c r="A386">
        <v>385</v>
      </c>
      <c r="E386" s="101" t="str">
        <f t="shared" ref="E386:E449" si="24">IFERROR(VLOOKUP(D386,Rate,2,FALSE),"")</f>
        <v/>
      </c>
      <c r="G386" s="97" t="str">
        <f t="shared" ref="G386:G449" si="25">IFERROR(VLOOKUP(D386,Rate,3,FALSE)*F386,"")</f>
        <v/>
      </c>
      <c r="H386" s="98" t="str">
        <f t="shared" ref="H386:H449" si="26">IFERROR(VLOOKUP(D386,Rate,4,FALSE)*F386,"")</f>
        <v/>
      </c>
      <c r="I386" s="99" t="str">
        <f t="shared" ref="I386:I449" si="27">IFERROR(VLOOKUP(D386,Rate,5,FALSE)*F386,"")</f>
        <v/>
      </c>
    </row>
    <row r="387" spans="1:9" x14ac:dyDescent="0.3">
      <c r="A387">
        <v>386</v>
      </c>
      <c r="E387" s="101" t="str">
        <f t="shared" si="24"/>
        <v/>
      </c>
      <c r="G387" s="97" t="str">
        <f t="shared" si="25"/>
        <v/>
      </c>
      <c r="H387" s="98" t="str">
        <f t="shared" si="26"/>
        <v/>
      </c>
      <c r="I387" s="99" t="str">
        <f t="shared" si="27"/>
        <v/>
      </c>
    </row>
    <row r="388" spans="1:9" x14ac:dyDescent="0.3">
      <c r="A388">
        <v>387</v>
      </c>
      <c r="E388" s="101" t="str">
        <f t="shared" si="24"/>
        <v/>
      </c>
      <c r="G388" s="97" t="str">
        <f t="shared" si="25"/>
        <v/>
      </c>
      <c r="H388" s="98" t="str">
        <f t="shared" si="26"/>
        <v/>
      </c>
      <c r="I388" s="99" t="str">
        <f t="shared" si="27"/>
        <v/>
      </c>
    </row>
    <row r="389" spans="1:9" x14ac:dyDescent="0.3">
      <c r="A389">
        <v>388</v>
      </c>
      <c r="E389" s="101" t="str">
        <f t="shared" si="24"/>
        <v/>
      </c>
      <c r="G389" s="97" t="str">
        <f t="shared" si="25"/>
        <v/>
      </c>
      <c r="H389" s="98" t="str">
        <f t="shared" si="26"/>
        <v/>
      </c>
      <c r="I389" s="99" t="str">
        <f t="shared" si="27"/>
        <v/>
      </c>
    </row>
    <row r="390" spans="1:9" x14ac:dyDescent="0.3">
      <c r="A390">
        <v>389</v>
      </c>
      <c r="E390" s="101" t="str">
        <f t="shared" si="24"/>
        <v/>
      </c>
      <c r="G390" s="97" t="str">
        <f t="shared" si="25"/>
        <v/>
      </c>
      <c r="H390" s="98" t="str">
        <f t="shared" si="26"/>
        <v/>
      </c>
      <c r="I390" s="99" t="str">
        <f t="shared" si="27"/>
        <v/>
      </c>
    </row>
    <row r="391" spans="1:9" x14ac:dyDescent="0.3">
      <c r="A391">
        <v>390</v>
      </c>
      <c r="E391" s="101" t="str">
        <f t="shared" si="24"/>
        <v/>
      </c>
      <c r="G391" s="97" t="str">
        <f t="shared" si="25"/>
        <v/>
      </c>
      <c r="H391" s="98" t="str">
        <f t="shared" si="26"/>
        <v/>
      </c>
      <c r="I391" s="99" t="str">
        <f t="shared" si="27"/>
        <v/>
      </c>
    </row>
    <row r="392" spans="1:9" x14ac:dyDescent="0.3">
      <c r="A392">
        <v>391</v>
      </c>
      <c r="E392" s="101" t="str">
        <f t="shared" si="24"/>
        <v/>
      </c>
      <c r="G392" s="97" t="str">
        <f t="shared" si="25"/>
        <v/>
      </c>
      <c r="H392" s="98" t="str">
        <f t="shared" si="26"/>
        <v/>
      </c>
      <c r="I392" s="99" t="str">
        <f t="shared" si="27"/>
        <v/>
      </c>
    </row>
    <row r="393" spans="1:9" x14ac:dyDescent="0.3">
      <c r="A393">
        <v>392</v>
      </c>
      <c r="E393" s="101" t="str">
        <f t="shared" si="24"/>
        <v/>
      </c>
      <c r="G393" s="97" t="str">
        <f t="shared" si="25"/>
        <v/>
      </c>
      <c r="H393" s="98" t="str">
        <f t="shared" si="26"/>
        <v/>
      </c>
      <c r="I393" s="99" t="str">
        <f t="shared" si="27"/>
        <v/>
      </c>
    </row>
    <row r="394" spans="1:9" x14ac:dyDescent="0.3">
      <c r="A394">
        <v>393</v>
      </c>
      <c r="E394" s="101" t="str">
        <f t="shared" si="24"/>
        <v/>
      </c>
      <c r="G394" s="97" t="str">
        <f t="shared" si="25"/>
        <v/>
      </c>
      <c r="H394" s="98" t="str">
        <f t="shared" si="26"/>
        <v/>
      </c>
      <c r="I394" s="99" t="str">
        <f t="shared" si="27"/>
        <v/>
      </c>
    </row>
    <row r="395" spans="1:9" x14ac:dyDescent="0.3">
      <c r="A395">
        <v>394</v>
      </c>
      <c r="E395" s="101" t="str">
        <f t="shared" si="24"/>
        <v/>
      </c>
      <c r="G395" s="97" t="str">
        <f t="shared" si="25"/>
        <v/>
      </c>
      <c r="H395" s="98" t="str">
        <f t="shared" si="26"/>
        <v/>
      </c>
      <c r="I395" s="99" t="str">
        <f t="shared" si="27"/>
        <v/>
      </c>
    </row>
    <row r="396" spans="1:9" x14ac:dyDescent="0.3">
      <c r="A396">
        <v>395</v>
      </c>
      <c r="E396" s="101" t="str">
        <f t="shared" si="24"/>
        <v/>
      </c>
      <c r="G396" s="97" t="str">
        <f t="shared" si="25"/>
        <v/>
      </c>
      <c r="H396" s="98" t="str">
        <f t="shared" si="26"/>
        <v/>
      </c>
      <c r="I396" s="99" t="str">
        <f t="shared" si="27"/>
        <v/>
      </c>
    </row>
    <row r="397" spans="1:9" x14ac:dyDescent="0.3">
      <c r="A397">
        <v>396</v>
      </c>
      <c r="E397" s="101" t="str">
        <f t="shared" si="24"/>
        <v/>
      </c>
      <c r="G397" s="97" t="str">
        <f t="shared" si="25"/>
        <v/>
      </c>
      <c r="H397" s="98" t="str">
        <f t="shared" si="26"/>
        <v/>
      </c>
      <c r="I397" s="99" t="str">
        <f t="shared" si="27"/>
        <v/>
      </c>
    </row>
    <row r="398" spans="1:9" x14ac:dyDescent="0.3">
      <c r="A398">
        <v>397</v>
      </c>
      <c r="E398" s="101" t="str">
        <f t="shared" si="24"/>
        <v/>
      </c>
      <c r="G398" s="97" t="str">
        <f t="shared" si="25"/>
        <v/>
      </c>
      <c r="H398" s="98" t="str">
        <f t="shared" si="26"/>
        <v/>
      </c>
      <c r="I398" s="99" t="str">
        <f t="shared" si="27"/>
        <v/>
      </c>
    </row>
    <row r="399" spans="1:9" x14ac:dyDescent="0.3">
      <c r="A399">
        <v>398</v>
      </c>
      <c r="E399" s="101" t="str">
        <f t="shared" si="24"/>
        <v/>
      </c>
      <c r="G399" s="97" t="str">
        <f t="shared" si="25"/>
        <v/>
      </c>
      <c r="H399" s="98" t="str">
        <f t="shared" si="26"/>
        <v/>
      </c>
      <c r="I399" s="99" t="str">
        <f t="shared" si="27"/>
        <v/>
      </c>
    </row>
    <row r="400" spans="1:9" x14ac:dyDescent="0.3">
      <c r="A400">
        <v>399</v>
      </c>
      <c r="E400" s="101" t="str">
        <f t="shared" si="24"/>
        <v/>
      </c>
      <c r="G400" s="97" t="str">
        <f t="shared" si="25"/>
        <v/>
      </c>
      <c r="H400" s="98" t="str">
        <f t="shared" si="26"/>
        <v/>
      </c>
      <c r="I400" s="99" t="str">
        <f t="shared" si="27"/>
        <v/>
      </c>
    </row>
    <row r="401" spans="1:9" x14ac:dyDescent="0.3">
      <c r="A401">
        <v>400</v>
      </c>
      <c r="E401" s="101" t="str">
        <f t="shared" si="24"/>
        <v/>
      </c>
      <c r="G401" s="97" t="str">
        <f t="shared" si="25"/>
        <v/>
      </c>
      <c r="H401" s="98" t="str">
        <f t="shared" si="26"/>
        <v/>
      </c>
      <c r="I401" s="99" t="str">
        <f t="shared" si="27"/>
        <v/>
      </c>
    </row>
    <row r="402" spans="1:9" x14ac:dyDescent="0.3">
      <c r="A402">
        <v>401</v>
      </c>
      <c r="E402" s="101" t="str">
        <f t="shared" si="24"/>
        <v/>
      </c>
      <c r="G402" s="97" t="str">
        <f t="shared" si="25"/>
        <v/>
      </c>
      <c r="H402" s="98" t="str">
        <f t="shared" si="26"/>
        <v/>
      </c>
      <c r="I402" s="99" t="str">
        <f t="shared" si="27"/>
        <v/>
      </c>
    </row>
    <row r="403" spans="1:9" x14ac:dyDescent="0.3">
      <c r="A403">
        <v>402</v>
      </c>
      <c r="E403" s="101" t="str">
        <f t="shared" si="24"/>
        <v/>
      </c>
      <c r="G403" s="97" t="str">
        <f t="shared" si="25"/>
        <v/>
      </c>
      <c r="H403" s="98" t="str">
        <f t="shared" si="26"/>
        <v/>
      </c>
      <c r="I403" s="99" t="str">
        <f t="shared" si="27"/>
        <v/>
      </c>
    </row>
    <row r="404" spans="1:9" x14ac:dyDescent="0.3">
      <c r="A404">
        <v>403</v>
      </c>
      <c r="E404" s="101" t="str">
        <f t="shared" si="24"/>
        <v/>
      </c>
      <c r="G404" s="97" t="str">
        <f t="shared" si="25"/>
        <v/>
      </c>
      <c r="H404" s="98" t="str">
        <f t="shared" si="26"/>
        <v/>
      </c>
      <c r="I404" s="99" t="str">
        <f t="shared" si="27"/>
        <v/>
      </c>
    </row>
    <row r="405" spans="1:9" x14ac:dyDescent="0.3">
      <c r="A405">
        <v>404</v>
      </c>
      <c r="E405" s="101" t="str">
        <f t="shared" si="24"/>
        <v/>
      </c>
      <c r="G405" s="97" t="str">
        <f t="shared" si="25"/>
        <v/>
      </c>
      <c r="H405" s="98" t="str">
        <f t="shared" si="26"/>
        <v/>
      </c>
      <c r="I405" s="99" t="str">
        <f t="shared" si="27"/>
        <v/>
      </c>
    </row>
    <row r="406" spans="1:9" x14ac:dyDescent="0.3">
      <c r="A406">
        <v>405</v>
      </c>
      <c r="E406" s="101" t="str">
        <f t="shared" si="24"/>
        <v/>
      </c>
      <c r="G406" s="97" t="str">
        <f t="shared" si="25"/>
        <v/>
      </c>
      <c r="H406" s="98" t="str">
        <f t="shared" si="26"/>
        <v/>
      </c>
      <c r="I406" s="99" t="str">
        <f t="shared" si="27"/>
        <v/>
      </c>
    </row>
    <row r="407" spans="1:9" x14ac:dyDescent="0.3">
      <c r="A407">
        <v>406</v>
      </c>
      <c r="E407" s="101" t="str">
        <f t="shared" si="24"/>
        <v/>
      </c>
      <c r="G407" s="97" t="str">
        <f t="shared" si="25"/>
        <v/>
      </c>
      <c r="H407" s="98" t="str">
        <f t="shared" si="26"/>
        <v/>
      </c>
      <c r="I407" s="99" t="str">
        <f t="shared" si="27"/>
        <v/>
      </c>
    </row>
    <row r="408" spans="1:9" x14ac:dyDescent="0.3">
      <c r="A408">
        <v>407</v>
      </c>
      <c r="E408" s="101" t="str">
        <f t="shared" si="24"/>
        <v/>
      </c>
      <c r="G408" s="97" t="str">
        <f t="shared" si="25"/>
        <v/>
      </c>
      <c r="H408" s="98" t="str">
        <f t="shared" si="26"/>
        <v/>
      </c>
      <c r="I408" s="99" t="str">
        <f t="shared" si="27"/>
        <v/>
      </c>
    </row>
    <row r="409" spans="1:9" x14ac:dyDescent="0.3">
      <c r="A409">
        <v>408</v>
      </c>
      <c r="E409" s="101" t="str">
        <f t="shared" si="24"/>
        <v/>
      </c>
      <c r="G409" s="97" t="str">
        <f t="shared" si="25"/>
        <v/>
      </c>
      <c r="H409" s="98" t="str">
        <f t="shared" si="26"/>
        <v/>
      </c>
      <c r="I409" s="99" t="str">
        <f t="shared" si="27"/>
        <v/>
      </c>
    </row>
    <row r="410" spans="1:9" x14ac:dyDescent="0.3">
      <c r="A410">
        <v>409</v>
      </c>
      <c r="E410" s="101" t="str">
        <f t="shared" si="24"/>
        <v/>
      </c>
      <c r="G410" s="97" t="str">
        <f t="shared" si="25"/>
        <v/>
      </c>
      <c r="H410" s="98" t="str">
        <f t="shared" si="26"/>
        <v/>
      </c>
      <c r="I410" s="99" t="str">
        <f t="shared" si="27"/>
        <v/>
      </c>
    </row>
    <row r="411" spans="1:9" x14ac:dyDescent="0.3">
      <c r="A411">
        <v>410</v>
      </c>
      <c r="E411" s="101" t="str">
        <f t="shared" si="24"/>
        <v/>
      </c>
      <c r="G411" s="97" t="str">
        <f t="shared" si="25"/>
        <v/>
      </c>
      <c r="H411" s="98" t="str">
        <f t="shared" si="26"/>
        <v/>
      </c>
      <c r="I411" s="99" t="str">
        <f t="shared" si="27"/>
        <v/>
      </c>
    </row>
    <row r="412" spans="1:9" x14ac:dyDescent="0.3">
      <c r="A412">
        <v>411</v>
      </c>
      <c r="E412" s="101" t="str">
        <f t="shared" si="24"/>
        <v/>
      </c>
      <c r="G412" s="97" t="str">
        <f t="shared" si="25"/>
        <v/>
      </c>
      <c r="H412" s="98" t="str">
        <f t="shared" si="26"/>
        <v/>
      </c>
      <c r="I412" s="99" t="str">
        <f t="shared" si="27"/>
        <v/>
      </c>
    </row>
    <row r="413" spans="1:9" x14ac:dyDescent="0.3">
      <c r="A413">
        <v>412</v>
      </c>
      <c r="E413" s="101" t="str">
        <f t="shared" si="24"/>
        <v/>
      </c>
      <c r="G413" s="97" t="str">
        <f t="shared" si="25"/>
        <v/>
      </c>
      <c r="H413" s="98" t="str">
        <f t="shared" si="26"/>
        <v/>
      </c>
      <c r="I413" s="99" t="str">
        <f t="shared" si="27"/>
        <v/>
      </c>
    </row>
    <row r="414" spans="1:9" x14ac:dyDescent="0.3">
      <c r="A414">
        <v>413</v>
      </c>
      <c r="E414" s="101" t="str">
        <f t="shared" si="24"/>
        <v/>
      </c>
      <c r="G414" s="97" t="str">
        <f t="shared" si="25"/>
        <v/>
      </c>
      <c r="H414" s="98" t="str">
        <f t="shared" si="26"/>
        <v/>
      </c>
      <c r="I414" s="99" t="str">
        <f t="shared" si="27"/>
        <v/>
      </c>
    </row>
    <row r="415" spans="1:9" x14ac:dyDescent="0.3">
      <c r="A415">
        <v>414</v>
      </c>
      <c r="E415" s="101" t="str">
        <f t="shared" si="24"/>
        <v/>
      </c>
      <c r="G415" s="97" t="str">
        <f t="shared" si="25"/>
        <v/>
      </c>
      <c r="H415" s="98" t="str">
        <f t="shared" si="26"/>
        <v/>
      </c>
      <c r="I415" s="99" t="str">
        <f t="shared" si="27"/>
        <v/>
      </c>
    </row>
    <row r="416" spans="1:9" x14ac:dyDescent="0.3">
      <c r="A416">
        <v>415</v>
      </c>
      <c r="E416" s="101" t="str">
        <f t="shared" si="24"/>
        <v/>
      </c>
      <c r="G416" s="97" t="str">
        <f t="shared" si="25"/>
        <v/>
      </c>
      <c r="H416" s="98" t="str">
        <f t="shared" si="26"/>
        <v/>
      </c>
      <c r="I416" s="99" t="str">
        <f t="shared" si="27"/>
        <v/>
      </c>
    </row>
    <row r="417" spans="1:9" x14ac:dyDescent="0.3">
      <c r="A417">
        <v>416</v>
      </c>
      <c r="E417" s="101" t="str">
        <f t="shared" si="24"/>
        <v/>
      </c>
      <c r="G417" s="97" t="str">
        <f t="shared" si="25"/>
        <v/>
      </c>
      <c r="H417" s="98" t="str">
        <f t="shared" si="26"/>
        <v/>
      </c>
      <c r="I417" s="99" t="str">
        <f t="shared" si="27"/>
        <v/>
      </c>
    </row>
    <row r="418" spans="1:9" x14ac:dyDescent="0.3">
      <c r="A418">
        <v>417</v>
      </c>
      <c r="E418" s="101" t="str">
        <f t="shared" si="24"/>
        <v/>
      </c>
      <c r="G418" s="97" t="str">
        <f t="shared" si="25"/>
        <v/>
      </c>
      <c r="H418" s="98" t="str">
        <f t="shared" si="26"/>
        <v/>
      </c>
      <c r="I418" s="99" t="str">
        <f t="shared" si="27"/>
        <v/>
      </c>
    </row>
    <row r="419" spans="1:9" x14ac:dyDescent="0.3">
      <c r="A419">
        <v>418</v>
      </c>
      <c r="E419" s="101" t="str">
        <f t="shared" si="24"/>
        <v/>
      </c>
      <c r="G419" s="97" t="str">
        <f t="shared" si="25"/>
        <v/>
      </c>
      <c r="H419" s="98" t="str">
        <f t="shared" si="26"/>
        <v/>
      </c>
      <c r="I419" s="99" t="str">
        <f t="shared" si="27"/>
        <v/>
      </c>
    </row>
    <row r="420" spans="1:9" x14ac:dyDescent="0.3">
      <c r="A420">
        <v>419</v>
      </c>
      <c r="E420" s="101" t="str">
        <f t="shared" si="24"/>
        <v/>
      </c>
      <c r="G420" s="97" t="str">
        <f t="shared" si="25"/>
        <v/>
      </c>
      <c r="H420" s="98" t="str">
        <f t="shared" si="26"/>
        <v/>
      </c>
      <c r="I420" s="99" t="str">
        <f t="shared" si="27"/>
        <v/>
      </c>
    </row>
    <row r="421" spans="1:9" x14ac:dyDescent="0.3">
      <c r="A421">
        <v>420</v>
      </c>
      <c r="E421" s="101" t="str">
        <f t="shared" si="24"/>
        <v/>
      </c>
      <c r="G421" s="97" t="str">
        <f t="shared" si="25"/>
        <v/>
      </c>
      <c r="H421" s="98" t="str">
        <f t="shared" si="26"/>
        <v/>
      </c>
      <c r="I421" s="99" t="str">
        <f t="shared" si="27"/>
        <v/>
      </c>
    </row>
    <row r="422" spans="1:9" x14ac:dyDescent="0.3">
      <c r="A422">
        <v>421</v>
      </c>
      <c r="E422" s="101" t="str">
        <f t="shared" si="24"/>
        <v/>
      </c>
      <c r="G422" s="97" t="str">
        <f t="shared" si="25"/>
        <v/>
      </c>
      <c r="H422" s="98" t="str">
        <f t="shared" si="26"/>
        <v/>
      </c>
      <c r="I422" s="99" t="str">
        <f t="shared" si="27"/>
        <v/>
      </c>
    </row>
    <row r="423" spans="1:9" x14ac:dyDescent="0.3">
      <c r="A423">
        <v>422</v>
      </c>
      <c r="E423" s="101" t="str">
        <f t="shared" si="24"/>
        <v/>
      </c>
      <c r="G423" s="97" t="str">
        <f t="shared" si="25"/>
        <v/>
      </c>
      <c r="H423" s="98" t="str">
        <f t="shared" si="26"/>
        <v/>
      </c>
      <c r="I423" s="99" t="str">
        <f t="shared" si="27"/>
        <v/>
      </c>
    </row>
    <row r="424" spans="1:9" x14ac:dyDescent="0.3">
      <c r="A424">
        <v>423</v>
      </c>
      <c r="E424" s="101" t="str">
        <f t="shared" si="24"/>
        <v/>
      </c>
      <c r="G424" s="97" t="str">
        <f t="shared" si="25"/>
        <v/>
      </c>
      <c r="H424" s="98" t="str">
        <f t="shared" si="26"/>
        <v/>
      </c>
      <c r="I424" s="99" t="str">
        <f t="shared" si="27"/>
        <v/>
      </c>
    </row>
    <row r="425" spans="1:9" x14ac:dyDescent="0.3">
      <c r="A425">
        <v>424</v>
      </c>
      <c r="E425" s="101" t="str">
        <f t="shared" si="24"/>
        <v/>
      </c>
      <c r="G425" s="97" t="str">
        <f t="shared" si="25"/>
        <v/>
      </c>
      <c r="H425" s="98" t="str">
        <f t="shared" si="26"/>
        <v/>
      </c>
      <c r="I425" s="99" t="str">
        <f t="shared" si="27"/>
        <v/>
      </c>
    </row>
    <row r="426" spans="1:9" x14ac:dyDescent="0.3">
      <c r="A426">
        <v>425</v>
      </c>
      <c r="E426" s="101" t="str">
        <f t="shared" si="24"/>
        <v/>
      </c>
      <c r="G426" s="97" t="str">
        <f t="shared" si="25"/>
        <v/>
      </c>
      <c r="H426" s="98" t="str">
        <f t="shared" si="26"/>
        <v/>
      </c>
      <c r="I426" s="99" t="str">
        <f t="shared" si="27"/>
        <v/>
      </c>
    </row>
    <row r="427" spans="1:9" x14ac:dyDescent="0.3">
      <c r="A427">
        <v>426</v>
      </c>
      <c r="E427" s="101" t="str">
        <f t="shared" si="24"/>
        <v/>
      </c>
      <c r="G427" s="97" t="str">
        <f t="shared" si="25"/>
        <v/>
      </c>
      <c r="H427" s="98" t="str">
        <f t="shared" si="26"/>
        <v/>
      </c>
      <c r="I427" s="99" t="str">
        <f t="shared" si="27"/>
        <v/>
      </c>
    </row>
    <row r="428" spans="1:9" x14ac:dyDescent="0.3">
      <c r="A428">
        <v>427</v>
      </c>
      <c r="E428" s="101" t="str">
        <f t="shared" si="24"/>
        <v/>
      </c>
      <c r="G428" s="97" t="str">
        <f t="shared" si="25"/>
        <v/>
      </c>
      <c r="H428" s="98" t="str">
        <f t="shared" si="26"/>
        <v/>
      </c>
      <c r="I428" s="99" t="str">
        <f t="shared" si="27"/>
        <v/>
      </c>
    </row>
    <row r="429" spans="1:9" x14ac:dyDescent="0.3">
      <c r="A429">
        <v>428</v>
      </c>
      <c r="E429" s="101" t="str">
        <f t="shared" si="24"/>
        <v/>
      </c>
      <c r="G429" s="97" t="str">
        <f t="shared" si="25"/>
        <v/>
      </c>
      <c r="H429" s="98" t="str">
        <f t="shared" si="26"/>
        <v/>
      </c>
      <c r="I429" s="99" t="str">
        <f t="shared" si="27"/>
        <v/>
      </c>
    </row>
    <row r="430" spans="1:9" x14ac:dyDescent="0.3">
      <c r="A430">
        <v>429</v>
      </c>
      <c r="E430" s="101" t="str">
        <f t="shared" si="24"/>
        <v/>
      </c>
      <c r="G430" s="97" t="str">
        <f t="shared" si="25"/>
        <v/>
      </c>
      <c r="H430" s="98" t="str">
        <f t="shared" si="26"/>
        <v/>
      </c>
      <c r="I430" s="99" t="str">
        <f t="shared" si="27"/>
        <v/>
      </c>
    </row>
    <row r="431" spans="1:9" x14ac:dyDescent="0.3">
      <c r="A431">
        <v>430</v>
      </c>
      <c r="E431" s="101" t="str">
        <f t="shared" si="24"/>
        <v/>
      </c>
      <c r="G431" s="97" t="str">
        <f t="shared" si="25"/>
        <v/>
      </c>
      <c r="H431" s="98" t="str">
        <f t="shared" si="26"/>
        <v/>
      </c>
      <c r="I431" s="99" t="str">
        <f t="shared" si="27"/>
        <v/>
      </c>
    </row>
    <row r="432" spans="1:9" x14ac:dyDescent="0.3">
      <c r="A432">
        <v>431</v>
      </c>
      <c r="E432" s="101" t="str">
        <f t="shared" si="24"/>
        <v/>
      </c>
      <c r="G432" s="97" t="str">
        <f t="shared" si="25"/>
        <v/>
      </c>
      <c r="H432" s="98" t="str">
        <f t="shared" si="26"/>
        <v/>
      </c>
      <c r="I432" s="99" t="str">
        <f t="shared" si="27"/>
        <v/>
      </c>
    </row>
    <row r="433" spans="1:9" x14ac:dyDescent="0.3">
      <c r="A433">
        <v>432</v>
      </c>
      <c r="E433" s="101" t="str">
        <f t="shared" si="24"/>
        <v/>
      </c>
      <c r="G433" s="97" t="str">
        <f t="shared" si="25"/>
        <v/>
      </c>
      <c r="H433" s="98" t="str">
        <f t="shared" si="26"/>
        <v/>
      </c>
      <c r="I433" s="99" t="str">
        <f t="shared" si="27"/>
        <v/>
      </c>
    </row>
    <row r="434" spans="1:9" x14ac:dyDescent="0.3">
      <c r="A434">
        <v>433</v>
      </c>
      <c r="E434" s="101" t="str">
        <f t="shared" si="24"/>
        <v/>
      </c>
      <c r="G434" s="97" t="str">
        <f t="shared" si="25"/>
        <v/>
      </c>
      <c r="H434" s="98" t="str">
        <f t="shared" si="26"/>
        <v/>
      </c>
      <c r="I434" s="99" t="str">
        <f t="shared" si="27"/>
        <v/>
      </c>
    </row>
    <row r="435" spans="1:9" x14ac:dyDescent="0.3">
      <c r="A435">
        <v>434</v>
      </c>
      <c r="E435" s="101" t="str">
        <f t="shared" si="24"/>
        <v/>
      </c>
      <c r="G435" s="97" t="str">
        <f t="shared" si="25"/>
        <v/>
      </c>
      <c r="H435" s="98" t="str">
        <f t="shared" si="26"/>
        <v/>
      </c>
      <c r="I435" s="99" t="str">
        <f t="shared" si="27"/>
        <v/>
      </c>
    </row>
    <row r="436" spans="1:9" x14ac:dyDescent="0.3">
      <c r="A436">
        <v>435</v>
      </c>
      <c r="E436" s="101" t="str">
        <f t="shared" si="24"/>
        <v/>
      </c>
      <c r="G436" s="97" t="str">
        <f t="shared" si="25"/>
        <v/>
      </c>
      <c r="H436" s="98" t="str">
        <f t="shared" si="26"/>
        <v/>
      </c>
      <c r="I436" s="99" t="str">
        <f t="shared" si="27"/>
        <v/>
      </c>
    </row>
    <row r="437" spans="1:9" x14ac:dyDescent="0.3">
      <c r="A437">
        <v>436</v>
      </c>
      <c r="E437" s="101" t="str">
        <f t="shared" si="24"/>
        <v/>
      </c>
      <c r="G437" s="97" t="str">
        <f t="shared" si="25"/>
        <v/>
      </c>
      <c r="H437" s="98" t="str">
        <f t="shared" si="26"/>
        <v/>
      </c>
      <c r="I437" s="99" t="str">
        <f t="shared" si="27"/>
        <v/>
      </c>
    </row>
    <row r="438" spans="1:9" x14ac:dyDescent="0.3">
      <c r="A438">
        <v>437</v>
      </c>
      <c r="E438" s="101" t="str">
        <f t="shared" si="24"/>
        <v/>
      </c>
      <c r="G438" s="97" t="str">
        <f t="shared" si="25"/>
        <v/>
      </c>
      <c r="H438" s="98" t="str">
        <f t="shared" si="26"/>
        <v/>
      </c>
      <c r="I438" s="99" t="str">
        <f t="shared" si="27"/>
        <v/>
      </c>
    </row>
    <row r="439" spans="1:9" x14ac:dyDescent="0.3">
      <c r="A439">
        <v>438</v>
      </c>
      <c r="E439" s="101" t="str">
        <f t="shared" si="24"/>
        <v/>
      </c>
      <c r="G439" s="97" t="str">
        <f t="shared" si="25"/>
        <v/>
      </c>
      <c r="H439" s="98" t="str">
        <f t="shared" si="26"/>
        <v/>
      </c>
      <c r="I439" s="99" t="str">
        <f t="shared" si="27"/>
        <v/>
      </c>
    </row>
    <row r="440" spans="1:9" x14ac:dyDescent="0.3">
      <c r="A440">
        <v>439</v>
      </c>
      <c r="E440" s="101" t="str">
        <f t="shared" si="24"/>
        <v/>
      </c>
      <c r="G440" s="97" t="str">
        <f t="shared" si="25"/>
        <v/>
      </c>
      <c r="H440" s="98" t="str">
        <f t="shared" si="26"/>
        <v/>
      </c>
      <c r="I440" s="99" t="str">
        <f t="shared" si="27"/>
        <v/>
      </c>
    </row>
    <row r="441" spans="1:9" x14ac:dyDescent="0.3">
      <c r="A441">
        <v>440</v>
      </c>
      <c r="E441" s="101" t="str">
        <f t="shared" si="24"/>
        <v/>
      </c>
      <c r="G441" s="97" t="str">
        <f t="shared" si="25"/>
        <v/>
      </c>
      <c r="H441" s="98" t="str">
        <f t="shared" si="26"/>
        <v/>
      </c>
      <c r="I441" s="99" t="str">
        <f t="shared" si="27"/>
        <v/>
      </c>
    </row>
    <row r="442" spans="1:9" x14ac:dyDescent="0.3">
      <c r="A442">
        <v>441</v>
      </c>
      <c r="E442" s="101" t="str">
        <f t="shared" si="24"/>
        <v/>
      </c>
      <c r="G442" s="97" t="str">
        <f t="shared" si="25"/>
        <v/>
      </c>
      <c r="H442" s="98" t="str">
        <f t="shared" si="26"/>
        <v/>
      </c>
      <c r="I442" s="99" t="str">
        <f t="shared" si="27"/>
        <v/>
      </c>
    </row>
    <row r="443" spans="1:9" x14ac:dyDescent="0.3">
      <c r="A443">
        <v>442</v>
      </c>
      <c r="E443" s="101" t="str">
        <f t="shared" si="24"/>
        <v/>
      </c>
      <c r="G443" s="97" t="str">
        <f t="shared" si="25"/>
        <v/>
      </c>
      <c r="H443" s="98" t="str">
        <f t="shared" si="26"/>
        <v/>
      </c>
      <c r="I443" s="99" t="str">
        <f t="shared" si="27"/>
        <v/>
      </c>
    </row>
    <row r="444" spans="1:9" x14ac:dyDescent="0.3">
      <c r="A444">
        <v>443</v>
      </c>
      <c r="E444" s="101" t="str">
        <f t="shared" si="24"/>
        <v/>
      </c>
      <c r="G444" s="97" t="str">
        <f t="shared" si="25"/>
        <v/>
      </c>
      <c r="H444" s="98" t="str">
        <f t="shared" si="26"/>
        <v/>
      </c>
      <c r="I444" s="99" t="str">
        <f t="shared" si="27"/>
        <v/>
      </c>
    </row>
    <row r="445" spans="1:9" x14ac:dyDescent="0.3">
      <c r="A445">
        <v>444</v>
      </c>
      <c r="E445" s="101" t="str">
        <f t="shared" si="24"/>
        <v/>
      </c>
      <c r="G445" s="97" t="str">
        <f t="shared" si="25"/>
        <v/>
      </c>
      <c r="H445" s="98" t="str">
        <f t="shared" si="26"/>
        <v/>
      </c>
      <c r="I445" s="99" t="str">
        <f t="shared" si="27"/>
        <v/>
      </c>
    </row>
    <row r="446" spans="1:9" x14ac:dyDescent="0.3">
      <c r="A446">
        <v>445</v>
      </c>
      <c r="E446" s="101" t="str">
        <f t="shared" si="24"/>
        <v/>
      </c>
      <c r="G446" s="97" t="str">
        <f t="shared" si="25"/>
        <v/>
      </c>
      <c r="H446" s="98" t="str">
        <f t="shared" si="26"/>
        <v/>
      </c>
      <c r="I446" s="99" t="str">
        <f t="shared" si="27"/>
        <v/>
      </c>
    </row>
    <row r="447" spans="1:9" x14ac:dyDescent="0.3">
      <c r="A447">
        <v>446</v>
      </c>
      <c r="E447" s="101" t="str">
        <f t="shared" si="24"/>
        <v/>
      </c>
      <c r="G447" s="97" t="str">
        <f t="shared" si="25"/>
        <v/>
      </c>
      <c r="H447" s="98" t="str">
        <f t="shared" si="26"/>
        <v/>
      </c>
      <c r="I447" s="99" t="str">
        <f t="shared" si="27"/>
        <v/>
      </c>
    </row>
    <row r="448" spans="1:9" x14ac:dyDescent="0.3">
      <c r="A448">
        <v>447</v>
      </c>
      <c r="E448" s="101" t="str">
        <f t="shared" si="24"/>
        <v/>
      </c>
      <c r="G448" s="97" t="str">
        <f t="shared" si="25"/>
        <v/>
      </c>
      <c r="H448" s="98" t="str">
        <f t="shared" si="26"/>
        <v/>
      </c>
      <c r="I448" s="99" t="str">
        <f t="shared" si="27"/>
        <v/>
      </c>
    </row>
    <row r="449" spans="1:9" x14ac:dyDescent="0.3">
      <c r="A449">
        <v>448</v>
      </c>
      <c r="E449" s="101" t="str">
        <f t="shared" si="24"/>
        <v/>
      </c>
      <c r="G449" s="97" t="str">
        <f t="shared" si="25"/>
        <v/>
      </c>
      <c r="H449" s="98" t="str">
        <f t="shared" si="26"/>
        <v/>
      </c>
      <c r="I449" s="99" t="str">
        <f t="shared" si="27"/>
        <v/>
      </c>
    </row>
    <row r="450" spans="1:9" x14ac:dyDescent="0.3">
      <c r="A450">
        <v>449</v>
      </c>
      <c r="E450" s="101" t="str">
        <f t="shared" ref="E450:E513" si="28">IFERROR(VLOOKUP(D450,Rate,2,FALSE),"")</f>
        <v/>
      </c>
      <c r="G450" s="97" t="str">
        <f t="shared" ref="G450:G513" si="29">IFERROR(VLOOKUP(D450,Rate,3,FALSE)*F450,"")</f>
        <v/>
      </c>
      <c r="H450" s="98" t="str">
        <f t="shared" ref="H450:H513" si="30">IFERROR(VLOOKUP(D450,Rate,4,FALSE)*F450,"")</f>
        <v/>
      </c>
      <c r="I450" s="99" t="str">
        <f t="shared" ref="I450:I513" si="31">IFERROR(VLOOKUP(D450,Rate,5,FALSE)*F450,"")</f>
        <v/>
      </c>
    </row>
    <row r="451" spans="1:9" x14ac:dyDescent="0.3">
      <c r="A451">
        <v>450</v>
      </c>
      <c r="E451" s="101" t="str">
        <f t="shared" si="28"/>
        <v/>
      </c>
      <c r="G451" s="97" t="str">
        <f t="shared" si="29"/>
        <v/>
      </c>
      <c r="H451" s="98" t="str">
        <f t="shared" si="30"/>
        <v/>
      </c>
      <c r="I451" s="99" t="str">
        <f t="shared" si="31"/>
        <v/>
      </c>
    </row>
    <row r="452" spans="1:9" x14ac:dyDescent="0.3">
      <c r="A452">
        <v>451</v>
      </c>
      <c r="E452" s="101" t="str">
        <f t="shared" si="28"/>
        <v/>
      </c>
      <c r="G452" s="97" t="str">
        <f t="shared" si="29"/>
        <v/>
      </c>
      <c r="H452" s="98" t="str">
        <f t="shared" si="30"/>
        <v/>
      </c>
      <c r="I452" s="99" t="str">
        <f t="shared" si="31"/>
        <v/>
      </c>
    </row>
    <row r="453" spans="1:9" x14ac:dyDescent="0.3">
      <c r="A453">
        <v>452</v>
      </c>
      <c r="E453" s="101" t="str">
        <f t="shared" si="28"/>
        <v/>
      </c>
      <c r="G453" s="97" t="str">
        <f t="shared" si="29"/>
        <v/>
      </c>
      <c r="H453" s="98" t="str">
        <f t="shared" si="30"/>
        <v/>
      </c>
      <c r="I453" s="99" t="str">
        <f t="shared" si="31"/>
        <v/>
      </c>
    </row>
    <row r="454" spans="1:9" x14ac:dyDescent="0.3">
      <c r="A454">
        <v>453</v>
      </c>
      <c r="E454" s="101" t="str">
        <f t="shared" si="28"/>
        <v/>
      </c>
      <c r="G454" s="97" t="str">
        <f t="shared" si="29"/>
        <v/>
      </c>
      <c r="H454" s="98" t="str">
        <f t="shared" si="30"/>
        <v/>
      </c>
      <c r="I454" s="99" t="str">
        <f t="shared" si="31"/>
        <v/>
      </c>
    </row>
    <row r="455" spans="1:9" x14ac:dyDescent="0.3">
      <c r="A455">
        <v>454</v>
      </c>
      <c r="E455" s="101" t="str">
        <f t="shared" si="28"/>
        <v/>
      </c>
      <c r="G455" s="97" t="str">
        <f t="shared" si="29"/>
        <v/>
      </c>
      <c r="H455" s="98" t="str">
        <f t="shared" si="30"/>
        <v/>
      </c>
      <c r="I455" s="99" t="str">
        <f t="shared" si="31"/>
        <v/>
      </c>
    </row>
    <row r="456" spans="1:9" x14ac:dyDescent="0.3">
      <c r="A456">
        <v>455</v>
      </c>
      <c r="E456" s="101" t="str">
        <f t="shared" si="28"/>
        <v/>
      </c>
      <c r="G456" s="97" t="str">
        <f t="shared" si="29"/>
        <v/>
      </c>
      <c r="H456" s="98" t="str">
        <f t="shared" si="30"/>
        <v/>
      </c>
      <c r="I456" s="99" t="str">
        <f t="shared" si="31"/>
        <v/>
      </c>
    </row>
    <row r="457" spans="1:9" x14ac:dyDescent="0.3">
      <c r="A457">
        <v>456</v>
      </c>
      <c r="E457" s="101" t="str">
        <f t="shared" si="28"/>
        <v/>
      </c>
      <c r="G457" s="97" t="str">
        <f t="shared" si="29"/>
        <v/>
      </c>
      <c r="H457" s="98" t="str">
        <f t="shared" si="30"/>
        <v/>
      </c>
      <c r="I457" s="99" t="str">
        <f t="shared" si="31"/>
        <v/>
      </c>
    </row>
    <row r="458" spans="1:9" x14ac:dyDescent="0.3">
      <c r="A458">
        <v>457</v>
      </c>
      <c r="E458" s="101" t="str">
        <f t="shared" si="28"/>
        <v/>
      </c>
      <c r="G458" s="97" t="str">
        <f t="shared" si="29"/>
        <v/>
      </c>
      <c r="H458" s="98" t="str">
        <f t="shared" si="30"/>
        <v/>
      </c>
      <c r="I458" s="99" t="str">
        <f t="shared" si="31"/>
        <v/>
      </c>
    </row>
    <row r="459" spans="1:9" x14ac:dyDescent="0.3">
      <c r="A459">
        <v>458</v>
      </c>
      <c r="E459" s="101" t="str">
        <f t="shared" si="28"/>
        <v/>
      </c>
      <c r="G459" s="97" t="str">
        <f t="shared" si="29"/>
        <v/>
      </c>
      <c r="H459" s="98" t="str">
        <f t="shared" si="30"/>
        <v/>
      </c>
      <c r="I459" s="99" t="str">
        <f t="shared" si="31"/>
        <v/>
      </c>
    </row>
    <row r="460" spans="1:9" x14ac:dyDescent="0.3">
      <c r="A460">
        <v>459</v>
      </c>
      <c r="E460" s="101" t="str">
        <f t="shared" si="28"/>
        <v/>
      </c>
      <c r="G460" s="97" t="str">
        <f t="shared" si="29"/>
        <v/>
      </c>
      <c r="H460" s="98" t="str">
        <f t="shared" si="30"/>
        <v/>
      </c>
      <c r="I460" s="99" t="str">
        <f t="shared" si="31"/>
        <v/>
      </c>
    </row>
    <row r="461" spans="1:9" x14ac:dyDescent="0.3">
      <c r="A461">
        <v>460</v>
      </c>
      <c r="E461" s="101" t="str">
        <f t="shared" si="28"/>
        <v/>
      </c>
      <c r="G461" s="97" t="str">
        <f t="shared" si="29"/>
        <v/>
      </c>
      <c r="H461" s="98" t="str">
        <f t="shared" si="30"/>
        <v/>
      </c>
      <c r="I461" s="99" t="str">
        <f t="shared" si="31"/>
        <v/>
      </c>
    </row>
    <row r="462" spans="1:9" x14ac:dyDescent="0.3">
      <c r="A462">
        <v>461</v>
      </c>
      <c r="E462" s="101" t="str">
        <f t="shared" si="28"/>
        <v/>
      </c>
      <c r="G462" s="97" t="str">
        <f t="shared" si="29"/>
        <v/>
      </c>
      <c r="H462" s="98" t="str">
        <f t="shared" si="30"/>
        <v/>
      </c>
      <c r="I462" s="99" t="str">
        <f t="shared" si="31"/>
        <v/>
      </c>
    </row>
    <row r="463" spans="1:9" x14ac:dyDescent="0.3">
      <c r="A463">
        <v>462</v>
      </c>
      <c r="E463" s="101" t="str">
        <f t="shared" si="28"/>
        <v/>
      </c>
      <c r="G463" s="97" t="str">
        <f t="shared" si="29"/>
        <v/>
      </c>
      <c r="H463" s="98" t="str">
        <f t="shared" si="30"/>
        <v/>
      </c>
      <c r="I463" s="99" t="str">
        <f t="shared" si="31"/>
        <v/>
      </c>
    </row>
    <row r="464" spans="1:9" x14ac:dyDescent="0.3">
      <c r="A464">
        <v>463</v>
      </c>
      <c r="E464" s="101" t="str">
        <f t="shared" si="28"/>
        <v/>
      </c>
      <c r="G464" s="97" t="str">
        <f t="shared" si="29"/>
        <v/>
      </c>
      <c r="H464" s="98" t="str">
        <f t="shared" si="30"/>
        <v/>
      </c>
      <c r="I464" s="99" t="str">
        <f t="shared" si="31"/>
        <v/>
      </c>
    </row>
    <row r="465" spans="1:9" x14ac:dyDescent="0.3">
      <c r="A465">
        <v>464</v>
      </c>
      <c r="E465" s="101" t="str">
        <f t="shared" si="28"/>
        <v/>
      </c>
      <c r="G465" s="97" t="str">
        <f t="shared" si="29"/>
        <v/>
      </c>
      <c r="H465" s="98" t="str">
        <f t="shared" si="30"/>
        <v/>
      </c>
      <c r="I465" s="99" t="str">
        <f t="shared" si="31"/>
        <v/>
      </c>
    </row>
    <row r="466" spans="1:9" x14ac:dyDescent="0.3">
      <c r="A466">
        <v>465</v>
      </c>
      <c r="E466" s="101" t="str">
        <f t="shared" si="28"/>
        <v/>
      </c>
      <c r="G466" s="97" t="str">
        <f t="shared" si="29"/>
        <v/>
      </c>
      <c r="H466" s="98" t="str">
        <f t="shared" si="30"/>
        <v/>
      </c>
      <c r="I466" s="99" t="str">
        <f t="shared" si="31"/>
        <v/>
      </c>
    </row>
    <row r="467" spans="1:9" x14ac:dyDescent="0.3">
      <c r="A467">
        <v>466</v>
      </c>
      <c r="E467" s="101" t="str">
        <f t="shared" si="28"/>
        <v/>
      </c>
      <c r="G467" s="97" t="str">
        <f t="shared" si="29"/>
        <v/>
      </c>
      <c r="H467" s="98" t="str">
        <f t="shared" si="30"/>
        <v/>
      </c>
      <c r="I467" s="99" t="str">
        <f t="shared" si="31"/>
        <v/>
      </c>
    </row>
    <row r="468" spans="1:9" x14ac:dyDescent="0.3">
      <c r="A468">
        <v>467</v>
      </c>
      <c r="E468" s="101" t="str">
        <f t="shared" si="28"/>
        <v/>
      </c>
      <c r="G468" s="97" t="str">
        <f t="shared" si="29"/>
        <v/>
      </c>
      <c r="H468" s="98" t="str">
        <f t="shared" si="30"/>
        <v/>
      </c>
      <c r="I468" s="99" t="str">
        <f t="shared" si="31"/>
        <v/>
      </c>
    </row>
    <row r="469" spans="1:9" x14ac:dyDescent="0.3">
      <c r="A469">
        <v>468</v>
      </c>
      <c r="E469" s="101" t="str">
        <f t="shared" si="28"/>
        <v/>
      </c>
      <c r="G469" s="97" t="str">
        <f t="shared" si="29"/>
        <v/>
      </c>
      <c r="H469" s="98" t="str">
        <f t="shared" si="30"/>
        <v/>
      </c>
      <c r="I469" s="99" t="str">
        <f t="shared" si="31"/>
        <v/>
      </c>
    </row>
    <row r="470" spans="1:9" x14ac:dyDescent="0.3">
      <c r="A470">
        <v>469</v>
      </c>
      <c r="E470" s="101" t="str">
        <f t="shared" si="28"/>
        <v/>
      </c>
      <c r="G470" s="97" t="str">
        <f t="shared" si="29"/>
        <v/>
      </c>
      <c r="H470" s="98" t="str">
        <f t="shared" si="30"/>
        <v/>
      </c>
      <c r="I470" s="99" t="str">
        <f t="shared" si="31"/>
        <v/>
      </c>
    </row>
    <row r="471" spans="1:9" x14ac:dyDescent="0.3">
      <c r="A471">
        <v>470</v>
      </c>
      <c r="E471" s="101" t="str">
        <f t="shared" si="28"/>
        <v/>
      </c>
      <c r="G471" s="97" t="str">
        <f t="shared" si="29"/>
        <v/>
      </c>
      <c r="H471" s="98" t="str">
        <f t="shared" si="30"/>
        <v/>
      </c>
      <c r="I471" s="99" t="str">
        <f t="shared" si="31"/>
        <v/>
      </c>
    </row>
    <row r="472" spans="1:9" x14ac:dyDescent="0.3">
      <c r="A472">
        <v>471</v>
      </c>
      <c r="E472" s="101" t="str">
        <f t="shared" si="28"/>
        <v/>
      </c>
      <c r="G472" s="97" t="str">
        <f t="shared" si="29"/>
        <v/>
      </c>
      <c r="H472" s="98" t="str">
        <f t="shared" si="30"/>
        <v/>
      </c>
      <c r="I472" s="99" t="str">
        <f t="shared" si="31"/>
        <v/>
      </c>
    </row>
    <row r="473" spans="1:9" x14ac:dyDescent="0.3">
      <c r="A473">
        <v>472</v>
      </c>
      <c r="E473" s="101" t="str">
        <f t="shared" si="28"/>
        <v/>
      </c>
      <c r="G473" s="97" t="str">
        <f t="shared" si="29"/>
        <v/>
      </c>
      <c r="H473" s="98" t="str">
        <f t="shared" si="30"/>
        <v/>
      </c>
      <c r="I473" s="99" t="str">
        <f t="shared" si="31"/>
        <v/>
      </c>
    </row>
    <row r="474" spans="1:9" x14ac:dyDescent="0.3">
      <c r="A474">
        <v>473</v>
      </c>
      <c r="E474" s="101" t="str">
        <f t="shared" si="28"/>
        <v/>
      </c>
      <c r="G474" s="97" t="str">
        <f t="shared" si="29"/>
        <v/>
      </c>
      <c r="H474" s="98" t="str">
        <f t="shared" si="30"/>
        <v/>
      </c>
      <c r="I474" s="99" t="str">
        <f t="shared" si="31"/>
        <v/>
      </c>
    </row>
    <row r="475" spans="1:9" x14ac:dyDescent="0.3">
      <c r="A475">
        <v>474</v>
      </c>
      <c r="E475" s="101" t="str">
        <f t="shared" si="28"/>
        <v/>
      </c>
      <c r="G475" s="97" t="str">
        <f t="shared" si="29"/>
        <v/>
      </c>
      <c r="H475" s="98" t="str">
        <f t="shared" si="30"/>
        <v/>
      </c>
      <c r="I475" s="99" t="str">
        <f t="shared" si="31"/>
        <v/>
      </c>
    </row>
    <row r="476" spans="1:9" x14ac:dyDescent="0.3">
      <c r="A476">
        <v>475</v>
      </c>
      <c r="E476" s="101" t="str">
        <f t="shared" si="28"/>
        <v/>
      </c>
      <c r="G476" s="97" t="str">
        <f t="shared" si="29"/>
        <v/>
      </c>
      <c r="H476" s="98" t="str">
        <f t="shared" si="30"/>
        <v/>
      </c>
      <c r="I476" s="99" t="str">
        <f t="shared" si="31"/>
        <v/>
      </c>
    </row>
    <row r="477" spans="1:9" x14ac:dyDescent="0.3">
      <c r="A477">
        <v>476</v>
      </c>
      <c r="E477" s="101" t="str">
        <f t="shared" si="28"/>
        <v/>
      </c>
      <c r="G477" s="97" t="str">
        <f t="shared" si="29"/>
        <v/>
      </c>
      <c r="H477" s="98" t="str">
        <f t="shared" si="30"/>
        <v/>
      </c>
      <c r="I477" s="99" t="str">
        <f t="shared" si="31"/>
        <v/>
      </c>
    </row>
    <row r="478" spans="1:9" x14ac:dyDescent="0.3">
      <c r="A478">
        <v>477</v>
      </c>
      <c r="E478" s="101" t="str">
        <f t="shared" si="28"/>
        <v/>
      </c>
      <c r="G478" s="97" t="str">
        <f t="shared" si="29"/>
        <v/>
      </c>
      <c r="H478" s="98" t="str">
        <f t="shared" si="30"/>
        <v/>
      </c>
      <c r="I478" s="99" t="str">
        <f t="shared" si="31"/>
        <v/>
      </c>
    </row>
    <row r="479" spans="1:9" x14ac:dyDescent="0.3">
      <c r="A479">
        <v>478</v>
      </c>
      <c r="E479" s="101" t="str">
        <f t="shared" si="28"/>
        <v/>
      </c>
      <c r="G479" s="97" t="str">
        <f t="shared" si="29"/>
        <v/>
      </c>
      <c r="H479" s="98" t="str">
        <f t="shared" si="30"/>
        <v/>
      </c>
      <c r="I479" s="99" t="str">
        <f t="shared" si="31"/>
        <v/>
      </c>
    </row>
    <row r="480" spans="1:9" x14ac:dyDescent="0.3">
      <c r="A480">
        <v>479</v>
      </c>
      <c r="E480" s="101" t="str">
        <f t="shared" si="28"/>
        <v/>
      </c>
      <c r="G480" s="97" t="str">
        <f t="shared" si="29"/>
        <v/>
      </c>
      <c r="H480" s="98" t="str">
        <f t="shared" si="30"/>
        <v/>
      </c>
      <c r="I480" s="99" t="str">
        <f t="shared" si="31"/>
        <v/>
      </c>
    </row>
    <row r="481" spans="1:9" x14ac:dyDescent="0.3">
      <c r="A481">
        <v>480</v>
      </c>
      <c r="E481" s="101" t="str">
        <f t="shared" si="28"/>
        <v/>
      </c>
      <c r="G481" s="97" t="str">
        <f t="shared" si="29"/>
        <v/>
      </c>
      <c r="H481" s="98" t="str">
        <f t="shared" si="30"/>
        <v/>
      </c>
      <c r="I481" s="99" t="str">
        <f t="shared" si="31"/>
        <v/>
      </c>
    </row>
    <row r="482" spans="1:9" x14ac:dyDescent="0.3">
      <c r="A482">
        <v>481</v>
      </c>
      <c r="E482" s="101" t="str">
        <f t="shared" si="28"/>
        <v/>
      </c>
      <c r="G482" s="97" t="str">
        <f t="shared" si="29"/>
        <v/>
      </c>
      <c r="H482" s="98" t="str">
        <f t="shared" si="30"/>
        <v/>
      </c>
      <c r="I482" s="99" t="str">
        <f t="shared" si="31"/>
        <v/>
      </c>
    </row>
    <row r="483" spans="1:9" x14ac:dyDescent="0.3">
      <c r="A483">
        <v>482</v>
      </c>
      <c r="E483" s="101" t="str">
        <f t="shared" si="28"/>
        <v/>
      </c>
      <c r="G483" s="97" t="str">
        <f t="shared" si="29"/>
        <v/>
      </c>
      <c r="H483" s="98" t="str">
        <f t="shared" si="30"/>
        <v/>
      </c>
      <c r="I483" s="99" t="str">
        <f t="shared" si="31"/>
        <v/>
      </c>
    </row>
    <row r="484" spans="1:9" x14ac:dyDescent="0.3">
      <c r="A484">
        <v>483</v>
      </c>
      <c r="E484" s="101" t="str">
        <f t="shared" si="28"/>
        <v/>
      </c>
      <c r="G484" s="97" t="str">
        <f t="shared" si="29"/>
        <v/>
      </c>
      <c r="H484" s="98" t="str">
        <f t="shared" si="30"/>
        <v/>
      </c>
      <c r="I484" s="99" t="str">
        <f t="shared" si="31"/>
        <v/>
      </c>
    </row>
    <row r="485" spans="1:9" x14ac:dyDescent="0.3">
      <c r="A485">
        <v>484</v>
      </c>
      <c r="E485" s="101" t="str">
        <f t="shared" si="28"/>
        <v/>
      </c>
      <c r="G485" s="97" t="str">
        <f t="shared" si="29"/>
        <v/>
      </c>
      <c r="H485" s="98" t="str">
        <f t="shared" si="30"/>
        <v/>
      </c>
      <c r="I485" s="99" t="str">
        <f t="shared" si="31"/>
        <v/>
      </c>
    </row>
    <row r="486" spans="1:9" x14ac:dyDescent="0.3">
      <c r="A486">
        <v>485</v>
      </c>
      <c r="E486" s="101" t="str">
        <f t="shared" si="28"/>
        <v/>
      </c>
      <c r="G486" s="97" t="str">
        <f t="shared" si="29"/>
        <v/>
      </c>
      <c r="H486" s="98" t="str">
        <f t="shared" si="30"/>
        <v/>
      </c>
      <c r="I486" s="99" t="str">
        <f t="shared" si="31"/>
        <v/>
      </c>
    </row>
    <row r="487" spans="1:9" x14ac:dyDescent="0.3">
      <c r="A487">
        <v>486</v>
      </c>
      <c r="E487" s="101" t="str">
        <f t="shared" si="28"/>
        <v/>
      </c>
      <c r="G487" s="97" t="str">
        <f t="shared" si="29"/>
        <v/>
      </c>
      <c r="H487" s="98" t="str">
        <f t="shared" si="30"/>
        <v/>
      </c>
      <c r="I487" s="99" t="str">
        <f t="shared" si="31"/>
        <v/>
      </c>
    </row>
    <row r="488" spans="1:9" x14ac:dyDescent="0.3">
      <c r="A488">
        <v>487</v>
      </c>
      <c r="E488" s="101" t="str">
        <f t="shared" si="28"/>
        <v/>
      </c>
      <c r="G488" s="97" t="str">
        <f t="shared" si="29"/>
        <v/>
      </c>
      <c r="H488" s="98" t="str">
        <f t="shared" si="30"/>
        <v/>
      </c>
      <c r="I488" s="99" t="str">
        <f t="shared" si="31"/>
        <v/>
      </c>
    </row>
    <row r="489" spans="1:9" x14ac:dyDescent="0.3">
      <c r="A489">
        <v>488</v>
      </c>
      <c r="E489" s="101" t="str">
        <f t="shared" si="28"/>
        <v/>
      </c>
      <c r="G489" s="97" t="str">
        <f t="shared" si="29"/>
        <v/>
      </c>
      <c r="H489" s="98" t="str">
        <f t="shared" si="30"/>
        <v/>
      </c>
      <c r="I489" s="99" t="str">
        <f t="shared" si="31"/>
        <v/>
      </c>
    </row>
    <row r="490" spans="1:9" x14ac:dyDescent="0.3">
      <c r="A490">
        <v>489</v>
      </c>
      <c r="E490" s="101" t="str">
        <f t="shared" si="28"/>
        <v/>
      </c>
      <c r="G490" s="97" t="str">
        <f t="shared" si="29"/>
        <v/>
      </c>
      <c r="H490" s="98" t="str">
        <f t="shared" si="30"/>
        <v/>
      </c>
      <c r="I490" s="99" t="str">
        <f t="shared" si="31"/>
        <v/>
      </c>
    </row>
    <row r="491" spans="1:9" x14ac:dyDescent="0.3">
      <c r="A491">
        <v>490</v>
      </c>
      <c r="E491" s="101" t="str">
        <f t="shared" si="28"/>
        <v/>
      </c>
      <c r="G491" s="97" t="str">
        <f t="shared" si="29"/>
        <v/>
      </c>
      <c r="H491" s="98" t="str">
        <f t="shared" si="30"/>
        <v/>
      </c>
      <c r="I491" s="99" t="str">
        <f t="shared" si="31"/>
        <v/>
      </c>
    </row>
    <row r="492" spans="1:9" x14ac:dyDescent="0.3">
      <c r="A492">
        <v>491</v>
      </c>
      <c r="E492" s="101" t="str">
        <f t="shared" si="28"/>
        <v/>
      </c>
      <c r="G492" s="97" t="str">
        <f t="shared" si="29"/>
        <v/>
      </c>
      <c r="H492" s="98" t="str">
        <f t="shared" si="30"/>
        <v/>
      </c>
      <c r="I492" s="99" t="str">
        <f t="shared" si="31"/>
        <v/>
      </c>
    </row>
    <row r="493" spans="1:9" x14ac:dyDescent="0.3">
      <c r="A493">
        <v>492</v>
      </c>
      <c r="E493" s="101" t="str">
        <f t="shared" si="28"/>
        <v/>
      </c>
      <c r="G493" s="97" t="str">
        <f t="shared" si="29"/>
        <v/>
      </c>
      <c r="H493" s="98" t="str">
        <f t="shared" si="30"/>
        <v/>
      </c>
      <c r="I493" s="99" t="str">
        <f t="shared" si="31"/>
        <v/>
      </c>
    </row>
    <row r="494" spans="1:9" x14ac:dyDescent="0.3">
      <c r="A494">
        <v>493</v>
      </c>
      <c r="E494" s="101" t="str">
        <f t="shared" si="28"/>
        <v/>
      </c>
      <c r="G494" s="97" t="str">
        <f t="shared" si="29"/>
        <v/>
      </c>
      <c r="H494" s="98" t="str">
        <f t="shared" si="30"/>
        <v/>
      </c>
      <c r="I494" s="99" t="str">
        <f t="shared" si="31"/>
        <v/>
      </c>
    </row>
    <row r="495" spans="1:9" x14ac:dyDescent="0.3">
      <c r="A495">
        <v>494</v>
      </c>
      <c r="E495" s="101" t="str">
        <f t="shared" si="28"/>
        <v/>
      </c>
      <c r="G495" s="97" t="str">
        <f t="shared" si="29"/>
        <v/>
      </c>
      <c r="H495" s="98" t="str">
        <f t="shared" si="30"/>
        <v/>
      </c>
      <c r="I495" s="99" t="str">
        <f t="shared" si="31"/>
        <v/>
      </c>
    </row>
    <row r="496" spans="1:9" x14ac:dyDescent="0.3">
      <c r="A496">
        <v>495</v>
      </c>
      <c r="E496" s="101" t="str">
        <f t="shared" si="28"/>
        <v/>
      </c>
      <c r="G496" s="97" t="str">
        <f t="shared" si="29"/>
        <v/>
      </c>
      <c r="H496" s="98" t="str">
        <f t="shared" si="30"/>
        <v/>
      </c>
      <c r="I496" s="99" t="str">
        <f t="shared" si="31"/>
        <v/>
      </c>
    </row>
    <row r="497" spans="1:9" x14ac:dyDescent="0.3">
      <c r="A497">
        <v>496</v>
      </c>
      <c r="E497" s="101" t="str">
        <f t="shared" si="28"/>
        <v/>
      </c>
      <c r="G497" s="97" t="str">
        <f t="shared" si="29"/>
        <v/>
      </c>
      <c r="H497" s="98" t="str">
        <f t="shared" si="30"/>
        <v/>
      </c>
      <c r="I497" s="99" t="str">
        <f t="shared" si="31"/>
        <v/>
      </c>
    </row>
    <row r="498" spans="1:9" x14ac:dyDescent="0.3">
      <c r="A498">
        <v>497</v>
      </c>
      <c r="E498" s="101" t="str">
        <f t="shared" si="28"/>
        <v/>
      </c>
      <c r="G498" s="97" t="str">
        <f t="shared" si="29"/>
        <v/>
      </c>
      <c r="H498" s="98" t="str">
        <f t="shared" si="30"/>
        <v/>
      </c>
      <c r="I498" s="99" t="str">
        <f t="shared" si="31"/>
        <v/>
      </c>
    </row>
    <row r="499" spans="1:9" x14ac:dyDescent="0.3">
      <c r="A499">
        <v>498</v>
      </c>
      <c r="E499" s="101" t="str">
        <f t="shared" si="28"/>
        <v/>
      </c>
      <c r="G499" s="97" t="str">
        <f t="shared" si="29"/>
        <v/>
      </c>
      <c r="H499" s="98" t="str">
        <f t="shared" si="30"/>
        <v/>
      </c>
      <c r="I499" s="99" t="str">
        <f t="shared" si="31"/>
        <v/>
      </c>
    </row>
    <row r="500" spans="1:9" x14ac:dyDescent="0.3">
      <c r="A500">
        <v>499</v>
      </c>
      <c r="E500" s="101" t="str">
        <f t="shared" si="28"/>
        <v/>
      </c>
      <c r="G500" s="97" t="str">
        <f t="shared" si="29"/>
        <v/>
      </c>
      <c r="H500" s="98" t="str">
        <f t="shared" si="30"/>
        <v/>
      </c>
      <c r="I500" s="99" t="str">
        <f t="shared" si="31"/>
        <v/>
      </c>
    </row>
    <row r="501" spans="1:9" x14ac:dyDescent="0.3">
      <c r="A501">
        <v>500</v>
      </c>
      <c r="E501" s="101" t="str">
        <f t="shared" si="28"/>
        <v/>
      </c>
      <c r="G501" s="97" t="str">
        <f t="shared" si="29"/>
        <v/>
      </c>
      <c r="H501" s="98" t="str">
        <f t="shared" si="30"/>
        <v/>
      </c>
      <c r="I501" s="99" t="str">
        <f t="shared" si="31"/>
        <v/>
      </c>
    </row>
    <row r="502" spans="1:9" x14ac:dyDescent="0.3">
      <c r="A502">
        <v>501</v>
      </c>
      <c r="E502" s="101" t="str">
        <f t="shared" si="28"/>
        <v/>
      </c>
      <c r="G502" s="97" t="str">
        <f t="shared" si="29"/>
        <v/>
      </c>
      <c r="H502" s="98" t="str">
        <f t="shared" si="30"/>
        <v/>
      </c>
      <c r="I502" s="99" t="str">
        <f t="shared" si="31"/>
        <v/>
      </c>
    </row>
    <row r="503" spans="1:9" x14ac:dyDescent="0.3">
      <c r="A503">
        <v>502</v>
      </c>
      <c r="E503" s="101" t="str">
        <f t="shared" si="28"/>
        <v/>
      </c>
      <c r="G503" s="97" t="str">
        <f t="shared" si="29"/>
        <v/>
      </c>
      <c r="H503" s="98" t="str">
        <f t="shared" si="30"/>
        <v/>
      </c>
      <c r="I503" s="99" t="str">
        <f t="shared" si="31"/>
        <v/>
      </c>
    </row>
    <row r="504" spans="1:9" x14ac:dyDescent="0.3">
      <c r="A504">
        <v>503</v>
      </c>
      <c r="E504" s="101" t="str">
        <f t="shared" si="28"/>
        <v/>
      </c>
      <c r="G504" s="97" t="str">
        <f t="shared" si="29"/>
        <v/>
      </c>
      <c r="H504" s="98" t="str">
        <f t="shared" si="30"/>
        <v/>
      </c>
      <c r="I504" s="99" t="str">
        <f t="shared" si="31"/>
        <v/>
      </c>
    </row>
    <row r="505" spans="1:9" x14ac:dyDescent="0.3">
      <c r="A505">
        <v>504</v>
      </c>
      <c r="E505" s="101" t="str">
        <f t="shared" si="28"/>
        <v/>
      </c>
      <c r="G505" s="97" t="str">
        <f t="shared" si="29"/>
        <v/>
      </c>
      <c r="H505" s="98" t="str">
        <f t="shared" si="30"/>
        <v/>
      </c>
      <c r="I505" s="99" t="str">
        <f t="shared" si="31"/>
        <v/>
      </c>
    </row>
    <row r="506" spans="1:9" x14ac:dyDescent="0.3">
      <c r="A506">
        <v>505</v>
      </c>
      <c r="E506" s="101" t="str">
        <f t="shared" si="28"/>
        <v/>
      </c>
      <c r="G506" s="97" t="str">
        <f t="shared" si="29"/>
        <v/>
      </c>
      <c r="H506" s="98" t="str">
        <f t="shared" si="30"/>
        <v/>
      </c>
      <c r="I506" s="99" t="str">
        <f t="shared" si="31"/>
        <v/>
      </c>
    </row>
    <row r="507" spans="1:9" x14ac:dyDescent="0.3">
      <c r="A507">
        <v>506</v>
      </c>
      <c r="E507" s="101" t="str">
        <f t="shared" si="28"/>
        <v/>
      </c>
      <c r="G507" s="97" t="str">
        <f t="shared" si="29"/>
        <v/>
      </c>
      <c r="H507" s="98" t="str">
        <f t="shared" si="30"/>
        <v/>
      </c>
      <c r="I507" s="99" t="str">
        <f t="shared" si="31"/>
        <v/>
      </c>
    </row>
    <row r="508" spans="1:9" x14ac:dyDescent="0.3">
      <c r="A508">
        <v>507</v>
      </c>
      <c r="E508" s="101" t="str">
        <f t="shared" si="28"/>
        <v/>
      </c>
      <c r="G508" s="97" t="str">
        <f t="shared" si="29"/>
        <v/>
      </c>
      <c r="H508" s="98" t="str">
        <f t="shared" si="30"/>
        <v/>
      </c>
      <c r="I508" s="99" t="str">
        <f t="shared" si="31"/>
        <v/>
      </c>
    </row>
    <row r="509" spans="1:9" x14ac:dyDescent="0.3">
      <c r="A509">
        <v>508</v>
      </c>
      <c r="E509" s="101" t="str">
        <f t="shared" si="28"/>
        <v/>
      </c>
      <c r="G509" s="97" t="str">
        <f t="shared" si="29"/>
        <v/>
      </c>
      <c r="H509" s="98" t="str">
        <f t="shared" si="30"/>
        <v/>
      </c>
      <c r="I509" s="99" t="str">
        <f t="shared" si="31"/>
        <v/>
      </c>
    </row>
    <row r="510" spans="1:9" x14ac:dyDescent="0.3">
      <c r="A510">
        <v>509</v>
      </c>
      <c r="E510" s="101" t="str">
        <f t="shared" si="28"/>
        <v/>
      </c>
      <c r="G510" s="97" t="str">
        <f t="shared" si="29"/>
        <v/>
      </c>
      <c r="H510" s="98" t="str">
        <f t="shared" si="30"/>
        <v/>
      </c>
      <c r="I510" s="99" t="str">
        <f t="shared" si="31"/>
        <v/>
      </c>
    </row>
    <row r="511" spans="1:9" x14ac:dyDescent="0.3">
      <c r="A511">
        <v>510</v>
      </c>
      <c r="E511" s="101" t="str">
        <f t="shared" si="28"/>
        <v/>
      </c>
      <c r="G511" s="97" t="str">
        <f t="shared" si="29"/>
        <v/>
      </c>
      <c r="H511" s="98" t="str">
        <f t="shared" si="30"/>
        <v/>
      </c>
      <c r="I511" s="99" t="str">
        <f t="shared" si="31"/>
        <v/>
      </c>
    </row>
    <row r="512" spans="1:9" x14ac:dyDescent="0.3">
      <c r="A512">
        <v>511</v>
      </c>
      <c r="E512" s="101" t="str">
        <f t="shared" si="28"/>
        <v/>
      </c>
      <c r="G512" s="97" t="str">
        <f t="shared" si="29"/>
        <v/>
      </c>
      <c r="H512" s="98" t="str">
        <f t="shared" si="30"/>
        <v/>
      </c>
      <c r="I512" s="99" t="str">
        <f t="shared" si="31"/>
        <v/>
      </c>
    </row>
    <row r="513" spans="1:9" x14ac:dyDescent="0.3">
      <c r="A513">
        <v>512</v>
      </c>
      <c r="E513" s="101" t="str">
        <f t="shared" si="28"/>
        <v/>
      </c>
      <c r="G513" s="97" t="str">
        <f t="shared" si="29"/>
        <v/>
      </c>
      <c r="H513" s="98" t="str">
        <f t="shared" si="30"/>
        <v/>
      </c>
      <c r="I513" s="99" t="str">
        <f t="shared" si="31"/>
        <v/>
      </c>
    </row>
    <row r="514" spans="1:9" x14ac:dyDescent="0.3">
      <c r="A514">
        <v>513</v>
      </c>
      <c r="E514" s="101" t="str">
        <f t="shared" ref="E514:E577" si="32">IFERROR(VLOOKUP(D514,Rate,2,FALSE),"")</f>
        <v/>
      </c>
      <c r="G514" s="97" t="str">
        <f t="shared" ref="G514:G577" si="33">IFERROR(VLOOKUP(D514,Rate,3,FALSE)*F514,"")</f>
        <v/>
      </c>
      <c r="H514" s="98" t="str">
        <f t="shared" ref="H514:H577" si="34">IFERROR(VLOOKUP(D514,Rate,4,FALSE)*F514,"")</f>
        <v/>
      </c>
      <c r="I514" s="99" t="str">
        <f t="shared" ref="I514:I577" si="35">IFERROR(VLOOKUP(D514,Rate,5,FALSE)*F514,"")</f>
        <v/>
      </c>
    </row>
    <row r="515" spans="1:9" x14ac:dyDescent="0.3">
      <c r="A515">
        <v>514</v>
      </c>
      <c r="E515" s="101" t="str">
        <f t="shared" si="32"/>
        <v/>
      </c>
      <c r="G515" s="97" t="str">
        <f t="shared" si="33"/>
        <v/>
      </c>
      <c r="H515" s="98" t="str">
        <f t="shared" si="34"/>
        <v/>
      </c>
      <c r="I515" s="99" t="str">
        <f t="shared" si="35"/>
        <v/>
      </c>
    </row>
    <row r="516" spans="1:9" x14ac:dyDescent="0.3">
      <c r="A516">
        <v>515</v>
      </c>
      <c r="E516" s="101" t="str">
        <f t="shared" si="32"/>
        <v/>
      </c>
      <c r="G516" s="97" t="str">
        <f t="shared" si="33"/>
        <v/>
      </c>
      <c r="H516" s="98" t="str">
        <f t="shared" si="34"/>
        <v/>
      </c>
      <c r="I516" s="99" t="str">
        <f t="shared" si="35"/>
        <v/>
      </c>
    </row>
    <row r="517" spans="1:9" x14ac:dyDescent="0.3">
      <c r="A517">
        <v>516</v>
      </c>
      <c r="E517" s="101" t="str">
        <f t="shared" si="32"/>
        <v/>
      </c>
      <c r="G517" s="97" t="str">
        <f t="shared" si="33"/>
        <v/>
      </c>
      <c r="H517" s="98" t="str">
        <f t="shared" si="34"/>
        <v/>
      </c>
      <c r="I517" s="99" t="str">
        <f t="shared" si="35"/>
        <v/>
      </c>
    </row>
    <row r="518" spans="1:9" x14ac:dyDescent="0.3">
      <c r="A518">
        <v>517</v>
      </c>
      <c r="E518" s="101" t="str">
        <f t="shared" si="32"/>
        <v/>
      </c>
      <c r="G518" s="97" t="str">
        <f t="shared" si="33"/>
        <v/>
      </c>
      <c r="H518" s="98" t="str">
        <f t="shared" si="34"/>
        <v/>
      </c>
      <c r="I518" s="99" t="str">
        <f t="shared" si="35"/>
        <v/>
      </c>
    </row>
    <row r="519" spans="1:9" x14ac:dyDescent="0.3">
      <c r="A519">
        <v>518</v>
      </c>
      <c r="E519" s="101" t="str">
        <f t="shared" si="32"/>
        <v/>
      </c>
      <c r="G519" s="97" t="str">
        <f t="shared" si="33"/>
        <v/>
      </c>
      <c r="H519" s="98" t="str">
        <f t="shared" si="34"/>
        <v/>
      </c>
      <c r="I519" s="99" t="str">
        <f t="shared" si="35"/>
        <v/>
      </c>
    </row>
    <row r="520" spans="1:9" x14ac:dyDescent="0.3">
      <c r="A520">
        <v>519</v>
      </c>
      <c r="E520" s="101" t="str">
        <f t="shared" si="32"/>
        <v/>
      </c>
      <c r="G520" s="97" t="str">
        <f t="shared" si="33"/>
        <v/>
      </c>
      <c r="H520" s="98" t="str">
        <f t="shared" si="34"/>
        <v/>
      </c>
      <c r="I520" s="99" t="str">
        <f t="shared" si="35"/>
        <v/>
      </c>
    </row>
    <row r="521" spans="1:9" x14ac:dyDescent="0.3">
      <c r="A521">
        <v>520</v>
      </c>
      <c r="E521" s="101" t="str">
        <f t="shared" si="32"/>
        <v/>
      </c>
      <c r="G521" s="97" t="str">
        <f t="shared" si="33"/>
        <v/>
      </c>
      <c r="H521" s="98" t="str">
        <f t="shared" si="34"/>
        <v/>
      </c>
      <c r="I521" s="99" t="str">
        <f t="shared" si="35"/>
        <v/>
      </c>
    </row>
    <row r="522" spans="1:9" x14ac:dyDescent="0.3">
      <c r="A522">
        <v>521</v>
      </c>
      <c r="E522" s="101" t="str">
        <f t="shared" si="32"/>
        <v/>
      </c>
      <c r="G522" s="97" t="str">
        <f t="shared" si="33"/>
        <v/>
      </c>
      <c r="H522" s="98" t="str">
        <f t="shared" si="34"/>
        <v/>
      </c>
      <c r="I522" s="99" t="str">
        <f t="shared" si="35"/>
        <v/>
      </c>
    </row>
    <row r="523" spans="1:9" x14ac:dyDescent="0.3">
      <c r="A523">
        <v>522</v>
      </c>
      <c r="E523" s="101" t="str">
        <f t="shared" si="32"/>
        <v/>
      </c>
      <c r="G523" s="97" t="str">
        <f t="shared" si="33"/>
        <v/>
      </c>
      <c r="H523" s="98" t="str">
        <f t="shared" si="34"/>
        <v/>
      </c>
      <c r="I523" s="99" t="str">
        <f t="shared" si="35"/>
        <v/>
      </c>
    </row>
    <row r="524" spans="1:9" x14ac:dyDescent="0.3">
      <c r="A524">
        <v>523</v>
      </c>
      <c r="E524" s="101" t="str">
        <f t="shared" si="32"/>
        <v/>
      </c>
      <c r="G524" s="97" t="str">
        <f t="shared" si="33"/>
        <v/>
      </c>
      <c r="H524" s="98" t="str">
        <f t="shared" si="34"/>
        <v/>
      </c>
      <c r="I524" s="99" t="str">
        <f t="shared" si="35"/>
        <v/>
      </c>
    </row>
    <row r="525" spans="1:9" x14ac:dyDescent="0.3">
      <c r="A525">
        <v>524</v>
      </c>
      <c r="E525" s="101" t="str">
        <f t="shared" si="32"/>
        <v/>
      </c>
      <c r="G525" s="97" t="str">
        <f t="shared" si="33"/>
        <v/>
      </c>
      <c r="H525" s="98" t="str">
        <f t="shared" si="34"/>
        <v/>
      </c>
      <c r="I525" s="99" t="str">
        <f t="shared" si="35"/>
        <v/>
      </c>
    </row>
    <row r="526" spans="1:9" x14ac:dyDescent="0.3">
      <c r="A526">
        <v>525</v>
      </c>
      <c r="E526" s="101" t="str">
        <f t="shared" si="32"/>
        <v/>
      </c>
      <c r="G526" s="97" t="str">
        <f t="shared" si="33"/>
        <v/>
      </c>
      <c r="H526" s="98" t="str">
        <f t="shared" si="34"/>
        <v/>
      </c>
      <c r="I526" s="99" t="str">
        <f t="shared" si="35"/>
        <v/>
      </c>
    </row>
    <row r="527" spans="1:9" x14ac:dyDescent="0.3">
      <c r="A527">
        <v>526</v>
      </c>
      <c r="E527" s="101" t="str">
        <f t="shared" si="32"/>
        <v/>
      </c>
      <c r="G527" s="97" t="str">
        <f t="shared" si="33"/>
        <v/>
      </c>
      <c r="H527" s="98" t="str">
        <f t="shared" si="34"/>
        <v/>
      </c>
      <c r="I527" s="99" t="str">
        <f t="shared" si="35"/>
        <v/>
      </c>
    </row>
    <row r="528" spans="1:9" x14ac:dyDescent="0.3">
      <c r="A528">
        <v>527</v>
      </c>
      <c r="E528" s="101" t="str">
        <f t="shared" si="32"/>
        <v/>
      </c>
      <c r="G528" s="97" t="str">
        <f t="shared" si="33"/>
        <v/>
      </c>
      <c r="H528" s="98" t="str">
        <f t="shared" si="34"/>
        <v/>
      </c>
      <c r="I528" s="99" t="str">
        <f t="shared" si="35"/>
        <v/>
      </c>
    </row>
    <row r="529" spans="1:9" x14ac:dyDescent="0.3">
      <c r="A529">
        <v>528</v>
      </c>
      <c r="E529" s="101" t="str">
        <f t="shared" si="32"/>
        <v/>
      </c>
      <c r="G529" s="97" t="str">
        <f t="shared" si="33"/>
        <v/>
      </c>
      <c r="H529" s="98" t="str">
        <f t="shared" si="34"/>
        <v/>
      </c>
      <c r="I529" s="99" t="str">
        <f t="shared" si="35"/>
        <v/>
      </c>
    </row>
    <row r="530" spans="1:9" x14ac:dyDescent="0.3">
      <c r="A530">
        <v>529</v>
      </c>
      <c r="E530" s="101" t="str">
        <f t="shared" si="32"/>
        <v/>
      </c>
      <c r="G530" s="97" t="str">
        <f t="shared" si="33"/>
        <v/>
      </c>
      <c r="H530" s="98" t="str">
        <f t="shared" si="34"/>
        <v/>
      </c>
      <c r="I530" s="99" t="str">
        <f t="shared" si="35"/>
        <v/>
      </c>
    </row>
    <row r="531" spans="1:9" x14ac:dyDescent="0.3">
      <c r="A531">
        <v>530</v>
      </c>
      <c r="E531" s="101" t="str">
        <f t="shared" si="32"/>
        <v/>
      </c>
      <c r="G531" s="97" t="str">
        <f t="shared" si="33"/>
        <v/>
      </c>
      <c r="H531" s="98" t="str">
        <f t="shared" si="34"/>
        <v/>
      </c>
      <c r="I531" s="99" t="str">
        <f t="shared" si="35"/>
        <v/>
      </c>
    </row>
    <row r="532" spans="1:9" x14ac:dyDescent="0.3">
      <c r="A532">
        <v>531</v>
      </c>
      <c r="E532" s="101" t="str">
        <f t="shared" si="32"/>
        <v/>
      </c>
      <c r="G532" s="97" t="str">
        <f t="shared" si="33"/>
        <v/>
      </c>
      <c r="H532" s="98" t="str">
        <f t="shared" si="34"/>
        <v/>
      </c>
      <c r="I532" s="99" t="str">
        <f t="shared" si="35"/>
        <v/>
      </c>
    </row>
    <row r="533" spans="1:9" x14ac:dyDescent="0.3">
      <c r="A533">
        <v>532</v>
      </c>
      <c r="E533" s="101" t="str">
        <f t="shared" si="32"/>
        <v/>
      </c>
      <c r="G533" s="97" t="str">
        <f t="shared" si="33"/>
        <v/>
      </c>
      <c r="H533" s="98" t="str">
        <f t="shared" si="34"/>
        <v/>
      </c>
      <c r="I533" s="99" t="str">
        <f t="shared" si="35"/>
        <v/>
      </c>
    </row>
    <row r="534" spans="1:9" x14ac:dyDescent="0.3">
      <c r="A534">
        <v>533</v>
      </c>
      <c r="E534" s="101" t="str">
        <f t="shared" si="32"/>
        <v/>
      </c>
      <c r="G534" s="97" t="str">
        <f t="shared" si="33"/>
        <v/>
      </c>
      <c r="H534" s="98" t="str">
        <f t="shared" si="34"/>
        <v/>
      </c>
      <c r="I534" s="99" t="str">
        <f t="shared" si="35"/>
        <v/>
      </c>
    </row>
    <row r="535" spans="1:9" x14ac:dyDescent="0.3">
      <c r="A535">
        <v>534</v>
      </c>
      <c r="E535" s="101" t="str">
        <f t="shared" si="32"/>
        <v/>
      </c>
      <c r="G535" s="97" t="str">
        <f t="shared" si="33"/>
        <v/>
      </c>
      <c r="H535" s="98" t="str">
        <f t="shared" si="34"/>
        <v/>
      </c>
      <c r="I535" s="99" t="str">
        <f t="shared" si="35"/>
        <v/>
      </c>
    </row>
    <row r="536" spans="1:9" x14ac:dyDescent="0.3">
      <c r="A536">
        <v>535</v>
      </c>
      <c r="E536" s="101" t="str">
        <f t="shared" si="32"/>
        <v/>
      </c>
      <c r="G536" s="97" t="str">
        <f t="shared" si="33"/>
        <v/>
      </c>
      <c r="H536" s="98" t="str">
        <f t="shared" si="34"/>
        <v/>
      </c>
      <c r="I536" s="99" t="str">
        <f t="shared" si="35"/>
        <v/>
      </c>
    </row>
    <row r="537" spans="1:9" x14ac:dyDescent="0.3">
      <c r="A537">
        <v>536</v>
      </c>
      <c r="E537" s="101" t="str">
        <f t="shared" si="32"/>
        <v/>
      </c>
      <c r="G537" s="97" t="str">
        <f t="shared" si="33"/>
        <v/>
      </c>
      <c r="H537" s="98" t="str">
        <f t="shared" si="34"/>
        <v/>
      </c>
      <c r="I537" s="99" t="str">
        <f t="shared" si="35"/>
        <v/>
      </c>
    </row>
    <row r="538" spans="1:9" x14ac:dyDescent="0.3">
      <c r="A538">
        <v>537</v>
      </c>
      <c r="E538" s="101" t="str">
        <f t="shared" si="32"/>
        <v/>
      </c>
      <c r="G538" s="97" t="str">
        <f t="shared" si="33"/>
        <v/>
      </c>
      <c r="H538" s="98" t="str">
        <f t="shared" si="34"/>
        <v/>
      </c>
      <c r="I538" s="99" t="str">
        <f t="shared" si="35"/>
        <v/>
      </c>
    </row>
    <row r="539" spans="1:9" x14ac:dyDescent="0.3">
      <c r="A539">
        <v>538</v>
      </c>
      <c r="E539" s="101" t="str">
        <f t="shared" si="32"/>
        <v/>
      </c>
      <c r="G539" s="97" t="str">
        <f t="shared" si="33"/>
        <v/>
      </c>
      <c r="H539" s="98" t="str">
        <f t="shared" si="34"/>
        <v/>
      </c>
      <c r="I539" s="99" t="str">
        <f t="shared" si="35"/>
        <v/>
      </c>
    </row>
    <row r="540" spans="1:9" x14ac:dyDescent="0.3">
      <c r="A540">
        <v>539</v>
      </c>
      <c r="E540" s="101" t="str">
        <f t="shared" si="32"/>
        <v/>
      </c>
      <c r="G540" s="97" t="str">
        <f t="shared" si="33"/>
        <v/>
      </c>
      <c r="H540" s="98" t="str">
        <f t="shared" si="34"/>
        <v/>
      </c>
      <c r="I540" s="99" t="str">
        <f t="shared" si="35"/>
        <v/>
      </c>
    </row>
    <row r="541" spans="1:9" x14ac:dyDescent="0.3">
      <c r="A541">
        <v>540</v>
      </c>
      <c r="E541" s="101" t="str">
        <f t="shared" si="32"/>
        <v/>
      </c>
      <c r="G541" s="97" t="str">
        <f t="shared" si="33"/>
        <v/>
      </c>
      <c r="H541" s="98" t="str">
        <f t="shared" si="34"/>
        <v/>
      </c>
      <c r="I541" s="99" t="str">
        <f t="shared" si="35"/>
        <v/>
      </c>
    </row>
    <row r="542" spans="1:9" x14ac:dyDescent="0.3">
      <c r="A542">
        <v>541</v>
      </c>
      <c r="E542" s="101" t="str">
        <f t="shared" si="32"/>
        <v/>
      </c>
      <c r="G542" s="97" t="str">
        <f t="shared" si="33"/>
        <v/>
      </c>
      <c r="H542" s="98" t="str">
        <f t="shared" si="34"/>
        <v/>
      </c>
      <c r="I542" s="99" t="str">
        <f t="shared" si="35"/>
        <v/>
      </c>
    </row>
    <row r="543" spans="1:9" x14ac:dyDescent="0.3">
      <c r="A543">
        <v>542</v>
      </c>
      <c r="E543" s="101" t="str">
        <f t="shared" si="32"/>
        <v/>
      </c>
      <c r="G543" s="97" t="str">
        <f t="shared" si="33"/>
        <v/>
      </c>
      <c r="H543" s="98" t="str">
        <f t="shared" si="34"/>
        <v/>
      </c>
      <c r="I543" s="99" t="str">
        <f t="shared" si="35"/>
        <v/>
      </c>
    </row>
    <row r="544" spans="1:9" x14ac:dyDescent="0.3">
      <c r="A544">
        <v>543</v>
      </c>
      <c r="E544" s="101" t="str">
        <f t="shared" si="32"/>
        <v/>
      </c>
      <c r="G544" s="97" t="str">
        <f t="shared" si="33"/>
        <v/>
      </c>
      <c r="H544" s="98" t="str">
        <f t="shared" si="34"/>
        <v/>
      </c>
      <c r="I544" s="99" t="str">
        <f t="shared" si="35"/>
        <v/>
      </c>
    </row>
    <row r="545" spans="1:9" x14ac:dyDescent="0.3">
      <c r="A545">
        <v>544</v>
      </c>
      <c r="E545" s="101" t="str">
        <f t="shared" si="32"/>
        <v/>
      </c>
      <c r="G545" s="97" t="str">
        <f t="shared" si="33"/>
        <v/>
      </c>
      <c r="H545" s="98" t="str">
        <f t="shared" si="34"/>
        <v/>
      </c>
      <c r="I545" s="99" t="str">
        <f t="shared" si="35"/>
        <v/>
      </c>
    </row>
    <row r="546" spans="1:9" x14ac:dyDescent="0.3">
      <c r="A546">
        <v>545</v>
      </c>
      <c r="E546" s="101" t="str">
        <f t="shared" si="32"/>
        <v/>
      </c>
      <c r="G546" s="97" t="str">
        <f t="shared" si="33"/>
        <v/>
      </c>
      <c r="H546" s="98" t="str">
        <f t="shared" si="34"/>
        <v/>
      </c>
      <c r="I546" s="99" t="str">
        <f t="shared" si="35"/>
        <v/>
      </c>
    </row>
    <row r="547" spans="1:9" x14ac:dyDescent="0.3">
      <c r="A547">
        <v>546</v>
      </c>
      <c r="E547" s="101" t="str">
        <f t="shared" si="32"/>
        <v/>
      </c>
      <c r="G547" s="97" t="str">
        <f t="shared" si="33"/>
        <v/>
      </c>
      <c r="H547" s="98" t="str">
        <f t="shared" si="34"/>
        <v/>
      </c>
      <c r="I547" s="99" t="str">
        <f t="shared" si="35"/>
        <v/>
      </c>
    </row>
    <row r="548" spans="1:9" x14ac:dyDescent="0.3">
      <c r="A548">
        <v>547</v>
      </c>
      <c r="E548" s="101" t="str">
        <f t="shared" si="32"/>
        <v/>
      </c>
      <c r="G548" s="97" t="str">
        <f t="shared" si="33"/>
        <v/>
      </c>
      <c r="H548" s="98" t="str">
        <f t="shared" si="34"/>
        <v/>
      </c>
      <c r="I548" s="99" t="str">
        <f t="shared" si="35"/>
        <v/>
      </c>
    </row>
    <row r="549" spans="1:9" x14ac:dyDescent="0.3">
      <c r="A549">
        <v>548</v>
      </c>
      <c r="E549" s="101" t="str">
        <f t="shared" si="32"/>
        <v/>
      </c>
      <c r="G549" s="97" t="str">
        <f t="shared" si="33"/>
        <v/>
      </c>
      <c r="H549" s="98" t="str">
        <f t="shared" si="34"/>
        <v/>
      </c>
      <c r="I549" s="99" t="str">
        <f t="shared" si="35"/>
        <v/>
      </c>
    </row>
    <row r="550" spans="1:9" x14ac:dyDescent="0.3">
      <c r="A550">
        <v>549</v>
      </c>
      <c r="E550" s="101" t="str">
        <f t="shared" si="32"/>
        <v/>
      </c>
      <c r="G550" s="97" t="str">
        <f t="shared" si="33"/>
        <v/>
      </c>
      <c r="H550" s="98" t="str">
        <f t="shared" si="34"/>
        <v/>
      </c>
      <c r="I550" s="99" t="str">
        <f t="shared" si="35"/>
        <v/>
      </c>
    </row>
    <row r="551" spans="1:9" x14ac:dyDescent="0.3">
      <c r="A551">
        <v>550</v>
      </c>
      <c r="E551" s="101" t="str">
        <f t="shared" si="32"/>
        <v/>
      </c>
      <c r="G551" s="97" t="str">
        <f t="shared" si="33"/>
        <v/>
      </c>
      <c r="H551" s="98" t="str">
        <f t="shared" si="34"/>
        <v/>
      </c>
      <c r="I551" s="99" t="str">
        <f t="shared" si="35"/>
        <v/>
      </c>
    </row>
    <row r="552" spans="1:9" x14ac:dyDescent="0.3">
      <c r="A552">
        <v>551</v>
      </c>
      <c r="E552" s="101" t="str">
        <f t="shared" si="32"/>
        <v/>
      </c>
      <c r="G552" s="97" t="str">
        <f t="shared" si="33"/>
        <v/>
      </c>
      <c r="H552" s="98" t="str">
        <f t="shared" si="34"/>
        <v/>
      </c>
      <c r="I552" s="99" t="str">
        <f t="shared" si="35"/>
        <v/>
      </c>
    </row>
    <row r="553" spans="1:9" x14ac:dyDescent="0.3">
      <c r="A553">
        <v>552</v>
      </c>
      <c r="E553" s="101" t="str">
        <f t="shared" si="32"/>
        <v/>
      </c>
      <c r="G553" s="97" t="str">
        <f t="shared" si="33"/>
        <v/>
      </c>
      <c r="H553" s="98" t="str">
        <f t="shared" si="34"/>
        <v/>
      </c>
      <c r="I553" s="99" t="str">
        <f t="shared" si="35"/>
        <v/>
      </c>
    </row>
    <row r="554" spans="1:9" x14ac:dyDescent="0.3">
      <c r="A554">
        <v>553</v>
      </c>
      <c r="E554" s="101" t="str">
        <f t="shared" si="32"/>
        <v/>
      </c>
      <c r="G554" s="97" t="str">
        <f t="shared" si="33"/>
        <v/>
      </c>
      <c r="H554" s="98" t="str">
        <f t="shared" si="34"/>
        <v/>
      </c>
      <c r="I554" s="99" t="str">
        <f t="shared" si="35"/>
        <v/>
      </c>
    </row>
    <row r="555" spans="1:9" x14ac:dyDescent="0.3">
      <c r="A555">
        <v>554</v>
      </c>
      <c r="E555" s="101" t="str">
        <f t="shared" si="32"/>
        <v/>
      </c>
      <c r="G555" s="97" t="str">
        <f t="shared" si="33"/>
        <v/>
      </c>
      <c r="H555" s="98" t="str">
        <f t="shared" si="34"/>
        <v/>
      </c>
      <c r="I555" s="99" t="str">
        <f t="shared" si="35"/>
        <v/>
      </c>
    </row>
    <row r="556" spans="1:9" x14ac:dyDescent="0.3">
      <c r="A556">
        <v>555</v>
      </c>
      <c r="E556" s="101" t="str">
        <f t="shared" si="32"/>
        <v/>
      </c>
      <c r="G556" s="97" t="str">
        <f t="shared" si="33"/>
        <v/>
      </c>
      <c r="H556" s="98" t="str">
        <f t="shared" si="34"/>
        <v/>
      </c>
      <c r="I556" s="99" t="str">
        <f t="shared" si="35"/>
        <v/>
      </c>
    </row>
    <row r="557" spans="1:9" x14ac:dyDescent="0.3">
      <c r="A557">
        <v>556</v>
      </c>
      <c r="E557" s="101" t="str">
        <f t="shared" si="32"/>
        <v/>
      </c>
      <c r="G557" s="97" t="str">
        <f t="shared" si="33"/>
        <v/>
      </c>
      <c r="H557" s="98" t="str">
        <f t="shared" si="34"/>
        <v/>
      </c>
      <c r="I557" s="99" t="str">
        <f t="shared" si="35"/>
        <v/>
      </c>
    </row>
    <row r="558" spans="1:9" x14ac:dyDescent="0.3">
      <c r="A558">
        <v>557</v>
      </c>
      <c r="E558" s="101" t="str">
        <f t="shared" si="32"/>
        <v/>
      </c>
      <c r="G558" s="97" t="str">
        <f t="shared" si="33"/>
        <v/>
      </c>
      <c r="H558" s="98" t="str">
        <f t="shared" si="34"/>
        <v/>
      </c>
      <c r="I558" s="99" t="str">
        <f t="shared" si="35"/>
        <v/>
      </c>
    </row>
    <row r="559" spans="1:9" x14ac:dyDescent="0.3">
      <c r="A559">
        <v>558</v>
      </c>
      <c r="E559" s="101" t="str">
        <f t="shared" si="32"/>
        <v/>
      </c>
      <c r="G559" s="97" t="str">
        <f t="shared" si="33"/>
        <v/>
      </c>
      <c r="H559" s="98" t="str">
        <f t="shared" si="34"/>
        <v/>
      </c>
      <c r="I559" s="99" t="str">
        <f t="shared" si="35"/>
        <v/>
      </c>
    </row>
    <row r="560" spans="1:9" x14ac:dyDescent="0.3">
      <c r="A560">
        <v>559</v>
      </c>
      <c r="E560" s="101" t="str">
        <f t="shared" si="32"/>
        <v/>
      </c>
      <c r="G560" s="97" t="str">
        <f t="shared" si="33"/>
        <v/>
      </c>
      <c r="H560" s="98" t="str">
        <f t="shared" si="34"/>
        <v/>
      </c>
      <c r="I560" s="99" t="str">
        <f t="shared" si="35"/>
        <v/>
      </c>
    </row>
    <row r="561" spans="1:9" x14ac:dyDescent="0.3">
      <c r="A561">
        <v>560</v>
      </c>
      <c r="E561" s="101" t="str">
        <f t="shared" si="32"/>
        <v/>
      </c>
      <c r="G561" s="97" t="str">
        <f t="shared" si="33"/>
        <v/>
      </c>
      <c r="H561" s="98" t="str">
        <f t="shared" si="34"/>
        <v/>
      </c>
      <c r="I561" s="99" t="str">
        <f t="shared" si="35"/>
        <v/>
      </c>
    </row>
    <row r="562" spans="1:9" x14ac:dyDescent="0.3">
      <c r="A562">
        <v>561</v>
      </c>
      <c r="E562" s="101" t="str">
        <f t="shared" si="32"/>
        <v/>
      </c>
      <c r="G562" s="97" t="str">
        <f t="shared" si="33"/>
        <v/>
      </c>
      <c r="H562" s="98" t="str">
        <f t="shared" si="34"/>
        <v/>
      </c>
      <c r="I562" s="99" t="str">
        <f t="shared" si="35"/>
        <v/>
      </c>
    </row>
    <row r="563" spans="1:9" x14ac:dyDescent="0.3">
      <c r="A563">
        <v>562</v>
      </c>
      <c r="E563" s="101" t="str">
        <f t="shared" si="32"/>
        <v/>
      </c>
      <c r="G563" s="97" t="str">
        <f t="shared" si="33"/>
        <v/>
      </c>
      <c r="H563" s="98" t="str">
        <f t="shared" si="34"/>
        <v/>
      </c>
      <c r="I563" s="99" t="str">
        <f t="shared" si="35"/>
        <v/>
      </c>
    </row>
    <row r="564" spans="1:9" x14ac:dyDescent="0.3">
      <c r="A564">
        <v>563</v>
      </c>
      <c r="E564" s="101" t="str">
        <f t="shared" si="32"/>
        <v/>
      </c>
      <c r="G564" s="97" t="str">
        <f t="shared" si="33"/>
        <v/>
      </c>
      <c r="H564" s="98" t="str">
        <f t="shared" si="34"/>
        <v/>
      </c>
      <c r="I564" s="99" t="str">
        <f t="shared" si="35"/>
        <v/>
      </c>
    </row>
    <row r="565" spans="1:9" x14ac:dyDescent="0.3">
      <c r="A565">
        <v>564</v>
      </c>
      <c r="E565" s="101" t="str">
        <f t="shared" si="32"/>
        <v/>
      </c>
      <c r="G565" s="97" t="str">
        <f t="shared" si="33"/>
        <v/>
      </c>
      <c r="H565" s="98" t="str">
        <f t="shared" si="34"/>
        <v/>
      </c>
      <c r="I565" s="99" t="str">
        <f t="shared" si="35"/>
        <v/>
      </c>
    </row>
    <row r="566" spans="1:9" x14ac:dyDescent="0.3">
      <c r="A566">
        <v>565</v>
      </c>
      <c r="E566" s="101" t="str">
        <f t="shared" si="32"/>
        <v/>
      </c>
      <c r="G566" s="97" t="str">
        <f t="shared" si="33"/>
        <v/>
      </c>
      <c r="H566" s="98" t="str">
        <f t="shared" si="34"/>
        <v/>
      </c>
      <c r="I566" s="99" t="str">
        <f t="shared" si="35"/>
        <v/>
      </c>
    </row>
    <row r="567" spans="1:9" x14ac:dyDescent="0.3">
      <c r="A567">
        <v>566</v>
      </c>
      <c r="E567" s="101" t="str">
        <f t="shared" si="32"/>
        <v/>
      </c>
      <c r="G567" s="97" t="str">
        <f t="shared" si="33"/>
        <v/>
      </c>
      <c r="H567" s="98" t="str">
        <f t="shared" si="34"/>
        <v/>
      </c>
      <c r="I567" s="99" t="str">
        <f t="shared" si="35"/>
        <v/>
      </c>
    </row>
    <row r="568" spans="1:9" x14ac:dyDescent="0.3">
      <c r="A568">
        <v>567</v>
      </c>
      <c r="E568" s="101" t="str">
        <f t="shared" si="32"/>
        <v/>
      </c>
      <c r="G568" s="97" t="str">
        <f t="shared" si="33"/>
        <v/>
      </c>
      <c r="H568" s="98" t="str">
        <f t="shared" si="34"/>
        <v/>
      </c>
      <c r="I568" s="99" t="str">
        <f t="shared" si="35"/>
        <v/>
      </c>
    </row>
    <row r="569" spans="1:9" x14ac:dyDescent="0.3">
      <c r="A569">
        <v>568</v>
      </c>
      <c r="E569" s="101" t="str">
        <f t="shared" si="32"/>
        <v/>
      </c>
      <c r="G569" s="97" t="str">
        <f t="shared" si="33"/>
        <v/>
      </c>
      <c r="H569" s="98" t="str">
        <f t="shared" si="34"/>
        <v/>
      </c>
      <c r="I569" s="99" t="str">
        <f t="shared" si="35"/>
        <v/>
      </c>
    </row>
    <row r="570" spans="1:9" x14ac:dyDescent="0.3">
      <c r="A570">
        <v>569</v>
      </c>
      <c r="E570" s="101" t="str">
        <f t="shared" si="32"/>
        <v/>
      </c>
      <c r="G570" s="97" t="str">
        <f t="shared" si="33"/>
        <v/>
      </c>
      <c r="H570" s="98" t="str">
        <f t="shared" si="34"/>
        <v/>
      </c>
      <c r="I570" s="99" t="str">
        <f t="shared" si="35"/>
        <v/>
      </c>
    </row>
    <row r="571" spans="1:9" x14ac:dyDescent="0.3">
      <c r="A571">
        <v>570</v>
      </c>
      <c r="E571" s="101" t="str">
        <f t="shared" si="32"/>
        <v/>
      </c>
      <c r="G571" s="97" t="str">
        <f t="shared" si="33"/>
        <v/>
      </c>
      <c r="H571" s="98" t="str">
        <f t="shared" si="34"/>
        <v/>
      </c>
      <c r="I571" s="99" t="str">
        <f t="shared" si="35"/>
        <v/>
      </c>
    </row>
    <row r="572" spans="1:9" x14ac:dyDescent="0.3">
      <c r="A572">
        <v>571</v>
      </c>
      <c r="E572" s="101" t="str">
        <f t="shared" si="32"/>
        <v/>
      </c>
      <c r="G572" s="97" t="str">
        <f t="shared" si="33"/>
        <v/>
      </c>
      <c r="H572" s="98" t="str">
        <f t="shared" si="34"/>
        <v/>
      </c>
      <c r="I572" s="99" t="str">
        <f t="shared" si="35"/>
        <v/>
      </c>
    </row>
    <row r="573" spans="1:9" x14ac:dyDescent="0.3">
      <c r="A573">
        <v>572</v>
      </c>
      <c r="E573" s="101" t="str">
        <f t="shared" si="32"/>
        <v/>
      </c>
      <c r="G573" s="97" t="str">
        <f t="shared" si="33"/>
        <v/>
      </c>
      <c r="H573" s="98" t="str">
        <f t="shared" si="34"/>
        <v/>
      </c>
      <c r="I573" s="99" t="str">
        <f t="shared" si="35"/>
        <v/>
      </c>
    </row>
    <row r="574" spans="1:9" x14ac:dyDescent="0.3">
      <c r="A574">
        <v>573</v>
      </c>
      <c r="E574" s="101" t="str">
        <f t="shared" si="32"/>
        <v/>
      </c>
      <c r="G574" s="97" t="str">
        <f t="shared" si="33"/>
        <v/>
      </c>
      <c r="H574" s="98" t="str">
        <f t="shared" si="34"/>
        <v/>
      </c>
      <c r="I574" s="99" t="str">
        <f t="shared" si="35"/>
        <v/>
      </c>
    </row>
    <row r="575" spans="1:9" x14ac:dyDescent="0.3">
      <c r="A575">
        <v>574</v>
      </c>
      <c r="E575" s="101" t="str">
        <f t="shared" si="32"/>
        <v/>
      </c>
      <c r="G575" s="97" t="str">
        <f t="shared" si="33"/>
        <v/>
      </c>
      <c r="H575" s="98" t="str">
        <f t="shared" si="34"/>
        <v/>
      </c>
      <c r="I575" s="99" t="str">
        <f t="shared" si="35"/>
        <v/>
      </c>
    </row>
    <row r="576" spans="1:9" x14ac:dyDescent="0.3">
      <c r="A576">
        <v>575</v>
      </c>
      <c r="E576" s="101" t="str">
        <f t="shared" si="32"/>
        <v/>
      </c>
      <c r="G576" s="97" t="str">
        <f t="shared" si="33"/>
        <v/>
      </c>
      <c r="H576" s="98" t="str">
        <f t="shared" si="34"/>
        <v/>
      </c>
      <c r="I576" s="99" t="str">
        <f t="shared" si="35"/>
        <v/>
      </c>
    </row>
    <row r="577" spans="1:9" x14ac:dyDescent="0.3">
      <c r="A577">
        <v>576</v>
      </c>
      <c r="E577" s="101" t="str">
        <f t="shared" si="32"/>
        <v/>
      </c>
      <c r="G577" s="97" t="str">
        <f t="shared" si="33"/>
        <v/>
      </c>
      <c r="H577" s="98" t="str">
        <f t="shared" si="34"/>
        <v/>
      </c>
      <c r="I577" s="99" t="str">
        <f t="shared" si="35"/>
        <v/>
      </c>
    </row>
    <row r="578" spans="1:9" x14ac:dyDescent="0.3">
      <c r="A578">
        <v>577</v>
      </c>
      <c r="E578" s="101" t="str">
        <f t="shared" ref="E578:E641" si="36">IFERROR(VLOOKUP(D578,Rate,2,FALSE),"")</f>
        <v/>
      </c>
      <c r="G578" s="97" t="str">
        <f t="shared" ref="G578:G641" si="37">IFERROR(VLOOKUP(D578,Rate,3,FALSE)*F578,"")</f>
        <v/>
      </c>
      <c r="H578" s="98" t="str">
        <f t="shared" ref="H578:H641" si="38">IFERROR(VLOOKUP(D578,Rate,4,FALSE)*F578,"")</f>
        <v/>
      </c>
      <c r="I578" s="99" t="str">
        <f t="shared" ref="I578:I641" si="39">IFERROR(VLOOKUP(D578,Rate,5,FALSE)*F578,"")</f>
        <v/>
      </c>
    </row>
    <row r="579" spans="1:9" x14ac:dyDescent="0.3">
      <c r="A579">
        <v>578</v>
      </c>
      <c r="E579" s="101" t="str">
        <f t="shared" si="36"/>
        <v/>
      </c>
      <c r="G579" s="97" t="str">
        <f t="shared" si="37"/>
        <v/>
      </c>
      <c r="H579" s="98" t="str">
        <f t="shared" si="38"/>
        <v/>
      </c>
      <c r="I579" s="99" t="str">
        <f t="shared" si="39"/>
        <v/>
      </c>
    </row>
    <row r="580" spans="1:9" x14ac:dyDescent="0.3">
      <c r="A580">
        <v>579</v>
      </c>
      <c r="E580" s="101" t="str">
        <f t="shared" si="36"/>
        <v/>
      </c>
      <c r="G580" s="97" t="str">
        <f t="shared" si="37"/>
        <v/>
      </c>
      <c r="H580" s="98" t="str">
        <f t="shared" si="38"/>
        <v/>
      </c>
      <c r="I580" s="99" t="str">
        <f t="shared" si="39"/>
        <v/>
      </c>
    </row>
    <row r="581" spans="1:9" x14ac:dyDescent="0.3">
      <c r="A581">
        <v>580</v>
      </c>
      <c r="E581" s="101" t="str">
        <f t="shared" si="36"/>
        <v/>
      </c>
      <c r="G581" s="97" t="str">
        <f t="shared" si="37"/>
        <v/>
      </c>
      <c r="H581" s="98" t="str">
        <f t="shared" si="38"/>
        <v/>
      </c>
      <c r="I581" s="99" t="str">
        <f t="shared" si="39"/>
        <v/>
      </c>
    </row>
    <row r="582" spans="1:9" x14ac:dyDescent="0.3">
      <c r="A582">
        <v>581</v>
      </c>
      <c r="E582" s="101" t="str">
        <f t="shared" si="36"/>
        <v/>
      </c>
      <c r="G582" s="97" t="str">
        <f t="shared" si="37"/>
        <v/>
      </c>
      <c r="H582" s="98" t="str">
        <f t="shared" si="38"/>
        <v/>
      </c>
      <c r="I582" s="99" t="str">
        <f t="shared" si="39"/>
        <v/>
      </c>
    </row>
    <row r="583" spans="1:9" x14ac:dyDescent="0.3">
      <c r="A583">
        <v>582</v>
      </c>
      <c r="E583" s="101" t="str">
        <f t="shared" si="36"/>
        <v/>
      </c>
      <c r="G583" s="97" t="str">
        <f t="shared" si="37"/>
        <v/>
      </c>
      <c r="H583" s="98" t="str">
        <f t="shared" si="38"/>
        <v/>
      </c>
      <c r="I583" s="99" t="str">
        <f t="shared" si="39"/>
        <v/>
      </c>
    </row>
    <row r="584" spans="1:9" x14ac:dyDescent="0.3">
      <c r="A584">
        <v>583</v>
      </c>
      <c r="E584" s="101" t="str">
        <f t="shared" si="36"/>
        <v/>
      </c>
      <c r="G584" s="97" t="str">
        <f t="shared" si="37"/>
        <v/>
      </c>
      <c r="H584" s="98" t="str">
        <f t="shared" si="38"/>
        <v/>
      </c>
      <c r="I584" s="99" t="str">
        <f t="shared" si="39"/>
        <v/>
      </c>
    </row>
    <row r="585" spans="1:9" x14ac:dyDescent="0.3">
      <c r="A585">
        <v>584</v>
      </c>
      <c r="E585" s="101" t="str">
        <f t="shared" si="36"/>
        <v/>
      </c>
      <c r="G585" s="97" t="str">
        <f t="shared" si="37"/>
        <v/>
      </c>
      <c r="H585" s="98" t="str">
        <f t="shared" si="38"/>
        <v/>
      </c>
      <c r="I585" s="99" t="str">
        <f t="shared" si="39"/>
        <v/>
      </c>
    </row>
    <row r="586" spans="1:9" x14ac:dyDescent="0.3">
      <c r="A586">
        <v>585</v>
      </c>
      <c r="E586" s="101" t="str">
        <f t="shared" si="36"/>
        <v/>
      </c>
      <c r="G586" s="97" t="str">
        <f t="shared" si="37"/>
        <v/>
      </c>
      <c r="H586" s="98" t="str">
        <f t="shared" si="38"/>
        <v/>
      </c>
      <c r="I586" s="99" t="str">
        <f t="shared" si="39"/>
        <v/>
      </c>
    </row>
    <row r="587" spans="1:9" x14ac:dyDescent="0.3">
      <c r="A587">
        <v>586</v>
      </c>
      <c r="E587" s="101" t="str">
        <f t="shared" si="36"/>
        <v/>
      </c>
      <c r="G587" s="97" t="str">
        <f t="shared" si="37"/>
        <v/>
      </c>
      <c r="H587" s="98" t="str">
        <f t="shared" si="38"/>
        <v/>
      </c>
      <c r="I587" s="99" t="str">
        <f t="shared" si="39"/>
        <v/>
      </c>
    </row>
    <row r="588" spans="1:9" x14ac:dyDescent="0.3">
      <c r="A588">
        <v>587</v>
      </c>
      <c r="E588" s="101" t="str">
        <f t="shared" si="36"/>
        <v/>
      </c>
      <c r="G588" s="97" t="str">
        <f t="shared" si="37"/>
        <v/>
      </c>
      <c r="H588" s="98" t="str">
        <f t="shared" si="38"/>
        <v/>
      </c>
      <c r="I588" s="99" t="str">
        <f t="shared" si="39"/>
        <v/>
      </c>
    </row>
    <row r="589" spans="1:9" x14ac:dyDescent="0.3">
      <c r="A589">
        <v>588</v>
      </c>
      <c r="E589" s="101" t="str">
        <f t="shared" si="36"/>
        <v/>
      </c>
      <c r="G589" s="97" t="str">
        <f t="shared" si="37"/>
        <v/>
      </c>
      <c r="H589" s="98" t="str">
        <f t="shared" si="38"/>
        <v/>
      </c>
      <c r="I589" s="99" t="str">
        <f t="shared" si="39"/>
        <v/>
      </c>
    </row>
    <row r="590" spans="1:9" x14ac:dyDescent="0.3">
      <c r="A590">
        <v>589</v>
      </c>
      <c r="E590" s="101" t="str">
        <f t="shared" si="36"/>
        <v/>
      </c>
      <c r="G590" s="97" t="str">
        <f t="shared" si="37"/>
        <v/>
      </c>
      <c r="H590" s="98" t="str">
        <f t="shared" si="38"/>
        <v/>
      </c>
      <c r="I590" s="99" t="str">
        <f t="shared" si="39"/>
        <v/>
      </c>
    </row>
    <row r="591" spans="1:9" x14ac:dyDescent="0.3">
      <c r="A591">
        <v>590</v>
      </c>
      <c r="E591" s="101" t="str">
        <f t="shared" si="36"/>
        <v/>
      </c>
      <c r="G591" s="97" t="str">
        <f t="shared" si="37"/>
        <v/>
      </c>
      <c r="H591" s="98" t="str">
        <f t="shared" si="38"/>
        <v/>
      </c>
      <c r="I591" s="99" t="str">
        <f t="shared" si="39"/>
        <v/>
      </c>
    </row>
    <row r="592" spans="1:9" x14ac:dyDescent="0.3">
      <c r="A592">
        <v>591</v>
      </c>
      <c r="E592" s="101" t="str">
        <f t="shared" si="36"/>
        <v/>
      </c>
      <c r="G592" s="97" t="str">
        <f t="shared" si="37"/>
        <v/>
      </c>
      <c r="H592" s="98" t="str">
        <f t="shared" si="38"/>
        <v/>
      </c>
      <c r="I592" s="99" t="str">
        <f t="shared" si="39"/>
        <v/>
      </c>
    </row>
    <row r="593" spans="1:9" x14ac:dyDescent="0.3">
      <c r="A593">
        <v>592</v>
      </c>
      <c r="E593" s="101" t="str">
        <f t="shared" si="36"/>
        <v/>
      </c>
      <c r="G593" s="97" t="str">
        <f t="shared" si="37"/>
        <v/>
      </c>
      <c r="H593" s="98" t="str">
        <f t="shared" si="38"/>
        <v/>
      </c>
      <c r="I593" s="99" t="str">
        <f t="shared" si="39"/>
        <v/>
      </c>
    </row>
    <row r="594" spans="1:9" x14ac:dyDescent="0.3">
      <c r="A594">
        <v>593</v>
      </c>
      <c r="E594" s="101" t="str">
        <f t="shared" si="36"/>
        <v/>
      </c>
      <c r="G594" s="97" t="str">
        <f t="shared" si="37"/>
        <v/>
      </c>
      <c r="H594" s="98" t="str">
        <f t="shared" si="38"/>
        <v/>
      </c>
      <c r="I594" s="99" t="str">
        <f t="shared" si="39"/>
        <v/>
      </c>
    </row>
    <row r="595" spans="1:9" x14ac:dyDescent="0.3">
      <c r="A595">
        <v>594</v>
      </c>
      <c r="E595" s="101" t="str">
        <f t="shared" si="36"/>
        <v/>
      </c>
      <c r="G595" s="97" t="str">
        <f t="shared" si="37"/>
        <v/>
      </c>
      <c r="H595" s="98" t="str">
        <f t="shared" si="38"/>
        <v/>
      </c>
      <c r="I595" s="99" t="str">
        <f t="shared" si="39"/>
        <v/>
      </c>
    </row>
    <row r="596" spans="1:9" x14ac:dyDescent="0.3">
      <c r="A596">
        <v>595</v>
      </c>
      <c r="E596" s="101" t="str">
        <f t="shared" si="36"/>
        <v/>
      </c>
      <c r="G596" s="97" t="str">
        <f t="shared" si="37"/>
        <v/>
      </c>
      <c r="H596" s="98" t="str">
        <f t="shared" si="38"/>
        <v/>
      </c>
      <c r="I596" s="99" t="str">
        <f t="shared" si="39"/>
        <v/>
      </c>
    </row>
    <row r="597" spans="1:9" x14ac:dyDescent="0.3">
      <c r="A597">
        <v>596</v>
      </c>
      <c r="E597" s="101" t="str">
        <f t="shared" si="36"/>
        <v/>
      </c>
      <c r="G597" s="97" t="str">
        <f t="shared" si="37"/>
        <v/>
      </c>
      <c r="H597" s="98" t="str">
        <f t="shared" si="38"/>
        <v/>
      </c>
      <c r="I597" s="99" t="str">
        <f t="shared" si="39"/>
        <v/>
      </c>
    </row>
    <row r="598" spans="1:9" x14ac:dyDescent="0.3">
      <c r="A598">
        <v>597</v>
      </c>
      <c r="E598" s="101" t="str">
        <f t="shared" si="36"/>
        <v/>
      </c>
      <c r="G598" s="97" t="str">
        <f t="shared" si="37"/>
        <v/>
      </c>
      <c r="H598" s="98" t="str">
        <f t="shared" si="38"/>
        <v/>
      </c>
      <c r="I598" s="99" t="str">
        <f t="shared" si="39"/>
        <v/>
      </c>
    </row>
    <row r="599" spans="1:9" x14ac:dyDescent="0.3">
      <c r="A599">
        <v>598</v>
      </c>
      <c r="E599" s="101" t="str">
        <f t="shared" si="36"/>
        <v/>
      </c>
      <c r="G599" s="97" t="str">
        <f t="shared" si="37"/>
        <v/>
      </c>
      <c r="H599" s="98" t="str">
        <f t="shared" si="38"/>
        <v/>
      </c>
      <c r="I599" s="99" t="str">
        <f t="shared" si="39"/>
        <v/>
      </c>
    </row>
    <row r="600" spans="1:9" x14ac:dyDescent="0.3">
      <c r="A600">
        <v>599</v>
      </c>
      <c r="E600" s="101" t="str">
        <f t="shared" si="36"/>
        <v/>
      </c>
      <c r="G600" s="97" t="str">
        <f t="shared" si="37"/>
        <v/>
      </c>
      <c r="H600" s="98" t="str">
        <f t="shared" si="38"/>
        <v/>
      </c>
      <c r="I600" s="99" t="str">
        <f t="shared" si="39"/>
        <v/>
      </c>
    </row>
    <row r="601" spans="1:9" x14ac:dyDescent="0.3">
      <c r="A601">
        <v>600</v>
      </c>
      <c r="E601" s="101" t="str">
        <f t="shared" si="36"/>
        <v/>
      </c>
      <c r="G601" s="97" t="str">
        <f t="shared" si="37"/>
        <v/>
      </c>
      <c r="H601" s="98" t="str">
        <f t="shared" si="38"/>
        <v/>
      </c>
      <c r="I601" s="99" t="str">
        <f t="shared" si="39"/>
        <v/>
      </c>
    </row>
    <row r="602" spans="1:9" x14ac:dyDescent="0.3">
      <c r="A602">
        <v>601</v>
      </c>
      <c r="E602" s="101" t="str">
        <f t="shared" si="36"/>
        <v/>
      </c>
      <c r="G602" s="97" t="str">
        <f t="shared" si="37"/>
        <v/>
      </c>
      <c r="H602" s="98" t="str">
        <f t="shared" si="38"/>
        <v/>
      </c>
      <c r="I602" s="99" t="str">
        <f t="shared" si="39"/>
        <v/>
      </c>
    </row>
    <row r="603" spans="1:9" x14ac:dyDescent="0.3">
      <c r="A603">
        <v>602</v>
      </c>
      <c r="E603" s="101" t="str">
        <f t="shared" si="36"/>
        <v/>
      </c>
      <c r="G603" s="97" t="str">
        <f t="shared" si="37"/>
        <v/>
      </c>
      <c r="H603" s="98" t="str">
        <f t="shared" si="38"/>
        <v/>
      </c>
      <c r="I603" s="99" t="str">
        <f t="shared" si="39"/>
        <v/>
      </c>
    </row>
    <row r="604" spans="1:9" x14ac:dyDescent="0.3">
      <c r="A604">
        <v>603</v>
      </c>
      <c r="E604" s="101" t="str">
        <f t="shared" si="36"/>
        <v/>
      </c>
      <c r="G604" s="97" t="str">
        <f t="shared" si="37"/>
        <v/>
      </c>
      <c r="H604" s="98" t="str">
        <f t="shared" si="38"/>
        <v/>
      </c>
      <c r="I604" s="99" t="str">
        <f t="shared" si="39"/>
        <v/>
      </c>
    </row>
    <row r="605" spans="1:9" x14ac:dyDescent="0.3">
      <c r="A605">
        <v>604</v>
      </c>
      <c r="E605" s="101" t="str">
        <f t="shared" si="36"/>
        <v/>
      </c>
      <c r="G605" s="97" t="str">
        <f t="shared" si="37"/>
        <v/>
      </c>
      <c r="H605" s="98" t="str">
        <f t="shared" si="38"/>
        <v/>
      </c>
      <c r="I605" s="99" t="str">
        <f t="shared" si="39"/>
        <v/>
      </c>
    </row>
    <row r="606" spans="1:9" x14ac:dyDescent="0.3">
      <c r="A606">
        <v>605</v>
      </c>
      <c r="E606" s="101" t="str">
        <f t="shared" si="36"/>
        <v/>
      </c>
      <c r="G606" s="97" t="str">
        <f t="shared" si="37"/>
        <v/>
      </c>
      <c r="H606" s="98" t="str">
        <f t="shared" si="38"/>
        <v/>
      </c>
      <c r="I606" s="99" t="str">
        <f t="shared" si="39"/>
        <v/>
      </c>
    </row>
    <row r="607" spans="1:9" x14ac:dyDescent="0.3">
      <c r="A607">
        <v>606</v>
      </c>
      <c r="E607" s="101" t="str">
        <f t="shared" si="36"/>
        <v/>
      </c>
      <c r="G607" s="97" t="str">
        <f t="shared" si="37"/>
        <v/>
      </c>
      <c r="H607" s="98" t="str">
        <f t="shared" si="38"/>
        <v/>
      </c>
      <c r="I607" s="99" t="str">
        <f t="shared" si="39"/>
        <v/>
      </c>
    </row>
    <row r="608" spans="1:9" x14ac:dyDescent="0.3">
      <c r="A608">
        <v>607</v>
      </c>
      <c r="E608" s="101" t="str">
        <f t="shared" si="36"/>
        <v/>
      </c>
      <c r="G608" s="97" t="str">
        <f t="shared" si="37"/>
        <v/>
      </c>
      <c r="H608" s="98" t="str">
        <f t="shared" si="38"/>
        <v/>
      </c>
      <c r="I608" s="99" t="str">
        <f t="shared" si="39"/>
        <v/>
      </c>
    </row>
    <row r="609" spans="1:9" x14ac:dyDescent="0.3">
      <c r="A609">
        <v>608</v>
      </c>
      <c r="E609" s="101" t="str">
        <f t="shared" si="36"/>
        <v/>
      </c>
      <c r="G609" s="97" t="str">
        <f t="shared" si="37"/>
        <v/>
      </c>
      <c r="H609" s="98" t="str">
        <f t="shared" si="38"/>
        <v/>
      </c>
      <c r="I609" s="99" t="str">
        <f t="shared" si="39"/>
        <v/>
      </c>
    </row>
    <row r="610" spans="1:9" x14ac:dyDescent="0.3">
      <c r="A610">
        <v>609</v>
      </c>
      <c r="E610" s="101" t="str">
        <f t="shared" si="36"/>
        <v/>
      </c>
      <c r="G610" s="97" t="str">
        <f t="shared" si="37"/>
        <v/>
      </c>
      <c r="H610" s="98" t="str">
        <f t="shared" si="38"/>
        <v/>
      </c>
      <c r="I610" s="99" t="str">
        <f t="shared" si="39"/>
        <v/>
      </c>
    </row>
    <row r="611" spans="1:9" x14ac:dyDescent="0.3">
      <c r="A611">
        <v>610</v>
      </c>
      <c r="E611" s="101" t="str">
        <f t="shared" si="36"/>
        <v/>
      </c>
      <c r="G611" s="97" t="str">
        <f t="shared" si="37"/>
        <v/>
      </c>
      <c r="H611" s="98" t="str">
        <f t="shared" si="38"/>
        <v/>
      </c>
      <c r="I611" s="99" t="str">
        <f t="shared" si="39"/>
        <v/>
      </c>
    </row>
    <row r="612" spans="1:9" x14ac:dyDescent="0.3">
      <c r="A612">
        <v>611</v>
      </c>
      <c r="E612" s="101" t="str">
        <f t="shared" si="36"/>
        <v/>
      </c>
      <c r="G612" s="97" t="str">
        <f t="shared" si="37"/>
        <v/>
      </c>
      <c r="H612" s="98" t="str">
        <f t="shared" si="38"/>
        <v/>
      </c>
      <c r="I612" s="99" t="str">
        <f t="shared" si="39"/>
        <v/>
      </c>
    </row>
    <row r="613" spans="1:9" x14ac:dyDescent="0.3">
      <c r="A613">
        <v>612</v>
      </c>
      <c r="E613" s="101" t="str">
        <f t="shared" si="36"/>
        <v/>
      </c>
      <c r="G613" s="97" t="str">
        <f t="shared" si="37"/>
        <v/>
      </c>
      <c r="H613" s="98" t="str">
        <f t="shared" si="38"/>
        <v/>
      </c>
      <c r="I613" s="99" t="str">
        <f t="shared" si="39"/>
        <v/>
      </c>
    </row>
    <row r="614" spans="1:9" x14ac:dyDescent="0.3">
      <c r="A614">
        <v>613</v>
      </c>
      <c r="E614" s="101" t="str">
        <f t="shared" si="36"/>
        <v/>
      </c>
      <c r="G614" s="97" t="str">
        <f t="shared" si="37"/>
        <v/>
      </c>
      <c r="H614" s="98" t="str">
        <f t="shared" si="38"/>
        <v/>
      </c>
      <c r="I614" s="99" t="str">
        <f t="shared" si="39"/>
        <v/>
      </c>
    </row>
    <row r="615" spans="1:9" x14ac:dyDescent="0.3">
      <c r="A615">
        <v>614</v>
      </c>
      <c r="E615" s="101" t="str">
        <f t="shared" si="36"/>
        <v/>
      </c>
      <c r="G615" s="97" t="str">
        <f t="shared" si="37"/>
        <v/>
      </c>
      <c r="H615" s="98" t="str">
        <f t="shared" si="38"/>
        <v/>
      </c>
      <c r="I615" s="99" t="str">
        <f t="shared" si="39"/>
        <v/>
      </c>
    </row>
    <row r="616" spans="1:9" x14ac:dyDescent="0.3">
      <c r="A616">
        <v>615</v>
      </c>
      <c r="E616" s="101" t="str">
        <f t="shared" si="36"/>
        <v/>
      </c>
      <c r="G616" s="97" t="str">
        <f t="shared" si="37"/>
        <v/>
      </c>
      <c r="H616" s="98" t="str">
        <f t="shared" si="38"/>
        <v/>
      </c>
      <c r="I616" s="99" t="str">
        <f t="shared" si="39"/>
        <v/>
      </c>
    </row>
    <row r="617" spans="1:9" x14ac:dyDescent="0.3">
      <c r="A617">
        <v>616</v>
      </c>
      <c r="E617" s="101" t="str">
        <f t="shared" si="36"/>
        <v/>
      </c>
      <c r="G617" s="97" t="str">
        <f t="shared" si="37"/>
        <v/>
      </c>
      <c r="H617" s="98" t="str">
        <f t="shared" si="38"/>
        <v/>
      </c>
      <c r="I617" s="99" t="str">
        <f t="shared" si="39"/>
        <v/>
      </c>
    </row>
    <row r="618" spans="1:9" x14ac:dyDescent="0.3">
      <c r="A618">
        <v>617</v>
      </c>
      <c r="E618" s="101" t="str">
        <f t="shared" si="36"/>
        <v/>
      </c>
      <c r="G618" s="97" t="str">
        <f t="shared" si="37"/>
        <v/>
      </c>
      <c r="H618" s="98" t="str">
        <f t="shared" si="38"/>
        <v/>
      </c>
      <c r="I618" s="99" t="str">
        <f t="shared" si="39"/>
        <v/>
      </c>
    </row>
    <row r="619" spans="1:9" x14ac:dyDescent="0.3">
      <c r="A619">
        <v>618</v>
      </c>
      <c r="E619" s="101" t="str">
        <f t="shared" si="36"/>
        <v/>
      </c>
      <c r="G619" s="97" t="str">
        <f t="shared" si="37"/>
        <v/>
      </c>
      <c r="H619" s="98" t="str">
        <f t="shared" si="38"/>
        <v/>
      </c>
      <c r="I619" s="99" t="str">
        <f t="shared" si="39"/>
        <v/>
      </c>
    </row>
    <row r="620" spans="1:9" x14ac:dyDescent="0.3">
      <c r="A620">
        <v>619</v>
      </c>
      <c r="E620" s="101" t="str">
        <f t="shared" si="36"/>
        <v/>
      </c>
      <c r="G620" s="97" t="str">
        <f t="shared" si="37"/>
        <v/>
      </c>
      <c r="H620" s="98" t="str">
        <f t="shared" si="38"/>
        <v/>
      </c>
      <c r="I620" s="99" t="str">
        <f t="shared" si="39"/>
        <v/>
      </c>
    </row>
    <row r="621" spans="1:9" x14ac:dyDescent="0.3">
      <c r="A621">
        <v>620</v>
      </c>
      <c r="E621" s="101" t="str">
        <f t="shared" si="36"/>
        <v/>
      </c>
      <c r="G621" s="97" t="str">
        <f t="shared" si="37"/>
        <v/>
      </c>
      <c r="H621" s="98" t="str">
        <f t="shared" si="38"/>
        <v/>
      </c>
      <c r="I621" s="99" t="str">
        <f t="shared" si="39"/>
        <v/>
      </c>
    </row>
    <row r="622" spans="1:9" x14ac:dyDescent="0.3">
      <c r="A622">
        <v>621</v>
      </c>
      <c r="E622" s="101" t="str">
        <f t="shared" si="36"/>
        <v/>
      </c>
      <c r="G622" s="97" t="str">
        <f t="shared" si="37"/>
        <v/>
      </c>
      <c r="H622" s="98" t="str">
        <f t="shared" si="38"/>
        <v/>
      </c>
      <c r="I622" s="99" t="str">
        <f t="shared" si="39"/>
        <v/>
      </c>
    </row>
    <row r="623" spans="1:9" x14ac:dyDescent="0.3">
      <c r="A623">
        <v>622</v>
      </c>
      <c r="E623" s="101" t="str">
        <f t="shared" si="36"/>
        <v/>
      </c>
      <c r="G623" s="97" t="str">
        <f t="shared" si="37"/>
        <v/>
      </c>
      <c r="H623" s="98" t="str">
        <f t="shared" si="38"/>
        <v/>
      </c>
      <c r="I623" s="99" t="str">
        <f t="shared" si="39"/>
        <v/>
      </c>
    </row>
    <row r="624" spans="1:9" x14ac:dyDescent="0.3">
      <c r="A624">
        <v>623</v>
      </c>
      <c r="E624" s="101" t="str">
        <f t="shared" si="36"/>
        <v/>
      </c>
      <c r="G624" s="97" t="str">
        <f t="shared" si="37"/>
        <v/>
      </c>
      <c r="H624" s="98" t="str">
        <f t="shared" si="38"/>
        <v/>
      </c>
      <c r="I624" s="99" t="str">
        <f t="shared" si="39"/>
        <v/>
      </c>
    </row>
    <row r="625" spans="1:9" x14ac:dyDescent="0.3">
      <c r="A625">
        <v>624</v>
      </c>
      <c r="E625" s="101" t="str">
        <f t="shared" si="36"/>
        <v/>
      </c>
      <c r="G625" s="97" t="str">
        <f t="shared" si="37"/>
        <v/>
      </c>
      <c r="H625" s="98" t="str">
        <f t="shared" si="38"/>
        <v/>
      </c>
      <c r="I625" s="99" t="str">
        <f t="shared" si="39"/>
        <v/>
      </c>
    </row>
    <row r="626" spans="1:9" x14ac:dyDescent="0.3">
      <c r="A626">
        <v>625</v>
      </c>
      <c r="E626" s="101" t="str">
        <f t="shared" si="36"/>
        <v/>
      </c>
      <c r="G626" s="97" t="str">
        <f t="shared" si="37"/>
        <v/>
      </c>
      <c r="H626" s="98" t="str">
        <f t="shared" si="38"/>
        <v/>
      </c>
      <c r="I626" s="99" t="str">
        <f t="shared" si="39"/>
        <v/>
      </c>
    </row>
    <row r="627" spans="1:9" x14ac:dyDescent="0.3">
      <c r="A627">
        <v>626</v>
      </c>
      <c r="E627" s="101" t="str">
        <f t="shared" si="36"/>
        <v/>
      </c>
      <c r="G627" s="97" t="str">
        <f t="shared" si="37"/>
        <v/>
      </c>
      <c r="H627" s="98" t="str">
        <f t="shared" si="38"/>
        <v/>
      </c>
      <c r="I627" s="99" t="str">
        <f t="shared" si="39"/>
        <v/>
      </c>
    </row>
    <row r="628" spans="1:9" x14ac:dyDescent="0.3">
      <c r="A628">
        <v>627</v>
      </c>
      <c r="E628" s="101" t="str">
        <f t="shared" si="36"/>
        <v/>
      </c>
      <c r="G628" s="97" t="str">
        <f t="shared" si="37"/>
        <v/>
      </c>
      <c r="H628" s="98" t="str">
        <f t="shared" si="38"/>
        <v/>
      </c>
      <c r="I628" s="99" t="str">
        <f t="shared" si="39"/>
        <v/>
      </c>
    </row>
    <row r="629" spans="1:9" x14ac:dyDescent="0.3">
      <c r="A629">
        <v>628</v>
      </c>
      <c r="E629" s="101" t="str">
        <f t="shared" si="36"/>
        <v/>
      </c>
      <c r="G629" s="97" t="str">
        <f t="shared" si="37"/>
        <v/>
      </c>
      <c r="H629" s="98" t="str">
        <f t="shared" si="38"/>
        <v/>
      </c>
      <c r="I629" s="99" t="str">
        <f t="shared" si="39"/>
        <v/>
      </c>
    </row>
    <row r="630" spans="1:9" x14ac:dyDescent="0.3">
      <c r="A630">
        <v>629</v>
      </c>
      <c r="E630" s="101" t="str">
        <f t="shared" si="36"/>
        <v/>
      </c>
      <c r="G630" s="97" t="str">
        <f t="shared" si="37"/>
        <v/>
      </c>
      <c r="H630" s="98" t="str">
        <f t="shared" si="38"/>
        <v/>
      </c>
      <c r="I630" s="99" t="str">
        <f t="shared" si="39"/>
        <v/>
      </c>
    </row>
    <row r="631" spans="1:9" x14ac:dyDescent="0.3">
      <c r="A631">
        <v>630</v>
      </c>
      <c r="E631" s="101" t="str">
        <f t="shared" si="36"/>
        <v/>
      </c>
      <c r="G631" s="97" t="str">
        <f t="shared" si="37"/>
        <v/>
      </c>
      <c r="H631" s="98" t="str">
        <f t="shared" si="38"/>
        <v/>
      </c>
      <c r="I631" s="99" t="str">
        <f t="shared" si="39"/>
        <v/>
      </c>
    </row>
    <row r="632" spans="1:9" x14ac:dyDescent="0.3">
      <c r="A632">
        <v>631</v>
      </c>
      <c r="E632" s="101" t="str">
        <f t="shared" si="36"/>
        <v/>
      </c>
      <c r="G632" s="97" t="str">
        <f t="shared" si="37"/>
        <v/>
      </c>
      <c r="H632" s="98" t="str">
        <f t="shared" si="38"/>
        <v/>
      </c>
      <c r="I632" s="99" t="str">
        <f t="shared" si="39"/>
        <v/>
      </c>
    </row>
    <row r="633" spans="1:9" x14ac:dyDescent="0.3">
      <c r="A633">
        <v>632</v>
      </c>
      <c r="E633" s="101" t="str">
        <f t="shared" si="36"/>
        <v/>
      </c>
      <c r="G633" s="97" t="str">
        <f t="shared" si="37"/>
        <v/>
      </c>
      <c r="H633" s="98" t="str">
        <f t="shared" si="38"/>
        <v/>
      </c>
      <c r="I633" s="99" t="str">
        <f t="shared" si="39"/>
        <v/>
      </c>
    </row>
    <row r="634" spans="1:9" x14ac:dyDescent="0.3">
      <c r="A634">
        <v>633</v>
      </c>
      <c r="E634" s="101" t="str">
        <f t="shared" si="36"/>
        <v/>
      </c>
      <c r="G634" s="97" t="str">
        <f t="shared" si="37"/>
        <v/>
      </c>
      <c r="H634" s="98" t="str">
        <f t="shared" si="38"/>
        <v/>
      </c>
      <c r="I634" s="99" t="str">
        <f t="shared" si="39"/>
        <v/>
      </c>
    </row>
    <row r="635" spans="1:9" x14ac:dyDescent="0.3">
      <c r="A635">
        <v>634</v>
      </c>
      <c r="E635" s="101" t="str">
        <f t="shared" si="36"/>
        <v/>
      </c>
      <c r="G635" s="97" t="str">
        <f t="shared" si="37"/>
        <v/>
      </c>
      <c r="H635" s="98" t="str">
        <f t="shared" si="38"/>
        <v/>
      </c>
      <c r="I635" s="99" t="str">
        <f t="shared" si="39"/>
        <v/>
      </c>
    </row>
    <row r="636" spans="1:9" x14ac:dyDescent="0.3">
      <c r="A636">
        <v>635</v>
      </c>
      <c r="E636" s="101" t="str">
        <f t="shared" si="36"/>
        <v/>
      </c>
      <c r="G636" s="97" t="str">
        <f t="shared" si="37"/>
        <v/>
      </c>
      <c r="H636" s="98" t="str">
        <f t="shared" si="38"/>
        <v/>
      </c>
      <c r="I636" s="99" t="str">
        <f t="shared" si="39"/>
        <v/>
      </c>
    </row>
    <row r="637" spans="1:9" x14ac:dyDescent="0.3">
      <c r="A637">
        <v>636</v>
      </c>
      <c r="E637" s="101" t="str">
        <f t="shared" si="36"/>
        <v/>
      </c>
      <c r="G637" s="97" t="str">
        <f t="shared" si="37"/>
        <v/>
      </c>
      <c r="H637" s="98" t="str">
        <f t="shared" si="38"/>
        <v/>
      </c>
      <c r="I637" s="99" t="str">
        <f t="shared" si="39"/>
        <v/>
      </c>
    </row>
    <row r="638" spans="1:9" x14ac:dyDescent="0.3">
      <c r="A638">
        <v>637</v>
      </c>
      <c r="E638" s="101" t="str">
        <f t="shared" si="36"/>
        <v/>
      </c>
      <c r="G638" s="97" t="str">
        <f t="shared" si="37"/>
        <v/>
      </c>
      <c r="H638" s="98" t="str">
        <f t="shared" si="38"/>
        <v/>
      </c>
      <c r="I638" s="99" t="str">
        <f t="shared" si="39"/>
        <v/>
      </c>
    </row>
    <row r="639" spans="1:9" x14ac:dyDescent="0.3">
      <c r="A639">
        <v>638</v>
      </c>
      <c r="E639" s="101" t="str">
        <f t="shared" si="36"/>
        <v/>
      </c>
      <c r="G639" s="97" t="str">
        <f t="shared" si="37"/>
        <v/>
      </c>
      <c r="H639" s="98" t="str">
        <f t="shared" si="38"/>
        <v/>
      </c>
      <c r="I639" s="99" t="str">
        <f t="shared" si="39"/>
        <v/>
      </c>
    </row>
    <row r="640" spans="1:9" x14ac:dyDescent="0.3">
      <c r="A640">
        <v>639</v>
      </c>
      <c r="E640" s="101" t="str">
        <f t="shared" si="36"/>
        <v/>
      </c>
      <c r="G640" s="97" t="str">
        <f t="shared" si="37"/>
        <v/>
      </c>
      <c r="H640" s="98" t="str">
        <f t="shared" si="38"/>
        <v/>
      </c>
      <c r="I640" s="99" t="str">
        <f t="shared" si="39"/>
        <v/>
      </c>
    </row>
    <row r="641" spans="1:9" x14ac:dyDescent="0.3">
      <c r="A641">
        <v>640</v>
      </c>
      <c r="E641" s="101" t="str">
        <f t="shared" si="36"/>
        <v/>
      </c>
      <c r="G641" s="97" t="str">
        <f t="shared" si="37"/>
        <v/>
      </c>
      <c r="H641" s="98" t="str">
        <f t="shared" si="38"/>
        <v/>
      </c>
      <c r="I641" s="99" t="str">
        <f t="shared" si="39"/>
        <v/>
      </c>
    </row>
    <row r="642" spans="1:9" x14ac:dyDescent="0.3">
      <c r="A642">
        <v>641</v>
      </c>
      <c r="E642" s="101" t="str">
        <f t="shared" ref="E642:E705" si="40">IFERROR(VLOOKUP(D642,Rate,2,FALSE),"")</f>
        <v/>
      </c>
      <c r="G642" s="97" t="str">
        <f t="shared" ref="G642:G705" si="41">IFERROR(VLOOKUP(D642,Rate,3,FALSE)*F642,"")</f>
        <v/>
      </c>
      <c r="H642" s="98" t="str">
        <f t="shared" ref="H642:H705" si="42">IFERROR(VLOOKUP(D642,Rate,4,FALSE)*F642,"")</f>
        <v/>
      </c>
      <c r="I642" s="99" t="str">
        <f t="shared" ref="I642:I705" si="43">IFERROR(VLOOKUP(D642,Rate,5,FALSE)*F642,"")</f>
        <v/>
      </c>
    </row>
    <row r="643" spans="1:9" x14ac:dyDescent="0.3">
      <c r="A643">
        <v>642</v>
      </c>
      <c r="E643" s="101" t="str">
        <f t="shared" si="40"/>
        <v/>
      </c>
      <c r="G643" s="97" t="str">
        <f t="shared" si="41"/>
        <v/>
      </c>
      <c r="H643" s="98" t="str">
        <f t="shared" si="42"/>
        <v/>
      </c>
      <c r="I643" s="99" t="str">
        <f t="shared" si="43"/>
        <v/>
      </c>
    </row>
    <row r="644" spans="1:9" x14ac:dyDescent="0.3">
      <c r="A644">
        <v>643</v>
      </c>
      <c r="E644" s="101" t="str">
        <f t="shared" si="40"/>
        <v/>
      </c>
      <c r="G644" s="97" t="str">
        <f t="shared" si="41"/>
        <v/>
      </c>
      <c r="H644" s="98" t="str">
        <f t="shared" si="42"/>
        <v/>
      </c>
      <c r="I644" s="99" t="str">
        <f t="shared" si="43"/>
        <v/>
      </c>
    </row>
    <row r="645" spans="1:9" x14ac:dyDescent="0.3">
      <c r="A645">
        <v>644</v>
      </c>
      <c r="E645" s="101" t="str">
        <f t="shared" si="40"/>
        <v/>
      </c>
      <c r="G645" s="97" t="str">
        <f t="shared" si="41"/>
        <v/>
      </c>
      <c r="H645" s="98" t="str">
        <f t="shared" si="42"/>
        <v/>
      </c>
      <c r="I645" s="99" t="str">
        <f t="shared" si="43"/>
        <v/>
      </c>
    </row>
    <row r="646" spans="1:9" x14ac:dyDescent="0.3">
      <c r="A646">
        <v>645</v>
      </c>
      <c r="E646" s="101" t="str">
        <f t="shared" si="40"/>
        <v/>
      </c>
      <c r="G646" s="97" t="str">
        <f t="shared" si="41"/>
        <v/>
      </c>
      <c r="H646" s="98" t="str">
        <f t="shared" si="42"/>
        <v/>
      </c>
      <c r="I646" s="99" t="str">
        <f t="shared" si="43"/>
        <v/>
      </c>
    </row>
    <row r="647" spans="1:9" x14ac:dyDescent="0.3">
      <c r="A647">
        <v>646</v>
      </c>
      <c r="E647" s="101" t="str">
        <f t="shared" si="40"/>
        <v/>
      </c>
      <c r="G647" s="97" t="str">
        <f t="shared" si="41"/>
        <v/>
      </c>
      <c r="H647" s="98" t="str">
        <f t="shared" si="42"/>
        <v/>
      </c>
      <c r="I647" s="99" t="str">
        <f t="shared" si="43"/>
        <v/>
      </c>
    </row>
    <row r="648" spans="1:9" x14ac:dyDescent="0.3">
      <c r="A648">
        <v>647</v>
      </c>
      <c r="E648" s="101" t="str">
        <f t="shared" si="40"/>
        <v/>
      </c>
      <c r="G648" s="97" t="str">
        <f t="shared" si="41"/>
        <v/>
      </c>
      <c r="H648" s="98" t="str">
        <f t="shared" si="42"/>
        <v/>
      </c>
      <c r="I648" s="99" t="str">
        <f t="shared" si="43"/>
        <v/>
      </c>
    </row>
    <row r="649" spans="1:9" x14ac:dyDescent="0.3">
      <c r="A649">
        <v>648</v>
      </c>
      <c r="E649" s="101" t="str">
        <f t="shared" si="40"/>
        <v/>
      </c>
      <c r="G649" s="97" t="str">
        <f t="shared" si="41"/>
        <v/>
      </c>
      <c r="H649" s="98" t="str">
        <f t="shared" si="42"/>
        <v/>
      </c>
      <c r="I649" s="99" t="str">
        <f t="shared" si="43"/>
        <v/>
      </c>
    </row>
    <row r="650" spans="1:9" x14ac:dyDescent="0.3">
      <c r="A650">
        <v>649</v>
      </c>
      <c r="E650" s="101" t="str">
        <f t="shared" si="40"/>
        <v/>
      </c>
      <c r="G650" s="97" t="str">
        <f t="shared" si="41"/>
        <v/>
      </c>
      <c r="H650" s="98" t="str">
        <f t="shared" si="42"/>
        <v/>
      </c>
      <c r="I650" s="99" t="str">
        <f t="shared" si="43"/>
        <v/>
      </c>
    </row>
    <row r="651" spans="1:9" x14ac:dyDescent="0.3">
      <c r="A651">
        <v>650</v>
      </c>
      <c r="E651" s="101" t="str">
        <f t="shared" si="40"/>
        <v/>
      </c>
      <c r="G651" s="97" t="str">
        <f t="shared" si="41"/>
        <v/>
      </c>
      <c r="H651" s="98" t="str">
        <f t="shared" si="42"/>
        <v/>
      </c>
      <c r="I651" s="99" t="str">
        <f t="shared" si="43"/>
        <v/>
      </c>
    </row>
    <row r="652" spans="1:9" x14ac:dyDescent="0.3">
      <c r="A652">
        <v>651</v>
      </c>
      <c r="E652" s="101" t="str">
        <f t="shared" si="40"/>
        <v/>
      </c>
      <c r="G652" s="97" t="str">
        <f t="shared" si="41"/>
        <v/>
      </c>
      <c r="H652" s="98" t="str">
        <f t="shared" si="42"/>
        <v/>
      </c>
      <c r="I652" s="99" t="str">
        <f t="shared" si="43"/>
        <v/>
      </c>
    </row>
    <row r="653" spans="1:9" x14ac:dyDescent="0.3">
      <c r="A653">
        <v>652</v>
      </c>
      <c r="E653" s="101" t="str">
        <f t="shared" si="40"/>
        <v/>
      </c>
      <c r="G653" s="97" t="str">
        <f t="shared" si="41"/>
        <v/>
      </c>
      <c r="H653" s="98" t="str">
        <f t="shared" si="42"/>
        <v/>
      </c>
      <c r="I653" s="99" t="str">
        <f t="shared" si="43"/>
        <v/>
      </c>
    </row>
    <row r="654" spans="1:9" x14ac:dyDescent="0.3">
      <c r="A654">
        <v>653</v>
      </c>
      <c r="E654" s="101" t="str">
        <f t="shared" si="40"/>
        <v/>
      </c>
      <c r="G654" s="97" t="str">
        <f t="shared" si="41"/>
        <v/>
      </c>
      <c r="H654" s="98" t="str">
        <f t="shared" si="42"/>
        <v/>
      </c>
      <c r="I654" s="99" t="str">
        <f t="shared" si="43"/>
        <v/>
      </c>
    </row>
    <row r="655" spans="1:9" x14ac:dyDescent="0.3">
      <c r="A655">
        <v>654</v>
      </c>
      <c r="E655" s="101" t="str">
        <f t="shared" si="40"/>
        <v/>
      </c>
      <c r="G655" s="97" t="str">
        <f t="shared" si="41"/>
        <v/>
      </c>
      <c r="H655" s="98" t="str">
        <f t="shared" si="42"/>
        <v/>
      </c>
      <c r="I655" s="99" t="str">
        <f t="shared" si="43"/>
        <v/>
      </c>
    </row>
    <row r="656" spans="1:9" x14ac:dyDescent="0.3">
      <c r="A656">
        <v>655</v>
      </c>
      <c r="E656" s="101" t="str">
        <f t="shared" si="40"/>
        <v/>
      </c>
      <c r="G656" s="97" t="str">
        <f t="shared" si="41"/>
        <v/>
      </c>
      <c r="H656" s="98" t="str">
        <f t="shared" si="42"/>
        <v/>
      </c>
      <c r="I656" s="99" t="str">
        <f t="shared" si="43"/>
        <v/>
      </c>
    </row>
    <row r="657" spans="1:9" x14ac:dyDescent="0.3">
      <c r="A657">
        <v>656</v>
      </c>
      <c r="E657" s="101" t="str">
        <f t="shared" si="40"/>
        <v/>
      </c>
      <c r="G657" s="97" t="str">
        <f t="shared" si="41"/>
        <v/>
      </c>
      <c r="H657" s="98" t="str">
        <f t="shared" si="42"/>
        <v/>
      </c>
      <c r="I657" s="99" t="str">
        <f t="shared" si="43"/>
        <v/>
      </c>
    </row>
    <row r="658" spans="1:9" x14ac:dyDescent="0.3">
      <c r="A658">
        <v>657</v>
      </c>
      <c r="E658" s="101" t="str">
        <f t="shared" si="40"/>
        <v/>
      </c>
      <c r="G658" s="97" t="str">
        <f t="shared" si="41"/>
        <v/>
      </c>
      <c r="H658" s="98" t="str">
        <f t="shared" si="42"/>
        <v/>
      </c>
      <c r="I658" s="99" t="str">
        <f t="shared" si="43"/>
        <v/>
      </c>
    </row>
    <row r="659" spans="1:9" x14ac:dyDescent="0.3">
      <c r="A659">
        <v>658</v>
      </c>
      <c r="E659" s="101" t="str">
        <f t="shared" si="40"/>
        <v/>
      </c>
      <c r="G659" s="97" t="str">
        <f t="shared" si="41"/>
        <v/>
      </c>
      <c r="H659" s="98" t="str">
        <f t="shared" si="42"/>
        <v/>
      </c>
      <c r="I659" s="99" t="str">
        <f t="shared" si="43"/>
        <v/>
      </c>
    </row>
    <row r="660" spans="1:9" x14ac:dyDescent="0.3">
      <c r="A660">
        <v>659</v>
      </c>
      <c r="E660" s="101" t="str">
        <f t="shared" si="40"/>
        <v/>
      </c>
      <c r="G660" s="97" t="str">
        <f t="shared" si="41"/>
        <v/>
      </c>
      <c r="H660" s="98" t="str">
        <f t="shared" si="42"/>
        <v/>
      </c>
      <c r="I660" s="99" t="str">
        <f t="shared" si="43"/>
        <v/>
      </c>
    </row>
    <row r="661" spans="1:9" x14ac:dyDescent="0.3">
      <c r="A661">
        <v>660</v>
      </c>
      <c r="E661" s="101" t="str">
        <f t="shared" si="40"/>
        <v/>
      </c>
      <c r="G661" s="97" t="str">
        <f t="shared" si="41"/>
        <v/>
      </c>
      <c r="H661" s="98" t="str">
        <f t="shared" si="42"/>
        <v/>
      </c>
      <c r="I661" s="99" t="str">
        <f t="shared" si="43"/>
        <v/>
      </c>
    </row>
    <row r="662" spans="1:9" x14ac:dyDescent="0.3">
      <c r="A662">
        <v>661</v>
      </c>
      <c r="E662" s="101" t="str">
        <f t="shared" si="40"/>
        <v/>
      </c>
      <c r="G662" s="97" t="str">
        <f t="shared" si="41"/>
        <v/>
      </c>
      <c r="H662" s="98" t="str">
        <f t="shared" si="42"/>
        <v/>
      </c>
      <c r="I662" s="99" t="str">
        <f t="shared" si="43"/>
        <v/>
      </c>
    </row>
    <row r="663" spans="1:9" x14ac:dyDescent="0.3">
      <c r="A663">
        <v>662</v>
      </c>
      <c r="E663" s="101" t="str">
        <f t="shared" si="40"/>
        <v/>
      </c>
      <c r="G663" s="97" t="str">
        <f t="shared" si="41"/>
        <v/>
      </c>
      <c r="H663" s="98" t="str">
        <f t="shared" si="42"/>
        <v/>
      </c>
      <c r="I663" s="99" t="str">
        <f t="shared" si="43"/>
        <v/>
      </c>
    </row>
    <row r="664" spans="1:9" x14ac:dyDescent="0.3">
      <c r="A664">
        <v>663</v>
      </c>
      <c r="E664" s="101" t="str">
        <f t="shared" si="40"/>
        <v/>
      </c>
      <c r="G664" s="97" t="str">
        <f t="shared" si="41"/>
        <v/>
      </c>
      <c r="H664" s="98" t="str">
        <f t="shared" si="42"/>
        <v/>
      </c>
      <c r="I664" s="99" t="str">
        <f t="shared" si="43"/>
        <v/>
      </c>
    </row>
    <row r="665" spans="1:9" x14ac:dyDescent="0.3">
      <c r="A665">
        <v>664</v>
      </c>
      <c r="E665" s="101" t="str">
        <f t="shared" si="40"/>
        <v/>
      </c>
      <c r="G665" s="97" t="str">
        <f t="shared" si="41"/>
        <v/>
      </c>
      <c r="H665" s="98" t="str">
        <f t="shared" si="42"/>
        <v/>
      </c>
      <c r="I665" s="99" t="str">
        <f t="shared" si="43"/>
        <v/>
      </c>
    </row>
    <row r="666" spans="1:9" x14ac:dyDescent="0.3">
      <c r="A666">
        <v>665</v>
      </c>
      <c r="E666" s="101" t="str">
        <f t="shared" si="40"/>
        <v/>
      </c>
      <c r="G666" s="97" t="str">
        <f t="shared" si="41"/>
        <v/>
      </c>
      <c r="H666" s="98" t="str">
        <f t="shared" si="42"/>
        <v/>
      </c>
      <c r="I666" s="99" t="str">
        <f t="shared" si="43"/>
        <v/>
      </c>
    </row>
    <row r="667" spans="1:9" x14ac:dyDescent="0.3">
      <c r="A667">
        <v>666</v>
      </c>
      <c r="E667" s="101" t="str">
        <f t="shared" si="40"/>
        <v/>
      </c>
      <c r="G667" s="97" t="str">
        <f t="shared" si="41"/>
        <v/>
      </c>
      <c r="H667" s="98" t="str">
        <f t="shared" si="42"/>
        <v/>
      </c>
      <c r="I667" s="99" t="str">
        <f t="shared" si="43"/>
        <v/>
      </c>
    </row>
    <row r="668" spans="1:9" x14ac:dyDescent="0.3">
      <c r="A668">
        <v>667</v>
      </c>
      <c r="E668" s="101" t="str">
        <f t="shared" si="40"/>
        <v/>
      </c>
      <c r="G668" s="97" t="str">
        <f t="shared" si="41"/>
        <v/>
      </c>
      <c r="H668" s="98" t="str">
        <f t="shared" si="42"/>
        <v/>
      </c>
      <c r="I668" s="99" t="str">
        <f t="shared" si="43"/>
        <v/>
      </c>
    </row>
    <row r="669" spans="1:9" x14ac:dyDescent="0.3">
      <c r="A669">
        <v>668</v>
      </c>
      <c r="E669" s="101" t="str">
        <f t="shared" si="40"/>
        <v/>
      </c>
      <c r="G669" s="97" t="str">
        <f t="shared" si="41"/>
        <v/>
      </c>
      <c r="H669" s="98" t="str">
        <f t="shared" si="42"/>
        <v/>
      </c>
      <c r="I669" s="99" t="str">
        <f t="shared" si="43"/>
        <v/>
      </c>
    </row>
    <row r="670" spans="1:9" x14ac:dyDescent="0.3">
      <c r="A670">
        <v>669</v>
      </c>
      <c r="E670" s="101" t="str">
        <f t="shared" si="40"/>
        <v/>
      </c>
      <c r="G670" s="97" t="str">
        <f t="shared" si="41"/>
        <v/>
      </c>
      <c r="H670" s="98" t="str">
        <f t="shared" si="42"/>
        <v/>
      </c>
      <c r="I670" s="99" t="str">
        <f t="shared" si="43"/>
        <v/>
      </c>
    </row>
    <row r="671" spans="1:9" x14ac:dyDescent="0.3">
      <c r="A671">
        <v>670</v>
      </c>
      <c r="E671" s="101" t="str">
        <f t="shared" si="40"/>
        <v/>
      </c>
      <c r="G671" s="97" t="str">
        <f t="shared" si="41"/>
        <v/>
      </c>
      <c r="H671" s="98" t="str">
        <f t="shared" si="42"/>
        <v/>
      </c>
      <c r="I671" s="99" t="str">
        <f t="shared" si="43"/>
        <v/>
      </c>
    </row>
    <row r="672" spans="1:9" x14ac:dyDescent="0.3">
      <c r="A672">
        <v>671</v>
      </c>
      <c r="E672" s="101" t="str">
        <f t="shared" si="40"/>
        <v/>
      </c>
      <c r="G672" s="97" t="str">
        <f t="shared" si="41"/>
        <v/>
      </c>
      <c r="H672" s="98" t="str">
        <f t="shared" si="42"/>
        <v/>
      </c>
      <c r="I672" s="99" t="str">
        <f t="shared" si="43"/>
        <v/>
      </c>
    </row>
    <row r="673" spans="1:9" x14ac:dyDescent="0.3">
      <c r="A673">
        <v>672</v>
      </c>
      <c r="E673" s="101" t="str">
        <f t="shared" si="40"/>
        <v/>
      </c>
      <c r="G673" s="97" t="str">
        <f t="shared" si="41"/>
        <v/>
      </c>
      <c r="H673" s="98" t="str">
        <f t="shared" si="42"/>
        <v/>
      </c>
      <c r="I673" s="99" t="str">
        <f t="shared" si="43"/>
        <v/>
      </c>
    </row>
    <row r="674" spans="1:9" x14ac:dyDescent="0.3">
      <c r="A674">
        <v>673</v>
      </c>
      <c r="E674" s="101" t="str">
        <f t="shared" si="40"/>
        <v/>
      </c>
      <c r="G674" s="97" t="str">
        <f t="shared" si="41"/>
        <v/>
      </c>
      <c r="H674" s="98" t="str">
        <f t="shared" si="42"/>
        <v/>
      </c>
      <c r="I674" s="99" t="str">
        <f t="shared" si="43"/>
        <v/>
      </c>
    </row>
    <row r="675" spans="1:9" x14ac:dyDescent="0.3">
      <c r="A675">
        <v>674</v>
      </c>
      <c r="E675" s="101" t="str">
        <f t="shared" si="40"/>
        <v/>
      </c>
      <c r="G675" s="97" t="str">
        <f t="shared" si="41"/>
        <v/>
      </c>
      <c r="H675" s="98" t="str">
        <f t="shared" si="42"/>
        <v/>
      </c>
      <c r="I675" s="99" t="str">
        <f t="shared" si="43"/>
        <v/>
      </c>
    </row>
    <row r="676" spans="1:9" x14ac:dyDescent="0.3">
      <c r="A676">
        <v>675</v>
      </c>
      <c r="E676" s="101" t="str">
        <f t="shared" si="40"/>
        <v/>
      </c>
      <c r="G676" s="97" t="str">
        <f t="shared" si="41"/>
        <v/>
      </c>
      <c r="H676" s="98" t="str">
        <f t="shared" si="42"/>
        <v/>
      </c>
      <c r="I676" s="99" t="str">
        <f t="shared" si="43"/>
        <v/>
      </c>
    </row>
    <row r="677" spans="1:9" x14ac:dyDescent="0.3">
      <c r="A677">
        <v>676</v>
      </c>
      <c r="E677" s="101" t="str">
        <f t="shared" si="40"/>
        <v/>
      </c>
      <c r="G677" s="97" t="str">
        <f t="shared" si="41"/>
        <v/>
      </c>
      <c r="H677" s="98" t="str">
        <f t="shared" si="42"/>
        <v/>
      </c>
      <c r="I677" s="99" t="str">
        <f t="shared" si="43"/>
        <v/>
      </c>
    </row>
    <row r="678" spans="1:9" x14ac:dyDescent="0.3">
      <c r="A678">
        <v>677</v>
      </c>
      <c r="E678" s="101" t="str">
        <f t="shared" si="40"/>
        <v/>
      </c>
      <c r="G678" s="97" t="str">
        <f t="shared" si="41"/>
        <v/>
      </c>
      <c r="H678" s="98" t="str">
        <f t="shared" si="42"/>
        <v/>
      </c>
      <c r="I678" s="99" t="str">
        <f t="shared" si="43"/>
        <v/>
      </c>
    </row>
    <row r="679" spans="1:9" x14ac:dyDescent="0.3">
      <c r="A679">
        <v>678</v>
      </c>
      <c r="E679" s="101" t="str">
        <f t="shared" si="40"/>
        <v/>
      </c>
      <c r="G679" s="97" t="str">
        <f t="shared" si="41"/>
        <v/>
      </c>
      <c r="H679" s="98" t="str">
        <f t="shared" si="42"/>
        <v/>
      </c>
      <c r="I679" s="99" t="str">
        <f t="shared" si="43"/>
        <v/>
      </c>
    </row>
    <row r="680" spans="1:9" x14ac:dyDescent="0.3">
      <c r="A680">
        <v>679</v>
      </c>
      <c r="E680" s="101" t="str">
        <f t="shared" si="40"/>
        <v/>
      </c>
      <c r="G680" s="97" t="str">
        <f t="shared" si="41"/>
        <v/>
      </c>
      <c r="H680" s="98" t="str">
        <f t="shared" si="42"/>
        <v/>
      </c>
      <c r="I680" s="99" t="str">
        <f t="shared" si="43"/>
        <v/>
      </c>
    </row>
    <row r="681" spans="1:9" x14ac:dyDescent="0.3">
      <c r="A681">
        <v>680</v>
      </c>
      <c r="E681" s="101" t="str">
        <f t="shared" si="40"/>
        <v/>
      </c>
      <c r="G681" s="97" t="str">
        <f t="shared" si="41"/>
        <v/>
      </c>
      <c r="H681" s="98" t="str">
        <f t="shared" si="42"/>
        <v/>
      </c>
      <c r="I681" s="99" t="str">
        <f t="shared" si="43"/>
        <v/>
      </c>
    </row>
    <row r="682" spans="1:9" x14ac:dyDescent="0.3">
      <c r="A682">
        <v>681</v>
      </c>
      <c r="E682" s="101" t="str">
        <f t="shared" si="40"/>
        <v/>
      </c>
      <c r="G682" s="97" t="str">
        <f t="shared" si="41"/>
        <v/>
      </c>
      <c r="H682" s="98" t="str">
        <f t="shared" si="42"/>
        <v/>
      </c>
      <c r="I682" s="99" t="str">
        <f t="shared" si="43"/>
        <v/>
      </c>
    </row>
    <row r="683" spans="1:9" x14ac:dyDescent="0.3">
      <c r="A683">
        <v>682</v>
      </c>
      <c r="E683" s="101" t="str">
        <f t="shared" si="40"/>
        <v/>
      </c>
      <c r="G683" s="97" t="str">
        <f t="shared" si="41"/>
        <v/>
      </c>
      <c r="H683" s="98" t="str">
        <f t="shared" si="42"/>
        <v/>
      </c>
      <c r="I683" s="99" t="str">
        <f t="shared" si="43"/>
        <v/>
      </c>
    </row>
    <row r="684" spans="1:9" x14ac:dyDescent="0.3">
      <c r="A684">
        <v>683</v>
      </c>
      <c r="E684" s="101" t="str">
        <f t="shared" si="40"/>
        <v/>
      </c>
      <c r="G684" s="97" t="str">
        <f t="shared" si="41"/>
        <v/>
      </c>
      <c r="H684" s="98" t="str">
        <f t="shared" si="42"/>
        <v/>
      </c>
      <c r="I684" s="99" t="str">
        <f t="shared" si="43"/>
        <v/>
      </c>
    </row>
    <row r="685" spans="1:9" x14ac:dyDescent="0.3">
      <c r="A685">
        <v>684</v>
      </c>
      <c r="E685" s="101" t="str">
        <f t="shared" si="40"/>
        <v/>
      </c>
      <c r="G685" s="97" t="str">
        <f t="shared" si="41"/>
        <v/>
      </c>
      <c r="H685" s="98" t="str">
        <f t="shared" si="42"/>
        <v/>
      </c>
      <c r="I685" s="99" t="str">
        <f t="shared" si="43"/>
        <v/>
      </c>
    </row>
    <row r="686" spans="1:9" x14ac:dyDescent="0.3">
      <c r="A686">
        <v>685</v>
      </c>
      <c r="E686" s="101" t="str">
        <f t="shared" si="40"/>
        <v/>
      </c>
      <c r="G686" s="97" t="str">
        <f t="shared" si="41"/>
        <v/>
      </c>
      <c r="H686" s="98" t="str">
        <f t="shared" si="42"/>
        <v/>
      </c>
      <c r="I686" s="99" t="str">
        <f t="shared" si="43"/>
        <v/>
      </c>
    </row>
    <row r="687" spans="1:9" x14ac:dyDescent="0.3">
      <c r="A687">
        <v>686</v>
      </c>
      <c r="E687" s="101" t="str">
        <f t="shared" si="40"/>
        <v/>
      </c>
      <c r="G687" s="97" t="str">
        <f t="shared" si="41"/>
        <v/>
      </c>
      <c r="H687" s="98" t="str">
        <f t="shared" si="42"/>
        <v/>
      </c>
      <c r="I687" s="99" t="str">
        <f t="shared" si="43"/>
        <v/>
      </c>
    </row>
    <row r="688" spans="1:9" x14ac:dyDescent="0.3">
      <c r="A688">
        <v>687</v>
      </c>
      <c r="E688" s="101" t="str">
        <f t="shared" si="40"/>
        <v/>
      </c>
      <c r="G688" s="97" t="str">
        <f t="shared" si="41"/>
        <v/>
      </c>
      <c r="H688" s="98" t="str">
        <f t="shared" si="42"/>
        <v/>
      </c>
      <c r="I688" s="99" t="str">
        <f t="shared" si="43"/>
        <v/>
      </c>
    </row>
    <row r="689" spans="1:9" x14ac:dyDescent="0.3">
      <c r="A689">
        <v>688</v>
      </c>
      <c r="E689" s="101" t="str">
        <f t="shared" si="40"/>
        <v/>
      </c>
      <c r="G689" s="97" t="str">
        <f t="shared" si="41"/>
        <v/>
      </c>
      <c r="H689" s="98" t="str">
        <f t="shared" si="42"/>
        <v/>
      </c>
      <c r="I689" s="99" t="str">
        <f t="shared" si="43"/>
        <v/>
      </c>
    </row>
    <row r="690" spans="1:9" x14ac:dyDescent="0.3">
      <c r="A690">
        <v>689</v>
      </c>
      <c r="E690" s="101" t="str">
        <f t="shared" si="40"/>
        <v/>
      </c>
      <c r="G690" s="97" t="str">
        <f t="shared" si="41"/>
        <v/>
      </c>
      <c r="H690" s="98" t="str">
        <f t="shared" si="42"/>
        <v/>
      </c>
      <c r="I690" s="99" t="str">
        <f t="shared" si="43"/>
        <v/>
      </c>
    </row>
    <row r="691" spans="1:9" x14ac:dyDescent="0.3">
      <c r="A691">
        <v>690</v>
      </c>
      <c r="E691" s="101" t="str">
        <f t="shared" si="40"/>
        <v/>
      </c>
      <c r="G691" s="97" t="str">
        <f t="shared" si="41"/>
        <v/>
      </c>
      <c r="H691" s="98" t="str">
        <f t="shared" si="42"/>
        <v/>
      </c>
      <c r="I691" s="99" t="str">
        <f t="shared" si="43"/>
        <v/>
      </c>
    </row>
    <row r="692" spans="1:9" x14ac:dyDescent="0.3">
      <c r="A692">
        <v>691</v>
      </c>
      <c r="E692" s="101" t="str">
        <f t="shared" si="40"/>
        <v/>
      </c>
      <c r="G692" s="97" t="str">
        <f t="shared" si="41"/>
        <v/>
      </c>
      <c r="H692" s="98" t="str">
        <f t="shared" si="42"/>
        <v/>
      </c>
      <c r="I692" s="99" t="str">
        <f t="shared" si="43"/>
        <v/>
      </c>
    </row>
    <row r="693" spans="1:9" x14ac:dyDescent="0.3">
      <c r="A693">
        <v>692</v>
      </c>
      <c r="E693" s="101" t="str">
        <f t="shared" si="40"/>
        <v/>
      </c>
      <c r="G693" s="97" t="str">
        <f t="shared" si="41"/>
        <v/>
      </c>
      <c r="H693" s="98" t="str">
        <f t="shared" si="42"/>
        <v/>
      </c>
      <c r="I693" s="99" t="str">
        <f t="shared" si="43"/>
        <v/>
      </c>
    </row>
    <row r="694" spans="1:9" x14ac:dyDescent="0.3">
      <c r="A694">
        <v>693</v>
      </c>
      <c r="E694" s="101" t="str">
        <f t="shared" si="40"/>
        <v/>
      </c>
      <c r="G694" s="97" t="str">
        <f t="shared" si="41"/>
        <v/>
      </c>
      <c r="H694" s="98" t="str">
        <f t="shared" si="42"/>
        <v/>
      </c>
      <c r="I694" s="99" t="str">
        <f t="shared" si="43"/>
        <v/>
      </c>
    </row>
    <row r="695" spans="1:9" x14ac:dyDescent="0.3">
      <c r="A695">
        <v>694</v>
      </c>
      <c r="E695" s="101" t="str">
        <f t="shared" si="40"/>
        <v/>
      </c>
      <c r="G695" s="97" t="str">
        <f t="shared" si="41"/>
        <v/>
      </c>
      <c r="H695" s="98" t="str">
        <f t="shared" si="42"/>
        <v/>
      </c>
      <c r="I695" s="99" t="str">
        <f t="shared" si="43"/>
        <v/>
      </c>
    </row>
    <row r="696" spans="1:9" x14ac:dyDescent="0.3">
      <c r="A696">
        <v>695</v>
      </c>
      <c r="E696" s="101" t="str">
        <f t="shared" si="40"/>
        <v/>
      </c>
      <c r="G696" s="97" t="str">
        <f t="shared" si="41"/>
        <v/>
      </c>
      <c r="H696" s="98" t="str">
        <f t="shared" si="42"/>
        <v/>
      </c>
      <c r="I696" s="99" t="str">
        <f t="shared" si="43"/>
        <v/>
      </c>
    </row>
    <row r="697" spans="1:9" x14ac:dyDescent="0.3">
      <c r="A697">
        <v>696</v>
      </c>
      <c r="E697" s="101" t="str">
        <f t="shared" si="40"/>
        <v/>
      </c>
      <c r="G697" s="97" t="str">
        <f t="shared" si="41"/>
        <v/>
      </c>
      <c r="H697" s="98" t="str">
        <f t="shared" si="42"/>
        <v/>
      </c>
      <c r="I697" s="99" t="str">
        <f t="shared" si="43"/>
        <v/>
      </c>
    </row>
    <row r="698" spans="1:9" x14ac:dyDescent="0.3">
      <c r="A698">
        <v>697</v>
      </c>
      <c r="E698" s="101" t="str">
        <f t="shared" si="40"/>
        <v/>
      </c>
      <c r="G698" s="97" t="str">
        <f t="shared" si="41"/>
        <v/>
      </c>
      <c r="H698" s="98" t="str">
        <f t="shared" si="42"/>
        <v/>
      </c>
      <c r="I698" s="99" t="str">
        <f t="shared" si="43"/>
        <v/>
      </c>
    </row>
    <row r="699" spans="1:9" x14ac:dyDescent="0.3">
      <c r="A699">
        <v>698</v>
      </c>
      <c r="E699" s="101" t="str">
        <f t="shared" si="40"/>
        <v/>
      </c>
      <c r="G699" s="97" t="str">
        <f t="shared" si="41"/>
        <v/>
      </c>
      <c r="H699" s="98" t="str">
        <f t="shared" si="42"/>
        <v/>
      </c>
      <c r="I699" s="99" t="str">
        <f t="shared" si="43"/>
        <v/>
      </c>
    </row>
    <row r="700" spans="1:9" x14ac:dyDescent="0.3">
      <c r="A700">
        <v>699</v>
      </c>
      <c r="E700" s="101" t="str">
        <f t="shared" si="40"/>
        <v/>
      </c>
      <c r="G700" s="97" t="str">
        <f t="shared" si="41"/>
        <v/>
      </c>
      <c r="H700" s="98" t="str">
        <f t="shared" si="42"/>
        <v/>
      </c>
      <c r="I700" s="99" t="str">
        <f t="shared" si="43"/>
        <v/>
      </c>
    </row>
    <row r="701" spans="1:9" x14ac:dyDescent="0.3">
      <c r="A701">
        <v>700</v>
      </c>
      <c r="E701" s="101" t="str">
        <f t="shared" si="40"/>
        <v/>
      </c>
      <c r="G701" s="97" t="str">
        <f t="shared" si="41"/>
        <v/>
      </c>
      <c r="H701" s="98" t="str">
        <f t="shared" si="42"/>
        <v/>
      </c>
      <c r="I701" s="99" t="str">
        <f t="shared" si="43"/>
        <v/>
      </c>
    </row>
    <row r="702" spans="1:9" x14ac:dyDescent="0.3">
      <c r="A702">
        <v>701</v>
      </c>
      <c r="E702" s="101" t="str">
        <f t="shared" si="40"/>
        <v/>
      </c>
      <c r="G702" s="97" t="str">
        <f t="shared" si="41"/>
        <v/>
      </c>
      <c r="H702" s="98" t="str">
        <f t="shared" si="42"/>
        <v/>
      </c>
      <c r="I702" s="99" t="str">
        <f t="shared" si="43"/>
        <v/>
      </c>
    </row>
    <row r="703" spans="1:9" x14ac:dyDescent="0.3">
      <c r="A703">
        <v>702</v>
      </c>
      <c r="E703" s="101" t="str">
        <f t="shared" si="40"/>
        <v/>
      </c>
      <c r="G703" s="97" t="str">
        <f t="shared" si="41"/>
        <v/>
      </c>
      <c r="H703" s="98" t="str">
        <f t="shared" si="42"/>
        <v/>
      </c>
      <c r="I703" s="99" t="str">
        <f t="shared" si="43"/>
        <v/>
      </c>
    </row>
    <row r="704" spans="1:9" x14ac:dyDescent="0.3">
      <c r="A704">
        <v>703</v>
      </c>
      <c r="E704" s="101" t="str">
        <f t="shared" si="40"/>
        <v/>
      </c>
      <c r="G704" s="97" t="str">
        <f t="shared" si="41"/>
        <v/>
      </c>
      <c r="H704" s="98" t="str">
        <f t="shared" si="42"/>
        <v/>
      </c>
      <c r="I704" s="99" t="str">
        <f t="shared" si="43"/>
        <v/>
      </c>
    </row>
    <row r="705" spans="1:9" x14ac:dyDescent="0.3">
      <c r="A705">
        <v>704</v>
      </c>
      <c r="E705" s="101" t="str">
        <f t="shared" si="40"/>
        <v/>
      </c>
      <c r="G705" s="97" t="str">
        <f t="shared" si="41"/>
        <v/>
      </c>
      <c r="H705" s="98" t="str">
        <f t="shared" si="42"/>
        <v/>
      </c>
      <c r="I705" s="99" t="str">
        <f t="shared" si="43"/>
        <v/>
      </c>
    </row>
    <row r="706" spans="1:9" x14ac:dyDescent="0.3">
      <c r="A706">
        <v>705</v>
      </c>
      <c r="E706" s="101" t="str">
        <f t="shared" ref="E706:E769" si="44">IFERROR(VLOOKUP(D706,Rate,2,FALSE),"")</f>
        <v/>
      </c>
      <c r="G706" s="97" t="str">
        <f t="shared" ref="G706:G769" si="45">IFERROR(VLOOKUP(D706,Rate,3,FALSE)*F706,"")</f>
        <v/>
      </c>
      <c r="H706" s="98" t="str">
        <f t="shared" ref="H706:H769" si="46">IFERROR(VLOOKUP(D706,Rate,4,FALSE)*F706,"")</f>
        <v/>
      </c>
      <c r="I706" s="99" t="str">
        <f t="shared" ref="I706:I769" si="47">IFERROR(VLOOKUP(D706,Rate,5,FALSE)*F706,"")</f>
        <v/>
      </c>
    </row>
    <row r="707" spans="1:9" x14ac:dyDescent="0.3">
      <c r="A707">
        <v>706</v>
      </c>
      <c r="E707" s="101" t="str">
        <f t="shared" si="44"/>
        <v/>
      </c>
      <c r="G707" s="97" t="str">
        <f t="shared" si="45"/>
        <v/>
      </c>
      <c r="H707" s="98" t="str">
        <f t="shared" si="46"/>
        <v/>
      </c>
      <c r="I707" s="99" t="str">
        <f t="shared" si="47"/>
        <v/>
      </c>
    </row>
    <row r="708" spans="1:9" x14ac:dyDescent="0.3">
      <c r="A708">
        <v>707</v>
      </c>
      <c r="E708" s="101" t="str">
        <f t="shared" si="44"/>
        <v/>
      </c>
      <c r="G708" s="97" t="str">
        <f t="shared" si="45"/>
        <v/>
      </c>
      <c r="H708" s="98" t="str">
        <f t="shared" si="46"/>
        <v/>
      </c>
      <c r="I708" s="99" t="str">
        <f t="shared" si="47"/>
        <v/>
      </c>
    </row>
    <row r="709" spans="1:9" x14ac:dyDescent="0.3">
      <c r="A709">
        <v>708</v>
      </c>
      <c r="E709" s="101" t="str">
        <f t="shared" si="44"/>
        <v/>
      </c>
      <c r="G709" s="97" t="str">
        <f t="shared" si="45"/>
        <v/>
      </c>
      <c r="H709" s="98" t="str">
        <f t="shared" si="46"/>
        <v/>
      </c>
      <c r="I709" s="99" t="str">
        <f t="shared" si="47"/>
        <v/>
      </c>
    </row>
    <row r="710" spans="1:9" x14ac:dyDescent="0.3">
      <c r="A710">
        <v>709</v>
      </c>
      <c r="E710" s="101" t="str">
        <f t="shared" si="44"/>
        <v/>
      </c>
      <c r="G710" s="97" t="str">
        <f t="shared" si="45"/>
        <v/>
      </c>
      <c r="H710" s="98" t="str">
        <f t="shared" si="46"/>
        <v/>
      </c>
      <c r="I710" s="99" t="str">
        <f t="shared" si="47"/>
        <v/>
      </c>
    </row>
    <row r="711" spans="1:9" x14ac:dyDescent="0.3">
      <c r="A711">
        <v>710</v>
      </c>
      <c r="E711" s="101" t="str">
        <f t="shared" si="44"/>
        <v/>
      </c>
      <c r="G711" s="97" t="str">
        <f t="shared" si="45"/>
        <v/>
      </c>
      <c r="H711" s="98" t="str">
        <f t="shared" si="46"/>
        <v/>
      </c>
      <c r="I711" s="99" t="str">
        <f t="shared" si="47"/>
        <v/>
      </c>
    </row>
    <row r="712" spans="1:9" x14ac:dyDescent="0.3">
      <c r="A712">
        <v>711</v>
      </c>
      <c r="E712" s="101" t="str">
        <f t="shared" si="44"/>
        <v/>
      </c>
      <c r="G712" s="97" t="str">
        <f t="shared" si="45"/>
        <v/>
      </c>
      <c r="H712" s="98" t="str">
        <f t="shared" si="46"/>
        <v/>
      </c>
      <c r="I712" s="99" t="str">
        <f t="shared" si="47"/>
        <v/>
      </c>
    </row>
    <row r="713" spans="1:9" x14ac:dyDescent="0.3">
      <c r="A713">
        <v>712</v>
      </c>
      <c r="E713" s="101" t="str">
        <f t="shared" si="44"/>
        <v/>
      </c>
      <c r="G713" s="97" t="str">
        <f t="shared" si="45"/>
        <v/>
      </c>
      <c r="H713" s="98" t="str">
        <f t="shared" si="46"/>
        <v/>
      </c>
      <c r="I713" s="99" t="str">
        <f t="shared" si="47"/>
        <v/>
      </c>
    </row>
    <row r="714" spans="1:9" x14ac:dyDescent="0.3">
      <c r="A714">
        <v>713</v>
      </c>
      <c r="E714" s="101" t="str">
        <f t="shared" si="44"/>
        <v/>
      </c>
      <c r="G714" s="97" t="str">
        <f t="shared" si="45"/>
        <v/>
      </c>
      <c r="H714" s="98" t="str">
        <f t="shared" si="46"/>
        <v/>
      </c>
      <c r="I714" s="99" t="str">
        <f t="shared" si="47"/>
        <v/>
      </c>
    </row>
    <row r="715" spans="1:9" x14ac:dyDescent="0.3">
      <c r="A715">
        <v>714</v>
      </c>
      <c r="E715" s="101" t="str">
        <f t="shared" si="44"/>
        <v/>
      </c>
      <c r="G715" s="97" t="str">
        <f t="shared" si="45"/>
        <v/>
      </c>
      <c r="H715" s="98" t="str">
        <f t="shared" si="46"/>
        <v/>
      </c>
      <c r="I715" s="99" t="str">
        <f t="shared" si="47"/>
        <v/>
      </c>
    </row>
    <row r="716" spans="1:9" x14ac:dyDescent="0.3">
      <c r="A716">
        <v>715</v>
      </c>
      <c r="E716" s="101" t="str">
        <f t="shared" si="44"/>
        <v/>
      </c>
      <c r="G716" s="97" t="str">
        <f t="shared" si="45"/>
        <v/>
      </c>
      <c r="H716" s="98" t="str">
        <f t="shared" si="46"/>
        <v/>
      </c>
      <c r="I716" s="99" t="str">
        <f t="shared" si="47"/>
        <v/>
      </c>
    </row>
    <row r="717" spans="1:9" x14ac:dyDescent="0.3">
      <c r="A717">
        <v>716</v>
      </c>
      <c r="E717" s="101" t="str">
        <f t="shared" si="44"/>
        <v/>
      </c>
      <c r="G717" s="97" t="str">
        <f t="shared" si="45"/>
        <v/>
      </c>
      <c r="H717" s="98" t="str">
        <f t="shared" si="46"/>
        <v/>
      </c>
      <c r="I717" s="99" t="str">
        <f t="shared" si="47"/>
        <v/>
      </c>
    </row>
    <row r="718" spans="1:9" x14ac:dyDescent="0.3">
      <c r="A718">
        <v>717</v>
      </c>
      <c r="E718" s="101" t="str">
        <f t="shared" si="44"/>
        <v/>
      </c>
      <c r="G718" s="97" t="str">
        <f t="shared" si="45"/>
        <v/>
      </c>
      <c r="H718" s="98" t="str">
        <f t="shared" si="46"/>
        <v/>
      </c>
      <c r="I718" s="99" t="str">
        <f t="shared" si="47"/>
        <v/>
      </c>
    </row>
    <row r="719" spans="1:9" x14ac:dyDescent="0.3">
      <c r="A719">
        <v>718</v>
      </c>
      <c r="E719" s="101" t="str">
        <f t="shared" si="44"/>
        <v/>
      </c>
      <c r="G719" s="97" t="str">
        <f t="shared" si="45"/>
        <v/>
      </c>
      <c r="H719" s="98" t="str">
        <f t="shared" si="46"/>
        <v/>
      </c>
      <c r="I719" s="99" t="str">
        <f t="shared" si="47"/>
        <v/>
      </c>
    </row>
    <row r="720" spans="1:9" x14ac:dyDescent="0.3">
      <c r="A720">
        <v>719</v>
      </c>
      <c r="E720" s="101" t="str">
        <f t="shared" si="44"/>
        <v/>
      </c>
      <c r="G720" s="97" t="str">
        <f t="shared" si="45"/>
        <v/>
      </c>
      <c r="H720" s="98" t="str">
        <f t="shared" si="46"/>
        <v/>
      </c>
      <c r="I720" s="99" t="str">
        <f t="shared" si="47"/>
        <v/>
      </c>
    </row>
    <row r="721" spans="1:9" x14ac:dyDescent="0.3">
      <c r="A721">
        <v>720</v>
      </c>
      <c r="E721" s="101" t="str">
        <f t="shared" si="44"/>
        <v/>
      </c>
      <c r="G721" s="97" t="str">
        <f t="shared" si="45"/>
        <v/>
      </c>
      <c r="H721" s="98" t="str">
        <f t="shared" si="46"/>
        <v/>
      </c>
      <c r="I721" s="99" t="str">
        <f t="shared" si="47"/>
        <v/>
      </c>
    </row>
    <row r="722" spans="1:9" x14ac:dyDescent="0.3">
      <c r="A722">
        <v>721</v>
      </c>
      <c r="E722" s="101" t="str">
        <f t="shared" si="44"/>
        <v/>
      </c>
      <c r="G722" s="97" t="str">
        <f t="shared" si="45"/>
        <v/>
      </c>
      <c r="H722" s="98" t="str">
        <f t="shared" si="46"/>
        <v/>
      </c>
      <c r="I722" s="99" t="str">
        <f t="shared" si="47"/>
        <v/>
      </c>
    </row>
    <row r="723" spans="1:9" x14ac:dyDescent="0.3">
      <c r="A723">
        <v>722</v>
      </c>
      <c r="E723" s="101" t="str">
        <f t="shared" si="44"/>
        <v/>
      </c>
      <c r="G723" s="97" t="str">
        <f t="shared" si="45"/>
        <v/>
      </c>
      <c r="H723" s="98" t="str">
        <f t="shared" si="46"/>
        <v/>
      </c>
      <c r="I723" s="99" t="str">
        <f t="shared" si="47"/>
        <v/>
      </c>
    </row>
    <row r="724" spans="1:9" x14ac:dyDescent="0.3">
      <c r="A724">
        <v>723</v>
      </c>
      <c r="E724" s="101" t="str">
        <f t="shared" si="44"/>
        <v/>
      </c>
      <c r="G724" s="97" t="str">
        <f t="shared" si="45"/>
        <v/>
      </c>
      <c r="H724" s="98" t="str">
        <f t="shared" si="46"/>
        <v/>
      </c>
      <c r="I724" s="99" t="str">
        <f t="shared" si="47"/>
        <v/>
      </c>
    </row>
    <row r="725" spans="1:9" x14ac:dyDescent="0.3">
      <c r="A725">
        <v>724</v>
      </c>
      <c r="E725" s="101" t="str">
        <f t="shared" si="44"/>
        <v/>
      </c>
      <c r="G725" s="97" t="str">
        <f t="shared" si="45"/>
        <v/>
      </c>
      <c r="H725" s="98" t="str">
        <f t="shared" si="46"/>
        <v/>
      </c>
      <c r="I725" s="99" t="str">
        <f t="shared" si="47"/>
        <v/>
      </c>
    </row>
    <row r="726" spans="1:9" x14ac:dyDescent="0.3">
      <c r="A726">
        <v>725</v>
      </c>
      <c r="E726" s="101" t="str">
        <f t="shared" si="44"/>
        <v/>
      </c>
      <c r="G726" s="97" t="str">
        <f t="shared" si="45"/>
        <v/>
      </c>
      <c r="H726" s="98" t="str">
        <f t="shared" si="46"/>
        <v/>
      </c>
      <c r="I726" s="99" t="str">
        <f t="shared" si="47"/>
        <v/>
      </c>
    </row>
    <row r="727" spans="1:9" x14ac:dyDescent="0.3">
      <c r="A727">
        <v>726</v>
      </c>
      <c r="E727" s="101" t="str">
        <f t="shared" si="44"/>
        <v/>
      </c>
      <c r="G727" s="97" t="str">
        <f t="shared" si="45"/>
        <v/>
      </c>
      <c r="H727" s="98" t="str">
        <f t="shared" si="46"/>
        <v/>
      </c>
      <c r="I727" s="99" t="str">
        <f t="shared" si="47"/>
        <v/>
      </c>
    </row>
    <row r="728" spans="1:9" x14ac:dyDescent="0.3">
      <c r="A728">
        <v>727</v>
      </c>
      <c r="E728" s="101" t="str">
        <f t="shared" si="44"/>
        <v/>
      </c>
      <c r="G728" s="97" t="str">
        <f t="shared" si="45"/>
        <v/>
      </c>
      <c r="H728" s="98" t="str">
        <f t="shared" si="46"/>
        <v/>
      </c>
      <c r="I728" s="99" t="str">
        <f t="shared" si="47"/>
        <v/>
      </c>
    </row>
    <row r="729" spans="1:9" x14ac:dyDescent="0.3">
      <c r="A729">
        <v>728</v>
      </c>
      <c r="E729" s="101" t="str">
        <f t="shared" si="44"/>
        <v/>
      </c>
      <c r="G729" s="97" t="str">
        <f t="shared" si="45"/>
        <v/>
      </c>
      <c r="H729" s="98" t="str">
        <f t="shared" si="46"/>
        <v/>
      </c>
      <c r="I729" s="99" t="str">
        <f t="shared" si="47"/>
        <v/>
      </c>
    </row>
    <row r="730" spans="1:9" x14ac:dyDescent="0.3">
      <c r="A730">
        <v>729</v>
      </c>
      <c r="E730" s="101" t="str">
        <f t="shared" si="44"/>
        <v/>
      </c>
      <c r="G730" s="97" t="str">
        <f t="shared" si="45"/>
        <v/>
      </c>
      <c r="H730" s="98" t="str">
        <f t="shared" si="46"/>
        <v/>
      </c>
      <c r="I730" s="99" t="str">
        <f t="shared" si="47"/>
        <v/>
      </c>
    </row>
    <row r="731" spans="1:9" x14ac:dyDescent="0.3">
      <c r="A731">
        <v>730</v>
      </c>
      <c r="E731" s="101" t="str">
        <f t="shared" si="44"/>
        <v/>
      </c>
      <c r="G731" s="97" t="str">
        <f t="shared" si="45"/>
        <v/>
      </c>
      <c r="H731" s="98" t="str">
        <f t="shared" si="46"/>
        <v/>
      </c>
      <c r="I731" s="99" t="str">
        <f t="shared" si="47"/>
        <v/>
      </c>
    </row>
    <row r="732" spans="1:9" x14ac:dyDescent="0.3">
      <c r="A732">
        <v>731</v>
      </c>
      <c r="E732" s="101" t="str">
        <f t="shared" si="44"/>
        <v/>
      </c>
      <c r="G732" s="97" t="str">
        <f t="shared" si="45"/>
        <v/>
      </c>
      <c r="H732" s="98" t="str">
        <f t="shared" si="46"/>
        <v/>
      </c>
      <c r="I732" s="99" t="str">
        <f t="shared" si="47"/>
        <v/>
      </c>
    </row>
    <row r="733" spans="1:9" x14ac:dyDescent="0.3">
      <c r="A733">
        <v>732</v>
      </c>
      <c r="E733" s="101" t="str">
        <f t="shared" si="44"/>
        <v/>
      </c>
      <c r="G733" s="97" t="str">
        <f t="shared" si="45"/>
        <v/>
      </c>
      <c r="H733" s="98" t="str">
        <f t="shared" si="46"/>
        <v/>
      </c>
      <c r="I733" s="99" t="str">
        <f t="shared" si="47"/>
        <v/>
      </c>
    </row>
    <row r="734" spans="1:9" x14ac:dyDescent="0.3">
      <c r="A734">
        <v>733</v>
      </c>
      <c r="E734" s="101" t="str">
        <f t="shared" si="44"/>
        <v/>
      </c>
      <c r="G734" s="97" t="str">
        <f t="shared" si="45"/>
        <v/>
      </c>
      <c r="H734" s="98" t="str">
        <f t="shared" si="46"/>
        <v/>
      </c>
      <c r="I734" s="99" t="str">
        <f t="shared" si="47"/>
        <v/>
      </c>
    </row>
    <row r="735" spans="1:9" x14ac:dyDescent="0.3">
      <c r="A735">
        <v>734</v>
      </c>
      <c r="E735" s="101" t="str">
        <f t="shared" si="44"/>
        <v/>
      </c>
      <c r="G735" s="97" t="str">
        <f t="shared" si="45"/>
        <v/>
      </c>
      <c r="H735" s="98" t="str">
        <f t="shared" si="46"/>
        <v/>
      </c>
      <c r="I735" s="99" t="str">
        <f t="shared" si="47"/>
        <v/>
      </c>
    </row>
    <row r="736" spans="1:9" x14ac:dyDescent="0.3">
      <c r="A736">
        <v>735</v>
      </c>
      <c r="E736" s="101" t="str">
        <f t="shared" si="44"/>
        <v/>
      </c>
      <c r="G736" s="97" t="str">
        <f t="shared" si="45"/>
        <v/>
      </c>
      <c r="H736" s="98" t="str">
        <f t="shared" si="46"/>
        <v/>
      </c>
      <c r="I736" s="99" t="str">
        <f t="shared" si="47"/>
        <v/>
      </c>
    </row>
    <row r="737" spans="1:9" x14ac:dyDescent="0.3">
      <c r="A737">
        <v>736</v>
      </c>
      <c r="E737" s="101" t="str">
        <f t="shared" si="44"/>
        <v/>
      </c>
      <c r="G737" s="97" t="str">
        <f t="shared" si="45"/>
        <v/>
      </c>
      <c r="H737" s="98" t="str">
        <f t="shared" si="46"/>
        <v/>
      </c>
      <c r="I737" s="99" t="str">
        <f t="shared" si="47"/>
        <v/>
      </c>
    </row>
    <row r="738" spans="1:9" x14ac:dyDescent="0.3">
      <c r="A738">
        <v>737</v>
      </c>
      <c r="E738" s="101" t="str">
        <f t="shared" si="44"/>
        <v/>
      </c>
      <c r="G738" s="97" t="str">
        <f t="shared" si="45"/>
        <v/>
      </c>
      <c r="H738" s="98" t="str">
        <f t="shared" si="46"/>
        <v/>
      </c>
      <c r="I738" s="99" t="str">
        <f t="shared" si="47"/>
        <v/>
      </c>
    </row>
    <row r="739" spans="1:9" x14ac:dyDescent="0.3">
      <c r="A739">
        <v>738</v>
      </c>
      <c r="E739" s="101" t="str">
        <f t="shared" si="44"/>
        <v/>
      </c>
      <c r="G739" s="97" t="str">
        <f t="shared" si="45"/>
        <v/>
      </c>
      <c r="H739" s="98" t="str">
        <f t="shared" si="46"/>
        <v/>
      </c>
      <c r="I739" s="99" t="str">
        <f t="shared" si="47"/>
        <v/>
      </c>
    </row>
    <row r="740" spans="1:9" x14ac:dyDescent="0.3">
      <c r="A740">
        <v>739</v>
      </c>
      <c r="E740" s="101" t="str">
        <f t="shared" si="44"/>
        <v/>
      </c>
      <c r="G740" s="97" t="str">
        <f t="shared" si="45"/>
        <v/>
      </c>
      <c r="H740" s="98" t="str">
        <f t="shared" si="46"/>
        <v/>
      </c>
      <c r="I740" s="99" t="str">
        <f t="shared" si="47"/>
        <v/>
      </c>
    </row>
    <row r="741" spans="1:9" x14ac:dyDescent="0.3">
      <c r="A741">
        <v>740</v>
      </c>
      <c r="E741" s="101" t="str">
        <f t="shared" si="44"/>
        <v/>
      </c>
      <c r="G741" s="97" t="str">
        <f t="shared" si="45"/>
        <v/>
      </c>
      <c r="H741" s="98" t="str">
        <f t="shared" si="46"/>
        <v/>
      </c>
      <c r="I741" s="99" t="str">
        <f t="shared" si="47"/>
        <v/>
      </c>
    </row>
    <row r="742" spans="1:9" x14ac:dyDescent="0.3">
      <c r="A742">
        <v>741</v>
      </c>
      <c r="E742" s="101" t="str">
        <f t="shared" si="44"/>
        <v/>
      </c>
      <c r="G742" s="97" t="str">
        <f t="shared" si="45"/>
        <v/>
      </c>
      <c r="H742" s="98" t="str">
        <f t="shared" si="46"/>
        <v/>
      </c>
      <c r="I742" s="99" t="str">
        <f t="shared" si="47"/>
        <v/>
      </c>
    </row>
    <row r="743" spans="1:9" x14ac:dyDescent="0.3">
      <c r="A743">
        <v>742</v>
      </c>
      <c r="E743" s="101" t="str">
        <f t="shared" si="44"/>
        <v/>
      </c>
      <c r="G743" s="97" t="str">
        <f t="shared" si="45"/>
        <v/>
      </c>
      <c r="H743" s="98" t="str">
        <f t="shared" si="46"/>
        <v/>
      </c>
      <c r="I743" s="99" t="str">
        <f t="shared" si="47"/>
        <v/>
      </c>
    </row>
    <row r="744" spans="1:9" x14ac:dyDescent="0.3">
      <c r="A744">
        <v>743</v>
      </c>
      <c r="E744" s="101" t="str">
        <f t="shared" si="44"/>
        <v/>
      </c>
      <c r="G744" s="97" t="str">
        <f t="shared" si="45"/>
        <v/>
      </c>
      <c r="H744" s="98" t="str">
        <f t="shared" si="46"/>
        <v/>
      </c>
      <c r="I744" s="99" t="str">
        <f t="shared" si="47"/>
        <v/>
      </c>
    </row>
    <row r="745" spans="1:9" x14ac:dyDescent="0.3">
      <c r="A745">
        <v>744</v>
      </c>
      <c r="E745" s="101" t="str">
        <f t="shared" si="44"/>
        <v/>
      </c>
      <c r="G745" s="97" t="str">
        <f t="shared" si="45"/>
        <v/>
      </c>
      <c r="H745" s="98" t="str">
        <f t="shared" si="46"/>
        <v/>
      </c>
      <c r="I745" s="99" t="str">
        <f t="shared" si="47"/>
        <v/>
      </c>
    </row>
    <row r="746" spans="1:9" x14ac:dyDescent="0.3">
      <c r="A746">
        <v>745</v>
      </c>
      <c r="E746" s="101" t="str">
        <f t="shared" si="44"/>
        <v/>
      </c>
      <c r="G746" s="97" t="str">
        <f t="shared" si="45"/>
        <v/>
      </c>
      <c r="H746" s="98" t="str">
        <f t="shared" si="46"/>
        <v/>
      </c>
      <c r="I746" s="99" t="str">
        <f t="shared" si="47"/>
        <v/>
      </c>
    </row>
    <row r="747" spans="1:9" x14ac:dyDescent="0.3">
      <c r="A747">
        <v>746</v>
      </c>
      <c r="E747" s="101" t="str">
        <f t="shared" si="44"/>
        <v/>
      </c>
      <c r="G747" s="97" t="str">
        <f t="shared" si="45"/>
        <v/>
      </c>
      <c r="H747" s="98" t="str">
        <f t="shared" si="46"/>
        <v/>
      </c>
      <c r="I747" s="99" t="str">
        <f t="shared" si="47"/>
        <v/>
      </c>
    </row>
    <row r="748" spans="1:9" x14ac:dyDescent="0.3">
      <c r="A748">
        <v>747</v>
      </c>
      <c r="E748" s="101" t="str">
        <f t="shared" si="44"/>
        <v/>
      </c>
      <c r="G748" s="97" t="str">
        <f t="shared" si="45"/>
        <v/>
      </c>
      <c r="H748" s="98" t="str">
        <f t="shared" si="46"/>
        <v/>
      </c>
      <c r="I748" s="99" t="str">
        <f t="shared" si="47"/>
        <v/>
      </c>
    </row>
    <row r="749" spans="1:9" x14ac:dyDescent="0.3">
      <c r="A749">
        <v>748</v>
      </c>
      <c r="E749" s="101" t="str">
        <f t="shared" si="44"/>
        <v/>
      </c>
      <c r="G749" s="97" t="str">
        <f t="shared" si="45"/>
        <v/>
      </c>
      <c r="H749" s="98" t="str">
        <f t="shared" si="46"/>
        <v/>
      </c>
      <c r="I749" s="99" t="str">
        <f t="shared" si="47"/>
        <v/>
      </c>
    </row>
    <row r="750" spans="1:9" x14ac:dyDescent="0.3">
      <c r="A750">
        <v>749</v>
      </c>
      <c r="E750" s="101" t="str">
        <f t="shared" si="44"/>
        <v/>
      </c>
      <c r="G750" s="97" t="str">
        <f t="shared" si="45"/>
        <v/>
      </c>
      <c r="H750" s="98" t="str">
        <f t="shared" si="46"/>
        <v/>
      </c>
      <c r="I750" s="99" t="str">
        <f t="shared" si="47"/>
        <v/>
      </c>
    </row>
    <row r="751" spans="1:9" x14ac:dyDescent="0.3">
      <c r="A751">
        <v>750</v>
      </c>
      <c r="E751" s="101" t="str">
        <f t="shared" si="44"/>
        <v/>
      </c>
      <c r="G751" s="97" t="str">
        <f t="shared" si="45"/>
        <v/>
      </c>
      <c r="H751" s="98" t="str">
        <f t="shared" si="46"/>
        <v/>
      </c>
      <c r="I751" s="99" t="str">
        <f t="shared" si="47"/>
        <v/>
      </c>
    </row>
    <row r="752" spans="1:9" x14ac:dyDescent="0.3">
      <c r="A752">
        <v>751</v>
      </c>
      <c r="E752" s="101" t="str">
        <f t="shared" si="44"/>
        <v/>
      </c>
      <c r="G752" s="97" t="str">
        <f t="shared" si="45"/>
        <v/>
      </c>
      <c r="H752" s="98" t="str">
        <f t="shared" si="46"/>
        <v/>
      </c>
      <c r="I752" s="99" t="str">
        <f t="shared" si="47"/>
        <v/>
      </c>
    </row>
    <row r="753" spans="1:9" x14ac:dyDescent="0.3">
      <c r="A753">
        <v>752</v>
      </c>
      <c r="E753" s="101" t="str">
        <f t="shared" si="44"/>
        <v/>
      </c>
      <c r="G753" s="97" t="str">
        <f t="shared" si="45"/>
        <v/>
      </c>
      <c r="H753" s="98" t="str">
        <f t="shared" si="46"/>
        <v/>
      </c>
      <c r="I753" s="99" t="str">
        <f t="shared" si="47"/>
        <v/>
      </c>
    </row>
    <row r="754" spans="1:9" x14ac:dyDescent="0.3">
      <c r="A754">
        <v>753</v>
      </c>
      <c r="E754" s="101" t="str">
        <f t="shared" si="44"/>
        <v/>
      </c>
      <c r="G754" s="97" t="str">
        <f t="shared" si="45"/>
        <v/>
      </c>
      <c r="H754" s="98" t="str">
        <f t="shared" si="46"/>
        <v/>
      </c>
      <c r="I754" s="99" t="str">
        <f t="shared" si="47"/>
        <v/>
      </c>
    </row>
    <row r="755" spans="1:9" x14ac:dyDescent="0.3">
      <c r="A755">
        <v>754</v>
      </c>
      <c r="E755" s="101" t="str">
        <f t="shared" si="44"/>
        <v/>
      </c>
      <c r="G755" s="97" t="str">
        <f t="shared" si="45"/>
        <v/>
      </c>
      <c r="H755" s="98" t="str">
        <f t="shared" si="46"/>
        <v/>
      </c>
      <c r="I755" s="99" t="str">
        <f t="shared" si="47"/>
        <v/>
      </c>
    </row>
    <row r="756" spans="1:9" x14ac:dyDescent="0.3">
      <c r="A756">
        <v>755</v>
      </c>
      <c r="E756" s="101" t="str">
        <f t="shared" si="44"/>
        <v/>
      </c>
      <c r="G756" s="97" t="str">
        <f t="shared" si="45"/>
        <v/>
      </c>
      <c r="H756" s="98" t="str">
        <f t="shared" si="46"/>
        <v/>
      </c>
      <c r="I756" s="99" t="str">
        <f t="shared" si="47"/>
        <v/>
      </c>
    </row>
    <row r="757" spans="1:9" x14ac:dyDescent="0.3">
      <c r="A757">
        <v>756</v>
      </c>
      <c r="E757" s="101" t="str">
        <f t="shared" si="44"/>
        <v/>
      </c>
      <c r="G757" s="97" t="str">
        <f t="shared" si="45"/>
        <v/>
      </c>
      <c r="H757" s="98" t="str">
        <f t="shared" si="46"/>
        <v/>
      </c>
      <c r="I757" s="99" t="str">
        <f t="shared" si="47"/>
        <v/>
      </c>
    </row>
    <row r="758" spans="1:9" x14ac:dyDescent="0.3">
      <c r="A758">
        <v>757</v>
      </c>
      <c r="E758" s="101" t="str">
        <f t="shared" si="44"/>
        <v/>
      </c>
      <c r="G758" s="97" t="str">
        <f t="shared" si="45"/>
        <v/>
      </c>
      <c r="H758" s="98" t="str">
        <f t="shared" si="46"/>
        <v/>
      </c>
      <c r="I758" s="99" t="str">
        <f t="shared" si="47"/>
        <v/>
      </c>
    </row>
    <row r="759" spans="1:9" x14ac:dyDescent="0.3">
      <c r="A759">
        <v>758</v>
      </c>
      <c r="E759" s="101" t="str">
        <f t="shared" si="44"/>
        <v/>
      </c>
      <c r="G759" s="97" t="str">
        <f t="shared" si="45"/>
        <v/>
      </c>
      <c r="H759" s="98" t="str">
        <f t="shared" si="46"/>
        <v/>
      </c>
      <c r="I759" s="99" t="str">
        <f t="shared" si="47"/>
        <v/>
      </c>
    </row>
    <row r="760" spans="1:9" x14ac:dyDescent="0.3">
      <c r="A760">
        <v>759</v>
      </c>
      <c r="E760" s="101" t="str">
        <f t="shared" si="44"/>
        <v/>
      </c>
      <c r="G760" s="97" t="str">
        <f t="shared" si="45"/>
        <v/>
      </c>
      <c r="H760" s="98" t="str">
        <f t="shared" si="46"/>
        <v/>
      </c>
      <c r="I760" s="99" t="str">
        <f t="shared" si="47"/>
        <v/>
      </c>
    </row>
    <row r="761" spans="1:9" x14ac:dyDescent="0.3">
      <c r="A761">
        <v>760</v>
      </c>
      <c r="E761" s="101" t="str">
        <f t="shared" si="44"/>
        <v/>
      </c>
      <c r="G761" s="97" t="str">
        <f t="shared" si="45"/>
        <v/>
      </c>
      <c r="H761" s="98" t="str">
        <f t="shared" si="46"/>
        <v/>
      </c>
      <c r="I761" s="99" t="str">
        <f t="shared" si="47"/>
        <v/>
      </c>
    </row>
    <row r="762" spans="1:9" x14ac:dyDescent="0.3">
      <c r="A762">
        <v>761</v>
      </c>
      <c r="E762" s="101" t="str">
        <f t="shared" si="44"/>
        <v/>
      </c>
      <c r="G762" s="97" t="str">
        <f t="shared" si="45"/>
        <v/>
      </c>
      <c r="H762" s="98" t="str">
        <f t="shared" si="46"/>
        <v/>
      </c>
      <c r="I762" s="99" t="str">
        <f t="shared" si="47"/>
        <v/>
      </c>
    </row>
    <row r="763" spans="1:9" x14ac:dyDescent="0.3">
      <c r="A763">
        <v>762</v>
      </c>
      <c r="E763" s="101" t="str">
        <f t="shared" si="44"/>
        <v/>
      </c>
      <c r="G763" s="97" t="str">
        <f t="shared" si="45"/>
        <v/>
      </c>
      <c r="H763" s="98" t="str">
        <f t="shared" si="46"/>
        <v/>
      </c>
      <c r="I763" s="99" t="str">
        <f t="shared" si="47"/>
        <v/>
      </c>
    </row>
    <row r="764" spans="1:9" x14ac:dyDescent="0.3">
      <c r="A764">
        <v>763</v>
      </c>
      <c r="E764" s="101" t="str">
        <f t="shared" si="44"/>
        <v/>
      </c>
      <c r="G764" s="97" t="str">
        <f t="shared" si="45"/>
        <v/>
      </c>
      <c r="H764" s="98" t="str">
        <f t="shared" si="46"/>
        <v/>
      </c>
      <c r="I764" s="99" t="str">
        <f t="shared" si="47"/>
        <v/>
      </c>
    </row>
    <row r="765" spans="1:9" x14ac:dyDescent="0.3">
      <c r="A765">
        <v>764</v>
      </c>
      <c r="E765" s="101" t="str">
        <f t="shared" si="44"/>
        <v/>
      </c>
      <c r="G765" s="97" t="str">
        <f t="shared" si="45"/>
        <v/>
      </c>
      <c r="H765" s="98" t="str">
        <f t="shared" si="46"/>
        <v/>
      </c>
      <c r="I765" s="99" t="str">
        <f t="shared" si="47"/>
        <v/>
      </c>
    </row>
    <row r="766" spans="1:9" x14ac:dyDescent="0.3">
      <c r="A766">
        <v>765</v>
      </c>
      <c r="E766" s="101" t="str">
        <f t="shared" si="44"/>
        <v/>
      </c>
      <c r="G766" s="97" t="str">
        <f t="shared" si="45"/>
        <v/>
      </c>
      <c r="H766" s="98" t="str">
        <f t="shared" si="46"/>
        <v/>
      </c>
      <c r="I766" s="99" t="str">
        <f t="shared" si="47"/>
        <v/>
      </c>
    </row>
    <row r="767" spans="1:9" x14ac:dyDescent="0.3">
      <c r="A767">
        <v>766</v>
      </c>
      <c r="E767" s="101" t="str">
        <f t="shared" si="44"/>
        <v/>
      </c>
      <c r="G767" s="97" t="str">
        <f t="shared" si="45"/>
        <v/>
      </c>
      <c r="H767" s="98" t="str">
        <f t="shared" si="46"/>
        <v/>
      </c>
      <c r="I767" s="99" t="str">
        <f t="shared" si="47"/>
        <v/>
      </c>
    </row>
    <row r="768" spans="1:9" x14ac:dyDescent="0.3">
      <c r="A768">
        <v>767</v>
      </c>
      <c r="E768" s="101" t="str">
        <f t="shared" si="44"/>
        <v/>
      </c>
      <c r="G768" s="97" t="str">
        <f t="shared" si="45"/>
        <v/>
      </c>
      <c r="H768" s="98" t="str">
        <f t="shared" si="46"/>
        <v/>
      </c>
      <c r="I768" s="99" t="str">
        <f t="shared" si="47"/>
        <v/>
      </c>
    </row>
    <row r="769" spans="1:9" x14ac:dyDescent="0.3">
      <c r="A769">
        <v>768</v>
      </c>
      <c r="E769" s="101" t="str">
        <f t="shared" si="44"/>
        <v/>
      </c>
      <c r="G769" s="97" t="str">
        <f t="shared" si="45"/>
        <v/>
      </c>
      <c r="H769" s="98" t="str">
        <f t="shared" si="46"/>
        <v/>
      </c>
      <c r="I769" s="99" t="str">
        <f t="shared" si="47"/>
        <v/>
      </c>
    </row>
    <row r="770" spans="1:9" x14ac:dyDescent="0.3">
      <c r="A770">
        <v>769</v>
      </c>
      <c r="E770" s="101" t="str">
        <f t="shared" ref="E770:E833" si="48">IFERROR(VLOOKUP(D770,Rate,2,FALSE),"")</f>
        <v/>
      </c>
      <c r="G770" s="97" t="str">
        <f t="shared" ref="G770:G833" si="49">IFERROR(VLOOKUP(D770,Rate,3,FALSE)*F770,"")</f>
        <v/>
      </c>
      <c r="H770" s="98" t="str">
        <f t="shared" ref="H770:H833" si="50">IFERROR(VLOOKUP(D770,Rate,4,FALSE)*F770,"")</f>
        <v/>
      </c>
      <c r="I770" s="99" t="str">
        <f t="shared" ref="I770:I833" si="51">IFERROR(VLOOKUP(D770,Rate,5,FALSE)*F770,"")</f>
        <v/>
      </c>
    </row>
    <row r="771" spans="1:9" x14ac:dyDescent="0.3">
      <c r="A771">
        <v>770</v>
      </c>
      <c r="E771" s="101" t="str">
        <f t="shared" si="48"/>
        <v/>
      </c>
      <c r="G771" s="97" t="str">
        <f t="shared" si="49"/>
        <v/>
      </c>
      <c r="H771" s="98" t="str">
        <f t="shared" si="50"/>
        <v/>
      </c>
      <c r="I771" s="99" t="str">
        <f t="shared" si="51"/>
        <v/>
      </c>
    </row>
    <row r="772" spans="1:9" x14ac:dyDescent="0.3">
      <c r="A772">
        <v>771</v>
      </c>
      <c r="E772" s="101" t="str">
        <f t="shared" si="48"/>
        <v/>
      </c>
      <c r="G772" s="97" t="str">
        <f t="shared" si="49"/>
        <v/>
      </c>
      <c r="H772" s="98" t="str">
        <f t="shared" si="50"/>
        <v/>
      </c>
      <c r="I772" s="99" t="str">
        <f t="shared" si="51"/>
        <v/>
      </c>
    </row>
    <row r="773" spans="1:9" x14ac:dyDescent="0.3">
      <c r="A773">
        <v>772</v>
      </c>
      <c r="E773" s="101" t="str">
        <f t="shared" si="48"/>
        <v/>
      </c>
      <c r="G773" s="97" t="str">
        <f t="shared" si="49"/>
        <v/>
      </c>
      <c r="H773" s="98" t="str">
        <f t="shared" si="50"/>
        <v/>
      </c>
      <c r="I773" s="99" t="str">
        <f t="shared" si="51"/>
        <v/>
      </c>
    </row>
    <row r="774" spans="1:9" x14ac:dyDescent="0.3">
      <c r="A774">
        <v>773</v>
      </c>
      <c r="E774" s="101" t="str">
        <f t="shared" si="48"/>
        <v/>
      </c>
      <c r="G774" s="97" t="str">
        <f t="shared" si="49"/>
        <v/>
      </c>
      <c r="H774" s="98" t="str">
        <f t="shared" si="50"/>
        <v/>
      </c>
      <c r="I774" s="99" t="str">
        <f t="shared" si="51"/>
        <v/>
      </c>
    </row>
    <row r="775" spans="1:9" x14ac:dyDescent="0.3">
      <c r="A775">
        <v>774</v>
      </c>
      <c r="E775" s="101" t="str">
        <f t="shared" si="48"/>
        <v/>
      </c>
      <c r="G775" s="97" t="str">
        <f t="shared" si="49"/>
        <v/>
      </c>
      <c r="H775" s="98" t="str">
        <f t="shared" si="50"/>
        <v/>
      </c>
      <c r="I775" s="99" t="str">
        <f t="shared" si="51"/>
        <v/>
      </c>
    </row>
    <row r="776" spans="1:9" x14ac:dyDescent="0.3">
      <c r="A776">
        <v>775</v>
      </c>
      <c r="E776" s="101" t="str">
        <f t="shared" si="48"/>
        <v/>
      </c>
      <c r="G776" s="97" t="str">
        <f t="shared" si="49"/>
        <v/>
      </c>
      <c r="H776" s="98" t="str">
        <f t="shared" si="50"/>
        <v/>
      </c>
      <c r="I776" s="99" t="str">
        <f t="shared" si="51"/>
        <v/>
      </c>
    </row>
    <row r="777" spans="1:9" x14ac:dyDescent="0.3">
      <c r="A777">
        <v>776</v>
      </c>
      <c r="E777" s="101" t="str">
        <f t="shared" si="48"/>
        <v/>
      </c>
      <c r="G777" s="97" t="str">
        <f t="shared" si="49"/>
        <v/>
      </c>
      <c r="H777" s="98" t="str">
        <f t="shared" si="50"/>
        <v/>
      </c>
      <c r="I777" s="99" t="str">
        <f t="shared" si="51"/>
        <v/>
      </c>
    </row>
    <row r="778" spans="1:9" x14ac:dyDescent="0.3">
      <c r="A778">
        <v>777</v>
      </c>
      <c r="E778" s="101" t="str">
        <f t="shared" si="48"/>
        <v/>
      </c>
      <c r="G778" s="97" t="str">
        <f t="shared" si="49"/>
        <v/>
      </c>
      <c r="H778" s="98" t="str">
        <f t="shared" si="50"/>
        <v/>
      </c>
      <c r="I778" s="99" t="str">
        <f t="shared" si="51"/>
        <v/>
      </c>
    </row>
    <row r="779" spans="1:9" x14ac:dyDescent="0.3">
      <c r="A779">
        <v>778</v>
      </c>
      <c r="E779" s="101" t="str">
        <f t="shared" si="48"/>
        <v/>
      </c>
      <c r="G779" s="97" t="str">
        <f t="shared" si="49"/>
        <v/>
      </c>
      <c r="H779" s="98" t="str">
        <f t="shared" si="50"/>
        <v/>
      </c>
      <c r="I779" s="99" t="str">
        <f t="shared" si="51"/>
        <v/>
      </c>
    </row>
    <row r="780" spans="1:9" x14ac:dyDescent="0.3">
      <c r="A780">
        <v>779</v>
      </c>
      <c r="E780" s="101" t="str">
        <f t="shared" si="48"/>
        <v/>
      </c>
      <c r="G780" s="97" t="str">
        <f t="shared" si="49"/>
        <v/>
      </c>
      <c r="H780" s="98" t="str">
        <f t="shared" si="50"/>
        <v/>
      </c>
      <c r="I780" s="99" t="str">
        <f t="shared" si="51"/>
        <v/>
      </c>
    </row>
    <row r="781" spans="1:9" x14ac:dyDescent="0.3">
      <c r="A781">
        <v>780</v>
      </c>
      <c r="E781" s="101" t="str">
        <f t="shared" si="48"/>
        <v/>
      </c>
      <c r="G781" s="97" t="str">
        <f t="shared" si="49"/>
        <v/>
      </c>
      <c r="H781" s="98" t="str">
        <f t="shared" si="50"/>
        <v/>
      </c>
      <c r="I781" s="99" t="str">
        <f t="shared" si="51"/>
        <v/>
      </c>
    </row>
    <row r="782" spans="1:9" x14ac:dyDescent="0.3">
      <c r="A782">
        <v>781</v>
      </c>
      <c r="E782" s="101" t="str">
        <f t="shared" si="48"/>
        <v/>
      </c>
      <c r="G782" s="97" t="str">
        <f t="shared" si="49"/>
        <v/>
      </c>
      <c r="H782" s="98" t="str">
        <f t="shared" si="50"/>
        <v/>
      </c>
      <c r="I782" s="99" t="str">
        <f t="shared" si="51"/>
        <v/>
      </c>
    </row>
    <row r="783" spans="1:9" x14ac:dyDescent="0.3">
      <c r="A783">
        <v>782</v>
      </c>
      <c r="E783" s="101" t="str">
        <f t="shared" si="48"/>
        <v/>
      </c>
      <c r="G783" s="97" t="str">
        <f t="shared" si="49"/>
        <v/>
      </c>
      <c r="H783" s="98" t="str">
        <f t="shared" si="50"/>
        <v/>
      </c>
      <c r="I783" s="99" t="str">
        <f t="shared" si="51"/>
        <v/>
      </c>
    </row>
    <row r="784" spans="1:9" x14ac:dyDescent="0.3">
      <c r="A784">
        <v>783</v>
      </c>
      <c r="E784" s="101" t="str">
        <f t="shared" si="48"/>
        <v/>
      </c>
      <c r="G784" s="97" t="str">
        <f t="shared" si="49"/>
        <v/>
      </c>
      <c r="H784" s="98" t="str">
        <f t="shared" si="50"/>
        <v/>
      </c>
      <c r="I784" s="99" t="str">
        <f t="shared" si="51"/>
        <v/>
      </c>
    </row>
    <row r="785" spans="1:9" x14ac:dyDescent="0.3">
      <c r="A785">
        <v>784</v>
      </c>
      <c r="E785" s="101" t="str">
        <f t="shared" si="48"/>
        <v/>
      </c>
      <c r="G785" s="97" t="str">
        <f t="shared" si="49"/>
        <v/>
      </c>
      <c r="H785" s="98" t="str">
        <f t="shared" si="50"/>
        <v/>
      </c>
      <c r="I785" s="99" t="str">
        <f t="shared" si="51"/>
        <v/>
      </c>
    </row>
    <row r="786" spans="1:9" x14ac:dyDescent="0.3">
      <c r="A786">
        <v>785</v>
      </c>
      <c r="E786" s="101" t="str">
        <f t="shared" si="48"/>
        <v/>
      </c>
      <c r="G786" s="97" t="str">
        <f t="shared" si="49"/>
        <v/>
      </c>
      <c r="H786" s="98" t="str">
        <f t="shared" si="50"/>
        <v/>
      </c>
      <c r="I786" s="99" t="str">
        <f t="shared" si="51"/>
        <v/>
      </c>
    </row>
    <row r="787" spans="1:9" x14ac:dyDescent="0.3">
      <c r="A787">
        <v>786</v>
      </c>
      <c r="E787" s="101" t="str">
        <f t="shared" si="48"/>
        <v/>
      </c>
      <c r="G787" s="97" t="str">
        <f t="shared" si="49"/>
        <v/>
      </c>
      <c r="H787" s="98" t="str">
        <f t="shared" si="50"/>
        <v/>
      </c>
      <c r="I787" s="99" t="str">
        <f t="shared" si="51"/>
        <v/>
      </c>
    </row>
    <row r="788" spans="1:9" x14ac:dyDescent="0.3">
      <c r="A788">
        <v>787</v>
      </c>
      <c r="E788" s="101" t="str">
        <f t="shared" si="48"/>
        <v/>
      </c>
      <c r="G788" s="97" t="str">
        <f t="shared" si="49"/>
        <v/>
      </c>
      <c r="H788" s="98" t="str">
        <f t="shared" si="50"/>
        <v/>
      </c>
      <c r="I788" s="99" t="str">
        <f t="shared" si="51"/>
        <v/>
      </c>
    </row>
    <row r="789" spans="1:9" x14ac:dyDescent="0.3">
      <c r="A789">
        <v>788</v>
      </c>
      <c r="E789" s="101" t="str">
        <f t="shared" si="48"/>
        <v/>
      </c>
      <c r="G789" s="97" t="str">
        <f t="shared" si="49"/>
        <v/>
      </c>
      <c r="H789" s="98" t="str">
        <f t="shared" si="50"/>
        <v/>
      </c>
      <c r="I789" s="99" t="str">
        <f t="shared" si="51"/>
        <v/>
      </c>
    </row>
    <row r="790" spans="1:9" x14ac:dyDescent="0.3">
      <c r="A790">
        <v>789</v>
      </c>
      <c r="E790" s="101" t="str">
        <f t="shared" si="48"/>
        <v/>
      </c>
      <c r="G790" s="97" t="str">
        <f t="shared" si="49"/>
        <v/>
      </c>
      <c r="H790" s="98" t="str">
        <f t="shared" si="50"/>
        <v/>
      </c>
      <c r="I790" s="99" t="str">
        <f t="shared" si="51"/>
        <v/>
      </c>
    </row>
    <row r="791" spans="1:9" x14ac:dyDescent="0.3">
      <c r="A791">
        <v>790</v>
      </c>
      <c r="E791" s="101" t="str">
        <f t="shared" si="48"/>
        <v/>
      </c>
      <c r="G791" s="97" t="str">
        <f t="shared" si="49"/>
        <v/>
      </c>
      <c r="H791" s="98" t="str">
        <f t="shared" si="50"/>
        <v/>
      </c>
      <c r="I791" s="99" t="str">
        <f t="shared" si="51"/>
        <v/>
      </c>
    </row>
    <row r="792" spans="1:9" x14ac:dyDescent="0.3">
      <c r="A792">
        <v>791</v>
      </c>
      <c r="E792" s="101" t="str">
        <f t="shared" si="48"/>
        <v/>
      </c>
      <c r="G792" s="97" t="str">
        <f t="shared" si="49"/>
        <v/>
      </c>
      <c r="H792" s="98" t="str">
        <f t="shared" si="50"/>
        <v/>
      </c>
      <c r="I792" s="99" t="str">
        <f t="shared" si="51"/>
        <v/>
      </c>
    </row>
    <row r="793" spans="1:9" x14ac:dyDescent="0.3">
      <c r="A793">
        <v>792</v>
      </c>
      <c r="E793" s="101" t="str">
        <f t="shared" si="48"/>
        <v/>
      </c>
      <c r="G793" s="97" t="str">
        <f t="shared" si="49"/>
        <v/>
      </c>
      <c r="H793" s="98" t="str">
        <f t="shared" si="50"/>
        <v/>
      </c>
      <c r="I793" s="99" t="str">
        <f t="shared" si="51"/>
        <v/>
      </c>
    </row>
    <row r="794" spans="1:9" x14ac:dyDescent="0.3">
      <c r="A794">
        <v>793</v>
      </c>
      <c r="E794" s="101" t="str">
        <f t="shared" si="48"/>
        <v/>
      </c>
      <c r="G794" s="97" t="str">
        <f t="shared" si="49"/>
        <v/>
      </c>
      <c r="H794" s="98" t="str">
        <f t="shared" si="50"/>
        <v/>
      </c>
      <c r="I794" s="99" t="str">
        <f t="shared" si="51"/>
        <v/>
      </c>
    </row>
    <row r="795" spans="1:9" x14ac:dyDescent="0.3">
      <c r="A795">
        <v>794</v>
      </c>
      <c r="E795" s="101" t="str">
        <f t="shared" si="48"/>
        <v/>
      </c>
      <c r="G795" s="97" t="str">
        <f t="shared" si="49"/>
        <v/>
      </c>
      <c r="H795" s="98" t="str">
        <f t="shared" si="50"/>
        <v/>
      </c>
      <c r="I795" s="99" t="str">
        <f t="shared" si="51"/>
        <v/>
      </c>
    </row>
    <row r="796" spans="1:9" x14ac:dyDescent="0.3">
      <c r="A796">
        <v>795</v>
      </c>
      <c r="E796" s="101" t="str">
        <f t="shared" si="48"/>
        <v/>
      </c>
      <c r="G796" s="97" t="str">
        <f t="shared" si="49"/>
        <v/>
      </c>
      <c r="H796" s="98" t="str">
        <f t="shared" si="50"/>
        <v/>
      </c>
      <c r="I796" s="99" t="str">
        <f t="shared" si="51"/>
        <v/>
      </c>
    </row>
    <row r="797" spans="1:9" x14ac:dyDescent="0.3">
      <c r="A797">
        <v>796</v>
      </c>
      <c r="E797" s="101" t="str">
        <f t="shared" si="48"/>
        <v/>
      </c>
      <c r="G797" s="97" t="str">
        <f t="shared" si="49"/>
        <v/>
      </c>
      <c r="H797" s="98" t="str">
        <f t="shared" si="50"/>
        <v/>
      </c>
      <c r="I797" s="99" t="str">
        <f t="shared" si="51"/>
        <v/>
      </c>
    </row>
    <row r="798" spans="1:9" x14ac:dyDescent="0.3">
      <c r="A798">
        <v>797</v>
      </c>
      <c r="E798" s="101" t="str">
        <f t="shared" si="48"/>
        <v/>
      </c>
      <c r="G798" s="97" t="str">
        <f t="shared" si="49"/>
        <v/>
      </c>
      <c r="H798" s="98" t="str">
        <f t="shared" si="50"/>
        <v/>
      </c>
      <c r="I798" s="99" t="str">
        <f t="shared" si="51"/>
        <v/>
      </c>
    </row>
    <row r="799" spans="1:9" x14ac:dyDescent="0.3">
      <c r="A799">
        <v>798</v>
      </c>
      <c r="E799" s="101" t="str">
        <f t="shared" si="48"/>
        <v/>
      </c>
      <c r="G799" s="97" t="str">
        <f t="shared" si="49"/>
        <v/>
      </c>
      <c r="H799" s="98" t="str">
        <f t="shared" si="50"/>
        <v/>
      </c>
      <c r="I799" s="99" t="str">
        <f t="shared" si="51"/>
        <v/>
      </c>
    </row>
    <row r="800" spans="1:9" x14ac:dyDescent="0.3">
      <c r="A800">
        <v>799</v>
      </c>
      <c r="E800" s="101" t="str">
        <f t="shared" si="48"/>
        <v/>
      </c>
      <c r="G800" s="97" t="str">
        <f t="shared" si="49"/>
        <v/>
      </c>
      <c r="H800" s="98" t="str">
        <f t="shared" si="50"/>
        <v/>
      </c>
      <c r="I800" s="99" t="str">
        <f t="shared" si="51"/>
        <v/>
      </c>
    </row>
    <row r="801" spans="1:9" x14ac:dyDescent="0.3">
      <c r="A801">
        <v>800</v>
      </c>
      <c r="E801" s="101" t="str">
        <f t="shared" si="48"/>
        <v/>
      </c>
      <c r="G801" s="97" t="str">
        <f t="shared" si="49"/>
        <v/>
      </c>
      <c r="H801" s="98" t="str">
        <f t="shared" si="50"/>
        <v/>
      </c>
      <c r="I801" s="99" t="str">
        <f t="shared" si="51"/>
        <v/>
      </c>
    </row>
    <row r="802" spans="1:9" x14ac:dyDescent="0.3">
      <c r="A802">
        <v>801</v>
      </c>
      <c r="E802" s="101" t="str">
        <f t="shared" si="48"/>
        <v/>
      </c>
      <c r="G802" s="97" t="str">
        <f t="shared" si="49"/>
        <v/>
      </c>
      <c r="H802" s="98" t="str">
        <f t="shared" si="50"/>
        <v/>
      </c>
      <c r="I802" s="99" t="str">
        <f t="shared" si="51"/>
        <v/>
      </c>
    </row>
    <row r="803" spans="1:9" x14ac:dyDescent="0.3">
      <c r="A803">
        <v>802</v>
      </c>
      <c r="E803" s="101" t="str">
        <f t="shared" si="48"/>
        <v/>
      </c>
      <c r="G803" s="97" t="str">
        <f t="shared" si="49"/>
        <v/>
      </c>
      <c r="H803" s="98" t="str">
        <f t="shared" si="50"/>
        <v/>
      </c>
      <c r="I803" s="99" t="str">
        <f t="shared" si="51"/>
        <v/>
      </c>
    </row>
    <row r="804" spans="1:9" x14ac:dyDescent="0.3">
      <c r="A804">
        <v>803</v>
      </c>
      <c r="E804" s="101" t="str">
        <f t="shared" si="48"/>
        <v/>
      </c>
      <c r="G804" s="97" t="str">
        <f t="shared" si="49"/>
        <v/>
      </c>
      <c r="H804" s="98" t="str">
        <f t="shared" si="50"/>
        <v/>
      </c>
      <c r="I804" s="99" t="str">
        <f t="shared" si="51"/>
        <v/>
      </c>
    </row>
    <row r="805" spans="1:9" x14ac:dyDescent="0.3">
      <c r="A805">
        <v>804</v>
      </c>
      <c r="E805" s="101" t="str">
        <f t="shared" si="48"/>
        <v/>
      </c>
      <c r="G805" s="97" t="str">
        <f t="shared" si="49"/>
        <v/>
      </c>
      <c r="H805" s="98" t="str">
        <f t="shared" si="50"/>
        <v/>
      </c>
      <c r="I805" s="99" t="str">
        <f t="shared" si="51"/>
        <v/>
      </c>
    </row>
    <row r="806" spans="1:9" x14ac:dyDescent="0.3">
      <c r="A806">
        <v>805</v>
      </c>
      <c r="E806" s="101" t="str">
        <f t="shared" si="48"/>
        <v/>
      </c>
      <c r="G806" s="97" t="str">
        <f t="shared" si="49"/>
        <v/>
      </c>
      <c r="H806" s="98" t="str">
        <f t="shared" si="50"/>
        <v/>
      </c>
      <c r="I806" s="99" t="str">
        <f t="shared" si="51"/>
        <v/>
      </c>
    </row>
    <row r="807" spans="1:9" x14ac:dyDescent="0.3">
      <c r="A807">
        <v>806</v>
      </c>
      <c r="E807" s="101" t="str">
        <f t="shared" si="48"/>
        <v/>
      </c>
      <c r="G807" s="97" t="str">
        <f t="shared" si="49"/>
        <v/>
      </c>
      <c r="H807" s="98" t="str">
        <f t="shared" si="50"/>
        <v/>
      </c>
      <c r="I807" s="99" t="str">
        <f t="shared" si="51"/>
        <v/>
      </c>
    </row>
    <row r="808" spans="1:9" x14ac:dyDescent="0.3">
      <c r="A808">
        <v>807</v>
      </c>
      <c r="E808" s="101" t="str">
        <f t="shared" si="48"/>
        <v/>
      </c>
      <c r="G808" s="97" t="str">
        <f t="shared" si="49"/>
        <v/>
      </c>
      <c r="H808" s="98" t="str">
        <f t="shared" si="50"/>
        <v/>
      </c>
      <c r="I808" s="99" t="str">
        <f t="shared" si="51"/>
        <v/>
      </c>
    </row>
    <row r="809" spans="1:9" x14ac:dyDescent="0.3">
      <c r="A809">
        <v>808</v>
      </c>
      <c r="E809" s="101" t="str">
        <f t="shared" si="48"/>
        <v/>
      </c>
      <c r="G809" s="97" t="str">
        <f t="shared" si="49"/>
        <v/>
      </c>
      <c r="H809" s="98" t="str">
        <f t="shared" si="50"/>
        <v/>
      </c>
      <c r="I809" s="99" t="str">
        <f t="shared" si="51"/>
        <v/>
      </c>
    </row>
    <row r="810" spans="1:9" x14ac:dyDescent="0.3">
      <c r="A810">
        <v>809</v>
      </c>
      <c r="E810" s="101" t="str">
        <f t="shared" si="48"/>
        <v/>
      </c>
      <c r="G810" s="97" t="str">
        <f t="shared" si="49"/>
        <v/>
      </c>
      <c r="H810" s="98" t="str">
        <f t="shared" si="50"/>
        <v/>
      </c>
      <c r="I810" s="99" t="str">
        <f t="shared" si="51"/>
        <v/>
      </c>
    </row>
    <row r="811" spans="1:9" x14ac:dyDescent="0.3">
      <c r="A811">
        <v>810</v>
      </c>
      <c r="E811" s="101" t="str">
        <f t="shared" si="48"/>
        <v/>
      </c>
      <c r="G811" s="97" t="str">
        <f t="shared" si="49"/>
        <v/>
      </c>
      <c r="H811" s="98" t="str">
        <f t="shared" si="50"/>
        <v/>
      </c>
      <c r="I811" s="99" t="str">
        <f t="shared" si="51"/>
        <v/>
      </c>
    </row>
    <row r="812" spans="1:9" x14ac:dyDescent="0.3">
      <c r="A812">
        <v>811</v>
      </c>
      <c r="E812" s="101" t="str">
        <f t="shared" si="48"/>
        <v/>
      </c>
      <c r="G812" s="97" t="str">
        <f t="shared" si="49"/>
        <v/>
      </c>
      <c r="H812" s="98" t="str">
        <f t="shared" si="50"/>
        <v/>
      </c>
      <c r="I812" s="99" t="str">
        <f t="shared" si="51"/>
        <v/>
      </c>
    </row>
    <row r="813" spans="1:9" x14ac:dyDescent="0.3">
      <c r="A813">
        <v>812</v>
      </c>
      <c r="E813" s="101" t="str">
        <f t="shared" si="48"/>
        <v/>
      </c>
      <c r="G813" s="97" t="str">
        <f t="shared" si="49"/>
        <v/>
      </c>
      <c r="H813" s="98" t="str">
        <f t="shared" si="50"/>
        <v/>
      </c>
      <c r="I813" s="99" t="str">
        <f t="shared" si="51"/>
        <v/>
      </c>
    </row>
    <row r="814" spans="1:9" x14ac:dyDescent="0.3">
      <c r="A814">
        <v>813</v>
      </c>
      <c r="E814" s="101" t="str">
        <f t="shared" si="48"/>
        <v/>
      </c>
      <c r="G814" s="97" t="str">
        <f t="shared" si="49"/>
        <v/>
      </c>
      <c r="H814" s="98" t="str">
        <f t="shared" si="50"/>
        <v/>
      </c>
      <c r="I814" s="99" t="str">
        <f t="shared" si="51"/>
        <v/>
      </c>
    </row>
    <row r="815" spans="1:9" x14ac:dyDescent="0.3">
      <c r="A815">
        <v>814</v>
      </c>
      <c r="E815" s="101" t="str">
        <f t="shared" si="48"/>
        <v/>
      </c>
      <c r="G815" s="97" t="str">
        <f t="shared" si="49"/>
        <v/>
      </c>
      <c r="H815" s="98" t="str">
        <f t="shared" si="50"/>
        <v/>
      </c>
      <c r="I815" s="99" t="str">
        <f t="shared" si="51"/>
        <v/>
      </c>
    </row>
    <row r="816" spans="1:9" x14ac:dyDescent="0.3">
      <c r="A816">
        <v>815</v>
      </c>
      <c r="E816" s="101" t="str">
        <f t="shared" si="48"/>
        <v/>
      </c>
      <c r="G816" s="97" t="str">
        <f t="shared" si="49"/>
        <v/>
      </c>
      <c r="H816" s="98" t="str">
        <f t="shared" si="50"/>
        <v/>
      </c>
      <c r="I816" s="99" t="str">
        <f t="shared" si="51"/>
        <v/>
      </c>
    </row>
    <row r="817" spans="1:9" x14ac:dyDescent="0.3">
      <c r="A817">
        <v>816</v>
      </c>
      <c r="E817" s="101" t="str">
        <f t="shared" si="48"/>
        <v/>
      </c>
      <c r="G817" s="97" t="str">
        <f t="shared" si="49"/>
        <v/>
      </c>
      <c r="H817" s="98" t="str">
        <f t="shared" si="50"/>
        <v/>
      </c>
      <c r="I817" s="99" t="str">
        <f t="shared" si="51"/>
        <v/>
      </c>
    </row>
    <row r="818" spans="1:9" x14ac:dyDescent="0.3">
      <c r="A818">
        <v>817</v>
      </c>
      <c r="E818" s="101" t="str">
        <f t="shared" si="48"/>
        <v/>
      </c>
      <c r="G818" s="97" t="str">
        <f t="shared" si="49"/>
        <v/>
      </c>
      <c r="H818" s="98" t="str">
        <f t="shared" si="50"/>
        <v/>
      </c>
      <c r="I818" s="99" t="str">
        <f t="shared" si="51"/>
        <v/>
      </c>
    </row>
    <row r="819" spans="1:9" x14ac:dyDescent="0.3">
      <c r="A819">
        <v>818</v>
      </c>
      <c r="E819" s="101" t="str">
        <f t="shared" si="48"/>
        <v/>
      </c>
      <c r="G819" s="97" t="str">
        <f t="shared" si="49"/>
        <v/>
      </c>
      <c r="H819" s="98" t="str">
        <f t="shared" si="50"/>
        <v/>
      </c>
      <c r="I819" s="99" t="str">
        <f t="shared" si="51"/>
        <v/>
      </c>
    </row>
    <row r="820" spans="1:9" x14ac:dyDescent="0.3">
      <c r="A820">
        <v>819</v>
      </c>
      <c r="E820" s="101" t="str">
        <f t="shared" si="48"/>
        <v/>
      </c>
      <c r="G820" s="97" t="str">
        <f t="shared" si="49"/>
        <v/>
      </c>
      <c r="H820" s="98" t="str">
        <f t="shared" si="50"/>
        <v/>
      </c>
      <c r="I820" s="99" t="str">
        <f t="shared" si="51"/>
        <v/>
      </c>
    </row>
    <row r="821" spans="1:9" x14ac:dyDescent="0.3">
      <c r="A821">
        <v>820</v>
      </c>
      <c r="E821" s="101" t="str">
        <f t="shared" si="48"/>
        <v/>
      </c>
      <c r="G821" s="97" t="str">
        <f t="shared" si="49"/>
        <v/>
      </c>
      <c r="H821" s="98" t="str">
        <f t="shared" si="50"/>
        <v/>
      </c>
      <c r="I821" s="99" t="str">
        <f t="shared" si="51"/>
        <v/>
      </c>
    </row>
    <row r="822" spans="1:9" x14ac:dyDescent="0.3">
      <c r="A822">
        <v>821</v>
      </c>
      <c r="E822" s="101" t="str">
        <f t="shared" si="48"/>
        <v/>
      </c>
      <c r="G822" s="97" t="str">
        <f t="shared" si="49"/>
        <v/>
      </c>
      <c r="H822" s="98" t="str">
        <f t="shared" si="50"/>
        <v/>
      </c>
      <c r="I822" s="99" t="str">
        <f t="shared" si="51"/>
        <v/>
      </c>
    </row>
    <row r="823" spans="1:9" x14ac:dyDescent="0.3">
      <c r="A823">
        <v>822</v>
      </c>
      <c r="E823" s="101" t="str">
        <f t="shared" si="48"/>
        <v/>
      </c>
      <c r="G823" s="97" t="str">
        <f t="shared" si="49"/>
        <v/>
      </c>
      <c r="H823" s="98" t="str">
        <f t="shared" si="50"/>
        <v/>
      </c>
      <c r="I823" s="99" t="str">
        <f t="shared" si="51"/>
        <v/>
      </c>
    </row>
    <row r="824" spans="1:9" x14ac:dyDescent="0.3">
      <c r="A824">
        <v>823</v>
      </c>
      <c r="E824" s="101" t="str">
        <f t="shared" si="48"/>
        <v/>
      </c>
      <c r="G824" s="97" t="str">
        <f t="shared" si="49"/>
        <v/>
      </c>
      <c r="H824" s="98" t="str">
        <f t="shared" si="50"/>
        <v/>
      </c>
      <c r="I824" s="99" t="str">
        <f t="shared" si="51"/>
        <v/>
      </c>
    </row>
    <row r="825" spans="1:9" x14ac:dyDescent="0.3">
      <c r="A825">
        <v>824</v>
      </c>
      <c r="E825" s="101" t="str">
        <f t="shared" si="48"/>
        <v/>
      </c>
      <c r="G825" s="97" t="str">
        <f t="shared" si="49"/>
        <v/>
      </c>
      <c r="H825" s="98" t="str">
        <f t="shared" si="50"/>
        <v/>
      </c>
      <c r="I825" s="99" t="str">
        <f t="shared" si="51"/>
        <v/>
      </c>
    </row>
    <row r="826" spans="1:9" x14ac:dyDescent="0.3">
      <c r="A826">
        <v>825</v>
      </c>
      <c r="E826" s="101" t="str">
        <f t="shared" si="48"/>
        <v/>
      </c>
      <c r="G826" s="97" t="str">
        <f t="shared" si="49"/>
        <v/>
      </c>
      <c r="H826" s="98" t="str">
        <f t="shared" si="50"/>
        <v/>
      </c>
      <c r="I826" s="99" t="str">
        <f t="shared" si="51"/>
        <v/>
      </c>
    </row>
    <row r="827" spans="1:9" x14ac:dyDescent="0.3">
      <c r="A827">
        <v>826</v>
      </c>
      <c r="E827" s="101" t="str">
        <f t="shared" si="48"/>
        <v/>
      </c>
      <c r="G827" s="97" t="str">
        <f t="shared" si="49"/>
        <v/>
      </c>
      <c r="H827" s="98" t="str">
        <f t="shared" si="50"/>
        <v/>
      </c>
      <c r="I827" s="99" t="str">
        <f t="shared" si="51"/>
        <v/>
      </c>
    </row>
    <row r="828" spans="1:9" x14ac:dyDescent="0.3">
      <c r="A828">
        <v>827</v>
      </c>
      <c r="E828" s="101" t="str">
        <f t="shared" si="48"/>
        <v/>
      </c>
      <c r="G828" s="97" t="str">
        <f t="shared" si="49"/>
        <v/>
      </c>
      <c r="H828" s="98" t="str">
        <f t="shared" si="50"/>
        <v/>
      </c>
      <c r="I828" s="99" t="str">
        <f t="shared" si="51"/>
        <v/>
      </c>
    </row>
    <row r="829" spans="1:9" x14ac:dyDescent="0.3">
      <c r="A829">
        <v>828</v>
      </c>
      <c r="E829" s="101" t="str">
        <f t="shared" si="48"/>
        <v/>
      </c>
      <c r="G829" s="97" t="str">
        <f t="shared" si="49"/>
        <v/>
      </c>
      <c r="H829" s="98" t="str">
        <f t="shared" si="50"/>
        <v/>
      </c>
      <c r="I829" s="99" t="str">
        <f t="shared" si="51"/>
        <v/>
      </c>
    </row>
    <row r="830" spans="1:9" x14ac:dyDescent="0.3">
      <c r="A830">
        <v>829</v>
      </c>
      <c r="E830" s="101" t="str">
        <f t="shared" si="48"/>
        <v/>
      </c>
      <c r="G830" s="97" t="str">
        <f t="shared" si="49"/>
        <v/>
      </c>
      <c r="H830" s="98" t="str">
        <f t="shared" si="50"/>
        <v/>
      </c>
      <c r="I830" s="99" t="str">
        <f t="shared" si="51"/>
        <v/>
      </c>
    </row>
    <row r="831" spans="1:9" x14ac:dyDescent="0.3">
      <c r="A831">
        <v>830</v>
      </c>
      <c r="E831" s="101" t="str">
        <f t="shared" si="48"/>
        <v/>
      </c>
      <c r="G831" s="97" t="str">
        <f t="shared" si="49"/>
        <v/>
      </c>
      <c r="H831" s="98" t="str">
        <f t="shared" si="50"/>
        <v/>
      </c>
      <c r="I831" s="99" t="str">
        <f t="shared" si="51"/>
        <v/>
      </c>
    </row>
    <row r="832" spans="1:9" x14ac:dyDescent="0.3">
      <c r="A832">
        <v>831</v>
      </c>
      <c r="E832" s="101" t="str">
        <f t="shared" si="48"/>
        <v/>
      </c>
      <c r="G832" s="97" t="str">
        <f t="shared" si="49"/>
        <v/>
      </c>
      <c r="H832" s="98" t="str">
        <f t="shared" si="50"/>
        <v/>
      </c>
      <c r="I832" s="99" t="str">
        <f t="shared" si="51"/>
        <v/>
      </c>
    </row>
    <row r="833" spans="1:9" x14ac:dyDescent="0.3">
      <c r="A833">
        <v>832</v>
      </c>
      <c r="E833" s="101" t="str">
        <f t="shared" si="48"/>
        <v/>
      </c>
      <c r="G833" s="97" t="str">
        <f t="shared" si="49"/>
        <v/>
      </c>
      <c r="H833" s="98" t="str">
        <f t="shared" si="50"/>
        <v/>
      </c>
      <c r="I833" s="99" t="str">
        <f t="shared" si="51"/>
        <v/>
      </c>
    </row>
    <row r="834" spans="1:9" x14ac:dyDescent="0.3">
      <c r="A834">
        <v>833</v>
      </c>
      <c r="E834" s="101" t="str">
        <f t="shared" ref="E834:E897" si="52">IFERROR(VLOOKUP(D834,Rate,2,FALSE),"")</f>
        <v/>
      </c>
      <c r="G834" s="97" t="str">
        <f t="shared" ref="G834:G897" si="53">IFERROR(VLOOKUP(D834,Rate,3,FALSE)*F834,"")</f>
        <v/>
      </c>
      <c r="H834" s="98" t="str">
        <f t="shared" ref="H834:H897" si="54">IFERROR(VLOOKUP(D834,Rate,4,FALSE)*F834,"")</f>
        <v/>
      </c>
      <c r="I834" s="99" t="str">
        <f t="shared" ref="I834:I897" si="55">IFERROR(VLOOKUP(D834,Rate,5,FALSE)*F834,"")</f>
        <v/>
      </c>
    </row>
    <row r="835" spans="1:9" x14ac:dyDescent="0.3">
      <c r="A835">
        <v>834</v>
      </c>
      <c r="E835" s="101" t="str">
        <f t="shared" si="52"/>
        <v/>
      </c>
      <c r="G835" s="97" t="str">
        <f t="shared" si="53"/>
        <v/>
      </c>
      <c r="H835" s="98" t="str">
        <f t="shared" si="54"/>
        <v/>
      </c>
      <c r="I835" s="99" t="str">
        <f t="shared" si="55"/>
        <v/>
      </c>
    </row>
    <row r="836" spans="1:9" x14ac:dyDescent="0.3">
      <c r="A836">
        <v>835</v>
      </c>
      <c r="E836" s="101" t="str">
        <f t="shared" si="52"/>
        <v/>
      </c>
      <c r="G836" s="97" t="str">
        <f t="shared" si="53"/>
        <v/>
      </c>
      <c r="H836" s="98" t="str">
        <f t="shared" si="54"/>
        <v/>
      </c>
      <c r="I836" s="99" t="str">
        <f t="shared" si="55"/>
        <v/>
      </c>
    </row>
    <row r="837" spans="1:9" x14ac:dyDescent="0.3">
      <c r="A837">
        <v>836</v>
      </c>
      <c r="E837" s="101" t="str">
        <f t="shared" si="52"/>
        <v/>
      </c>
      <c r="G837" s="97" t="str">
        <f t="shared" si="53"/>
        <v/>
      </c>
      <c r="H837" s="98" t="str">
        <f t="shared" si="54"/>
        <v/>
      </c>
      <c r="I837" s="99" t="str">
        <f t="shared" si="55"/>
        <v/>
      </c>
    </row>
    <row r="838" spans="1:9" x14ac:dyDescent="0.3">
      <c r="A838">
        <v>837</v>
      </c>
      <c r="E838" s="101" t="str">
        <f t="shared" si="52"/>
        <v/>
      </c>
      <c r="G838" s="97" t="str">
        <f t="shared" si="53"/>
        <v/>
      </c>
      <c r="H838" s="98" t="str">
        <f t="shared" si="54"/>
        <v/>
      </c>
      <c r="I838" s="99" t="str">
        <f t="shared" si="55"/>
        <v/>
      </c>
    </row>
    <row r="839" spans="1:9" x14ac:dyDescent="0.3">
      <c r="A839">
        <v>838</v>
      </c>
      <c r="E839" s="101" t="str">
        <f t="shared" si="52"/>
        <v/>
      </c>
      <c r="G839" s="97" t="str">
        <f t="shared" si="53"/>
        <v/>
      </c>
      <c r="H839" s="98" t="str">
        <f t="shared" si="54"/>
        <v/>
      </c>
      <c r="I839" s="99" t="str">
        <f t="shared" si="55"/>
        <v/>
      </c>
    </row>
    <row r="840" spans="1:9" x14ac:dyDescent="0.3">
      <c r="A840">
        <v>839</v>
      </c>
      <c r="E840" s="101" t="str">
        <f t="shared" si="52"/>
        <v/>
      </c>
      <c r="G840" s="97" t="str">
        <f t="shared" si="53"/>
        <v/>
      </c>
      <c r="H840" s="98" t="str">
        <f t="shared" si="54"/>
        <v/>
      </c>
      <c r="I840" s="99" t="str">
        <f t="shared" si="55"/>
        <v/>
      </c>
    </row>
    <row r="841" spans="1:9" x14ac:dyDescent="0.3">
      <c r="A841">
        <v>840</v>
      </c>
      <c r="E841" s="101" t="str">
        <f t="shared" si="52"/>
        <v/>
      </c>
      <c r="G841" s="97" t="str">
        <f t="shared" si="53"/>
        <v/>
      </c>
      <c r="H841" s="98" t="str">
        <f t="shared" si="54"/>
        <v/>
      </c>
      <c r="I841" s="99" t="str">
        <f t="shared" si="55"/>
        <v/>
      </c>
    </row>
    <row r="842" spans="1:9" x14ac:dyDescent="0.3">
      <c r="A842">
        <v>841</v>
      </c>
      <c r="E842" s="101" t="str">
        <f t="shared" si="52"/>
        <v/>
      </c>
      <c r="G842" s="97" t="str">
        <f t="shared" si="53"/>
        <v/>
      </c>
      <c r="H842" s="98" t="str">
        <f t="shared" si="54"/>
        <v/>
      </c>
      <c r="I842" s="99" t="str">
        <f t="shared" si="55"/>
        <v/>
      </c>
    </row>
    <row r="843" spans="1:9" x14ac:dyDescent="0.3">
      <c r="A843">
        <v>842</v>
      </c>
      <c r="E843" s="101" t="str">
        <f t="shared" si="52"/>
        <v/>
      </c>
      <c r="G843" s="97" t="str">
        <f t="shared" si="53"/>
        <v/>
      </c>
      <c r="H843" s="98" t="str">
        <f t="shared" si="54"/>
        <v/>
      </c>
      <c r="I843" s="99" t="str">
        <f t="shared" si="55"/>
        <v/>
      </c>
    </row>
    <row r="844" spans="1:9" x14ac:dyDescent="0.3">
      <c r="A844">
        <v>843</v>
      </c>
      <c r="E844" s="101" t="str">
        <f t="shared" si="52"/>
        <v/>
      </c>
      <c r="G844" s="97" t="str">
        <f t="shared" si="53"/>
        <v/>
      </c>
      <c r="H844" s="98" t="str">
        <f t="shared" si="54"/>
        <v/>
      </c>
      <c r="I844" s="99" t="str">
        <f t="shared" si="55"/>
        <v/>
      </c>
    </row>
    <row r="845" spans="1:9" x14ac:dyDescent="0.3">
      <c r="A845">
        <v>844</v>
      </c>
      <c r="E845" s="101" t="str">
        <f t="shared" si="52"/>
        <v/>
      </c>
      <c r="G845" s="97" t="str">
        <f t="shared" si="53"/>
        <v/>
      </c>
      <c r="H845" s="98" t="str">
        <f t="shared" si="54"/>
        <v/>
      </c>
      <c r="I845" s="99" t="str">
        <f t="shared" si="55"/>
        <v/>
      </c>
    </row>
    <row r="846" spans="1:9" x14ac:dyDescent="0.3">
      <c r="A846">
        <v>845</v>
      </c>
      <c r="E846" s="101" t="str">
        <f t="shared" si="52"/>
        <v/>
      </c>
      <c r="G846" s="97" t="str">
        <f t="shared" si="53"/>
        <v/>
      </c>
      <c r="H846" s="98" t="str">
        <f t="shared" si="54"/>
        <v/>
      </c>
      <c r="I846" s="99" t="str">
        <f t="shared" si="55"/>
        <v/>
      </c>
    </row>
    <row r="847" spans="1:9" x14ac:dyDescent="0.3">
      <c r="A847">
        <v>846</v>
      </c>
      <c r="E847" s="101" t="str">
        <f t="shared" si="52"/>
        <v/>
      </c>
      <c r="G847" s="97" t="str">
        <f t="shared" si="53"/>
        <v/>
      </c>
      <c r="H847" s="98" t="str">
        <f t="shared" si="54"/>
        <v/>
      </c>
      <c r="I847" s="99" t="str">
        <f t="shared" si="55"/>
        <v/>
      </c>
    </row>
    <row r="848" spans="1:9" x14ac:dyDescent="0.3">
      <c r="A848">
        <v>847</v>
      </c>
      <c r="E848" s="101" t="str">
        <f t="shared" si="52"/>
        <v/>
      </c>
      <c r="G848" s="97" t="str">
        <f t="shared" si="53"/>
        <v/>
      </c>
      <c r="H848" s="98" t="str">
        <f t="shared" si="54"/>
        <v/>
      </c>
      <c r="I848" s="99" t="str">
        <f t="shared" si="55"/>
        <v/>
      </c>
    </row>
    <row r="849" spans="1:9" x14ac:dyDescent="0.3">
      <c r="A849">
        <v>848</v>
      </c>
      <c r="E849" s="101" t="str">
        <f t="shared" si="52"/>
        <v/>
      </c>
      <c r="G849" s="97" t="str">
        <f t="shared" si="53"/>
        <v/>
      </c>
      <c r="H849" s="98" t="str">
        <f t="shared" si="54"/>
        <v/>
      </c>
      <c r="I849" s="99" t="str">
        <f t="shared" si="55"/>
        <v/>
      </c>
    </row>
    <row r="850" spans="1:9" x14ac:dyDescent="0.3">
      <c r="A850">
        <v>849</v>
      </c>
      <c r="E850" s="101" t="str">
        <f t="shared" si="52"/>
        <v/>
      </c>
      <c r="G850" s="97" t="str">
        <f t="shared" si="53"/>
        <v/>
      </c>
      <c r="H850" s="98" t="str">
        <f t="shared" si="54"/>
        <v/>
      </c>
      <c r="I850" s="99" t="str">
        <f t="shared" si="55"/>
        <v/>
      </c>
    </row>
    <row r="851" spans="1:9" x14ac:dyDescent="0.3">
      <c r="A851">
        <v>850</v>
      </c>
      <c r="E851" s="101" t="str">
        <f t="shared" si="52"/>
        <v/>
      </c>
      <c r="G851" s="97" t="str">
        <f t="shared" si="53"/>
        <v/>
      </c>
      <c r="H851" s="98" t="str">
        <f t="shared" si="54"/>
        <v/>
      </c>
      <c r="I851" s="99" t="str">
        <f t="shared" si="55"/>
        <v/>
      </c>
    </row>
    <row r="852" spans="1:9" x14ac:dyDescent="0.3">
      <c r="A852">
        <v>851</v>
      </c>
      <c r="E852" s="101" t="str">
        <f t="shared" si="52"/>
        <v/>
      </c>
      <c r="G852" s="97" t="str">
        <f t="shared" si="53"/>
        <v/>
      </c>
      <c r="H852" s="98" t="str">
        <f t="shared" si="54"/>
        <v/>
      </c>
      <c r="I852" s="99" t="str">
        <f t="shared" si="55"/>
        <v/>
      </c>
    </row>
    <row r="853" spans="1:9" x14ac:dyDescent="0.3">
      <c r="A853">
        <v>852</v>
      </c>
      <c r="E853" s="101" t="str">
        <f t="shared" si="52"/>
        <v/>
      </c>
      <c r="G853" s="97" t="str">
        <f t="shared" si="53"/>
        <v/>
      </c>
      <c r="H853" s="98" t="str">
        <f t="shared" si="54"/>
        <v/>
      </c>
      <c r="I853" s="99" t="str">
        <f t="shared" si="55"/>
        <v/>
      </c>
    </row>
    <row r="854" spans="1:9" x14ac:dyDescent="0.3">
      <c r="A854">
        <v>853</v>
      </c>
      <c r="E854" s="101" t="str">
        <f t="shared" si="52"/>
        <v/>
      </c>
      <c r="G854" s="97" t="str">
        <f t="shared" si="53"/>
        <v/>
      </c>
      <c r="H854" s="98" t="str">
        <f t="shared" si="54"/>
        <v/>
      </c>
      <c r="I854" s="99" t="str">
        <f t="shared" si="55"/>
        <v/>
      </c>
    </row>
    <row r="855" spans="1:9" x14ac:dyDescent="0.3">
      <c r="A855">
        <v>854</v>
      </c>
      <c r="E855" s="101" t="str">
        <f t="shared" si="52"/>
        <v/>
      </c>
      <c r="G855" s="97" t="str">
        <f t="shared" si="53"/>
        <v/>
      </c>
      <c r="H855" s="98" t="str">
        <f t="shared" si="54"/>
        <v/>
      </c>
      <c r="I855" s="99" t="str">
        <f t="shared" si="55"/>
        <v/>
      </c>
    </row>
    <row r="856" spans="1:9" x14ac:dyDescent="0.3">
      <c r="A856">
        <v>855</v>
      </c>
      <c r="E856" s="101" t="str">
        <f t="shared" si="52"/>
        <v/>
      </c>
      <c r="G856" s="97" t="str">
        <f t="shared" si="53"/>
        <v/>
      </c>
      <c r="H856" s="98" t="str">
        <f t="shared" si="54"/>
        <v/>
      </c>
      <c r="I856" s="99" t="str">
        <f t="shared" si="55"/>
        <v/>
      </c>
    </row>
    <row r="857" spans="1:9" x14ac:dyDescent="0.3">
      <c r="A857">
        <v>856</v>
      </c>
      <c r="E857" s="101" t="str">
        <f t="shared" si="52"/>
        <v/>
      </c>
      <c r="G857" s="97" t="str">
        <f t="shared" si="53"/>
        <v/>
      </c>
      <c r="H857" s="98" t="str">
        <f t="shared" si="54"/>
        <v/>
      </c>
      <c r="I857" s="99" t="str">
        <f t="shared" si="55"/>
        <v/>
      </c>
    </row>
    <row r="858" spans="1:9" x14ac:dyDescent="0.3">
      <c r="A858">
        <v>857</v>
      </c>
      <c r="E858" s="101" t="str">
        <f t="shared" si="52"/>
        <v/>
      </c>
      <c r="G858" s="97" t="str">
        <f t="shared" si="53"/>
        <v/>
      </c>
      <c r="H858" s="98" t="str">
        <f t="shared" si="54"/>
        <v/>
      </c>
      <c r="I858" s="99" t="str">
        <f t="shared" si="55"/>
        <v/>
      </c>
    </row>
    <row r="859" spans="1:9" x14ac:dyDescent="0.3">
      <c r="A859">
        <v>858</v>
      </c>
      <c r="E859" s="101" t="str">
        <f t="shared" si="52"/>
        <v/>
      </c>
      <c r="G859" s="97" t="str">
        <f t="shared" si="53"/>
        <v/>
      </c>
      <c r="H859" s="98" t="str">
        <f t="shared" si="54"/>
        <v/>
      </c>
      <c r="I859" s="99" t="str">
        <f t="shared" si="55"/>
        <v/>
      </c>
    </row>
    <row r="860" spans="1:9" x14ac:dyDescent="0.3">
      <c r="A860">
        <v>859</v>
      </c>
      <c r="E860" s="101" t="str">
        <f t="shared" si="52"/>
        <v/>
      </c>
      <c r="G860" s="97" t="str">
        <f t="shared" si="53"/>
        <v/>
      </c>
      <c r="H860" s="98" t="str">
        <f t="shared" si="54"/>
        <v/>
      </c>
      <c r="I860" s="99" t="str">
        <f t="shared" si="55"/>
        <v/>
      </c>
    </row>
    <row r="861" spans="1:9" x14ac:dyDescent="0.3">
      <c r="A861">
        <v>860</v>
      </c>
      <c r="E861" s="101" t="str">
        <f t="shared" si="52"/>
        <v/>
      </c>
      <c r="G861" s="97" t="str">
        <f t="shared" si="53"/>
        <v/>
      </c>
      <c r="H861" s="98" t="str">
        <f t="shared" si="54"/>
        <v/>
      </c>
      <c r="I861" s="99" t="str">
        <f t="shared" si="55"/>
        <v/>
      </c>
    </row>
    <row r="862" spans="1:9" x14ac:dyDescent="0.3">
      <c r="A862">
        <v>861</v>
      </c>
      <c r="E862" s="101" t="str">
        <f t="shared" si="52"/>
        <v/>
      </c>
      <c r="G862" s="97" t="str">
        <f t="shared" si="53"/>
        <v/>
      </c>
      <c r="H862" s="98" t="str">
        <f t="shared" si="54"/>
        <v/>
      </c>
      <c r="I862" s="99" t="str">
        <f t="shared" si="55"/>
        <v/>
      </c>
    </row>
    <row r="863" spans="1:9" x14ac:dyDescent="0.3">
      <c r="A863">
        <v>862</v>
      </c>
      <c r="E863" s="101" t="str">
        <f t="shared" si="52"/>
        <v/>
      </c>
      <c r="G863" s="97" t="str">
        <f t="shared" si="53"/>
        <v/>
      </c>
      <c r="H863" s="98" t="str">
        <f t="shared" si="54"/>
        <v/>
      </c>
      <c r="I863" s="99" t="str">
        <f t="shared" si="55"/>
        <v/>
      </c>
    </row>
    <row r="864" spans="1:9" x14ac:dyDescent="0.3">
      <c r="A864">
        <v>863</v>
      </c>
      <c r="E864" s="101" t="str">
        <f t="shared" si="52"/>
        <v/>
      </c>
      <c r="G864" s="97" t="str">
        <f t="shared" si="53"/>
        <v/>
      </c>
      <c r="H864" s="98" t="str">
        <f t="shared" si="54"/>
        <v/>
      </c>
      <c r="I864" s="99" t="str">
        <f t="shared" si="55"/>
        <v/>
      </c>
    </row>
    <row r="865" spans="1:9" x14ac:dyDescent="0.3">
      <c r="A865">
        <v>864</v>
      </c>
      <c r="E865" s="101" t="str">
        <f t="shared" si="52"/>
        <v/>
      </c>
      <c r="G865" s="97" t="str">
        <f t="shared" si="53"/>
        <v/>
      </c>
      <c r="H865" s="98" t="str">
        <f t="shared" si="54"/>
        <v/>
      </c>
      <c r="I865" s="99" t="str">
        <f t="shared" si="55"/>
        <v/>
      </c>
    </row>
    <row r="866" spans="1:9" x14ac:dyDescent="0.3">
      <c r="A866">
        <v>865</v>
      </c>
      <c r="E866" s="101" t="str">
        <f t="shared" si="52"/>
        <v/>
      </c>
      <c r="G866" s="97" t="str">
        <f t="shared" si="53"/>
        <v/>
      </c>
      <c r="H866" s="98" t="str">
        <f t="shared" si="54"/>
        <v/>
      </c>
      <c r="I866" s="99" t="str">
        <f t="shared" si="55"/>
        <v/>
      </c>
    </row>
    <row r="867" spans="1:9" x14ac:dyDescent="0.3">
      <c r="A867">
        <v>866</v>
      </c>
      <c r="E867" s="101" t="str">
        <f t="shared" si="52"/>
        <v/>
      </c>
      <c r="G867" s="97" t="str">
        <f t="shared" si="53"/>
        <v/>
      </c>
      <c r="H867" s="98" t="str">
        <f t="shared" si="54"/>
        <v/>
      </c>
      <c r="I867" s="99" t="str">
        <f t="shared" si="55"/>
        <v/>
      </c>
    </row>
    <row r="868" spans="1:9" x14ac:dyDescent="0.3">
      <c r="A868">
        <v>867</v>
      </c>
      <c r="E868" s="101" t="str">
        <f t="shared" si="52"/>
        <v/>
      </c>
      <c r="G868" s="97" t="str">
        <f t="shared" si="53"/>
        <v/>
      </c>
      <c r="H868" s="98" t="str">
        <f t="shared" si="54"/>
        <v/>
      </c>
      <c r="I868" s="99" t="str">
        <f t="shared" si="55"/>
        <v/>
      </c>
    </row>
    <row r="869" spans="1:9" x14ac:dyDescent="0.3">
      <c r="A869">
        <v>868</v>
      </c>
      <c r="E869" s="101" t="str">
        <f t="shared" si="52"/>
        <v/>
      </c>
      <c r="G869" s="97" t="str">
        <f t="shared" si="53"/>
        <v/>
      </c>
      <c r="H869" s="98" t="str">
        <f t="shared" si="54"/>
        <v/>
      </c>
      <c r="I869" s="99" t="str">
        <f t="shared" si="55"/>
        <v/>
      </c>
    </row>
    <row r="870" spans="1:9" x14ac:dyDescent="0.3">
      <c r="A870">
        <v>869</v>
      </c>
      <c r="E870" s="101" t="str">
        <f t="shared" si="52"/>
        <v/>
      </c>
      <c r="G870" s="97" t="str">
        <f t="shared" si="53"/>
        <v/>
      </c>
      <c r="H870" s="98" t="str">
        <f t="shared" si="54"/>
        <v/>
      </c>
      <c r="I870" s="99" t="str">
        <f t="shared" si="55"/>
        <v/>
      </c>
    </row>
    <row r="871" spans="1:9" x14ac:dyDescent="0.3">
      <c r="A871">
        <v>870</v>
      </c>
      <c r="E871" s="101" t="str">
        <f t="shared" si="52"/>
        <v/>
      </c>
      <c r="G871" s="97" t="str">
        <f t="shared" si="53"/>
        <v/>
      </c>
      <c r="H871" s="98" t="str">
        <f t="shared" si="54"/>
        <v/>
      </c>
      <c r="I871" s="99" t="str">
        <f t="shared" si="55"/>
        <v/>
      </c>
    </row>
    <row r="872" spans="1:9" x14ac:dyDescent="0.3">
      <c r="A872">
        <v>871</v>
      </c>
      <c r="E872" s="101" t="str">
        <f t="shared" si="52"/>
        <v/>
      </c>
      <c r="G872" s="97" t="str">
        <f t="shared" si="53"/>
        <v/>
      </c>
      <c r="H872" s="98" t="str">
        <f t="shared" si="54"/>
        <v/>
      </c>
      <c r="I872" s="99" t="str">
        <f t="shared" si="55"/>
        <v/>
      </c>
    </row>
    <row r="873" spans="1:9" x14ac:dyDescent="0.3">
      <c r="A873">
        <v>872</v>
      </c>
      <c r="E873" s="101" t="str">
        <f t="shared" si="52"/>
        <v/>
      </c>
      <c r="G873" s="97" t="str">
        <f t="shared" si="53"/>
        <v/>
      </c>
      <c r="H873" s="98" t="str">
        <f t="shared" si="54"/>
        <v/>
      </c>
      <c r="I873" s="99" t="str">
        <f t="shared" si="55"/>
        <v/>
      </c>
    </row>
    <row r="874" spans="1:9" x14ac:dyDescent="0.3">
      <c r="A874">
        <v>873</v>
      </c>
      <c r="E874" s="101" t="str">
        <f t="shared" si="52"/>
        <v/>
      </c>
      <c r="G874" s="97" t="str">
        <f t="shared" si="53"/>
        <v/>
      </c>
      <c r="H874" s="98" t="str">
        <f t="shared" si="54"/>
        <v/>
      </c>
      <c r="I874" s="99" t="str">
        <f t="shared" si="55"/>
        <v/>
      </c>
    </row>
    <row r="875" spans="1:9" x14ac:dyDescent="0.3">
      <c r="A875">
        <v>874</v>
      </c>
      <c r="E875" s="101" t="str">
        <f t="shared" si="52"/>
        <v/>
      </c>
      <c r="G875" s="97" t="str">
        <f t="shared" si="53"/>
        <v/>
      </c>
      <c r="H875" s="98" t="str">
        <f t="shared" si="54"/>
        <v/>
      </c>
      <c r="I875" s="99" t="str">
        <f t="shared" si="55"/>
        <v/>
      </c>
    </row>
    <row r="876" spans="1:9" x14ac:dyDescent="0.3">
      <c r="A876">
        <v>875</v>
      </c>
      <c r="E876" s="101" t="str">
        <f t="shared" si="52"/>
        <v/>
      </c>
      <c r="G876" s="97" t="str">
        <f t="shared" si="53"/>
        <v/>
      </c>
      <c r="H876" s="98" t="str">
        <f t="shared" si="54"/>
        <v/>
      </c>
      <c r="I876" s="99" t="str">
        <f t="shared" si="55"/>
        <v/>
      </c>
    </row>
    <row r="877" spans="1:9" x14ac:dyDescent="0.3">
      <c r="A877">
        <v>876</v>
      </c>
      <c r="E877" s="101" t="str">
        <f t="shared" si="52"/>
        <v/>
      </c>
      <c r="G877" s="97" t="str">
        <f t="shared" si="53"/>
        <v/>
      </c>
      <c r="H877" s="98" t="str">
        <f t="shared" si="54"/>
        <v/>
      </c>
      <c r="I877" s="99" t="str">
        <f t="shared" si="55"/>
        <v/>
      </c>
    </row>
    <row r="878" spans="1:9" x14ac:dyDescent="0.3">
      <c r="A878">
        <v>877</v>
      </c>
      <c r="E878" s="101" t="str">
        <f t="shared" si="52"/>
        <v/>
      </c>
      <c r="G878" s="97" t="str">
        <f t="shared" si="53"/>
        <v/>
      </c>
      <c r="H878" s="98" t="str">
        <f t="shared" si="54"/>
        <v/>
      </c>
      <c r="I878" s="99" t="str">
        <f t="shared" si="55"/>
        <v/>
      </c>
    </row>
    <row r="879" spans="1:9" x14ac:dyDescent="0.3">
      <c r="A879">
        <v>878</v>
      </c>
      <c r="E879" s="101" t="str">
        <f t="shared" si="52"/>
        <v/>
      </c>
      <c r="G879" s="97" t="str">
        <f t="shared" si="53"/>
        <v/>
      </c>
      <c r="H879" s="98" t="str">
        <f t="shared" si="54"/>
        <v/>
      </c>
      <c r="I879" s="99" t="str">
        <f t="shared" si="55"/>
        <v/>
      </c>
    </row>
    <row r="880" spans="1:9" x14ac:dyDescent="0.3">
      <c r="A880">
        <v>879</v>
      </c>
      <c r="E880" s="101" t="str">
        <f t="shared" si="52"/>
        <v/>
      </c>
      <c r="G880" s="97" t="str">
        <f t="shared" si="53"/>
        <v/>
      </c>
      <c r="H880" s="98" t="str">
        <f t="shared" si="54"/>
        <v/>
      </c>
      <c r="I880" s="99" t="str">
        <f t="shared" si="55"/>
        <v/>
      </c>
    </row>
    <row r="881" spans="1:9" x14ac:dyDescent="0.3">
      <c r="A881">
        <v>880</v>
      </c>
      <c r="E881" s="101" t="str">
        <f t="shared" si="52"/>
        <v/>
      </c>
      <c r="G881" s="97" t="str">
        <f t="shared" si="53"/>
        <v/>
      </c>
      <c r="H881" s="98" t="str">
        <f t="shared" si="54"/>
        <v/>
      </c>
      <c r="I881" s="99" t="str">
        <f t="shared" si="55"/>
        <v/>
      </c>
    </row>
    <row r="882" spans="1:9" x14ac:dyDescent="0.3">
      <c r="A882">
        <v>881</v>
      </c>
      <c r="E882" s="101" t="str">
        <f t="shared" si="52"/>
        <v/>
      </c>
      <c r="G882" s="97" t="str">
        <f t="shared" si="53"/>
        <v/>
      </c>
      <c r="H882" s="98" t="str">
        <f t="shared" si="54"/>
        <v/>
      </c>
      <c r="I882" s="99" t="str">
        <f t="shared" si="55"/>
        <v/>
      </c>
    </row>
    <row r="883" spans="1:9" x14ac:dyDescent="0.3">
      <c r="A883">
        <v>882</v>
      </c>
      <c r="E883" s="101" t="str">
        <f t="shared" si="52"/>
        <v/>
      </c>
      <c r="G883" s="97" t="str">
        <f t="shared" si="53"/>
        <v/>
      </c>
      <c r="H883" s="98" t="str">
        <f t="shared" si="54"/>
        <v/>
      </c>
      <c r="I883" s="99" t="str">
        <f t="shared" si="55"/>
        <v/>
      </c>
    </row>
    <row r="884" spans="1:9" x14ac:dyDescent="0.3">
      <c r="A884">
        <v>883</v>
      </c>
      <c r="E884" s="101" t="str">
        <f t="shared" si="52"/>
        <v/>
      </c>
      <c r="G884" s="97" t="str">
        <f t="shared" si="53"/>
        <v/>
      </c>
      <c r="H884" s="98" t="str">
        <f t="shared" si="54"/>
        <v/>
      </c>
      <c r="I884" s="99" t="str">
        <f t="shared" si="55"/>
        <v/>
      </c>
    </row>
    <row r="885" spans="1:9" x14ac:dyDescent="0.3">
      <c r="A885">
        <v>884</v>
      </c>
      <c r="E885" s="101" t="str">
        <f t="shared" si="52"/>
        <v/>
      </c>
      <c r="G885" s="97" t="str">
        <f t="shared" si="53"/>
        <v/>
      </c>
      <c r="H885" s="98" t="str">
        <f t="shared" si="54"/>
        <v/>
      </c>
      <c r="I885" s="99" t="str">
        <f t="shared" si="55"/>
        <v/>
      </c>
    </row>
    <row r="886" spans="1:9" x14ac:dyDescent="0.3">
      <c r="A886">
        <v>885</v>
      </c>
      <c r="E886" s="101" t="str">
        <f t="shared" si="52"/>
        <v/>
      </c>
      <c r="G886" s="97" t="str">
        <f t="shared" si="53"/>
        <v/>
      </c>
      <c r="H886" s="98" t="str">
        <f t="shared" si="54"/>
        <v/>
      </c>
      <c r="I886" s="99" t="str">
        <f t="shared" si="55"/>
        <v/>
      </c>
    </row>
    <row r="887" spans="1:9" x14ac:dyDescent="0.3">
      <c r="A887">
        <v>886</v>
      </c>
      <c r="E887" s="101" t="str">
        <f t="shared" si="52"/>
        <v/>
      </c>
      <c r="G887" s="97" t="str">
        <f t="shared" si="53"/>
        <v/>
      </c>
      <c r="H887" s="98" t="str">
        <f t="shared" si="54"/>
        <v/>
      </c>
      <c r="I887" s="99" t="str">
        <f t="shared" si="55"/>
        <v/>
      </c>
    </row>
    <row r="888" spans="1:9" x14ac:dyDescent="0.3">
      <c r="A888">
        <v>887</v>
      </c>
      <c r="E888" s="101" t="str">
        <f t="shared" si="52"/>
        <v/>
      </c>
      <c r="G888" s="97" t="str">
        <f t="shared" si="53"/>
        <v/>
      </c>
      <c r="H888" s="98" t="str">
        <f t="shared" si="54"/>
        <v/>
      </c>
      <c r="I888" s="99" t="str">
        <f t="shared" si="55"/>
        <v/>
      </c>
    </row>
    <row r="889" spans="1:9" x14ac:dyDescent="0.3">
      <c r="A889">
        <v>888</v>
      </c>
      <c r="E889" s="101" t="str">
        <f t="shared" si="52"/>
        <v/>
      </c>
      <c r="G889" s="97" t="str">
        <f t="shared" si="53"/>
        <v/>
      </c>
      <c r="H889" s="98" t="str">
        <f t="shared" si="54"/>
        <v/>
      </c>
      <c r="I889" s="99" t="str">
        <f t="shared" si="55"/>
        <v/>
      </c>
    </row>
    <row r="890" spans="1:9" x14ac:dyDescent="0.3">
      <c r="A890">
        <v>889</v>
      </c>
      <c r="E890" s="101" t="str">
        <f t="shared" si="52"/>
        <v/>
      </c>
      <c r="G890" s="97" t="str">
        <f t="shared" si="53"/>
        <v/>
      </c>
      <c r="H890" s="98" t="str">
        <f t="shared" si="54"/>
        <v/>
      </c>
      <c r="I890" s="99" t="str">
        <f t="shared" si="55"/>
        <v/>
      </c>
    </row>
    <row r="891" spans="1:9" x14ac:dyDescent="0.3">
      <c r="A891">
        <v>890</v>
      </c>
      <c r="E891" s="101" t="str">
        <f t="shared" si="52"/>
        <v/>
      </c>
      <c r="G891" s="97" t="str">
        <f t="shared" si="53"/>
        <v/>
      </c>
      <c r="H891" s="98" t="str">
        <f t="shared" si="54"/>
        <v/>
      </c>
      <c r="I891" s="99" t="str">
        <f t="shared" si="55"/>
        <v/>
      </c>
    </row>
    <row r="892" spans="1:9" x14ac:dyDescent="0.3">
      <c r="A892">
        <v>891</v>
      </c>
      <c r="E892" s="101" t="str">
        <f t="shared" si="52"/>
        <v/>
      </c>
      <c r="G892" s="97" t="str">
        <f t="shared" si="53"/>
        <v/>
      </c>
      <c r="H892" s="98" t="str">
        <f t="shared" si="54"/>
        <v/>
      </c>
      <c r="I892" s="99" t="str">
        <f t="shared" si="55"/>
        <v/>
      </c>
    </row>
    <row r="893" spans="1:9" x14ac:dyDescent="0.3">
      <c r="A893">
        <v>892</v>
      </c>
      <c r="E893" s="101" t="str">
        <f t="shared" si="52"/>
        <v/>
      </c>
      <c r="G893" s="97" t="str">
        <f t="shared" si="53"/>
        <v/>
      </c>
      <c r="H893" s="98" t="str">
        <f t="shared" si="54"/>
        <v/>
      </c>
      <c r="I893" s="99" t="str">
        <f t="shared" si="55"/>
        <v/>
      </c>
    </row>
    <row r="894" spans="1:9" x14ac:dyDescent="0.3">
      <c r="A894">
        <v>893</v>
      </c>
      <c r="E894" s="101" t="str">
        <f t="shared" si="52"/>
        <v/>
      </c>
      <c r="G894" s="97" t="str">
        <f t="shared" si="53"/>
        <v/>
      </c>
      <c r="H894" s="98" t="str">
        <f t="shared" si="54"/>
        <v/>
      </c>
      <c r="I894" s="99" t="str">
        <f t="shared" si="55"/>
        <v/>
      </c>
    </row>
    <row r="895" spans="1:9" x14ac:dyDescent="0.3">
      <c r="A895">
        <v>894</v>
      </c>
      <c r="E895" s="101" t="str">
        <f t="shared" si="52"/>
        <v/>
      </c>
      <c r="G895" s="97" t="str">
        <f t="shared" si="53"/>
        <v/>
      </c>
      <c r="H895" s="98" t="str">
        <f t="shared" si="54"/>
        <v/>
      </c>
      <c r="I895" s="99" t="str">
        <f t="shared" si="55"/>
        <v/>
      </c>
    </row>
    <row r="896" spans="1:9" x14ac:dyDescent="0.3">
      <c r="A896">
        <v>895</v>
      </c>
      <c r="E896" s="101" t="str">
        <f t="shared" si="52"/>
        <v/>
      </c>
      <c r="G896" s="97" t="str">
        <f t="shared" si="53"/>
        <v/>
      </c>
      <c r="H896" s="98" t="str">
        <f t="shared" si="54"/>
        <v/>
      </c>
      <c r="I896" s="99" t="str">
        <f t="shared" si="55"/>
        <v/>
      </c>
    </row>
    <row r="897" spans="1:9" x14ac:dyDescent="0.3">
      <c r="A897">
        <v>896</v>
      </c>
      <c r="E897" s="101" t="str">
        <f t="shared" si="52"/>
        <v/>
      </c>
      <c r="G897" s="97" t="str">
        <f t="shared" si="53"/>
        <v/>
      </c>
      <c r="H897" s="98" t="str">
        <f t="shared" si="54"/>
        <v/>
      </c>
      <c r="I897" s="99" t="str">
        <f t="shared" si="55"/>
        <v/>
      </c>
    </row>
    <row r="898" spans="1:9" x14ac:dyDescent="0.3">
      <c r="A898">
        <v>897</v>
      </c>
      <c r="E898" s="101" t="str">
        <f t="shared" ref="E898:E961" si="56">IFERROR(VLOOKUP(D898,Rate,2,FALSE),"")</f>
        <v/>
      </c>
      <c r="G898" s="97" t="str">
        <f t="shared" ref="G898:G961" si="57">IFERROR(VLOOKUP(D898,Rate,3,FALSE)*F898,"")</f>
        <v/>
      </c>
      <c r="H898" s="98" t="str">
        <f t="shared" ref="H898:H961" si="58">IFERROR(VLOOKUP(D898,Rate,4,FALSE)*F898,"")</f>
        <v/>
      </c>
      <c r="I898" s="99" t="str">
        <f t="shared" ref="I898:I961" si="59">IFERROR(VLOOKUP(D898,Rate,5,FALSE)*F898,"")</f>
        <v/>
      </c>
    </row>
    <row r="899" spans="1:9" x14ac:dyDescent="0.3">
      <c r="A899">
        <v>898</v>
      </c>
      <c r="E899" s="101" t="str">
        <f t="shared" si="56"/>
        <v/>
      </c>
      <c r="G899" s="97" t="str">
        <f t="shared" si="57"/>
        <v/>
      </c>
      <c r="H899" s="98" t="str">
        <f t="shared" si="58"/>
        <v/>
      </c>
      <c r="I899" s="99" t="str">
        <f t="shared" si="59"/>
        <v/>
      </c>
    </row>
    <row r="900" spans="1:9" x14ac:dyDescent="0.3">
      <c r="A900">
        <v>899</v>
      </c>
      <c r="E900" s="101" t="str">
        <f t="shared" si="56"/>
        <v/>
      </c>
      <c r="G900" s="97" t="str">
        <f t="shared" si="57"/>
        <v/>
      </c>
      <c r="H900" s="98" t="str">
        <f t="shared" si="58"/>
        <v/>
      </c>
      <c r="I900" s="99" t="str">
        <f t="shared" si="59"/>
        <v/>
      </c>
    </row>
    <row r="901" spans="1:9" x14ac:dyDescent="0.3">
      <c r="A901">
        <v>900</v>
      </c>
      <c r="E901" s="101" t="str">
        <f t="shared" si="56"/>
        <v/>
      </c>
      <c r="G901" s="97" t="str">
        <f t="shared" si="57"/>
        <v/>
      </c>
      <c r="H901" s="98" t="str">
        <f t="shared" si="58"/>
        <v/>
      </c>
      <c r="I901" s="99" t="str">
        <f t="shared" si="59"/>
        <v/>
      </c>
    </row>
    <row r="902" spans="1:9" x14ac:dyDescent="0.3">
      <c r="A902">
        <v>901</v>
      </c>
      <c r="E902" s="101" t="str">
        <f t="shared" si="56"/>
        <v/>
      </c>
      <c r="G902" s="97" t="str">
        <f t="shared" si="57"/>
        <v/>
      </c>
      <c r="H902" s="98" t="str">
        <f t="shared" si="58"/>
        <v/>
      </c>
      <c r="I902" s="99" t="str">
        <f t="shared" si="59"/>
        <v/>
      </c>
    </row>
    <row r="903" spans="1:9" x14ac:dyDescent="0.3">
      <c r="A903">
        <v>902</v>
      </c>
      <c r="E903" s="101" t="str">
        <f t="shared" si="56"/>
        <v/>
      </c>
      <c r="G903" s="97" t="str">
        <f t="shared" si="57"/>
        <v/>
      </c>
      <c r="H903" s="98" t="str">
        <f t="shared" si="58"/>
        <v/>
      </c>
      <c r="I903" s="99" t="str">
        <f t="shared" si="59"/>
        <v/>
      </c>
    </row>
    <row r="904" spans="1:9" x14ac:dyDescent="0.3">
      <c r="A904">
        <v>903</v>
      </c>
      <c r="E904" s="101" t="str">
        <f t="shared" si="56"/>
        <v/>
      </c>
      <c r="G904" s="97" t="str">
        <f t="shared" si="57"/>
        <v/>
      </c>
      <c r="H904" s="98" t="str">
        <f t="shared" si="58"/>
        <v/>
      </c>
      <c r="I904" s="99" t="str">
        <f t="shared" si="59"/>
        <v/>
      </c>
    </row>
    <row r="905" spans="1:9" x14ac:dyDescent="0.3">
      <c r="A905">
        <v>904</v>
      </c>
      <c r="E905" s="101" t="str">
        <f t="shared" si="56"/>
        <v/>
      </c>
      <c r="G905" s="97" t="str">
        <f t="shared" si="57"/>
        <v/>
      </c>
      <c r="H905" s="98" t="str">
        <f t="shared" si="58"/>
        <v/>
      </c>
      <c r="I905" s="99" t="str">
        <f t="shared" si="59"/>
        <v/>
      </c>
    </row>
    <row r="906" spans="1:9" x14ac:dyDescent="0.3">
      <c r="A906">
        <v>905</v>
      </c>
      <c r="E906" s="101" t="str">
        <f t="shared" si="56"/>
        <v/>
      </c>
      <c r="G906" s="97" t="str">
        <f t="shared" si="57"/>
        <v/>
      </c>
      <c r="H906" s="98" t="str">
        <f t="shared" si="58"/>
        <v/>
      </c>
      <c r="I906" s="99" t="str">
        <f t="shared" si="59"/>
        <v/>
      </c>
    </row>
    <row r="907" spans="1:9" x14ac:dyDescent="0.3">
      <c r="A907">
        <v>906</v>
      </c>
      <c r="E907" s="101" t="str">
        <f t="shared" si="56"/>
        <v/>
      </c>
      <c r="G907" s="97" t="str">
        <f t="shared" si="57"/>
        <v/>
      </c>
      <c r="H907" s="98" t="str">
        <f t="shared" si="58"/>
        <v/>
      </c>
      <c r="I907" s="99" t="str">
        <f t="shared" si="59"/>
        <v/>
      </c>
    </row>
    <row r="908" spans="1:9" x14ac:dyDescent="0.3">
      <c r="A908">
        <v>907</v>
      </c>
      <c r="E908" s="101" t="str">
        <f t="shared" si="56"/>
        <v/>
      </c>
      <c r="G908" s="97" t="str">
        <f t="shared" si="57"/>
        <v/>
      </c>
      <c r="H908" s="98" t="str">
        <f t="shared" si="58"/>
        <v/>
      </c>
      <c r="I908" s="99" t="str">
        <f t="shared" si="59"/>
        <v/>
      </c>
    </row>
    <row r="909" spans="1:9" x14ac:dyDescent="0.3">
      <c r="A909">
        <v>908</v>
      </c>
      <c r="E909" s="101" t="str">
        <f t="shared" si="56"/>
        <v/>
      </c>
      <c r="G909" s="97" t="str">
        <f t="shared" si="57"/>
        <v/>
      </c>
      <c r="H909" s="98" t="str">
        <f t="shared" si="58"/>
        <v/>
      </c>
      <c r="I909" s="99" t="str">
        <f t="shared" si="59"/>
        <v/>
      </c>
    </row>
    <row r="910" spans="1:9" x14ac:dyDescent="0.3">
      <c r="A910">
        <v>909</v>
      </c>
      <c r="E910" s="101" t="str">
        <f t="shared" si="56"/>
        <v/>
      </c>
      <c r="G910" s="97" t="str">
        <f t="shared" si="57"/>
        <v/>
      </c>
      <c r="H910" s="98" t="str">
        <f t="shared" si="58"/>
        <v/>
      </c>
      <c r="I910" s="99" t="str">
        <f t="shared" si="59"/>
        <v/>
      </c>
    </row>
    <row r="911" spans="1:9" x14ac:dyDescent="0.3">
      <c r="A911">
        <v>910</v>
      </c>
      <c r="E911" s="101" t="str">
        <f t="shared" si="56"/>
        <v/>
      </c>
      <c r="G911" s="97" t="str">
        <f t="shared" si="57"/>
        <v/>
      </c>
      <c r="H911" s="98" t="str">
        <f t="shared" si="58"/>
        <v/>
      </c>
      <c r="I911" s="99" t="str">
        <f t="shared" si="59"/>
        <v/>
      </c>
    </row>
    <row r="912" spans="1:9" x14ac:dyDescent="0.3">
      <c r="A912">
        <v>911</v>
      </c>
      <c r="E912" s="101" t="str">
        <f t="shared" si="56"/>
        <v/>
      </c>
      <c r="G912" s="97" t="str">
        <f t="shared" si="57"/>
        <v/>
      </c>
      <c r="H912" s="98" t="str">
        <f t="shared" si="58"/>
        <v/>
      </c>
      <c r="I912" s="99" t="str">
        <f t="shared" si="59"/>
        <v/>
      </c>
    </row>
    <row r="913" spans="1:9" x14ac:dyDescent="0.3">
      <c r="A913">
        <v>912</v>
      </c>
      <c r="E913" s="101" t="str">
        <f t="shared" si="56"/>
        <v/>
      </c>
      <c r="G913" s="97" t="str">
        <f t="shared" si="57"/>
        <v/>
      </c>
      <c r="H913" s="98" t="str">
        <f t="shared" si="58"/>
        <v/>
      </c>
      <c r="I913" s="99" t="str">
        <f t="shared" si="59"/>
        <v/>
      </c>
    </row>
    <row r="914" spans="1:9" x14ac:dyDescent="0.3">
      <c r="A914">
        <v>913</v>
      </c>
      <c r="E914" s="101" t="str">
        <f t="shared" si="56"/>
        <v/>
      </c>
      <c r="G914" s="97" t="str">
        <f t="shared" si="57"/>
        <v/>
      </c>
      <c r="H914" s="98" t="str">
        <f t="shared" si="58"/>
        <v/>
      </c>
      <c r="I914" s="99" t="str">
        <f t="shared" si="59"/>
        <v/>
      </c>
    </row>
    <row r="915" spans="1:9" x14ac:dyDescent="0.3">
      <c r="A915">
        <v>914</v>
      </c>
      <c r="E915" s="101" t="str">
        <f t="shared" si="56"/>
        <v/>
      </c>
      <c r="G915" s="97" t="str">
        <f t="shared" si="57"/>
        <v/>
      </c>
      <c r="H915" s="98" t="str">
        <f t="shared" si="58"/>
        <v/>
      </c>
      <c r="I915" s="99" t="str">
        <f t="shared" si="59"/>
        <v/>
      </c>
    </row>
    <row r="916" spans="1:9" x14ac:dyDescent="0.3">
      <c r="A916">
        <v>915</v>
      </c>
      <c r="E916" s="101" t="str">
        <f t="shared" si="56"/>
        <v/>
      </c>
      <c r="G916" s="97" t="str">
        <f t="shared" si="57"/>
        <v/>
      </c>
      <c r="H916" s="98" t="str">
        <f t="shared" si="58"/>
        <v/>
      </c>
      <c r="I916" s="99" t="str">
        <f t="shared" si="59"/>
        <v/>
      </c>
    </row>
    <row r="917" spans="1:9" x14ac:dyDescent="0.3">
      <c r="A917">
        <v>916</v>
      </c>
      <c r="E917" s="101" t="str">
        <f t="shared" si="56"/>
        <v/>
      </c>
      <c r="G917" s="97" t="str">
        <f t="shared" si="57"/>
        <v/>
      </c>
      <c r="H917" s="98" t="str">
        <f t="shared" si="58"/>
        <v/>
      </c>
      <c r="I917" s="99" t="str">
        <f t="shared" si="59"/>
        <v/>
      </c>
    </row>
    <row r="918" spans="1:9" x14ac:dyDescent="0.3">
      <c r="A918">
        <v>917</v>
      </c>
      <c r="E918" s="101" t="str">
        <f t="shared" si="56"/>
        <v/>
      </c>
      <c r="G918" s="97" t="str">
        <f t="shared" si="57"/>
        <v/>
      </c>
      <c r="H918" s="98" t="str">
        <f t="shared" si="58"/>
        <v/>
      </c>
      <c r="I918" s="99" t="str">
        <f t="shared" si="59"/>
        <v/>
      </c>
    </row>
    <row r="919" spans="1:9" x14ac:dyDescent="0.3">
      <c r="A919">
        <v>918</v>
      </c>
      <c r="E919" s="101" t="str">
        <f t="shared" si="56"/>
        <v/>
      </c>
      <c r="G919" s="97" t="str">
        <f t="shared" si="57"/>
        <v/>
      </c>
      <c r="H919" s="98" t="str">
        <f t="shared" si="58"/>
        <v/>
      </c>
      <c r="I919" s="99" t="str">
        <f t="shared" si="59"/>
        <v/>
      </c>
    </row>
    <row r="920" spans="1:9" x14ac:dyDescent="0.3">
      <c r="A920">
        <v>919</v>
      </c>
      <c r="E920" s="101" t="str">
        <f t="shared" si="56"/>
        <v/>
      </c>
      <c r="G920" s="97" t="str">
        <f t="shared" si="57"/>
        <v/>
      </c>
      <c r="H920" s="98" t="str">
        <f t="shared" si="58"/>
        <v/>
      </c>
      <c r="I920" s="99" t="str">
        <f t="shared" si="59"/>
        <v/>
      </c>
    </row>
    <row r="921" spans="1:9" x14ac:dyDescent="0.3">
      <c r="A921">
        <v>920</v>
      </c>
      <c r="E921" s="101" t="str">
        <f t="shared" si="56"/>
        <v/>
      </c>
      <c r="G921" s="97" t="str">
        <f t="shared" si="57"/>
        <v/>
      </c>
      <c r="H921" s="98" t="str">
        <f t="shared" si="58"/>
        <v/>
      </c>
      <c r="I921" s="99" t="str">
        <f t="shared" si="59"/>
        <v/>
      </c>
    </row>
    <row r="922" spans="1:9" x14ac:dyDescent="0.3">
      <c r="A922">
        <v>921</v>
      </c>
      <c r="E922" s="101" t="str">
        <f t="shared" si="56"/>
        <v/>
      </c>
      <c r="G922" s="97" t="str">
        <f t="shared" si="57"/>
        <v/>
      </c>
      <c r="H922" s="98" t="str">
        <f t="shared" si="58"/>
        <v/>
      </c>
      <c r="I922" s="99" t="str">
        <f t="shared" si="59"/>
        <v/>
      </c>
    </row>
    <row r="923" spans="1:9" x14ac:dyDescent="0.3">
      <c r="A923">
        <v>922</v>
      </c>
      <c r="E923" s="101" t="str">
        <f t="shared" si="56"/>
        <v/>
      </c>
      <c r="G923" s="97" t="str">
        <f t="shared" si="57"/>
        <v/>
      </c>
      <c r="H923" s="98" t="str">
        <f t="shared" si="58"/>
        <v/>
      </c>
      <c r="I923" s="99" t="str">
        <f t="shared" si="59"/>
        <v/>
      </c>
    </row>
    <row r="924" spans="1:9" x14ac:dyDescent="0.3">
      <c r="A924">
        <v>923</v>
      </c>
      <c r="E924" s="101" t="str">
        <f t="shared" si="56"/>
        <v/>
      </c>
      <c r="G924" s="97" t="str">
        <f t="shared" si="57"/>
        <v/>
      </c>
      <c r="H924" s="98" t="str">
        <f t="shared" si="58"/>
        <v/>
      </c>
      <c r="I924" s="99" t="str">
        <f t="shared" si="59"/>
        <v/>
      </c>
    </row>
    <row r="925" spans="1:9" x14ac:dyDescent="0.3">
      <c r="A925">
        <v>924</v>
      </c>
      <c r="E925" s="101" t="str">
        <f t="shared" si="56"/>
        <v/>
      </c>
      <c r="G925" s="97" t="str">
        <f t="shared" si="57"/>
        <v/>
      </c>
      <c r="H925" s="98" t="str">
        <f t="shared" si="58"/>
        <v/>
      </c>
      <c r="I925" s="99" t="str">
        <f t="shared" si="59"/>
        <v/>
      </c>
    </row>
    <row r="926" spans="1:9" x14ac:dyDescent="0.3">
      <c r="A926">
        <v>925</v>
      </c>
      <c r="E926" s="101" t="str">
        <f t="shared" si="56"/>
        <v/>
      </c>
      <c r="G926" s="97" t="str">
        <f t="shared" si="57"/>
        <v/>
      </c>
      <c r="H926" s="98" t="str">
        <f t="shared" si="58"/>
        <v/>
      </c>
      <c r="I926" s="99" t="str">
        <f t="shared" si="59"/>
        <v/>
      </c>
    </row>
    <row r="927" spans="1:9" x14ac:dyDescent="0.3">
      <c r="A927">
        <v>926</v>
      </c>
      <c r="E927" s="101" t="str">
        <f t="shared" si="56"/>
        <v/>
      </c>
      <c r="G927" s="97" t="str">
        <f t="shared" si="57"/>
        <v/>
      </c>
      <c r="H927" s="98" t="str">
        <f t="shared" si="58"/>
        <v/>
      </c>
      <c r="I927" s="99" t="str">
        <f t="shared" si="59"/>
        <v/>
      </c>
    </row>
    <row r="928" spans="1:9" x14ac:dyDescent="0.3">
      <c r="A928">
        <v>927</v>
      </c>
      <c r="E928" s="101" t="str">
        <f t="shared" si="56"/>
        <v/>
      </c>
      <c r="G928" s="97" t="str">
        <f t="shared" si="57"/>
        <v/>
      </c>
      <c r="H928" s="98" t="str">
        <f t="shared" si="58"/>
        <v/>
      </c>
      <c r="I928" s="99" t="str">
        <f t="shared" si="59"/>
        <v/>
      </c>
    </row>
    <row r="929" spans="1:9" x14ac:dyDescent="0.3">
      <c r="A929">
        <v>928</v>
      </c>
      <c r="E929" s="101" t="str">
        <f t="shared" si="56"/>
        <v/>
      </c>
      <c r="G929" s="97" t="str">
        <f t="shared" si="57"/>
        <v/>
      </c>
      <c r="H929" s="98" t="str">
        <f t="shared" si="58"/>
        <v/>
      </c>
      <c r="I929" s="99" t="str">
        <f t="shared" si="59"/>
        <v/>
      </c>
    </row>
    <row r="930" spans="1:9" x14ac:dyDescent="0.3">
      <c r="A930">
        <v>929</v>
      </c>
      <c r="E930" s="101" t="str">
        <f t="shared" si="56"/>
        <v/>
      </c>
      <c r="G930" s="97" t="str">
        <f t="shared" si="57"/>
        <v/>
      </c>
      <c r="H930" s="98" t="str">
        <f t="shared" si="58"/>
        <v/>
      </c>
      <c r="I930" s="99" t="str">
        <f t="shared" si="59"/>
        <v/>
      </c>
    </row>
    <row r="931" spans="1:9" x14ac:dyDescent="0.3">
      <c r="A931">
        <v>930</v>
      </c>
      <c r="E931" s="101" t="str">
        <f t="shared" si="56"/>
        <v/>
      </c>
      <c r="G931" s="97" t="str">
        <f t="shared" si="57"/>
        <v/>
      </c>
      <c r="H931" s="98" t="str">
        <f t="shared" si="58"/>
        <v/>
      </c>
      <c r="I931" s="99" t="str">
        <f t="shared" si="59"/>
        <v/>
      </c>
    </row>
    <row r="932" spans="1:9" x14ac:dyDescent="0.3">
      <c r="A932">
        <v>931</v>
      </c>
      <c r="E932" s="101" t="str">
        <f t="shared" si="56"/>
        <v/>
      </c>
      <c r="G932" s="97" t="str">
        <f t="shared" si="57"/>
        <v/>
      </c>
      <c r="H932" s="98" t="str">
        <f t="shared" si="58"/>
        <v/>
      </c>
      <c r="I932" s="99" t="str">
        <f t="shared" si="59"/>
        <v/>
      </c>
    </row>
    <row r="933" spans="1:9" x14ac:dyDescent="0.3">
      <c r="A933">
        <v>932</v>
      </c>
      <c r="E933" s="101" t="str">
        <f t="shared" si="56"/>
        <v/>
      </c>
      <c r="G933" s="97" t="str">
        <f t="shared" si="57"/>
        <v/>
      </c>
      <c r="H933" s="98" t="str">
        <f t="shared" si="58"/>
        <v/>
      </c>
      <c r="I933" s="99" t="str">
        <f t="shared" si="59"/>
        <v/>
      </c>
    </row>
    <row r="934" spans="1:9" x14ac:dyDescent="0.3">
      <c r="A934">
        <v>933</v>
      </c>
      <c r="E934" s="101" t="str">
        <f t="shared" si="56"/>
        <v/>
      </c>
      <c r="G934" s="97" t="str">
        <f t="shared" si="57"/>
        <v/>
      </c>
      <c r="H934" s="98" t="str">
        <f t="shared" si="58"/>
        <v/>
      </c>
      <c r="I934" s="99" t="str">
        <f t="shared" si="59"/>
        <v/>
      </c>
    </row>
    <row r="935" spans="1:9" x14ac:dyDescent="0.3">
      <c r="A935">
        <v>934</v>
      </c>
      <c r="E935" s="101" t="str">
        <f t="shared" si="56"/>
        <v/>
      </c>
      <c r="G935" s="97" t="str">
        <f t="shared" si="57"/>
        <v/>
      </c>
      <c r="H935" s="98" t="str">
        <f t="shared" si="58"/>
        <v/>
      </c>
      <c r="I935" s="99" t="str">
        <f t="shared" si="59"/>
        <v/>
      </c>
    </row>
    <row r="936" spans="1:9" x14ac:dyDescent="0.3">
      <c r="A936">
        <v>935</v>
      </c>
      <c r="E936" s="101" t="str">
        <f t="shared" si="56"/>
        <v/>
      </c>
      <c r="G936" s="97" t="str">
        <f t="shared" si="57"/>
        <v/>
      </c>
      <c r="H936" s="98" t="str">
        <f t="shared" si="58"/>
        <v/>
      </c>
      <c r="I936" s="99" t="str">
        <f t="shared" si="59"/>
        <v/>
      </c>
    </row>
    <row r="937" spans="1:9" x14ac:dyDescent="0.3">
      <c r="A937">
        <v>936</v>
      </c>
      <c r="E937" s="101" t="str">
        <f t="shared" si="56"/>
        <v/>
      </c>
      <c r="G937" s="97" t="str">
        <f t="shared" si="57"/>
        <v/>
      </c>
      <c r="H937" s="98" t="str">
        <f t="shared" si="58"/>
        <v/>
      </c>
      <c r="I937" s="99" t="str">
        <f t="shared" si="59"/>
        <v/>
      </c>
    </row>
    <row r="938" spans="1:9" x14ac:dyDescent="0.3">
      <c r="A938">
        <v>937</v>
      </c>
      <c r="E938" s="101" t="str">
        <f t="shared" si="56"/>
        <v/>
      </c>
      <c r="G938" s="97" t="str">
        <f t="shared" si="57"/>
        <v/>
      </c>
      <c r="H938" s="98" t="str">
        <f t="shared" si="58"/>
        <v/>
      </c>
      <c r="I938" s="99" t="str">
        <f t="shared" si="59"/>
        <v/>
      </c>
    </row>
    <row r="939" spans="1:9" x14ac:dyDescent="0.3">
      <c r="A939">
        <v>938</v>
      </c>
      <c r="E939" s="101" t="str">
        <f t="shared" si="56"/>
        <v/>
      </c>
      <c r="G939" s="97" t="str">
        <f t="shared" si="57"/>
        <v/>
      </c>
      <c r="H939" s="98" t="str">
        <f t="shared" si="58"/>
        <v/>
      </c>
      <c r="I939" s="99" t="str">
        <f t="shared" si="59"/>
        <v/>
      </c>
    </row>
    <row r="940" spans="1:9" x14ac:dyDescent="0.3">
      <c r="A940">
        <v>939</v>
      </c>
      <c r="E940" s="101" t="str">
        <f t="shared" si="56"/>
        <v/>
      </c>
      <c r="G940" s="97" t="str">
        <f t="shared" si="57"/>
        <v/>
      </c>
      <c r="H940" s="98" t="str">
        <f t="shared" si="58"/>
        <v/>
      </c>
      <c r="I940" s="99" t="str">
        <f t="shared" si="59"/>
        <v/>
      </c>
    </row>
    <row r="941" spans="1:9" x14ac:dyDescent="0.3">
      <c r="A941">
        <v>940</v>
      </c>
      <c r="E941" s="101" t="str">
        <f t="shared" si="56"/>
        <v/>
      </c>
      <c r="G941" s="97" t="str">
        <f t="shared" si="57"/>
        <v/>
      </c>
      <c r="H941" s="98" t="str">
        <f t="shared" si="58"/>
        <v/>
      </c>
      <c r="I941" s="99" t="str">
        <f t="shared" si="59"/>
        <v/>
      </c>
    </row>
    <row r="942" spans="1:9" x14ac:dyDescent="0.3">
      <c r="A942">
        <v>941</v>
      </c>
      <c r="E942" s="101" t="str">
        <f t="shared" si="56"/>
        <v/>
      </c>
      <c r="G942" s="97" t="str">
        <f t="shared" si="57"/>
        <v/>
      </c>
      <c r="H942" s="98" t="str">
        <f t="shared" si="58"/>
        <v/>
      </c>
      <c r="I942" s="99" t="str">
        <f t="shared" si="59"/>
        <v/>
      </c>
    </row>
    <row r="943" spans="1:9" x14ac:dyDescent="0.3">
      <c r="A943">
        <v>942</v>
      </c>
      <c r="E943" s="101" t="str">
        <f t="shared" si="56"/>
        <v/>
      </c>
      <c r="G943" s="97" t="str">
        <f t="shared" si="57"/>
        <v/>
      </c>
      <c r="H943" s="98" t="str">
        <f t="shared" si="58"/>
        <v/>
      </c>
      <c r="I943" s="99" t="str">
        <f t="shared" si="59"/>
        <v/>
      </c>
    </row>
    <row r="944" spans="1:9" x14ac:dyDescent="0.3">
      <c r="A944">
        <v>943</v>
      </c>
      <c r="E944" s="101" t="str">
        <f t="shared" si="56"/>
        <v/>
      </c>
      <c r="G944" s="97" t="str">
        <f t="shared" si="57"/>
        <v/>
      </c>
      <c r="H944" s="98" t="str">
        <f t="shared" si="58"/>
        <v/>
      </c>
      <c r="I944" s="99" t="str">
        <f t="shared" si="59"/>
        <v/>
      </c>
    </row>
    <row r="945" spans="1:9" x14ac:dyDescent="0.3">
      <c r="A945">
        <v>944</v>
      </c>
      <c r="E945" s="101" t="str">
        <f t="shared" si="56"/>
        <v/>
      </c>
      <c r="G945" s="97" t="str">
        <f t="shared" si="57"/>
        <v/>
      </c>
      <c r="H945" s="98" t="str">
        <f t="shared" si="58"/>
        <v/>
      </c>
      <c r="I945" s="99" t="str">
        <f t="shared" si="59"/>
        <v/>
      </c>
    </row>
    <row r="946" spans="1:9" x14ac:dyDescent="0.3">
      <c r="A946">
        <v>945</v>
      </c>
      <c r="E946" s="101" t="str">
        <f t="shared" si="56"/>
        <v/>
      </c>
      <c r="G946" s="97" t="str">
        <f t="shared" si="57"/>
        <v/>
      </c>
      <c r="H946" s="98" t="str">
        <f t="shared" si="58"/>
        <v/>
      </c>
      <c r="I946" s="99" t="str">
        <f t="shared" si="59"/>
        <v/>
      </c>
    </row>
    <row r="947" spans="1:9" x14ac:dyDescent="0.3">
      <c r="A947">
        <v>946</v>
      </c>
      <c r="E947" s="101" t="str">
        <f t="shared" si="56"/>
        <v/>
      </c>
      <c r="G947" s="97" t="str">
        <f t="shared" si="57"/>
        <v/>
      </c>
      <c r="H947" s="98" t="str">
        <f t="shared" si="58"/>
        <v/>
      </c>
      <c r="I947" s="99" t="str">
        <f t="shared" si="59"/>
        <v/>
      </c>
    </row>
    <row r="948" spans="1:9" x14ac:dyDescent="0.3">
      <c r="A948">
        <v>947</v>
      </c>
      <c r="E948" s="101" t="str">
        <f t="shared" si="56"/>
        <v/>
      </c>
      <c r="G948" s="97" t="str">
        <f t="shared" si="57"/>
        <v/>
      </c>
      <c r="H948" s="98" t="str">
        <f t="shared" si="58"/>
        <v/>
      </c>
      <c r="I948" s="99" t="str">
        <f t="shared" si="59"/>
        <v/>
      </c>
    </row>
    <row r="949" spans="1:9" x14ac:dyDescent="0.3">
      <c r="A949">
        <v>948</v>
      </c>
      <c r="E949" s="101" t="str">
        <f t="shared" si="56"/>
        <v/>
      </c>
      <c r="G949" s="97" t="str">
        <f t="shared" si="57"/>
        <v/>
      </c>
      <c r="H949" s="98" t="str">
        <f t="shared" si="58"/>
        <v/>
      </c>
      <c r="I949" s="99" t="str">
        <f t="shared" si="59"/>
        <v/>
      </c>
    </row>
    <row r="950" spans="1:9" x14ac:dyDescent="0.3">
      <c r="A950">
        <v>949</v>
      </c>
      <c r="E950" s="101" t="str">
        <f t="shared" si="56"/>
        <v/>
      </c>
      <c r="G950" s="97" t="str">
        <f t="shared" si="57"/>
        <v/>
      </c>
      <c r="H950" s="98" t="str">
        <f t="shared" si="58"/>
        <v/>
      </c>
      <c r="I950" s="99" t="str">
        <f t="shared" si="59"/>
        <v/>
      </c>
    </row>
    <row r="951" spans="1:9" x14ac:dyDescent="0.3">
      <c r="A951">
        <v>950</v>
      </c>
      <c r="E951" s="101" t="str">
        <f t="shared" si="56"/>
        <v/>
      </c>
      <c r="G951" s="97" t="str">
        <f t="shared" si="57"/>
        <v/>
      </c>
      <c r="H951" s="98" t="str">
        <f t="shared" si="58"/>
        <v/>
      </c>
      <c r="I951" s="99" t="str">
        <f t="shared" si="59"/>
        <v/>
      </c>
    </row>
    <row r="952" spans="1:9" x14ac:dyDescent="0.3">
      <c r="A952">
        <v>951</v>
      </c>
      <c r="E952" s="101" t="str">
        <f t="shared" si="56"/>
        <v/>
      </c>
      <c r="G952" s="97" t="str">
        <f t="shared" si="57"/>
        <v/>
      </c>
      <c r="H952" s="98" t="str">
        <f t="shared" si="58"/>
        <v/>
      </c>
      <c r="I952" s="99" t="str">
        <f t="shared" si="59"/>
        <v/>
      </c>
    </row>
    <row r="953" spans="1:9" x14ac:dyDescent="0.3">
      <c r="A953">
        <v>952</v>
      </c>
      <c r="E953" s="101" t="str">
        <f t="shared" si="56"/>
        <v/>
      </c>
      <c r="G953" s="97" t="str">
        <f t="shared" si="57"/>
        <v/>
      </c>
      <c r="H953" s="98" t="str">
        <f t="shared" si="58"/>
        <v/>
      </c>
      <c r="I953" s="99" t="str">
        <f t="shared" si="59"/>
        <v/>
      </c>
    </row>
    <row r="954" spans="1:9" x14ac:dyDescent="0.3">
      <c r="A954">
        <v>953</v>
      </c>
      <c r="E954" s="101" t="str">
        <f t="shared" si="56"/>
        <v/>
      </c>
      <c r="G954" s="97" t="str">
        <f t="shared" si="57"/>
        <v/>
      </c>
      <c r="H954" s="98" t="str">
        <f t="shared" si="58"/>
        <v/>
      </c>
      <c r="I954" s="99" t="str">
        <f t="shared" si="59"/>
        <v/>
      </c>
    </row>
    <row r="955" spans="1:9" x14ac:dyDescent="0.3">
      <c r="A955">
        <v>954</v>
      </c>
      <c r="E955" s="101" t="str">
        <f t="shared" si="56"/>
        <v/>
      </c>
      <c r="G955" s="97" t="str">
        <f t="shared" si="57"/>
        <v/>
      </c>
      <c r="H955" s="98" t="str">
        <f t="shared" si="58"/>
        <v/>
      </c>
      <c r="I955" s="99" t="str">
        <f t="shared" si="59"/>
        <v/>
      </c>
    </row>
    <row r="956" spans="1:9" x14ac:dyDescent="0.3">
      <c r="A956">
        <v>955</v>
      </c>
      <c r="E956" s="101" t="str">
        <f t="shared" si="56"/>
        <v/>
      </c>
      <c r="G956" s="97" t="str">
        <f t="shared" si="57"/>
        <v/>
      </c>
      <c r="H956" s="98" t="str">
        <f t="shared" si="58"/>
        <v/>
      </c>
      <c r="I956" s="99" t="str">
        <f t="shared" si="59"/>
        <v/>
      </c>
    </row>
    <row r="957" spans="1:9" x14ac:dyDescent="0.3">
      <c r="A957">
        <v>956</v>
      </c>
      <c r="E957" s="101" t="str">
        <f t="shared" si="56"/>
        <v/>
      </c>
      <c r="G957" s="97" t="str">
        <f t="shared" si="57"/>
        <v/>
      </c>
      <c r="H957" s="98" t="str">
        <f t="shared" si="58"/>
        <v/>
      </c>
      <c r="I957" s="99" t="str">
        <f t="shared" si="59"/>
        <v/>
      </c>
    </row>
    <row r="958" spans="1:9" x14ac:dyDescent="0.3">
      <c r="A958">
        <v>957</v>
      </c>
      <c r="E958" s="101" t="str">
        <f t="shared" si="56"/>
        <v/>
      </c>
      <c r="G958" s="97" t="str">
        <f t="shared" si="57"/>
        <v/>
      </c>
      <c r="H958" s="98" t="str">
        <f t="shared" si="58"/>
        <v/>
      </c>
      <c r="I958" s="99" t="str">
        <f t="shared" si="59"/>
        <v/>
      </c>
    </row>
    <row r="959" spans="1:9" x14ac:dyDescent="0.3">
      <c r="A959">
        <v>958</v>
      </c>
      <c r="E959" s="101" t="str">
        <f t="shared" si="56"/>
        <v/>
      </c>
      <c r="G959" s="97" t="str">
        <f t="shared" si="57"/>
        <v/>
      </c>
      <c r="H959" s="98" t="str">
        <f t="shared" si="58"/>
        <v/>
      </c>
      <c r="I959" s="99" t="str">
        <f t="shared" si="59"/>
        <v/>
      </c>
    </row>
    <row r="960" spans="1:9" x14ac:dyDescent="0.3">
      <c r="A960">
        <v>959</v>
      </c>
      <c r="E960" s="101" t="str">
        <f t="shared" si="56"/>
        <v/>
      </c>
      <c r="G960" s="97" t="str">
        <f t="shared" si="57"/>
        <v/>
      </c>
      <c r="H960" s="98" t="str">
        <f t="shared" si="58"/>
        <v/>
      </c>
      <c r="I960" s="99" t="str">
        <f t="shared" si="59"/>
        <v/>
      </c>
    </row>
    <row r="961" spans="1:9" x14ac:dyDescent="0.3">
      <c r="A961">
        <v>960</v>
      </c>
      <c r="E961" s="101" t="str">
        <f t="shared" si="56"/>
        <v/>
      </c>
      <c r="G961" s="97" t="str">
        <f t="shared" si="57"/>
        <v/>
      </c>
      <c r="H961" s="98" t="str">
        <f t="shared" si="58"/>
        <v/>
      </c>
      <c r="I961" s="99" t="str">
        <f t="shared" si="59"/>
        <v/>
      </c>
    </row>
    <row r="962" spans="1:9" x14ac:dyDescent="0.3">
      <c r="A962">
        <v>961</v>
      </c>
      <c r="E962" s="101" t="str">
        <f t="shared" ref="E962:E1001" si="60">IFERROR(VLOOKUP(D962,Rate,2,FALSE),"")</f>
        <v/>
      </c>
      <c r="G962" s="97" t="str">
        <f t="shared" ref="G962:G1001" si="61">IFERROR(VLOOKUP(D962,Rate,3,FALSE)*F962,"")</f>
        <v/>
      </c>
      <c r="H962" s="98" t="str">
        <f t="shared" ref="H962:H1001" si="62">IFERROR(VLOOKUP(D962,Rate,4,FALSE)*F962,"")</f>
        <v/>
      </c>
      <c r="I962" s="99" t="str">
        <f t="shared" ref="I962:I1001" si="63">IFERROR(VLOOKUP(D962,Rate,5,FALSE)*F962,"")</f>
        <v/>
      </c>
    </row>
    <row r="963" spans="1:9" x14ac:dyDescent="0.3">
      <c r="A963">
        <v>962</v>
      </c>
      <c r="E963" s="101" t="str">
        <f t="shared" si="60"/>
        <v/>
      </c>
      <c r="G963" s="97" t="str">
        <f t="shared" si="61"/>
        <v/>
      </c>
      <c r="H963" s="98" t="str">
        <f t="shared" si="62"/>
        <v/>
      </c>
      <c r="I963" s="99" t="str">
        <f t="shared" si="63"/>
        <v/>
      </c>
    </row>
    <row r="964" spans="1:9" x14ac:dyDescent="0.3">
      <c r="A964">
        <v>963</v>
      </c>
      <c r="E964" s="101" t="str">
        <f t="shared" si="60"/>
        <v/>
      </c>
      <c r="G964" s="97" t="str">
        <f t="shared" si="61"/>
        <v/>
      </c>
      <c r="H964" s="98" t="str">
        <f t="shared" si="62"/>
        <v/>
      </c>
      <c r="I964" s="99" t="str">
        <f t="shared" si="63"/>
        <v/>
      </c>
    </row>
    <row r="965" spans="1:9" x14ac:dyDescent="0.3">
      <c r="A965">
        <v>964</v>
      </c>
      <c r="E965" s="101" t="str">
        <f t="shared" si="60"/>
        <v/>
      </c>
      <c r="G965" s="97" t="str">
        <f t="shared" si="61"/>
        <v/>
      </c>
      <c r="H965" s="98" t="str">
        <f t="shared" si="62"/>
        <v/>
      </c>
      <c r="I965" s="99" t="str">
        <f t="shared" si="63"/>
        <v/>
      </c>
    </row>
    <row r="966" spans="1:9" x14ac:dyDescent="0.3">
      <c r="A966">
        <v>965</v>
      </c>
      <c r="E966" s="101" t="str">
        <f t="shared" si="60"/>
        <v/>
      </c>
      <c r="G966" s="97" t="str">
        <f t="shared" si="61"/>
        <v/>
      </c>
      <c r="H966" s="98" t="str">
        <f t="shared" si="62"/>
        <v/>
      </c>
      <c r="I966" s="99" t="str">
        <f t="shared" si="63"/>
        <v/>
      </c>
    </row>
    <row r="967" spans="1:9" x14ac:dyDescent="0.3">
      <c r="A967">
        <v>966</v>
      </c>
      <c r="E967" s="101" t="str">
        <f t="shared" si="60"/>
        <v/>
      </c>
      <c r="G967" s="97" t="str">
        <f t="shared" si="61"/>
        <v/>
      </c>
      <c r="H967" s="98" t="str">
        <f t="shared" si="62"/>
        <v/>
      </c>
      <c r="I967" s="99" t="str">
        <f t="shared" si="63"/>
        <v/>
      </c>
    </row>
    <row r="968" spans="1:9" x14ac:dyDescent="0.3">
      <c r="A968">
        <v>967</v>
      </c>
      <c r="E968" s="101" t="str">
        <f t="shared" si="60"/>
        <v/>
      </c>
      <c r="G968" s="97" t="str">
        <f t="shared" si="61"/>
        <v/>
      </c>
      <c r="H968" s="98" t="str">
        <f t="shared" si="62"/>
        <v/>
      </c>
      <c r="I968" s="99" t="str">
        <f t="shared" si="63"/>
        <v/>
      </c>
    </row>
    <row r="969" spans="1:9" x14ac:dyDescent="0.3">
      <c r="A969">
        <v>968</v>
      </c>
      <c r="E969" s="101" t="str">
        <f t="shared" si="60"/>
        <v/>
      </c>
      <c r="G969" s="97" t="str">
        <f t="shared" si="61"/>
        <v/>
      </c>
      <c r="H969" s="98" t="str">
        <f t="shared" si="62"/>
        <v/>
      </c>
      <c r="I969" s="99" t="str">
        <f t="shared" si="63"/>
        <v/>
      </c>
    </row>
    <row r="970" spans="1:9" x14ac:dyDescent="0.3">
      <c r="A970">
        <v>969</v>
      </c>
      <c r="E970" s="101" t="str">
        <f t="shared" si="60"/>
        <v/>
      </c>
      <c r="G970" s="97" t="str">
        <f t="shared" si="61"/>
        <v/>
      </c>
      <c r="H970" s="98" t="str">
        <f t="shared" si="62"/>
        <v/>
      </c>
      <c r="I970" s="99" t="str">
        <f t="shared" si="63"/>
        <v/>
      </c>
    </row>
    <row r="971" spans="1:9" x14ac:dyDescent="0.3">
      <c r="A971">
        <v>970</v>
      </c>
      <c r="E971" s="101" t="str">
        <f t="shared" si="60"/>
        <v/>
      </c>
      <c r="G971" s="97" t="str">
        <f t="shared" si="61"/>
        <v/>
      </c>
      <c r="H971" s="98" t="str">
        <f t="shared" si="62"/>
        <v/>
      </c>
      <c r="I971" s="99" t="str">
        <f t="shared" si="63"/>
        <v/>
      </c>
    </row>
    <row r="972" spans="1:9" x14ac:dyDescent="0.3">
      <c r="A972">
        <v>971</v>
      </c>
      <c r="E972" s="101" t="str">
        <f t="shared" si="60"/>
        <v/>
      </c>
      <c r="G972" s="97" t="str">
        <f t="shared" si="61"/>
        <v/>
      </c>
      <c r="H972" s="98" t="str">
        <f t="shared" si="62"/>
        <v/>
      </c>
      <c r="I972" s="99" t="str">
        <f t="shared" si="63"/>
        <v/>
      </c>
    </row>
    <row r="973" spans="1:9" x14ac:dyDescent="0.3">
      <c r="A973">
        <v>972</v>
      </c>
      <c r="E973" s="101" t="str">
        <f t="shared" si="60"/>
        <v/>
      </c>
      <c r="G973" s="97" t="str">
        <f t="shared" si="61"/>
        <v/>
      </c>
      <c r="H973" s="98" t="str">
        <f t="shared" si="62"/>
        <v/>
      </c>
      <c r="I973" s="99" t="str">
        <f t="shared" si="63"/>
        <v/>
      </c>
    </row>
    <row r="974" spans="1:9" x14ac:dyDescent="0.3">
      <c r="A974">
        <v>973</v>
      </c>
      <c r="E974" s="101" t="str">
        <f t="shared" si="60"/>
        <v/>
      </c>
      <c r="G974" s="97" t="str">
        <f t="shared" si="61"/>
        <v/>
      </c>
      <c r="H974" s="98" t="str">
        <f t="shared" si="62"/>
        <v/>
      </c>
      <c r="I974" s="99" t="str">
        <f t="shared" si="63"/>
        <v/>
      </c>
    </row>
    <row r="975" spans="1:9" x14ac:dyDescent="0.3">
      <c r="A975">
        <v>974</v>
      </c>
      <c r="E975" s="101" t="str">
        <f t="shared" si="60"/>
        <v/>
      </c>
      <c r="G975" s="97" t="str">
        <f t="shared" si="61"/>
        <v/>
      </c>
      <c r="H975" s="98" t="str">
        <f t="shared" si="62"/>
        <v/>
      </c>
      <c r="I975" s="99" t="str">
        <f t="shared" si="63"/>
        <v/>
      </c>
    </row>
    <row r="976" spans="1:9" x14ac:dyDescent="0.3">
      <c r="A976">
        <v>975</v>
      </c>
      <c r="E976" s="101" t="str">
        <f t="shared" si="60"/>
        <v/>
      </c>
      <c r="G976" s="97" t="str">
        <f t="shared" si="61"/>
        <v/>
      </c>
      <c r="H976" s="98" t="str">
        <f t="shared" si="62"/>
        <v/>
      </c>
      <c r="I976" s="99" t="str">
        <f t="shared" si="63"/>
        <v/>
      </c>
    </row>
    <row r="977" spans="1:9" x14ac:dyDescent="0.3">
      <c r="A977">
        <v>976</v>
      </c>
      <c r="E977" s="101" t="str">
        <f t="shared" si="60"/>
        <v/>
      </c>
      <c r="G977" s="97" t="str">
        <f t="shared" si="61"/>
        <v/>
      </c>
      <c r="H977" s="98" t="str">
        <f t="shared" si="62"/>
        <v/>
      </c>
      <c r="I977" s="99" t="str">
        <f t="shared" si="63"/>
        <v/>
      </c>
    </row>
    <row r="978" spans="1:9" x14ac:dyDescent="0.3">
      <c r="A978">
        <v>977</v>
      </c>
      <c r="E978" s="101" t="str">
        <f t="shared" si="60"/>
        <v/>
      </c>
      <c r="G978" s="97" t="str">
        <f t="shared" si="61"/>
        <v/>
      </c>
      <c r="H978" s="98" t="str">
        <f t="shared" si="62"/>
        <v/>
      </c>
      <c r="I978" s="99" t="str">
        <f t="shared" si="63"/>
        <v/>
      </c>
    </row>
    <row r="979" spans="1:9" x14ac:dyDescent="0.3">
      <c r="A979">
        <v>978</v>
      </c>
      <c r="E979" s="101" t="str">
        <f t="shared" si="60"/>
        <v/>
      </c>
      <c r="G979" s="97" t="str">
        <f t="shared" si="61"/>
        <v/>
      </c>
      <c r="H979" s="98" t="str">
        <f t="shared" si="62"/>
        <v/>
      </c>
      <c r="I979" s="99" t="str">
        <f t="shared" si="63"/>
        <v/>
      </c>
    </row>
    <row r="980" spans="1:9" x14ac:dyDescent="0.3">
      <c r="A980">
        <v>979</v>
      </c>
      <c r="E980" s="101" t="str">
        <f t="shared" si="60"/>
        <v/>
      </c>
      <c r="G980" s="97" t="str">
        <f t="shared" si="61"/>
        <v/>
      </c>
      <c r="H980" s="98" t="str">
        <f t="shared" si="62"/>
        <v/>
      </c>
      <c r="I980" s="99" t="str">
        <f t="shared" si="63"/>
        <v/>
      </c>
    </row>
    <row r="981" spans="1:9" x14ac:dyDescent="0.3">
      <c r="A981">
        <v>980</v>
      </c>
      <c r="E981" s="101" t="str">
        <f t="shared" si="60"/>
        <v/>
      </c>
      <c r="G981" s="97" t="str">
        <f t="shared" si="61"/>
        <v/>
      </c>
      <c r="H981" s="98" t="str">
        <f t="shared" si="62"/>
        <v/>
      </c>
      <c r="I981" s="99" t="str">
        <f t="shared" si="63"/>
        <v/>
      </c>
    </row>
    <row r="982" spans="1:9" x14ac:dyDescent="0.3">
      <c r="A982">
        <v>981</v>
      </c>
      <c r="E982" s="101" t="str">
        <f t="shared" si="60"/>
        <v/>
      </c>
      <c r="G982" s="97" t="str">
        <f t="shared" si="61"/>
        <v/>
      </c>
      <c r="H982" s="98" t="str">
        <f t="shared" si="62"/>
        <v/>
      </c>
      <c r="I982" s="99" t="str">
        <f t="shared" si="63"/>
        <v/>
      </c>
    </row>
    <row r="983" spans="1:9" x14ac:dyDescent="0.3">
      <c r="A983">
        <v>982</v>
      </c>
      <c r="E983" s="101" t="str">
        <f t="shared" si="60"/>
        <v/>
      </c>
      <c r="G983" s="97" t="str">
        <f t="shared" si="61"/>
        <v/>
      </c>
      <c r="H983" s="98" t="str">
        <f t="shared" si="62"/>
        <v/>
      </c>
      <c r="I983" s="99" t="str">
        <f t="shared" si="63"/>
        <v/>
      </c>
    </row>
    <row r="984" spans="1:9" x14ac:dyDescent="0.3">
      <c r="A984">
        <v>983</v>
      </c>
      <c r="E984" s="101" t="str">
        <f t="shared" si="60"/>
        <v/>
      </c>
      <c r="G984" s="97" t="str">
        <f t="shared" si="61"/>
        <v/>
      </c>
      <c r="H984" s="98" t="str">
        <f t="shared" si="62"/>
        <v/>
      </c>
      <c r="I984" s="99" t="str">
        <f t="shared" si="63"/>
        <v/>
      </c>
    </row>
    <row r="985" spans="1:9" x14ac:dyDescent="0.3">
      <c r="A985">
        <v>984</v>
      </c>
      <c r="E985" s="101" t="str">
        <f t="shared" si="60"/>
        <v/>
      </c>
      <c r="G985" s="97" t="str">
        <f t="shared" si="61"/>
        <v/>
      </c>
      <c r="H985" s="98" t="str">
        <f t="shared" si="62"/>
        <v/>
      </c>
      <c r="I985" s="99" t="str">
        <f t="shared" si="63"/>
        <v/>
      </c>
    </row>
    <row r="986" spans="1:9" x14ac:dyDescent="0.3">
      <c r="A986">
        <v>985</v>
      </c>
      <c r="E986" s="101" t="str">
        <f t="shared" si="60"/>
        <v/>
      </c>
      <c r="G986" s="97" t="str">
        <f t="shared" si="61"/>
        <v/>
      </c>
      <c r="H986" s="98" t="str">
        <f t="shared" si="62"/>
        <v/>
      </c>
      <c r="I986" s="99" t="str">
        <f t="shared" si="63"/>
        <v/>
      </c>
    </row>
    <row r="987" spans="1:9" x14ac:dyDescent="0.3">
      <c r="A987">
        <v>986</v>
      </c>
      <c r="E987" s="101" t="str">
        <f t="shared" si="60"/>
        <v/>
      </c>
      <c r="G987" s="97" t="str">
        <f t="shared" si="61"/>
        <v/>
      </c>
      <c r="H987" s="98" t="str">
        <f t="shared" si="62"/>
        <v/>
      </c>
      <c r="I987" s="99" t="str">
        <f t="shared" si="63"/>
        <v/>
      </c>
    </row>
    <row r="988" spans="1:9" x14ac:dyDescent="0.3">
      <c r="A988">
        <v>987</v>
      </c>
      <c r="E988" s="101" t="str">
        <f t="shared" si="60"/>
        <v/>
      </c>
      <c r="G988" s="97" t="str">
        <f t="shared" si="61"/>
        <v/>
      </c>
      <c r="H988" s="98" t="str">
        <f t="shared" si="62"/>
        <v/>
      </c>
      <c r="I988" s="99" t="str">
        <f t="shared" si="63"/>
        <v/>
      </c>
    </row>
    <row r="989" spans="1:9" x14ac:dyDescent="0.3">
      <c r="A989">
        <v>988</v>
      </c>
      <c r="E989" s="101" t="str">
        <f t="shared" si="60"/>
        <v/>
      </c>
      <c r="G989" s="97" t="str">
        <f t="shared" si="61"/>
        <v/>
      </c>
      <c r="H989" s="98" t="str">
        <f t="shared" si="62"/>
        <v/>
      </c>
      <c r="I989" s="99" t="str">
        <f t="shared" si="63"/>
        <v/>
      </c>
    </row>
    <row r="990" spans="1:9" x14ac:dyDescent="0.3">
      <c r="A990">
        <v>989</v>
      </c>
      <c r="E990" s="101" t="str">
        <f t="shared" si="60"/>
        <v/>
      </c>
      <c r="G990" s="97" t="str">
        <f t="shared" si="61"/>
        <v/>
      </c>
      <c r="H990" s="98" t="str">
        <f t="shared" si="62"/>
        <v/>
      </c>
      <c r="I990" s="99" t="str">
        <f t="shared" si="63"/>
        <v/>
      </c>
    </row>
    <row r="991" spans="1:9" x14ac:dyDescent="0.3">
      <c r="A991">
        <v>990</v>
      </c>
      <c r="E991" s="101" t="str">
        <f t="shared" si="60"/>
        <v/>
      </c>
      <c r="G991" s="97" t="str">
        <f t="shared" si="61"/>
        <v/>
      </c>
      <c r="H991" s="98" t="str">
        <f t="shared" si="62"/>
        <v/>
      </c>
      <c r="I991" s="99" t="str">
        <f t="shared" si="63"/>
        <v/>
      </c>
    </row>
    <row r="992" spans="1:9" x14ac:dyDescent="0.3">
      <c r="A992">
        <v>991</v>
      </c>
      <c r="E992" s="101" t="str">
        <f t="shared" si="60"/>
        <v/>
      </c>
      <c r="G992" s="97" t="str">
        <f t="shared" si="61"/>
        <v/>
      </c>
      <c r="H992" s="98" t="str">
        <f t="shared" si="62"/>
        <v/>
      </c>
      <c r="I992" s="99" t="str">
        <f t="shared" si="63"/>
        <v/>
      </c>
    </row>
    <row r="993" spans="1:9" x14ac:dyDescent="0.3">
      <c r="A993">
        <v>992</v>
      </c>
      <c r="E993" s="101" t="str">
        <f t="shared" si="60"/>
        <v/>
      </c>
      <c r="G993" s="97" t="str">
        <f t="shared" si="61"/>
        <v/>
      </c>
      <c r="H993" s="98" t="str">
        <f t="shared" si="62"/>
        <v/>
      </c>
      <c r="I993" s="99" t="str">
        <f t="shared" si="63"/>
        <v/>
      </c>
    </row>
    <row r="994" spans="1:9" x14ac:dyDescent="0.3">
      <c r="A994">
        <v>993</v>
      </c>
      <c r="E994" s="101" t="str">
        <f t="shared" si="60"/>
        <v/>
      </c>
      <c r="G994" s="97" t="str">
        <f t="shared" si="61"/>
        <v/>
      </c>
      <c r="H994" s="98" t="str">
        <f t="shared" si="62"/>
        <v/>
      </c>
      <c r="I994" s="99" t="str">
        <f t="shared" si="63"/>
        <v/>
      </c>
    </row>
    <row r="995" spans="1:9" x14ac:dyDescent="0.3">
      <c r="A995">
        <v>994</v>
      </c>
      <c r="E995" s="101" t="str">
        <f t="shared" si="60"/>
        <v/>
      </c>
      <c r="G995" s="97" t="str">
        <f t="shared" si="61"/>
        <v/>
      </c>
      <c r="H995" s="98" t="str">
        <f t="shared" si="62"/>
        <v/>
      </c>
      <c r="I995" s="99" t="str">
        <f t="shared" si="63"/>
        <v/>
      </c>
    </row>
    <row r="996" spans="1:9" x14ac:dyDescent="0.3">
      <c r="A996">
        <v>995</v>
      </c>
      <c r="E996" s="101" t="str">
        <f t="shared" si="60"/>
        <v/>
      </c>
      <c r="G996" s="97" t="str">
        <f t="shared" si="61"/>
        <v/>
      </c>
      <c r="H996" s="98" t="str">
        <f t="shared" si="62"/>
        <v/>
      </c>
      <c r="I996" s="99" t="str">
        <f t="shared" si="63"/>
        <v/>
      </c>
    </row>
    <row r="997" spans="1:9" x14ac:dyDescent="0.3">
      <c r="A997">
        <v>996</v>
      </c>
      <c r="E997" s="101" t="str">
        <f t="shared" si="60"/>
        <v/>
      </c>
      <c r="G997" s="97" t="str">
        <f t="shared" si="61"/>
        <v/>
      </c>
      <c r="H997" s="98" t="str">
        <f t="shared" si="62"/>
        <v/>
      </c>
      <c r="I997" s="99" t="str">
        <f t="shared" si="63"/>
        <v/>
      </c>
    </row>
    <row r="998" spans="1:9" x14ac:dyDescent="0.3">
      <c r="A998">
        <v>997</v>
      </c>
      <c r="E998" s="101" t="str">
        <f t="shared" si="60"/>
        <v/>
      </c>
      <c r="G998" s="97" t="str">
        <f t="shared" si="61"/>
        <v/>
      </c>
      <c r="H998" s="98" t="str">
        <f t="shared" si="62"/>
        <v/>
      </c>
      <c r="I998" s="99" t="str">
        <f t="shared" si="63"/>
        <v/>
      </c>
    </row>
    <row r="999" spans="1:9" x14ac:dyDescent="0.3">
      <c r="A999">
        <v>998</v>
      </c>
      <c r="E999" s="101" t="str">
        <f t="shared" si="60"/>
        <v/>
      </c>
      <c r="G999" s="97" t="str">
        <f t="shared" si="61"/>
        <v/>
      </c>
      <c r="H999" s="98" t="str">
        <f t="shared" si="62"/>
        <v/>
      </c>
      <c r="I999" s="99" t="str">
        <f t="shared" si="63"/>
        <v/>
      </c>
    </row>
    <row r="1000" spans="1:9" x14ac:dyDescent="0.3">
      <c r="A1000">
        <v>999</v>
      </c>
      <c r="E1000" s="101" t="str">
        <f t="shared" si="60"/>
        <v/>
      </c>
      <c r="G1000" s="97" t="str">
        <f t="shared" si="61"/>
        <v/>
      </c>
      <c r="H1000" s="98" t="str">
        <f t="shared" si="62"/>
        <v/>
      </c>
      <c r="I1000" s="99" t="str">
        <f t="shared" si="63"/>
        <v/>
      </c>
    </row>
    <row r="1001" spans="1:9" x14ac:dyDescent="0.3">
      <c r="A1001">
        <v>1000</v>
      </c>
      <c r="E1001" s="101" t="str">
        <f t="shared" si="60"/>
        <v/>
      </c>
      <c r="G1001" s="97" t="str">
        <f t="shared" si="61"/>
        <v/>
      </c>
      <c r="H1001" s="98" t="str">
        <f t="shared" si="62"/>
        <v/>
      </c>
      <c r="I1001" s="99" t="str">
        <f t="shared" si="63"/>
        <v/>
      </c>
    </row>
  </sheetData>
  <sheetProtection algorithmName="SHA-512" hashValue="gvDChFly6jVoBpfrz0YXTvitHQc0hSszL/r9KKR9EqzKy1mvFEOaHkB58qee8UUAzFMHXvxh96uRx7oqae6LxA==" saltValue="5QTTRZiButfchf3b2v9dNA==" spinCount="100000" sheet="1" objects="1" scenarios="1"/>
  <mergeCells count="1">
    <mergeCell ref="G1:I1"/>
  </mergeCells>
  <dataValidations count="1">
    <dataValidation type="list" allowBlank="1" showInputMessage="1" showErrorMessage="1" sqref="C1:C1048576" xr:uid="{EAECA1AB-7D7E-4FDE-9446-ACCBB5680429}">
      <formula1>Type</formula1>
    </dataValidation>
  </dataValidations>
  <pageMargins left="0.7" right="0.7" top="0.75" bottom="0.75" header="0.3" footer="0.3"/>
  <pageSetup orientation="portrait" horizontalDpi="4294967293" verticalDpi="4294967293"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805415B-91E0-4F85-B4DF-EC56C3CE16AF}">
  <dimension ref="A1:H1001"/>
  <sheetViews>
    <sheetView workbookViewId="0">
      <pane ySplit="1" topLeftCell="A2" activePane="bottomLeft" state="frozen"/>
      <selection pane="bottomLeft" activeCell="C30" sqref="C30"/>
    </sheetView>
  </sheetViews>
  <sheetFormatPr defaultRowHeight="14.4" x14ac:dyDescent="0.3"/>
  <cols>
    <col min="1" max="1" width="5.109375" customWidth="1"/>
    <col min="2" max="2" width="14.109375" style="111" customWidth="1"/>
    <col min="3" max="3" width="14.44140625" style="109" customWidth="1"/>
    <col min="4" max="4" width="12" style="111" customWidth="1"/>
    <col min="5" max="5" width="12.109375" style="111" customWidth="1"/>
    <col min="6" max="6" width="16.88671875" customWidth="1"/>
    <col min="7" max="7" width="17.44140625" style="109" customWidth="1"/>
    <col min="8" max="8" width="13.5546875" customWidth="1"/>
  </cols>
  <sheetData>
    <row r="1" spans="1:8" s="4" customFormat="1" ht="15" thickBot="1" x14ac:dyDescent="0.35">
      <c r="A1" s="3" t="s">
        <v>7474</v>
      </c>
      <c r="B1" s="112" t="s">
        <v>7503</v>
      </c>
      <c r="C1" s="108" t="s">
        <v>7531</v>
      </c>
      <c r="D1" s="110" t="s">
        <v>7532</v>
      </c>
      <c r="E1" s="110" t="s">
        <v>7533</v>
      </c>
      <c r="F1" s="4" t="s">
        <v>220</v>
      </c>
      <c r="G1" s="108" t="s">
        <v>7534</v>
      </c>
      <c r="H1" s="4" t="s">
        <v>7535</v>
      </c>
    </row>
    <row r="2" spans="1:8" x14ac:dyDescent="0.3">
      <c r="A2">
        <v>1</v>
      </c>
      <c r="B2" s="113">
        <v>44229</v>
      </c>
      <c r="C2" s="109">
        <v>5.0000000000000001E-3</v>
      </c>
      <c r="D2" s="111">
        <v>1</v>
      </c>
      <c r="E2" s="111">
        <v>1</v>
      </c>
      <c r="F2">
        <f>IF(OR(ISBLANK(D2),ISBLANK(E2)),"",D2-E2)</f>
        <v>0</v>
      </c>
      <c r="G2" s="109">
        <v>5.7000000000000002E-3</v>
      </c>
      <c r="H2" s="8">
        <f>IFERROR((G2-C2)/C2,"")</f>
        <v>0.14000000000000001</v>
      </c>
    </row>
    <row r="3" spans="1:8" x14ac:dyDescent="0.3">
      <c r="A3">
        <v>2</v>
      </c>
      <c r="B3" s="113">
        <v>44230</v>
      </c>
      <c r="C3" s="109">
        <v>5.7000000000000002E-3</v>
      </c>
      <c r="D3" s="111">
        <v>2</v>
      </c>
      <c r="E3" s="111">
        <v>1</v>
      </c>
      <c r="F3">
        <f t="shared" ref="F3:F66" si="0">IF(OR(ISBLANK(D3),ISBLANK(E3)),"",D3-E3)</f>
        <v>1</v>
      </c>
      <c r="G3" s="109">
        <v>5.7999999999999996E-3</v>
      </c>
      <c r="H3" s="8">
        <f>IFERROR((G3-C3)/C3,"")</f>
        <v>1.7543859649122702E-2</v>
      </c>
    </row>
    <row r="4" spans="1:8" x14ac:dyDescent="0.3">
      <c r="A4">
        <v>3</v>
      </c>
      <c r="F4" t="str">
        <f t="shared" si="0"/>
        <v/>
      </c>
      <c r="H4" s="8" t="str">
        <f t="shared" ref="H4:H67" si="1">IFERROR((G4-C4)/C4,"")</f>
        <v/>
      </c>
    </row>
    <row r="5" spans="1:8" x14ac:dyDescent="0.3">
      <c r="A5">
        <v>4</v>
      </c>
      <c r="F5" t="str">
        <f t="shared" si="0"/>
        <v/>
      </c>
      <c r="H5" s="8" t="str">
        <f t="shared" si="1"/>
        <v/>
      </c>
    </row>
    <row r="6" spans="1:8" x14ac:dyDescent="0.3">
      <c r="A6">
        <v>5</v>
      </c>
      <c r="F6" t="str">
        <f t="shared" si="0"/>
        <v/>
      </c>
      <c r="H6" s="8" t="str">
        <f t="shared" si="1"/>
        <v/>
      </c>
    </row>
    <row r="7" spans="1:8" x14ac:dyDescent="0.3">
      <c r="A7">
        <v>6</v>
      </c>
      <c r="F7" t="str">
        <f t="shared" si="0"/>
        <v/>
      </c>
      <c r="H7" s="8" t="str">
        <f t="shared" si="1"/>
        <v/>
      </c>
    </row>
    <row r="8" spans="1:8" x14ac:dyDescent="0.3">
      <c r="A8">
        <v>7</v>
      </c>
      <c r="F8" t="str">
        <f t="shared" si="0"/>
        <v/>
      </c>
      <c r="H8" s="8" t="str">
        <f t="shared" si="1"/>
        <v/>
      </c>
    </row>
    <row r="9" spans="1:8" x14ac:dyDescent="0.3">
      <c r="A9">
        <v>8</v>
      </c>
      <c r="F9" t="str">
        <f t="shared" si="0"/>
        <v/>
      </c>
      <c r="H9" s="8" t="str">
        <f t="shared" si="1"/>
        <v/>
      </c>
    </row>
    <row r="10" spans="1:8" x14ac:dyDescent="0.3">
      <c r="A10">
        <v>9</v>
      </c>
      <c r="F10" t="str">
        <f t="shared" si="0"/>
        <v/>
      </c>
      <c r="H10" s="8" t="str">
        <f t="shared" si="1"/>
        <v/>
      </c>
    </row>
    <row r="11" spans="1:8" x14ac:dyDescent="0.3">
      <c r="A11">
        <v>10</v>
      </c>
      <c r="F11" t="str">
        <f t="shared" si="0"/>
        <v/>
      </c>
      <c r="H11" s="8" t="str">
        <f t="shared" si="1"/>
        <v/>
      </c>
    </row>
    <row r="12" spans="1:8" x14ac:dyDescent="0.3">
      <c r="A12">
        <v>11</v>
      </c>
      <c r="F12" t="str">
        <f t="shared" si="0"/>
        <v/>
      </c>
      <c r="H12" s="8" t="str">
        <f t="shared" si="1"/>
        <v/>
      </c>
    </row>
    <row r="13" spans="1:8" x14ac:dyDescent="0.3">
      <c r="A13">
        <v>12</v>
      </c>
      <c r="F13" t="str">
        <f t="shared" si="0"/>
        <v/>
      </c>
      <c r="H13" s="8" t="str">
        <f t="shared" si="1"/>
        <v/>
      </c>
    </row>
    <row r="14" spans="1:8" x14ac:dyDescent="0.3">
      <c r="A14">
        <v>13</v>
      </c>
      <c r="F14" t="str">
        <f t="shared" si="0"/>
        <v/>
      </c>
      <c r="H14" s="8" t="str">
        <f t="shared" si="1"/>
        <v/>
      </c>
    </row>
    <row r="15" spans="1:8" x14ac:dyDescent="0.3">
      <c r="A15">
        <v>14</v>
      </c>
      <c r="F15" t="str">
        <f t="shared" si="0"/>
        <v/>
      </c>
      <c r="H15" s="8" t="str">
        <f t="shared" si="1"/>
        <v/>
      </c>
    </row>
    <row r="16" spans="1:8" x14ac:dyDescent="0.3">
      <c r="A16">
        <v>15</v>
      </c>
      <c r="F16" t="str">
        <f t="shared" si="0"/>
        <v/>
      </c>
      <c r="H16" s="8" t="str">
        <f t="shared" si="1"/>
        <v/>
      </c>
    </row>
    <row r="17" spans="1:8" x14ac:dyDescent="0.3">
      <c r="A17">
        <v>16</v>
      </c>
      <c r="F17" t="str">
        <f t="shared" si="0"/>
        <v/>
      </c>
      <c r="H17" s="8" t="str">
        <f t="shared" si="1"/>
        <v/>
      </c>
    </row>
    <row r="18" spans="1:8" x14ac:dyDescent="0.3">
      <c r="A18">
        <v>17</v>
      </c>
      <c r="F18" t="str">
        <f t="shared" si="0"/>
        <v/>
      </c>
      <c r="H18" s="8" t="str">
        <f t="shared" si="1"/>
        <v/>
      </c>
    </row>
    <row r="19" spans="1:8" x14ac:dyDescent="0.3">
      <c r="A19">
        <v>18</v>
      </c>
      <c r="F19" t="str">
        <f t="shared" si="0"/>
        <v/>
      </c>
      <c r="H19" s="8" t="str">
        <f t="shared" si="1"/>
        <v/>
      </c>
    </row>
    <row r="20" spans="1:8" x14ac:dyDescent="0.3">
      <c r="A20">
        <v>19</v>
      </c>
      <c r="F20" t="str">
        <f t="shared" si="0"/>
        <v/>
      </c>
      <c r="H20" s="8" t="str">
        <f t="shared" si="1"/>
        <v/>
      </c>
    </row>
    <row r="21" spans="1:8" x14ac:dyDescent="0.3">
      <c r="A21">
        <v>20</v>
      </c>
      <c r="F21" t="str">
        <f t="shared" si="0"/>
        <v/>
      </c>
      <c r="H21" s="8" t="str">
        <f t="shared" si="1"/>
        <v/>
      </c>
    </row>
    <row r="22" spans="1:8" x14ac:dyDescent="0.3">
      <c r="A22">
        <v>21</v>
      </c>
      <c r="F22" t="str">
        <f t="shared" si="0"/>
        <v/>
      </c>
      <c r="H22" s="8" t="str">
        <f t="shared" si="1"/>
        <v/>
      </c>
    </row>
    <row r="23" spans="1:8" x14ac:dyDescent="0.3">
      <c r="A23">
        <v>22</v>
      </c>
      <c r="F23" t="str">
        <f t="shared" si="0"/>
        <v/>
      </c>
      <c r="H23" s="8" t="str">
        <f t="shared" si="1"/>
        <v/>
      </c>
    </row>
    <row r="24" spans="1:8" x14ac:dyDescent="0.3">
      <c r="A24">
        <v>23</v>
      </c>
      <c r="F24" t="str">
        <f t="shared" si="0"/>
        <v/>
      </c>
      <c r="H24" s="8" t="str">
        <f t="shared" si="1"/>
        <v/>
      </c>
    </row>
    <row r="25" spans="1:8" x14ac:dyDescent="0.3">
      <c r="A25">
        <v>24</v>
      </c>
      <c r="F25" t="str">
        <f t="shared" si="0"/>
        <v/>
      </c>
      <c r="H25" s="8" t="str">
        <f t="shared" si="1"/>
        <v/>
      </c>
    </row>
    <row r="26" spans="1:8" x14ac:dyDescent="0.3">
      <c r="A26">
        <v>25</v>
      </c>
      <c r="F26" t="str">
        <f t="shared" si="0"/>
        <v/>
      </c>
      <c r="H26" s="8" t="str">
        <f t="shared" si="1"/>
        <v/>
      </c>
    </row>
    <row r="27" spans="1:8" x14ac:dyDescent="0.3">
      <c r="A27">
        <v>26</v>
      </c>
      <c r="F27" t="str">
        <f t="shared" si="0"/>
        <v/>
      </c>
      <c r="H27" s="8" t="str">
        <f t="shared" si="1"/>
        <v/>
      </c>
    </row>
    <row r="28" spans="1:8" x14ac:dyDescent="0.3">
      <c r="A28">
        <v>27</v>
      </c>
      <c r="F28" t="str">
        <f t="shared" si="0"/>
        <v/>
      </c>
      <c r="H28" s="8" t="str">
        <f t="shared" si="1"/>
        <v/>
      </c>
    </row>
    <row r="29" spans="1:8" x14ac:dyDescent="0.3">
      <c r="A29">
        <v>28</v>
      </c>
      <c r="F29" t="str">
        <f t="shared" si="0"/>
        <v/>
      </c>
      <c r="H29" s="8" t="str">
        <f t="shared" si="1"/>
        <v/>
      </c>
    </row>
    <row r="30" spans="1:8" x14ac:dyDescent="0.3">
      <c r="A30">
        <v>29</v>
      </c>
      <c r="F30" t="str">
        <f t="shared" si="0"/>
        <v/>
      </c>
      <c r="H30" s="8" t="str">
        <f t="shared" si="1"/>
        <v/>
      </c>
    </row>
    <row r="31" spans="1:8" x14ac:dyDescent="0.3">
      <c r="A31">
        <v>30</v>
      </c>
      <c r="F31" t="str">
        <f t="shared" si="0"/>
        <v/>
      </c>
      <c r="H31" s="8" t="str">
        <f t="shared" si="1"/>
        <v/>
      </c>
    </row>
    <row r="32" spans="1:8" x14ac:dyDescent="0.3">
      <c r="A32">
        <v>31</v>
      </c>
      <c r="F32" t="str">
        <f t="shared" si="0"/>
        <v/>
      </c>
      <c r="H32" s="8" t="str">
        <f t="shared" si="1"/>
        <v/>
      </c>
    </row>
    <row r="33" spans="1:8" x14ac:dyDescent="0.3">
      <c r="A33">
        <v>32</v>
      </c>
      <c r="F33" t="str">
        <f t="shared" si="0"/>
        <v/>
      </c>
      <c r="H33" s="8" t="str">
        <f t="shared" si="1"/>
        <v/>
      </c>
    </row>
    <row r="34" spans="1:8" x14ac:dyDescent="0.3">
      <c r="A34">
        <v>33</v>
      </c>
      <c r="F34" t="str">
        <f t="shared" si="0"/>
        <v/>
      </c>
      <c r="H34" s="8" t="str">
        <f t="shared" si="1"/>
        <v/>
      </c>
    </row>
    <row r="35" spans="1:8" x14ac:dyDescent="0.3">
      <c r="A35">
        <v>34</v>
      </c>
      <c r="F35" t="str">
        <f t="shared" si="0"/>
        <v/>
      </c>
      <c r="H35" s="8" t="str">
        <f t="shared" si="1"/>
        <v/>
      </c>
    </row>
    <row r="36" spans="1:8" x14ac:dyDescent="0.3">
      <c r="A36">
        <v>35</v>
      </c>
      <c r="F36" t="str">
        <f t="shared" si="0"/>
        <v/>
      </c>
      <c r="H36" s="8" t="str">
        <f t="shared" si="1"/>
        <v/>
      </c>
    </row>
    <row r="37" spans="1:8" x14ac:dyDescent="0.3">
      <c r="A37">
        <v>36</v>
      </c>
      <c r="F37" t="str">
        <f t="shared" si="0"/>
        <v/>
      </c>
      <c r="H37" s="8" t="str">
        <f t="shared" si="1"/>
        <v/>
      </c>
    </row>
    <row r="38" spans="1:8" x14ac:dyDescent="0.3">
      <c r="A38">
        <v>37</v>
      </c>
      <c r="F38" t="str">
        <f t="shared" si="0"/>
        <v/>
      </c>
      <c r="H38" s="8" t="str">
        <f t="shared" si="1"/>
        <v/>
      </c>
    </row>
    <row r="39" spans="1:8" x14ac:dyDescent="0.3">
      <c r="A39">
        <v>38</v>
      </c>
      <c r="F39" t="str">
        <f t="shared" si="0"/>
        <v/>
      </c>
      <c r="H39" s="8" t="str">
        <f t="shared" si="1"/>
        <v/>
      </c>
    </row>
    <row r="40" spans="1:8" x14ac:dyDescent="0.3">
      <c r="A40">
        <v>39</v>
      </c>
      <c r="F40" t="str">
        <f t="shared" si="0"/>
        <v/>
      </c>
      <c r="H40" s="8" t="str">
        <f t="shared" si="1"/>
        <v/>
      </c>
    </row>
    <row r="41" spans="1:8" x14ac:dyDescent="0.3">
      <c r="A41">
        <v>40</v>
      </c>
      <c r="F41" t="str">
        <f t="shared" si="0"/>
        <v/>
      </c>
      <c r="H41" s="8" t="str">
        <f t="shared" si="1"/>
        <v/>
      </c>
    </row>
    <row r="42" spans="1:8" x14ac:dyDescent="0.3">
      <c r="A42">
        <v>41</v>
      </c>
      <c r="F42" t="str">
        <f t="shared" si="0"/>
        <v/>
      </c>
      <c r="H42" s="8" t="str">
        <f t="shared" si="1"/>
        <v/>
      </c>
    </row>
    <row r="43" spans="1:8" x14ac:dyDescent="0.3">
      <c r="A43">
        <v>42</v>
      </c>
      <c r="F43" t="str">
        <f t="shared" si="0"/>
        <v/>
      </c>
      <c r="H43" s="8" t="str">
        <f t="shared" si="1"/>
        <v/>
      </c>
    </row>
    <row r="44" spans="1:8" x14ac:dyDescent="0.3">
      <c r="A44">
        <v>43</v>
      </c>
      <c r="F44" t="str">
        <f t="shared" si="0"/>
        <v/>
      </c>
      <c r="H44" s="8" t="str">
        <f t="shared" si="1"/>
        <v/>
      </c>
    </row>
    <row r="45" spans="1:8" x14ac:dyDescent="0.3">
      <c r="A45">
        <v>44</v>
      </c>
      <c r="F45" t="str">
        <f t="shared" si="0"/>
        <v/>
      </c>
      <c r="H45" s="8" t="str">
        <f t="shared" si="1"/>
        <v/>
      </c>
    </row>
    <row r="46" spans="1:8" x14ac:dyDescent="0.3">
      <c r="A46">
        <v>45</v>
      </c>
      <c r="F46" t="str">
        <f t="shared" si="0"/>
        <v/>
      </c>
      <c r="H46" s="8" t="str">
        <f t="shared" si="1"/>
        <v/>
      </c>
    </row>
    <row r="47" spans="1:8" x14ac:dyDescent="0.3">
      <c r="A47">
        <v>46</v>
      </c>
      <c r="F47" t="str">
        <f t="shared" si="0"/>
        <v/>
      </c>
      <c r="H47" s="8" t="str">
        <f t="shared" si="1"/>
        <v/>
      </c>
    </row>
    <row r="48" spans="1:8" x14ac:dyDescent="0.3">
      <c r="A48">
        <v>47</v>
      </c>
      <c r="F48" t="str">
        <f t="shared" si="0"/>
        <v/>
      </c>
      <c r="H48" s="8" t="str">
        <f t="shared" si="1"/>
        <v/>
      </c>
    </row>
    <row r="49" spans="1:8" x14ac:dyDescent="0.3">
      <c r="A49">
        <v>48</v>
      </c>
      <c r="F49" t="str">
        <f t="shared" si="0"/>
        <v/>
      </c>
      <c r="H49" s="8" t="str">
        <f t="shared" si="1"/>
        <v/>
      </c>
    </row>
    <row r="50" spans="1:8" x14ac:dyDescent="0.3">
      <c r="A50">
        <v>49</v>
      </c>
      <c r="F50" t="str">
        <f t="shared" si="0"/>
        <v/>
      </c>
      <c r="H50" s="8" t="str">
        <f t="shared" si="1"/>
        <v/>
      </c>
    </row>
    <row r="51" spans="1:8" x14ac:dyDescent="0.3">
      <c r="A51">
        <v>50</v>
      </c>
      <c r="F51" t="str">
        <f t="shared" si="0"/>
        <v/>
      </c>
      <c r="H51" s="8" t="str">
        <f t="shared" si="1"/>
        <v/>
      </c>
    </row>
    <row r="52" spans="1:8" x14ac:dyDescent="0.3">
      <c r="A52">
        <v>51</v>
      </c>
      <c r="F52" t="str">
        <f t="shared" si="0"/>
        <v/>
      </c>
      <c r="H52" s="8" t="str">
        <f t="shared" si="1"/>
        <v/>
      </c>
    </row>
    <row r="53" spans="1:8" x14ac:dyDescent="0.3">
      <c r="A53">
        <v>52</v>
      </c>
      <c r="F53" t="str">
        <f t="shared" si="0"/>
        <v/>
      </c>
      <c r="H53" s="8" t="str">
        <f t="shared" si="1"/>
        <v/>
      </c>
    </row>
    <row r="54" spans="1:8" x14ac:dyDescent="0.3">
      <c r="A54">
        <v>53</v>
      </c>
      <c r="F54" t="str">
        <f t="shared" si="0"/>
        <v/>
      </c>
      <c r="H54" s="8" t="str">
        <f t="shared" si="1"/>
        <v/>
      </c>
    </row>
    <row r="55" spans="1:8" x14ac:dyDescent="0.3">
      <c r="A55">
        <v>54</v>
      </c>
      <c r="F55" t="str">
        <f t="shared" si="0"/>
        <v/>
      </c>
      <c r="H55" s="8" t="str">
        <f t="shared" si="1"/>
        <v/>
      </c>
    </row>
    <row r="56" spans="1:8" x14ac:dyDescent="0.3">
      <c r="A56">
        <v>55</v>
      </c>
      <c r="F56" t="str">
        <f t="shared" si="0"/>
        <v/>
      </c>
      <c r="H56" s="8" t="str">
        <f t="shared" si="1"/>
        <v/>
      </c>
    </row>
    <row r="57" spans="1:8" x14ac:dyDescent="0.3">
      <c r="A57">
        <v>56</v>
      </c>
      <c r="F57" t="str">
        <f t="shared" si="0"/>
        <v/>
      </c>
      <c r="H57" s="8" t="str">
        <f t="shared" si="1"/>
        <v/>
      </c>
    </row>
    <row r="58" spans="1:8" x14ac:dyDescent="0.3">
      <c r="A58">
        <v>57</v>
      </c>
      <c r="F58" t="str">
        <f t="shared" si="0"/>
        <v/>
      </c>
      <c r="H58" s="8" t="str">
        <f t="shared" si="1"/>
        <v/>
      </c>
    </row>
    <row r="59" spans="1:8" x14ac:dyDescent="0.3">
      <c r="A59">
        <v>58</v>
      </c>
      <c r="F59" t="str">
        <f t="shared" si="0"/>
        <v/>
      </c>
      <c r="H59" s="8" t="str">
        <f t="shared" si="1"/>
        <v/>
      </c>
    </row>
    <row r="60" spans="1:8" x14ac:dyDescent="0.3">
      <c r="A60">
        <v>59</v>
      </c>
      <c r="F60" t="str">
        <f t="shared" si="0"/>
        <v/>
      </c>
      <c r="H60" s="8" t="str">
        <f t="shared" si="1"/>
        <v/>
      </c>
    </row>
    <row r="61" spans="1:8" x14ac:dyDescent="0.3">
      <c r="A61">
        <v>60</v>
      </c>
      <c r="F61" t="str">
        <f t="shared" si="0"/>
        <v/>
      </c>
      <c r="H61" s="8" t="str">
        <f t="shared" si="1"/>
        <v/>
      </c>
    </row>
    <row r="62" spans="1:8" x14ac:dyDescent="0.3">
      <c r="A62">
        <v>61</v>
      </c>
      <c r="F62" t="str">
        <f t="shared" si="0"/>
        <v/>
      </c>
      <c r="H62" s="8" t="str">
        <f t="shared" si="1"/>
        <v/>
      </c>
    </row>
    <row r="63" spans="1:8" x14ac:dyDescent="0.3">
      <c r="A63">
        <v>62</v>
      </c>
      <c r="F63" t="str">
        <f t="shared" si="0"/>
        <v/>
      </c>
      <c r="H63" s="8" t="str">
        <f t="shared" si="1"/>
        <v/>
      </c>
    </row>
    <row r="64" spans="1:8" x14ac:dyDescent="0.3">
      <c r="A64">
        <v>63</v>
      </c>
      <c r="F64" t="str">
        <f t="shared" si="0"/>
        <v/>
      </c>
      <c r="H64" s="8" t="str">
        <f t="shared" si="1"/>
        <v/>
      </c>
    </row>
    <row r="65" spans="1:8" x14ac:dyDescent="0.3">
      <c r="A65">
        <v>64</v>
      </c>
      <c r="F65" t="str">
        <f t="shared" si="0"/>
        <v/>
      </c>
      <c r="H65" s="8" t="str">
        <f t="shared" si="1"/>
        <v/>
      </c>
    </row>
    <row r="66" spans="1:8" x14ac:dyDescent="0.3">
      <c r="A66">
        <v>65</v>
      </c>
      <c r="F66" t="str">
        <f t="shared" si="0"/>
        <v/>
      </c>
      <c r="H66" s="8" t="str">
        <f t="shared" si="1"/>
        <v/>
      </c>
    </row>
    <row r="67" spans="1:8" x14ac:dyDescent="0.3">
      <c r="A67">
        <v>66</v>
      </c>
      <c r="F67" t="str">
        <f t="shared" ref="F67:F130" si="2">IF(OR(ISBLANK(D67),ISBLANK(E67)),"",D67-E67)</f>
        <v/>
      </c>
      <c r="H67" s="8" t="str">
        <f t="shared" si="1"/>
        <v/>
      </c>
    </row>
    <row r="68" spans="1:8" x14ac:dyDescent="0.3">
      <c r="A68">
        <v>67</v>
      </c>
      <c r="F68" t="str">
        <f t="shared" si="2"/>
        <v/>
      </c>
      <c r="H68" s="8" t="str">
        <f t="shared" ref="H68:H131" si="3">IFERROR((G68-C68)/C68,"")</f>
        <v/>
      </c>
    </row>
    <row r="69" spans="1:8" x14ac:dyDescent="0.3">
      <c r="A69">
        <v>68</v>
      </c>
      <c r="F69" t="str">
        <f t="shared" si="2"/>
        <v/>
      </c>
      <c r="H69" s="8" t="str">
        <f t="shared" si="3"/>
        <v/>
      </c>
    </row>
    <row r="70" spans="1:8" x14ac:dyDescent="0.3">
      <c r="A70">
        <v>69</v>
      </c>
      <c r="F70" t="str">
        <f t="shared" si="2"/>
        <v/>
      </c>
      <c r="H70" s="8" t="str">
        <f t="shared" si="3"/>
        <v/>
      </c>
    </row>
    <row r="71" spans="1:8" x14ac:dyDescent="0.3">
      <c r="A71">
        <v>70</v>
      </c>
      <c r="F71" t="str">
        <f t="shared" si="2"/>
        <v/>
      </c>
      <c r="H71" s="8" t="str">
        <f t="shared" si="3"/>
        <v/>
      </c>
    </row>
    <row r="72" spans="1:8" x14ac:dyDescent="0.3">
      <c r="A72">
        <v>71</v>
      </c>
      <c r="F72" t="str">
        <f t="shared" si="2"/>
        <v/>
      </c>
      <c r="H72" s="8" t="str">
        <f t="shared" si="3"/>
        <v/>
      </c>
    </row>
    <row r="73" spans="1:8" x14ac:dyDescent="0.3">
      <c r="A73">
        <v>72</v>
      </c>
      <c r="F73" t="str">
        <f t="shared" si="2"/>
        <v/>
      </c>
      <c r="H73" s="8" t="str">
        <f t="shared" si="3"/>
        <v/>
      </c>
    </row>
    <row r="74" spans="1:8" x14ac:dyDescent="0.3">
      <c r="A74">
        <v>73</v>
      </c>
      <c r="F74" t="str">
        <f t="shared" si="2"/>
        <v/>
      </c>
      <c r="H74" s="8" t="str">
        <f t="shared" si="3"/>
        <v/>
      </c>
    </row>
    <row r="75" spans="1:8" x14ac:dyDescent="0.3">
      <c r="A75">
        <v>74</v>
      </c>
      <c r="F75" t="str">
        <f t="shared" si="2"/>
        <v/>
      </c>
      <c r="H75" s="8" t="str">
        <f t="shared" si="3"/>
        <v/>
      </c>
    </row>
    <row r="76" spans="1:8" x14ac:dyDescent="0.3">
      <c r="A76">
        <v>75</v>
      </c>
      <c r="F76" t="str">
        <f t="shared" si="2"/>
        <v/>
      </c>
      <c r="H76" s="8" t="str">
        <f t="shared" si="3"/>
        <v/>
      </c>
    </row>
    <row r="77" spans="1:8" x14ac:dyDescent="0.3">
      <c r="A77">
        <v>76</v>
      </c>
      <c r="F77" t="str">
        <f t="shared" si="2"/>
        <v/>
      </c>
      <c r="H77" s="8" t="str">
        <f t="shared" si="3"/>
        <v/>
      </c>
    </row>
    <row r="78" spans="1:8" x14ac:dyDescent="0.3">
      <c r="A78">
        <v>77</v>
      </c>
      <c r="F78" t="str">
        <f t="shared" si="2"/>
        <v/>
      </c>
      <c r="H78" s="8" t="str">
        <f t="shared" si="3"/>
        <v/>
      </c>
    </row>
    <row r="79" spans="1:8" x14ac:dyDescent="0.3">
      <c r="A79">
        <v>78</v>
      </c>
      <c r="F79" t="str">
        <f t="shared" si="2"/>
        <v/>
      </c>
      <c r="H79" s="8" t="str">
        <f t="shared" si="3"/>
        <v/>
      </c>
    </row>
    <row r="80" spans="1:8" x14ac:dyDescent="0.3">
      <c r="A80">
        <v>79</v>
      </c>
      <c r="F80" t="str">
        <f t="shared" si="2"/>
        <v/>
      </c>
      <c r="H80" s="8" t="str">
        <f t="shared" si="3"/>
        <v/>
      </c>
    </row>
    <row r="81" spans="1:8" x14ac:dyDescent="0.3">
      <c r="A81">
        <v>80</v>
      </c>
      <c r="F81" t="str">
        <f t="shared" si="2"/>
        <v/>
      </c>
      <c r="H81" s="8" t="str">
        <f t="shared" si="3"/>
        <v/>
      </c>
    </row>
    <row r="82" spans="1:8" x14ac:dyDescent="0.3">
      <c r="A82">
        <v>81</v>
      </c>
      <c r="F82" t="str">
        <f t="shared" si="2"/>
        <v/>
      </c>
      <c r="H82" s="8" t="str">
        <f t="shared" si="3"/>
        <v/>
      </c>
    </row>
    <row r="83" spans="1:8" x14ac:dyDescent="0.3">
      <c r="A83">
        <v>82</v>
      </c>
      <c r="F83" t="str">
        <f t="shared" si="2"/>
        <v/>
      </c>
      <c r="H83" s="8" t="str">
        <f t="shared" si="3"/>
        <v/>
      </c>
    </row>
    <row r="84" spans="1:8" x14ac:dyDescent="0.3">
      <c r="A84">
        <v>83</v>
      </c>
      <c r="F84" t="str">
        <f t="shared" si="2"/>
        <v/>
      </c>
      <c r="H84" s="8" t="str">
        <f t="shared" si="3"/>
        <v/>
      </c>
    </row>
    <row r="85" spans="1:8" x14ac:dyDescent="0.3">
      <c r="A85">
        <v>84</v>
      </c>
      <c r="F85" t="str">
        <f t="shared" si="2"/>
        <v/>
      </c>
      <c r="H85" s="8" t="str">
        <f t="shared" si="3"/>
        <v/>
      </c>
    </row>
    <row r="86" spans="1:8" x14ac:dyDescent="0.3">
      <c r="A86">
        <v>85</v>
      </c>
      <c r="F86" t="str">
        <f t="shared" si="2"/>
        <v/>
      </c>
      <c r="H86" s="8" t="str">
        <f t="shared" si="3"/>
        <v/>
      </c>
    </row>
    <row r="87" spans="1:8" x14ac:dyDescent="0.3">
      <c r="A87">
        <v>86</v>
      </c>
      <c r="F87" t="str">
        <f t="shared" si="2"/>
        <v/>
      </c>
      <c r="H87" s="8" t="str">
        <f t="shared" si="3"/>
        <v/>
      </c>
    </row>
    <row r="88" spans="1:8" x14ac:dyDescent="0.3">
      <c r="A88">
        <v>87</v>
      </c>
      <c r="F88" t="str">
        <f t="shared" si="2"/>
        <v/>
      </c>
      <c r="H88" s="8" t="str">
        <f t="shared" si="3"/>
        <v/>
      </c>
    </row>
    <row r="89" spans="1:8" x14ac:dyDescent="0.3">
      <c r="A89">
        <v>88</v>
      </c>
      <c r="F89" t="str">
        <f t="shared" si="2"/>
        <v/>
      </c>
      <c r="H89" s="8" t="str">
        <f t="shared" si="3"/>
        <v/>
      </c>
    </row>
    <row r="90" spans="1:8" x14ac:dyDescent="0.3">
      <c r="A90">
        <v>89</v>
      </c>
      <c r="F90" t="str">
        <f t="shared" si="2"/>
        <v/>
      </c>
      <c r="H90" s="8" t="str">
        <f t="shared" si="3"/>
        <v/>
      </c>
    </row>
    <row r="91" spans="1:8" x14ac:dyDescent="0.3">
      <c r="A91">
        <v>90</v>
      </c>
      <c r="F91" t="str">
        <f t="shared" si="2"/>
        <v/>
      </c>
      <c r="H91" s="8" t="str">
        <f t="shared" si="3"/>
        <v/>
      </c>
    </row>
    <row r="92" spans="1:8" x14ac:dyDescent="0.3">
      <c r="A92">
        <v>91</v>
      </c>
      <c r="F92" t="str">
        <f t="shared" si="2"/>
        <v/>
      </c>
      <c r="H92" s="8" t="str">
        <f t="shared" si="3"/>
        <v/>
      </c>
    </row>
    <row r="93" spans="1:8" x14ac:dyDescent="0.3">
      <c r="A93">
        <v>92</v>
      </c>
      <c r="F93" t="str">
        <f t="shared" si="2"/>
        <v/>
      </c>
      <c r="H93" s="8" t="str">
        <f t="shared" si="3"/>
        <v/>
      </c>
    </row>
    <row r="94" spans="1:8" x14ac:dyDescent="0.3">
      <c r="A94">
        <v>93</v>
      </c>
      <c r="F94" t="str">
        <f t="shared" si="2"/>
        <v/>
      </c>
      <c r="H94" s="8" t="str">
        <f t="shared" si="3"/>
        <v/>
      </c>
    </row>
    <row r="95" spans="1:8" x14ac:dyDescent="0.3">
      <c r="A95">
        <v>94</v>
      </c>
      <c r="F95" t="str">
        <f t="shared" si="2"/>
        <v/>
      </c>
      <c r="H95" s="8" t="str">
        <f t="shared" si="3"/>
        <v/>
      </c>
    </row>
    <row r="96" spans="1:8" x14ac:dyDescent="0.3">
      <c r="A96">
        <v>95</v>
      </c>
      <c r="F96" t="str">
        <f t="shared" si="2"/>
        <v/>
      </c>
      <c r="H96" s="8" t="str">
        <f t="shared" si="3"/>
        <v/>
      </c>
    </row>
    <row r="97" spans="1:8" x14ac:dyDescent="0.3">
      <c r="A97">
        <v>96</v>
      </c>
      <c r="F97" t="str">
        <f t="shared" si="2"/>
        <v/>
      </c>
      <c r="H97" s="8" t="str">
        <f t="shared" si="3"/>
        <v/>
      </c>
    </row>
    <row r="98" spans="1:8" x14ac:dyDescent="0.3">
      <c r="A98">
        <v>97</v>
      </c>
      <c r="F98" t="str">
        <f t="shared" si="2"/>
        <v/>
      </c>
      <c r="H98" s="8" t="str">
        <f t="shared" si="3"/>
        <v/>
      </c>
    </row>
    <row r="99" spans="1:8" x14ac:dyDescent="0.3">
      <c r="A99">
        <v>98</v>
      </c>
      <c r="F99" t="str">
        <f t="shared" si="2"/>
        <v/>
      </c>
      <c r="H99" s="8" t="str">
        <f t="shared" si="3"/>
        <v/>
      </c>
    </row>
    <row r="100" spans="1:8" x14ac:dyDescent="0.3">
      <c r="A100">
        <v>99</v>
      </c>
      <c r="F100" t="str">
        <f t="shared" si="2"/>
        <v/>
      </c>
      <c r="H100" s="8" t="str">
        <f t="shared" si="3"/>
        <v/>
      </c>
    </row>
    <row r="101" spans="1:8" x14ac:dyDescent="0.3">
      <c r="A101">
        <v>100</v>
      </c>
      <c r="F101" t="str">
        <f t="shared" si="2"/>
        <v/>
      </c>
      <c r="H101" s="8" t="str">
        <f t="shared" si="3"/>
        <v/>
      </c>
    </row>
    <row r="102" spans="1:8" x14ac:dyDescent="0.3">
      <c r="A102">
        <v>101</v>
      </c>
      <c r="F102" t="str">
        <f t="shared" si="2"/>
        <v/>
      </c>
      <c r="H102" s="8" t="str">
        <f t="shared" si="3"/>
        <v/>
      </c>
    </row>
    <row r="103" spans="1:8" x14ac:dyDescent="0.3">
      <c r="A103">
        <v>102</v>
      </c>
      <c r="F103" t="str">
        <f t="shared" si="2"/>
        <v/>
      </c>
      <c r="H103" s="8" t="str">
        <f t="shared" si="3"/>
        <v/>
      </c>
    </row>
    <row r="104" spans="1:8" x14ac:dyDescent="0.3">
      <c r="A104">
        <v>103</v>
      </c>
      <c r="F104" t="str">
        <f t="shared" si="2"/>
        <v/>
      </c>
      <c r="H104" s="8" t="str">
        <f t="shared" si="3"/>
        <v/>
      </c>
    </row>
    <row r="105" spans="1:8" x14ac:dyDescent="0.3">
      <c r="A105">
        <v>104</v>
      </c>
      <c r="F105" t="str">
        <f t="shared" si="2"/>
        <v/>
      </c>
      <c r="H105" s="8" t="str">
        <f t="shared" si="3"/>
        <v/>
      </c>
    </row>
    <row r="106" spans="1:8" x14ac:dyDescent="0.3">
      <c r="A106">
        <v>105</v>
      </c>
      <c r="F106" t="str">
        <f t="shared" si="2"/>
        <v/>
      </c>
      <c r="H106" s="8" t="str">
        <f t="shared" si="3"/>
        <v/>
      </c>
    </row>
    <row r="107" spans="1:8" x14ac:dyDescent="0.3">
      <c r="A107">
        <v>106</v>
      </c>
      <c r="F107" t="str">
        <f t="shared" si="2"/>
        <v/>
      </c>
      <c r="H107" s="8" t="str">
        <f t="shared" si="3"/>
        <v/>
      </c>
    </row>
    <row r="108" spans="1:8" x14ac:dyDescent="0.3">
      <c r="A108">
        <v>107</v>
      </c>
      <c r="F108" t="str">
        <f t="shared" si="2"/>
        <v/>
      </c>
      <c r="H108" s="8" t="str">
        <f t="shared" si="3"/>
        <v/>
      </c>
    </row>
    <row r="109" spans="1:8" x14ac:dyDescent="0.3">
      <c r="A109">
        <v>108</v>
      </c>
      <c r="F109" t="str">
        <f t="shared" si="2"/>
        <v/>
      </c>
      <c r="H109" s="8" t="str">
        <f t="shared" si="3"/>
        <v/>
      </c>
    </row>
    <row r="110" spans="1:8" x14ac:dyDescent="0.3">
      <c r="A110">
        <v>109</v>
      </c>
      <c r="F110" t="str">
        <f t="shared" si="2"/>
        <v/>
      </c>
      <c r="H110" s="8" t="str">
        <f t="shared" si="3"/>
        <v/>
      </c>
    </row>
    <row r="111" spans="1:8" x14ac:dyDescent="0.3">
      <c r="A111">
        <v>110</v>
      </c>
      <c r="F111" t="str">
        <f t="shared" si="2"/>
        <v/>
      </c>
      <c r="H111" s="8" t="str">
        <f t="shared" si="3"/>
        <v/>
      </c>
    </row>
    <row r="112" spans="1:8" x14ac:dyDescent="0.3">
      <c r="A112">
        <v>111</v>
      </c>
      <c r="F112" t="str">
        <f t="shared" si="2"/>
        <v/>
      </c>
      <c r="H112" s="8" t="str">
        <f t="shared" si="3"/>
        <v/>
      </c>
    </row>
    <row r="113" spans="1:8" x14ac:dyDescent="0.3">
      <c r="A113">
        <v>112</v>
      </c>
      <c r="F113" t="str">
        <f t="shared" si="2"/>
        <v/>
      </c>
      <c r="H113" s="8" t="str">
        <f t="shared" si="3"/>
        <v/>
      </c>
    </row>
    <row r="114" spans="1:8" x14ac:dyDescent="0.3">
      <c r="A114">
        <v>113</v>
      </c>
      <c r="F114" t="str">
        <f t="shared" si="2"/>
        <v/>
      </c>
      <c r="H114" s="8" t="str">
        <f t="shared" si="3"/>
        <v/>
      </c>
    </row>
    <row r="115" spans="1:8" x14ac:dyDescent="0.3">
      <c r="A115">
        <v>114</v>
      </c>
      <c r="F115" t="str">
        <f t="shared" si="2"/>
        <v/>
      </c>
      <c r="H115" s="8" t="str">
        <f t="shared" si="3"/>
        <v/>
      </c>
    </row>
    <row r="116" spans="1:8" x14ac:dyDescent="0.3">
      <c r="A116">
        <v>115</v>
      </c>
      <c r="F116" t="str">
        <f t="shared" si="2"/>
        <v/>
      </c>
      <c r="H116" s="8" t="str">
        <f t="shared" si="3"/>
        <v/>
      </c>
    </row>
    <row r="117" spans="1:8" x14ac:dyDescent="0.3">
      <c r="A117">
        <v>116</v>
      </c>
      <c r="F117" t="str">
        <f t="shared" si="2"/>
        <v/>
      </c>
      <c r="H117" s="8" t="str">
        <f t="shared" si="3"/>
        <v/>
      </c>
    </row>
    <row r="118" spans="1:8" x14ac:dyDescent="0.3">
      <c r="A118">
        <v>117</v>
      </c>
      <c r="F118" t="str">
        <f t="shared" si="2"/>
        <v/>
      </c>
      <c r="H118" s="8" t="str">
        <f t="shared" si="3"/>
        <v/>
      </c>
    </row>
    <row r="119" spans="1:8" x14ac:dyDescent="0.3">
      <c r="A119">
        <v>118</v>
      </c>
      <c r="F119" t="str">
        <f t="shared" si="2"/>
        <v/>
      </c>
      <c r="H119" s="8" t="str">
        <f t="shared" si="3"/>
        <v/>
      </c>
    </row>
    <row r="120" spans="1:8" x14ac:dyDescent="0.3">
      <c r="A120">
        <v>119</v>
      </c>
      <c r="F120" t="str">
        <f t="shared" si="2"/>
        <v/>
      </c>
      <c r="H120" s="8" t="str">
        <f t="shared" si="3"/>
        <v/>
      </c>
    </row>
    <row r="121" spans="1:8" x14ac:dyDescent="0.3">
      <c r="A121">
        <v>120</v>
      </c>
      <c r="F121" t="str">
        <f t="shared" si="2"/>
        <v/>
      </c>
      <c r="H121" s="8" t="str">
        <f t="shared" si="3"/>
        <v/>
      </c>
    </row>
    <row r="122" spans="1:8" x14ac:dyDescent="0.3">
      <c r="A122">
        <v>121</v>
      </c>
      <c r="F122" t="str">
        <f t="shared" si="2"/>
        <v/>
      </c>
      <c r="H122" s="8" t="str">
        <f t="shared" si="3"/>
        <v/>
      </c>
    </row>
    <row r="123" spans="1:8" x14ac:dyDescent="0.3">
      <c r="A123">
        <v>122</v>
      </c>
      <c r="F123" t="str">
        <f t="shared" si="2"/>
        <v/>
      </c>
      <c r="H123" s="8" t="str">
        <f t="shared" si="3"/>
        <v/>
      </c>
    </row>
    <row r="124" spans="1:8" x14ac:dyDescent="0.3">
      <c r="A124">
        <v>123</v>
      </c>
      <c r="F124" t="str">
        <f t="shared" si="2"/>
        <v/>
      </c>
      <c r="H124" s="8" t="str">
        <f t="shared" si="3"/>
        <v/>
      </c>
    </row>
    <row r="125" spans="1:8" x14ac:dyDescent="0.3">
      <c r="A125">
        <v>124</v>
      </c>
      <c r="F125" t="str">
        <f t="shared" si="2"/>
        <v/>
      </c>
      <c r="H125" s="8" t="str">
        <f t="shared" si="3"/>
        <v/>
      </c>
    </row>
    <row r="126" spans="1:8" x14ac:dyDescent="0.3">
      <c r="A126">
        <v>125</v>
      </c>
      <c r="F126" t="str">
        <f t="shared" si="2"/>
        <v/>
      </c>
      <c r="H126" s="8" t="str">
        <f t="shared" si="3"/>
        <v/>
      </c>
    </row>
    <row r="127" spans="1:8" x14ac:dyDescent="0.3">
      <c r="A127">
        <v>126</v>
      </c>
      <c r="F127" t="str">
        <f t="shared" si="2"/>
        <v/>
      </c>
      <c r="H127" s="8" t="str">
        <f t="shared" si="3"/>
        <v/>
      </c>
    </row>
    <row r="128" spans="1:8" x14ac:dyDescent="0.3">
      <c r="A128">
        <v>127</v>
      </c>
      <c r="F128" t="str">
        <f t="shared" si="2"/>
        <v/>
      </c>
      <c r="H128" s="8" t="str">
        <f t="shared" si="3"/>
        <v/>
      </c>
    </row>
    <row r="129" spans="1:8" x14ac:dyDescent="0.3">
      <c r="A129">
        <v>128</v>
      </c>
      <c r="F129" t="str">
        <f t="shared" si="2"/>
        <v/>
      </c>
      <c r="H129" s="8" t="str">
        <f t="shared" si="3"/>
        <v/>
      </c>
    </row>
    <row r="130" spans="1:8" x14ac:dyDescent="0.3">
      <c r="A130">
        <v>129</v>
      </c>
      <c r="F130" t="str">
        <f t="shared" si="2"/>
        <v/>
      </c>
      <c r="H130" s="8" t="str">
        <f t="shared" si="3"/>
        <v/>
      </c>
    </row>
    <row r="131" spans="1:8" x14ac:dyDescent="0.3">
      <c r="A131">
        <v>130</v>
      </c>
      <c r="F131" t="str">
        <f t="shared" ref="F131:F194" si="4">IF(OR(ISBLANK(D131),ISBLANK(E131)),"",D131-E131)</f>
        <v/>
      </c>
      <c r="H131" s="8" t="str">
        <f t="shared" si="3"/>
        <v/>
      </c>
    </row>
    <row r="132" spans="1:8" x14ac:dyDescent="0.3">
      <c r="A132">
        <v>131</v>
      </c>
      <c r="F132" t="str">
        <f t="shared" si="4"/>
        <v/>
      </c>
      <c r="H132" s="8" t="str">
        <f t="shared" ref="H132:H195" si="5">IFERROR((G132-C132)/C132,"")</f>
        <v/>
      </c>
    </row>
    <row r="133" spans="1:8" x14ac:dyDescent="0.3">
      <c r="A133">
        <v>132</v>
      </c>
      <c r="F133" t="str">
        <f t="shared" si="4"/>
        <v/>
      </c>
      <c r="H133" s="8" t="str">
        <f t="shared" si="5"/>
        <v/>
      </c>
    </row>
    <row r="134" spans="1:8" x14ac:dyDescent="0.3">
      <c r="A134">
        <v>133</v>
      </c>
      <c r="F134" t="str">
        <f t="shared" si="4"/>
        <v/>
      </c>
      <c r="H134" s="8" t="str">
        <f t="shared" si="5"/>
        <v/>
      </c>
    </row>
    <row r="135" spans="1:8" x14ac:dyDescent="0.3">
      <c r="A135">
        <v>134</v>
      </c>
      <c r="F135" t="str">
        <f t="shared" si="4"/>
        <v/>
      </c>
      <c r="H135" s="8" t="str">
        <f t="shared" si="5"/>
        <v/>
      </c>
    </row>
    <row r="136" spans="1:8" x14ac:dyDescent="0.3">
      <c r="A136">
        <v>135</v>
      </c>
      <c r="F136" t="str">
        <f t="shared" si="4"/>
        <v/>
      </c>
      <c r="H136" s="8" t="str">
        <f t="shared" si="5"/>
        <v/>
      </c>
    </row>
    <row r="137" spans="1:8" x14ac:dyDescent="0.3">
      <c r="A137">
        <v>136</v>
      </c>
      <c r="F137" t="str">
        <f t="shared" si="4"/>
        <v/>
      </c>
      <c r="H137" s="8" t="str">
        <f t="shared" si="5"/>
        <v/>
      </c>
    </row>
    <row r="138" spans="1:8" x14ac:dyDescent="0.3">
      <c r="A138">
        <v>137</v>
      </c>
      <c r="F138" t="str">
        <f t="shared" si="4"/>
        <v/>
      </c>
      <c r="H138" s="8" t="str">
        <f t="shared" si="5"/>
        <v/>
      </c>
    </row>
    <row r="139" spans="1:8" x14ac:dyDescent="0.3">
      <c r="A139">
        <v>138</v>
      </c>
      <c r="F139" t="str">
        <f t="shared" si="4"/>
        <v/>
      </c>
      <c r="H139" s="8" t="str">
        <f t="shared" si="5"/>
        <v/>
      </c>
    </row>
    <row r="140" spans="1:8" x14ac:dyDescent="0.3">
      <c r="A140">
        <v>139</v>
      </c>
      <c r="F140" t="str">
        <f t="shared" si="4"/>
        <v/>
      </c>
      <c r="H140" s="8" t="str">
        <f t="shared" si="5"/>
        <v/>
      </c>
    </row>
    <row r="141" spans="1:8" x14ac:dyDescent="0.3">
      <c r="A141">
        <v>140</v>
      </c>
      <c r="F141" t="str">
        <f t="shared" si="4"/>
        <v/>
      </c>
      <c r="H141" s="8" t="str">
        <f t="shared" si="5"/>
        <v/>
      </c>
    </row>
    <row r="142" spans="1:8" x14ac:dyDescent="0.3">
      <c r="A142">
        <v>141</v>
      </c>
      <c r="F142" t="str">
        <f t="shared" si="4"/>
        <v/>
      </c>
      <c r="H142" s="8" t="str">
        <f t="shared" si="5"/>
        <v/>
      </c>
    </row>
    <row r="143" spans="1:8" x14ac:dyDescent="0.3">
      <c r="A143">
        <v>142</v>
      </c>
      <c r="F143" t="str">
        <f t="shared" si="4"/>
        <v/>
      </c>
      <c r="H143" s="8" t="str">
        <f t="shared" si="5"/>
        <v/>
      </c>
    </row>
    <row r="144" spans="1:8" x14ac:dyDescent="0.3">
      <c r="A144">
        <v>143</v>
      </c>
      <c r="F144" t="str">
        <f t="shared" si="4"/>
        <v/>
      </c>
      <c r="H144" s="8" t="str">
        <f t="shared" si="5"/>
        <v/>
      </c>
    </row>
    <row r="145" spans="1:8" x14ac:dyDescent="0.3">
      <c r="A145">
        <v>144</v>
      </c>
      <c r="F145" t="str">
        <f t="shared" si="4"/>
        <v/>
      </c>
      <c r="H145" s="8" t="str">
        <f t="shared" si="5"/>
        <v/>
      </c>
    </row>
    <row r="146" spans="1:8" x14ac:dyDescent="0.3">
      <c r="A146">
        <v>145</v>
      </c>
      <c r="F146" t="str">
        <f t="shared" si="4"/>
        <v/>
      </c>
      <c r="H146" s="8" t="str">
        <f t="shared" si="5"/>
        <v/>
      </c>
    </row>
    <row r="147" spans="1:8" x14ac:dyDescent="0.3">
      <c r="A147">
        <v>146</v>
      </c>
      <c r="F147" t="str">
        <f t="shared" si="4"/>
        <v/>
      </c>
      <c r="H147" s="8" t="str">
        <f t="shared" si="5"/>
        <v/>
      </c>
    </row>
    <row r="148" spans="1:8" x14ac:dyDescent="0.3">
      <c r="A148">
        <v>147</v>
      </c>
      <c r="F148" t="str">
        <f t="shared" si="4"/>
        <v/>
      </c>
      <c r="H148" s="8" t="str">
        <f t="shared" si="5"/>
        <v/>
      </c>
    </row>
    <row r="149" spans="1:8" x14ac:dyDescent="0.3">
      <c r="A149">
        <v>148</v>
      </c>
      <c r="F149" t="str">
        <f t="shared" si="4"/>
        <v/>
      </c>
      <c r="H149" s="8" t="str">
        <f t="shared" si="5"/>
        <v/>
      </c>
    </row>
    <row r="150" spans="1:8" x14ac:dyDescent="0.3">
      <c r="A150">
        <v>149</v>
      </c>
      <c r="F150" t="str">
        <f t="shared" si="4"/>
        <v/>
      </c>
      <c r="H150" s="8" t="str">
        <f t="shared" si="5"/>
        <v/>
      </c>
    </row>
    <row r="151" spans="1:8" x14ac:dyDescent="0.3">
      <c r="A151">
        <v>150</v>
      </c>
      <c r="F151" t="str">
        <f t="shared" si="4"/>
        <v/>
      </c>
      <c r="H151" s="8" t="str">
        <f t="shared" si="5"/>
        <v/>
      </c>
    </row>
    <row r="152" spans="1:8" x14ac:dyDescent="0.3">
      <c r="A152">
        <v>151</v>
      </c>
      <c r="F152" t="str">
        <f t="shared" si="4"/>
        <v/>
      </c>
      <c r="H152" s="8" t="str">
        <f t="shared" si="5"/>
        <v/>
      </c>
    </row>
    <row r="153" spans="1:8" x14ac:dyDescent="0.3">
      <c r="A153">
        <v>152</v>
      </c>
      <c r="F153" t="str">
        <f t="shared" si="4"/>
        <v/>
      </c>
      <c r="H153" s="8" t="str">
        <f t="shared" si="5"/>
        <v/>
      </c>
    </row>
    <row r="154" spans="1:8" x14ac:dyDescent="0.3">
      <c r="A154">
        <v>153</v>
      </c>
      <c r="F154" t="str">
        <f t="shared" si="4"/>
        <v/>
      </c>
      <c r="H154" s="8" t="str">
        <f t="shared" si="5"/>
        <v/>
      </c>
    </row>
    <row r="155" spans="1:8" x14ac:dyDescent="0.3">
      <c r="A155">
        <v>154</v>
      </c>
      <c r="F155" t="str">
        <f t="shared" si="4"/>
        <v/>
      </c>
      <c r="H155" s="8" t="str">
        <f t="shared" si="5"/>
        <v/>
      </c>
    </row>
    <row r="156" spans="1:8" x14ac:dyDescent="0.3">
      <c r="A156">
        <v>155</v>
      </c>
      <c r="F156" t="str">
        <f t="shared" si="4"/>
        <v/>
      </c>
      <c r="H156" s="8" t="str">
        <f t="shared" si="5"/>
        <v/>
      </c>
    </row>
    <row r="157" spans="1:8" x14ac:dyDescent="0.3">
      <c r="A157">
        <v>156</v>
      </c>
      <c r="F157" t="str">
        <f t="shared" si="4"/>
        <v/>
      </c>
      <c r="H157" s="8" t="str">
        <f t="shared" si="5"/>
        <v/>
      </c>
    </row>
    <row r="158" spans="1:8" x14ac:dyDescent="0.3">
      <c r="A158">
        <v>157</v>
      </c>
      <c r="F158" t="str">
        <f t="shared" si="4"/>
        <v/>
      </c>
      <c r="H158" s="8" t="str">
        <f t="shared" si="5"/>
        <v/>
      </c>
    </row>
    <row r="159" spans="1:8" x14ac:dyDescent="0.3">
      <c r="A159">
        <v>158</v>
      </c>
      <c r="F159" t="str">
        <f t="shared" si="4"/>
        <v/>
      </c>
      <c r="H159" s="8" t="str">
        <f t="shared" si="5"/>
        <v/>
      </c>
    </row>
    <row r="160" spans="1:8" x14ac:dyDescent="0.3">
      <c r="A160">
        <v>159</v>
      </c>
      <c r="F160" t="str">
        <f t="shared" si="4"/>
        <v/>
      </c>
      <c r="H160" s="8" t="str">
        <f t="shared" si="5"/>
        <v/>
      </c>
    </row>
    <row r="161" spans="1:8" x14ac:dyDescent="0.3">
      <c r="A161">
        <v>160</v>
      </c>
      <c r="F161" t="str">
        <f t="shared" si="4"/>
        <v/>
      </c>
      <c r="H161" s="8" t="str">
        <f t="shared" si="5"/>
        <v/>
      </c>
    </row>
    <row r="162" spans="1:8" x14ac:dyDescent="0.3">
      <c r="A162">
        <v>161</v>
      </c>
      <c r="F162" t="str">
        <f t="shared" si="4"/>
        <v/>
      </c>
      <c r="H162" s="8" t="str">
        <f t="shared" si="5"/>
        <v/>
      </c>
    </row>
    <row r="163" spans="1:8" x14ac:dyDescent="0.3">
      <c r="A163">
        <v>162</v>
      </c>
      <c r="F163" t="str">
        <f t="shared" si="4"/>
        <v/>
      </c>
      <c r="H163" s="8" t="str">
        <f t="shared" si="5"/>
        <v/>
      </c>
    </row>
    <row r="164" spans="1:8" x14ac:dyDescent="0.3">
      <c r="A164">
        <v>163</v>
      </c>
      <c r="F164" t="str">
        <f t="shared" si="4"/>
        <v/>
      </c>
      <c r="H164" s="8" t="str">
        <f t="shared" si="5"/>
        <v/>
      </c>
    </row>
    <row r="165" spans="1:8" x14ac:dyDescent="0.3">
      <c r="A165">
        <v>164</v>
      </c>
      <c r="F165" t="str">
        <f t="shared" si="4"/>
        <v/>
      </c>
      <c r="H165" s="8" t="str">
        <f t="shared" si="5"/>
        <v/>
      </c>
    </row>
    <row r="166" spans="1:8" x14ac:dyDescent="0.3">
      <c r="A166">
        <v>165</v>
      </c>
      <c r="F166" t="str">
        <f t="shared" si="4"/>
        <v/>
      </c>
      <c r="H166" s="8" t="str">
        <f t="shared" si="5"/>
        <v/>
      </c>
    </row>
    <row r="167" spans="1:8" x14ac:dyDescent="0.3">
      <c r="A167">
        <v>166</v>
      </c>
      <c r="F167" t="str">
        <f t="shared" si="4"/>
        <v/>
      </c>
      <c r="H167" s="8" t="str">
        <f t="shared" si="5"/>
        <v/>
      </c>
    </row>
    <row r="168" spans="1:8" x14ac:dyDescent="0.3">
      <c r="A168">
        <v>167</v>
      </c>
      <c r="F168" t="str">
        <f t="shared" si="4"/>
        <v/>
      </c>
      <c r="H168" s="8" t="str">
        <f t="shared" si="5"/>
        <v/>
      </c>
    </row>
    <row r="169" spans="1:8" x14ac:dyDescent="0.3">
      <c r="A169">
        <v>168</v>
      </c>
      <c r="F169" t="str">
        <f t="shared" si="4"/>
        <v/>
      </c>
      <c r="H169" s="8" t="str">
        <f t="shared" si="5"/>
        <v/>
      </c>
    </row>
    <row r="170" spans="1:8" x14ac:dyDescent="0.3">
      <c r="A170">
        <v>169</v>
      </c>
      <c r="F170" t="str">
        <f t="shared" si="4"/>
        <v/>
      </c>
      <c r="H170" s="8" t="str">
        <f t="shared" si="5"/>
        <v/>
      </c>
    </row>
    <row r="171" spans="1:8" x14ac:dyDescent="0.3">
      <c r="A171">
        <v>170</v>
      </c>
      <c r="F171" t="str">
        <f t="shared" si="4"/>
        <v/>
      </c>
      <c r="H171" s="8" t="str">
        <f t="shared" si="5"/>
        <v/>
      </c>
    </row>
    <row r="172" spans="1:8" x14ac:dyDescent="0.3">
      <c r="A172">
        <v>171</v>
      </c>
      <c r="F172" t="str">
        <f t="shared" si="4"/>
        <v/>
      </c>
      <c r="H172" s="8" t="str">
        <f t="shared" si="5"/>
        <v/>
      </c>
    </row>
    <row r="173" spans="1:8" x14ac:dyDescent="0.3">
      <c r="A173">
        <v>172</v>
      </c>
      <c r="F173" t="str">
        <f t="shared" si="4"/>
        <v/>
      </c>
      <c r="H173" s="8" t="str">
        <f t="shared" si="5"/>
        <v/>
      </c>
    </row>
    <row r="174" spans="1:8" x14ac:dyDescent="0.3">
      <c r="A174">
        <v>173</v>
      </c>
      <c r="F174" t="str">
        <f t="shared" si="4"/>
        <v/>
      </c>
      <c r="H174" s="8" t="str">
        <f t="shared" si="5"/>
        <v/>
      </c>
    </row>
    <row r="175" spans="1:8" x14ac:dyDescent="0.3">
      <c r="A175">
        <v>174</v>
      </c>
      <c r="F175" t="str">
        <f t="shared" si="4"/>
        <v/>
      </c>
      <c r="H175" s="8" t="str">
        <f t="shared" si="5"/>
        <v/>
      </c>
    </row>
    <row r="176" spans="1:8" x14ac:dyDescent="0.3">
      <c r="A176">
        <v>175</v>
      </c>
      <c r="F176" t="str">
        <f t="shared" si="4"/>
        <v/>
      </c>
      <c r="H176" s="8" t="str">
        <f t="shared" si="5"/>
        <v/>
      </c>
    </row>
    <row r="177" spans="1:8" x14ac:dyDescent="0.3">
      <c r="A177">
        <v>176</v>
      </c>
      <c r="F177" t="str">
        <f t="shared" si="4"/>
        <v/>
      </c>
      <c r="H177" s="8" t="str">
        <f t="shared" si="5"/>
        <v/>
      </c>
    </row>
    <row r="178" spans="1:8" x14ac:dyDescent="0.3">
      <c r="A178">
        <v>177</v>
      </c>
      <c r="F178" t="str">
        <f t="shared" si="4"/>
        <v/>
      </c>
      <c r="H178" s="8" t="str">
        <f t="shared" si="5"/>
        <v/>
      </c>
    </row>
    <row r="179" spans="1:8" x14ac:dyDescent="0.3">
      <c r="A179">
        <v>178</v>
      </c>
      <c r="F179" t="str">
        <f t="shared" si="4"/>
        <v/>
      </c>
      <c r="H179" s="8" t="str">
        <f t="shared" si="5"/>
        <v/>
      </c>
    </row>
    <row r="180" spans="1:8" x14ac:dyDescent="0.3">
      <c r="A180">
        <v>179</v>
      </c>
      <c r="F180" t="str">
        <f t="shared" si="4"/>
        <v/>
      </c>
      <c r="H180" s="8" t="str">
        <f t="shared" si="5"/>
        <v/>
      </c>
    </row>
    <row r="181" spans="1:8" x14ac:dyDescent="0.3">
      <c r="A181">
        <v>180</v>
      </c>
      <c r="F181" t="str">
        <f t="shared" si="4"/>
        <v/>
      </c>
      <c r="H181" s="8" t="str">
        <f t="shared" si="5"/>
        <v/>
      </c>
    </row>
    <row r="182" spans="1:8" x14ac:dyDescent="0.3">
      <c r="A182">
        <v>181</v>
      </c>
      <c r="F182" t="str">
        <f t="shared" si="4"/>
        <v/>
      </c>
      <c r="H182" s="8" t="str">
        <f t="shared" si="5"/>
        <v/>
      </c>
    </row>
    <row r="183" spans="1:8" x14ac:dyDescent="0.3">
      <c r="A183">
        <v>182</v>
      </c>
      <c r="F183" t="str">
        <f t="shared" si="4"/>
        <v/>
      </c>
      <c r="H183" s="8" t="str">
        <f t="shared" si="5"/>
        <v/>
      </c>
    </row>
    <row r="184" spans="1:8" x14ac:dyDescent="0.3">
      <c r="A184">
        <v>183</v>
      </c>
      <c r="F184" t="str">
        <f t="shared" si="4"/>
        <v/>
      </c>
      <c r="H184" s="8" t="str">
        <f t="shared" si="5"/>
        <v/>
      </c>
    </row>
    <row r="185" spans="1:8" x14ac:dyDescent="0.3">
      <c r="A185">
        <v>184</v>
      </c>
      <c r="F185" t="str">
        <f t="shared" si="4"/>
        <v/>
      </c>
      <c r="H185" s="8" t="str">
        <f t="shared" si="5"/>
        <v/>
      </c>
    </row>
    <row r="186" spans="1:8" x14ac:dyDescent="0.3">
      <c r="A186">
        <v>185</v>
      </c>
      <c r="F186" t="str">
        <f t="shared" si="4"/>
        <v/>
      </c>
      <c r="H186" s="8" t="str">
        <f t="shared" si="5"/>
        <v/>
      </c>
    </row>
    <row r="187" spans="1:8" x14ac:dyDescent="0.3">
      <c r="A187">
        <v>186</v>
      </c>
      <c r="F187" t="str">
        <f t="shared" si="4"/>
        <v/>
      </c>
      <c r="H187" s="8" t="str">
        <f t="shared" si="5"/>
        <v/>
      </c>
    </row>
    <row r="188" spans="1:8" x14ac:dyDescent="0.3">
      <c r="A188">
        <v>187</v>
      </c>
      <c r="F188" t="str">
        <f t="shared" si="4"/>
        <v/>
      </c>
      <c r="H188" s="8" t="str">
        <f t="shared" si="5"/>
        <v/>
      </c>
    </row>
    <row r="189" spans="1:8" x14ac:dyDescent="0.3">
      <c r="A189">
        <v>188</v>
      </c>
      <c r="F189" t="str">
        <f t="shared" si="4"/>
        <v/>
      </c>
      <c r="H189" s="8" t="str">
        <f t="shared" si="5"/>
        <v/>
      </c>
    </row>
    <row r="190" spans="1:8" x14ac:dyDescent="0.3">
      <c r="A190">
        <v>189</v>
      </c>
      <c r="F190" t="str">
        <f t="shared" si="4"/>
        <v/>
      </c>
      <c r="H190" s="8" t="str">
        <f t="shared" si="5"/>
        <v/>
      </c>
    </row>
    <row r="191" spans="1:8" x14ac:dyDescent="0.3">
      <c r="A191">
        <v>190</v>
      </c>
      <c r="F191" t="str">
        <f t="shared" si="4"/>
        <v/>
      </c>
      <c r="H191" s="8" t="str">
        <f t="shared" si="5"/>
        <v/>
      </c>
    </row>
    <row r="192" spans="1:8" x14ac:dyDescent="0.3">
      <c r="A192">
        <v>191</v>
      </c>
      <c r="F192" t="str">
        <f t="shared" si="4"/>
        <v/>
      </c>
      <c r="H192" s="8" t="str">
        <f t="shared" si="5"/>
        <v/>
      </c>
    </row>
    <row r="193" spans="1:8" x14ac:dyDescent="0.3">
      <c r="A193">
        <v>192</v>
      </c>
      <c r="F193" t="str">
        <f t="shared" si="4"/>
        <v/>
      </c>
      <c r="H193" s="8" t="str">
        <f t="shared" si="5"/>
        <v/>
      </c>
    </row>
    <row r="194" spans="1:8" x14ac:dyDescent="0.3">
      <c r="A194">
        <v>193</v>
      </c>
      <c r="F194" t="str">
        <f t="shared" si="4"/>
        <v/>
      </c>
      <c r="H194" s="8" t="str">
        <f t="shared" si="5"/>
        <v/>
      </c>
    </row>
    <row r="195" spans="1:8" x14ac:dyDescent="0.3">
      <c r="A195">
        <v>194</v>
      </c>
      <c r="F195" t="str">
        <f t="shared" ref="F195:F258" si="6">IF(OR(ISBLANK(D195),ISBLANK(E195)),"",D195-E195)</f>
        <v/>
      </c>
      <c r="H195" s="8" t="str">
        <f t="shared" si="5"/>
        <v/>
      </c>
    </row>
    <row r="196" spans="1:8" x14ac:dyDescent="0.3">
      <c r="A196">
        <v>195</v>
      </c>
      <c r="F196" t="str">
        <f t="shared" si="6"/>
        <v/>
      </c>
      <c r="H196" s="8" t="str">
        <f t="shared" ref="H196:H259" si="7">IFERROR((G196-C196)/C196,"")</f>
        <v/>
      </c>
    </row>
    <row r="197" spans="1:8" x14ac:dyDescent="0.3">
      <c r="A197">
        <v>196</v>
      </c>
      <c r="F197" t="str">
        <f t="shared" si="6"/>
        <v/>
      </c>
      <c r="H197" s="8" t="str">
        <f t="shared" si="7"/>
        <v/>
      </c>
    </row>
    <row r="198" spans="1:8" x14ac:dyDescent="0.3">
      <c r="A198">
        <v>197</v>
      </c>
      <c r="F198" t="str">
        <f t="shared" si="6"/>
        <v/>
      </c>
      <c r="H198" s="8" t="str">
        <f t="shared" si="7"/>
        <v/>
      </c>
    </row>
    <row r="199" spans="1:8" x14ac:dyDescent="0.3">
      <c r="A199">
        <v>198</v>
      </c>
      <c r="F199" t="str">
        <f t="shared" si="6"/>
        <v/>
      </c>
      <c r="H199" s="8" t="str">
        <f t="shared" si="7"/>
        <v/>
      </c>
    </row>
    <row r="200" spans="1:8" x14ac:dyDescent="0.3">
      <c r="A200">
        <v>199</v>
      </c>
      <c r="F200" t="str">
        <f t="shared" si="6"/>
        <v/>
      </c>
      <c r="H200" s="8" t="str">
        <f t="shared" si="7"/>
        <v/>
      </c>
    </row>
    <row r="201" spans="1:8" x14ac:dyDescent="0.3">
      <c r="A201">
        <v>200</v>
      </c>
      <c r="F201" t="str">
        <f t="shared" si="6"/>
        <v/>
      </c>
      <c r="H201" s="8" t="str">
        <f t="shared" si="7"/>
        <v/>
      </c>
    </row>
    <row r="202" spans="1:8" x14ac:dyDescent="0.3">
      <c r="A202">
        <v>201</v>
      </c>
      <c r="F202" t="str">
        <f t="shared" si="6"/>
        <v/>
      </c>
      <c r="H202" s="8" t="str">
        <f t="shared" si="7"/>
        <v/>
      </c>
    </row>
    <row r="203" spans="1:8" x14ac:dyDescent="0.3">
      <c r="A203">
        <v>202</v>
      </c>
      <c r="F203" t="str">
        <f t="shared" si="6"/>
        <v/>
      </c>
      <c r="H203" s="8" t="str">
        <f t="shared" si="7"/>
        <v/>
      </c>
    </row>
    <row r="204" spans="1:8" x14ac:dyDescent="0.3">
      <c r="A204">
        <v>203</v>
      </c>
      <c r="F204" t="str">
        <f t="shared" si="6"/>
        <v/>
      </c>
      <c r="H204" s="8" t="str">
        <f t="shared" si="7"/>
        <v/>
      </c>
    </row>
    <row r="205" spans="1:8" x14ac:dyDescent="0.3">
      <c r="A205">
        <v>204</v>
      </c>
      <c r="F205" t="str">
        <f t="shared" si="6"/>
        <v/>
      </c>
      <c r="H205" s="8" t="str">
        <f t="shared" si="7"/>
        <v/>
      </c>
    </row>
    <row r="206" spans="1:8" x14ac:dyDescent="0.3">
      <c r="A206">
        <v>205</v>
      </c>
      <c r="F206" t="str">
        <f t="shared" si="6"/>
        <v/>
      </c>
      <c r="H206" s="8" t="str">
        <f t="shared" si="7"/>
        <v/>
      </c>
    </row>
    <row r="207" spans="1:8" x14ac:dyDescent="0.3">
      <c r="A207">
        <v>206</v>
      </c>
      <c r="F207" t="str">
        <f t="shared" si="6"/>
        <v/>
      </c>
      <c r="H207" s="8" t="str">
        <f t="shared" si="7"/>
        <v/>
      </c>
    </row>
    <row r="208" spans="1:8" x14ac:dyDescent="0.3">
      <c r="A208">
        <v>207</v>
      </c>
      <c r="F208" t="str">
        <f t="shared" si="6"/>
        <v/>
      </c>
      <c r="H208" s="8" t="str">
        <f t="shared" si="7"/>
        <v/>
      </c>
    </row>
    <row r="209" spans="1:8" x14ac:dyDescent="0.3">
      <c r="A209">
        <v>208</v>
      </c>
      <c r="F209" t="str">
        <f t="shared" si="6"/>
        <v/>
      </c>
      <c r="H209" s="8" t="str">
        <f t="shared" si="7"/>
        <v/>
      </c>
    </row>
    <row r="210" spans="1:8" x14ac:dyDescent="0.3">
      <c r="A210">
        <v>209</v>
      </c>
      <c r="F210" t="str">
        <f t="shared" si="6"/>
        <v/>
      </c>
      <c r="H210" s="8" t="str">
        <f t="shared" si="7"/>
        <v/>
      </c>
    </row>
    <row r="211" spans="1:8" x14ac:dyDescent="0.3">
      <c r="A211">
        <v>210</v>
      </c>
      <c r="F211" t="str">
        <f t="shared" si="6"/>
        <v/>
      </c>
      <c r="H211" s="8" t="str">
        <f t="shared" si="7"/>
        <v/>
      </c>
    </row>
    <row r="212" spans="1:8" x14ac:dyDescent="0.3">
      <c r="A212">
        <v>211</v>
      </c>
      <c r="F212" t="str">
        <f t="shared" si="6"/>
        <v/>
      </c>
      <c r="H212" s="8" t="str">
        <f t="shared" si="7"/>
        <v/>
      </c>
    </row>
    <row r="213" spans="1:8" x14ac:dyDescent="0.3">
      <c r="A213">
        <v>212</v>
      </c>
      <c r="F213" t="str">
        <f t="shared" si="6"/>
        <v/>
      </c>
      <c r="H213" s="8" t="str">
        <f t="shared" si="7"/>
        <v/>
      </c>
    </row>
    <row r="214" spans="1:8" x14ac:dyDescent="0.3">
      <c r="A214">
        <v>213</v>
      </c>
      <c r="F214" t="str">
        <f t="shared" si="6"/>
        <v/>
      </c>
      <c r="H214" s="8" t="str">
        <f t="shared" si="7"/>
        <v/>
      </c>
    </row>
    <row r="215" spans="1:8" x14ac:dyDescent="0.3">
      <c r="A215">
        <v>214</v>
      </c>
      <c r="F215" t="str">
        <f t="shared" si="6"/>
        <v/>
      </c>
      <c r="H215" s="8" t="str">
        <f t="shared" si="7"/>
        <v/>
      </c>
    </row>
    <row r="216" spans="1:8" x14ac:dyDescent="0.3">
      <c r="A216">
        <v>215</v>
      </c>
      <c r="F216" t="str">
        <f t="shared" si="6"/>
        <v/>
      </c>
      <c r="H216" s="8" t="str">
        <f t="shared" si="7"/>
        <v/>
      </c>
    </row>
    <row r="217" spans="1:8" x14ac:dyDescent="0.3">
      <c r="A217">
        <v>216</v>
      </c>
      <c r="F217" t="str">
        <f t="shared" si="6"/>
        <v/>
      </c>
      <c r="H217" s="8" t="str">
        <f t="shared" si="7"/>
        <v/>
      </c>
    </row>
    <row r="218" spans="1:8" x14ac:dyDescent="0.3">
      <c r="A218">
        <v>217</v>
      </c>
      <c r="F218" t="str">
        <f t="shared" si="6"/>
        <v/>
      </c>
      <c r="H218" s="8" t="str">
        <f t="shared" si="7"/>
        <v/>
      </c>
    </row>
    <row r="219" spans="1:8" x14ac:dyDescent="0.3">
      <c r="A219">
        <v>218</v>
      </c>
      <c r="F219" t="str">
        <f t="shared" si="6"/>
        <v/>
      </c>
      <c r="H219" s="8" t="str">
        <f t="shared" si="7"/>
        <v/>
      </c>
    </row>
    <row r="220" spans="1:8" x14ac:dyDescent="0.3">
      <c r="A220">
        <v>219</v>
      </c>
      <c r="F220" t="str">
        <f t="shared" si="6"/>
        <v/>
      </c>
      <c r="H220" s="8" t="str">
        <f t="shared" si="7"/>
        <v/>
      </c>
    </row>
    <row r="221" spans="1:8" x14ac:dyDescent="0.3">
      <c r="A221">
        <v>220</v>
      </c>
      <c r="F221" t="str">
        <f t="shared" si="6"/>
        <v/>
      </c>
      <c r="H221" s="8" t="str">
        <f t="shared" si="7"/>
        <v/>
      </c>
    </row>
    <row r="222" spans="1:8" x14ac:dyDescent="0.3">
      <c r="A222">
        <v>221</v>
      </c>
      <c r="F222" t="str">
        <f t="shared" si="6"/>
        <v/>
      </c>
      <c r="H222" s="8" t="str">
        <f t="shared" si="7"/>
        <v/>
      </c>
    </row>
    <row r="223" spans="1:8" x14ac:dyDescent="0.3">
      <c r="A223">
        <v>222</v>
      </c>
      <c r="F223" t="str">
        <f t="shared" si="6"/>
        <v/>
      </c>
      <c r="H223" s="8" t="str">
        <f t="shared" si="7"/>
        <v/>
      </c>
    </row>
    <row r="224" spans="1:8" x14ac:dyDescent="0.3">
      <c r="A224">
        <v>223</v>
      </c>
      <c r="F224" t="str">
        <f t="shared" si="6"/>
        <v/>
      </c>
      <c r="H224" s="8" t="str">
        <f t="shared" si="7"/>
        <v/>
      </c>
    </row>
    <row r="225" spans="1:8" x14ac:dyDescent="0.3">
      <c r="A225">
        <v>224</v>
      </c>
      <c r="F225" t="str">
        <f t="shared" si="6"/>
        <v/>
      </c>
      <c r="H225" s="8" t="str">
        <f t="shared" si="7"/>
        <v/>
      </c>
    </row>
    <row r="226" spans="1:8" x14ac:dyDescent="0.3">
      <c r="A226">
        <v>225</v>
      </c>
      <c r="F226" t="str">
        <f t="shared" si="6"/>
        <v/>
      </c>
      <c r="H226" s="8" t="str">
        <f t="shared" si="7"/>
        <v/>
      </c>
    </row>
    <row r="227" spans="1:8" x14ac:dyDescent="0.3">
      <c r="A227">
        <v>226</v>
      </c>
      <c r="F227" t="str">
        <f t="shared" si="6"/>
        <v/>
      </c>
      <c r="H227" s="8" t="str">
        <f t="shared" si="7"/>
        <v/>
      </c>
    </row>
    <row r="228" spans="1:8" x14ac:dyDescent="0.3">
      <c r="A228">
        <v>227</v>
      </c>
      <c r="F228" t="str">
        <f t="shared" si="6"/>
        <v/>
      </c>
      <c r="H228" s="8" t="str">
        <f t="shared" si="7"/>
        <v/>
      </c>
    </row>
    <row r="229" spans="1:8" x14ac:dyDescent="0.3">
      <c r="A229">
        <v>228</v>
      </c>
      <c r="F229" t="str">
        <f t="shared" si="6"/>
        <v/>
      </c>
      <c r="H229" s="8" t="str">
        <f t="shared" si="7"/>
        <v/>
      </c>
    </row>
    <row r="230" spans="1:8" x14ac:dyDescent="0.3">
      <c r="A230">
        <v>229</v>
      </c>
      <c r="F230" t="str">
        <f t="shared" si="6"/>
        <v/>
      </c>
      <c r="H230" s="8" t="str">
        <f t="shared" si="7"/>
        <v/>
      </c>
    </row>
    <row r="231" spans="1:8" x14ac:dyDescent="0.3">
      <c r="A231">
        <v>230</v>
      </c>
      <c r="F231" t="str">
        <f t="shared" si="6"/>
        <v/>
      </c>
      <c r="H231" s="8" t="str">
        <f t="shared" si="7"/>
        <v/>
      </c>
    </row>
    <row r="232" spans="1:8" x14ac:dyDescent="0.3">
      <c r="A232">
        <v>231</v>
      </c>
      <c r="F232" t="str">
        <f t="shared" si="6"/>
        <v/>
      </c>
      <c r="H232" s="8" t="str">
        <f t="shared" si="7"/>
        <v/>
      </c>
    </row>
    <row r="233" spans="1:8" x14ac:dyDescent="0.3">
      <c r="A233">
        <v>232</v>
      </c>
      <c r="F233" t="str">
        <f t="shared" si="6"/>
        <v/>
      </c>
      <c r="H233" s="8" t="str">
        <f t="shared" si="7"/>
        <v/>
      </c>
    </row>
    <row r="234" spans="1:8" x14ac:dyDescent="0.3">
      <c r="A234">
        <v>233</v>
      </c>
      <c r="F234" t="str">
        <f t="shared" si="6"/>
        <v/>
      </c>
      <c r="H234" s="8" t="str">
        <f t="shared" si="7"/>
        <v/>
      </c>
    </row>
    <row r="235" spans="1:8" x14ac:dyDescent="0.3">
      <c r="A235">
        <v>234</v>
      </c>
      <c r="F235" t="str">
        <f t="shared" si="6"/>
        <v/>
      </c>
      <c r="H235" s="8" t="str">
        <f t="shared" si="7"/>
        <v/>
      </c>
    </row>
    <row r="236" spans="1:8" x14ac:dyDescent="0.3">
      <c r="A236">
        <v>235</v>
      </c>
      <c r="F236" t="str">
        <f t="shared" si="6"/>
        <v/>
      </c>
      <c r="H236" s="8" t="str">
        <f t="shared" si="7"/>
        <v/>
      </c>
    </row>
    <row r="237" spans="1:8" x14ac:dyDescent="0.3">
      <c r="A237">
        <v>236</v>
      </c>
      <c r="F237" t="str">
        <f t="shared" si="6"/>
        <v/>
      </c>
      <c r="H237" s="8" t="str">
        <f t="shared" si="7"/>
        <v/>
      </c>
    </row>
    <row r="238" spans="1:8" x14ac:dyDescent="0.3">
      <c r="A238">
        <v>237</v>
      </c>
      <c r="F238" t="str">
        <f t="shared" si="6"/>
        <v/>
      </c>
      <c r="H238" s="8" t="str">
        <f t="shared" si="7"/>
        <v/>
      </c>
    </row>
    <row r="239" spans="1:8" x14ac:dyDescent="0.3">
      <c r="A239">
        <v>238</v>
      </c>
      <c r="F239" t="str">
        <f t="shared" si="6"/>
        <v/>
      </c>
      <c r="H239" s="8" t="str">
        <f t="shared" si="7"/>
        <v/>
      </c>
    </row>
    <row r="240" spans="1:8" x14ac:dyDescent="0.3">
      <c r="A240">
        <v>239</v>
      </c>
      <c r="F240" t="str">
        <f t="shared" si="6"/>
        <v/>
      </c>
      <c r="H240" s="8" t="str">
        <f t="shared" si="7"/>
        <v/>
      </c>
    </row>
    <row r="241" spans="1:8" x14ac:dyDescent="0.3">
      <c r="A241">
        <v>240</v>
      </c>
      <c r="F241" t="str">
        <f t="shared" si="6"/>
        <v/>
      </c>
      <c r="H241" s="8" t="str">
        <f t="shared" si="7"/>
        <v/>
      </c>
    </row>
    <row r="242" spans="1:8" x14ac:dyDescent="0.3">
      <c r="A242">
        <v>241</v>
      </c>
      <c r="F242" t="str">
        <f t="shared" si="6"/>
        <v/>
      </c>
      <c r="H242" s="8" t="str">
        <f t="shared" si="7"/>
        <v/>
      </c>
    </row>
    <row r="243" spans="1:8" x14ac:dyDescent="0.3">
      <c r="A243">
        <v>242</v>
      </c>
      <c r="F243" t="str">
        <f t="shared" si="6"/>
        <v/>
      </c>
      <c r="H243" s="8" t="str">
        <f t="shared" si="7"/>
        <v/>
      </c>
    </row>
    <row r="244" spans="1:8" x14ac:dyDescent="0.3">
      <c r="A244">
        <v>243</v>
      </c>
      <c r="F244" t="str">
        <f t="shared" si="6"/>
        <v/>
      </c>
      <c r="H244" s="8" t="str">
        <f t="shared" si="7"/>
        <v/>
      </c>
    </row>
    <row r="245" spans="1:8" x14ac:dyDescent="0.3">
      <c r="A245">
        <v>244</v>
      </c>
      <c r="F245" t="str">
        <f t="shared" si="6"/>
        <v/>
      </c>
      <c r="H245" s="8" t="str">
        <f t="shared" si="7"/>
        <v/>
      </c>
    </row>
    <row r="246" spans="1:8" x14ac:dyDescent="0.3">
      <c r="A246">
        <v>245</v>
      </c>
      <c r="F246" t="str">
        <f t="shared" si="6"/>
        <v/>
      </c>
      <c r="H246" s="8" t="str">
        <f t="shared" si="7"/>
        <v/>
      </c>
    </row>
    <row r="247" spans="1:8" x14ac:dyDescent="0.3">
      <c r="A247">
        <v>246</v>
      </c>
      <c r="F247" t="str">
        <f t="shared" si="6"/>
        <v/>
      </c>
      <c r="H247" s="8" t="str">
        <f t="shared" si="7"/>
        <v/>
      </c>
    </row>
    <row r="248" spans="1:8" x14ac:dyDescent="0.3">
      <c r="A248">
        <v>247</v>
      </c>
      <c r="F248" t="str">
        <f t="shared" si="6"/>
        <v/>
      </c>
      <c r="H248" s="8" t="str">
        <f t="shared" si="7"/>
        <v/>
      </c>
    </row>
    <row r="249" spans="1:8" x14ac:dyDescent="0.3">
      <c r="A249">
        <v>248</v>
      </c>
      <c r="F249" t="str">
        <f t="shared" si="6"/>
        <v/>
      </c>
      <c r="H249" s="8" t="str">
        <f t="shared" si="7"/>
        <v/>
      </c>
    </row>
    <row r="250" spans="1:8" x14ac:dyDescent="0.3">
      <c r="A250">
        <v>249</v>
      </c>
      <c r="F250" t="str">
        <f t="shared" si="6"/>
        <v/>
      </c>
      <c r="H250" s="8" t="str">
        <f t="shared" si="7"/>
        <v/>
      </c>
    </row>
    <row r="251" spans="1:8" x14ac:dyDescent="0.3">
      <c r="A251">
        <v>250</v>
      </c>
      <c r="F251" t="str">
        <f t="shared" si="6"/>
        <v/>
      </c>
      <c r="H251" s="8" t="str">
        <f t="shared" si="7"/>
        <v/>
      </c>
    </row>
    <row r="252" spans="1:8" x14ac:dyDescent="0.3">
      <c r="A252">
        <v>251</v>
      </c>
      <c r="F252" t="str">
        <f t="shared" si="6"/>
        <v/>
      </c>
      <c r="H252" s="8" t="str">
        <f t="shared" si="7"/>
        <v/>
      </c>
    </row>
    <row r="253" spans="1:8" x14ac:dyDescent="0.3">
      <c r="A253">
        <v>252</v>
      </c>
      <c r="F253" t="str">
        <f t="shared" si="6"/>
        <v/>
      </c>
      <c r="H253" s="8" t="str">
        <f t="shared" si="7"/>
        <v/>
      </c>
    </row>
    <row r="254" spans="1:8" x14ac:dyDescent="0.3">
      <c r="A254">
        <v>253</v>
      </c>
      <c r="F254" t="str">
        <f t="shared" si="6"/>
        <v/>
      </c>
      <c r="H254" s="8" t="str">
        <f t="shared" si="7"/>
        <v/>
      </c>
    </row>
    <row r="255" spans="1:8" x14ac:dyDescent="0.3">
      <c r="A255">
        <v>254</v>
      </c>
      <c r="F255" t="str">
        <f t="shared" si="6"/>
        <v/>
      </c>
      <c r="H255" s="8" t="str">
        <f t="shared" si="7"/>
        <v/>
      </c>
    </row>
    <row r="256" spans="1:8" x14ac:dyDescent="0.3">
      <c r="A256">
        <v>255</v>
      </c>
      <c r="F256" t="str">
        <f t="shared" si="6"/>
        <v/>
      </c>
      <c r="H256" s="8" t="str">
        <f t="shared" si="7"/>
        <v/>
      </c>
    </row>
    <row r="257" spans="1:8" x14ac:dyDescent="0.3">
      <c r="A257">
        <v>256</v>
      </c>
      <c r="F257" t="str">
        <f t="shared" si="6"/>
        <v/>
      </c>
      <c r="H257" s="8" t="str">
        <f t="shared" si="7"/>
        <v/>
      </c>
    </row>
    <row r="258" spans="1:8" x14ac:dyDescent="0.3">
      <c r="A258">
        <v>257</v>
      </c>
      <c r="F258" t="str">
        <f t="shared" si="6"/>
        <v/>
      </c>
      <c r="H258" s="8" t="str">
        <f t="shared" si="7"/>
        <v/>
      </c>
    </row>
    <row r="259" spans="1:8" x14ac:dyDescent="0.3">
      <c r="A259">
        <v>258</v>
      </c>
      <c r="F259" t="str">
        <f t="shared" ref="F259:F322" si="8">IF(OR(ISBLANK(D259),ISBLANK(E259)),"",D259-E259)</f>
        <v/>
      </c>
      <c r="H259" s="8" t="str">
        <f t="shared" si="7"/>
        <v/>
      </c>
    </row>
    <row r="260" spans="1:8" x14ac:dyDescent="0.3">
      <c r="A260">
        <v>259</v>
      </c>
      <c r="F260" t="str">
        <f t="shared" si="8"/>
        <v/>
      </c>
      <c r="H260" s="8" t="str">
        <f t="shared" ref="H260:H323" si="9">IFERROR((G260-C260)/C260,"")</f>
        <v/>
      </c>
    </row>
    <row r="261" spans="1:8" x14ac:dyDescent="0.3">
      <c r="A261">
        <v>260</v>
      </c>
      <c r="F261" t="str">
        <f t="shared" si="8"/>
        <v/>
      </c>
      <c r="H261" s="8" t="str">
        <f t="shared" si="9"/>
        <v/>
      </c>
    </row>
    <row r="262" spans="1:8" x14ac:dyDescent="0.3">
      <c r="A262">
        <v>261</v>
      </c>
      <c r="F262" t="str">
        <f t="shared" si="8"/>
        <v/>
      </c>
      <c r="H262" s="8" t="str">
        <f t="shared" si="9"/>
        <v/>
      </c>
    </row>
    <row r="263" spans="1:8" x14ac:dyDescent="0.3">
      <c r="A263">
        <v>262</v>
      </c>
      <c r="F263" t="str">
        <f t="shared" si="8"/>
        <v/>
      </c>
      <c r="H263" s="8" t="str">
        <f t="shared" si="9"/>
        <v/>
      </c>
    </row>
    <row r="264" spans="1:8" x14ac:dyDescent="0.3">
      <c r="A264">
        <v>263</v>
      </c>
      <c r="F264" t="str">
        <f t="shared" si="8"/>
        <v/>
      </c>
      <c r="H264" s="8" t="str">
        <f t="shared" si="9"/>
        <v/>
      </c>
    </row>
    <row r="265" spans="1:8" x14ac:dyDescent="0.3">
      <c r="A265">
        <v>264</v>
      </c>
      <c r="F265" t="str">
        <f t="shared" si="8"/>
        <v/>
      </c>
      <c r="H265" s="8" t="str">
        <f t="shared" si="9"/>
        <v/>
      </c>
    </row>
    <row r="266" spans="1:8" x14ac:dyDescent="0.3">
      <c r="A266">
        <v>265</v>
      </c>
      <c r="F266" t="str">
        <f t="shared" si="8"/>
        <v/>
      </c>
      <c r="H266" s="8" t="str">
        <f t="shared" si="9"/>
        <v/>
      </c>
    </row>
    <row r="267" spans="1:8" x14ac:dyDescent="0.3">
      <c r="A267">
        <v>266</v>
      </c>
      <c r="F267" t="str">
        <f t="shared" si="8"/>
        <v/>
      </c>
      <c r="H267" s="8" t="str">
        <f t="shared" si="9"/>
        <v/>
      </c>
    </row>
    <row r="268" spans="1:8" x14ac:dyDescent="0.3">
      <c r="A268">
        <v>267</v>
      </c>
      <c r="F268" t="str">
        <f t="shared" si="8"/>
        <v/>
      </c>
      <c r="H268" s="8" t="str">
        <f t="shared" si="9"/>
        <v/>
      </c>
    </row>
    <row r="269" spans="1:8" x14ac:dyDescent="0.3">
      <c r="A269">
        <v>268</v>
      </c>
      <c r="F269" t="str">
        <f t="shared" si="8"/>
        <v/>
      </c>
      <c r="H269" s="8" t="str">
        <f t="shared" si="9"/>
        <v/>
      </c>
    </row>
    <row r="270" spans="1:8" x14ac:dyDescent="0.3">
      <c r="A270">
        <v>269</v>
      </c>
      <c r="F270" t="str">
        <f t="shared" si="8"/>
        <v/>
      </c>
      <c r="H270" s="8" t="str">
        <f t="shared" si="9"/>
        <v/>
      </c>
    </row>
    <row r="271" spans="1:8" x14ac:dyDescent="0.3">
      <c r="A271">
        <v>270</v>
      </c>
      <c r="F271" t="str">
        <f t="shared" si="8"/>
        <v/>
      </c>
      <c r="H271" s="8" t="str">
        <f t="shared" si="9"/>
        <v/>
      </c>
    </row>
    <row r="272" spans="1:8" x14ac:dyDescent="0.3">
      <c r="A272">
        <v>271</v>
      </c>
      <c r="F272" t="str">
        <f t="shared" si="8"/>
        <v/>
      </c>
      <c r="H272" s="8" t="str">
        <f t="shared" si="9"/>
        <v/>
      </c>
    </row>
    <row r="273" spans="1:8" x14ac:dyDescent="0.3">
      <c r="A273">
        <v>272</v>
      </c>
      <c r="F273" t="str">
        <f t="shared" si="8"/>
        <v/>
      </c>
      <c r="H273" s="8" t="str">
        <f t="shared" si="9"/>
        <v/>
      </c>
    </row>
    <row r="274" spans="1:8" x14ac:dyDescent="0.3">
      <c r="A274">
        <v>273</v>
      </c>
      <c r="F274" t="str">
        <f t="shared" si="8"/>
        <v/>
      </c>
      <c r="H274" s="8" t="str">
        <f t="shared" si="9"/>
        <v/>
      </c>
    </row>
    <row r="275" spans="1:8" x14ac:dyDescent="0.3">
      <c r="A275">
        <v>274</v>
      </c>
      <c r="F275" t="str">
        <f t="shared" si="8"/>
        <v/>
      </c>
      <c r="H275" s="8" t="str">
        <f t="shared" si="9"/>
        <v/>
      </c>
    </row>
    <row r="276" spans="1:8" x14ac:dyDescent="0.3">
      <c r="A276">
        <v>275</v>
      </c>
      <c r="F276" t="str">
        <f t="shared" si="8"/>
        <v/>
      </c>
      <c r="H276" s="8" t="str">
        <f t="shared" si="9"/>
        <v/>
      </c>
    </row>
    <row r="277" spans="1:8" x14ac:dyDescent="0.3">
      <c r="A277">
        <v>276</v>
      </c>
      <c r="F277" t="str">
        <f t="shared" si="8"/>
        <v/>
      </c>
      <c r="H277" s="8" t="str">
        <f t="shared" si="9"/>
        <v/>
      </c>
    </row>
    <row r="278" spans="1:8" x14ac:dyDescent="0.3">
      <c r="A278">
        <v>277</v>
      </c>
      <c r="F278" t="str">
        <f t="shared" si="8"/>
        <v/>
      </c>
      <c r="H278" s="8" t="str">
        <f t="shared" si="9"/>
        <v/>
      </c>
    </row>
    <row r="279" spans="1:8" x14ac:dyDescent="0.3">
      <c r="A279">
        <v>278</v>
      </c>
      <c r="F279" t="str">
        <f t="shared" si="8"/>
        <v/>
      </c>
      <c r="H279" s="8" t="str">
        <f t="shared" si="9"/>
        <v/>
      </c>
    </row>
    <row r="280" spans="1:8" x14ac:dyDescent="0.3">
      <c r="A280">
        <v>279</v>
      </c>
      <c r="F280" t="str">
        <f t="shared" si="8"/>
        <v/>
      </c>
      <c r="H280" s="8" t="str">
        <f t="shared" si="9"/>
        <v/>
      </c>
    </row>
    <row r="281" spans="1:8" x14ac:dyDescent="0.3">
      <c r="A281">
        <v>280</v>
      </c>
      <c r="F281" t="str">
        <f t="shared" si="8"/>
        <v/>
      </c>
      <c r="H281" s="8" t="str">
        <f t="shared" si="9"/>
        <v/>
      </c>
    </row>
    <row r="282" spans="1:8" x14ac:dyDescent="0.3">
      <c r="A282">
        <v>281</v>
      </c>
      <c r="F282" t="str">
        <f t="shared" si="8"/>
        <v/>
      </c>
      <c r="H282" s="8" t="str">
        <f t="shared" si="9"/>
        <v/>
      </c>
    </row>
    <row r="283" spans="1:8" x14ac:dyDescent="0.3">
      <c r="A283">
        <v>282</v>
      </c>
      <c r="F283" t="str">
        <f t="shared" si="8"/>
        <v/>
      </c>
      <c r="H283" s="8" t="str">
        <f t="shared" si="9"/>
        <v/>
      </c>
    </row>
    <row r="284" spans="1:8" x14ac:dyDescent="0.3">
      <c r="A284">
        <v>283</v>
      </c>
      <c r="F284" t="str">
        <f t="shared" si="8"/>
        <v/>
      </c>
      <c r="H284" s="8" t="str">
        <f t="shared" si="9"/>
        <v/>
      </c>
    </row>
    <row r="285" spans="1:8" x14ac:dyDescent="0.3">
      <c r="A285">
        <v>284</v>
      </c>
      <c r="F285" t="str">
        <f t="shared" si="8"/>
        <v/>
      </c>
      <c r="H285" s="8" t="str">
        <f t="shared" si="9"/>
        <v/>
      </c>
    </row>
    <row r="286" spans="1:8" x14ac:dyDescent="0.3">
      <c r="A286">
        <v>285</v>
      </c>
      <c r="F286" t="str">
        <f t="shared" si="8"/>
        <v/>
      </c>
      <c r="H286" s="8" t="str">
        <f t="shared" si="9"/>
        <v/>
      </c>
    </row>
    <row r="287" spans="1:8" x14ac:dyDescent="0.3">
      <c r="A287">
        <v>286</v>
      </c>
      <c r="F287" t="str">
        <f t="shared" si="8"/>
        <v/>
      </c>
      <c r="H287" s="8" t="str">
        <f t="shared" si="9"/>
        <v/>
      </c>
    </row>
    <row r="288" spans="1:8" x14ac:dyDescent="0.3">
      <c r="A288">
        <v>287</v>
      </c>
      <c r="F288" t="str">
        <f t="shared" si="8"/>
        <v/>
      </c>
      <c r="H288" s="8" t="str">
        <f t="shared" si="9"/>
        <v/>
      </c>
    </row>
    <row r="289" spans="1:8" x14ac:dyDescent="0.3">
      <c r="A289">
        <v>288</v>
      </c>
      <c r="F289" t="str">
        <f t="shared" si="8"/>
        <v/>
      </c>
      <c r="H289" s="8" t="str">
        <f t="shared" si="9"/>
        <v/>
      </c>
    </row>
    <row r="290" spans="1:8" x14ac:dyDescent="0.3">
      <c r="A290">
        <v>289</v>
      </c>
      <c r="F290" t="str">
        <f t="shared" si="8"/>
        <v/>
      </c>
      <c r="H290" s="8" t="str">
        <f t="shared" si="9"/>
        <v/>
      </c>
    </row>
    <row r="291" spans="1:8" x14ac:dyDescent="0.3">
      <c r="A291">
        <v>290</v>
      </c>
      <c r="F291" t="str">
        <f t="shared" si="8"/>
        <v/>
      </c>
      <c r="H291" s="8" t="str">
        <f t="shared" si="9"/>
        <v/>
      </c>
    </row>
    <row r="292" spans="1:8" x14ac:dyDescent="0.3">
      <c r="A292">
        <v>291</v>
      </c>
      <c r="F292" t="str">
        <f t="shared" si="8"/>
        <v/>
      </c>
      <c r="H292" s="8" t="str">
        <f t="shared" si="9"/>
        <v/>
      </c>
    </row>
    <row r="293" spans="1:8" x14ac:dyDescent="0.3">
      <c r="A293">
        <v>292</v>
      </c>
      <c r="F293" t="str">
        <f t="shared" si="8"/>
        <v/>
      </c>
      <c r="H293" s="8" t="str">
        <f t="shared" si="9"/>
        <v/>
      </c>
    </row>
    <row r="294" spans="1:8" x14ac:dyDescent="0.3">
      <c r="A294">
        <v>293</v>
      </c>
      <c r="F294" t="str">
        <f t="shared" si="8"/>
        <v/>
      </c>
      <c r="H294" s="8" t="str">
        <f t="shared" si="9"/>
        <v/>
      </c>
    </row>
    <row r="295" spans="1:8" x14ac:dyDescent="0.3">
      <c r="A295">
        <v>294</v>
      </c>
      <c r="F295" t="str">
        <f t="shared" si="8"/>
        <v/>
      </c>
      <c r="H295" s="8" t="str">
        <f t="shared" si="9"/>
        <v/>
      </c>
    </row>
    <row r="296" spans="1:8" x14ac:dyDescent="0.3">
      <c r="A296">
        <v>295</v>
      </c>
      <c r="F296" t="str">
        <f t="shared" si="8"/>
        <v/>
      </c>
      <c r="H296" s="8" t="str">
        <f t="shared" si="9"/>
        <v/>
      </c>
    </row>
    <row r="297" spans="1:8" x14ac:dyDescent="0.3">
      <c r="A297">
        <v>296</v>
      </c>
      <c r="F297" t="str">
        <f t="shared" si="8"/>
        <v/>
      </c>
      <c r="H297" s="8" t="str">
        <f t="shared" si="9"/>
        <v/>
      </c>
    </row>
    <row r="298" spans="1:8" x14ac:dyDescent="0.3">
      <c r="A298">
        <v>297</v>
      </c>
      <c r="F298" t="str">
        <f t="shared" si="8"/>
        <v/>
      </c>
      <c r="H298" s="8" t="str">
        <f t="shared" si="9"/>
        <v/>
      </c>
    </row>
    <row r="299" spans="1:8" x14ac:dyDescent="0.3">
      <c r="A299">
        <v>298</v>
      </c>
      <c r="F299" t="str">
        <f t="shared" si="8"/>
        <v/>
      </c>
      <c r="H299" s="8" t="str">
        <f t="shared" si="9"/>
        <v/>
      </c>
    </row>
    <row r="300" spans="1:8" x14ac:dyDescent="0.3">
      <c r="A300">
        <v>299</v>
      </c>
      <c r="F300" t="str">
        <f t="shared" si="8"/>
        <v/>
      </c>
      <c r="H300" s="8" t="str">
        <f t="shared" si="9"/>
        <v/>
      </c>
    </row>
    <row r="301" spans="1:8" x14ac:dyDescent="0.3">
      <c r="A301">
        <v>300</v>
      </c>
      <c r="F301" t="str">
        <f t="shared" si="8"/>
        <v/>
      </c>
      <c r="H301" s="8" t="str">
        <f t="shared" si="9"/>
        <v/>
      </c>
    </row>
    <row r="302" spans="1:8" x14ac:dyDescent="0.3">
      <c r="A302">
        <v>301</v>
      </c>
      <c r="F302" t="str">
        <f t="shared" si="8"/>
        <v/>
      </c>
      <c r="H302" s="8" t="str">
        <f t="shared" si="9"/>
        <v/>
      </c>
    </row>
    <row r="303" spans="1:8" x14ac:dyDescent="0.3">
      <c r="A303">
        <v>302</v>
      </c>
      <c r="F303" t="str">
        <f t="shared" si="8"/>
        <v/>
      </c>
      <c r="H303" s="8" t="str">
        <f t="shared" si="9"/>
        <v/>
      </c>
    </row>
    <row r="304" spans="1:8" x14ac:dyDescent="0.3">
      <c r="A304">
        <v>303</v>
      </c>
      <c r="F304" t="str">
        <f t="shared" si="8"/>
        <v/>
      </c>
      <c r="H304" s="8" t="str">
        <f t="shared" si="9"/>
        <v/>
      </c>
    </row>
    <row r="305" spans="1:8" x14ac:dyDescent="0.3">
      <c r="A305">
        <v>304</v>
      </c>
      <c r="F305" t="str">
        <f t="shared" si="8"/>
        <v/>
      </c>
      <c r="H305" s="8" t="str">
        <f t="shared" si="9"/>
        <v/>
      </c>
    </row>
    <row r="306" spans="1:8" x14ac:dyDescent="0.3">
      <c r="A306">
        <v>305</v>
      </c>
      <c r="F306" t="str">
        <f t="shared" si="8"/>
        <v/>
      </c>
      <c r="H306" s="8" t="str">
        <f t="shared" si="9"/>
        <v/>
      </c>
    </row>
    <row r="307" spans="1:8" x14ac:dyDescent="0.3">
      <c r="A307">
        <v>306</v>
      </c>
      <c r="F307" t="str">
        <f t="shared" si="8"/>
        <v/>
      </c>
      <c r="H307" s="8" t="str">
        <f t="shared" si="9"/>
        <v/>
      </c>
    </row>
    <row r="308" spans="1:8" x14ac:dyDescent="0.3">
      <c r="A308">
        <v>307</v>
      </c>
      <c r="F308" t="str">
        <f t="shared" si="8"/>
        <v/>
      </c>
      <c r="H308" s="8" t="str">
        <f t="shared" si="9"/>
        <v/>
      </c>
    </row>
    <row r="309" spans="1:8" x14ac:dyDescent="0.3">
      <c r="A309">
        <v>308</v>
      </c>
      <c r="F309" t="str">
        <f t="shared" si="8"/>
        <v/>
      </c>
      <c r="H309" s="8" t="str">
        <f t="shared" si="9"/>
        <v/>
      </c>
    </row>
    <row r="310" spans="1:8" x14ac:dyDescent="0.3">
      <c r="A310">
        <v>309</v>
      </c>
      <c r="F310" t="str">
        <f t="shared" si="8"/>
        <v/>
      </c>
      <c r="H310" s="8" t="str">
        <f t="shared" si="9"/>
        <v/>
      </c>
    </row>
    <row r="311" spans="1:8" x14ac:dyDescent="0.3">
      <c r="A311">
        <v>310</v>
      </c>
      <c r="F311" t="str">
        <f t="shared" si="8"/>
        <v/>
      </c>
      <c r="H311" s="8" t="str">
        <f t="shared" si="9"/>
        <v/>
      </c>
    </row>
    <row r="312" spans="1:8" x14ac:dyDescent="0.3">
      <c r="A312">
        <v>311</v>
      </c>
      <c r="F312" t="str">
        <f t="shared" si="8"/>
        <v/>
      </c>
      <c r="H312" s="8" t="str">
        <f t="shared" si="9"/>
        <v/>
      </c>
    </row>
    <row r="313" spans="1:8" x14ac:dyDescent="0.3">
      <c r="A313">
        <v>312</v>
      </c>
      <c r="F313" t="str">
        <f t="shared" si="8"/>
        <v/>
      </c>
      <c r="H313" s="8" t="str">
        <f t="shared" si="9"/>
        <v/>
      </c>
    </row>
    <row r="314" spans="1:8" x14ac:dyDescent="0.3">
      <c r="A314">
        <v>313</v>
      </c>
      <c r="F314" t="str">
        <f t="shared" si="8"/>
        <v/>
      </c>
      <c r="H314" s="8" t="str">
        <f t="shared" si="9"/>
        <v/>
      </c>
    </row>
    <row r="315" spans="1:8" x14ac:dyDescent="0.3">
      <c r="A315">
        <v>314</v>
      </c>
      <c r="F315" t="str">
        <f t="shared" si="8"/>
        <v/>
      </c>
      <c r="H315" s="8" t="str">
        <f t="shared" si="9"/>
        <v/>
      </c>
    </row>
    <row r="316" spans="1:8" x14ac:dyDescent="0.3">
      <c r="A316">
        <v>315</v>
      </c>
      <c r="F316" t="str">
        <f t="shared" si="8"/>
        <v/>
      </c>
      <c r="H316" s="8" t="str">
        <f t="shared" si="9"/>
        <v/>
      </c>
    </row>
    <row r="317" spans="1:8" x14ac:dyDescent="0.3">
      <c r="A317">
        <v>316</v>
      </c>
      <c r="F317" t="str">
        <f t="shared" si="8"/>
        <v/>
      </c>
      <c r="H317" s="8" t="str">
        <f t="shared" si="9"/>
        <v/>
      </c>
    </row>
    <row r="318" spans="1:8" x14ac:dyDescent="0.3">
      <c r="A318">
        <v>317</v>
      </c>
      <c r="F318" t="str">
        <f t="shared" si="8"/>
        <v/>
      </c>
      <c r="H318" s="8" t="str">
        <f t="shared" si="9"/>
        <v/>
      </c>
    </row>
    <row r="319" spans="1:8" x14ac:dyDescent="0.3">
      <c r="A319">
        <v>318</v>
      </c>
      <c r="F319" t="str">
        <f t="shared" si="8"/>
        <v/>
      </c>
      <c r="H319" s="8" t="str">
        <f t="shared" si="9"/>
        <v/>
      </c>
    </row>
    <row r="320" spans="1:8" x14ac:dyDescent="0.3">
      <c r="A320">
        <v>319</v>
      </c>
      <c r="F320" t="str">
        <f t="shared" si="8"/>
        <v/>
      </c>
      <c r="H320" s="8" t="str">
        <f t="shared" si="9"/>
        <v/>
      </c>
    </row>
    <row r="321" spans="1:8" x14ac:dyDescent="0.3">
      <c r="A321">
        <v>320</v>
      </c>
      <c r="F321" t="str">
        <f t="shared" si="8"/>
        <v/>
      </c>
      <c r="H321" s="8" t="str">
        <f t="shared" si="9"/>
        <v/>
      </c>
    </row>
    <row r="322" spans="1:8" x14ac:dyDescent="0.3">
      <c r="A322">
        <v>321</v>
      </c>
      <c r="F322" t="str">
        <f t="shared" si="8"/>
        <v/>
      </c>
      <c r="H322" s="8" t="str">
        <f t="shared" si="9"/>
        <v/>
      </c>
    </row>
    <row r="323" spans="1:8" x14ac:dyDescent="0.3">
      <c r="A323">
        <v>322</v>
      </c>
      <c r="F323" t="str">
        <f t="shared" ref="F323:F386" si="10">IF(OR(ISBLANK(D323),ISBLANK(E323)),"",D323-E323)</f>
        <v/>
      </c>
      <c r="H323" s="8" t="str">
        <f t="shared" si="9"/>
        <v/>
      </c>
    </row>
    <row r="324" spans="1:8" x14ac:dyDescent="0.3">
      <c r="A324">
        <v>323</v>
      </c>
      <c r="F324" t="str">
        <f t="shared" si="10"/>
        <v/>
      </c>
      <c r="H324" s="8" t="str">
        <f t="shared" ref="H324:H387" si="11">IFERROR((G324-C324)/C324,"")</f>
        <v/>
      </c>
    </row>
    <row r="325" spans="1:8" x14ac:dyDescent="0.3">
      <c r="A325">
        <v>324</v>
      </c>
      <c r="F325" t="str">
        <f t="shared" si="10"/>
        <v/>
      </c>
      <c r="H325" s="8" t="str">
        <f t="shared" si="11"/>
        <v/>
      </c>
    </row>
    <row r="326" spans="1:8" x14ac:dyDescent="0.3">
      <c r="A326">
        <v>325</v>
      </c>
      <c r="F326" t="str">
        <f t="shared" si="10"/>
        <v/>
      </c>
      <c r="H326" s="8" t="str">
        <f t="shared" si="11"/>
        <v/>
      </c>
    </row>
    <row r="327" spans="1:8" x14ac:dyDescent="0.3">
      <c r="A327">
        <v>326</v>
      </c>
      <c r="F327" t="str">
        <f t="shared" si="10"/>
        <v/>
      </c>
      <c r="H327" s="8" t="str">
        <f t="shared" si="11"/>
        <v/>
      </c>
    </row>
    <row r="328" spans="1:8" x14ac:dyDescent="0.3">
      <c r="A328">
        <v>327</v>
      </c>
      <c r="F328" t="str">
        <f t="shared" si="10"/>
        <v/>
      </c>
      <c r="H328" s="8" t="str">
        <f t="shared" si="11"/>
        <v/>
      </c>
    </row>
    <row r="329" spans="1:8" x14ac:dyDescent="0.3">
      <c r="A329">
        <v>328</v>
      </c>
      <c r="F329" t="str">
        <f t="shared" si="10"/>
        <v/>
      </c>
      <c r="H329" s="8" t="str">
        <f t="shared" si="11"/>
        <v/>
      </c>
    </row>
    <row r="330" spans="1:8" x14ac:dyDescent="0.3">
      <c r="A330">
        <v>329</v>
      </c>
      <c r="F330" t="str">
        <f t="shared" si="10"/>
        <v/>
      </c>
      <c r="H330" s="8" t="str">
        <f t="shared" si="11"/>
        <v/>
      </c>
    </row>
    <row r="331" spans="1:8" x14ac:dyDescent="0.3">
      <c r="A331">
        <v>330</v>
      </c>
      <c r="F331" t="str">
        <f t="shared" si="10"/>
        <v/>
      </c>
      <c r="H331" s="8" t="str">
        <f t="shared" si="11"/>
        <v/>
      </c>
    </row>
    <row r="332" spans="1:8" x14ac:dyDescent="0.3">
      <c r="A332">
        <v>331</v>
      </c>
      <c r="F332" t="str">
        <f t="shared" si="10"/>
        <v/>
      </c>
      <c r="H332" s="8" t="str">
        <f t="shared" si="11"/>
        <v/>
      </c>
    </row>
    <row r="333" spans="1:8" x14ac:dyDescent="0.3">
      <c r="A333">
        <v>332</v>
      </c>
      <c r="F333" t="str">
        <f t="shared" si="10"/>
        <v/>
      </c>
      <c r="H333" s="8" t="str">
        <f t="shared" si="11"/>
        <v/>
      </c>
    </row>
    <row r="334" spans="1:8" x14ac:dyDescent="0.3">
      <c r="A334">
        <v>333</v>
      </c>
      <c r="F334" t="str">
        <f t="shared" si="10"/>
        <v/>
      </c>
      <c r="H334" s="8" t="str">
        <f t="shared" si="11"/>
        <v/>
      </c>
    </row>
    <row r="335" spans="1:8" x14ac:dyDescent="0.3">
      <c r="A335">
        <v>334</v>
      </c>
      <c r="F335" t="str">
        <f t="shared" si="10"/>
        <v/>
      </c>
      <c r="H335" s="8" t="str">
        <f t="shared" si="11"/>
        <v/>
      </c>
    </row>
    <row r="336" spans="1:8" x14ac:dyDescent="0.3">
      <c r="A336">
        <v>335</v>
      </c>
      <c r="F336" t="str">
        <f t="shared" si="10"/>
        <v/>
      </c>
      <c r="H336" s="8" t="str">
        <f t="shared" si="11"/>
        <v/>
      </c>
    </row>
    <row r="337" spans="1:8" x14ac:dyDescent="0.3">
      <c r="A337">
        <v>336</v>
      </c>
      <c r="F337" t="str">
        <f t="shared" si="10"/>
        <v/>
      </c>
      <c r="H337" s="8" t="str">
        <f t="shared" si="11"/>
        <v/>
      </c>
    </row>
    <row r="338" spans="1:8" x14ac:dyDescent="0.3">
      <c r="A338">
        <v>337</v>
      </c>
      <c r="F338" t="str">
        <f t="shared" si="10"/>
        <v/>
      </c>
      <c r="H338" s="8" t="str">
        <f t="shared" si="11"/>
        <v/>
      </c>
    </row>
    <row r="339" spans="1:8" x14ac:dyDescent="0.3">
      <c r="A339">
        <v>338</v>
      </c>
      <c r="F339" t="str">
        <f t="shared" si="10"/>
        <v/>
      </c>
      <c r="H339" s="8" t="str">
        <f t="shared" si="11"/>
        <v/>
      </c>
    </row>
    <row r="340" spans="1:8" x14ac:dyDescent="0.3">
      <c r="A340">
        <v>339</v>
      </c>
      <c r="F340" t="str">
        <f t="shared" si="10"/>
        <v/>
      </c>
      <c r="H340" s="8" t="str">
        <f t="shared" si="11"/>
        <v/>
      </c>
    </row>
    <row r="341" spans="1:8" x14ac:dyDescent="0.3">
      <c r="A341">
        <v>340</v>
      </c>
      <c r="F341" t="str">
        <f t="shared" si="10"/>
        <v/>
      </c>
      <c r="H341" s="8" t="str">
        <f t="shared" si="11"/>
        <v/>
      </c>
    </row>
    <row r="342" spans="1:8" x14ac:dyDescent="0.3">
      <c r="A342">
        <v>341</v>
      </c>
      <c r="F342" t="str">
        <f t="shared" si="10"/>
        <v/>
      </c>
      <c r="H342" s="8" t="str">
        <f t="shared" si="11"/>
        <v/>
      </c>
    </row>
    <row r="343" spans="1:8" x14ac:dyDescent="0.3">
      <c r="A343">
        <v>342</v>
      </c>
      <c r="F343" t="str">
        <f t="shared" si="10"/>
        <v/>
      </c>
      <c r="H343" s="8" t="str">
        <f t="shared" si="11"/>
        <v/>
      </c>
    </row>
    <row r="344" spans="1:8" x14ac:dyDescent="0.3">
      <c r="A344">
        <v>343</v>
      </c>
      <c r="F344" t="str">
        <f t="shared" si="10"/>
        <v/>
      </c>
      <c r="H344" s="8" t="str">
        <f t="shared" si="11"/>
        <v/>
      </c>
    </row>
    <row r="345" spans="1:8" x14ac:dyDescent="0.3">
      <c r="A345">
        <v>344</v>
      </c>
      <c r="F345" t="str">
        <f t="shared" si="10"/>
        <v/>
      </c>
      <c r="H345" s="8" t="str">
        <f t="shared" si="11"/>
        <v/>
      </c>
    </row>
    <row r="346" spans="1:8" x14ac:dyDescent="0.3">
      <c r="A346">
        <v>345</v>
      </c>
      <c r="F346" t="str">
        <f t="shared" si="10"/>
        <v/>
      </c>
      <c r="H346" s="8" t="str">
        <f t="shared" si="11"/>
        <v/>
      </c>
    </row>
    <row r="347" spans="1:8" x14ac:dyDescent="0.3">
      <c r="A347">
        <v>346</v>
      </c>
      <c r="F347" t="str">
        <f t="shared" si="10"/>
        <v/>
      </c>
      <c r="H347" s="8" t="str">
        <f t="shared" si="11"/>
        <v/>
      </c>
    </row>
    <row r="348" spans="1:8" x14ac:dyDescent="0.3">
      <c r="A348">
        <v>347</v>
      </c>
      <c r="F348" t="str">
        <f t="shared" si="10"/>
        <v/>
      </c>
      <c r="H348" s="8" t="str">
        <f t="shared" si="11"/>
        <v/>
      </c>
    </row>
    <row r="349" spans="1:8" x14ac:dyDescent="0.3">
      <c r="A349">
        <v>348</v>
      </c>
      <c r="F349" t="str">
        <f t="shared" si="10"/>
        <v/>
      </c>
      <c r="H349" s="8" t="str">
        <f t="shared" si="11"/>
        <v/>
      </c>
    </row>
    <row r="350" spans="1:8" x14ac:dyDescent="0.3">
      <c r="A350">
        <v>349</v>
      </c>
      <c r="F350" t="str">
        <f t="shared" si="10"/>
        <v/>
      </c>
      <c r="H350" s="8" t="str">
        <f t="shared" si="11"/>
        <v/>
      </c>
    </row>
    <row r="351" spans="1:8" x14ac:dyDescent="0.3">
      <c r="A351">
        <v>350</v>
      </c>
      <c r="F351" t="str">
        <f t="shared" si="10"/>
        <v/>
      </c>
      <c r="H351" s="8" t="str">
        <f t="shared" si="11"/>
        <v/>
      </c>
    </row>
    <row r="352" spans="1:8" x14ac:dyDescent="0.3">
      <c r="A352">
        <v>351</v>
      </c>
      <c r="F352" t="str">
        <f t="shared" si="10"/>
        <v/>
      </c>
      <c r="H352" s="8" t="str">
        <f t="shared" si="11"/>
        <v/>
      </c>
    </row>
    <row r="353" spans="1:8" x14ac:dyDescent="0.3">
      <c r="A353">
        <v>352</v>
      </c>
      <c r="F353" t="str">
        <f t="shared" si="10"/>
        <v/>
      </c>
      <c r="H353" s="8" t="str">
        <f t="shared" si="11"/>
        <v/>
      </c>
    </row>
    <row r="354" spans="1:8" x14ac:dyDescent="0.3">
      <c r="A354">
        <v>353</v>
      </c>
      <c r="F354" t="str">
        <f t="shared" si="10"/>
        <v/>
      </c>
      <c r="H354" s="8" t="str">
        <f t="shared" si="11"/>
        <v/>
      </c>
    </row>
    <row r="355" spans="1:8" x14ac:dyDescent="0.3">
      <c r="A355">
        <v>354</v>
      </c>
      <c r="F355" t="str">
        <f t="shared" si="10"/>
        <v/>
      </c>
      <c r="H355" s="8" t="str">
        <f t="shared" si="11"/>
        <v/>
      </c>
    </row>
    <row r="356" spans="1:8" x14ac:dyDescent="0.3">
      <c r="A356">
        <v>355</v>
      </c>
      <c r="F356" t="str">
        <f t="shared" si="10"/>
        <v/>
      </c>
      <c r="H356" s="8" t="str">
        <f t="shared" si="11"/>
        <v/>
      </c>
    </row>
    <row r="357" spans="1:8" x14ac:dyDescent="0.3">
      <c r="A357">
        <v>356</v>
      </c>
      <c r="F357" t="str">
        <f t="shared" si="10"/>
        <v/>
      </c>
      <c r="H357" s="8" t="str">
        <f t="shared" si="11"/>
        <v/>
      </c>
    </row>
    <row r="358" spans="1:8" x14ac:dyDescent="0.3">
      <c r="A358">
        <v>357</v>
      </c>
      <c r="F358" t="str">
        <f t="shared" si="10"/>
        <v/>
      </c>
      <c r="H358" s="8" t="str">
        <f t="shared" si="11"/>
        <v/>
      </c>
    </row>
    <row r="359" spans="1:8" x14ac:dyDescent="0.3">
      <c r="A359">
        <v>358</v>
      </c>
      <c r="F359" t="str">
        <f t="shared" si="10"/>
        <v/>
      </c>
      <c r="H359" s="8" t="str">
        <f t="shared" si="11"/>
        <v/>
      </c>
    </row>
    <row r="360" spans="1:8" x14ac:dyDescent="0.3">
      <c r="A360">
        <v>359</v>
      </c>
      <c r="F360" t="str">
        <f t="shared" si="10"/>
        <v/>
      </c>
      <c r="H360" s="8" t="str">
        <f t="shared" si="11"/>
        <v/>
      </c>
    </row>
    <row r="361" spans="1:8" x14ac:dyDescent="0.3">
      <c r="A361">
        <v>360</v>
      </c>
      <c r="F361" t="str">
        <f t="shared" si="10"/>
        <v/>
      </c>
      <c r="H361" s="8" t="str">
        <f t="shared" si="11"/>
        <v/>
      </c>
    </row>
    <row r="362" spans="1:8" x14ac:dyDescent="0.3">
      <c r="A362">
        <v>361</v>
      </c>
      <c r="F362" t="str">
        <f t="shared" si="10"/>
        <v/>
      </c>
      <c r="H362" s="8" t="str">
        <f t="shared" si="11"/>
        <v/>
      </c>
    </row>
    <row r="363" spans="1:8" x14ac:dyDescent="0.3">
      <c r="A363">
        <v>362</v>
      </c>
      <c r="F363" t="str">
        <f t="shared" si="10"/>
        <v/>
      </c>
      <c r="H363" s="8" t="str">
        <f t="shared" si="11"/>
        <v/>
      </c>
    </row>
    <row r="364" spans="1:8" x14ac:dyDescent="0.3">
      <c r="A364">
        <v>363</v>
      </c>
      <c r="F364" t="str">
        <f t="shared" si="10"/>
        <v/>
      </c>
      <c r="H364" s="8" t="str">
        <f t="shared" si="11"/>
        <v/>
      </c>
    </row>
    <row r="365" spans="1:8" x14ac:dyDescent="0.3">
      <c r="A365">
        <v>364</v>
      </c>
      <c r="F365" t="str">
        <f t="shared" si="10"/>
        <v/>
      </c>
      <c r="H365" s="8" t="str">
        <f t="shared" si="11"/>
        <v/>
      </c>
    </row>
    <row r="366" spans="1:8" x14ac:dyDescent="0.3">
      <c r="A366">
        <v>365</v>
      </c>
      <c r="F366" t="str">
        <f t="shared" si="10"/>
        <v/>
      </c>
      <c r="H366" s="8" t="str">
        <f t="shared" si="11"/>
        <v/>
      </c>
    </row>
    <row r="367" spans="1:8" x14ac:dyDescent="0.3">
      <c r="A367">
        <v>366</v>
      </c>
      <c r="F367" t="str">
        <f t="shared" si="10"/>
        <v/>
      </c>
      <c r="H367" s="8" t="str">
        <f t="shared" si="11"/>
        <v/>
      </c>
    </row>
    <row r="368" spans="1:8" x14ac:dyDescent="0.3">
      <c r="A368">
        <v>367</v>
      </c>
      <c r="F368" t="str">
        <f t="shared" si="10"/>
        <v/>
      </c>
      <c r="H368" s="8" t="str">
        <f t="shared" si="11"/>
        <v/>
      </c>
    </row>
    <row r="369" spans="1:8" x14ac:dyDescent="0.3">
      <c r="A369">
        <v>368</v>
      </c>
      <c r="F369" t="str">
        <f t="shared" si="10"/>
        <v/>
      </c>
      <c r="H369" s="8" t="str">
        <f t="shared" si="11"/>
        <v/>
      </c>
    </row>
    <row r="370" spans="1:8" x14ac:dyDescent="0.3">
      <c r="A370">
        <v>369</v>
      </c>
      <c r="F370" t="str">
        <f t="shared" si="10"/>
        <v/>
      </c>
      <c r="H370" s="8" t="str">
        <f t="shared" si="11"/>
        <v/>
      </c>
    </row>
    <row r="371" spans="1:8" x14ac:dyDescent="0.3">
      <c r="A371">
        <v>370</v>
      </c>
      <c r="F371" t="str">
        <f t="shared" si="10"/>
        <v/>
      </c>
      <c r="H371" s="8" t="str">
        <f t="shared" si="11"/>
        <v/>
      </c>
    </row>
    <row r="372" spans="1:8" x14ac:dyDescent="0.3">
      <c r="A372">
        <v>371</v>
      </c>
      <c r="F372" t="str">
        <f t="shared" si="10"/>
        <v/>
      </c>
      <c r="H372" s="8" t="str">
        <f t="shared" si="11"/>
        <v/>
      </c>
    </row>
    <row r="373" spans="1:8" x14ac:dyDescent="0.3">
      <c r="A373">
        <v>372</v>
      </c>
      <c r="F373" t="str">
        <f t="shared" si="10"/>
        <v/>
      </c>
      <c r="H373" s="8" t="str">
        <f t="shared" si="11"/>
        <v/>
      </c>
    </row>
    <row r="374" spans="1:8" x14ac:dyDescent="0.3">
      <c r="A374">
        <v>373</v>
      </c>
      <c r="F374" t="str">
        <f t="shared" si="10"/>
        <v/>
      </c>
      <c r="H374" s="8" t="str">
        <f t="shared" si="11"/>
        <v/>
      </c>
    </row>
    <row r="375" spans="1:8" x14ac:dyDescent="0.3">
      <c r="A375">
        <v>374</v>
      </c>
      <c r="F375" t="str">
        <f t="shared" si="10"/>
        <v/>
      </c>
      <c r="H375" s="8" t="str">
        <f t="shared" si="11"/>
        <v/>
      </c>
    </row>
    <row r="376" spans="1:8" x14ac:dyDescent="0.3">
      <c r="A376">
        <v>375</v>
      </c>
      <c r="F376" t="str">
        <f t="shared" si="10"/>
        <v/>
      </c>
      <c r="H376" s="8" t="str">
        <f t="shared" si="11"/>
        <v/>
      </c>
    </row>
    <row r="377" spans="1:8" x14ac:dyDescent="0.3">
      <c r="A377">
        <v>376</v>
      </c>
      <c r="F377" t="str">
        <f t="shared" si="10"/>
        <v/>
      </c>
      <c r="H377" s="8" t="str">
        <f t="shared" si="11"/>
        <v/>
      </c>
    </row>
    <row r="378" spans="1:8" x14ac:dyDescent="0.3">
      <c r="A378">
        <v>377</v>
      </c>
      <c r="F378" t="str">
        <f t="shared" si="10"/>
        <v/>
      </c>
      <c r="H378" s="8" t="str">
        <f t="shared" si="11"/>
        <v/>
      </c>
    </row>
    <row r="379" spans="1:8" x14ac:dyDescent="0.3">
      <c r="A379">
        <v>378</v>
      </c>
      <c r="F379" t="str">
        <f t="shared" si="10"/>
        <v/>
      </c>
      <c r="H379" s="8" t="str">
        <f t="shared" si="11"/>
        <v/>
      </c>
    </row>
    <row r="380" spans="1:8" x14ac:dyDescent="0.3">
      <c r="A380">
        <v>379</v>
      </c>
      <c r="F380" t="str">
        <f t="shared" si="10"/>
        <v/>
      </c>
      <c r="H380" s="8" t="str">
        <f t="shared" si="11"/>
        <v/>
      </c>
    </row>
    <row r="381" spans="1:8" x14ac:dyDescent="0.3">
      <c r="A381">
        <v>380</v>
      </c>
      <c r="F381" t="str">
        <f t="shared" si="10"/>
        <v/>
      </c>
      <c r="H381" s="8" t="str">
        <f t="shared" si="11"/>
        <v/>
      </c>
    </row>
    <row r="382" spans="1:8" x14ac:dyDescent="0.3">
      <c r="A382">
        <v>381</v>
      </c>
      <c r="F382" t="str">
        <f t="shared" si="10"/>
        <v/>
      </c>
      <c r="H382" s="8" t="str">
        <f t="shared" si="11"/>
        <v/>
      </c>
    </row>
    <row r="383" spans="1:8" x14ac:dyDescent="0.3">
      <c r="A383">
        <v>382</v>
      </c>
      <c r="F383" t="str">
        <f t="shared" si="10"/>
        <v/>
      </c>
      <c r="H383" s="8" t="str">
        <f t="shared" si="11"/>
        <v/>
      </c>
    </row>
    <row r="384" spans="1:8" x14ac:dyDescent="0.3">
      <c r="A384">
        <v>383</v>
      </c>
      <c r="F384" t="str">
        <f t="shared" si="10"/>
        <v/>
      </c>
      <c r="H384" s="8" t="str">
        <f t="shared" si="11"/>
        <v/>
      </c>
    </row>
    <row r="385" spans="1:8" x14ac:dyDescent="0.3">
      <c r="A385">
        <v>384</v>
      </c>
      <c r="F385" t="str">
        <f t="shared" si="10"/>
        <v/>
      </c>
      <c r="H385" s="8" t="str">
        <f t="shared" si="11"/>
        <v/>
      </c>
    </row>
    <row r="386" spans="1:8" x14ac:dyDescent="0.3">
      <c r="A386">
        <v>385</v>
      </c>
      <c r="F386" t="str">
        <f t="shared" si="10"/>
        <v/>
      </c>
      <c r="H386" s="8" t="str">
        <f t="shared" si="11"/>
        <v/>
      </c>
    </row>
    <row r="387" spans="1:8" x14ac:dyDescent="0.3">
      <c r="A387">
        <v>386</v>
      </c>
      <c r="F387" t="str">
        <f t="shared" ref="F387:F450" si="12">IF(OR(ISBLANK(D387),ISBLANK(E387)),"",D387-E387)</f>
        <v/>
      </c>
      <c r="H387" s="8" t="str">
        <f t="shared" si="11"/>
        <v/>
      </c>
    </row>
    <row r="388" spans="1:8" x14ac:dyDescent="0.3">
      <c r="A388">
        <v>387</v>
      </c>
      <c r="F388" t="str">
        <f t="shared" si="12"/>
        <v/>
      </c>
      <c r="H388" s="8" t="str">
        <f t="shared" ref="H388:H451" si="13">IFERROR((G388-C388)/C388,"")</f>
        <v/>
      </c>
    </row>
    <row r="389" spans="1:8" x14ac:dyDescent="0.3">
      <c r="A389">
        <v>388</v>
      </c>
      <c r="F389" t="str">
        <f t="shared" si="12"/>
        <v/>
      </c>
      <c r="H389" s="8" t="str">
        <f t="shared" si="13"/>
        <v/>
      </c>
    </row>
    <row r="390" spans="1:8" x14ac:dyDescent="0.3">
      <c r="A390">
        <v>389</v>
      </c>
      <c r="F390" t="str">
        <f t="shared" si="12"/>
        <v/>
      </c>
      <c r="H390" s="8" t="str">
        <f t="shared" si="13"/>
        <v/>
      </c>
    </row>
    <row r="391" spans="1:8" x14ac:dyDescent="0.3">
      <c r="A391">
        <v>390</v>
      </c>
      <c r="F391" t="str">
        <f t="shared" si="12"/>
        <v/>
      </c>
      <c r="H391" s="8" t="str">
        <f t="shared" si="13"/>
        <v/>
      </c>
    </row>
    <row r="392" spans="1:8" x14ac:dyDescent="0.3">
      <c r="A392">
        <v>391</v>
      </c>
      <c r="F392" t="str">
        <f t="shared" si="12"/>
        <v/>
      </c>
      <c r="H392" s="8" t="str">
        <f t="shared" si="13"/>
        <v/>
      </c>
    </row>
    <row r="393" spans="1:8" x14ac:dyDescent="0.3">
      <c r="A393">
        <v>392</v>
      </c>
      <c r="F393" t="str">
        <f t="shared" si="12"/>
        <v/>
      </c>
      <c r="H393" s="8" t="str">
        <f t="shared" si="13"/>
        <v/>
      </c>
    </row>
    <row r="394" spans="1:8" x14ac:dyDescent="0.3">
      <c r="A394">
        <v>393</v>
      </c>
      <c r="F394" t="str">
        <f t="shared" si="12"/>
        <v/>
      </c>
      <c r="H394" s="8" t="str">
        <f t="shared" si="13"/>
        <v/>
      </c>
    </row>
    <row r="395" spans="1:8" x14ac:dyDescent="0.3">
      <c r="A395">
        <v>394</v>
      </c>
      <c r="F395" t="str">
        <f t="shared" si="12"/>
        <v/>
      </c>
      <c r="H395" s="8" t="str">
        <f t="shared" si="13"/>
        <v/>
      </c>
    </row>
    <row r="396" spans="1:8" x14ac:dyDescent="0.3">
      <c r="A396">
        <v>395</v>
      </c>
      <c r="F396" t="str">
        <f t="shared" si="12"/>
        <v/>
      </c>
      <c r="H396" s="8" t="str">
        <f t="shared" si="13"/>
        <v/>
      </c>
    </row>
    <row r="397" spans="1:8" x14ac:dyDescent="0.3">
      <c r="A397">
        <v>396</v>
      </c>
      <c r="F397" t="str">
        <f t="shared" si="12"/>
        <v/>
      </c>
      <c r="H397" s="8" t="str">
        <f t="shared" si="13"/>
        <v/>
      </c>
    </row>
    <row r="398" spans="1:8" x14ac:dyDescent="0.3">
      <c r="A398">
        <v>397</v>
      </c>
      <c r="F398" t="str">
        <f t="shared" si="12"/>
        <v/>
      </c>
      <c r="H398" s="8" t="str">
        <f t="shared" si="13"/>
        <v/>
      </c>
    </row>
    <row r="399" spans="1:8" x14ac:dyDescent="0.3">
      <c r="A399">
        <v>398</v>
      </c>
      <c r="F399" t="str">
        <f t="shared" si="12"/>
        <v/>
      </c>
      <c r="H399" s="8" t="str">
        <f t="shared" si="13"/>
        <v/>
      </c>
    </row>
    <row r="400" spans="1:8" x14ac:dyDescent="0.3">
      <c r="A400">
        <v>399</v>
      </c>
      <c r="F400" t="str">
        <f t="shared" si="12"/>
        <v/>
      </c>
      <c r="H400" s="8" t="str">
        <f t="shared" si="13"/>
        <v/>
      </c>
    </row>
    <row r="401" spans="1:8" x14ac:dyDescent="0.3">
      <c r="A401">
        <v>400</v>
      </c>
      <c r="F401" t="str">
        <f t="shared" si="12"/>
        <v/>
      </c>
      <c r="H401" s="8" t="str">
        <f t="shared" si="13"/>
        <v/>
      </c>
    </row>
    <row r="402" spans="1:8" x14ac:dyDescent="0.3">
      <c r="A402">
        <v>401</v>
      </c>
      <c r="F402" t="str">
        <f t="shared" si="12"/>
        <v/>
      </c>
      <c r="H402" s="8" t="str">
        <f t="shared" si="13"/>
        <v/>
      </c>
    </row>
    <row r="403" spans="1:8" x14ac:dyDescent="0.3">
      <c r="A403">
        <v>402</v>
      </c>
      <c r="F403" t="str">
        <f t="shared" si="12"/>
        <v/>
      </c>
      <c r="H403" s="8" t="str">
        <f t="shared" si="13"/>
        <v/>
      </c>
    </row>
    <row r="404" spans="1:8" x14ac:dyDescent="0.3">
      <c r="A404">
        <v>403</v>
      </c>
      <c r="F404" t="str">
        <f t="shared" si="12"/>
        <v/>
      </c>
      <c r="H404" s="8" t="str">
        <f t="shared" si="13"/>
        <v/>
      </c>
    </row>
    <row r="405" spans="1:8" x14ac:dyDescent="0.3">
      <c r="A405">
        <v>404</v>
      </c>
      <c r="F405" t="str">
        <f t="shared" si="12"/>
        <v/>
      </c>
      <c r="H405" s="8" t="str">
        <f t="shared" si="13"/>
        <v/>
      </c>
    </row>
    <row r="406" spans="1:8" x14ac:dyDescent="0.3">
      <c r="A406">
        <v>405</v>
      </c>
      <c r="F406" t="str">
        <f t="shared" si="12"/>
        <v/>
      </c>
      <c r="H406" s="8" t="str">
        <f t="shared" si="13"/>
        <v/>
      </c>
    </row>
    <row r="407" spans="1:8" x14ac:dyDescent="0.3">
      <c r="A407">
        <v>406</v>
      </c>
      <c r="F407" t="str">
        <f t="shared" si="12"/>
        <v/>
      </c>
      <c r="H407" s="8" t="str">
        <f t="shared" si="13"/>
        <v/>
      </c>
    </row>
    <row r="408" spans="1:8" x14ac:dyDescent="0.3">
      <c r="A408">
        <v>407</v>
      </c>
      <c r="F408" t="str">
        <f t="shared" si="12"/>
        <v/>
      </c>
      <c r="H408" s="8" t="str">
        <f t="shared" si="13"/>
        <v/>
      </c>
    </row>
    <row r="409" spans="1:8" x14ac:dyDescent="0.3">
      <c r="A409">
        <v>408</v>
      </c>
      <c r="F409" t="str">
        <f t="shared" si="12"/>
        <v/>
      </c>
      <c r="H409" s="8" t="str">
        <f t="shared" si="13"/>
        <v/>
      </c>
    </row>
    <row r="410" spans="1:8" x14ac:dyDescent="0.3">
      <c r="A410">
        <v>409</v>
      </c>
      <c r="F410" t="str">
        <f t="shared" si="12"/>
        <v/>
      </c>
      <c r="H410" s="8" t="str">
        <f t="shared" si="13"/>
        <v/>
      </c>
    </row>
    <row r="411" spans="1:8" x14ac:dyDescent="0.3">
      <c r="A411">
        <v>410</v>
      </c>
      <c r="F411" t="str">
        <f t="shared" si="12"/>
        <v/>
      </c>
      <c r="H411" s="8" t="str">
        <f t="shared" si="13"/>
        <v/>
      </c>
    </row>
    <row r="412" spans="1:8" x14ac:dyDescent="0.3">
      <c r="A412">
        <v>411</v>
      </c>
      <c r="F412" t="str">
        <f t="shared" si="12"/>
        <v/>
      </c>
      <c r="H412" s="8" t="str">
        <f t="shared" si="13"/>
        <v/>
      </c>
    </row>
    <row r="413" spans="1:8" x14ac:dyDescent="0.3">
      <c r="A413">
        <v>412</v>
      </c>
      <c r="F413" t="str">
        <f t="shared" si="12"/>
        <v/>
      </c>
      <c r="H413" s="8" t="str">
        <f t="shared" si="13"/>
        <v/>
      </c>
    </row>
    <row r="414" spans="1:8" x14ac:dyDescent="0.3">
      <c r="A414">
        <v>413</v>
      </c>
      <c r="F414" t="str">
        <f t="shared" si="12"/>
        <v/>
      </c>
      <c r="H414" s="8" t="str">
        <f t="shared" si="13"/>
        <v/>
      </c>
    </row>
    <row r="415" spans="1:8" x14ac:dyDescent="0.3">
      <c r="A415">
        <v>414</v>
      </c>
      <c r="F415" t="str">
        <f t="shared" si="12"/>
        <v/>
      </c>
      <c r="H415" s="8" t="str">
        <f t="shared" si="13"/>
        <v/>
      </c>
    </row>
    <row r="416" spans="1:8" x14ac:dyDescent="0.3">
      <c r="A416">
        <v>415</v>
      </c>
      <c r="F416" t="str">
        <f t="shared" si="12"/>
        <v/>
      </c>
      <c r="H416" s="8" t="str">
        <f t="shared" si="13"/>
        <v/>
      </c>
    </row>
    <row r="417" spans="1:8" x14ac:dyDescent="0.3">
      <c r="A417">
        <v>416</v>
      </c>
      <c r="F417" t="str">
        <f t="shared" si="12"/>
        <v/>
      </c>
      <c r="H417" s="8" t="str">
        <f t="shared" si="13"/>
        <v/>
      </c>
    </row>
    <row r="418" spans="1:8" x14ac:dyDescent="0.3">
      <c r="A418">
        <v>417</v>
      </c>
      <c r="F418" t="str">
        <f t="shared" si="12"/>
        <v/>
      </c>
      <c r="H418" s="8" t="str">
        <f t="shared" si="13"/>
        <v/>
      </c>
    </row>
    <row r="419" spans="1:8" x14ac:dyDescent="0.3">
      <c r="A419">
        <v>418</v>
      </c>
      <c r="F419" t="str">
        <f t="shared" si="12"/>
        <v/>
      </c>
      <c r="H419" s="8" t="str">
        <f t="shared" si="13"/>
        <v/>
      </c>
    </row>
    <row r="420" spans="1:8" x14ac:dyDescent="0.3">
      <c r="A420">
        <v>419</v>
      </c>
      <c r="F420" t="str">
        <f t="shared" si="12"/>
        <v/>
      </c>
      <c r="H420" s="8" t="str">
        <f t="shared" si="13"/>
        <v/>
      </c>
    </row>
    <row r="421" spans="1:8" x14ac:dyDescent="0.3">
      <c r="A421">
        <v>420</v>
      </c>
      <c r="F421" t="str">
        <f t="shared" si="12"/>
        <v/>
      </c>
      <c r="H421" s="8" t="str">
        <f t="shared" si="13"/>
        <v/>
      </c>
    </row>
    <row r="422" spans="1:8" x14ac:dyDescent="0.3">
      <c r="A422">
        <v>421</v>
      </c>
      <c r="F422" t="str">
        <f t="shared" si="12"/>
        <v/>
      </c>
      <c r="H422" s="8" t="str">
        <f t="shared" si="13"/>
        <v/>
      </c>
    </row>
    <row r="423" spans="1:8" x14ac:dyDescent="0.3">
      <c r="A423">
        <v>422</v>
      </c>
      <c r="F423" t="str">
        <f t="shared" si="12"/>
        <v/>
      </c>
      <c r="H423" s="8" t="str">
        <f t="shared" si="13"/>
        <v/>
      </c>
    </row>
    <row r="424" spans="1:8" x14ac:dyDescent="0.3">
      <c r="A424">
        <v>423</v>
      </c>
      <c r="F424" t="str">
        <f t="shared" si="12"/>
        <v/>
      </c>
      <c r="H424" s="8" t="str">
        <f t="shared" si="13"/>
        <v/>
      </c>
    </row>
    <row r="425" spans="1:8" x14ac:dyDescent="0.3">
      <c r="A425">
        <v>424</v>
      </c>
      <c r="F425" t="str">
        <f t="shared" si="12"/>
        <v/>
      </c>
      <c r="H425" s="8" t="str">
        <f t="shared" si="13"/>
        <v/>
      </c>
    </row>
    <row r="426" spans="1:8" x14ac:dyDescent="0.3">
      <c r="A426">
        <v>425</v>
      </c>
      <c r="F426" t="str">
        <f t="shared" si="12"/>
        <v/>
      </c>
      <c r="H426" s="8" t="str">
        <f t="shared" si="13"/>
        <v/>
      </c>
    </row>
    <row r="427" spans="1:8" x14ac:dyDescent="0.3">
      <c r="A427">
        <v>426</v>
      </c>
      <c r="F427" t="str">
        <f t="shared" si="12"/>
        <v/>
      </c>
      <c r="H427" s="8" t="str">
        <f t="shared" si="13"/>
        <v/>
      </c>
    </row>
    <row r="428" spans="1:8" x14ac:dyDescent="0.3">
      <c r="A428">
        <v>427</v>
      </c>
      <c r="F428" t="str">
        <f t="shared" si="12"/>
        <v/>
      </c>
      <c r="H428" s="8" t="str">
        <f t="shared" si="13"/>
        <v/>
      </c>
    </row>
    <row r="429" spans="1:8" x14ac:dyDescent="0.3">
      <c r="A429">
        <v>428</v>
      </c>
      <c r="F429" t="str">
        <f t="shared" si="12"/>
        <v/>
      </c>
      <c r="H429" s="8" t="str">
        <f t="shared" si="13"/>
        <v/>
      </c>
    </row>
    <row r="430" spans="1:8" x14ac:dyDescent="0.3">
      <c r="A430">
        <v>429</v>
      </c>
      <c r="F430" t="str">
        <f t="shared" si="12"/>
        <v/>
      </c>
      <c r="H430" s="8" t="str">
        <f t="shared" si="13"/>
        <v/>
      </c>
    </row>
    <row r="431" spans="1:8" x14ac:dyDescent="0.3">
      <c r="A431">
        <v>430</v>
      </c>
      <c r="F431" t="str">
        <f t="shared" si="12"/>
        <v/>
      </c>
      <c r="H431" s="8" t="str">
        <f t="shared" si="13"/>
        <v/>
      </c>
    </row>
    <row r="432" spans="1:8" x14ac:dyDescent="0.3">
      <c r="A432">
        <v>431</v>
      </c>
      <c r="F432" t="str">
        <f t="shared" si="12"/>
        <v/>
      </c>
      <c r="H432" s="8" t="str">
        <f t="shared" si="13"/>
        <v/>
      </c>
    </row>
    <row r="433" spans="1:8" x14ac:dyDescent="0.3">
      <c r="A433">
        <v>432</v>
      </c>
      <c r="F433" t="str">
        <f t="shared" si="12"/>
        <v/>
      </c>
      <c r="H433" s="8" t="str">
        <f t="shared" si="13"/>
        <v/>
      </c>
    </row>
    <row r="434" spans="1:8" x14ac:dyDescent="0.3">
      <c r="A434">
        <v>433</v>
      </c>
      <c r="F434" t="str">
        <f t="shared" si="12"/>
        <v/>
      </c>
      <c r="H434" s="8" t="str">
        <f t="shared" si="13"/>
        <v/>
      </c>
    </row>
    <row r="435" spans="1:8" x14ac:dyDescent="0.3">
      <c r="A435">
        <v>434</v>
      </c>
      <c r="F435" t="str">
        <f t="shared" si="12"/>
        <v/>
      </c>
      <c r="H435" s="8" t="str">
        <f t="shared" si="13"/>
        <v/>
      </c>
    </row>
    <row r="436" spans="1:8" x14ac:dyDescent="0.3">
      <c r="A436">
        <v>435</v>
      </c>
      <c r="F436" t="str">
        <f t="shared" si="12"/>
        <v/>
      </c>
      <c r="H436" s="8" t="str">
        <f t="shared" si="13"/>
        <v/>
      </c>
    </row>
    <row r="437" spans="1:8" x14ac:dyDescent="0.3">
      <c r="A437">
        <v>436</v>
      </c>
      <c r="F437" t="str">
        <f t="shared" si="12"/>
        <v/>
      </c>
      <c r="H437" s="8" t="str">
        <f t="shared" si="13"/>
        <v/>
      </c>
    </row>
    <row r="438" spans="1:8" x14ac:dyDescent="0.3">
      <c r="A438">
        <v>437</v>
      </c>
      <c r="F438" t="str">
        <f t="shared" si="12"/>
        <v/>
      </c>
      <c r="H438" s="8" t="str">
        <f t="shared" si="13"/>
        <v/>
      </c>
    </row>
    <row r="439" spans="1:8" x14ac:dyDescent="0.3">
      <c r="A439">
        <v>438</v>
      </c>
      <c r="F439" t="str">
        <f t="shared" si="12"/>
        <v/>
      </c>
      <c r="H439" s="8" t="str">
        <f t="shared" si="13"/>
        <v/>
      </c>
    </row>
    <row r="440" spans="1:8" x14ac:dyDescent="0.3">
      <c r="A440">
        <v>439</v>
      </c>
      <c r="F440" t="str">
        <f t="shared" si="12"/>
        <v/>
      </c>
      <c r="H440" s="8" t="str">
        <f t="shared" si="13"/>
        <v/>
      </c>
    </row>
    <row r="441" spans="1:8" x14ac:dyDescent="0.3">
      <c r="A441">
        <v>440</v>
      </c>
      <c r="F441" t="str">
        <f t="shared" si="12"/>
        <v/>
      </c>
      <c r="H441" s="8" t="str">
        <f t="shared" si="13"/>
        <v/>
      </c>
    </row>
    <row r="442" spans="1:8" x14ac:dyDescent="0.3">
      <c r="A442">
        <v>441</v>
      </c>
      <c r="F442" t="str">
        <f t="shared" si="12"/>
        <v/>
      </c>
      <c r="H442" s="8" t="str">
        <f t="shared" si="13"/>
        <v/>
      </c>
    </row>
    <row r="443" spans="1:8" x14ac:dyDescent="0.3">
      <c r="A443">
        <v>442</v>
      </c>
      <c r="F443" t="str">
        <f t="shared" si="12"/>
        <v/>
      </c>
      <c r="H443" s="8" t="str">
        <f t="shared" si="13"/>
        <v/>
      </c>
    </row>
    <row r="444" spans="1:8" x14ac:dyDescent="0.3">
      <c r="A444">
        <v>443</v>
      </c>
      <c r="F444" t="str">
        <f t="shared" si="12"/>
        <v/>
      </c>
      <c r="H444" s="8" t="str">
        <f t="shared" si="13"/>
        <v/>
      </c>
    </row>
    <row r="445" spans="1:8" x14ac:dyDescent="0.3">
      <c r="A445">
        <v>444</v>
      </c>
      <c r="F445" t="str">
        <f t="shared" si="12"/>
        <v/>
      </c>
      <c r="H445" s="8" t="str">
        <f t="shared" si="13"/>
        <v/>
      </c>
    </row>
    <row r="446" spans="1:8" x14ac:dyDescent="0.3">
      <c r="A446">
        <v>445</v>
      </c>
      <c r="F446" t="str">
        <f t="shared" si="12"/>
        <v/>
      </c>
      <c r="H446" s="8" t="str">
        <f t="shared" si="13"/>
        <v/>
      </c>
    </row>
    <row r="447" spans="1:8" x14ac:dyDescent="0.3">
      <c r="A447">
        <v>446</v>
      </c>
      <c r="F447" t="str">
        <f t="shared" si="12"/>
        <v/>
      </c>
      <c r="H447" s="8" t="str">
        <f t="shared" si="13"/>
        <v/>
      </c>
    </row>
    <row r="448" spans="1:8" x14ac:dyDescent="0.3">
      <c r="A448">
        <v>447</v>
      </c>
      <c r="F448" t="str">
        <f t="shared" si="12"/>
        <v/>
      </c>
      <c r="H448" s="8" t="str">
        <f t="shared" si="13"/>
        <v/>
      </c>
    </row>
    <row r="449" spans="1:8" x14ac:dyDescent="0.3">
      <c r="A449">
        <v>448</v>
      </c>
      <c r="F449" t="str">
        <f t="shared" si="12"/>
        <v/>
      </c>
      <c r="H449" s="8" t="str">
        <f t="shared" si="13"/>
        <v/>
      </c>
    </row>
    <row r="450" spans="1:8" x14ac:dyDescent="0.3">
      <c r="A450">
        <v>449</v>
      </c>
      <c r="F450" t="str">
        <f t="shared" si="12"/>
        <v/>
      </c>
      <c r="H450" s="8" t="str">
        <f t="shared" si="13"/>
        <v/>
      </c>
    </row>
    <row r="451" spans="1:8" x14ac:dyDescent="0.3">
      <c r="A451">
        <v>450</v>
      </c>
      <c r="F451" t="str">
        <f t="shared" ref="F451:F514" si="14">IF(OR(ISBLANK(D451),ISBLANK(E451)),"",D451-E451)</f>
        <v/>
      </c>
      <c r="H451" s="8" t="str">
        <f t="shared" si="13"/>
        <v/>
      </c>
    </row>
    <row r="452" spans="1:8" x14ac:dyDescent="0.3">
      <c r="A452">
        <v>451</v>
      </c>
      <c r="F452" t="str">
        <f t="shared" si="14"/>
        <v/>
      </c>
      <c r="H452" s="8" t="str">
        <f t="shared" ref="H452:H515" si="15">IFERROR((G452-C452)/C452,"")</f>
        <v/>
      </c>
    </row>
    <row r="453" spans="1:8" x14ac:dyDescent="0.3">
      <c r="A453">
        <v>452</v>
      </c>
      <c r="F453" t="str">
        <f t="shared" si="14"/>
        <v/>
      </c>
      <c r="H453" s="8" t="str">
        <f t="shared" si="15"/>
        <v/>
      </c>
    </row>
    <row r="454" spans="1:8" x14ac:dyDescent="0.3">
      <c r="A454">
        <v>453</v>
      </c>
      <c r="F454" t="str">
        <f t="shared" si="14"/>
        <v/>
      </c>
      <c r="H454" s="8" t="str">
        <f t="shared" si="15"/>
        <v/>
      </c>
    </row>
    <row r="455" spans="1:8" x14ac:dyDescent="0.3">
      <c r="A455">
        <v>454</v>
      </c>
      <c r="F455" t="str">
        <f t="shared" si="14"/>
        <v/>
      </c>
      <c r="H455" s="8" t="str">
        <f t="shared" si="15"/>
        <v/>
      </c>
    </row>
    <row r="456" spans="1:8" x14ac:dyDescent="0.3">
      <c r="A456">
        <v>455</v>
      </c>
      <c r="F456" t="str">
        <f t="shared" si="14"/>
        <v/>
      </c>
      <c r="H456" s="8" t="str">
        <f t="shared" si="15"/>
        <v/>
      </c>
    </row>
    <row r="457" spans="1:8" x14ac:dyDescent="0.3">
      <c r="A457">
        <v>456</v>
      </c>
      <c r="F457" t="str">
        <f t="shared" si="14"/>
        <v/>
      </c>
      <c r="H457" s="8" t="str">
        <f t="shared" si="15"/>
        <v/>
      </c>
    </row>
    <row r="458" spans="1:8" x14ac:dyDescent="0.3">
      <c r="A458">
        <v>457</v>
      </c>
      <c r="F458" t="str">
        <f t="shared" si="14"/>
        <v/>
      </c>
      <c r="H458" s="8" t="str">
        <f t="shared" si="15"/>
        <v/>
      </c>
    </row>
    <row r="459" spans="1:8" x14ac:dyDescent="0.3">
      <c r="A459">
        <v>458</v>
      </c>
      <c r="F459" t="str">
        <f t="shared" si="14"/>
        <v/>
      </c>
      <c r="H459" s="8" t="str">
        <f t="shared" si="15"/>
        <v/>
      </c>
    </row>
    <row r="460" spans="1:8" x14ac:dyDescent="0.3">
      <c r="A460">
        <v>459</v>
      </c>
      <c r="F460" t="str">
        <f t="shared" si="14"/>
        <v/>
      </c>
      <c r="H460" s="8" t="str">
        <f t="shared" si="15"/>
        <v/>
      </c>
    </row>
    <row r="461" spans="1:8" x14ac:dyDescent="0.3">
      <c r="A461">
        <v>460</v>
      </c>
      <c r="F461" t="str">
        <f t="shared" si="14"/>
        <v/>
      </c>
      <c r="H461" s="8" t="str">
        <f t="shared" si="15"/>
        <v/>
      </c>
    </row>
    <row r="462" spans="1:8" x14ac:dyDescent="0.3">
      <c r="A462">
        <v>461</v>
      </c>
      <c r="F462" t="str">
        <f t="shared" si="14"/>
        <v/>
      </c>
      <c r="H462" s="8" t="str">
        <f t="shared" si="15"/>
        <v/>
      </c>
    </row>
    <row r="463" spans="1:8" x14ac:dyDescent="0.3">
      <c r="A463">
        <v>462</v>
      </c>
      <c r="F463" t="str">
        <f t="shared" si="14"/>
        <v/>
      </c>
      <c r="H463" s="8" t="str">
        <f t="shared" si="15"/>
        <v/>
      </c>
    </row>
    <row r="464" spans="1:8" x14ac:dyDescent="0.3">
      <c r="A464">
        <v>463</v>
      </c>
      <c r="F464" t="str">
        <f t="shared" si="14"/>
        <v/>
      </c>
      <c r="H464" s="8" t="str">
        <f t="shared" si="15"/>
        <v/>
      </c>
    </row>
    <row r="465" spans="1:8" x14ac:dyDescent="0.3">
      <c r="A465">
        <v>464</v>
      </c>
      <c r="F465" t="str">
        <f t="shared" si="14"/>
        <v/>
      </c>
      <c r="H465" s="8" t="str">
        <f t="shared" si="15"/>
        <v/>
      </c>
    </row>
    <row r="466" spans="1:8" x14ac:dyDescent="0.3">
      <c r="A466">
        <v>465</v>
      </c>
      <c r="F466" t="str">
        <f t="shared" si="14"/>
        <v/>
      </c>
      <c r="H466" s="8" t="str">
        <f t="shared" si="15"/>
        <v/>
      </c>
    </row>
    <row r="467" spans="1:8" x14ac:dyDescent="0.3">
      <c r="A467">
        <v>466</v>
      </c>
      <c r="F467" t="str">
        <f t="shared" si="14"/>
        <v/>
      </c>
      <c r="H467" s="8" t="str">
        <f t="shared" si="15"/>
        <v/>
      </c>
    </row>
    <row r="468" spans="1:8" x14ac:dyDescent="0.3">
      <c r="A468">
        <v>467</v>
      </c>
      <c r="F468" t="str">
        <f t="shared" si="14"/>
        <v/>
      </c>
      <c r="H468" s="8" t="str">
        <f t="shared" si="15"/>
        <v/>
      </c>
    </row>
    <row r="469" spans="1:8" x14ac:dyDescent="0.3">
      <c r="A469">
        <v>468</v>
      </c>
      <c r="F469" t="str">
        <f t="shared" si="14"/>
        <v/>
      </c>
      <c r="H469" s="8" t="str">
        <f t="shared" si="15"/>
        <v/>
      </c>
    </row>
    <row r="470" spans="1:8" x14ac:dyDescent="0.3">
      <c r="A470">
        <v>469</v>
      </c>
      <c r="F470" t="str">
        <f t="shared" si="14"/>
        <v/>
      </c>
      <c r="H470" s="8" t="str">
        <f t="shared" si="15"/>
        <v/>
      </c>
    </row>
    <row r="471" spans="1:8" x14ac:dyDescent="0.3">
      <c r="A471">
        <v>470</v>
      </c>
      <c r="F471" t="str">
        <f t="shared" si="14"/>
        <v/>
      </c>
      <c r="H471" s="8" t="str">
        <f t="shared" si="15"/>
        <v/>
      </c>
    </row>
    <row r="472" spans="1:8" x14ac:dyDescent="0.3">
      <c r="A472">
        <v>471</v>
      </c>
      <c r="F472" t="str">
        <f t="shared" si="14"/>
        <v/>
      </c>
      <c r="H472" s="8" t="str">
        <f t="shared" si="15"/>
        <v/>
      </c>
    </row>
    <row r="473" spans="1:8" x14ac:dyDescent="0.3">
      <c r="A473">
        <v>472</v>
      </c>
      <c r="F473" t="str">
        <f t="shared" si="14"/>
        <v/>
      </c>
      <c r="H473" s="8" t="str">
        <f t="shared" si="15"/>
        <v/>
      </c>
    </row>
    <row r="474" spans="1:8" x14ac:dyDescent="0.3">
      <c r="A474">
        <v>473</v>
      </c>
      <c r="F474" t="str">
        <f t="shared" si="14"/>
        <v/>
      </c>
      <c r="H474" s="8" t="str">
        <f t="shared" si="15"/>
        <v/>
      </c>
    </row>
    <row r="475" spans="1:8" x14ac:dyDescent="0.3">
      <c r="A475">
        <v>474</v>
      </c>
      <c r="F475" t="str">
        <f t="shared" si="14"/>
        <v/>
      </c>
      <c r="H475" s="8" t="str">
        <f t="shared" si="15"/>
        <v/>
      </c>
    </row>
    <row r="476" spans="1:8" x14ac:dyDescent="0.3">
      <c r="A476">
        <v>475</v>
      </c>
      <c r="F476" t="str">
        <f t="shared" si="14"/>
        <v/>
      </c>
      <c r="H476" s="8" t="str">
        <f t="shared" si="15"/>
        <v/>
      </c>
    </row>
    <row r="477" spans="1:8" x14ac:dyDescent="0.3">
      <c r="A477">
        <v>476</v>
      </c>
      <c r="F477" t="str">
        <f t="shared" si="14"/>
        <v/>
      </c>
      <c r="H477" s="8" t="str">
        <f t="shared" si="15"/>
        <v/>
      </c>
    </row>
    <row r="478" spans="1:8" x14ac:dyDescent="0.3">
      <c r="A478">
        <v>477</v>
      </c>
      <c r="F478" t="str">
        <f t="shared" si="14"/>
        <v/>
      </c>
      <c r="H478" s="8" t="str">
        <f t="shared" si="15"/>
        <v/>
      </c>
    </row>
    <row r="479" spans="1:8" x14ac:dyDescent="0.3">
      <c r="A479">
        <v>478</v>
      </c>
      <c r="F479" t="str">
        <f t="shared" si="14"/>
        <v/>
      </c>
      <c r="H479" s="8" t="str">
        <f t="shared" si="15"/>
        <v/>
      </c>
    </row>
    <row r="480" spans="1:8" x14ac:dyDescent="0.3">
      <c r="A480">
        <v>479</v>
      </c>
      <c r="F480" t="str">
        <f t="shared" si="14"/>
        <v/>
      </c>
      <c r="H480" s="8" t="str">
        <f t="shared" si="15"/>
        <v/>
      </c>
    </row>
    <row r="481" spans="1:8" x14ac:dyDescent="0.3">
      <c r="A481">
        <v>480</v>
      </c>
      <c r="F481" t="str">
        <f t="shared" si="14"/>
        <v/>
      </c>
      <c r="H481" s="8" t="str">
        <f t="shared" si="15"/>
        <v/>
      </c>
    </row>
    <row r="482" spans="1:8" x14ac:dyDescent="0.3">
      <c r="A482">
        <v>481</v>
      </c>
      <c r="F482" t="str">
        <f t="shared" si="14"/>
        <v/>
      </c>
      <c r="H482" s="8" t="str">
        <f t="shared" si="15"/>
        <v/>
      </c>
    </row>
    <row r="483" spans="1:8" x14ac:dyDescent="0.3">
      <c r="A483">
        <v>482</v>
      </c>
      <c r="F483" t="str">
        <f t="shared" si="14"/>
        <v/>
      </c>
      <c r="H483" s="8" t="str">
        <f t="shared" si="15"/>
        <v/>
      </c>
    </row>
    <row r="484" spans="1:8" x14ac:dyDescent="0.3">
      <c r="A484">
        <v>483</v>
      </c>
      <c r="F484" t="str">
        <f t="shared" si="14"/>
        <v/>
      </c>
      <c r="H484" s="8" t="str">
        <f t="shared" si="15"/>
        <v/>
      </c>
    </row>
    <row r="485" spans="1:8" x14ac:dyDescent="0.3">
      <c r="A485">
        <v>484</v>
      </c>
      <c r="F485" t="str">
        <f t="shared" si="14"/>
        <v/>
      </c>
      <c r="H485" s="8" t="str">
        <f t="shared" si="15"/>
        <v/>
      </c>
    </row>
    <row r="486" spans="1:8" x14ac:dyDescent="0.3">
      <c r="A486">
        <v>485</v>
      </c>
      <c r="F486" t="str">
        <f t="shared" si="14"/>
        <v/>
      </c>
      <c r="H486" s="8" t="str">
        <f t="shared" si="15"/>
        <v/>
      </c>
    </row>
    <row r="487" spans="1:8" x14ac:dyDescent="0.3">
      <c r="A487">
        <v>486</v>
      </c>
      <c r="F487" t="str">
        <f t="shared" si="14"/>
        <v/>
      </c>
      <c r="H487" s="8" t="str">
        <f t="shared" si="15"/>
        <v/>
      </c>
    </row>
    <row r="488" spans="1:8" x14ac:dyDescent="0.3">
      <c r="A488">
        <v>487</v>
      </c>
      <c r="F488" t="str">
        <f t="shared" si="14"/>
        <v/>
      </c>
      <c r="H488" s="8" t="str">
        <f t="shared" si="15"/>
        <v/>
      </c>
    </row>
    <row r="489" spans="1:8" x14ac:dyDescent="0.3">
      <c r="A489">
        <v>488</v>
      </c>
      <c r="F489" t="str">
        <f t="shared" si="14"/>
        <v/>
      </c>
      <c r="H489" s="8" t="str">
        <f t="shared" si="15"/>
        <v/>
      </c>
    </row>
    <row r="490" spans="1:8" x14ac:dyDescent="0.3">
      <c r="A490">
        <v>489</v>
      </c>
      <c r="F490" t="str">
        <f t="shared" si="14"/>
        <v/>
      </c>
      <c r="H490" s="8" t="str">
        <f t="shared" si="15"/>
        <v/>
      </c>
    </row>
    <row r="491" spans="1:8" x14ac:dyDescent="0.3">
      <c r="A491">
        <v>490</v>
      </c>
      <c r="F491" t="str">
        <f t="shared" si="14"/>
        <v/>
      </c>
      <c r="H491" s="8" t="str">
        <f t="shared" si="15"/>
        <v/>
      </c>
    </row>
    <row r="492" spans="1:8" x14ac:dyDescent="0.3">
      <c r="A492">
        <v>491</v>
      </c>
      <c r="F492" t="str">
        <f t="shared" si="14"/>
        <v/>
      </c>
      <c r="H492" s="8" t="str">
        <f t="shared" si="15"/>
        <v/>
      </c>
    </row>
    <row r="493" spans="1:8" x14ac:dyDescent="0.3">
      <c r="A493">
        <v>492</v>
      </c>
      <c r="F493" t="str">
        <f t="shared" si="14"/>
        <v/>
      </c>
      <c r="H493" s="8" t="str">
        <f t="shared" si="15"/>
        <v/>
      </c>
    </row>
    <row r="494" spans="1:8" x14ac:dyDescent="0.3">
      <c r="A494">
        <v>493</v>
      </c>
      <c r="F494" t="str">
        <f t="shared" si="14"/>
        <v/>
      </c>
      <c r="H494" s="8" t="str">
        <f t="shared" si="15"/>
        <v/>
      </c>
    </row>
    <row r="495" spans="1:8" x14ac:dyDescent="0.3">
      <c r="A495">
        <v>494</v>
      </c>
      <c r="F495" t="str">
        <f t="shared" si="14"/>
        <v/>
      </c>
      <c r="H495" s="8" t="str">
        <f t="shared" si="15"/>
        <v/>
      </c>
    </row>
    <row r="496" spans="1:8" x14ac:dyDescent="0.3">
      <c r="A496">
        <v>495</v>
      </c>
      <c r="F496" t="str">
        <f t="shared" si="14"/>
        <v/>
      </c>
      <c r="H496" s="8" t="str">
        <f t="shared" si="15"/>
        <v/>
      </c>
    </row>
    <row r="497" spans="1:8" x14ac:dyDescent="0.3">
      <c r="A497">
        <v>496</v>
      </c>
      <c r="F497" t="str">
        <f t="shared" si="14"/>
        <v/>
      </c>
      <c r="H497" s="8" t="str">
        <f t="shared" si="15"/>
        <v/>
      </c>
    </row>
    <row r="498" spans="1:8" x14ac:dyDescent="0.3">
      <c r="A498">
        <v>497</v>
      </c>
      <c r="F498" t="str">
        <f t="shared" si="14"/>
        <v/>
      </c>
      <c r="H498" s="8" t="str">
        <f t="shared" si="15"/>
        <v/>
      </c>
    </row>
    <row r="499" spans="1:8" x14ac:dyDescent="0.3">
      <c r="A499">
        <v>498</v>
      </c>
      <c r="F499" t="str">
        <f t="shared" si="14"/>
        <v/>
      </c>
      <c r="H499" s="8" t="str">
        <f t="shared" si="15"/>
        <v/>
      </c>
    </row>
    <row r="500" spans="1:8" x14ac:dyDescent="0.3">
      <c r="A500">
        <v>499</v>
      </c>
      <c r="F500" t="str">
        <f t="shared" si="14"/>
        <v/>
      </c>
      <c r="H500" s="8" t="str">
        <f t="shared" si="15"/>
        <v/>
      </c>
    </row>
    <row r="501" spans="1:8" x14ac:dyDescent="0.3">
      <c r="A501">
        <v>500</v>
      </c>
      <c r="F501" t="str">
        <f t="shared" si="14"/>
        <v/>
      </c>
      <c r="H501" s="8" t="str">
        <f t="shared" si="15"/>
        <v/>
      </c>
    </row>
    <row r="502" spans="1:8" x14ac:dyDescent="0.3">
      <c r="A502">
        <v>501</v>
      </c>
      <c r="F502" t="str">
        <f t="shared" si="14"/>
        <v/>
      </c>
      <c r="H502" s="8" t="str">
        <f t="shared" si="15"/>
        <v/>
      </c>
    </row>
    <row r="503" spans="1:8" x14ac:dyDescent="0.3">
      <c r="A503">
        <v>502</v>
      </c>
      <c r="F503" t="str">
        <f t="shared" si="14"/>
        <v/>
      </c>
      <c r="H503" s="8" t="str">
        <f t="shared" si="15"/>
        <v/>
      </c>
    </row>
    <row r="504" spans="1:8" x14ac:dyDescent="0.3">
      <c r="A504">
        <v>503</v>
      </c>
      <c r="F504" t="str">
        <f t="shared" si="14"/>
        <v/>
      </c>
      <c r="H504" s="8" t="str">
        <f t="shared" si="15"/>
        <v/>
      </c>
    </row>
    <row r="505" spans="1:8" x14ac:dyDescent="0.3">
      <c r="A505">
        <v>504</v>
      </c>
      <c r="F505" t="str">
        <f t="shared" si="14"/>
        <v/>
      </c>
      <c r="H505" s="8" t="str">
        <f t="shared" si="15"/>
        <v/>
      </c>
    </row>
    <row r="506" spans="1:8" x14ac:dyDescent="0.3">
      <c r="A506">
        <v>505</v>
      </c>
      <c r="F506" t="str">
        <f t="shared" si="14"/>
        <v/>
      </c>
      <c r="H506" s="8" t="str">
        <f t="shared" si="15"/>
        <v/>
      </c>
    </row>
    <row r="507" spans="1:8" x14ac:dyDescent="0.3">
      <c r="A507">
        <v>506</v>
      </c>
      <c r="F507" t="str">
        <f t="shared" si="14"/>
        <v/>
      </c>
      <c r="H507" s="8" t="str">
        <f t="shared" si="15"/>
        <v/>
      </c>
    </row>
    <row r="508" spans="1:8" x14ac:dyDescent="0.3">
      <c r="A508">
        <v>507</v>
      </c>
      <c r="F508" t="str">
        <f t="shared" si="14"/>
        <v/>
      </c>
      <c r="H508" s="8" t="str">
        <f t="shared" si="15"/>
        <v/>
      </c>
    </row>
    <row r="509" spans="1:8" x14ac:dyDescent="0.3">
      <c r="A509">
        <v>508</v>
      </c>
      <c r="F509" t="str">
        <f t="shared" si="14"/>
        <v/>
      </c>
      <c r="H509" s="8" t="str">
        <f t="shared" si="15"/>
        <v/>
      </c>
    </row>
    <row r="510" spans="1:8" x14ac:dyDescent="0.3">
      <c r="A510">
        <v>509</v>
      </c>
      <c r="F510" t="str">
        <f t="shared" si="14"/>
        <v/>
      </c>
      <c r="H510" s="8" t="str">
        <f t="shared" si="15"/>
        <v/>
      </c>
    </row>
    <row r="511" spans="1:8" x14ac:dyDescent="0.3">
      <c r="A511">
        <v>510</v>
      </c>
      <c r="F511" t="str">
        <f t="shared" si="14"/>
        <v/>
      </c>
      <c r="H511" s="8" t="str">
        <f t="shared" si="15"/>
        <v/>
      </c>
    </row>
    <row r="512" spans="1:8" x14ac:dyDescent="0.3">
      <c r="A512">
        <v>511</v>
      </c>
      <c r="F512" t="str">
        <f t="shared" si="14"/>
        <v/>
      </c>
      <c r="H512" s="8" t="str">
        <f t="shared" si="15"/>
        <v/>
      </c>
    </row>
    <row r="513" spans="1:8" x14ac:dyDescent="0.3">
      <c r="A513">
        <v>512</v>
      </c>
      <c r="F513" t="str">
        <f t="shared" si="14"/>
        <v/>
      </c>
      <c r="H513" s="8" t="str">
        <f t="shared" si="15"/>
        <v/>
      </c>
    </row>
    <row r="514" spans="1:8" x14ac:dyDescent="0.3">
      <c r="A514">
        <v>513</v>
      </c>
      <c r="F514" t="str">
        <f t="shared" si="14"/>
        <v/>
      </c>
      <c r="H514" s="8" t="str">
        <f t="shared" si="15"/>
        <v/>
      </c>
    </row>
    <row r="515" spans="1:8" x14ac:dyDescent="0.3">
      <c r="A515">
        <v>514</v>
      </c>
      <c r="F515" t="str">
        <f t="shared" ref="F515:F578" si="16">IF(OR(ISBLANK(D515),ISBLANK(E515)),"",D515-E515)</f>
        <v/>
      </c>
      <c r="H515" s="8" t="str">
        <f t="shared" si="15"/>
        <v/>
      </c>
    </row>
    <row r="516" spans="1:8" x14ac:dyDescent="0.3">
      <c r="A516">
        <v>515</v>
      </c>
      <c r="F516" t="str">
        <f t="shared" si="16"/>
        <v/>
      </c>
      <c r="H516" s="8" t="str">
        <f t="shared" ref="H516:H579" si="17">IFERROR((G516-C516)/C516,"")</f>
        <v/>
      </c>
    </row>
    <row r="517" spans="1:8" x14ac:dyDescent="0.3">
      <c r="A517">
        <v>516</v>
      </c>
      <c r="F517" t="str">
        <f t="shared" si="16"/>
        <v/>
      </c>
      <c r="H517" s="8" t="str">
        <f t="shared" si="17"/>
        <v/>
      </c>
    </row>
    <row r="518" spans="1:8" x14ac:dyDescent="0.3">
      <c r="A518">
        <v>517</v>
      </c>
      <c r="F518" t="str">
        <f t="shared" si="16"/>
        <v/>
      </c>
      <c r="H518" s="8" t="str">
        <f t="shared" si="17"/>
        <v/>
      </c>
    </row>
    <row r="519" spans="1:8" x14ac:dyDescent="0.3">
      <c r="A519">
        <v>518</v>
      </c>
      <c r="F519" t="str">
        <f t="shared" si="16"/>
        <v/>
      </c>
      <c r="H519" s="8" t="str">
        <f t="shared" si="17"/>
        <v/>
      </c>
    </row>
    <row r="520" spans="1:8" x14ac:dyDescent="0.3">
      <c r="A520">
        <v>519</v>
      </c>
      <c r="F520" t="str">
        <f t="shared" si="16"/>
        <v/>
      </c>
      <c r="H520" s="8" t="str">
        <f t="shared" si="17"/>
        <v/>
      </c>
    </row>
    <row r="521" spans="1:8" x14ac:dyDescent="0.3">
      <c r="A521">
        <v>520</v>
      </c>
      <c r="F521" t="str">
        <f t="shared" si="16"/>
        <v/>
      </c>
      <c r="H521" s="8" t="str">
        <f t="shared" si="17"/>
        <v/>
      </c>
    </row>
    <row r="522" spans="1:8" x14ac:dyDescent="0.3">
      <c r="A522">
        <v>521</v>
      </c>
      <c r="F522" t="str">
        <f t="shared" si="16"/>
        <v/>
      </c>
      <c r="H522" s="8" t="str">
        <f t="shared" si="17"/>
        <v/>
      </c>
    </row>
    <row r="523" spans="1:8" x14ac:dyDescent="0.3">
      <c r="A523">
        <v>522</v>
      </c>
      <c r="F523" t="str">
        <f t="shared" si="16"/>
        <v/>
      </c>
      <c r="H523" s="8" t="str">
        <f t="shared" si="17"/>
        <v/>
      </c>
    </row>
    <row r="524" spans="1:8" x14ac:dyDescent="0.3">
      <c r="A524">
        <v>523</v>
      </c>
      <c r="F524" t="str">
        <f t="shared" si="16"/>
        <v/>
      </c>
      <c r="H524" s="8" t="str">
        <f t="shared" si="17"/>
        <v/>
      </c>
    </row>
    <row r="525" spans="1:8" x14ac:dyDescent="0.3">
      <c r="A525">
        <v>524</v>
      </c>
      <c r="F525" t="str">
        <f t="shared" si="16"/>
        <v/>
      </c>
      <c r="H525" s="8" t="str">
        <f t="shared" si="17"/>
        <v/>
      </c>
    </row>
    <row r="526" spans="1:8" x14ac:dyDescent="0.3">
      <c r="A526">
        <v>525</v>
      </c>
      <c r="F526" t="str">
        <f t="shared" si="16"/>
        <v/>
      </c>
      <c r="H526" s="8" t="str">
        <f t="shared" si="17"/>
        <v/>
      </c>
    </row>
    <row r="527" spans="1:8" x14ac:dyDescent="0.3">
      <c r="A527">
        <v>526</v>
      </c>
      <c r="F527" t="str">
        <f t="shared" si="16"/>
        <v/>
      </c>
      <c r="H527" s="8" t="str">
        <f t="shared" si="17"/>
        <v/>
      </c>
    </row>
    <row r="528" spans="1:8" x14ac:dyDescent="0.3">
      <c r="A528">
        <v>527</v>
      </c>
      <c r="F528" t="str">
        <f t="shared" si="16"/>
        <v/>
      </c>
      <c r="H528" s="8" t="str">
        <f t="shared" si="17"/>
        <v/>
      </c>
    </row>
    <row r="529" spans="1:8" x14ac:dyDescent="0.3">
      <c r="A529">
        <v>528</v>
      </c>
      <c r="F529" t="str">
        <f t="shared" si="16"/>
        <v/>
      </c>
      <c r="H529" s="8" t="str">
        <f t="shared" si="17"/>
        <v/>
      </c>
    </row>
    <row r="530" spans="1:8" x14ac:dyDescent="0.3">
      <c r="A530">
        <v>529</v>
      </c>
      <c r="F530" t="str">
        <f t="shared" si="16"/>
        <v/>
      </c>
      <c r="H530" s="8" t="str">
        <f t="shared" si="17"/>
        <v/>
      </c>
    </row>
    <row r="531" spans="1:8" x14ac:dyDescent="0.3">
      <c r="A531">
        <v>530</v>
      </c>
      <c r="F531" t="str">
        <f t="shared" si="16"/>
        <v/>
      </c>
      <c r="H531" s="8" t="str">
        <f t="shared" si="17"/>
        <v/>
      </c>
    </row>
    <row r="532" spans="1:8" x14ac:dyDescent="0.3">
      <c r="A532">
        <v>531</v>
      </c>
      <c r="F532" t="str">
        <f t="shared" si="16"/>
        <v/>
      </c>
      <c r="H532" s="8" t="str">
        <f t="shared" si="17"/>
        <v/>
      </c>
    </row>
    <row r="533" spans="1:8" x14ac:dyDescent="0.3">
      <c r="A533">
        <v>532</v>
      </c>
      <c r="F533" t="str">
        <f t="shared" si="16"/>
        <v/>
      </c>
      <c r="H533" s="8" t="str">
        <f t="shared" si="17"/>
        <v/>
      </c>
    </row>
    <row r="534" spans="1:8" x14ac:dyDescent="0.3">
      <c r="A534">
        <v>533</v>
      </c>
      <c r="F534" t="str">
        <f t="shared" si="16"/>
        <v/>
      </c>
      <c r="H534" s="8" t="str">
        <f t="shared" si="17"/>
        <v/>
      </c>
    </row>
    <row r="535" spans="1:8" x14ac:dyDescent="0.3">
      <c r="A535">
        <v>534</v>
      </c>
      <c r="F535" t="str">
        <f t="shared" si="16"/>
        <v/>
      </c>
      <c r="H535" s="8" t="str">
        <f t="shared" si="17"/>
        <v/>
      </c>
    </row>
    <row r="536" spans="1:8" x14ac:dyDescent="0.3">
      <c r="A536">
        <v>535</v>
      </c>
      <c r="F536" t="str">
        <f t="shared" si="16"/>
        <v/>
      </c>
      <c r="H536" s="8" t="str">
        <f t="shared" si="17"/>
        <v/>
      </c>
    </row>
    <row r="537" spans="1:8" x14ac:dyDescent="0.3">
      <c r="A537">
        <v>536</v>
      </c>
      <c r="F537" t="str">
        <f t="shared" si="16"/>
        <v/>
      </c>
      <c r="H537" s="8" t="str">
        <f t="shared" si="17"/>
        <v/>
      </c>
    </row>
    <row r="538" spans="1:8" x14ac:dyDescent="0.3">
      <c r="A538">
        <v>537</v>
      </c>
      <c r="F538" t="str">
        <f t="shared" si="16"/>
        <v/>
      </c>
      <c r="H538" s="8" t="str">
        <f t="shared" si="17"/>
        <v/>
      </c>
    </row>
    <row r="539" spans="1:8" x14ac:dyDescent="0.3">
      <c r="A539">
        <v>538</v>
      </c>
      <c r="F539" t="str">
        <f t="shared" si="16"/>
        <v/>
      </c>
      <c r="H539" s="8" t="str">
        <f t="shared" si="17"/>
        <v/>
      </c>
    </row>
    <row r="540" spans="1:8" x14ac:dyDescent="0.3">
      <c r="A540">
        <v>539</v>
      </c>
      <c r="F540" t="str">
        <f t="shared" si="16"/>
        <v/>
      </c>
      <c r="H540" s="8" t="str">
        <f t="shared" si="17"/>
        <v/>
      </c>
    </row>
    <row r="541" spans="1:8" x14ac:dyDescent="0.3">
      <c r="A541">
        <v>540</v>
      </c>
      <c r="F541" t="str">
        <f t="shared" si="16"/>
        <v/>
      </c>
      <c r="H541" s="8" t="str">
        <f t="shared" si="17"/>
        <v/>
      </c>
    </row>
    <row r="542" spans="1:8" x14ac:dyDescent="0.3">
      <c r="A542">
        <v>541</v>
      </c>
      <c r="F542" t="str">
        <f t="shared" si="16"/>
        <v/>
      </c>
      <c r="H542" s="8" t="str">
        <f t="shared" si="17"/>
        <v/>
      </c>
    </row>
    <row r="543" spans="1:8" x14ac:dyDescent="0.3">
      <c r="A543">
        <v>542</v>
      </c>
      <c r="F543" t="str">
        <f t="shared" si="16"/>
        <v/>
      </c>
      <c r="H543" s="8" t="str">
        <f t="shared" si="17"/>
        <v/>
      </c>
    </row>
    <row r="544" spans="1:8" x14ac:dyDescent="0.3">
      <c r="A544">
        <v>543</v>
      </c>
      <c r="F544" t="str">
        <f t="shared" si="16"/>
        <v/>
      </c>
      <c r="H544" s="8" t="str">
        <f t="shared" si="17"/>
        <v/>
      </c>
    </row>
    <row r="545" spans="1:8" x14ac:dyDescent="0.3">
      <c r="A545">
        <v>544</v>
      </c>
      <c r="F545" t="str">
        <f t="shared" si="16"/>
        <v/>
      </c>
      <c r="H545" s="8" t="str">
        <f t="shared" si="17"/>
        <v/>
      </c>
    </row>
    <row r="546" spans="1:8" x14ac:dyDescent="0.3">
      <c r="A546">
        <v>545</v>
      </c>
      <c r="F546" t="str">
        <f t="shared" si="16"/>
        <v/>
      </c>
      <c r="H546" s="8" t="str">
        <f t="shared" si="17"/>
        <v/>
      </c>
    </row>
    <row r="547" spans="1:8" x14ac:dyDescent="0.3">
      <c r="A547">
        <v>546</v>
      </c>
      <c r="F547" t="str">
        <f t="shared" si="16"/>
        <v/>
      </c>
      <c r="H547" s="8" t="str">
        <f t="shared" si="17"/>
        <v/>
      </c>
    </row>
    <row r="548" spans="1:8" x14ac:dyDescent="0.3">
      <c r="A548">
        <v>547</v>
      </c>
      <c r="F548" t="str">
        <f t="shared" si="16"/>
        <v/>
      </c>
      <c r="H548" s="8" t="str">
        <f t="shared" si="17"/>
        <v/>
      </c>
    </row>
    <row r="549" spans="1:8" x14ac:dyDescent="0.3">
      <c r="A549">
        <v>548</v>
      </c>
      <c r="F549" t="str">
        <f t="shared" si="16"/>
        <v/>
      </c>
      <c r="H549" s="8" t="str">
        <f t="shared" si="17"/>
        <v/>
      </c>
    </row>
    <row r="550" spans="1:8" x14ac:dyDescent="0.3">
      <c r="A550">
        <v>549</v>
      </c>
      <c r="F550" t="str">
        <f t="shared" si="16"/>
        <v/>
      </c>
      <c r="H550" s="8" t="str">
        <f t="shared" si="17"/>
        <v/>
      </c>
    </row>
    <row r="551" spans="1:8" x14ac:dyDescent="0.3">
      <c r="A551">
        <v>550</v>
      </c>
      <c r="F551" t="str">
        <f t="shared" si="16"/>
        <v/>
      </c>
      <c r="H551" s="8" t="str">
        <f t="shared" si="17"/>
        <v/>
      </c>
    </row>
    <row r="552" spans="1:8" x14ac:dyDescent="0.3">
      <c r="A552">
        <v>551</v>
      </c>
      <c r="F552" t="str">
        <f t="shared" si="16"/>
        <v/>
      </c>
      <c r="H552" s="8" t="str">
        <f t="shared" si="17"/>
        <v/>
      </c>
    </row>
    <row r="553" spans="1:8" x14ac:dyDescent="0.3">
      <c r="A553">
        <v>552</v>
      </c>
      <c r="F553" t="str">
        <f t="shared" si="16"/>
        <v/>
      </c>
      <c r="H553" s="8" t="str">
        <f t="shared" si="17"/>
        <v/>
      </c>
    </row>
    <row r="554" spans="1:8" x14ac:dyDescent="0.3">
      <c r="A554">
        <v>553</v>
      </c>
      <c r="F554" t="str">
        <f t="shared" si="16"/>
        <v/>
      </c>
      <c r="H554" s="8" t="str">
        <f t="shared" si="17"/>
        <v/>
      </c>
    </row>
    <row r="555" spans="1:8" x14ac:dyDescent="0.3">
      <c r="A555">
        <v>554</v>
      </c>
      <c r="F555" t="str">
        <f t="shared" si="16"/>
        <v/>
      </c>
      <c r="H555" s="8" t="str">
        <f t="shared" si="17"/>
        <v/>
      </c>
    </row>
    <row r="556" spans="1:8" x14ac:dyDescent="0.3">
      <c r="A556">
        <v>555</v>
      </c>
      <c r="F556" t="str">
        <f t="shared" si="16"/>
        <v/>
      </c>
      <c r="H556" s="8" t="str">
        <f t="shared" si="17"/>
        <v/>
      </c>
    </row>
    <row r="557" spans="1:8" x14ac:dyDescent="0.3">
      <c r="A557">
        <v>556</v>
      </c>
      <c r="F557" t="str">
        <f t="shared" si="16"/>
        <v/>
      </c>
      <c r="H557" s="8" t="str">
        <f t="shared" si="17"/>
        <v/>
      </c>
    </row>
    <row r="558" spans="1:8" x14ac:dyDescent="0.3">
      <c r="A558">
        <v>557</v>
      </c>
      <c r="F558" t="str">
        <f t="shared" si="16"/>
        <v/>
      </c>
      <c r="H558" s="8" t="str">
        <f t="shared" si="17"/>
        <v/>
      </c>
    </row>
    <row r="559" spans="1:8" x14ac:dyDescent="0.3">
      <c r="A559">
        <v>558</v>
      </c>
      <c r="F559" t="str">
        <f t="shared" si="16"/>
        <v/>
      </c>
      <c r="H559" s="8" t="str">
        <f t="shared" si="17"/>
        <v/>
      </c>
    </row>
    <row r="560" spans="1:8" x14ac:dyDescent="0.3">
      <c r="A560">
        <v>559</v>
      </c>
      <c r="F560" t="str">
        <f t="shared" si="16"/>
        <v/>
      </c>
      <c r="H560" s="8" t="str">
        <f t="shared" si="17"/>
        <v/>
      </c>
    </row>
    <row r="561" spans="1:8" x14ac:dyDescent="0.3">
      <c r="A561">
        <v>560</v>
      </c>
      <c r="F561" t="str">
        <f t="shared" si="16"/>
        <v/>
      </c>
      <c r="H561" s="8" t="str">
        <f t="shared" si="17"/>
        <v/>
      </c>
    </row>
    <row r="562" spans="1:8" x14ac:dyDescent="0.3">
      <c r="A562">
        <v>561</v>
      </c>
      <c r="F562" t="str">
        <f t="shared" si="16"/>
        <v/>
      </c>
      <c r="H562" s="8" t="str">
        <f t="shared" si="17"/>
        <v/>
      </c>
    </row>
    <row r="563" spans="1:8" x14ac:dyDescent="0.3">
      <c r="A563">
        <v>562</v>
      </c>
      <c r="F563" t="str">
        <f t="shared" si="16"/>
        <v/>
      </c>
      <c r="H563" s="8" t="str">
        <f t="shared" si="17"/>
        <v/>
      </c>
    </row>
    <row r="564" spans="1:8" x14ac:dyDescent="0.3">
      <c r="A564">
        <v>563</v>
      </c>
      <c r="F564" t="str">
        <f t="shared" si="16"/>
        <v/>
      </c>
      <c r="H564" s="8" t="str">
        <f t="shared" si="17"/>
        <v/>
      </c>
    </row>
    <row r="565" spans="1:8" x14ac:dyDescent="0.3">
      <c r="A565">
        <v>564</v>
      </c>
      <c r="F565" t="str">
        <f t="shared" si="16"/>
        <v/>
      </c>
      <c r="H565" s="8" t="str">
        <f t="shared" si="17"/>
        <v/>
      </c>
    </row>
    <row r="566" spans="1:8" x14ac:dyDescent="0.3">
      <c r="A566">
        <v>565</v>
      </c>
      <c r="F566" t="str">
        <f t="shared" si="16"/>
        <v/>
      </c>
      <c r="H566" s="8" t="str">
        <f t="shared" si="17"/>
        <v/>
      </c>
    </row>
    <row r="567" spans="1:8" x14ac:dyDescent="0.3">
      <c r="A567">
        <v>566</v>
      </c>
      <c r="F567" t="str">
        <f t="shared" si="16"/>
        <v/>
      </c>
      <c r="H567" s="8" t="str">
        <f t="shared" si="17"/>
        <v/>
      </c>
    </row>
    <row r="568" spans="1:8" x14ac:dyDescent="0.3">
      <c r="A568">
        <v>567</v>
      </c>
      <c r="F568" t="str">
        <f t="shared" si="16"/>
        <v/>
      </c>
      <c r="H568" s="8" t="str">
        <f t="shared" si="17"/>
        <v/>
      </c>
    </row>
    <row r="569" spans="1:8" x14ac:dyDescent="0.3">
      <c r="A569">
        <v>568</v>
      </c>
      <c r="F569" t="str">
        <f t="shared" si="16"/>
        <v/>
      </c>
      <c r="H569" s="8" t="str">
        <f t="shared" si="17"/>
        <v/>
      </c>
    </row>
    <row r="570" spans="1:8" x14ac:dyDescent="0.3">
      <c r="A570">
        <v>569</v>
      </c>
      <c r="F570" t="str">
        <f t="shared" si="16"/>
        <v/>
      </c>
      <c r="H570" s="8" t="str">
        <f t="shared" si="17"/>
        <v/>
      </c>
    </row>
    <row r="571" spans="1:8" x14ac:dyDescent="0.3">
      <c r="A571">
        <v>570</v>
      </c>
      <c r="F571" t="str">
        <f t="shared" si="16"/>
        <v/>
      </c>
      <c r="H571" s="8" t="str">
        <f t="shared" si="17"/>
        <v/>
      </c>
    </row>
    <row r="572" spans="1:8" x14ac:dyDescent="0.3">
      <c r="A572">
        <v>571</v>
      </c>
      <c r="F572" t="str">
        <f t="shared" si="16"/>
        <v/>
      </c>
      <c r="H572" s="8" t="str">
        <f t="shared" si="17"/>
        <v/>
      </c>
    </row>
    <row r="573" spans="1:8" x14ac:dyDescent="0.3">
      <c r="A573">
        <v>572</v>
      </c>
      <c r="F573" t="str">
        <f t="shared" si="16"/>
        <v/>
      </c>
      <c r="H573" s="8" t="str">
        <f t="shared" si="17"/>
        <v/>
      </c>
    </row>
    <row r="574" spans="1:8" x14ac:dyDescent="0.3">
      <c r="A574">
        <v>573</v>
      </c>
      <c r="F574" t="str">
        <f t="shared" si="16"/>
        <v/>
      </c>
      <c r="H574" s="8" t="str">
        <f t="shared" si="17"/>
        <v/>
      </c>
    </row>
    <row r="575" spans="1:8" x14ac:dyDescent="0.3">
      <c r="A575">
        <v>574</v>
      </c>
      <c r="F575" t="str">
        <f t="shared" si="16"/>
        <v/>
      </c>
      <c r="H575" s="8" t="str">
        <f t="shared" si="17"/>
        <v/>
      </c>
    </row>
    <row r="576" spans="1:8" x14ac:dyDescent="0.3">
      <c r="A576">
        <v>575</v>
      </c>
      <c r="F576" t="str">
        <f t="shared" si="16"/>
        <v/>
      </c>
      <c r="H576" s="8" t="str">
        <f t="shared" si="17"/>
        <v/>
      </c>
    </row>
    <row r="577" spans="1:8" x14ac:dyDescent="0.3">
      <c r="A577">
        <v>576</v>
      </c>
      <c r="F577" t="str">
        <f t="shared" si="16"/>
        <v/>
      </c>
      <c r="H577" s="8" t="str">
        <f t="shared" si="17"/>
        <v/>
      </c>
    </row>
    <row r="578" spans="1:8" x14ac:dyDescent="0.3">
      <c r="A578">
        <v>577</v>
      </c>
      <c r="F578" t="str">
        <f t="shared" si="16"/>
        <v/>
      </c>
      <c r="H578" s="8" t="str">
        <f t="shared" si="17"/>
        <v/>
      </c>
    </row>
    <row r="579" spans="1:8" x14ac:dyDescent="0.3">
      <c r="A579">
        <v>578</v>
      </c>
      <c r="F579" t="str">
        <f t="shared" ref="F579:F642" si="18">IF(OR(ISBLANK(D579),ISBLANK(E579)),"",D579-E579)</f>
        <v/>
      </c>
      <c r="H579" s="8" t="str">
        <f t="shared" si="17"/>
        <v/>
      </c>
    </row>
    <row r="580" spans="1:8" x14ac:dyDescent="0.3">
      <c r="A580">
        <v>579</v>
      </c>
      <c r="F580" t="str">
        <f t="shared" si="18"/>
        <v/>
      </c>
      <c r="H580" s="8" t="str">
        <f t="shared" ref="H580:H643" si="19">IFERROR((G580-C580)/C580,"")</f>
        <v/>
      </c>
    </row>
    <row r="581" spans="1:8" x14ac:dyDescent="0.3">
      <c r="A581">
        <v>580</v>
      </c>
      <c r="F581" t="str">
        <f t="shared" si="18"/>
        <v/>
      </c>
      <c r="H581" s="8" t="str">
        <f t="shared" si="19"/>
        <v/>
      </c>
    </row>
    <row r="582" spans="1:8" x14ac:dyDescent="0.3">
      <c r="A582">
        <v>581</v>
      </c>
      <c r="F582" t="str">
        <f t="shared" si="18"/>
        <v/>
      </c>
      <c r="H582" s="8" t="str">
        <f t="shared" si="19"/>
        <v/>
      </c>
    </row>
    <row r="583" spans="1:8" x14ac:dyDescent="0.3">
      <c r="A583">
        <v>582</v>
      </c>
      <c r="F583" t="str">
        <f t="shared" si="18"/>
        <v/>
      </c>
      <c r="H583" s="8" t="str">
        <f t="shared" si="19"/>
        <v/>
      </c>
    </row>
    <row r="584" spans="1:8" x14ac:dyDescent="0.3">
      <c r="A584">
        <v>583</v>
      </c>
      <c r="F584" t="str">
        <f t="shared" si="18"/>
        <v/>
      </c>
      <c r="H584" s="8" t="str">
        <f t="shared" si="19"/>
        <v/>
      </c>
    </row>
    <row r="585" spans="1:8" x14ac:dyDescent="0.3">
      <c r="A585">
        <v>584</v>
      </c>
      <c r="F585" t="str">
        <f t="shared" si="18"/>
        <v/>
      </c>
      <c r="H585" s="8" t="str">
        <f t="shared" si="19"/>
        <v/>
      </c>
    </row>
    <row r="586" spans="1:8" x14ac:dyDescent="0.3">
      <c r="A586">
        <v>585</v>
      </c>
      <c r="F586" t="str">
        <f t="shared" si="18"/>
        <v/>
      </c>
      <c r="H586" s="8" t="str">
        <f t="shared" si="19"/>
        <v/>
      </c>
    </row>
    <row r="587" spans="1:8" x14ac:dyDescent="0.3">
      <c r="A587">
        <v>586</v>
      </c>
      <c r="F587" t="str">
        <f t="shared" si="18"/>
        <v/>
      </c>
      <c r="H587" s="8" t="str">
        <f t="shared" si="19"/>
        <v/>
      </c>
    </row>
    <row r="588" spans="1:8" x14ac:dyDescent="0.3">
      <c r="A588">
        <v>587</v>
      </c>
      <c r="F588" t="str">
        <f t="shared" si="18"/>
        <v/>
      </c>
      <c r="H588" s="8" t="str">
        <f t="shared" si="19"/>
        <v/>
      </c>
    </row>
    <row r="589" spans="1:8" x14ac:dyDescent="0.3">
      <c r="A589">
        <v>588</v>
      </c>
      <c r="F589" t="str">
        <f t="shared" si="18"/>
        <v/>
      </c>
      <c r="H589" s="8" t="str">
        <f t="shared" si="19"/>
        <v/>
      </c>
    </row>
    <row r="590" spans="1:8" x14ac:dyDescent="0.3">
      <c r="A590">
        <v>589</v>
      </c>
      <c r="F590" t="str">
        <f t="shared" si="18"/>
        <v/>
      </c>
      <c r="H590" s="8" t="str">
        <f t="shared" si="19"/>
        <v/>
      </c>
    </row>
    <row r="591" spans="1:8" x14ac:dyDescent="0.3">
      <c r="A591">
        <v>590</v>
      </c>
      <c r="F591" t="str">
        <f t="shared" si="18"/>
        <v/>
      </c>
      <c r="H591" s="8" t="str">
        <f t="shared" si="19"/>
        <v/>
      </c>
    </row>
    <row r="592" spans="1:8" x14ac:dyDescent="0.3">
      <c r="A592">
        <v>591</v>
      </c>
      <c r="F592" t="str">
        <f t="shared" si="18"/>
        <v/>
      </c>
      <c r="H592" s="8" t="str">
        <f t="shared" si="19"/>
        <v/>
      </c>
    </row>
    <row r="593" spans="1:8" x14ac:dyDescent="0.3">
      <c r="A593">
        <v>592</v>
      </c>
      <c r="F593" t="str">
        <f t="shared" si="18"/>
        <v/>
      </c>
      <c r="H593" s="8" t="str">
        <f t="shared" si="19"/>
        <v/>
      </c>
    </row>
    <row r="594" spans="1:8" x14ac:dyDescent="0.3">
      <c r="A594">
        <v>593</v>
      </c>
      <c r="F594" t="str">
        <f t="shared" si="18"/>
        <v/>
      </c>
      <c r="H594" s="8" t="str">
        <f t="shared" si="19"/>
        <v/>
      </c>
    </row>
    <row r="595" spans="1:8" x14ac:dyDescent="0.3">
      <c r="A595">
        <v>594</v>
      </c>
      <c r="F595" t="str">
        <f t="shared" si="18"/>
        <v/>
      </c>
      <c r="H595" s="8" t="str">
        <f t="shared" si="19"/>
        <v/>
      </c>
    </row>
    <row r="596" spans="1:8" x14ac:dyDescent="0.3">
      <c r="A596">
        <v>595</v>
      </c>
      <c r="F596" t="str">
        <f t="shared" si="18"/>
        <v/>
      </c>
      <c r="H596" s="8" t="str">
        <f t="shared" si="19"/>
        <v/>
      </c>
    </row>
    <row r="597" spans="1:8" x14ac:dyDescent="0.3">
      <c r="A597">
        <v>596</v>
      </c>
      <c r="F597" t="str">
        <f t="shared" si="18"/>
        <v/>
      </c>
      <c r="H597" s="8" t="str">
        <f t="shared" si="19"/>
        <v/>
      </c>
    </row>
    <row r="598" spans="1:8" x14ac:dyDescent="0.3">
      <c r="A598">
        <v>597</v>
      </c>
      <c r="F598" t="str">
        <f t="shared" si="18"/>
        <v/>
      </c>
      <c r="H598" s="8" t="str">
        <f t="shared" si="19"/>
        <v/>
      </c>
    </row>
    <row r="599" spans="1:8" x14ac:dyDescent="0.3">
      <c r="A599">
        <v>598</v>
      </c>
      <c r="F599" t="str">
        <f t="shared" si="18"/>
        <v/>
      </c>
      <c r="H599" s="8" t="str">
        <f t="shared" si="19"/>
        <v/>
      </c>
    </row>
    <row r="600" spans="1:8" x14ac:dyDescent="0.3">
      <c r="A600">
        <v>599</v>
      </c>
      <c r="F600" t="str">
        <f t="shared" si="18"/>
        <v/>
      </c>
      <c r="H600" s="8" t="str">
        <f t="shared" si="19"/>
        <v/>
      </c>
    </row>
    <row r="601" spans="1:8" x14ac:dyDescent="0.3">
      <c r="A601">
        <v>600</v>
      </c>
      <c r="F601" t="str">
        <f t="shared" si="18"/>
        <v/>
      </c>
      <c r="H601" s="8" t="str">
        <f t="shared" si="19"/>
        <v/>
      </c>
    </row>
    <row r="602" spans="1:8" x14ac:dyDescent="0.3">
      <c r="A602">
        <v>601</v>
      </c>
      <c r="F602" t="str">
        <f t="shared" si="18"/>
        <v/>
      </c>
      <c r="H602" s="8" t="str">
        <f t="shared" si="19"/>
        <v/>
      </c>
    </row>
    <row r="603" spans="1:8" x14ac:dyDescent="0.3">
      <c r="A603">
        <v>602</v>
      </c>
      <c r="F603" t="str">
        <f t="shared" si="18"/>
        <v/>
      </c>
      <c r="H603" s="8" t="str">
        <f t="shared" si="19"/>
        <v/>
      </c>
    </row>
    <row r="604" spans="1:8" x14ac:dyDescent="0.3">
      <c r="A604">
        <v>603</v>
      </c>
      <c r="F604" t="str">
        <f t="shared" si="18"/>
        <v/>
      </c>
      <c r="H604" s="8" t="str">
        <f t="shared" si="19"/>
        <v/>
      </c>
    </row>
    <row r="605" spans="1:8" x14ac:dyDescent="0.3">
      <c r="A605">
        <v>604</v>
      </c>
      <c r="F605" t="str">
        <f t="shared" si="18"/>
        <v/>
      </c>
      <c r="H605" s="8" t="str">
        <f t="shared" si="19"/>
        <v/>
      </c>
    </row>
    <row r="606" spans="1:8" x14ac:dyDescent="0.3">
      <c r="A606">
        <v>605</v>
      </c>
      <c r="F606" t="str">
        <f t="shared" si="18"/>
        <v/>
      </c>
      <c r="H606" s="8" t="str">
        <f t="shared" si="19"/>
        <v/>
      </c>
    </row>
    <row r="607" spans="1:8" x14ac:dyDescent="0.3">
      <c r="A607">
        <v>606</v>
      </c>
      <c r="F607" t="str">
        <f t="shared" si="18"/>
        <v/>
      </c>
      <c r="H607" s="8" t="str">
        <f t="shared" si="19"/>
        <v/>
      </c>
    </row>
    <row r="608" spans="1:8" x14ac:dyDescent="0.3">
      <c r="A608">
        <v>607</v>
      </c>
      <c r="F608" t="str">
        <f t="shared" si="18"/>
        <v/>
      </c>
      <c r="H608" s="8" t="str">
        <f t="shared" si="19"/>
        <v/>
      </c>
    </row>
    <row r="609" spans="1:8" x14ac:dyDescent="0.3">
      <c r="A609">
        <v>608</v>
      </c>
      <c r="F609" t="str">
        <f t="shared" si="18"/>
        <v/>
      </c>
      <c r="H609" s="8" t="str">
        <f t="shared" si="19"/>
        <v/>
      </c>
    </row>
    <row r="610" spans="1:8" x14ac:dyDescent="0.3">
      <c r="A610">
        <v>609</v>
      </c>
      <c r="F610" t="str">
        <f t="shared" si="18"/>
        <v/>
      </c>
      <c r="H610" s="8" t="str">
        <f t="shared" si="19"/>
        <v/>
      </c>
    </row>
    <row r="611" spans="1:8" x14ac:dyDescent="0.3">
      <c r="A611">
        <v>610</v>
      </c>
      <c r="F611" t="str">
        <f t="shared" si="18"/>
        <v/>
      </c>
      <c r="H611" s="8" t="str">
        <f t="shared" si="19"/>
        <v/>
      </c>
    </row>
    <row r="612" spans="1:8" x14ac:dyDescent="0.3">
      <c r="A612">
        <v>611</v>
      </c>
      <c r="F612" t="str">
        <f t="shared" si="18"/>
        <v/>
      </c>
      <c r="H612" s="8" t="str">
        <f t="shared" si="19"/>
        <v/>
      </c>
    </row>
    <row r="613" spans="1:8" x14ac:dyDescent="0.3">
      <c r="A613">
        <v>612</v>
      </c>
      <c r="F613" t="str">
        <f t="shared" si="18"/>
        <v/>
      </c>
      <c r="H613" s="8" t="str">
        <f t="shared" si="19"/>
        <v/>
      </c>
    </row>
    <row r="614" spans="1:8" x14ac:dyDescent="0.3">
      <c r="A614">
        <v>613</v>
      </c>
      <c r="F614" t="str">
        <f t="shared" si="18"/>
        <v/>
      </c>
      <c r="H614" s="8" t="str">
        <f t="shared" si="19"/>
        <v/>
      </c>
    </row>
    <row r="615" spans="1:8" x14ac:dyDescent="0.3">
      <c r="A615">
        <v>614</v>
      </c>
      <c r="F615" t="str">
        <f t="shared" si="18"/>
        <v/>
      </c>
      <c r="H615" s="8" t="str">
        <f t="shared" si="19"/>
        <v/>
      </c>
    </row>
    <row r="616" spans="1:8" x14ac:dyDescent="0.3">
      <c r="A616">
        <v>615</v>
      </c>
      <c r="F616" t="str">
        <f t="shared" si="18"/>
        <v/>
      </c>
      <c r="H616" s="8" t="str">
        <f t="shared" si="19"/>
        <v/>
      </c>
    </row>
    <row r="617" spans="1:8" x14ac:dyDescent="0.3">
      <c r="A617">
        <v>616</v>
      </c>
      <c r="F617" t="str">
        <f t="shared" si="18"/>
        <v/>
      </c>
      <c r="H617" s="8" t="str">
        <f t="shared" si="19"/>
        <v/>
      </c>
    </row>
    <row r="618" spans="1:8" x14ac:dyDescent="0.3">
      <c r="A618">
        <v>617</v>
      </c>
      <c r="F618" t="str">
        <f t="shared" si="18"/>
        <v/>
      </c>
      <c r="H618" s="8" t="str">
        <f t="shared" si="19"/>
        <v/>
      </c>
    </row>
    <row r="619" spans="1:8" x14ac:dyDescent="0.3">
      <c r="A619">
        <v>618</v>
      </c>
      <c r="F619" t="str">
        <f t="shared" si="18"/>
        <v/>
      </c>
      <c r="H619" s="8" t="str">
        <f t="shared" si="19"/>
        <v/>
      </c>
    </row>
    <row r="620" spans="1:8" x14ac:dyDescent="0.3">
      <c r="A620">
        <v>619</v>
      </c>
      <c r="F620" t="str">
        <f t="shared" si="18"/>
        <v/>
      </c>
      <c r="H620" s="8" t="str">
        <f t="shared" si="19"/>
        <v/>
      </c>
    </row>
    <row r="621" spans="1:8" x14ac:dyDescent="0.3">
      <c r="A621">
        <v>620</v>
      </c>
      <c r="F621" t="str">
        <f t="shared" si="18"/>
        <v/>
      </c>
      <c r="H621" s="8" t="str">
        <f t="shared" si="19"/>
        <v/>
      </c>
    </row>
    <row r="622" spans="1:8" x14ac:dyDescent="0.3">
      <c r="A622">
        <v>621</v>
      </c>
      <c r="F622" t="str">
        <f t="shared" si="18"/>
        <v/>
      </c>
      <c r="H622" s="8" t="str">
        <f t="shared" si="19"/>
        <v/>
      </c>
    </row>
    <row r="623" spans="1:8" x14ac:dyDescent="0.3">
      <c r="A623">
        <v>622</v>
      </c>
      <c r="F623" t="str">
        <f t="shared" si="18"/>
        <v/>
      </c>
      <c r="H623" s="8" t="str">
        <f t="shared" si="19"/>
        <v/>
      </c>
    </row>
    <row r="624" spans="1:8" x14ac:dyDescent="0.3">
      <c r="A624">
        <v>623</v>
      </c>
      <c r="F624" t="str">
        <f t="shared" si="18"/>
        <v/>
      </c>
      <c r="H624" s="8" t="str">
        <f t="shared" si="19"/>
        <v/>
      </c>
    </row>
    <row r="625" spans="1:8" x14ac:dyDescent="0.3">
      <c r="A625">
        <v>624</v>
      </c>
      <c r="F625" t="str">
        <f t="shared" si="18"/>
        <v/>
      </c>
      <c r="H625" s="8" t="str">
        <f t="shared" si="19"/>
        <v/>
      </c>
    </row>
    <row r="626" spans="1:8" x14ac:dyDescent="0.3">
      <c r="A626">
        <v>625</v>
      </c>
      <c r="F626" t="str">
        <f t="shared" si="18"/>
        <v/>
      </c>
      <c r="H626" s="8" t="str">
        <f t="shared" si="19"/>
        <v/>
      </c>
    </row>
    <row r="627" spans="1:8" x14ac:dyDescent="0.3">
      <c r="A627">
        <v>626</v>
      </c>
      <c r="F627" t="str">
        <f t="shared" si="18"/>
        <v/>
      </c>
      <c r="H627" s="8" t="str">
        <f t="shared" si="19"/>
        <v/>
      </c>
    </row>
    <row r="628" spans="1:8" x14ac:dyDescent="0.3">
      <c r="A628">
        <v>627</v>
      </c>
      <c r="F628" t="str">
        <f t="shared" si="18"/>
        <v/>
      </c>
      <c r="H628" s="8" t="str">
        <f t="shared" si="19"/>
        <v/>
      </c>
    </row>
    <row r="629" spans="1:8" x14ac:dyDescent="0.3">
      <c r="A629">
        <v>628</v>
      </c>
      <c r="F629" t="str">
        <f t="shared" si="18"/>
        <v/>
      </c>
      <c r="H629" s="8" t="str">
        <f t="shared" si="19"/>
        <v/>
      </c>
    </row>
    <row r="630" spans="1:8" x14ac:dyDescent="0.3">
      <c r="A630">
        <v>629</v>
      </c>
      <c r="F630" t="str">
        <f t="shared" si="18"/>
        <v/>
      </c>
      <c r="H630" s="8" t="str">
        <f t="shared" si="19"/>
        <v/>
      </c>
    </row>
    <row r="631" spans="1:8" x14ac:dyDescent="0.3">
      <c r="A631">
        <v>630</v>
      </c>
      <c r="F631" t="str">
        <f t="shared" si="18"/>
        <v/>
      </c>
      <c r="H631" s="8" t="str">
        <f t="shared" si="19"/>
        <v/>
      </c>
    </row>
    <row r="632" spans="1:8" x14ac:dyDescent="0.3">
      <c r="A632">
        <v>631</v>
      </c>
      <c r="F632" t="str">
        <f t="shared" si="18"/>
        <v/>
      </c>
      <c r="H632" s="8" t="str">
        <f t="shared" si="19"/>
        <v/>
      </c>
    </row>
    <row r="633" spans="1:8" x14ac:dyDescent="0.3">
      <c r="A633">
        <v>632</v>
      </c>
      <c r="F633" t="str">
        <f t="shared" si="18"/>
        <v/>
      </c>
      <c r="H633" s="8" t="str">
        <f t="shared" si="19"/>
        <v/>
      </c>
    </row>
    <row r="634" spans="1:8" x14ac:dyDescent="0.3">
      <c r="A634">
        <v>633</v>
      </c>
      <c r="F634" t="str">
        <f t="shared" si="18"/>
        <v/>
      </c>
      <c r="H634" s="8" t="str">
        <f t="shared" si="19"/>
        <v/>
      </c>
    </row>
    <row r="635" spans="1:8" x14ac:dyDescent="0.3">
      <c r="A635">
        <v>634</v>
      </c>
      <c r="F635" t="str">
        <f t="shared" si="18"/>
        <v/>
      </c>
      <c r="H635" s="8" t="str">
        <f t="shared" si="19"/>
        <v/>
      </c>
    </row>
    <row r="636" spans="1:8" x14ac:dyDescent="0.3">
      <c r="A636">
        <v>635</v>
      </c>
      <c r="F636" t="str">
        <f t="shared" si="18"/>
        <v/>
      </c>
      <c r="H636" s="8" t="str">
        <f t="shared" si="19"/>
        <v/>
      </c>
    </row>
    <row r="637" spans="1:8" x14ac:dyDescent="0.3">
      <c r="A637">
        <v>636</v>
      </c>
      <c r="F637" t="str">
        <f t="shared" si="18"/>
        <v/>
      </c>
      <c r="H637" s="8" t="str">
        <f t="shared" si="19"/>
        <v/>
      </c>
    </row>
    <row r="638" spans="1:8" x14ac:dyDescent="0.3">
      <c r="A638">
        <v>637</v>
      </c>
      <c r="F638" t="str">
        <f t="shared" si="18"/>
        <v/>
      </c>
      <c r="H638" s="8" t="str">
        <f t="shared" si="19"/>
        <v/>
      </c>
    </row>
    <row r="639" spans="1:8" x14ac:dyDescent="0.3">
      <c r="A639">
        <v>638</v>
      </c>
      <c r="F639" t="str">
        <f t="shared" si="18"/>
        <v/>
      </c>
      <c r="H639" s="8" t="str">
        <f t="shared" si="19"/>
        <v/>
      </c>
    </row>
    <row r="640" spans="1:8" x14ac:dyDescent="0.3">
      <c r="A640">
        <v>639</v>
      </c>
      <c r="F640" t="str">
        <f t="shared" si="18"/>
        <v/>
      </c>
      <c r="H640" s="8" t="str">
        <f t="shared" si="19"/>
        <v/>
      </c>
    </row>
    <row r="641" spans="1:8" x14ac:dyDescent="0.3">
      <c r="A641">
        <v>640</v>
      </c>
      <c r="F641" t="str">
        <f t="shared" si="18"/>
        <v/>
      </c>
      <c r="H641" s="8" t="str">
        <f t="shared" si="19"/>
        <v/>
      </c>
    </row>
    <row r="642" spans="1:8" x14ac:dyDescent="0.3">
      <c r="A642">
        <v>641</v>
      </c>
      <c r="F642" t="str">
        <f t="shared" si="18"/>
        <v/>
      </c>
      <c r="H642" s="8" t="str">
        <f t="shared" si="19"/>
        <v/>
      </c>
    </row>
    <row r="643" spans="1:8" x14ac:dyDescent="0.3">
      <c r="A643">
        <v>642</v>
      </c>
      <c r="F643" t="str">
        <f t="shared" ref="F643:F706" si="20">IF(OR(ISBLANK(D643),ISBLANK(E643)),"",D643-E643)</f>
        <v/>
      </c>
      <c r="H643" s="8" t="str">
        <f t="shared" si="19"/>
        <v/>
      </c>
    </row>
    <row r="644" spans="1:8" x14ac:dyDescent="0.3">
      <c r="A644">
        <v>643</v>
      </c>
      <c r="F644" t="str">
        <f t="shared" si="20"/>
        <v/>
      </c>
      <c r="H644" s="8" t="str">
        <f t="shared" ref="H644:H707" si="21">IFERROR((G644-C644)/C644,"")</f>
        <v/>
      </c>
    </row>
    <row r="645" spans="1:8" x14ac:dyDescent="0.3">
      <c r="A645">
        <v>644</v>
      </c>
      <c r="F645" t="str">
        <f t="shared" si="20"/>
        <v/>
      </c>
      <c r="H645" s="8" t="str">
        <f t="shared" si="21"/>
        <v/>
      </c>
    </row>
    <row r="646" spans="1:8" x14ac:dyDescent="0.3">
      <c r="A646">
        <v>645</v>
      </c>
      <c r="F646" t="str">
        <f t="shared" si="20"/>
        <v/>
      </c>
      <c r="H646" s="8" t="str">
        <f t="shared" si="21"/>
        <v/>
      </c>
    </row>
    <row r="647" spans="1:8" x14ac:dyDescent="0.3">
      <c r="A647">
        <v>646</v>
      </c>
      <c r="F647" t="str">
        <f t="shared" si="20"/>
        <v/>
      </c>
      <c r="H647" s="8" t="str">
        <f t="shared" si="21"/>
        <v/>
      </c>
    </row>
    <row r="648" spans="1:8" x14ac:dyDescent="0.3">
      <c r="A648">
        <v>647</v>
      </c>
      <c r="F648" t="str">
        <f t="shared" si="20"/>
        <v/>
      </c>
      <c r="H648" s="8" t="str">
        <f t="shared" si="21"/>
        <v/>
      </c>
    </row>
    <row r="649" spans="1:8" x14ac:dyDescent="0.3">
      <c r="A649">
        <v>648</v>
      </c>
      <c r="F649" t="str">
        <f t="shared" si="20"/>
        <v/>
      </c>
      <c r="H649" s="8" t="str">
        <f t="shared" si="21"/>
        <v/>
      </c>
    </row>
    <row r="650" spans="1:8" x14ac:dyDescent="0.3">
      <c r="A650">
        <v>649</v>
      </c>
      <c r="F650" t="str">
        <f t="shared" si="20"/>
        <v/>
      </c>
      <c r="H650" s="8" t="str">
        <f t="shared" si="21"/>
        <v/>
      </c>
    </row>
    <row r="651" spans="1:8" x14ac:dyDescent="0.3">
      <c r="A651">
        <v>650</v>
      </c>
      <c r="F651" t="str">
        <f t="shared" si="20"/>
        <v/>
      </c>
      <c r="H651" s="8" t="str">
        <f t="shared" si="21"/>
        <v/>
      </c>
    </row>
    <row r="652" spans="1:8" x14ac:dyDescent="0.3">
      <c r="A652">
        <v>651</v>
      </c>
      <c r="F652" t="str">
        <f t="shared" si="20"/>
        <v/>
      </c>
      <c r="H652" s="8" t="str">
        <f t="shared" si="21"/>
        <v/>
      </c>
    </row>
    <row r="653" spans="1:8" x14ac:dyDescent="0.3">
      <c r="A653">
        <v>652</v>
      </c>
      <c r="F653" t="str">
        <f t="shared" si="20"/>
        <v/>
      </c>
      <c r="H653" s="8" t="str">
        <f t="shared" si="21"/>
        <v/>
      </c>
    </row>
    <row r="654" spans="1:8" x14ac:dyDescent="0.3">
      <c r="A654">
        <v>653</v>
      </c>
      <c r="F654" t="str">
        <f t="shared" si="20"/>
        <v/>
      </c>
      <c r="H654" s="8" t="str">
        <f t="shared" si="21"/>
        <v/>
      </c>
    </row>
    <row r="655" spans="1:8" x14ac:dyDescent="0.3">
      <c r="A655">
        <v>654</v>
      </c>
      <c r="F655" t="str">
        <f t="shared" si="20"/>
        <v/>
      </c>
      <c r="H655" s="8" t="str">
        <f t="shared" si="21"/>
        <v/>
      </c>
    </row>
    <row r="656" spans="1:8" x14ac:dyDescent="0.3">
      <c r="A656">
        <v>655</v>
      </c>
      <c r="F656" t="str">
        <f t="shared" si="20"/>
        <v/>
      </c>
      <c r="H656" s="8" t="str">
        <f t="shared" si="21"/>
        <v/>
      </c>
    </row>
    <row r="657" spans="1:8" x14ac:dyDescent="0.3">
      <c r="A657">
        <v>656</v>
      </c>
      <c r="F657" t="str">
        <f t="shared" si="20"/>
        <v/>
      </c>
      <c r="H657" s="8" t="str">
        <f t="shared" si="21"/>
        <v/>
      </c>
    </row>
    <row r="658" spans="1:8" x14ac:dyDescent="0.3">
      <c r="A658">
        <v>657</v>
      </c>
      <c r="F658" t="str">
        <f t="shared" si="20"/>
        <v/>
      </c>
      <c r="H658" s="8" t="str">
        <f t="shared" si="21"/>
        <v/>
      </c>
    </row>
    <row r="659" spans="1:8" x14ac:dyDescent="0.3">
      <c r="A659">
        <v>658</v>
      </c>
      <c r="F659" t="str">
        <f t="shared" si="20"/>
        <v/>
      </c>
      <c r="H659" s="8" t="str">
        <f t="shared" si="21"/>
        <v/>
      </c>
    </row>
    <row r="660" spans="1:8" x14ac:dyDescent="0.3">
      <c r="A660">
        <v>659</v>
      </c>
      <c r="F660" t="str">
        <f t="shared" si="20"/>
        <v/>
      </c>
      <c r="H660" s="8" t="str">
        <f t="shared" si="21"/>
        <v/>
      </c>
    </row>
    <row r="661" spans="1:8" x14ac:dyDescent="0.3">
      <c r="A661">
        <v>660</v>
      </c>
      <c r="F661" t="str">
        <f t="shared" si="20"/>
        <v/>
      </c>
      <c r="H661" s="8" t="str">
        <f t="shared" si="21"/>
        <v/>
      </c>
    </row>
    <row r="662" spans="1:8" x14ac:dyDescent="0.3">
      <c r="A662">
        <v>661</v>
      </c>
      <c r="F662" t="str">
        <f t="shared" si="20"/>
        <v/>
      </c>
      <c r="H662" s="8" t="str">
        <f t="shared" si="21"/>
        <v/>
      </c>
    </row>
    <row r="663" spans="1:8" x14ac:dyDescent="0.3">
      <c r="A663">
        <v>662</v>
      </c>
      <c r="F663" t="str">
        <f t="shared" si="20"/>
        <v/>
      </c>
      <c r="H663" s="8" t="str">
        <f t="shared" si="21"/>
        <v/>
      </c>
    </row>
    <row r="664" spans="1:8" x14ac:dyDescent="0.3">
      <c r="A664">
        <v>663</v>
      </c>
      <c r="F664" t="str">
        <f t="shared" si="20"/>
        <v/>
      </c>
      <c r="H664" s="8" t="str">
        <f t="shared" si="21"/>
        <v/>
      </c>
    </row>
    <row r="665" spans="1:8" x14ac:dyDescent="0.3">
      <c r="A665">
        <v>664</v>
      </c>
      <c r="F665" t="str">
        <f t="shared" si="20"/>
        <v/>
      </c>
      <c r="H665" s="8" t="str">
        <f t="shared" si="21"/>
        <v/>
      </c>
    </row>
    <row r="666" spans="1:8" x14ac:dyDescent="0.3">
      <c r="A666">
        <v>665</v>
      </c>
      <c r="F666" t="str">
        <f t="shared" si="20"/>
        <v/>
      </c>
      <c r="H666" s="8" t="str">
        <f t="shared" si="21"/>
        <v/>
      </c>
    </row>
    <row r="667" spans="1:8" x14ac:dyDescent="0.3">
      <c r="A667">
        <v>666</v>
      </c>
      <c r="F667" t="str">
        <f t="shared" si="20"/>
        <v/>
      </c>
      <c r="H667" s="8" t="str">
        <f t="shared" si="21"/>
        <v/>
      </c>
    </row>
    <row r="668" spans="1:8" x14ac:dyDescent="0.3">
      <c r="A668">
        <v>667</v>
      </c>
      <c r="F668" t="str">
        <f t="shared" si="20"/>
        <v/>
      </c>
      <c r="H668" s="8" t="str">
        <f t="shared" si="21"/>
        <v/>
      </c>
    </row>
    <row r="669" spans="1:8" x14ac:dyDescent="0.3">
      <c r="A669">
        <v>668</v>
      </c>
      <c r="F669" t="str">
        <f t="shared" si="20"/>
        <v/>
      </c>
      <c r="H669" s="8" t="str">
        <f t="shared" si="21"/>
        <v/>
      </c>
    </row>
    <row r="670" spans="1:8" x14ac:dyDescent="0.3">
      <c r="A670">
        <v>669</v>
      </c>
      <c r="F670" t="str">
        <f t="shared" si="20"/>
        <v/>
      </c>
      <c r="H670" s="8" t="str">
        <f t="shared" si="21"/>
        <v/>
      </c>
    </row>
    <row r="671" spans="1:8" x14ac:dyDescent="0.3">
      <c r="A671">
        <v>670</v>
      </c>
      <c r="F671" t="str">
        <f t="shared" si="20"/>
        <v/>
      </c>
      <c r="H671" s="8" t="str">
        <f t="shared" si="21"/>
        <v/>
      </c>
    </row>
    <row r="672" spans="1:8" x14ac:dyDescent="0.3">
      <c r="A672">
        <v>671</v>
      </c>
      <c r="F672" t="str">
        <f t="shared" si="20"/>
        <v/>
      </c>
      <c r="H672" s="8" t="str">
        <f t="shared" si="21"/>
        <v/>
      </c>
    </row>
    <row r="673" spans="1:8" x14ac:dyDescent="0.3">
      <c r="A673">
        <v>672</v>
      </c>
      <c r="F673" t="str">
        <f t="shared" si="20"/>
        <v/>
      </c>
      <c r="H673" s="8" t="str">
        <f t="shared" si="21"/>
        <v/>
      </c>
    </row>
    <row r="674" spans="1:8" x14ac:dyDescent="0.3">
      <c r="A674">
        <v>673</v>
      </c>
      <c r="F674" t="str">
        <f t="shared" si="20"/>
        <v/>
      </c>
      <c r="H674" s="8" t="str">
        <f t="shared" si="21"/>
        <v/>
      </c>
    </row>
    <row r="675" spans="1:8" x14ac:dyDescent="0.3">
      <c r="A675">
        <v>674</v>
      </c>
      <c r="F675" t="str">
        <f t="shared" si="20"/>
        <v/>
      </c>
      <c r="H675" s="8" t="str">
        <f t="shared" si="21"/>
        <v/>
      </c>
    </row>
    <row r="676" spans="1:8" x14ac:dyDescent="0.3">
      <c r="A676">
        <v>675</v>
      </c>
      <c r="F676" t="str">
        <f t="shared" si="20"/>
        <v/>
      </c>
      <c r="H676" s="8" t="str">
        <f t="shared" si="21"/>
        <v/>
      </c>
    </row>
    <row r="677" spans="1:8" x14ac:dyDescent="0.3">
      <c r="A677">
        <v>676</v>
      </c>
      <c r="F677" t="str">
        <f t="shared" si="20"/>
        <v/>
      </c>
      <c r="H677" s="8" t="str">
        <f t="shared" si="21"/>
        <v/>
      </c>
    </row>
    <row r="678" spans="1:8" x14ac:dyDescent="0.3">
      <c r="A678">
        <v>677</v>
      </c>
      <c r="F678" t="str">
        <f t="shared" si="20"/>
        <v/>
      </c>
      <c r="H678" s="8" t="str">
        <f t="shared" si="21"/>
        <v/>
      </c>
    </row>
    <row r="679" spans="1:8" x14ac:dyDescent="0.3">
      <c r="A679">
        <v>678</v>
      </c>
      <c r="F679" t="str">
        <f t="shared" si="20"/>
        <v/>
      </c>
      <c r="H679" s="8" t="str">
        <f t="shared" si="21"/>
        <v/>
      </c>
    </row>
    <row r="680" spans="1:8" x14ac:dyDescent="0.3">
      <c r="A680">
        <v>679</v>
      </c>
      <c r="F680" t="str">
        <f t="shared" si="20"/>
        <v/>
      </c>
      <c r="H680" s="8" t="str">
        <f t="shared" si="21"/>
        <v/>
      </c>
    </row>
    <row r="681" spans="1:8" x14ac:dyDescent="0.3">
      <c r="A681">
        <v>680</v>
      </c>
      <c r="F681" t="str">
        <f t="shared" si="20"/>
        <v/>
      </c>
      <c r="H681" s="8" t="str">
        <f t="shared" si="21"/>
        <v/>
      </c>
    </row>
    <row r="682" spans="1:8" x14ac:dyDescent="0.3">
      <c r="A682">
        <v>681</v>
      </c>
      <c r="F682" t="str">
        <f t="shared" si="20"/>
        <v/>
      </c>
      <c r="H682" s="8" t="str">
        <f t="shared" si="21"/>
        <v/>
      </c>
    </row>
    <row r="683" spans="1:8" x14ac:dyDescent="0.3">
      <c r="A683">
        <v>682</v>
      </c>
      <c r="F683" t="str">
        <f t="shared" si="20"/>
        <v/>
      </c>
      <c r="H683" s="8" t="str">
        <f t="shared" si="21"/>
        <v/>
      </c>
    </row>
    <row r="684" spans="1:8" x14ac:dyDescent="0.3">
      <c r="A684">
        <v>683</v>
      </c>
      <c r="F684" t="str">
        <f t="shared" si="20"/>
        <v/>
      </c>
      <c r="H684" s="8" t="str">
        <f t="shared" si="21"/>
        <v/>
      </c>
    </row>
    <row r="685" spans="1:8" x14ac:dyDescent="0.3">
      <c r="A685">
        <v>684</v>
      </c>
      <c r="F685" t="str">
        <f t="shared" si="20"/>
        <v/>
      </c>
      <c r="H685" s="8" t="str">
        <f t="shared" si="21"/>
        <v/>
      </c>
    </row>
    <row r="686" spans="1:8" x14ac:dyDescent="0.3">
      <c r="A686">
        <v>685</v>
      </c>
      <c r="F686" t="str">
        <f t="shared" si="20"/>
        <v/>
      </c>
      <c r="H686" s="8" t="str">
        <f t="shared" si="21"/>
        <v/>
      </c>
    </row>
    <row r="687" spans="1:8" x14ac:dyDescent="0.3">
      <c r="A687">
        <v>686</v>
      </c>
      <c r="F687" t="str">
        <f t="shared" si="20"/>
        <v/>
      </c>
      <c r="H687" s="8" t="str">
        <f t="shared" si="21"/>
        <v/>
      </c>
    </row>
    <row r="688" spans="1:8" x14ac:dyDescent="0.3">
      <c r="A688">
        <v>687</v>
      </c>
      <c r="F688" t="str">
        <f t="shared" si="20"/>
        <v/>
      </c>
      <c r="H688" s="8" t="str">
        <f t="shared" si="21"/>
        <v/>
      </c>
    </row>
    <row r="689" spans="1:8" x14ac:dyDescent="0.3">
      <c r="A689">
        <v>688</v>
      </c>
      <c r="F689" t="str">
        <f t="shared" si="20"/>
        <v/>
      </c>
      <c r="H689" s="8" t="str">
        <f t="shared" si="21"/>
        <v/>
      </c>
    </row>
    <row r="690" spans="1:8" x14ac:dyDescent="0.3">
      <c r="A690">
        <v>689</v>
      </c>
      <c r="F690" t="str">
        <f t="shared" si="20"/>
        <v/>
      </c>
      <c r="H690" s="8" t="str">
        <f t="shared" si="21"/>
        <v/>
      </c>
    </row>
    <row r="691" spans="1:8" x14ac:dyDescent="0.3">
      <c r="A691">
        <v>690</v>
      </c>
      <c r="F691" t="str">
        <f t="shared" si="20"/>
        <v/>
      </c>
      <c r="H691" s="8" t="str">
        <f t="shared" si="21"/>
        <v/>
      </c>
    </row>
    <row r="692" spans="1:8" x14ac:dyDescent="0.3">
      <c r="A692">
        <v>691</v>
      </c>
      <c r="F692" t="str">
        <f t="shared" si="20"/>
        <v/>
      </c>
      <c r="H692" s="8" t="str">
        <f t="shared" si="21"/>
        <v/>
      </c>
    </row>
    <row r="693" spans="1:8" x14ac:dyDescent="0.3">
      <c r="A693">
        <v>692</v>
      </c>
      <c r="F693" t="str">
        <f t="shared" si="20"/>
        <v/>
      </c>
      <c r="H693" s="8" t="str">
        <f t="shared" si="21"/>
        <v/>
      </c>
    </row>
    <row r="694" spans="1:8" x14ac:dyDescent="0.3">
      <c r="A694">
        <v>693</v>
      </c>
      <c r="F694" t="str">
        <f t="shared" si="20"/>
        <v/>
      </c>
      <c r="H694" s="8" t="str">
        <f t="shared" si="21"/>
        <v/>
      </c>
    </row>
    <row r="695" spans="1:8" x14ac:dyDescent="0.3">
      <c r="A695">
        <v>694</v>
      </c>
      <c r="F695" t="str">
        <f t="shared" si="20"/>
        <v/>
      </c>
      <c r="H695" s="8" t="str">
        <f t="shared" si="21"/>
        <v/>
      </c>
    </row>
    <row r="696" spans="1:8" x14ac:dyDescent="0.3">
      <c r="A696">
        <v>695</v>
      </c>
      <c r="F696" t="str">
        <f t="shared" si="20"/>
        <v/>
      </c>
      <c r="H696" s="8" t="str">
        <f t="shared" si="21"/>
        <v/>
      </c>
    </row>
    <row r="697" spans="1:8" x14ac:dyDescent="0.3">
      <c r="A697">
        <v>696</v>
      </c>
      <c r="F697" t="str">
        <f t="shared" si="20"/>
        <v/>
      </c>
      <c r="H697" s="8" t="str">
        <f t="shared" si="21"/>
        <v/>
      </c>
    </row>
    <row r="698" spans="1:8" x14ac:dyDescent="0.3">
      <c r="A698">
        <v>697</v>
      </c>
      <c r="F698" t="str">
        <f t="shared" si="20"/>
        <v/>
      </c>
      <c r="H698" s="8" t="str">
        <f t="shared" si="21"/>
        <v/>
      </c>
    </row>
    <row r="699" spans="1:8" x14ac:dyDescent="0.3">
      <c r="A699">
        <v>698</v>
      </c>
      <c r="F699" t="str">
        <f t="shared" si="20"/>
        <v/>
      </c>
      <c r="H699" s="8" t="str">
        <f t="shared" si="21"/>
        <v/>
      </c>
    </row>
    <row r="700" spans="1:8" x14ac:dyDescent="0.3">
      <c r="A700">
        <v>699</v>
      </c>
      <c r="F700" t="str">
        <f t="shared" si="20"/>
        <v/>
      </c>
      <c r="H700" s="8" t="str">
        <f t="shared" si="21"/>
        <v/>
      </c>
    </row>
    <row r="701" spans="1:8" x14ac:dyDescent="0.3">
      <c r="A701">
        <v>700</v>
      </c>
      <c r="F701" t="str">
        <f t="shared" si="20"/>
        <v/>
      </c>
      <c r="H701" s="8" t="str">
        <f t="shared" si="21"/>
        <v/>
      </c>
    </row>
    <row r="702" spans="1:8" x14ac:dyDescent="0.3">
      <c r="A702">
        <v>701</v>
      </c>
      <c r="F702" t="str">
        <f t="shared" si="20"/>
        <v/>
      </c>
      <c r="H702" s="8" t="str">
        <f t="shared" si="21"/>
        <v/>
      </c>
    </row>
    <row r="703" spans="1:8" x14ac:dyDescent="0.3">
      <c r="A703">
        <v>702</v>
      </c>
      <c r="F703" t="str">
        <f t="shared" si="20"/>
        <v/>
      </c>
      <c r="H703" s="8" t="str">
        <f t="shared" si="21"/>
        <v/>
      </c>
    </row>
    <row r="704" spans="1:8" x14ac:dyDescent="0.3">
      <c r="A704">
        <v>703</v>
      </c>
      <c r="F704" t="str">
        <f t="shared" si="20"/>
        <v/>
      </c>
      <c r="H704" s="8" t="str">
        <f t="shared" si="21"/>
        <v/>
      </c>
    </row>
    <row r="705" spans="1:8" x14ac:dyDescent="0.3">
      <c r="A705">
        <v>704</v>
      </c>
      <c r="F705" t="str">
        <f t="shared" si="20"/>
        <v/>
      </c>
      <c r="H705" s="8" t="str">
        <f t="shared" si="21"/>
        <v/>
      </c>
    </row>
    <row r="706" spans="1:8" x14ac:dyDescent="0.3">
      <c r="A706">
        <v>705</v>
      </c>
      <c r="F706" t="str">
        <f t="shared" si="20"/>
        <v/>
      </c>
      <c r="H706" s="8" t="str">
        <f t="shared" si="21"/>
        <v/>
      </c>
    </row>
    <row r="707" spans="1:8" x14ac:dyDescent="0.3">
      <c r="A707">
        <v>706</v>
      </c>
      <c r="F707" t="str">
        <f t="shared" ref="F707:F770" si="22">IF(OR(ISBLANK(D707),ISBLANK(E707)),"",D707-E707)</f>
        <v/>
      </c>
      <c r="H707" s="8" t="str">
        <f t="shared" si="21"/>
        <v/>
      </c>
    </row>
    <row r="708" spans="1:8" x14ac:dyDescent="0.3">
      <c r="A708">
        <v>707</v>
      </c>
      <c r="F708" t="str">
        <f t="shared" si="22"/>
        <v/>
      </c>
      <c r="H708" s="8" t="str">
        <f t="shared" ref="H708:H771" si="23">IFERROR((G708-C708)/C708,"")</f>
        <v/>
      </c>
    </row>
    <row r="709" spans="1:8" x14ac:dyDescent="0.3">
      <c r="A709">
        <v>708</v>
      </c>
      <c r="F709" t="str">
        <f t="shared" si="22"/>
        <v/>
      </c>
      <c r="H709" s="8" t="str">
        <f t="shared" si="23"/>
        <v/>
      </c>
    </row>
    <row r="710" spans="1:8" x14ac:dyDescent="0.3">
      <c r="A710">
        <v>709</v>
      </c>
      <c r="F710" t="str">
        <f t="shared" si="22"/>
        <v/>
      </c>
      <c r="H710" s="8" t="str">
        <f t="shared" si="23"/>
        <v/>
      </c>
    </row>
    <row r="711" spans="1:8" x14ac:dyDescent="0.3">
      <c r="A711">
        <v>710</v>
      </c>
      <c r="F711" t="str">
        <f t="shared" si="22"/>
        <v/>
      </c>
      <c r="H711" s="8" t="str">
        <f t="shared" si="23"/>
        <v/>
      </c>
    </row>
    <row r="712" spans="1:8" x14ac:dyDescent="0.3">
      <c r="A712">
        <v>711</v>
      </c>
      <c r="F712" t="str">
        <f t="shared" si="22"/>
        <v/>
      </c>
      <c r="H712" s="8" t="str">
        <f t="shared" si="23"/>
        <v/>
      </c>
    </row>
    <row r="713" spans="1:8" x14ac:dyDescent="0.3">
      <c r="A713">
        <v>712</v>
      </c>
      <c r="F713" t="str">
        <f t="shared" si="22"/>
        <v/>
      </c>
      <c r="H713" s="8" t="str">
        <f t="shared" si="23"/>
        <v/>
      </c>
    </row>
    <row r="714" spans="1:8" x14ac:dyDescent="0.3">
      <c r="A714">
        <v>713</v>
      </c>
      <c r="F714" t="str">
        <f t="shared" si="22"/>
        <v/>
      </c>
      <c r="H714" s="8" t="str">
        <f t="shared" si="23"/>
        <v/>
      </c>
    </row>
    <row r="715" spans="1:8" x14ac:dyDescent="0.3">
      <c r="A715">
        <v>714</v>
      </c>
      <c r="F715" t="str">
        <f t="shared" si="22"/>
        <v/>
      </c>
      <c r="H715" s="8" t="str">
        <f t="shared" si="23"/>
        <v/>
      </c>
    </row>
    <row r="716" spans="1:8" x14ac:dyDescent="0.3">
      <c r="A716">
        <v>715</v>
      </c>
      <c r="F716" t="str">
        <f t="shared" si="22"/>
        <v/>
      </c>
      <c r="H716" s="8" t="str">
        <f t="shared" si="23"/>
        <v/>
      </c>
    </row>
    <row r="717" spans="1:8" x14ac:dyDescent="0.3">
      <c r="A717">
        <v>716</v>
      </c>
      <c r="F717" t="str">
        <f t="shared" si="22"/>
        <v/>
      </c>
      <c r="H717" s="8" t="str">
        <f t="shared" si="23"/>
        <v/>
      </c>
    </row>
    <row r="718" spans="1:8" x14ac:dyDescent="0.3">
      <c r="A718">
        <v>717</v>
      </c>
      <c r="F718" t="str">
        <f t="shared" si="22"/>
        <v/>
      </c>
      <c r="H718" s="8" t="str">
        <f t="shared" si="23"/>
        <v/>
      </c>
    </row>
    <row r="719" spans="1:8" x14ac:dyDescent="0.3">
      <c r="A719">
        <v>718</v>
      </c>
      <c r="F719" t="str">
        <f t="shared" si="22"/>
        <v/>
      </c>
      <c r="H719" s="8" t="str">
        <f t="shared" si="23"/>
        <v/>
      </c>
    </row>
    <row r="720" spans="1:8" x14ac:dyDescent="0.3">
      <c r="A720">
        <v>719</v>
      </c>
      <c r="F720" t="str">
        <f t="shared" si="22"/>
        <v/>
      </c>
      <c r="H720" s="8" t="str">
        <f t="shared" si="23"/>
        <v/>
      </c>
    </row>
    <row r="721" spans="1:8" x14ac:dyDescent="0.3">
      <c r="A721">
        <v>720</v>
      </c>
      <c r="F721" t="str">
        <f t="shared" si="22"/>
        <v/>
      </c>
      <c r="H721" s="8" t="str">
        <f t="shared" si="23"/>
        <v/>
      </c>
    </row>
    <row r="722" spans="1:8" x14ac:dyDescent="0.3">
      <c r="A722">
        <v>721</v>
      </c>
      <c r="F722" t="str">
        <f t="shared" si="22"/>
        <v/>
      </c>
      <c r="H722" s="8" t="str">
        <f t="shared" si="23"/>
        <v/>
      </c>
    </row>
    <row r="723" spans="1:8" x14ac:dyDescent="0.3">
      <c r="A723">
        <v>722</v>
      </c>
      <c r="F723" t="str">
        <f t="shared" si="22"/>
        <v/>
      </c>
      <c r="H723" s="8" t="str">
        <f t="shared" si="23"/>
        <v/>
      </c>
    </row>
    <row r="724" spans="1:8" x14ac:dyDescent="0.3">
      <c r="A724">
        <v>723</v>
      </c>
      <c r="F724" t="str">
        <f t="shared" si="22"/>
        <v/>
      </c>
      <c r="H724" s="8" t="str">
        <f t="shared" si="23"/>
        <v/>
      </c>
    </row>
    <row r="725" spans="1:8" x14ac:dyDescent="0.3">
      <c r="A725">
        <v>724</v>
      </c>
      <c r="F725" t="str">
        <f t="shared" si="22"/>
        <v/>
      </c>
      <c r="H725" s="8" t="str">
        <f t="shared" si="23"/>
        <v/>
      </c>
    </row>
    <row r="726" spans="1:8" x14ac:dyDescent="0.3">
      <c r="A726">
        <v>725</v>
      </c>
      <c r="F726" t="str">
        <f t="shared" si="22"/>
        <v/>
      </c>
      <c r="H726" s="8" t="str">
        <f t="shared" si="23"/>
        <v/>
      </c>
    </row>
    <row r="727" spans="1:8" x14ac:dyDescent="0.3">
      <c r="A727">
        <v>726</v>
      </c>
      <c r="F727" t="str">
        <f t="shared" si="22"/>
        <v/>
      </c>
      <c r="H727" s="8" t="str">
        <f t="shared" si="23"/>
        <v/>
      </c>
    </row>
    <row r="728" spans="1:8" x14ac:dyDescent="0.3">
      <c r="A728">
        <v>727</v>
      </c>
      <c r="F728" t="str">
        <f t="shared" si="22"/>
        <v/>
      </c>
      <c r="H728" s="8" t="str">
        <f t="shared" si="23"/>
        <v/>
      </c>
    </row>
    <row r="729" spans="1:8" x14ac:dyDescent="0.3">
      <c r="A729">
        <v>728</v>
      </c>
      <c r="F729" t="str">
        <f t="shared" si="22"/>
        <v/>
      </c>
      <c r="H729" s="8" t="str">
        <f t="shared" si="23"/>
        <v/>
      </c>
    </row>
    <row r="730" spans="1:8" x14ac:dyDescent="0.3">
      <c r="A730">
        <v>729</v>
      </c>
      <c r="F730" t="str">
        <f t="shared" si="22"/>
        <v/>
      </c>
      <c r="H730" s="8" t="str">
        <f t="shared" si="23"/>
        <v/>
      </c>
    </row>
    <row r="731" spans="1:8" x14ac:dyDescent="0.3">
      <c r="A731">
        <v>730</v>
      </c>
      <c r="F731" t="str">
        <f t="shared" si="22"/>
        <v/>
      </c>
      <c r="H731" s="8" t="str">
        <f t="shared" si="23"/>
        <v/>
      </c>
    </row>
    <row r="732" spans="1:8" x14ac:dyDescent="0.3">
      <c r="A732">
        <v>731</v>
      </c>
      <c r="F732" t="str">
        <f t="shared" si="22"/>
        <v/>
      </c>
      <c r="H732" s="8" t="str">
        <f t="shared" si="23"/>
        <v/>
      </c>
    </row>
    <row r="733" spans="1:8" x14ac:dyDescent="0.3">
      <c r="A733">
        <v>732</v>
      </c>
      <c r="F733" t="str">
        <f t="shared" si="22"/>
        <v/>
      </c>
      <c r="H733" s="8" t="str">
        <f t="shared" si="23"/>
        <v/>
      </c>
    </row>
    <row r="734" spans="1:8" x14ac:dyDescent="0.3">
      <c r="A734">
        <v>733</v>
      </c>
      <c r="F734" t="str">
        <f t="shared" si="22"/>
        <v/>
      </c>
      <c r="H734" s="8" t="str">
        <f t="shared" si="23"/>
        <v/>
      </c>
    </row>
    <row r="735" spans="1:8" x14ac:dyDescent="0.3">
      <c r="A735">
        <v>734</v>
      </c>
      <c r="F735" t="str">
        <f t="shared" si="22"/>
        <v/>
      </c>
      <c r="H735" s="8" t="str">
        <f t="shared" si="23"/>
        <v/>
      </c>
    </row>
    <row r="736" spans="1:8" x14ac:dyDescent="0.3">
      <c r="A736">
        <v>735</v>
      </c>
      <c r="F736" t="str">
        <f t="shared" si="22"/>
        <v/>
      </c>
      <c r="H736" s="8" t="str">
        <f t="shared" si="23"/>
        <v/>
      </c>
    </row>
    <row r="737" spans="1:8" x14ac:dyDescent="0.3">
      <c r="A737">
        <v>736</v>
      </c>
      <c r="F737" t="str">
        <f t="shared" si="22"/>
        <v/>
      </c>
      <c r="H737" s="8" t="str">
        <f t="shared" si="23"/>
        <v/>
      </c>
    </row>
    <row r="738" spans="1:8" x14ac:dyDescent="0.3">
      <c r="A738">
        <v>737</v>
      </c>
      <c r="F738" t="str">
        <f t="shared" si="22"/>
        <v/>
      </c>
      <c r="H738" s="8" t="str">
        <f t="shared" si="23"/>
        <v/>
      </c>
    </row>
    <row r="739" spans="1:8" x14ac:dyDescent="0.3">
      <c r="A739">
        <v>738</v>
      </c>
      <c r="F739" t="str">
        <f t="shared" si="22"/>
        <v/>
      </c>
      <c r="H739" s="8" t="str">
        <f t="shared" si="23"/>
        <v/>
      </c>
    </row>
    <row r="740" spans="1:8" x14ac:dyDescent="0.3">
      <c r="A740">
        <v>739</v>
      </c>
      <c r="F740" t="str">
        <f t="shared" si="22"/>
        <v/>
      </c>
      <c r="H740" s="8" t="str">
        <f t="shared" si="23"/>
        <v/>
      </c>
    </row>
    <row r="741" spans="1:8" x14ac:dyDescent="0.3">
      <c r="A741">
        <v>740</v>
      </c>
      <c r="F741" t="str">
        <f t="shared" si="22"/>
        <v/>
      </c>
      <c r="H741" s="8" t="str">
        <f t="shared" si="23"/>
        <v/>
      </c>
    </row>
    <row r="742" spans="1:8" x14ac:dyDescent="0.3">
      <c r="A742">
        <v>741</v>
      </c>
      <c r="F742" t="str">
        <f t="shared" si="22"/>
        <v/>
      </c>
      <c r="H742" s="8" t="str">
        <f t="shared" si="23"/>
        <v/>
      </c>
    </row>
    <row r="743" spans="1:8" x14ac:dyDescent="0.3">
      <c r="A743">
        <v>742</v>
      </c>
      <c r="F743" t="str">
        <f t="shared" si="22"/>
        <v/>
      </c>
      <c r="H743" s="8" t="str">
        <f t="shared" si="23"/>
        <v/>
      </c>
    </row>
    <row r="744" spans="1:8" x14ac:dyDescent="0.3">
      <c r="A744">
        <v>743</v>
      </c>
      <c r="F744" t="str">
        <f t="shared" si="22"/>
        <v/>
      </c>
      <c r="H744" s="8" t="str">
        <f t="shared" si="23"/>
        <v/>
      </c>
    </row>
    <row r="745" spans="1:8" x14ac:dyDescent="0.3">
      <c r="A745">
        <v>744</v>
      </c>
      <c r="F745" t="str">
        <f t="shared" si="22"/>
        <v/>
      </c>
      <c r="H745" s="8" t="str">
        <f t="shared" si="23"/>
        <v/>
      </c>
    </row>
    <row r="746" spans="1:8" x14ac:dyDescent="0.3">
      <c r="A746">
        <v>745</v>
      </c>
      <c r="F746" t="str">
        <f t="shared" si="22"/>
        <v/>
      </c>
      <c r="H746" s="8" t="str">
        <f t="shared" si="23"/>
        <v/>
      </c>
    </row>
    <row r="747" spans="1:8" x14ac:dyDescent="0.3">
      <c r="A747">
        <v>746</v>
      </c>
      <c r="F747" t="str">
        <f t="shared" si="22"/>
        <v/>
      </c>
      <c r="H747" s="8" t="str">
        <f t="shared" si="23"/>
        <v/>
      </c>
    </row>
    <row r="748" spans="1:8" x14ac:dyDescent="0.3">
      <c r="A748">
        <v>747</v>
      </c>
      <c r="F748" t="str">
        <f t="shared" si="22"/>
        <v/>
      </c>
      <c r="H748" s="8" t="str">
        <f t="shared" si="23"/>
        <v/>
      </c>
    </row>
    <row r="749" spans="1:8" x14ac:dyDescent="0.3">
      <c r="A749">
        <v>748</v>
      </c>
      <c r="F749" t="str">
        <f t="shared" si="22"/>
        <v/>
      </c>
      <c r="H749" s="8" t="str">
        <f t="shared" si="23"/>
        <v/>
      </c>
    </row>
    <row r="750" spans="1:8" x14ac:dyDescent="0.3">
      <c r="A750">
        <v>749</v>
      </c>
      <c r="F750" t="str">
        <f t="shared" si="22"/>
        <v/>
      </c>
      <c r="H750" s="8" t="str">
        <f t="shared" si="23"/>
        <v/>
      </c>
    </row>
    <row r="751" spans="1:8" x14ac:dyDescent="0.3">
      <c r="A751">
        <v>750</v>
      </c>
      <c r="F751" t="str">
        <f t="shared" si="22"/>
        <v/>
      </c>
      <c r="H751" s="8" t="str">
        <f t="shared" si="23"/>
        <v/>
      </c>
    </row>
    <row r="752" spans="1:8" x14ac:dyDescent="0.3">
      <c r="A752">
        <v>751</v>
      </c>
      <c r="F752" t="str">
        <f t="shared" si="22"/>
        <v/>
      </c>
      <c r="H752" s="8" t="str">
        <f t="shared" si="23"/>
        <v/>
      </c>
    </row>
    <row r="753" spans="1:8" x14ac:dyDescent="0.3">
      <c r="A753">
        <v>752</v>
      </c>
      <c r="F753" t="str">
        <f t="shared" si="22"/>
        <v/>
      </c>
      <c r="H753" s="8" t="str">
        <f t="shared" si="23"/>
        <v/>
      </c>
    </row>
    <row r="754" spans="1:8" x14ac:dyDescent="0.3">
      <c r="A754">
        <v>753</v>
      </c>
      <c r="F754" t="str">
        <f t="shared" si="22"/>
        <v/>
      </c>
      <c r="H754" s="8" t="str">
        <f t="shared" si="23"/>
        <v/>
      </c>
    </row>
    <row r="755" spans="1:8" x14ac:dyDescent="0.3">
      <c r="A755">
        <v>754</v>
      </c>
      <c r="F755" t="str">
        <f t="shared" si="22"/>
        <v/>
      </c>
      <c r="H755" s="8" t="str">
        <f t="shared" si="23"/>
        <v/>
      </c>
    </row>
    <row r="756" spans="1:8" x14ac:dyDescent="0.3">
      <c r="A756">
        <v>755</v>
      </c>
      <c r="F756" t="str">
        <f t="shared" si="22"/>
        <v/>
      </c>
      <c r="H756" s="8" t="str">
        <f t="shared" si="23"/>
        <v/>
      </c>
    </row>
    <row r="757" spans="1:8" x14ac:dyDescent="0.3">
      <c r="A757">
        <v>756</v>
      </c>
      <c r="F757" t="str">
        <f t="shared" si="22"/>
        <v/>
      </c>
      <c r="H757" s="8" t="str">
        <f t="shared" si="23"/>
        <v/>
      </c>
    </row>
    <row r="758" spans="1:8" x14ac:dyDescent="0.3">
      <c r="A758">
        <v>757</v>
      </c>
      <c r="F758" t="str">
        <f t="shared" si="22"/>
        <v/>
      </c>
      <c r="H758" s="8" t="str">
        <f t="shared" si="23"/>
        <v/>
      </c>
    </row>
    <row r="759" spans="1:8" x14ac:dyDescent="0.3">
      <c r="A759">
        <v>758</v>
      </c>
      <c r="F759" t="str">
        <f t="shared" si="22"/>
        <v/>
      </c>
      <c r="H759" s="8" t="str">
        <f t="shared" si="23"/>
        <v/>
      </c>
    </row>
    <row r="760" spans="1:8" x14ac:dyDescent="0.3">
      <c r="A760">
        <v>759</v>
      </c>
      <c r="F760" t="str">
        <f t="shared" si="22"/>
        <v/>
      </c>
      <c r="H760" s="8" t="str">
        <f t="shared" si="23"/>
        <v/>
      </c>
    </row>
    <row r="761" spans="1:8" x14ac:dyDescent="0.3">
      <c r="A761">
        <v>760</v>
      </c>
      <c r="F761" t="str">
        <f t="shared" si="22"/>
        <v/>
      </c>
      <c r="H761" s="8" t="str">
        <f t="shared" si="23"/>
        <v/>
      </c>
    </row>
    <row r="762" spans="1:8" x14ac:dyDescent="0.3">
      <c r="A762">
        <v>761</v>
      </c>
      <c r="F762" t="str">
        <f t="shared" si="22"/>
        <v/>
      </c>
      <c r="H762" s="8" t="str">
        <f t="shared" si="23"/>
        <v/>
      </c>
    </row>
    <row r="763" spans="1:8" x14ac:dyDescent="0.3">
      <c r="A763">
        <v>762</v>
      </c>
      <c r="F763" t="str">
        <f t="shared" si="22"/>
        <v/>
      </c>
      <c r="H763" s="8" t="str">
        <f t="shared" si="23"/>
        <v/>
      </c>
    </row>
    <row r="764" spans="1:8" x14ac:dyDescent="0.3">
      <c r="A764">
        <v>763</v>
      </c>
      <c r="F764" t="str">
        <f t="shared" si="22"/>
        <v/>
      </c>
      <c r="H764" s="8" t="str">
        <f t="shared" si="23"/>
        <v/>
      </c>
    </row>
    <row r="765" spans="1:8" x14ac:dyDescent="0.3">
      <c r="A765">
        <v>764</v>
      </c>
      <c r="F765" t="str">
        <f t="shared" si="22"/>
        <v/>
      </c>
      <c r="H765" s="8" t="str">
        <f t="shared" si="23"/>
        <v/>
      </c>
    </row>
    <row r="766" spans="1:8" x14ac:dyDescent="0.3">
      <c r="A766">
        <v>765</v>
      </c>
      <c r="F766" t="str">
        <f t="shared" si="22"/>
        <v/>
      </c>
      <c r="H766" s="8" t="str">
        <f t="shared" si="23"/>
        <v/>
      </c>
    </row>
    <row r="767" spans="1:8" x14ac:dyDescent="0.3">
      <c r="A767">
        <v>766</v>
      </c>
      <c r="F767" t="str">
        <f t="shared" si="22"/>
        <v/>
      </c>
      <c r="H767" s="8" t="str">
        <f t="shared" si="23"/>
        <v/>
      </c>
    </row>
    <row r="768" spans="1:8" x14ac:dyDescent="0.3">
      <c r="A768">
        <v>767</v>
      </c>
      <c r="F768" t="str">
        <f t="shared" si="22"/>
        <v/>
      </c>
      <c r="H768" s="8" t="str">
        <f t="shared" si="23"/>
        <v/>
      </c>
    </row>
    <row r="769" spans="1:8" x14ac:dyDescent="0.3">
      <c r="A769">
        <v>768</v>
      </c>
      <c r="F769" t="str">
        <f t="shared" si="22"/>
        <v/>
      </c>
      <c r="H769" s="8" t="str">
        <f t="shared" si="23"/>
        <v/>
      </c>
    </row>
    <row r="770" spans="1:8" x14ac:dyDescent="0.3">
      <c r="A770">
        <v>769</v>
      </c>
      <c r="F770" t="str">
        <f t="shared" si="22"/>
        <v/>
      </c>
      <c r="H770" s="8" t="str">
        <f t="shared" si="23"/>
        <v/>
      </c>
    </row>
    <row r="771" spans="1:8" x14ac:dyDescent="0.3">
      <c r="A771">
        <v>770</v>
      </c>
      <c r="F771" t="str">
        <f t="shared" ref="F771:F834" si="24">IF(OR(ISBLANK(D771),ISBLANK(E771)),"",D771-E771)</f>
        <v/>
      </c>
      <c r="H771" s="8" t="str">
        <f t="shared" si="23"/>
        <v/>
      </c>
    </row>
    <row r="772" spans="1:8" x14ac:dyDescent="0.3">
      <c r="A772">
        <v>771</v>
      </c>
      <c r="F772" t="str">
        <f t="shared" si="24"/>
        <v/>
      </c>
      <c r="H772" s="8" t="str">
        <f t="shared" ref="H772:H835" si="25">IFERROR((G772-C772)/C772,"")</f>
        <v/>
      </c>
    </row>
    <row r="773" spans="1:8" x14ac:dyDescent="0.3">
      <c r="A773">
        <v>772</v>
      </c>
      <c r="F773" t="str">
        <f t="shared" si="24"/>
        <v/>
      </c>
      <c r="H773" s="8" t="str">
        <f t="shared" si="25"/>
        <v/>
      </c>
    </row>
    <row r="774" spans="1:8" x14ac:dyDescent="0.3">
      <c r="A774">
        <v>773</v>
      </c>
      <c r="F774" t="str">
        <f t="shared" si="24"/>
        <v/>
      </c>
      <c r="H774" s="8" t="str">
        <f t="shared" si="25"/>
        <v/>
      </c>
    </row>
    <row r="775" spans="1:8" x14ac:dyDescent="0.3">
      <c r="A775">
        <v>774</v>
      </c>
      <c r="F775" t="str">
        <f t="shared" si="24"/>
        <v/>
      </c>
      <c r="H775" s="8" t="str">
        <f t="shared" si="25"/>
        <v/>
      </c>
    </row>
    <row r="776" spans="1:8" x14ac:dyDescent="0.3">
      <c r="A776">
        <v>775</v>
      </c>
      <c r="F776" t="str">
        <f t="shared" si="24"/>
        <v/>
      </c>
      <c r="H776" s="8" t="str">
        <f t="shared" si="25"/>
        <v/>
      </c>
    </row>
    <row r="777" spans="1:8" x14ac:dyDescent="0.3">
      <c r="A777">
        <v>776</v>
      </c>
      <c r="F777" t="str">
        <f t="shared" si="24"/>
        <v/>
      </c>
      <c r="H777" s="8" t="str">
        <f t="shared" si="25"/>
        <v/>
      </c>
    </row>
    <row r="778" spans="1:8" x14ac:dyDescent="0.3">
      <c r="A778">
        <v>777</v>
      </c>
      <c r="F778" t="str">
        <f t="shared" si="24"/>
        <v/>
      </c>
      <c r="H778" s="8" t="str">
        <f t="shared" si="25"/>
        <v/>
      </c>
    </row>
    <row r="779" spans="1:8" x14ac:dyDescent="0.3">
      <c r="A779">
        <v>778</v>
      </c>
      <c r="F779" t="str">
        <f t="shared" si="24"/>
        <v/>
      </c>
      <c r="H779" s="8" t="str">
        <f t="shared" si="25"/>
        <v/>
      </c>
    </row>
    <row r="780" spans="1:8" x14ac:dyDescent="0.3">
      <c r="A780">
        <v>779</v>
      </c>
      <c r="F780" t="str">
        <f t="shared" si="24"/>
        <v/>
      </c>
      <c r="H780" s="8" t="str">
        <f t="shared" si="25"/>
        <v/>
      </c>
    </row>
    <row r="781" spans="1:8" x14ac:dyDescent="0.3">
      <c r="A781">
        <v>780</v>
      </c>
      <c r="F781" t="str">
        <f t="shared" si="24"/>
        <v/>
      </c>
      <c r="H781" s="8" t="str">
        <f t="shared" si="25"/>
        <v/>
      </c>
    </row>
    <row r="782" spans="1:8" x14ac:dyDescent="0.3">
      <c r="A782">
        <v>781</v>
      </c>
      <c r="F782" t="str">
        <f t="shared" si="24"/>
        <v/>
      </c>
      <c r="H782" s="8" t="str">
        <f t="shared" si="25"/>
        <v/>
      </c>
    </row>
    <row r="783" spans="1:8" x14ac:dyDescent="0.3">
      <c r="A783">
        <v>782</v>
      </c>
      <c r="F783" t="str">
        <f t="shared" si="24"/>
        <v/>
      </c>
      <c r="H783" s="8" t="str">
        <f t="shared" si="25"/>
        <v/>
      </c>
    </row>
    <row r="784" spans="1:8" x14ac:dyDescent="0.3">
      <c r="A784">
        <v>783</v>
      </c>
      <c r="F784" t="str">
        <f t="shared" si="24"/>
        <v/>
      </c>
      <c r="H784" s="8" t="str">
        <f t="shared" si="25"/>
        <v/>
      </c>
    </row>
    <row r="785" spans="1:8" x14ac:dyDescent="0.3">
      <c r="A785">
        <v>784</v>
      </c>
      <c r="F785" t="str">
        <f t="shared" si="24"/>
        <v/>
      </c>
      <c r="H785" s="8" t="str">
        <f t="shared" si="25"/>
        <v/>
      </c>
    </row>
    <row r="786" spans="1:8" x14ac:dyDescent="0.3">
      <c r="A786">
        <v>785</v>
      </c>
      <c r="F786" t="str">
        <f t="shared" si="24"/>
        <v/>
      </c>
      <c r="H786" s="8" t="str">
        <f t="shared" si="25"/>
        <v/>
      </c>
    </row>
    <row r="787" spans="1:8" x14ac:dyDescent="0.3">
      <c r="A787">
        <v>786</v>
      </c>
      <c r="F787" t="str">
        <f t="shared" si="24"/>
        <v/>
      </c>
      <c r="H787" s="8" t="str">
        <f t="shared" si="25"/>
        <v/>
      </c>
    </row>
    <row r="788" spans="1:8" x14ac:dyDescent="0.3">
      <c r="A788">
        <v>787</v>
      </c>
      <c r="F788" t="str">
        <f t="shared" si="24"/>
        <v/>
      </c>
      <c r="H788" s="8" t="str">
        <f t="shared" si="25"/>
        <v/>
      </c>
    </row>
    <row r="789" spans="1:8" x14ac:dyDescent="0.3">
      <c r="A789">
        <v>788</v>
      </c>
      <c r="F789" t="str">
        <f t="shared" si="24"/>
        <v/>
      </c>
      <c r="H789" s="8" t="str">
        <f t="shared" si="25"/>
        <v/>
      </c>
    </row>
    <row r="790" spans="1:8" x14ac:dyDescent="0.3">
      <c r="A790">
        <v>789</v>
      </c>
      <c r="F790" t="str">
        <f t="shared" si="24"/>
        <v/>
      </c>
      <c r="H790" s="8" t="str">
        <f t="shared" si="25"/>
        <v/>
      </c>
    </row>
    <row r="791" spans="1:8" x14ac:dyDescent="0.3">
      <c r="A791">
        <v>790</v>
      </c>
      <c r="F791" t="str">
        <f t="shared" si="24"/>
        <v/>
      </c>
      <c r="H791" s="8" t="str">
        <f t="shared" si="25"/>
        <v/>
      </c>
    </row>
    <row r="792" spans="1:8" x14ac:dyDescent="0.3">
      <c r="A792">
        <v>791</v>
      </c>
      <c r="F792" t="str">
        <f t="shared" si="24"/>
        <v/>
      </c>
      <c r="H792" s="8" t="str">
        <f t="shared" si="25"/>
        <v/>
      </c>
    </row>
    <row r="793" spans="1:8" x14ac:dyDescent="0.3">
      <c r="A793">
        <v>792</v>
      </c>
      <c r="F793" t="str">
        <f t="shared" si="24"/>
        <v/>
      </c>
      <c r="H793" s="8" t="str">
        <f t="shared" si="25"/>
        <v/>
      </c>
    </row>
    <row r="794" spans="1:8" x14ac:dyDescent="0.3">
      <c r="A794">
        <v>793</v>
      </c>
      <c r="F794" t="str">
        <f t="shared" si="24"/>
        <v/>
      </c>
      <c r="H794" s="8" t="str">
        <f t="shared" si="25"/>
        <v/>
      </c>
    </row>
    <row r="795" spans="1:8" x14ac:dyDescent="0.3">
      <c r="A795">
        <v>794</v>
      </c>
      <c r="F795" t="str">
        <f t="shared" si="24"/>
        <v/>
      </c>
      <c r="H795" s="8" t="str">
        <f t="shared" si="25"/>
        <v/>
      </c>
    </row>
    <row r="796" spans="1:8" x14ac:dyDescent="0.3">
      <c r="A796">
        <v>795</v>
      </c>
      <c r="F796" t="str">
        <f t="shared" si="24"/>
        <v/>
      </c>
      <c r="H796" s="8" t="str">
        <f t="shared" si="25"/>
        <v/>
      </c>
    </row>
    <row r="797" spans="1:8" x14ac:dyDescent="0.3">
      <c r="A797">
        <v>796</v>
      </c>
      <c r="F797" t="str">
        <f t="shared" si="24"/>
        <v/>
      </c>
      <c r="H797" s="8" t="str">
        <f t="shared" si="25"/>
        <v/>
      </c>
    </row>
    <row r="798" spans="1:8" x14ac:dyDescent="0.3">
      <c r="A798">
        <v>797</v>
      </c>
      <c r="F798" t="str">
        <f t="shared" si="24"/>
        <v/>
      </c>
      <c r="H798" s="8" t="str">
        <f t="shared" si="25"/>
        <v/>
      </c>
    </row>
    <row r="799" spans="1:8" x14ac:dyDescent="0.3">
      <c r="A799">
        <v>798</v>
      </c>
      <c r="F799" t="str">
        <f t="shared" si="24"/>
        <v/>
      </c>
      <c r="H799" s="8" t="str">
        <f t="shared" si="25"/>
        <v/>
      </c>
    </row>
    <row r="800" spans="1:8" x14ac:dyDescent="0.3">
      <c r="A800">
        <v>799</v>
      </c>
      <c r="F800" t="str">
        <f t="shared" si="24"/>
        <v/>
      </c>
      <c r="H800" s="8" t="str">
        <f t="shared" si="25"/>
        <v/>
      </c>
    </row>
    <row r="801" spans="1:8" x14ac:dyDescent="0.3">
      <c r="A801">
        <v>800</v>
      </c>
      <c r="F801" t="str">
        <f t="shared" si="24"/>
        <v/>
      </c>
      <c r="H801" s="8" t="str">
        <f t="shared" si="25"/>
        <v/>
      </c>
    </row>
    <row r="802" spans="1:8" x14ac:dyDescent="0.3">
      <c r="A802">
        <v>801</v>
      </c>
      <c r="F802" t="str">
        <f t="shared" si="24"/>
        <v/>
      </c>
      <c r="H802" s="8" t="str">
        <f t="shared" si="25"/>
        <v/>
      </c>
    </row>
    <row r="803" spans="1:8" x14ac:dyDescent="0.3">
      <c r="A803">
        <v>802</v>
      </c>
      <c r="F803" t="str">
        <f t="shared" si="24"/>
        <v/>
      </c>
      <c r="H803" s="8" t="str">
        <f t="shared" si="25"/>
        <v/>
      </c>
    </row>
    <row r="804" spans="1:8" x14ac:dyDescent="0.3">
      <c r="A804">
        <v>803</v>
      </c>
      <c r="F804" t="str">
        <f t="shared" si="24"/>
        <v/>
      </c>
      <c r="H804" s="8" t="str">
        <f t="shared" si="25"/>
        <v/>
      </c>
    </row>
    <row r="805" spans="1:8" x14ac:dyDescent="0.3">
      <c r="A805">
        <v>804</v>
      </c>
      <c r="F805" t="str">
        <f t="shared" si="24"/>
        <v/>
      </c>
      <c r="H805" s="8" t="str">
        <f t="shared" si="25"/>
        <v/>
      </c>
    </row>
    <row r="806" spans="1:8" x14ac:dyDescent="0.3">
      <c r="A806">
        <v>805</v>
      </c>
      <c r="F806" t="str">
        <f t="shared" si="24"/>
        <v/>
      </c>
      <c r="H806" s="8" t="str">
        <f t="shared" si="25"/>
        <v/>
      </c>
    </row>
    <row r="807" spans="1:8" x14ac:dyDescent="0.3">
      <c r="A807">
        <v>806</v>
      </c>
      <c r="F807" t="str">
        <f t="shared" si="24"/>
        <v/>
      </c>
      <c r="H807" s="8" t="str">
        <f t="shared" si="25"/>
        <v/>
      </c>
    </row>
    <row r="808" spans="1:8" x14ac:dyDescent="0.3">
      <c r="A808">
        <v>807</v>
      </c>
      <c r="F808" t="str">
        <f t="shared" si="24"/>
        <v/>
      </c>
      <c r="H808" s="8" t="str">
        <f t="shared" si="25"/>
        <v/>
      </c>
    </row>
    <row r="809" spans="1:8" x14ac:dyDescent="0.3">
      <c r="A809">
        <v>808</v>
      </c>
      <c r="F809" t="str">
        <f t="shared" si="24"/>
        <v/>
      </c>
      <c r="H809" s="8" t="str">
        <f t="shared" si="25"/>
        <v/>
      </c>
    </row>
    <row r="810" spans="1:8" x14ac:dyDescent="0.3">
      <c r="A810">
        <v>809</v>
      </c>
      <c r="F810" t="str">
        <f t="shared" si="24"/>
        <v/>
      </c>
      <c r="H810" s="8" t="str">
        <f t="shared" si="25"/>
        <v/>
      </c>
    </row>
    <row r="811" spans="1:8" x14ac:dyDescent="0.3">
      <c r="A811">
        <v>810</v>
      </c>
      <c r="F811" t="str">
        <f t="shared" si="24"/>
        <v/>
      </c>
      <c r="H811" s="8" t="str">
        <f t="shared" si="25"/>
        <v/>
      </c>
    </row>
    <row r="812" spans="1:8" x14ac:dyDescent="0.3">
      <c r="A812">
        <v>811</v>
      </c>
      <c r="F812" t="str">
        <f t="shared" si="24"/>
        <v/>
      </c>
      <c r="H812" s="8" t="str">
        <f t="shared" si="25"/>
        <v/>
      </c>
    </row>
    <row r="813" spans="1:8" x14ac:dyDescent="0.3">
      <c r="A813">
        <v>812</v>
      </c>
      <c r="F813" t="str">
        <f t="shared" si="24"/>
        <v/>
      </c>
      <c r="H813" s="8" t="str">
        <f t="shared" si="25"/>
        <v/>
      </c>
    </row>
    <row r="814" spans="1:8" x14ac:dyDescent="0.3">
      <c r="A814">
        <v>813</v>
      </c>
      <c r="F814" t="str">
        <f t="shared" si="24"/>
        <v/>
      </c>
      <c r="H814" s="8" t="str">
        <f t="shared" si="25"/>
        <v/>
      </c>
    </row>
    <row r="815" spans="1:8" x14ac:dyDescent="0.3">
      <c r="A815">
        <v>814</v>
      </c>
      <c r="F815" t="str">
        <f t="shared" si="24"/>
        <v/>
      </c>
      <c r="H815" s="8" t="str">
        <f t="shared" si="25"/>
        <v/>
      </c>
    </row>
    <row r="816" spans="1:8" x14ac:dyDescent="0.3">
      <c r="A816">
        <v>815</v>
      </c>
      <c r="F816" t="str">
        <f t="shared" si="24"/>
        <v/>
      </c>
      <c r="H816" s="8" t="str">
        <f t="shared" si="25"/>
        <v/>
      </c>
    </row>
    <row r="817" spans="1:8" x14ac:dyDescent="0.3">
      <c r="A817">
        <v>816</v>
      </c>
      <c r="F817" t="str">
        <f t="shared" si="24"/>
        <v/>
      </c>
      <c r="H817" s="8" t="str">
        <f t="shared" si="25"/>
        <v/>
      </c>
    </row>
    <row r="818" spans="1:8" x14ac:dyDescent="0.3">
      <c r="A818">
        <v>817</v>
      </c>
      <c r="F818" t="str">
        <f t="shared" si="24"/>
        <v/>
      </c>
      <c r="H818" s="8" t="str">
        <f t="shared" si="25"/>
        <v/>
      </c>
    </row>
    <row r="819" spans="1:8" x14ac:dyDescent="0.3">
      <c r="A819">
        <v>818</v>
      </c>
      <c r="F819" t="str">
        <f t="shared" si="24"/>
        <v/>
      </c>
      <c r="H819" s="8" t="str">
        <f t="shared" si="25"/>
        <v/>
      </c>
    </row>
    <row r="820" spans="1:8" x14ac:dyDescent="0.3">
      <c r="A820">
        <v>819</v>
      </c>
      <c r="F820" t="str">
        <f t="shared" si="24"/>
        <v/>
      </c>
      <c r="H820" s="8" t="str">
        <f t="shared" si="25"/>
        <v/>
      </c>
    </row>
    <row r="821" spans="1:8" x14ac:dyDescent="0.3">
      <c r="A821">
        <v>820</v>
      </c>
      <c r="F821" t="str">
        <f t="shared" si="24"/>
        <v/>
      </c>
      <c r="H821" s="8" t="str">
        <f t="shared" si="25"/>
        <v/>
      </c>
    </row>
    <row r="822" spans="1:8" x14ac:dyDescent="0.3">
      <c r="A822">
        <v>821</v>
      </c>
      <c r="F822" t="str">
        <f t="shared" si="24"/>
        <v/>
      </c>
      <c r="H822" s="8" t="str">
        <f t="shared" si="25"/>
        <v/>
      </c>
    </row>
    <row r="823" spans="1:8" x14ac:dyDescent="0.3">
      <c r="A823">
        <v>822</v>
      </c>
      <c r="F823" t="str">
        <f t="shared" si="24"/>
        <v/>
      </c>
      <c r="H823" s="8" t="str">
        <f t="shared" si="25"/>
        <v/>
      </c>
    </row>
    <row r="824" spans="1:8" x14ac:dyDescent="0.3">
      <c r="A824">
        <v>823</v>
      </c>
      <c r="F824" t="str">
        <f t="shared" si="24"/>
        <v/>
      </c>
      <c r="H824" s="8" t="str">
        <f t="shared" si="25"/>
        <v/>
      </c>
    </row>
    <row r="825" spans="1:8" x14ac:dyDescent="0.3">
      <c r="A825">
        <v>824</v>
      </c>
      <c r="F825" t="str">
        <f t="shared" si="24"/>
        <v/>
      </c>
      <c r="H825" s="8" t="str">
        <f t="shared" si="25"/>
        <v/>
      </c>
    </row>
    <row r="826" spans="1:8" x14ac:dyDescent="0.3">
      <c r="A826">
        <v>825</v>
      </c>
      <c r="F826" t="str">
        <f t="shared" si="24"/>
        <v/>
      </c>
      <c r="H826" s="8" t="str">
        <f t="shared" si="25"/>
        <v/>
      </c>
    </row>
    <row r="827" spans="1:8" x14ac:dyDescent="0.3">
      <c r="A827">
        <v>826</v>
      </c>
      <c r="F827" t="str">
        <f t="shared" si="24"/>
        <v/>
      </c>
      <c r="H827" s="8" t="str">
        <f t="shared" si="25"/>
        <v/>
      </c>
    </row>
    <row r="828" spans="1:8" x14ac:dyDescent="0.3">
      <c r="A828">
        <v>827</v>
      </c>
      <c r="F828" t="str">
        <f t="shared" si="24"/>
        <v/>
      </c>
      <c r="H828" s="8" t="str">
        <f t="shared" si="25"/>
        <v/>
      </c>
    </row>
    <row r="829" spans="1:8" x14ac:dyDescent="0.3">
      <c r="A829">
        <v>828</v>
      </c>
      <c r="F829" t="str">
        <f t="shared" si="24"/>
        <v/>
      </c>
      <c r="H829" s="8" t="str">
        <f t="shared" si="25"/>
        <v/>
      </c>
    </row>
    <row r="830" spans="1:8" x14ac:dyDescent="0.3">
      <c r="A830">
        <v>829</v>
      </c>
      <c r="F830" t="str">
        <f t="shared" si="24"/>
        <v/>
      </c>
      <c r="H830" s="8" t="str">
        <f t="shared" si="25"/>
        <v/>
      </c>
    </row>
    <row r="831" spans="1:8" x14ac:dyDescent="0.3">
      <c r="A831">
        <v>830</v>
      </c>
      <c r="F831" t="str">
        <f t="shared" si="24"/>
        <v/>
      </c>
      <c r="H831" s="8" t="str">
        <f t="shared" si="25"/>
        <v/>
      </c>
    </row>
    <row r="832" spans="1:8" x14ac:dyDescent="0.3">
      <c r="A832">
        <v>831</v>
      </c>
      <c r="F832" t="str">
        <f t="shared" si="24"/>
        <v/>
      </c>
      <c r="H832" s="8" t="str">
        <f t="shared" si="25"/>
        <v/>
      </c>
    </row>
    <row r="833" spans="1:8" x14ac:dyDescent="0.3">
      <c r="A833">
        <v>832</v>
      </c>
      <c r="F833" t="str">
        <f t="shared" si="24"/>
        <v/>
      </c>
      <c r="H833" s="8" t="str">
        <f t="shared" si="25"/>
        <v/>
      </c>
    </row>
    <row r="834" spans="1:8" x14ac:dyDescent="0.3">
      <c r="A834">
        <v>833</v>
      </c>
      <c r="F834" t="str">
        <f t="shared" si="24"/>
        <v/>
      </c>
      <c r="H834" s="8" t="str">
        <f t="shared" si="25"/>
        <v/>
      </c>
    </row>
    <row r="835" spans="1:8" x14ac:dyDescent="0.3">
      <c r="A835">
        <v>834</v>
      </c>
      <c r="F835" t="str">
        <f t="shared" ref="F835:F898" si="26">IF(OR(ISBLANK(D835),ISBLANK(E835)),"",D835-E835)</f>
        <v/>
      </c>
      <c r="H835" s="8" t="str">
        <f t="shared" si="25"/>
        <v/>
      </c>
    </row>
    <row r="836" spans="1:8" x14ac:dyDescent="0.3">
      <c r="A836">
        <v>835</v>
      </c>
      <c r="F836" t="str">
        <f t="shared" si="26"/>
        <v/>
      </c>
      <c r="H836" s="8" t="str">
        <f t="shared" ref="H836:H899" si="27">IFERROR((G836-C836)/C836,"")</f>
        <v/>
      </c>
    </row>
    <row r="837" spans="1:8" x14ac:dyDescent="0.3">
      <c r="A837">
        <v>836</v>
      </c>
      <c r="F837" t="str">
        <f t="shared" si="26"/>
        <v/>
      </c>
      <c r="H837" s="8" t="str">
        <f t="shared" si="27"/>
        <v/>
      </c>
    </row>
    <row r="838" spans="1:8" x14ac:dyDescent="0.3">
      <c r="A838">
        <v>837</v>
      </c>
      <c r="F838" t="str">
        <f t="shared" si="26"/>
        <v/>
      </c>
      <c r="H838" s="8" t="str">
        <f t="shared" si="27"/>
        <v/>
      </c>
    </row>
    <row r="839" spans="1:8" x14ac:dyDescent="0.3">
      <c r="A839">
        <v>838</v>
      </c>
      <c r="F839" t="str">
        <f t="shared" si="26"/>
        <v/>
      </c>
      <c r="H839" s="8" t="str">
        <f t="shared" si="27"/>
        <v/>
      </c>
    </row>
    <row r="840" spans="1:8" x14ac:dyDescent="0.3">
      <c r="A840">
        <v>839</v>
      </c>
      <c r="F840" t="str">
        <f t="shared" si="26"/>
        <v/>
      </c>
      <c r="H840" s="8" t="str">
        <f t="shared" si="27"/>
        <v/>
      </c>
    </row>
    <row r="841" spans="1:8" x14ac:dyDescent="0.3">
      <c r="A841">
        <v>840</v>
      </c>
      <c r="F841" t="str">
        <f t="shared" si="26"/>
        <v/>
      </c>
      <c r="H841" s="8" t="str">
        <f t="shared" si="27"/>
        <v/>
      </c>
    </row>
    <row r="842" spans="1:8" x14ac:dyDescent="0.3">
      <c r="A842">
        <v>841</v>
      </c>
      <c r="F842" t="str">
        <f t="shared" si="26"/>
        <v/>
      </c>
      <c r="H842" s="8" t="str">
        <f t="shared" si="27"/>
        <v/>
      </c>
    </row>
    <row r="843" spans="1:8" x14ac:dyDescent="0.3">
      <c r="A843">
        <v>842</v>
      </c>
      <c r="F843" t="str">
        <f t="shared" si="26"/>
        <v/>
      </c>
      <c r="H843" s="8" t="str">
        <f t="shared" si="27"/>
        <v/>
      </c>
    </row>
    <row r="844" spans="1:8" x14ac:dyDescent="0.3">
      <c r="A844">
        <v>843</v>
      </c>
      <c r="F844" t="str">
        <f t="shared" si="26"/>
        <v/>
      </c>
      <c r="H844" s="8" t="str">
        <f t="shared" si="27"/>
        <v/>
      </c>
    </row>
    <row r="845" spans="1:8" x14ac:dyDescent="0.3">
      <c r="A845">
        <v>844</v>
      </c>
      <c r="F845" t="str">
        <f t="shared" si="26"/>
        <v/>
      </c>
      <c r="H845" s="8" t="str">
        <f t="shared" si="27"/>
        <v/>
      </c>
    </row>
    <row r="846" spans="1:8" x14ac:dyDescent="0.3">
      <c r="A846">
        <v>845</v>
      </c>
      <c r="F846" t="str">
        <f t="shared" si="26"/>
        <v/>
      </c>
      <c r="H846" s="8" t="str">
        <f t="shared" si="27"/>
        <v/>
      </c>
    </row>
    <row r="847" spans="1:8" x14ac:dyDescent="0.3">
      <c r="A847">
        <v>846</v>
      </c>
      <c r="F847" t="str">
        <f t="shared" si="26"/>
        <v/>
      </c>
      <c r="H847" s="8" t="str">
        <f t="shared" si="27"/>
        <v/>
      </c>
    </row>
    <row r="848" spans="1:8" x14ac:dyDescent="0.3">
      <c r="A848">
        <v>847</v>
      </c>
      <c r="F848" t="str">
        <f t="shared" si="26"/>
        <v/>
      </c>
      <c r="H848" s="8" t="str">
        <f t="shared" si="27"/>
        <v/>
      </c>
    </row>
    <row r="849" spans="1:8" x14ac:dyDescent="0.3">
      <c r="A849">
        <v>848</v>
      </c>
      <c r="F849" t="str">
        <f t="shared" si="26"/>
        <v/>
      </c>
      <c r="H849" s="8" t="str">
        <f t="shared" si="27"/>
        <v/>
      </c>
    </row>
    <row r="850" spans="1:8" x14ac:dyDescent="0.3">
      <c r="A850">
        <v>849</v>
      </c>
      <c r="F850" t="str">
        <f t="shared" si="26"/>
        <v/>
      </c>
      <c r="H850" s="8" t="str">
        <f t="shared" si="27"/>
        <v/>
      </c>
    </row>
    <row r="851" spans="1:8" x14ac:dyDescent="0.3">
      <c r="A851">
        <v>850</v>
      </c>
      <c r="F851" t="str">
        <f t="shared" si="26"/>
        <v/>
      </c>
      <c r="H851" s="8" t="str">
        <f t="shared" si="27"/>
        <v/>
      </c>
    </row>
    <row r="852" spans="1:8" x14ac:dyDescent="0.3">
      <c r="A852">
        <v>851</v>
      </c>
      <c r="F852" t="str">
        <f t="shared" si="26"/>
        <v/>
      </c>
      <c r="H852" s="8" t="str">
        <f t="shared" si="27"/>
        <v/>
      </c>
    </row>
    <row r="853" spans="1:8" x14ac:dyDescent="0.3">
      <c r="A853">
        <v>852</v>
      </c>
      <c r="F853" t="str">
        <f t="shared" si="26"/>
        <v/>
      </c>
      <c r="H853" s="8" t="str">
        <f t="shared" si="27"/>
        <v/>
      </c>
    </row>
    <row r="854" spans="1:8" x14ac:dyDescent="0.3">
      <c r="A854">
        <v>853</v>
      </c>
      <c r="F854" t="str">
        <f t="shared" si="26"/>
        <v/>
      </c>
      <c r="H854" s="8" t="str">
        <f t="shared" si="27"/>
        <v/>
      </c>
    </row>
    <row r="855" spans="1:8" x14ac:dyDescent="0.3">
      <c r="A855">
        <v>854</v>
      </c>
      <c r="F855" t="str">
        <f t="shared" si="26"/>
        <v/>
      </c>
      <c r="H855" s="8" t="str">
        <f t="shared" si="27"/>
        <v/>
      </c>
    </row>
    <row r="856" spans="1:8" x14ac:dyDescent="0.3">
      <c r="A856">
        <v>855</v>
      </c>
      <c r="F856" t="str">
        <f t="shared" si="26"/>
        <v/>
      </c>
      <c r="H856" s="8" t="str">
        <f t="shared" si="27"/>
        <v/>
      </c>
    </row>
    <row r="857" spans="1:8" x14ac:dyDescent="0.3">
      <c r="A857">
        <v>856</v>
      </c>
      <c r="F857" t="str">
        <f t="shared" si="26"/>
        <v/>
      </c>
      <c r="H857" s="8" t="str">
        <f t="shared" si="27"/>
        <v/>
      </c>
    </row>
    <row r="858" spans="1:8" x14ac:dyDescent="0.3">
      <c r="A858">
        <v>857</v>
      </c>
      <c r="F858" t="str">
        <f t="shared" si="26"/>
        <v/>
      </c>
      <c r="H858" s="8" t="str">
        <f t="shared" si="27"/>
        <v/>
      </c>
    </row>
    <row r="859" spans="1:8" x14ac:dyDescent="0.3">
      <c r="A859">
        <v>858</v>
      </c>
      <c r="F859" t="str">
        <f t="shared" si="26"/>
        <v/>
      </c>
      <c r="H859" s="8" t="str">
        <f t="shared" si="27"/>
        <v/>
      </c>
    </row>
    <row r="860" spans="1:8" x14ac:dyDescent="0.3">
      <c r="A860">
        <v>859</v>
      </c>
      <c r="F860" t="str">
        <f t="shared" si="26"/>
        <v/>
      </c>
      <c r="H860" s="8" t="str">
        <f t="shared" si="27"/>
        <v/>
      </c>
    </row>
    <row r="861" spans="1:8" x14ac:dyDescent="0.3">
      <c r="A861">
        <v>860</v>
      </c>
      <c r="F861" t="str">
        <f t="shared" si="26"/>
        <v/>
      </c>
      <c r="H861" s="8" t="str">
        <f t="shared" si="27"/>
        <v/>
      </c>
    </row>
    <row r="862" spans="1:8" x14ac:dyDescent="0.3">
      <c r="A862">
        <v>861</v>
      </c>
      <c r="F862" t="str">
        <f t="shared" si="26"/>
        <v/>
      </c>
      <c r="H862" s="8" t="str">
        <f t="shared" si="27"/>
        <v/>
      </c>
    </row>
    <row r="863" spans="1:8" x14ac:dyDescent="0.3">
      <c r="A863">
        <v>862</v>
      </c>
      <c r="F863" t="str">
        <f t="shared" si="26"/>
        <v/>
      </c>
      <c r="H863" s="8" t="str">
        <f t="shared" si="27"/>
        <v/>
      </c>
    </row>
    <row r="864" spans="1:8" x14ac:dyDescent="0.3">
      <c r="A864">
        <v>863</v>
      </c>
      <c r="F864" t="str">
        <f t="shared" si="26"/>
        <v/>
      </c>
      <c r="H864" s="8" t="str">
        <f t="shared" si="27"/>
        <v/>
      </c>
    </row>
    <row r="865" spans="1:8" x14ac:dyDescent="0.3">
      <c r="A865">
        <v>864</v>
      </c>
      <c r="F865" t="str">
        <f t="shared" si="26"/>
        <v/>
      </c>
      <c r="H865" s="8" t="str">
        <f t="shared" si="27"/>
        <v/>
      </c>
    </row>
    <row r="866" spans="1:8" x14ac:dyDescent="0.3">
      <c r="A866">
        <v>865</v>
      </c>
      <c r="F866" t="str">
        <f t="shared" si="26"/>
        <v/>
      </c>
      <c r="H866" s="8" t="str">
        <f t="shared" si="27"/>
        <v/>
      </c>
    </row>
    <row r="867" spans="1:8" x14ac:dyDescent="0.3">
      <c r="A867">
        <v>866</v>
      </c>
      <c r="F867" t="str">
        <f t="shared" si="26"/>
        <v/>
      </c>
      <c r="H867" s="8" t="str">
        <f t="shared" si="27"/>
        <v/>
      </c>
    </row>
    <row r="868" spans="1:8" x14ac:dyDescent="0.3">
      <c r="A868">
        <v>867</v>
      </c>
      <c r="F868" t="str">
        <f t="shared" si="26"/>
        <v/>
      </c>
      <c r="H868" s="8" t="str">
        <f t="shared" si="27"/>
        <v/>
      </c>
    </row>
    <row r="869" spans="1:8" x14ac:dyDescent="0.3">
      <c r="A869">
        <v>868</v>
      </c>
      <c r="F869" t="str">
        <f t="shared" si="26"/>
        <v/>
      </c>
      <c r="H869" s="8" t="str">
        <f t="shared" si="27"/>
        <v/>
      </c>
    </row>
    <row r="870" spans="1:8" x14ac:dyDescent="0.3">
      <c r="A870">
        <v>869</v>
      </c>
      <c r="F870" t="str">
        <f t="shared" si="26"/>
        <v/>
      </c>
      <c r="H870" s="8" t="str">
        <f t="shared" si="27"/>
        <v/>
      </c>
    </row>
    <row r="871" spans="1:8" x14ac:dyDescent="0.3">
      <c r="A871">
        <v>870</v>
      </c>
      <c r="F871" t="str">
        <f t="shared" si="26"/>
        <v/>
      </c>
      <c r="H871" s="8" t="str">
        <f t="shared" si="27"/>
        <v/>
      </c>
    </row>
    <row r="872" spans="1:8" x14ac:dyDescent="0.3">
      <c r="A872">
        <v>871</v>
      </c>
      <c r="F872" t="str">
        <f t="shared" si="26"/>
        <v/>
      </c>
      <c r="H872" s="8" t="str">
        <f t="shared" si="27"/>
        <v/>
      </c>
    </row>
    <row r="873" spans="1:8" x14ac:dyDescent="0.3">
      <c r="A873">
        <v>872</v>
      </c>
      <c r="F873" t="str">
        <f t="shared" si="26"/>
        <v/>
      </c>
      <c r="H873" s="8" t="str">
        <f t="shared" si="27"/>
        <v/>
      </c>
    </row>
    <row r="874" spans="1:8" x14ac:dyDescent="0.3">
      <c r="A874">
        <v>873</v>
      </c>
      <c r="F874" t="str">
        <f t="shared" si="26"/>
        <v/>
      </c>
      <c r="H874" s="8" t="str">
        <f t="shared" si="27"/>
        <v/>
      </c>
    </row>
    <row r="875" spans="1:8" x14ac:dyDescent="0.3">
      <c r="A875">
        <v>874</v>
      </c>
      <c r="F875" t="str">
        <f t="shared" si="26"/>
        <v/>
      </c>
      <c r="H875" s="8" t="str">
        <f t="shared" si="27"/>
        <v/>
      </c>
    </row>
    <row r="876" spans="1:8" x14ac:dyDescent="0.3">
      <c r="A876">
        <v>875</v>
      </c>
      <c r="F876" t="str">
        <f t="shared" si="26"/>
        <v/>
      </c>
      <c r="H876" s="8" t="str">
        <f t="shared" si="27"/>
        <v/>
      </c>
    </row>
    <row r="877" spans="1:8" x14ac:dyDescent="0.3">
      <c r="A877">
        <v>876</v>
      </c>
      <c r="F877" t="str">
        <f t="shared" si="26"/>
        <v/>
      </c>
      <c r="H877" s="8" t="str">
        <f t="shared" si="27"/>
        <v/>
      </c>
    </row>
    <row r="878" spans="1:8" x14ac:dyDescent="0.3">
      <c r="A878">
        <v>877</v>
      </c>
      <c r="F878" t="str">
        <f t="shared" si="26"/>
        <v/>
      </c>
      <c r="H878" s="8" t="str">
        <f t="shared" si="27"/>
        <v/>
      </c>
    </row>
    <row r="879" spans="1:8" x14ac:dyDescent="0.3">
      <c r="A879">
        <v>878</v>
      </c>
      <c r="F879" t="str">
        <f t="shared" si="26"/>
        <v/>
      </c>
      <c r="H879" s="8" t="str">
        <f t="shared" si="27"/>
        <v/>
      </c>
    </row>
    <row r="880" spans="1:8" x14ac:dyDescent="0.3">
      <c r="A880">
        <v>879</v>
      </c>
      <c r="F880" t="str">
        <f t="shared" si="26"/>
        <v/>
      </c>
      <c r="H880" s="8" t="str">
        <f t="shared" si="27"/>
        <v/>
      </c>
    </row>
    <row r="881" spans="1:8" x14ac:dyDescent="0.3">
      <c r="A881">
        <v>880</v>
      </c>
      <c r="F881" t="str">
        <f t="shared" si="26"/>
        <v/>
      </c>
      <c r="H881" s="8" t="str">
        <f t="shared" si="27"/>
        <v/>
      </c>
    </row>
    <row r="882" spans="1:8" x14ac:dyDescent="0.3">
      <c r="A882">
        <v>881</v>
      </c>
      <c r="F882" t="str">
        <f t="shared" si="26"/>
        <v/>
      </c>
      <c r="H882" s="8" t="str">
        <f t="shared" si="27"/>
        <v/>
      </c>
    </row>
    <row r="883" spans="1:8" x14ac:dyDescent="0.3">
      <c r="A883">
        <v>882</v>
      </c>
      <c r="F883" t="str">
        <f t="shared" si="26"/>
        <v/>
      </c>
      <c r="H883" s="8" t="str">
        <f t="shared" si="27"/>
        <v/>
      </c>
    </row>
    <row r="884" spans="1:8" x14ac:dyDescent="0.3">
      <c r="A884">
        <v>883</v>
      </c>
      <c r="F884" t="str">
        <f t="shared" si="26"/>
        <v/>
      </c>
      <c r="H884" s="8" t="str">
        <f t="shared" si="27"/>
        <v/>
      </c>
    </row>
    <row r="885" spans="1:8" x14ac:dyDescent="0.3">
      <c r="A885">
        <v>884</v>
      </c>
      <c r="F885" t="str">
        <f t="shared" si="26"/>
        <v/>
      </c>
      <c r="H885" s="8" t="str">
        <f t="shared" si="27"/>
        <v/>
      </c>
    </row>
    <row r="886" spans="1:8" x14ac:dyDescent="0.3">
      <c r="A886">
        <v>885</v>
      </c>
      <c r="F886" t="str">
        <f t="shared" si="26"/>
        <v/>
      </c>
      <c r="H886" s="8" t="str">
        <f t="shared" si="27"/>
        <v/>
      </c>
    </row>
    <row r="887" spans="1:8" x14ac:dyDescent="0.3">
      <c r="A887">
        <v>886</v>
      </c>
      <c r="F887" t="str">
        <f t="shared" si="26"/>
        <v/>
      </c>
      <c r="H887" s="8" t="str">
        <f t="shared" si="27"/>
        <v/>
      </c>
    </row>
    <row r="888" spans="1:8" x14ac:dyDescent="0.3">
      <c r="A888">
        <v>887</v>
      </c>
      <c r="F888" t="str">
        <f t="shared" si="26"/>
        <v/>
      </c>
      <c r="H888" s="8" t="str">
        <f t="shared" si="27"/>
        <v/>
      </c>
    </row>
    <row r="889" spans="1:8" x14ac:dyDescent="0.3">
      <c r="A889">
        <v>888</v>
      </c>
      <c r="F889" t="str">
        <f t="shared" si="26"/>
        <v/>
      </c>
      <c r="H889" s="8" t="str">
        <f t="shared" si="27"/>
        <v/>
      </c>
    </row>
    <row r="890" spans="1:8" x14ac:dyDescent="0.3">
      <c r="A890">
        <v>889</v>
      </c>
      <c r="F890" t="str">
        <f t="shared" si="26"/>
        <v/>
      </c>
      <c r="H890" s="8" t="str">
        <f t="shared" si="27"/>
        <v/>
      </c>
    </row>
    <row r="891" spans="1:8" x14ac:dyDescent="0.3">
      <c r="A891">
        <v>890</v>
      </c>
      <c r="F891" t="str">
        <f t="shared" si="26"/>
        <v/>
      </c>
      <c r="H891" s="8" t="str">
        <f t="shared" si="27"/>
        <v/>
      </c>
    </row>
    <row r="892" spans="1:8" x14ac:dyDescent="0.3">
      <c r="A892">
        <v>891</v>
      </c>
      <c r="F892" t="str">
        <f t="shared" si="26"/>
        <v/>
      </c>
      <c r="H892" s="8" t="str">
        <f t="shared" si="27"/>
        <v/>
      </c>
    </row>
    <row r="893" spans="1:8" x14ac:dyDescent="0.3">
      <c r="A893">
        <v>892</v>
      </c>
      <c r="F893" t="str">
        <f t="shared" si="26"/>
        <v/>
      </c>
      <c r="H893" s="8" t="str">
        <f t="shared" si="27"/>
        <v/>
      </c>
    </row>
    <row r="894" spans="1:8" x14ac:dyDescent="0.3">
      <c r="A894">
        <v>893</v>
      </c>
      <c r="F894" t="str">
        <f t="shared" si="26"/>
        <v/>
      </c>
      <c r="H894" s="8" t="str">
        <f t="shared" si="27"/>
        <v/>
      </c>
    </row>
    <row r="895" spans="1:8" x14ac:dyDescent="0.3">
      <c r="A895">
        <v>894</v>
      </c>
      <c r="F895" t="str">
        <f t="shared" si="26"/>
        <v/>
      </c>
      <c r="H895" s="8" t="str">
        <f t="shared" si="27"/>
        <v/>
      </c>
    </row>
    <row r="896" spans="1:8" x14ac:dyDescent="0.3">
      <c r="A896">
        <v>895</v>
      </c>
      <c r="F896" t="str">
        <f t="shared" si="26"/>
        <v/>
      </c>
      <c r="H896" s="8" t="str">
        <f t="shared" si="27"/>
        <v/>
      </c>
    </row>
    <row r="897" spans="1:8" x14ac:dyDescent="0.3">
      <c r="A897">
        <v>896</v>
      </c>
      <c r="F897" t="str">
        <f t="shared" si="26"/>
        <v/>
      </c>
      <c r="H897" s="8" t="str">
        <f t="shared" si="27"/>
        <v/>
      </c>
    </row>
    <row r="898" spans="1:8" x14ac:dyDescent="0.3">
      <c r="A898">
        <v>897</v>
      </c>
      <c r="F898" t="str">
        <f t="shared" si="26"/>
        <v/>
      </c>
      <c r="H898" s="8" t="str">
        <f t="shared" si="27"/>
        <v/>
      </c>
    </row>
    <row r="899" spans="1:8" x14ac:dyDescent="0.3">
      <c r="A899">
        <v>898</v>
      </c>
      <c r="F899" t="str">
        <f t="shared" ref="F899:F962" si="28">IF(OR(ISBLANK(D899),ISBLANK(E899)),"",D899-E899)</f>
        <v/>
      </c>
      <c r="H899" s="8" t="str">
        <f t="shared" si="27"/>
        <v/>
      </c>
    </row>
    <row r="900" spans="1:8" x14ac:dyDescent="0.3">
      <c r="A900">
        <v>899</v>
      </c>
      <c r="F900" t="str">
        <f t="shared" si="28"/>
        <v/>
      </c>
      <c r="H900" s="8" t="str">
        <f t="shared" ref="H900:H963" si="29">IFERROR((G900-C900)/C900,"")</f>
        <v/>
      </c>
    </row>
    <row r="901" spans="1:8" x14ac:dyDescent="0.3">
      <c r="A901">
        <v>900</v>
      </c>
      <c r="F901" t="str">
        <f t="shared" si="28"/>
        <v/>
      </c>
      <c r="H901" s="8" t="str">
        <f t="shared" si="29"/>
        <v/>
      </c>
    </row>
    <row r="902" spans="1:8" x14ac:dyDescent="0.3">
      <c r="A902">
        <v>901</v>
      </c>
      <c r="F902" t="str">
        <f t="shared" si="28"/>
        <v/>
      </c>
      <c r="H902" s="8" t="str">
        <f t="shared" si="29"/>
        <v/>
      </c>
    </row>
    <row r="903" spans="1:8" x14ac:dyDescent="0.3">
      <c r="A903">
        <v>902</v>
      </c>
      <c r="F903" t="str">
        <f t="shared" si="28"/>
        <v/>
      </c>
      <c r="H903" s="8" t="str">
        <f t="shared" si="29"/>
        <v/>
      </c>
    </row>
    <row r="904" spans="1:8" x14ac:dyDescent="0.3">
      <c r="A904">
        <v>903</v>
      </c>
      <c r="F904" t="str">
        <f t="shared" si="28"/>
        <v/>
      </c>
      <c r="H904" s="8" t="str">
        <f t="shared" si="29"/>
        <v/>
      </c>
    </row>
    <row r="905" spans="1:8" x14ac:dyDescent="0.3">
      <c r="A905">
        <v>904</v>
      </c>
      <c r="F905" t="str">
        <f t="shared" si="28"/>
        <v/>
      </c>
      <c r="H905" s="8" t="str">
        <f t="shared" si="29"/>
        <v/>
      </c>
    </row>
    <row r="906" spans="1:8" x14ac:dyDescent="0.3">
      <c r="A906">
        <v>905</v>
      </c>
      <c r="F906" t="str">
        <f t="shared" si="28"/>
        <v/>
      </c>
      <c r="H906" s="8" t="str">
        <f t="shared" si="29"/>
        <v/>
      </c>
    </row>
    <row r="907" spans="1:8" x14ac:dyDescent="0.3">
      <c r="A907">
        <v>906</v>
      </c>
      <c r="F907" t="str">
        <f t="shared" si="28"/>
        <v/>
      </c>
      <c r="H907" s="8" t="str">
        <f t="shared" si="29"/>
        <v/>
      </c>
    </row>
    <row r="908" spans="1:8" x14ac:dyDescent="0.3">
      <c r="A908">
        <v>907</v>
      </c>
      <c r="F908" t="str">
        <f t="shared" si="28"/>
        <v/>
      </c>
      <c r="H908" s="8" t="str">
        <f t="shared" si="29"/>
        <v/>
      </c>
    </row>
    <row r="909" spans="1:8" x14ac:dyDescent="0.3">
      <c r="A909">
        <v>908</v>
      </c>
      <c r="F909" t="str">
        <f t="shared" si="28"/>
        <v/>
      </c>
      <c r="H909" s="8" t="str">
        <f t="shared" si="29"/>
        <v/>
      </c>
    </row>
    <row r="910" spans="1:8" x14ac:dyDescent="0.3">
      <c r="A910">
        <v>909</v>
      </c>
      <c r="F910" t="str">
        <f t="shared" si="28"/>
        <v/>
      </c>
      <c r="H910" s="8" t="str">
        <f t="shared" si="29"/>
        <v/>
      </c>
    </row>
    <row r="911" spans="1:8" x14ac:dyDescent="0.3">
      <c r="A911">
        <v>910</v>
      </c>
      <c r="F911" t="str">
        <f t="shared" si="28"/>
        <v/>
      </c>
      <c r="H911" s="8" t="str">
        <f t="shared" si="29"/>
        <v/>
      </c>
    </row>
    <row r="912" spans="1:8" x14ac:dyDescent="0.3">
      <c r="A912">
        <v>911</v>
      </c>
      <c r="F912" t="str">
        <f t="shared" si="28"/>
        <v/>
      </c>
      <c r="H912" s="8" t="str">
        <f t="shared" si="29"/>
        <v/>
      </c>
    </row>
    <row r="913" spans="1:8" x14ac:dyDescent="0.3">
      <c r="A913">
        <v>912</v>
      </c>
      <c r="F913" t="str">
        <f t="shared" si="28"/>
        <v/>
      </c>
      <c r="H913" s="8" t="str">
        <f t="shared" si="29"/>
        <v/>
      </c>
    </row>
    <row r="914" spans="1:8" x14ac:dyDescent="0.3">
      <c r="A914">
        <v>913</v>
      </c>
      <c r="F914" t="str">
        <f t="shared" si="28"/>
        <v/>
      </c>
      <c r="H914" s="8" t="str">
        <f t="shared" si="29"/>
        <v/>
      </c>
    </row>
    <row r="915" spans="1:8" x14ac:dyDescent="0.3">
      <c r="A915">
        <v>914</v>
      </c>
      <c r="F915" t="str">
        <f t="shared" si="28"/>
        <v/>
      </c>
      <c r="H915" s="8" t="str">
        <f t="shared" si="29"/>
        <v/>
      </c>
    </row>
    <row r="916" spans="1:8" x14ac:dyDescent="0.3">
      <c r="A916">
        <v>915</v>
      </c>
      <c r="F916" t="str">
        <f t="shared" si="28"/>
        <v/>
      </c>
      <c r="H916" s="8" t="str">
        <f t="shared" si="29"/>
        <v/>
      </c>
    </row>
    <row r="917" spans="1:8" x14ac:dyDescent="0.3">
      <c r="A917">
        <v>916</v>
      </c>
      <c r="F917" t="str">
        <f t="shared" si="28"/>
        <v/>
      </c>
      <c r="H917" s="8" t="str">
        <f t="shared" si="29"/>
        <v/>
      </c>
    </row>
    <row r="918" spans="1:8" x14ac:dyDescent="0.3">
      <c r="A918">
        <v>917</v>
      </c>
      <c r="F918" t="str">
        <f t="shared" si="28"/>
        <v/>
      </c>
      <c r="H918" s="8" t="str">
        <f t="shared" si="29"/>
        <v/>
      </c>
    </row>
    <row r="919" spans="1:8" x14ac:dyDescent="0.3">
      <c r="A919">
        <v>918</v>
      </c>
      <c r="F919" t="str">
        <f t="shared" si="28"/>
        <v/>
      </c>
      <c r="H919" s="8" t="str">
        <f t="shared" si="29"/>
        <v/>
      </c>
    </row>
    <row r="920" spans="1:8" x14ac:dyDescent="0.3">
      <c r="A920">
        <v>919</v>
      </c>
      <c r="F920" t="str">
        <f t="shared" si="28"/>
        <v/>
      </c>
      <c r="H920" s="8" t="str">
        <f t="shared" si="29"/>
        <v/>
      </c>
    </row>
    <row r="921" spans="1:8" x14ac:dyDescent="0.3">
      <c r="A921">
        <v>920</v>
      </c>
      <c r="F921" t="str">
        <f t="shared" si="28"/>
        <v/>
      </c>
      <c r="H921" s="8" t="str">
        <f t="shared" si="29"/>
        <v/>
      </c>
    </row>
    <row r="922" spans="1:8" x14ac:dyDescent="0.3">
      <c r="A922">
        <v>921</v>
      </c>
      <c r="F922" t="str">
        <f t="shared" si="28"/>
        <v/>
      </c>
      <c r="H922" s="8" t="str">
        <f t="shared" si="29"/>
        <v/>
      </c>
    </row>
    <row r="923" spans="1:8" x14ac:dyDescent="0.3">
      <c r="A923">
        <v>922</v>
      </c>
      <c r="F923" t="str">
        <f t="shared" si="28"/>
        <v/>
      </c>
      <c r="H923" s="8" t="str">
        <f t="shared" si="29"/>
        <v/>
      </c>
    </row>
    <row r="924" spans="1:8" x14ac:dyDescent="0.3">
      <c r="A924">
        <v>923</v>
      </c>
      <c r="F924" t="str">
        <f t="shared" si="28"/>
        <v/>
      </c>
      <c r="H924" s="8" t="str">
        <f t="shared" si="29"/>
        <v/>
      </c>
    </row>
    <row r="925" spans="1:8" x14ac:dyDescent="0.3">
      <c r="A925">
        <v>924</v>
      </c>
      <c r="F925" t="str">
        <f t="shared" si="28"/>
        <v/>
      </c>
      <c r="H925" s="8" t="str">
        <f t="shared" si="29"/>
        <v/>
      </c>
    </row>
    <row r="926" spans="1:8" x14ac:dyDescent="0.3">
      <c r="A926">
        <v>925</v>
      </c>
      <c r="F926" t="str">
        <f t="shared" si="28"/>
        <v/>
      </c>
      <c r="H926" s="8" t="str">
        <f t="shared" si="29"/>
        <v/>
      </c>
    </row>
    <row r="927" spans="1:8" x14ac:dyDescent="0.3">
      <c r="A927">
        <v>926</v>
      </c>
      <c r="F927" t="str">
        <f t="shared" si="28"/>
        <v/>
      </c>
      <c r="H927" s="8" t="str">
        <f t="shared" si="29"/>
        <v/>
      </c>
    </row>
    <row r="928" spans="1:8" x14ac:dyDescent="0.3">
      <c r="A928">
        <v>927</v>
      </c>
      <c r="F928" t="str">
        <f t="shared" si="28"/>
        <v/>
      </c>
      <c r="H928" s="8" t="str">
        <f t="shared" si="29"/>
        <v/>
      </c>
    </row>
    <row r="929" spans="1:8" x14ac:dyDescent="0.3">
      <c r="A929">
        <v>928</v>
      </c>
      <c r="F929" t="str">
        <f t="shared" si="28"/>
        <v/>
      </c>
      <c r="H929" s="8" t="str">
        <f t="shared" si="29"/>
        <v/>
      </c>
    </row>
    <row r="930" spans="1:8" x14ac:dyDescent="0.3">
      <c r="A930">
        <v>929</v>
      </c>
      <c r="F930" t="str">
        <f t="shared" si="28"/>
        <v/>
      </c>
      <c r="H930" s="8" t="str">
        <f t="shared" si="29"/>
        <v/>
      </c>
    </row>
    <row r="931" spans="1:8" x14ac:dyDescent="0.3">
      <c r="A931">
        <v>930</v>
      </c>
      <c r="F931" t="str">
        <f t="shared" si="28"/>
        <v/>
      </c>
      <c r="H931" s="8" t="str">
        <f t="shared" si="29"/>
        <v/>
      </c>
    </row>
    <row r="932" spans="1:8" x14ac:dyDescent="0.3">
      <c r="A932">
        <v>931</v>
      </c>
      <c r="F932" t="str">
        <f t="shared" si="28"/>
        <v/>
      </c>
      <c r="H932" s="8" t="str">
        <f t="shared" si="29"/>
        <v/>
      </c>
    </row>
    <row r="933" spans="1:8" x14ac:dyDescent="0.3">
      <c r="A933">
        <v>932</v>
      </c>
      <c r="F933" t="str">
        <f t="shared" si="28"/>
        <v/>
      </c>
      <c r="H933" s="8" t="str">
        <f t="shared" si="29"/>
        <v/>
      </c>
    </row>
    <row r="934" spans="1:8" x14ac:dyDescent="0.3">
      <c r="A934">
        <v>933</v>
      </c>
      <c r="F934" t="str">
        <f t="shared" si="28"/>
        <v/>
      </c>
      <c r="H934" s="8" t="str">
        <f t="shared" si="29"/>
        <v/>
      </c>
    </row>
    <row r="935" spans="1:8" x14ac:dyDescent="0.3">
      <c r="A935">
        <v>934</v>
      </c>
      <c r="F935" t="str">
        <f t="shared" si="28"/>
        <v/>
      </c>
      <c r="H935" s="8" t="str">
        <f t="shared" si="29"/>
        <v/>
      </c>
    </row>
    <row r="936" spans="1:8" x14ac:dyDescent="0.3">
      <c r="A936">
        <v>935</v>
      </c>
      <c r="F936" t="str">
        <f t="shared" si="28"/>
        <v/>
      </c>
      <c r="H936" s="8" t="str">
        <f t="shared" si="29"/>
        <v/>
      </c>
    </row>
    <row r="937" spans="1:8" x14ac:dyDescent="0.3">
      <c r="A937">
        <v>936</v>
      </c>
      <c r="F937" t="str">
        <f t="shared" si="28"/>
        <v/>
      </c>
      <c r="H937" s="8" t="str">
        <f t="shared" si="29"/>
        <v/>
      </c>
    </row>
    <row r="938" spans="1:8" x14ac:dyDescent="0.3">
      <c r="A938">
        <v>937</v>
      </c>
      <c r="F938" t="str">
        <f t="shared" si="28"/>
        <v/>
      </c>
      <c r="H938" s="8" t="str">
        <f t="shared" si="29"/>
        <v/>
      </c>
    </row>
    <row r="939" spans="1:8" x14ac:dyDescent="0.3">
      <c r="A939">
        <v>938</v>
      </c>
      <c r="F939" t="str">
        <f t="shared" si="28"/>
        <v/>
      </c>
      <c r="H939" s="8" t="str">
        <f t="shared" si="29"/>
        <v/>
      </c>
    </row>
    <row r="940" spans="1:8" x14ac:dyDescent="0.3">
      <c r="A940">
        <v>939</v>
      </c>
      <c r="F940" t="str">
        <f t="shared" si="28"/>
        <v/>
      </c>
      <c r="H940" s="8" t="str">
        <f t="shared" si="29"/>
        <v/>
      </c>
    </row>
    <row r="941" spans="1:8" x14ac:dyDescent="0.3">
      <c r="A941">
        <v>940</v>
      </c>
      <c r="F941" t="str">
        <f t="shared" si="28"/>
        <v/>
      </c>
      <c r="H941" s="8" t="str">
        <f t="shared" si="29"/>
        <v/>
      </c>
    </row>
    <row r="942" spans="1:8" x14ac:dyDescent="0.3">
      <c r="A942">
        <v>941</v>
      </c>
      <c r="F942" t="str">
        <f t="shared" si="28"/>
        <v/>
      </c>
      <c r="H942" s="8" t="str">
        <f t="shared" si="29"/>
        <v/>
      </c>
    </row>
    <row r="943" spans="1:8" x14ac:dyDescent="0.3">
      <c r="A943">
        <v>942</v>
      </c>
      <c r="F943" t="str">
        <f t="shared" si="28"/>
        <v/>
      </c>
      <c r="H943" s="8" t="str">
        <f t="shared" si="29"/>
        <v/>
      </c>
    </row>
    <row r="944" spans="1:8" x14ac:dyDescent="0.3">
      <c r="A944">
        <v>943</v>
      </c>
      <c r="F944" t="str">
        <f t="shared" si="28"/>
        <v/>
      </c>
      <c r="H944" s="8" t="str">
        <f t="shared" si="29"/>
        <v/>
      </c>
    </row>
    <row r="945" spans="1:8" x14ac:dyDescent="0.3">
      <c r="A945">
        <v>944</v>
      </c>
      <c r="F945" t="str">
        <f t="shared" si="28"/>
        <v/>
      </c>
      <c r="H945" s="8" t="str">
        <f t="shared" si="29"/>
        <v/>
      </c>
    </row>
    <row r="946" spans="1:8" x14ac:dyDescent="0.3">
      <c r="A946">
        <v>945</v>
      </c>
      <c r="F946" t="str">
        <f t="shared" si="28"/>
        <v/>
      </c>
      <c r="H946" s="8" t="str">
        <f t="shared" si="29"/>
        <v/>
      </c>
    </row>
    <row r="947" spans="1:8" x14ac:dyDescent="0.3">
      <c r="A947">
        <v>946</v>
      </c>
      <c r="F947" t="str">
        <f t="shared" si="28"/>
        <v/>
      </c>
      <c r="H947" s="8" t="str">
        <f t="shared" si="29"/>
        <v/>
      </c>
    </row>
    <row r="948" spans="1:8" x14ac:dyDescent="0.3">
      <c r="A948">
        <v>947</v>
      </c>
      <c r="F948" t="str">
        <f t="shared" si="28"/>
        <v/>
      </c>
      <c r="H948" s="8" t="str">
        <f t="shared" si="29"/>
        <v/>
      </c>
    </row>
    <row r="949" spans="1:8" x14ac:dyDescent="0.3">
      <c r="A949">
        <v>948</v>
      </c>
      <c r="F949" t="str">
        <f t="shared" si="28"/>
        <v/>
      </c>
      <c r="H949" s="8" t="str">
        <f t="shared" si="29"/>
        <v/>
      </c>
    </row>
    <row r="950" spans="1:8" x14ac:dyDescent="0.3">
      <c r="A950">
        <v>949</v>
      </c>
      <c r="F950" t="str">
        <f t="shared" si="28"/>
        <v/>
      </c>
      <c r="H950" s="8" t="str">
        <f t="shared" si="29"/>
        <v/>
      </c>
    </row>
    <row r="951" spans="1:8" x14ac:dyDescent="0.3">
      <c r="A951">
        <v>950</v>
      </c>
      <c r="F951" t="str">
        <f t="shared" si="28"/>
        <v/>
      </c>
      <c r="H951" s="8" t="str">
        <f t="shared" si="29"/>
        <v/>
      </c>
    </row>
    <row r="952" spans="1:8" x14ac:dyDescent="0.3">
      <c r="A952">
        <v>951</v>
      </c>
      <c r="F952" t="str">
        <f t="shared" si="28"/>
        <v/>
      </c>
      <c r="H952" s="8" t="str">
        <f t="shared" si="29"/>
        <v/>
      </c>
    </row>
    <row r="953" spans="1:8" x14ac:dyDescent="0.3">
      <c r="A953">
        <v>952</v>
      </c>
      <c r="F953" t="str">
        <f t="shared" si="28"/>
        <v/>
      </c>
      <c r="H953" s="8" t="str">
        <f t="shared" si="29"/>
        <v/>
      </c>
    </row>
    <row r="954" spans="1:8" x14ac:dyDescent="0.3">
      <c r="A954">
        <v>953</v>
      </c>
      <c r="F954" t="str">
        <f t="shared" si="28"/>
        <v/>
      </c>
      <c r="H954" s="8" t="str">
        <f t="shared" si="29"/>
        <v/>
      </c>
    </row>
    <row r="955" spans="1:8" x14ac:dyDescent="0.3">
      <c r="A955">
        <v>954</v>
      </c>
      <c r="F955" t="str">
        <f t="shared" si="28"/>
        <v/>
      </c>
      <c r="H955" s="8" t="str">
        <f t="shared" si="29"/>
        <v/>
      </c>
    </row>
    <row r="956" spans="1:8" x14ac:dyDescent="0.3">
      <c r="A956">
        <v>955</v>
      </c>
      <c r="F956" t="str">
        <f t="shared" si="28"/>
        <v/>
      </c>
      <c r="H956" s="8" t="str">
        <f t="shared" si="29"/>
        <v/>
      </c>
    </row>
    <row r="957" spans="1:8" x14ac:dyDescent="0.3">
      <c r="A957">
        <v>956</v>
      </c>
      <c r="F957" t="str">
        <f t="shared" si="28"/>
        <v/>
      </c>
      <c r="H957" s="8" t="str">
        <f t="shared" si="29"/>
        <v/>
      </c>
    </row>
    <row r="958" spans="1:8" x14ac:dyDescent="0.3">
      <c r="A958">
        <v>957</v>
      </c>
      <c r="F958" t="str">
        <f t="shared" si="28"/>
        <v/>
      </c>
      <c r="H958" s="8" t="str">
        <f t="shared" si="29"/>
        <v/>
      </c>
    </row>
    <row r="959" spans="1:8" x14ac:dyDescent="0.3">
      <c r="A959">
        <v>958</v>
      </c>
      <c r="F959" t="str">
        <f t="shared" si="28"/>
        <v/>
      </c>
      <c r="H959" s="8" t="str">
        <f t="shared" si="29"/>
        <v/>
      </c>
    </row>
    <row r="960" spans="1:8" x14ac:dyDescent="0.3">
      <c r="A960">
        <v>959</v>
      </c>
      <c r="F960" t="str">
        <f t="shared" si="28"/>
        <v/>
      </c>
      <c r="H960" s="8" t="str">
        <f t="shared" si="29"/>
        <v/>
      </c>
    </row>
    <row r="961" spans="1:8" x14ac:dyDescent="0.3">
      <c r="A961">
        <v>960</v>
      </c>
      <c r="F961" t="str">
        <f t="shared" si="28"/>
        <v/>
      </c>
      <c r="H961" s="8" t="str">
        <f t="shared" si="29"/>
        <v/>
      </c>
    </row>
    <row r="962" spans="1:8" x14ac:dyDescent="0.3">
      <c r="A962">
        <v>961</v>
      </c>
      <c r="F962" t="str">
        <f t="shared" si="28"/>
        <v/>
      </c>
      <c r="H962" s="8" t="str">
        <f t="shared" si="29"/>
        <v/>
      </c>
    </row>
    <row r="963" spans="1:8" x14ac:dyDescent="0.3">
      <c r="A963">
        <v>962</v>
      </c>
      <c r="F963" t="str">
        <f t="shared" ref="F963:F1001" si="30">IF(OR(ISBLANK(D963),ISBLANK(E963)),"",D963-E963)</f>
        <v/>
      </c>
      <c r="H963" s="8" t="str">
        <f t="shared" si="29"/>
        <v/>
      </c>
    </row>
    <row r="964" spans="1:8" x14ac:dyDescent="0.3">
      <c r="A964">
        <v>963</v>
      </c>
      <c r="F964" t="str">
        <f t="shared" si="30"/>
        <v/>
      </c>
      <c r="H964" s="8" t="str">
        <f t="shared" ref="H964:H1001" si="31">IFERROR((G964-C964)/C964,"")</f>
        <v/>
      </c>
    </row>
    <row r="965" spans="1:8" x14ac:dyDescent="0.3">
      <c r="A965">
        <v>964</v>
      </c>
      <c r="F965" t="str">
        <f t="shared" si="30"/>
        <v/>
      </c>
      <c r="H965" s="8" t="str">
        <f t="shared" si="31"/>
        <v/>
      </c>
    </row>
    <row r="966" spans="1:8" x14ac:dyDescent="0.3">
      <c r="A966">
        <v>965</v>
      </c>
      <c r="F966" t="str">
        <f t="shared" si="30"/>
        <v/>
      </c>
      <c r="H966" s="8" t="str">
        <f t="shared" si="31"/>
        <v/>
      </c>
    </row>
    <row r="967" spans="1:8" x14ac:dyDescent="0.3">
      <c r="A967">
        <v>966</v>
      </c>
      <c r="F967" t="str">
        <f t="shared" si="30"/>
        <v/>
      </c>
      <c r="H967" s="8" t="str">
        <f t="shared" si="31"/>
        <v/>
      </c>
    </row>
    <row r="968" spans="1:8" x14ac:dyDescent="0.3">
      <c r="A968">
        <v>967</v>
      </c>
      <c r="F968" t="str">
        <f t="shared" si="30"/>
        <v/>
      </c>
      <c r="H968" s="8" t="str">
        <f t="shared" si="31"/>
        <v/>
      </c>
    </row>
    <row r="969" spans="1:8" x14ac:dyDescent="0.3">
      <c r="A969">
        <v>968</v>
      </c>
      <c r="F969" t="str">
        <f t="shared" si="30"/>
        <v/>
      </c>
      <c r="H969" s="8" t="str">
        <f t="shared" si="31"/>
        <v/>
      </c>
    </row>
    <row r="970" spans="1:8" x14ac:dyDescent="0.3">
      <c r="A970">
        <v>969</v>
      </c>
      <c r="F970" t="str">
        <f t="shared" si="30"/>
        <v/>
      </c>
      <c r="H970" s="8" t="str">
        <f t="shared" si="31"/>
        <v/>
      </c>
    </row>
    <row r="971" spans="1:8" x14ac:dyDescent="0.3">
      <c r="A971">
        <v>970</v>
      </c>
      <c r="F971" t="str">
        <f t="shared" si="30"/>
        <v/>
      </c>
      <c r="H971" s="8" t="str">
        <f t="shared" si="31"/>
        <v/>
      </c>
    </row>
    <row r="972" spans="1:8" x14ac:dyDescent="0.3">
      <c r="A972">
        <v>971</v>
      </c>
      <c r="F972" t="str">
        <f t="shared" si="30"/>
        <v/>
      </c>
      <c r="H972" s="8" t="str">
        <f t="shared" si="31"/>
        <v/>
      </c>
    </row>
    <row r="973" spans="1:8" x14ac:dyDescent="0.3">
      <c r="A973">
        <v>972</v>
      </c>
      <c r="F973" t="str">
        <f t="shared" si="30"/>
        <v/>
      </c>
      <c r="H973" s="8" t="str">
        <f t="shared" si="31"/>
        <v/>
      </c>
    </row>
    <row r="974" spans="1:8" x14ac:dyDescent="0.3">
      <c r="A974">
        <v>973</v>
      </c>
      <c r="F974" t="str">
        <f t="shared" si="30"/>
        <v/>
      </c>
      <c r="H974" s="8" t="str">
        <f t="shared" si="31"/>
        <v/>
      </c>
    </row>
    <row r="975" spans="1:8" x14ac:dyDescent="0.3">
      <c r="A975">
        <v>974</v>
      </c>
      <c r="F975" t="str">
        <f t="shared" si="30"/>
        <v/>
      </c>
      <c r="H975" s="8" t="str">
        <f t="shared" si="31"/>
        <v/>
      </c>
    </row>
    <row r="976" spans="1:8" x14ac:dyDescent="0.3">
      <c r="A976">
        <v>975</v>
      </c>
      <c r="F976" t="str">
        <f t="shared" si="30"/>
        <v/>
      </c>
      <c r="H976" s="8" t="str">
        <f t="shared" si="31"/>
        <v/>
      </c>
    </row>
    <row r="977" spans="1:8" x14ac:dyDescent="0.3">
      <c r="A977">
        <v>976</v>
      </c>
      <c r="F977" t="str">
        <f t="shared" si="30"/>
        <v/>
      </c>
      <c r="H977" s="8" t="str">
        <f t="shared" si="31"/>
        <v/>
      </c>
    </row>
    <row r="978" spans="1:8" x14ac:dyDescent="0.3">
      <c r="A978">
        <v>977</v>
      </c>
      <c r="F978" t="str">
        <f t="shared" si="30"/>
        <v/>
      </c>
      <c r="H978" s="8" t="str">
        <f t="shared" si="31"/>
        <v/>
      </c>
    </row>
    <row r="979" spans="1:8" x14ac:dyDescent="0.3">
      <c r="A979">
        <v>978</v>
      </c>
      <c r="F979" t="str">
        <f t="shared" si="30"/>
        <v/>
      </c>
      <c r="H979" s="8" t="str">
        <f t="shared" si="31"/>
        <v/>
      </c>
    </row>
    <row r="980" spans="1:8" x14ac:dyDescent="0.3">
      <c r="A980">
        <v>979</v>
      </c>
      <c r="F980" t="str">
        <f t="shared" si="30"/>
        <v/>
      </c>
      <c r="H980" s="8" t="str">
        <f t="shared" si="31"/>
        <v/>
      </c>
    </row>
    <row r="981" spans="1:8" x14ac:dyDescent="0.3">
      <c r="A981">
        <v>980</v>
      </c>
      <c r="F981" t="str">
        <f t="shared" si="30"/>
        <v/>
      </c>
      <c r="H981" s="8" t="str">
        <f t="shared" si="31"/>
        <v/>
      </c>
    </row>
    <row r="982" spans="1:8" x14ac:dyDescent="0.3">
      <c r="A982">
        <v>981</v>
      </c>
      <c r="F982" t="str">
        <f t="shared" si="30"/>
        <v/>
      </c>
      <c r="H982" s="8" t="str">
        <f t="shared" si="31"/>
        <v/>
      </c>
    </row>
    <row r="983" spans="1:8" x14ac:dyDescent="0.3">
      <c r="A983">
        <v>982</v>
      </c>
      <c r="F983" t="str">
        <f t="shared" si="30"/>
        <v/>
      </c>
      <c r="H983" s="8" t="str">
        <f t="shared" si="31"/>
        <v/>
      </c>
    </row>
    <row r="984" spans="1:8" x14ac:dyDescent="0.3">
      <c r="A984">
        <v>983</v>
      </c>
      <c r="F984" t="str">
        <f t="shared" si="30"/>
        <v/>
      </c>
      <c r="H984" s="8" t="str">
        <f t="shared" si="31"/>
        <v/>
      </c>
    </row>
    <row r="985" spans="1:8" x14ac:dyDescent="0.3">
      <c r="A985">
        <v>984</v>
      </c>
      <c r="F985" t="str">
        <f t="shared" si="30"/>
        <v/>
      </c>
      <c r="H985" s="8" t="str">
        <f t="shared" si="31"/>
        <v/>
      </c>
    </row>
    <row r="986" spans="1:8" x14ac:dyDescent="0.3">
      <c r="A986">
        <v>985</v>
      </c>
      <c r="F986" t="str">
        <f t="shared" si="30"/>
        <v/>
      </c>
      <c r="H986" s="8" t="str">
        <f t="shared" si="31"/>
        <v/>
      </c>
    </row>
    <row r="987" spans="1:8" x14ac:dyDescent="0.3">
      <c r="A987">
        <v>986</v>
      </c>
      <c r="F987" t="str">
        <f t="shared" si="30"/>
        <v/>
      </c>
      <c r="H987" s="8" t="str">
        <f t="shared" si="31"/>
        <v/>
      </c>
    </row>
    <row r="988" spans="1:8" x14ac:dyDescent="0.3">
      <c r="A988">
        <v>987</v>
      </c>
      <c r="F988" t="str">
        <f t="shared" si="30"/>
        <v/>
      </c>
      <c r="H988" s="8" t="str">
        <f t="shared" si="31"/>
        <v/>
      </c>
    </row>
    <row r="989" spans="1:8" x14ac:dyDescent="0.3">
      <c r="A989">
        <v>988</v>
      </c>
      <c r="F989" t="str">
        <f t="shared" si="30"/>
        <v/>
      </c>
      <c r="H989" s="8" t="str">
        <f t="shared" si="31"/>
        <v/>
      </c>
    </row>
    <row r="990" spans="1:8" x14ac:dyDescent="0.3">
      <c r="A990">
        <v>989</v>
      </c>
      <c r="F990" t="str">
        <f t="shared" si="30"/>
        <v/>
      </c>
      <c r="H990" s="8" t="str">
        <f t="shared" si="31"/>
        <v/>
      </c>
    </row>
    <row r="991" spans="1:8" x14ac:dyDescent="0.3">
      <c r="A991">
        <v>990</v>
      </c>
      <c r="F991" t="str">
        <f t="shared" si="30"/>
        <v/>
      </c>
      <c r="H991" s="8" t="str">
        <f t="shared" si="31"/>
        <v/>
      </c>
    </row>
    <row r="992" spans="1:8" x14ac:dyDescent="0.3">
      <c r="A992">
        <v>991</v>
      </c>
      <c r="F992" t="str">
        <f t="shared" si="30"/>
        <v/>
      </c>
      <c r="H992" s="8" t="str">
        <f t="shared" si="31"/>
        <v/>
      </c>
    </row>
    <row r="993" spans="1:8" x14ac:dyDescent="0.3">
      <c r="A993">
        <v>992</v>
      </c>
      <c r="F993" t="str">
        <f t="shared" si="30"/>
        <v/>
      </c>
      <c r="H993" s="8" t="str">
        <f t="shared" si="31"/>
        <v/>
      </c>
    </row>
    <row r="994" spans="1:8" x14ac:dyDescent="0.3">
      <c r="A994">
        <v>993</v>
      </c>
      <c r="F994" t="str">
        <f t="shared" si="30"/>
        <v/>
      </c>
      <c r="H994" s="8" t="str">
        <f t="shared" si="31"/>
        <v/>
      </c>
    </row>
    <row r="995" spans="1:8" x14ac:dyDescent="0.3">
      <c r="A995">
        <v>994</v>
      </c>
      <c r="F995" t="str">
        <f t="shared" si="30"/>
        <v/>
      </c>
      <c r="H995" s="8" t="str">
        <f t="shared" si="31"/>
        <v/>
      </c>
    </row>
    <row r="996" spans="1:8" x14ac:dyDescent="0.3">
      <c r="A996">
        <v>995</v>
      </c>
      <c r="F996" t="str">
        <f t="shared" si="30"/>
        <v/>
      </c>
      <c r="H996" s="8" t="str">
        <f t="shared" si="31"/>
        <v/>
      </c>
    </row>
    <row r="997" spans="1:8" x14ac:dyDescent="0.3">
      <c r="A997">
        <v>996</v>
      </c>
      <c r="F997" t="str">
        <f t="shared" si="30"/>
        <v/>
      </c>
      <c r="H997" s="8" t="str">
        <f t="shared" si="31"/>
        <v/>
      </c>
    </row>
    <row r="998" spans="1:8" x14ac:dyDescent="0.3">
      <c r="A998">
        <v>997</v>
      </c>
      <c r="F998" t="str">
        <f t="shared" si="30"/>
        <v/>
      </c>
      <c r="H998" s="8" t="str">
        <f t="shared" si="31"/>
        <v/>
      </c>
    </row>
    <row r="999" spans="1:8" x14ac:dyDescent="0.3">
      <c r="A999">
        <v>998</v>
      </c>
      <c r="F999" t="str">
        <f t="shared" si="30"/>
        <v/>
      </c>
      <c r="H999" s="8" t="str">
        <f t="shared" si="31"/>
        <v/>
      </c>
    </row>
    <row r="1000" spans="1:8" x14ac:dyDescent="0.3">
      <c r="A1000">
        <v>999</v>
      </c>
      <c r="F1000" t="str">
        <f t="shared" si="30"/>
        <v/>
      </c>
      <c r="H1000" s="8" t="str">
        <f t="shared" si="31"/>
        <v/>
      </c>
    </row>
    <row r="1001" spans="1:8" x14ac:dyDescent="0.3">
      <c r="A1001">
        <v>1000</v>
      </c>
      <c r="F1001" t="str">
        <f t="shared" si="30"/>
        <v/>
      </c>
      <c r="H1001" s="8" t="str">
        <f t="shared" si="31"/>
        <v/>
      </c>
    </row>
  </sheetData>
  <sheetProtection algorithmName="SHA-512" hashValue="a19vQFK80EB6Ntk1EslnxMb/jvo79VcT36Fw+mgGCmvooJLyvMrF+KJfVyIPGHmIREW2OsBVFGrDw+Y+DwLLxA==" saltValue="7E/OeSh9feVmTj8fqbpbZQ==" spinCount="100000" sheet="1" objects="1" scenarios="1"/>
  <conditionalFormatting sqref="H2:H1048576">
    <cfRule type="cellIs" dxfId="8" priority="8" operator="greaterThanOrEqual">
      <formula>3</formula>
    </cfRule>
    <cfRule type="cellIs" dxfId="7" priority="9" operator="between">
      <formula>0</formula>
      <formula>3</formula>
    </cfRule>
    <cfRule type="cellIs" dxfId="6" priority="10" operator="lessThan">
      <formula>0</formula>
    </cfRule>
  </conditionalFormatting>
  <conditionalFormatting sqref="A2:XFD1048576">
    <cfRule type="expression" priority="1">
      <formula>$F2&lt;0</formula>
    </cfRule>
    <cfRule type="expression" dxfId="5" priority="6">
      <formula>$F2&lt;100</formula>
    </cfRule>
  </conditionalFormatting>
  <conditionalFormatting sqref="A2:XFD1048576">
    <cfRule type="expression" dxfId="4" priority="2">
      <formula>$F2=0</formula>
    </cfRule>
  </conditionalFormatting>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F539D7F-3380-4B4E-B24B-19F2F6E44059}">
  <dimension ref="A1:T1102"/>
  <sheetViews>
    <sheetView zoomScale="90" zoomScaleNormal="90" workbookViewId="0">
      <pane xSplit="5" ySplit="2" topLeftCell="F3" activePane="bottomRight" state="frozen"/>
      <selection pane="topRight" activeCell="F1" sqref="F1"/>
      <selection pane="bottomLeft" activeCell="A3" sqref="A3"/>
      <selection pane="bottomRight" activeCell="I6" sqref="I6"/>
    </sheetView>
  </sheetViews>
  <sheetFormatPr defaultRowHeight="14.4" x14ac:dyDescent="0.3"/>
  <cols>
    <col min="1" max="1" width="5.88671875" style="111" customWidth="1"/>
    <col min="2" max="2" width="9.109375" style="111" customWidth="1"/>
    <col min="3" max="4" width="10" style="111" customWidth="1"/>
    <col min="5" max="5" width="12.6640625" style="6" customWidth="1"/>
    <col min="6" max="6" width="12.33203125" style="111" customWidth="1"/>
    <col min="7" max="7" width="12.6640625" style="129" customWidth="1"/>
    <col min="8" max="8" width="12.5546875" style="129" customWidth="1"/>
    <col min="9" max="9" width="14.33203125" customWidth="1"/>
    <col min="10" max="10" width="12" bestFit="1" customWidth="1"/>
    <col min="11" max="11" width="11" customWidth="1"/>
    <col min="12" max="12" width="12.5546875" customWidth="1"/>
    <col min="13" max="13" width="12.21875" style="111" customWidth="1"/>
    <col min="14" max="14" width="11.6640625" style="111" customWidth="1"/>
    <col min="15" max="16" width="12.33203125" customWidth="1"/>
    <col min="17" max="17" width="12" customWidth="1"/>
    <col min="18" max="18" width="11.5546875" customWidth="1"/>
    <col min="19" max="19" width="10.21875" customWidth="1"/>
    <col min="20" max="20" width="12.88671875" customWidth="1"/>
  </cols>
  <sheetData>
    <row r="1" spans="1:20" s="83" customFormat="1" ht="15" thickBot="1" x14ac:dyDescent="0.35">
      <c r="A1" s="134" t="s">
        <v>7504</v>
      </c>
      <c r="B1" s="134" t="s">
        <v>7514</v>
      </c>
      <c r="C1" s="143" t="s">
        <v>7526</v>
      </c>
      <c r="D1" s="134" t="s">
        <v>7429</v>
      </c>
      <c r="E1" s="141" t="s">
        <v>7525</v>
      </c>
      <c r="F1" s="145" t="s">
        <v>7506</v>
      </c>
      <c r="G1" s="146"/>
      <c r="H1" s="146"/>
      <c r="I1" s="146"/>
      <c r="J1" s="146"/>
      <c r="K1" s="146"/>
      <c r="L1" s="147"/>
      <c r="M1" s="136" t="s">
        <v>7509</v>
      </c>
      <c r="N1" s="137"/>
      <c r="O1" s="137"/>
      <c r="P1" s="137"/>
      <c r="Q1" s="137"/>
      <c r="R1" s="138"/>
      <c r="S1" s="139" t="s">
        <v>7520</v>
      </c>
      <c r="T1" s="140"/>
    </row>
    <row r="2" spans="1:20" s="83" customFormat="1" ht="15" thickBot="1" x14ac:dyDescent="0.35">
      <c r="A2" s="135"/>
      <c r="B2" s="135"/>
      <c r="C2" s="144"/>
      <c r="D2" s="135"/>
      <c r="E2" s="142"/>
      <c r="F2" s="127" t="s">
        <v>7503</v>
      </c>
      <c r="G2" s="130" t="s">
        <v>7505</v>
      </c>
      <c r="H2" s="128" t="s">
        <v>7516</v>
      </c>
      <c r="I2" s="85" t="s">
        <v>7508</v>
      </c>
      <c r="J2" s="85" t="s">
        <v>7489</v>
      </c>
      <c r="K2" s="85" t="s">
        <v>7524</v>
      </c>
      <c r="L2" s="85" t="s">
        <v>7518</v>
      </c>
      <c r="M2" s="126" t="s">
        <v>7503</v>
      </c>
      <c r="N2" s="126" t="s">
        <v>7505</v>
      </c>
      <c r="O2" s="86" t="s">
        <v>7517</v>
      </c>
      <c r="P2" s="42" t="s">
        <v>7518</v>
      </c>
      <c r="Q2" s="42" t="s">
        <v>7489</v>
      </c>
      <c r="R2" s="42" t="s">
        <v>7519</v>
      </c>
      <c r="S2" s="43" t="s">
        <v>7529</v>
      </c>
      <c r="T2" s="43" t="s">
        <v>7530</v>
      </c>
    </row>
    <row r="3" spans="1:20" x14ac:dyDescent="0.3">
      <c r="A3" s="111">
        <v>1</v>
      </c>
      <c r="B3" s="111" t="s">
        <v>7513</v>
      </c>
      <c r="C3" s="111" t="s">
        <v>7528</v>
      </c>
      <c r="D3" s="111" t="s">
        <v>7515</v>
      </c>
      <c r="E3" s="6">
        <f t="shared" ref="E3:E66" si="0">IFERROR(VLOOKUP(D3,Rate,3,FALSE),"")</f>
        <v>3.81721625345835E-7</v>
      </c>
      <c r="F3" s="113">
        <v>44225</v>
      </c>
      <c r="G3" s="129">
        <v>2.8000000000000002E-7</v>
      </c>
      <c r="H3" s="129">
        <v>5.0000000000000001E-3</v>
      </c>
      <c r="I3">
        <f>IFERROR(H3/G3,"")</f>
        <v>17857.142857142855</v>
      </c>
      <c r="J3">
        <f t="shared" ref="J3:J66" si="1">IFERROR(VLOOKUP(B3,ExchangeFee,2,FALSE)*I3,"")</f>
        <v>17.857142857142854</v>
      </c>
      <c r="K3">
        <f>IFERROR(I3-J3,"")</f>
        <v>17839.285714285714</v>
      </c>
      <c r="L3" s="6">
        <f>IFERROR(K3*G3,"")</f>
        <v>4.9950000000000003E-3</v>
      </c>
      <c r="M3" s="113">
        <v>44225</v>
      </c>
      <c r="N3" s="129">
        <v>2.9999999999999999E-7</v>
      </c>
      <c r="O3">
        <f>K3</f>
        <v>17839.285714285714</v>
      </c>
      <c r="P3">
        <f>IFERROR(O3*N3,"")</f>
        <v>5.3517857142857143E-3</v>
      </c>
      <c r="Q3" s="6">
        <f t="shared" ref="Q3:Q66" si="2">IFERROR(VLOOKUP(B3,ExchangeFee,2,FALSE)*P3,"")</f>
        <v>5.3517857142857142E-6</v>
      </c>
      <c r="R3" s="6">
        <f>IFERROR(P3-Q3,"")</f>
        <v>5.3464339285714283E-3</v>
      </c>
      <c r="S3" s="8">
        <f>IFERROR((N3-G3)/G3,"")</f>
        <v>7.1428571428571314E-2</v>
      </c>
      <c r="T3" s="8">
        <f>IFERROR((R3-H3)/H3,"")</f>
        <v>6.9286785714285648E-2</v>
      </c>
    </row>
    <row r="4" spans="1:20" x14ac:dyDescent="0.3">
      <c r="A4" s="111">
        <v>2</v>
      </c>
      <c r="B4" s="111" t="s">
        <v>826</v>
      </c>
      <c r="E4" s="6" t="str">
        <f t="shared" si="0"/>
        <v/>
      </c>
      <c r="I4" t="str">
        <f t="shared" ref="I4:I67" si="3">IFERROR(H4/G4,"")</f>
        <v/>
      </c>
      <c r="J4" t="str">
        <f t="shared" si="1"/>
        <v/>
      </c>
      <c r="K4" t="str">
        <f t="shared" ref="K4:K67" si="4">IFERROR(I4-J4,"")</f>
        <v/>
      </c>
      <c r="L4" s="6" t="str">
        <f t="shared" ref="L4:L67" si="5">IFERROR(K4*G4,"")</f>
        <v/>
      </c>
      <c r="N4" s="129"/>
      <c r="O4" t="str">
        <f>K4</f>
        <v/>
      </c>
      <c r="P4" t="str">
        <f t="shared" ref="P4:P67" si="6">IFERROR(O4*N4,"")</f>
        <v/>
      </c>
      <c r="Q4" s="6" t="str">
        <f t="shared" si="2"/>
        <v/>
      </c>
      <c r="R4" s="6" t="str">
        <f t="shared" ref="R4:R67" si="7">IFERROR(P4-Q4,"")</f>
        <v/>
      </c>
      <c r="S4" s="8" t="str">
        <f t="shared" ref="S4:S67" si="8">IFERROR((N4-G4)/G4,"")</f>
        <v/>
      </c>
      <c r="T4" s="8" t="str">
        <f t="shared" ref="T4:T67" si="9">IFERROR((R4-H4)/H4,"")</f>
        <v/>
      </c>
    </row>
    <row r="5" spans="1:20" x14ac:dyDescent="0.3">
      <c r="A5" s="111">
        <v>3</v>
      </c>
      <c r="B5" s="111" t="s">
        <v>7513</v>
      </c>
      <c r="E5" s="6" t="str">
        <f t="shared" si="0"/>
        <v/>
      </c>
      <c r="I5" t="str">
        <f t="shared" si="3"/>
        <v/>
      </c>
      <c r="J5" t="str">
        <f t="shared" si="1"/>
        <v/>
      </c>
      <c r="K5" t="str">
        <f t="shared" si="4"/>
        <v/>
      </c>
      <c r="L5" s="6" t="str">
        <f t="shared" si="5"/>
        <v/>
      </c>
      <c r="N5" s="129" t="s">
        <v>7521</v>
      </c>
      <c r="O5" t="str">
        <f t="shared" ref="O5:O68" si="10">K5</f>
        <v/>
      </c>
      <c r="P5" t="str">
        <f t="shared" si="6"/>
        <v/>
      </c>
      <c r="Q5" s="6" t="str">
        <f t="shared" si="2"/>
        <v/>
      </c>
      <c r="R5" s="6" t="str">
        <f t="shared" si="7"/>
        <v/>
      </c>
      <c r="S5" s="8" t="str">
        <f t="shared" si="8"/>
        <v/>
      </c>
      <c r="T5" s="8" t="str">
        <f t="shared" si="9"/>
        <v/>
      </c>
    </row>
    <row r="6" spans="1:20" x14ac:dyDescent="0.3">
      <c r="A6" s="111">
        <v>4</v>
      </c>
      <c r="B6" s="111" t="s">
        <v>7513</v>
      </c>
      <c r="E6" s="6" t="str">
        <f t="shared" si="0"/>
        <v/>
      </c>
      <c r="I6" t="str">
        <f>IFERROR(H6/G6,"")</f>
        <v/>
      </c>
      <c r="J6" t="str">
        <f t="shared" si="1"/>
        <v/>
      </c>
      <c r="K6" t="str">
        <f t="shared" si="4"/>
        <v/>
      </c>
      <c r="L6" s="6" t="str">
        <f t="shared" si="5"/>
        <v/>
      </c>
      <c r="N6" s="129" t="s">
        <v>7521</v>
      </c>
      <c r="O6" t="str">
        <f t="shared" si="10"/>
        <v/>
      </c>
      <c r="P6" t="str">
        <f t="shared" si="6"/>
        <v/>
      </c>
      <c r="Q6" s="6" t="str">
        <f t="shared" si="2"/>
        <v/>
      </c>
      <c r="R6" s="6" t="str">
        <f t="shared" si="7"/>
        <v/>
      </c>
      <c r="S6" s="8" t="str">
        <f t="shared" si="8"/>
        <v/>
      </c>
      <c r="T6" s="8" t="str">
        <f t="shared" si="9"/>
        <v/>
      </c>
    </row>
    <row r="7" spans="1:20" x14ac:dyDescent="0.3">
      <c r="A7" s="111">
        <v>5</v>
      </c>
      <c r="B7" s="111" t="s">
        <v>7513</v>
      </c>
      <c r="E7" s="6" t="str">
        <f t="shared" si="0"/>
        <v/>
      </c>
      <c r="I7" t="str">
        <f t="shared" si="3"/>
        <v/>
      </c>
      <c r="J7" t="str">
        <f t="shared" si="1"/>
        <v/>
      </c>
      <c r="K7" t="str">
        <f t="shared" si="4"/>
        <v/>
      </c>
      <c r="L7" s="6" t="str">
        <f t="shared" si="5"/>
        <v/>
      </c>
      <c r="N7" s="129" t="s">
        <v>7521</v>
      </c>
      <c r="O7" t="str">
        <f t="shared" si="10"/>
        <v/>
      </c>
      <c r="P7" t="str">
        <f t="shared" si="6"/>
        <v/>
      </c>
      <c r="Q7" s="6" t="str">
        <f t="shared" si="2"/>
        <v/>
      </c>
      <c r="R7" s="6" t="str">
        <f t="shared" si="7"/>
        <v/>
      </c>
      <c r="S7" s="8" t="str">
        <f t="shared" si="8"/>
        <v/>
      </c>
      <c r="T7" s="8" t="str">
        <f t="shared" si="9"/>
        <v/>
      </c>
    </row>
    <row r="8" spans="1:20" x14ac:dyDescent="0.3">
      <c r="A8" s="111">
        <v>6</v>
      </c>
      <c r="B8" s="111" t="s">
        <v>7513</v>
      </c>
      <c r="E8" s="6" t="str">
        <f t="shared" si="0"/>
        <v/>
      </c>
      <c r="I8" t="str">
        <f t="shared" si="3"/>
        <v/>
      </c>
      <c r="J8" t="str">
        <f t="shared" si="1"/>
        <v/>
      </c>
      <c r="K8" t="str">
        <f t="shared" si="4"/>
        <v/>
      </c>
      <c r="L8" s="6" t="str">
        <f t="shared" si="5"/>
        <v/>
      </c>
      <c r="N8" s="129" t="s">
        <v>7521</v>
      </c>
      <c r="O8" t="str">
        <f t="shared" si="10"/>
        <v/>
      </c>
      <c r="P8" t="str">
        <f t="shared" si="6"/>
        <v/>
      </c>
      <c r="Q8" s="6" t="str">
        <f t="shared" si="2"/>
        <v/>
      </c>
      <c r="R8" s="6" t="str">
        <f t="shared" si="7"/>
        <v/>
      </c>
      <c r="S8" s="8" t="str">
        <f t="shared" si="8"/>
        <v/>
      </c>
      <c r="T8" s="8" t="str">
        <f t="shared" si="9"/>
        <v/>
      </c>
    </row>
    <row r="9" spans="1:20" x14ac:dyDescent="0.3">
      <c r="A9" s="111">
        <v>7</v>
      </c>
      <c r="B9" s="111" t="s">
        <v>7513</v>
      </c>
      <c r="E9" s="6" t="str">
        <f t="shared" si="0"/>
        <v/>
      </c>
      <c r="I9" t="str">
        <f t="shared" si="3"/>
        <v/>
      </c>
      <c r="J9" t="str">
        <f t="shared" si="1"/>
        <v/>
      </c>
      <c r="K9" t="str">
        <f t="shared" si="4"/>
        <v/>
      </c>
      <c r="L9" s="6" t="str">
        <f t="shared" si="5"/>
        <v/>
      </c>
      <c r="N9" s="129" t="s">
        <v>7521</v>
      </c>
      <c r="O9" t="str">
        <f t="shared" si="10"/>
        <v/>
      </c>
      <c r="P9" t="str">
        <f t="shared" si="6"/>
        <v/>
      </c>
      <c r="Q9" s="6" t="str">
        <f t="shared" si="2"/>
        <v/>
      </c>
      <c r="R9" s="6" t="str">
        <f t="shared" si="7"/>
        <v/>
      </c>
      <c r="S9" s="8" t="str">
        <f t="shared" si="8"/>
        <v/>
      </c>
      <c r="T9" s="8" t="str">
        <f t="shared" si="9"/>
        <v/>
      </c>
    </row>
    <row r="10" spans="1:20" x14ac:dyDescent="0.3">
      <c r="A10" s="111">
        <v>8</v>
      </c>
      <c r="B10" s="111" t="s">
        <v>7513</v>
      </c>
      <c r="E10" s="6" t="str">
        <f t="shared" si="0"/>
        <v/>
      </c>
      <c r="I10" t="str">
        <f t="shared" si="3"/>
        <v/>
      </c>
      <c r="J10" t="str">
        <f t="shared" si="1"/>
        <v/>
      </c>
      <c r="K10" t="str">
        <f t="shared" si="4"/>
        <v/>
      </c>
      <c r="L10" s="6" t="str">
        <f t="shared" si="5"/>
        <v/>
      </c>
      <c r="N10" s="129" t="s">
        <v>7521</v>
      </c>
      <c r="O10" t="str">
        <f t="shared" si="10"/>
        <v/>
      </c>
      <c r="P10" t="str">
        <f t="shared" si="6"/>
        <v/>
      </c>
      <c r="Q10" s="6" t="str">
        <f t="shared" si="2"/>
        <v/>
      </c>
      <c r="R10" s="6" t="str">
        <f t="shared" si="7"/>
        <v/>
      </c>
      <c r="S10" s="8" t="str">
        <f t="shared" si="8"/>
        <v/>
      </c>
      <c r="T10" s="8" t="str">
        <f t="shared" si="9"/>
        <v/>
      </c>
    </row>
    <row r="11" spans="1:20" x14ac:dyDescent="0.3">
      <c r="A11" s="111">
        <v>9</v>
      </c>
      <c r="B11" s="111" t="s">
        <v>7513</v>
      </c>
      <c r="E11" s="6" t="str">
        <f t="shared" si="0"/>
        <v/>
      </c>
      <c r="I11" t="str">
        <f t="shared" si="3"/>
        <v/>
      </c>
      <c r="J11" t="str">
        <f t="shared" si="1"/>
        <v/>
      </c>
      <c r="K11" t="str">
        <f t="shared" si="4"/>
        <v/>
      </c>
      <c r="L11" s="6" t="str">
        <f t="shared" si="5"/>
        <v/>
      </c>
      <c r="N11" s="129" t="s">
        <v>7521</v>
      </c>
      <c r="O11" t="str">
        <f t="shared" si="10"/>
        <v/>
      </c>
      <c r="P11" t="str">
        <f t="shared" si="6"/>
        <v/>
      </c>
      <c r="Q11" s="6" t="str">
        <f t="shared" si="2"/>
        <v/>
      </c>
      <c r="R11" s="6" t="str">
        <f t="shared" si="7"/>
        <v/>
      </c>
      <c r="S11" s="8" t="str">
        <f t="shared" si="8"/>
        <v/>
      </c>
      <c r="T11" s="8" t="str">
        <f t="shared" si="9"/>
        <v/>
      </c>
    </row>
    <row r="12" spans="1:20" x14ac:dyDescent="0.3">
      <c r="A12" s="111">
        <v>10</v>
      </c>
      <c r="B12" s="111" t="s">
        <v>7513</v>
      </c>
      <c r="E12" s="6" t="str">
        <f t="shared" si="0"/>
        <v/>
      </c>
      <c r="I12" t="str">
        <f t="shared" si="3"/>
        <v/>
      </c>
      <c r="J12" t="str">
        <f t="shared" si="1"/>
        <v/>
      </c>
      <c r="K12" t="str">
        <f t="shared" si="4"/>
        <v/>
      </c>
      <c r="L12" s="6" t="str">
        <f t="shared" si="5"/>
        <v/>
      </c>
      <c r="N12" s="129" t="s">
        <v>7521</v>
      </c>
      <c r="O12" t="str">
        <f t="shared" si="10"/>
        <v/>
      </c>
      <c r="P12" t="str">
        <f t="shared" si="6"/>
        <v/>
      </c>
      <c r="Q12" s="6" t="str">
        <f t="shared" si="2"/>
        <v/>
      </c>
      <c r="R12" s="6" t="str">
        <f t="shared" si="7"/>
        <v/>
      </c>
      <c r="S12" s="8" t="str">
        <f t="shared" si="8"/>
        <v/>
      </c>
      <c r="T12" s="8" t="str">
        <f t="shared" si="9"/>
        <v/>
      </c>
    </row>
    <row r="13" spans="1:20" x14ac:dyDescent="0.3">
      <c r="A13" s="111">
        <v>11</v>
      </c>
      <c r="B13" s="111" t="s">
        <v>7513</v>
      </c>
      <c r="E13" s="6" t="str">
        <f t="shared" si="0"/>
        <v/>
      </c>
      <c r="I13" t="str">
        <f t="shared" si="3"/>
        <v/>
      </c>
      <c r="J13" t="str">
        <f t="shared" si="1"/>
        <v/>
      </c>
      <c r="K13" t="str">
        <f t="shared" si="4"/>
        <v/>
      </c>
      <c r="L13" s="6" t="str">
        <f t="shared" si="5"/>
        <v/>
      </c>
      <c r="N13" s="129" t="s">
        <v>7521</v>
      </c>
      <c r="O13" t="str">
        <f t="shared" si="10"/>
        <v/>
      </c>
      <c r="P13" t="str">
        <f t="shared" si="6"/>
        <v/>
      </c>
      <c r="Q13" s="6" t="str">
        <f t="shared" si="2"/>
        <v/>
      </c>
      <c r="R13" s="6" t="str">
        <f t="shared" si="7"/>
        <v/>
      </c>
      <c r="S13" s="8" t="str">
        <f t="shared" si="8"/>
        <v/>
      </c>
      <c r="T13" s="8" t="str">
        <f t="shared" si="9"/>
        <v/>
      </c>
    </row>
    <row r="14" spans="1:20" x14ac:dyDescent="0.3">
      <c r="A14" s="111">
        <v>12</v>
      </c>
      <c r="B14" s="111" t="s">
        <v>7513</v>
      </c>
      <c r="E14" s="6" t="str">
        <f t="shared" si="0"/>
        <v/>
      </c>
      <c r="I14" t="str">
        <f t="shared" si="3"/>
        <v/>
      </c>
      <c r="J14" t="str">
        <f t="shared" si="1"/>
        <v/>
      </c>
      <c r="K14" t="str">
        <f t="shared" si="4"/>
        <v/>
      </c>
      <c r="L14" s="6" t="str">
        <f t="shared" si="5"/>
        <v/>
      </c>
      <c r="N14" s="129" t="s">
        <v>7521</v>
      </c>
      <c r="O14" t="str">
        <f t="shared" si="10"/>
        <v/>
      </c>
      <c r="P14" t="str">
        <f t="shared" si="6"/>
        <v/>
      </c>
      <c r="Q14" s="6" t="str">
        <f t="shared" si="2"/>
        <v/>
      </c>
      <c r="R14" s="6" t="str">
        <f t="shared" si="7"/>
        <v/>
      </c>
      <c r="S14" s="8" t="str">
        <f t="shared" si="8"/>
        <v/>
      </c>
      <c r="T14" s="8" t="str">
        <f t="shared" si="9"/>
        <v/>
      </c>
    </row>
    <row r="15" spans="1:20" x14ac:dyDescent="0.3">
      <c r="A15" s="111">
        <v>13</v>
      </c>
      <c r="B15" s="111" t="s">
        <v>7513</v>
      </c>
      <c r="E15" s="6" t="str">
        <f t="shared" si="0"/>
        <v/>
      </c>
      <c r="I15" t="str">
        <f t="shared" si="3"/>
        <v/>
      </c>
      <c r="J15" t="str">
        <f t="shared" si="1"/>
        <v/>
      </c>
      <c r="K15" t="str">
        <f t="shared" si="4"/>
        <v/>
      </c>
      <c r="L15" s="6" t="str">
        <f t="shared" si="5"/>
        <v/>
      </c>
      <c r="N15" s="129" t="s">
        <v>7521</v>
      </c>
      <c r="O15" t="str">
        <f t="shared" si="10"/>
        <v/>
      </c>
      <c r="P15" t="str">
        <f t="shared" si="6"/>
        <v/>
      </c>
      <c r="Q15" s="6" t="str">
        <f t="shared" si="2"/>
        <v/>
      </c>
      <c r="R15" s="6" t="str">
        <f t="shared" si="7"/>
        <v/>
      </c>
      <c r="S15" s="8" t="str">
        <f t="shared" si="8"/>
        <v/>
      </c>
      <c r="T15" s="8" t="str">
        <f t="shared" si="9"/>
        <v/>
      </c>
    </row>
    <row r="16" spans="1:20" x14ac:dyDescent="0.3">
      <c r="A16" s="111">
        <v>14</v>
      </c>
      <c r="B16" s="111" t="s">
        <v>7513</v>
      </c>
      <c r="E16" s="6" t="str">
        <f t="shared" si="0"/>
        <v/>
      </c>
      <c r="I16" t="str">
        <f t="shared" si="3"/>
        <v/>
      </c>
      <c r="J16" t="str">
        <f t="shared" si="1"/>
        <v/>
      </c>
      <c r="K16" t="str">
        <f t="shared" si="4"/>
        <v/>
      </c>
      <c r="L16" s="6" t="str">
        <f t="shared" si="5"/>
        <v/>
      </c>
      <c r="N16" s="129" t="s">
        <v>7521</v>
      </c>
      <c r="O16" t="str">
        <f t="shared" si="10"/>
        <v/>
      </c>
      <c r="P16" t="str">
        <f t="shared" si="6"/>
        <v/>
      </c>
      <c r="Q16" s="6" t="str">
        <f t="shared" si="2"/>
        <v/>
      </c>
      <c r="R16" s="6" t="str">
        <f t="shared" si="7"/>
        <v/>
      </c>
      <c r="S16" s="8" t="str">
        <f t="shared" si="8"/>
        <v/>
      </c>
      <c r="T16" s="8" t="str">
        <f t="shared" si="9"/>
        <v/>
      </c>
    </row>
    <row r="17" spans="1:20" x14ac:dyDescent="0.3">
      <c r="A17" s="111">
        <v>15</v>
      </c>
      <c r="B17" s="111" t="s">
        <v>7513</v>
      </c>
      <c r="E17" s="6" t="str">
        <f t="shared" si="0"/>
        <v/>
      </c>
      <c r="I17" t="str">
        <f t="shared" si="3"/>
        <v/>
      </c>
      <c r="J17" t="str">
        <f t="shared" si="1"/>
        <v/>
      </c>
      <c r="K17" t="str">
        <f t="shared" si="4"/>
        <v/>
      </c>
      <c r="L17" s="6" t="str">
        <f t="shared" si="5"/>
        <v/>
      </c>
      <c r="N17" s="129" t="s">
        <v>7521</v>
      </c>
      <c r="O17" t="str">
        <f t="shared" si="10"/>
        <v/>
      </c>
      <c r="P17" t="str">
        <f t="shared" si="6"/>
        <v/>
      </c>
      <c r="Q17" s="6" t="str">
        <f t="shared" si="2"/>
        <v/>
      </c>
      <c r="R17" s="6" t="str">
        <f t="shared" si="7"/>
        <v/>
      </c>
      <c r="S17" s="8" t="str">
        <f t="shared" si="8"/>
        <v/>
      </c>
      <c r="T17" s="8" t="str">
        <f t="shared" si="9"/>
        <v/>
      </c>
    </row>
    <row r="18" spans="1:20" x14ac:dyDescent="0.3">
      <c r="A18" s="111">
        <v>16</v>
      </c>
      <c r="B18" s="111" t="s">
        <v>7513</v>
      </c>
      <c r="E18" s="6" t="str">
        <f t="shared" si="0"/>
        <v/>
      </c>
      <c r="I18" t="str">
        <f t="shared" si="3"/>
        <v/>
      </c>
      <c r="J18" t="str">
        <f t="shared" si="1"/>
        <v/>
      </c>
      <c r="K18" t="str">
        <f t="shared" si="4"/>
        <v/>
      </c>
      <c r="L18" s="6" t="str">
        <f t="shared" si="5"/>
        <v/>
      </c>
      <c r="N18" s="129" t="s">
        <v>7521</v>
      </c>
      <c r="O18" t="str">
        <f t="shared" si="10"/>
        <v/>
      </c>
      <c r="P18" t="str">
        <f t="shared" si="6"/>
        <v/>
      </c>
      <c r="Q18" s="6" t="str">
        <f t="shared" si="2"/>
        <v/>
      </c>
      <c r="R18" s="6" t="str">
        <f t="shared" si="7"/>
        <v/>
      </c>
      <c r="S18" s="8" t="str">
        <f t="shared" si="8"/>
        <v/>
      </c>
      <c r="T18" s="8" t="str">
        <f t="shared" si="9"/>
        <v/>
      </c>
    </row>
    <row r="19" spans="1:20" x14ac:dyDescent="0.3">
      <c r="A19" s="111">
        <v>17</v>
      </c>
      <c r="B19" s="111" t="s">
        <v>7513</v>
      </c>
      <c r="E19" s="6" t="str">
        <f t="shared" si="0"/>
        <v/>
      </c>
      <c r="I19" t="str">
        <f t="shared" si="3"/>
        <v/>
      </c>
      <c r="J19" t="str">
        <f t="shared" si="1"/>
        <v/>
      </c>
      <c r="K19" t="str">
        <f t="shared" si="4"/>
        <v/>
      </c>
      <c r="L19" s="6" t="str">
        <f t="shared" si="5"/>
        <v/>
      </c>
      <c r="N19" s="129" t="s">
        <v>7521</v>
      </c>
      <c r="O19" t="str">
        <f t="shared" si="10"/>
        <v/>
      </c>
      <c r="P19" t="str">
        <f t="shared" si="6"/>
        <v/>
      </c>
      <c r="Q19" s="6" t="str">
        <f t="shared" si="2"/>
        <v/>
      </c>
      <c r="R19" s="6" t="str">
        <f t="shared" si="7"/>
        <v/>
      </c>
      <c r="S19" s="8" t="str">
        <f t="shared" si="8"/>
        <v/>
      </c>
      <c r="T19" s="8" t="str">
        <f t="shared" si="9"/>
        <v/>
      </c>
    </row>
    <row r="20" spans="1:20" x14ac:dyDescent="0.3">
      <c r="A20" s="111">
        <v>18</v>
      </c>
      <c r="B20" s="111" t="s">
        <v>7513</v>
      </c>
      <c r="E20" s="6" t="str">
        <f t="shared" si="0"/>
        <v/>
      </c>
      <c r="I20" t="str">
        <f t="shared" si="3"/>
        <v/>
      </c>
      <c r="J20" t="str">
        <f t="shared" si="1"/>
        <v/>
      </c>
      <c r="K20" t="str">
        <f t="shared" si="4"/>
        <v/>
      </c>
      <c r="L20" s="6" t="str">
        <f t="shared" si="5"/>
        <v/>
      </c>
      <c r="N20" s="129" t="s">
        <v>7521</v>
      </c>
      <c r="O20" t="str">
        <f t="shared" si="10"/>
        <v/>
      </c>
      <c r="P20" t="str">
        <f t="shared" si="6"/>
        <v/>
      </c>
      <c r="Q20" s="6" t="str">
        <f t="shared" si="2"/>
        <v/>
      </c>
      <c r="R20" s="6" t="str">
        <f t="shared" si="7"/>
        <v/>
      </c>
      <c r="S20" s="8" t="str">
        <f t="shared" si="8"/>
        <v/>
      </c>
      <c r="T20" s="8" t="str">
        <f t="shared" si="9"/>
        <v/>
      </c>
    </row>
    <row r="21" spans="1:20" x14ac:dyDescent="0.3">
      <c r="A21" s="111">
        <v>19</v>
      </c>
      <c r="B21" s="111" t="s">
        <v>7513</v>
      </c>
      <c r="E21" s="6" t="str">
        <f t="shared" si="0"/>
        <v/>
      </c>
      <c r="I21" t="str">
        <f t="shared" si="3"/>
        <v/>
      </c>
      <c r="J21" t="str">
        <f t="shared" si="1"/>
        <v/>
      </c>
      <c r="K21" t="str">
        <f t="shared" si="4"/>
        <v/>
      </c>
      <c r="L21" s="6" t="str">
        <f t="shared" si="5"/>
        <v/>
      </c>
      <c r="N21" s="129" t="s">
        <v>7521</v>
      </c>
      <c r="O21" t="str">
        <f t="shared" si="10"/>
        <v/>
      </c>
      <c r="P21" t="str">
        <f t="shared" si="6"/>
        <v/>
      </c>
      <c r="Q21" s="6" t="str">
        <f t="shared" si="2"/>
        <v/>
      </c>
      <c r="R21" s="6" t="str">
        <f t="shared" si="7"/>
        <v/>
      </c>
      <c r="S21" s="8" t="str">
        <f t="shared" si="8"/>
        <v/>
      </c>
      <c r="T21" s="8" t="str">
        <f t="shared" si="9"/>
        <v/>
      </c>
    </row>
    <row r="22" spans="1:20" x14ac:dyDescent="0.3">
      <c r="A22" s="111">
        <v>20</v>
      </c>
      <c r="B22" s="111" t="s">
        <v>7513</v>
      </c>
      <c r="E22" s="6" t="str">
        <f t="shared" si="0"/>
        <v/>
      </c>
      <c r="I22" t="str">
        <f t="shared" si="3"/>
        <v/>
      </c>
      <c r="J22" t="str">
        <f t="shared" si="1"/>
        <v/>
      </c>
      <c r="K22" t="str">
        <f t="shared" si="4"/>
        <v/>
      </c>
      <c r="L22" s="6" t="str">
        <f t="shared" si="5"/>
        <v/>
      </c>
      <c r="N22" s="129" t="s">
        <v>7521</v>
      </c>
      <c r="O22" t="str">
        <f t="shared" si="10"/>
        <v/>
      </c>
      <c r="P22" t="str">
        <f t="shared" si="6"/>
        <v/>
      </c>
      <c r="Q22" s="6" t="str">
        <f t="shared" si="2"/>
        <v/>
      </c>
      <c r="R22" s="6" t="str">
        <f t="shared" si="7"/>
        <v/>
      </c>
      <c r="S22" s="8" t="str">
        <f t="shared" si="8"/>
        <v/>
      </c>
      <c r="T22" s="8" t="str">
        <f t="shared" si="9"/>
        <v/>
      </c>
    </row>
    <row r="23" spans="1:20" x14ac:dyDescent="0.3">
      <c r="A23" s="111">
        <v>21</v>
      </c>
      <c r="B23" s="111" t="s">
        <v>7513</v>
      </c>
      <c r="E23" s="6" t="str">
        <f t="shared" si="0"/>
        <v/>
      </c>
      <c r="I23" t="str">
        <f t="shared" si="3"/>
        <v/>
      </c>
      <c r="J23" t="str">
        <f t="shared" si="1"/>
        <v/>
      </c>
      <c r="K23" t="str">
        <f t="shared" si="4"/>
        <v/>
      </c>
      <c r="L23" s="6" t="str">
        <f t="shared" si="5"/>
        <v/>
      </c>
      <c r="N23" s="129" t="s">
        <v>7521</v>
      </c>
      <c r="O23" t="str">
        <f t="shared" si="10"/>
        <v/>
      </c>
      <c r="P23" t="str">
        <f t="shared" si="6"/>
        <v/>
      </c>
      <c r="Q23" s="6" t="str">
        <f t="shared" si="2"/>
        <v/>
      </c>
      <c r="R23" s="6" t="str">
        <f t="shared" si="7"/>
        <v/>
      </c>
      <c r="S23" s="8" t="str">
        <f t="shared" si="8"/>
        <v/>
      </c>
      <c r="T23" s="8" t="str">
        <f t="shared" si="9"/>
        <v/>
      </c>
    </row>
    <row r="24" spans="1:20" x14ac:dyDescent="0.3">
      <c r="A24" s="111">
        <v>22</v>
      </c>
      <c r="B24" s="111" t="s">
        <v>7513</v>
      </c>
      <c r="E24" s="6" t="str">
        <f t="shared" si="0"/>
        <v/>
      </c>
      <c r="I24" t="str">
        <f t="shared" si="3"/>
        <v/>
      </c>
      <c r="J24" t="str">
        <f t="shared" si="1"/>
        <v/>
      </c>
      <c r="K24" t="str">
        <f t="shared" si="4"/>
        <v/>
      </c>
      <c r="L24" s="6" t="str">
        <f t="shared" si="5"/>
        <v/>
      </c>
      <c r="N24" s="129" t="s">
        <v>7521</v>
      </c>
      <c r="O24" t="str">
        <f t="shared" si="10"/>
        <v/>
      </c>
      <c r="P24" t="str">
        <f t="shared" si="6"/>
        <v/>
      </c>
      <c r="Q24" s="6" t="str">
        <f t="shared" si="2"/>
        <v/>
      </c>
      <c r="R24" s="6" t="str">
        <f t="shared" si="7"/>
        <v/>
      </c>
      <c r="S24" s="8" t="str">
        <f t="shared" si="8"/>
        <v/>
      </c>
      <c r="T24" s="8" t="str">
        <f t="shared" si="9"/>
        <v/>
      </c>
    </row>
    <row r="25" spans="1:20" x14ac:dyDescent="0.3">
      <c r="A25" s="111">
        <v>23</v>
      </c>
      <c r="B25" s="111" t="s">
        <v>7513</v>
      </c>
      <c r="E25" s="6" t="str">
        <f t="shared" si="0"/>
        <v/>
      </c>
      <c r="I25" t="str">
        <f t="shared" si="3"/>
        <v/>
      </c>
      <c r="J25" t="str">
        <f t="shared" si="1"/>
        <v/>
      </c>
      <c r="K25" t="str">
        <f t="shared" si="4"/>
        <v/>
      </c>
      <c r="L25" s="6" t="str">
        <f t="shared" si="5"/>
        <v/>
      </c>
      <c r="N25" s="129" t="s">
        <v>7521</v>
      </c>
      <c r="O25" t="str">
        <f t="shared" si="10"/>
        <v/>
      </c>
      <c r="P25" t="str">
        <f t="shared" si="6"/>
        <v/>
      </c>
      <c r="Q25" s="6" t="str">
        <f t="shared" si="2"/>
        <v/>
      </c>
      <c r="R25" s="6" t="str">
        <f t="shared" si="7"/>
        <v/>
      </c>
      <c r="S25" s="8" t="str">
        <f t="shared" si="8"/>
        <v/>
      </c>
      <c r="T25" s="8" t="str">
        <f t="shared" si="9"/>
        <v/>
      </c>
    </row>
    <row r="26" spans="1:20" x14ac:dyDescent="0.3">
      <c r="A26" s="111">
        <v>24</v>
      </c>
      <c r="B26" s="111" t="s">
        <v>7513</v>
      </c>
      <c r="E26" s="6" t="str">
        <f t="shared" si="0"/>
        <v/>
      </c>
      <c r="I26" t="str">
        <f t="shared" si="3"/>
        <v/>
      </c>
      <c r="J26" t="str">
        <f t="shared" si="1"/>
        <v/>
      </c>
      <c r="K26" t="str">
        <f t="shared" si="4"/>
        <v/>
      </c>
      <c r="L26" s="6" t="str">
        <f t="shared" si="5"/>
        <v/>
      </c>
      <c r="N26" s="129" t="s">
        <v>7521</v>
      </c>
      <c r="O26" t="str">
        <f t="shared" si="10"/>
        <v/>
      </c>
      <c r="P26" t="str">
        <f t="shared" si="6"/>
        <v/>
      </c>
      <c r="Q26" s="6" t="str">
        <f t="shared" si="2"/>
        <v/>
      </c>
      <c r="R26" s="6" t="str">
        <f t="shared" si="7"/>
        <v/>
      </c>
      <c r="S26" s="8" t="str">
        <f t="shared" si="8"/>
        <v/>
      </c>
      <c r="T26" s="8" t="str">
        <f t="shared" si="9"/>
        <v/>
      </c>
    </row>
    <row r="27" spans="1:20" x14ac:dyDescent="0.3">
      <c r="A27" s="111">
        <v>25</v>
      </c>
      <c r="B27" s="111" t="s">
        <v>7513</v>
      </c>
      <c r="E27" s="6" t="str">
        <f t="shared" si="0"/>
        <v/>
      </c>
      <c r="I27" t="str">
        <f t="shared" si="3"/>
        <v/>
      </c>
      <c r="J27" t="str">
        <f t="shared" si="1"/>
        <v/>
      </c>
      <c r="K27" t="str">
        <f t="shared" si="4"/>
        <v/>
      </c>
      <c r="L27" s="6" t="str">
        <f t="shared" si="5"/>
        <v/>
      </c>
      <c r="N27" s="129" t="s">
        <v>7521</v>
      </c>
      <c r="O27" t="str">
        <f t="shared" si="10"/>
        <v/>
      </c>
      <c r="P27" t="str">
        <f t="shared" si="6"/>
        <v/>
      </c>
      <c r="Q27" s="6" t="str">
        <f t="shared" si="2"/>
        <v/>
      </c>
      <c r="R27" s="6" t="str">
        <f t="shared" si="7"/>
        <v/>
      </c>
      <c r="S27" s="8" t="str">
        <f t="shared" si="8"/>
        <v/>
      </c>
      <c r="T27" s="8" t="str">
        <f t="shared" si="9"/>
        <v/>
      </c>
    </row>
    <row r="28" spans="1:20" x14ac:dyDescent="0.3">
      <c r="A28" s="111">
        <v>26</v>
      </c>
      <c r="B28" s="111" t="s">
        <v>7513</v>
      </c>
      <c r="E28" s="6" t="str">
        <f t="shared" si="0"/>
        <v/>
      </c>
      <c r="I28" t="str">
        <f t="shared" si="3"/>
        <v/>
      </c>
      <c r="J28" t="str">
        <f t="shared" si="1"/>
        <v/>
      </c>
      <c r="K28" t="str">
        <f t="shared" si="4"/>
        <v/>
      </c>
      <c r="L28" s="6" t="str">
        <f t="shared" si="5"/>
        <v/>
      </c>
      <c r="N28" s="129" t="s">
        <v>7521</v>
      </c>
      <c r="O28" t="str">
        <f t="shared" si="10"/>
        <v/>
      </c>
      <c r="P28" t="str">
        <f t="shared" si="6"/>
        <v/>
      </c>
      <c r="Q28" s="6" t="str">
        <f t="shared" si="2"/>
        <v/>
      </c>
      <c r="R28" s="6" t="str">
        <f t="shared" si="7"/>
        <v/>
      </c>
      <c r="S28" s="8" t="str">
        <f t="shared" si="8"/>
        <v/>
      </c>
      <c r="T28" s="8" t="str">
        <f t="shared" si="9"/>
        <v/>
      </c>
    </row>
    <row r="29" spans="1:20" x14ac:dyDescent="0.3">
      <c r="A29" s="111">
        <v>27</v>
      </c>
      <c r="B29" s="111" t="s">
        <v>7513</v>
      </c>
      <c r="E29" s="6" t="str">
        <f t="shared" si="0"/>
        <v/>
      </c>
      <c r="I29" t="str">
        <f t="shared" si="3"/>
        <v/>
      </c>
      <c r="J29" t="str">
        <f t="shared" si="1"/>
        <v/>
      </c>
      <c r="K29" t="str">
        <f t="shared" si="4"/>
        <v/>
      </c>
      <c r="L29" s="6" t="str">
        <f t="shared" si="5"/>
        <v/>
      </c>
      <c r="N29" s="129" t="s">
        <v>7521</v>
      </c>
      <c r="O29" t="str">
        <f t="shared" si="10"/>
        <v/>
      </c>
      <c r="P29" t="str">
        <f t="shared" si="6"/>
        <v/>
      </c>
      <c r="Q29" s="6" t="str">
        <f t="shared" si="2"/>
        <v/>
      </c>
      <c r="R29" s="6" t="str">
        <f t="shared" si="7"/>
        <v/>
      </c>
      <c r="S29" s="8" t="str">
        <f t="shared" si="8"/>
        <v/>
      </c>
      <c r="T29" s="8" t="str">
        <f t="shared" si="9"/>
        <v/>
      </c>
    </row>
    <row r="30" spans="1:20" x14ac:dyDescent="0.3">
      <c r="A30" s="111">
        <v>28</v>
      </c>
      <c r="B30" s="111" t="s">
        <v>7513</v>
      </c>
      <c r="E30" s="6" t="str">
        <f t="shared" si="0"/>
        <v/>
      </c>
      <c r="I30" t="str">
        <f t="shared" si="3"/>
        <v/>
      </c>
      <c r="J30" t="str">
        <f t="shared" si="1"/>
        <v/>
      </c>
      <c r="K30" t="str">
        <f t="shared" si="4"/>
        <v/>
      </c>
      <c r="L30" s="6" t="str">
        <f t="shared" si="5"/>
        <v/>
      </c>
      <c r="N30" s="129" t="s">
        <v>7521</v>
      </c>
      <c r="O30" t="str">
        <f t="shared" si="10"/>
        <v/>
      </c>
      <c r="P30" t="str">
        <f t="shared" si="6"/>
        <v/>
      </c>
      <c r="Q30" s="6" t="str">
        <f t="shared" si="2"/>
        <v/>
      </c>
      <c r="R30" s="6" t="str">
        <f t="shared" si="7"/>
        <v/>
      </c>
      <c r="S30" s="8" t="str">
        <f t="shared" si="8"/>
        <v/>
      </c>
      <c r="T30" s="8" t="str">
        <f t="shared" si="9"/>
        <v/>
      </c>
    </row>
    <row r="31" spans="1:20" x14ac:dyDescent="0.3">
      <c r="A31" s="111">
        <v>29</v>
      </c>
      <c r="B31" s="111" t="s">
        <v>7513</v>
      </c>
      <c r="E31" s="6" t="str">
        <f t="shared" si="0"/>
        <v/>
      </c>
      <c r="I31" t="str">
        <f t="shared" si="3"/>
        <v/>
      </c>
      <c r="J31" t="str">
        <f t="shared" si="1"/>
        <v/>
      </c>
      <c r="K31" t="str">
        <f t="shared" si="4"/>
        <v/>
      </c>
      <c r="L31" s="6" t="str">
        <f t="shared" si="5"/>
        <v/>
      </c>
      <c r="N31" s="129" t="s">
        <v>7521</v>
      </c>
      <c r="O31" t="str">
        <f t="shared" si="10"/>
        <v/>
      </c>
      <c r="P31" t="str">
        <f t="shared" si="6"/>
        <v/>
      </c>
      <c r="Q31" s="6" t="str">
        <f t="shared" si="2"/>
        <v/>
      </c>
      <c r="R31" s="6" t="str">
        <f t="shared" si="7"/>
        <v/>
      </c>
      <c r="S31" s="8" t="str">
        <f t="shared" si="8"/>
        <v/>
      </c>
      <c r="T31" s="8" t="str">
        <f t="shared" si="9"/>
        <v/>
      </c>
    </row>
    <row r="32" spans="1:20" x14ac:dyDescent="0.3">
      <c r="A32" s="111">
        <v>30</v>
      </c>
      <c r="B32" s="111" t="s">
        <v>7513</v>
      </c>
      <c r="E32" s="6" t="str">
        <f t="shared" si="0"/>
        <v/>
      </c>
      <c r="I32" t="str">
        <f t="shared" si="3"/>
        <v/>
      </c>
      <c r="J32" t="str">
        <f t="shared" si="1"/>
        <v/>
      </c>
      <c r="K32" t="str">
        <f t="shared" si="4"/>
        <v/>
      </c>
      <c r="L32" s="6" t="str">
        <f t="shared" si="5"/>
        <v/>
      </c>
      <c r="N32" s="129" t="s">
        <v>7521</v>
      </c>
      <c r="O32" t="str">
        <f t="shared" si="10"/>
        <v/>
      </c>
      <c r="P32" t="str">
        <f t="shared" si="6"/>
        <v/>
      </c>
      <c r="Q32" s="6" t="str">
        <f t="shared" si="2"/>
        <v/>
      </c>
      <c r="R32" s="6" t="str">
        <f t="shared" si="7"/>
        <v/>
      </c>
      <c r="S32" s="8" t="str">
        <f t="shared" si="8"/>
        <v/>
      </c>
      <c r="T32" s="8" t="str">
        <f t="shared" si="9"/>
        <v/>
      </c>
    </row>
    <row r="33" spans="1:20" x14ac:dyDescent="0.3">
      <c r="A33" s="111">
        <v>31</v>
      </c>
      <c r="B33" s="111" t="s">
        <v>7513</v>
      </c>
      <c r="E33" s="6" t="str">
        <f t="shared" si="0"/>
        <v/>
      </c>
      <c r="I33" t="str">
        <f t="shared" si="3"/>
        <v/>
      </c>
      <c r="J33" t="str">
        <f t="shared" si="1"/>
        <v/>
      </c>
      <c r="K33" t="str">
        <f t="shared" si="4"/>
        <v/>
      </c>
      <c r="L33" s="6" t="str">
        <f t="shared" si="5"/>
        <v/>
      </c>
      <c r="N33" s="129" t="s">
        <v>7521</v>
      </c>
      <c r="O33" t="str">
        <f t="shared" si="10"/>
        <v/>
      </c>
      <c r="P33" t="str">
        <f t="shared" si="6"/>
        <v/>
      </c>
      <c r="Q33" s="6" t="str">
        <f t="shared" si="2"/>
        <v/>
      </c>
      <c r="R33" s="6" t="str">
        <f t="shared" si="7"/>
        <v/>
      </c>
      <c r="S33" s="8" t="str">
        <f t="shared" si="8"/>
        <v/>
      </c>
      <c r="T33" s="8" t="str">
        <f t="shared" si="9"/>
        <v/>
      </c>
    </row>
    <row r="34" spans="1:20" x14ac:dyDescent="0.3">
      <c r="A34" s="111">
        <v>32</v>
      </c>
      <c r="B34" s="111" t="s">
        <v>7513</v>
      </c>
      <c r="E34" s="6" t="str">
        <f t="shared" si="0"/>
        <v/>
      </c>
      <c r="I34" t="str">
        <f t="shared" si="3"/>
        <v/>
      </c>
      <c r="J34" t="str">
        <f t="shared" si="1"/>
        <v/>
      </c>
      <c r="K34" t="str">
        <f t="shared" si="4"/>
        <v/>
      </c>
      <c r="L34" s="6" t="str">
        <f t="shared" si="5"/>
        <v/>
      </c>
      <c r="N34" s="129" t="s">
        <v>7521</v>
      </c>
      <c r="O34" t="str">
        <f t="shared" si="10"/>
        <v/>
      </c>
      <c r="P34" t="str">
        <f t="shared" si="6"/>
        <v/>
      </c>
      <c r="Q34" s="6" t="str">
        <f t="shared" si="2"/>
        <v/>
      </c>
      <c r="R34" s="6" t="str">
        <f t="shared" si="7"/>
        <v/>
      </c>
      <c r="S34" s="8" t="str">
        <f t="shared" si="8"/>
        <v/>
      </c>
      <c r="T34" s="8" t="str">
        <f t="shared" si="9"/>
        <v/>
      </c>
    </row>
    <row r="35" spans="1:20" x14ac:dyDescent="0.3">
      <c r="A35" s="111">
        <v>33</v>
      </c>
      <c r="B35" s="111" t="s">
        <v>7513</v>
      </c>
      <c r="E35" s="6" t="str">
        <f t="shared" si="0"/>
        <v/>
      </c>
      <c r="I35" t="str">
        <f t="shared" si="3"/>
        <v/>
      </c>
      <c r="J35" t="str">
        <f t="shared" si="1"/>
        <v/>
      </c>
      <c r="K35" t="str">
        <f t="shared" si="4"/>
        <v/>
      </c>
      <c r="L35" s="6" t="str">
        <f t="shared" si="5"/>
        <v/>
      </c>
      <c r="N35" s="129" t="s">
        <v>7521</v>
      </c>
      <c r="O35" t="str">
        <f t="shared" si="10"/>
        <v/>
      </c>
      <c r="P35" t="str">
        <f t="shared" si="6"/>
        <v/>
      </c>
      <c r="Q35" s="6" t="str">
        <f t="shared" si="2"/>
        <v/>
      </c>
      <c r="R35" s="6" t="str">
        <f t="shared" si="7"/>
        <v/>
      </c>
      <c r="S35" s="8" t="str">
        <f t="shared" si="8"/>
        <v/>
      </c>
      <c r="T35" s="8" t="str">
        <f t="shared" si="9"/>
        <v/>
      </c>
    </row>
    <row r="36" spans="1:20" x14ac:dyDescent="0.3">
      <c r="A36" s="111">
        <v>34</v>
      </c>
      <c r="B36" s="111" t="s">
        <v>7513</v>
      </c>
      <c r="E36" s="6" t="str">
        <f t="shared" si="0"/>
        <v/>
      </c>
      <c r="I36" t="str">
        <f t="shared" si="3"/>
        <v/>
      </c>
      <c r="J36" t="str">
        <f t="shared" si="1"/>
        <v/>
      </c>
      <c r="K36" t="str">
        <f t="shared" si="4"/>
        <v/>
      </c>
      <c r="L36" s="6" t="str">
        <f t="shared" si="5"/>
        <v/>
      </c>
      <c r="N36" s="129" t="s">
        <v>7521</v>
      </c>
      <c r="O36" t="str">
        <f t="shared" si="10"/>
        <v/>
      </c>
      <c r="P36" t="str">
        <f t="shared" si="6"/>
        <v/>
      </c>
      <c r="Q36" s="6" t="str">
        <f t="shared" si="2"/>
        <v/>
      </c>
      <c r="R36" s="6" t="str">
        <f t="shared" si="7"/>
        <v/>
      </c>
      <c r="S36" s="8" t="str">
        <f t="shared" si="8"/>
        <v/>
      </c>
      <c r="T36" s="8" t="str">
        <f t="shared" si="9"/>
        <v/>
      </c>
    </row>
    <row r="37" spans="1:20" x14ac:dyDescent="0.3">
      <c r="A37" s="111">
        <v>35</v>
      </c>
      <c r="B37" s="111" t="s">
        <v>7513</v>
      </c>
      <c r="E37" s="6" t="str">
        <f t="shared" si="0"/>
        <v/>
      </c>
      <c r="I37" t="str">
        <f t="shared" si="3"/>
        <v/>
      </c>
      <c r="J37" t="str">
        <f t="shared" si="1"/>
        <v/>
      </c>
      <c r="K37" t="str">
        <f t="shared" si="4"/>
        <v/>
      </c>
      <c r="L37" s="6" t="str">
        <f t="shared" si="5"/>
        <v/>
      </c>
      <c r="N37" s="129" t="s">
        <v>7521</v>
      </c>
      <c r="O37" t="str">
        <f t="shared" si="10"/>
        <v/>
      </c>
      <c r="P37" t="str">
        <f t="shared" si="6"/>
        <v/>
      </c>
      <c r="Q37" s="6" t="str">
        <f t="shared" si="2"/>
        <v/>
      </c>
      <c r="R37" s="6" t="str">
        <f t="shared" si="7"/>
        <v/>
      </c>
      <c r="S37" s="8" t="str">
        <f t="shared" si="8"/>
        <v/>
      </c>
      <c r="T37" s="8" t="str">
        <f t="shared" si="9"/>
        <v/>
      </c>
    </row>
    <row r="38" spans="1:20" x14ac:dyDescent="0.3">
      <c r="A38" s="111">
        <v>36</v>
      </c>
      <c r="B38" s="111" t="s">
        <v>7513</v>
      </c>
      <c r="E38" s="6" t="str">
        <f t="shared" si="0"/>
        <v/>
      </c>
      <c r="I38" t="str">
        <f t="shared" si="3"/>
        <v/>
      </c>
      <c r="J38" t="str">
        <f t="shared" si="1"/>
        <v/>
      </c>
      <c r="K38" t="str">
        <f t="shared" si="4"/>
        <v/>
      </c>
      <c r="L38" s="6" t="str">
        <f t="shared" si="5"/>
        <v/>
      </c>
      <c r="N38" s="129" t="s">
        <v>7521</v>
      </c>
      <c r="O38" t="str">
        <f t="shared" si="10"/>
        <v/>
      </c>
      <c r="P38" t="str">
        <f t="shared" si="6"/>
        <v/>
      </c>
      <c r="Q38" s="6" t="str">
        <f t="shared" si="2"/>
        <v/>
      </c>
      <c r="R38" s="6" t="str">
        <f t="shared" si="7"/>
        <v/>
      </c>
      <c r="S38" s="8" t="str">
        <f t="shared" si="8"/>
        <v/>
      </c>
      <c r="T38" s="8" t="str">
        <f t="shared" si="9"/>
        <v/>
      </c>
    </row>
    <row r="39" spans="1:20" x14ac:dyDescent="0.3">
      <c r="A39" s="111">
        <v>37</v>
      </c>
      <c r="B39" s="111" t="s">
        <v>7513</v>
      </c>
      <c r="E39" s="6" t="str">
        <f t="shared" si="0"/>
        <v/>
      </c>
      <c r="I39" t="str">
        <f t="shared" si="3"/>
        <v/>
      </c>
      <c r="J39" t="str">
        <f t="shared" si="1"/>
        <v/>
      </c>
      <c r="K39" t="str">
        <f t="shared" si="4"/>
        <v/>
      </c>
      <c r="L39" s="6" t="str">
        <f t="shared" si="5"/>
        <v/>
      </c>
      <c r="N39" s="129" t="s">
        <v>7521</v>
      </c>
      <c r="O39" t="str">
        <f t="shared" si="10"/>
        <v/>
      </c>
      <c r="P39" t="str">
        <f t="shared" si="6"/>
        <v/>
      </c>
      <c r="Q39" s="6" t="str">
        <f t="shared" si="2"/>
        <v/>
      </c>
      <c r="R39" s="6" t="str">
        <f t="shared" si="7"/>
        <v/>
      </c>
      <c r="S39" s="8" t="str">
        <f t="shared" si="8"/>
        <v/>
      </c>
      <c r="T39" s="8" t="str">
        <f t="shared" si="9"/>
        <v/>
      </c>
    </row>
    <row r="40" spans="1:20" x14ac:dyDescent="0.3">
      <c r="A40" s="111">
        <v>38</v>
      </c>
      <c r="B40" s="111" t="s">
        <v>7513</v>
      </c>
      <c r="E40" s="6" t="str">
        <f t="shared" si="0"/>
        <v/>
      </c>
      <c r="I40" t="str">
        <f t="shared" si="3"/>
        <v/>
      </c>
      <c r="J40" t="str">
        <f t="shared" si="1"/>
        <v/>
      </c>
      <c r="K40" t="str">
        <f t="shared" si="4"/>
        <v/>
      </c>
      <c r="L40" s="6" t="str">
        <f t="shared" si="5"/>
        <v/>
      </c>
      <c r="N40" s="129" t="s">
        <v>7521</v>
      </c>
      <c r="O40" t="str">
        <f t="shared" si="10"/>
        <v/>
      </c>
      <c r="P40" t="str">
        <f t="shared" si="6"/>
        <v/>
      </c>
      <c r="Q40" s="6" t="str">
        <f t="shared" si="2"/>
        <v/>
      </c>
      <c r="R40" s="6" t="str">
        <f t="shared" si="7"/>
        <v/>
      </c>
      <c r="S40" s="8" t="str">
        <f t="shared" si="8"/>
        <v/>
      </c>
      <c r="T40" s="8" t="str">
        <f t="shared" si="9"/>
        <v/>
      </c>
    </row>
    <row r="41" spans="1:20" x14ac:dyDescent="0.3">
      <c r="A41" s="111">
        <v>39</v>
      </c>
      <c r="B41" s="111" t="s">
        <v>7513</v>
      </c>
      <c r="E41" s="6" t="str">
        <f t="shared" si="0"/>
        <v/>
      </c>
      <c r="I41" t="str">
        <f t="shared" si="3"/>
        <v/>
      </c>
      <c r="J41" t="str">
        <f t="shared" si="1"/>
        <v/>
      </c>
      <c r="K41" t="str">
        <f t="shared" si="4"/>
        <v/>
      </c>
      <c r="L41" s="6" t="str">
        <f t="shared" si="5"/>
        <v/>
      </c>
      <c r="N41" s="129" t="s">
        <v>7521</v>
      </c>
      <c r="O41" t="str">
        <f t="shared" si="10"/>
        <v/>
      </c>
      <c r="P41" t="str">
        <f t="shared" si="6"/>
        <v/>
      </c>
      <c r="Q41" s="6" t="str">
        <f t="shared" si="2"/>
        <v/>
      </c>
      <c r="R41" s="6" t="str">
        <f t="shared" si="7"/>
        <v/>
      </c>
      <c r="S41" s="8" t="str">
        <f t="shared" si="8"/>
        <v/>
      </c>
      <c r="T41" s="8" t="str">
        <f t="shared" si="9"/>
        <v/>
      </c>
    </row>
    <row r="42" spans="1:20" x14ac:dyDescent="0.3">
      <c r="A42" s="111">
        <v>40</v>
      </c>
      <c r="B42" s="111" t="s">
        <v>7513</v>
      </c>
      <c r="E42" s="6" t="str">
        <f t="shared" si="0"/>
        <v/>
      </c>
      <c r="I42" t="str">
        <f t="shared" si="3"/>
        <v/>
      </c>
      <c r="J42" t="str">
        <f t="shared" si="1"/>
        <v/>
      </c>
      <c r="K42" t="str">
        <f t="shared" si="4"/>
        <v/>
      </c>
      <c r="L42" s="6" t="str">
        <f t="shared" si="5"/>
        <v/>
      </c>
      <c r="N42" s="129" t="s">
        <v>7521</v>
      </c>
      <c r="O42" t="str">
        <f t="shared" si="10"/>
        <v/>
      </c>
      <c r="P42" t="str">
        <f t="shared" si="6"/>
        <v/>
      </c>
      <c r="Q42" s="6" t="str">
        <f t="shared" si="2"/>
        <v/>
      </c>
      <c r="R42" s="6" t="str">
        <f t="shared" si="7"/>
        <v/>
      </c>
      <c r="S42" s="8" t="str">
        <f t="shared" si="8"/>
        <v/>
      </c>
      <c r="T42" s="8" t="str">
        <f t="shared" si="9"/>
        <v/>
      </c>
    </row>
    <row r="43" spans="1:20" x14ac:dyDescent="0.3">
      <c r="A43" s="111">
        <v>41</v>
      </c>
      <c r="B43" s="111" t="s">
        <v>7513</v>
      </c>
      <c r="E43" s="6" t="str">
        <f t="shared" si="0"/>
        <v/>
      </c>
      <c r="I43" t="str">
        <f t="shared" si="3"/>
        <v/>
      </c>
      <c r="J43" t="str">
        <f t="shared" si="1"/>
        <v/>
      </c>
      <c r="K43" t="str">
        <f t="shared" si="4"/>
        <v/>
      </c>
      <c r="L43" s="6" t="str">
        <f t="shared" si="5"/>
        <v/>
      </c>
      <c r="N43" s="129" t="s">
        <v>7521</v>
      </c>
      <c r="O43" t="str">
        <f t="shared" si="10"/>
        <v/>
      </c>
      <c r="P43" t="str">
        <f t="shared" si="6"/>
        <v/>
      </c>
      <c r="Q43" s="6" t="str">
        <f t="shared" si="2"/>
        <v/>
      </c>
      <c r="R43" s="6" t="str">
        <f t="shared" si="7"/>
        <v/>
      </c>
      <c r="S43" s="8" t="str">
        <f t="shared" si="8"/>
        <v/>
      </c>
      <c r="T43" s="8" t="str">
        <f t="shared" si="9"/>
        <v/>
      </c>
    </row>
    <row r="44" spans="1:20" x14ac:dyDescent="0.3">
      <c r="A44" s="111">
        <v>42</v>
      </c>
      <c r="B44" s="111" t="s">
        <v>7513</v>
      </c>
      <c r="E44" s="6" t="str">
        <f t="shared" si="0"/>
        <v/>
      </c>
      <c r="I44" t="str">
        <f t="shared" si="3"/>
        <v/>
      </c>
      <c r="J44" t="str">
        <f t="shared" si="1"/>
        <v/>
      </c>
      <c r="K44" t="str">
        <f t="shared" si="4"/>
        <v/>
      </c>
      <c r="L44" s="6" t="str">
        <f t="shared" si="5"/>
        <v/>
      </c>
      <c r="N44" s="129" t="s">
        <v>7521</v>
      </c>
      <c r="O44" t="str">
        <f t="shared" si="10"/>
        <v/>
      </c>
      <c r="P44" t="str">
        <f t="shared" si="6"/>
        <v/>
      </c>
      <c r="Q44" s="6" t="str">
        <f t="shared" si="2"/>
        <v/>
      </c>
      <c r="R44" s="6" t="str">
        <f t="shared" si="7"/>
        <v/>
      </c>
      <c r="S44" s="8" t="str">
        <f t="shared" si="8"/>
        <v/>
      </c>
      <c r="T44" s="8" t="str">
        <f t="shared" si="9"/>
        <v/>
      </c>
    </row>
    <row r="45" spans="1:20" x14ac:dyDescent="0.3">
      <c r="A45" s="111">
        <v>43</v>
      </c>
      <c r="B45" s="111" t="s">
        <v>7513</v>
      </c>
      <c r="E45" s="6" t="str">
        <f t="shared" si="0"/>
        <v/>
      </c>
      <c r="I45" t="str">
        <f t="shared" si="3"/>
        <v/>
      </c>
      <c r="J45" t="str">
        <f t="shared" si="1"/>
        <v/>
      </c>
      <c r="K45" t="str">
        <f t="shared" si="4"/>
        <v/>
      </c>
      <c r="L45" s="6" t="str">
        <f t="shared" si="5"/>
        <v/>
      </c>
      <c r="N45" s="129" t="s">
        <v>7521</v>
      </c>
      <c r="O45" t="str">
        <f t="shared" si="10"/>
        <v/>
      </c>
      <c r="P45" t="str">
        <f t="shared" si="6"/>
        <v/>
      </c>
      <c r="Q45" s="6" t="str">
        <f t="shared" si="2"/>
        <v/>
      </c>
      <c r="R45" s="6" t="str">
        <f t="shared" si="7"/>
        <v/>
      </c>
      <c r="S45" s="8" t="str">
        <f t="shared" si="8"/>
        <v/>
      </c>
      <c r="T45" s="8" t="str">
        <f t="shared" si="9"/>
        <v/>
      </c>
    </row>
    <row r="46" spans="1:20" x14ac:dyDescent="0.3">
      <c r="A46" s="111">
        <v>44</v>
      </c>
      <c r="B46" s="111" t="s">
        <v>7513</v>
      </c>
      <c r="E46" s="6" t="str">
        <f t="shared" si="0"/>
        <v/>
      </c>
      <c r="I46" t="str">
        <f t="shared" si="3"/>
        <v/>
      </c>
      <c r="J46" t="str">
        <f t="shared" si="1"/>
        <v/>
      </c>
      <c r="K46" t="str">
        <f t="shared" si="4"/>
        <v/>
      </c>
      <c r="L46" s="6" t="str">
        <f t="shared" si="5"/>
        <v/>
      </c>
      <c r="N46" s="129" t="s">
        <v>7521</v>
      </c>
      <c r="O46" t="str">
        <f t="shared" si="10"/>
        <v/>
      </c>
      <c r="P46" t="str">
        <f t="shared" si="6"/>
        <v/>
      </c>
      <c r="Q46" s="6" t="str">
        <f t="shared" si="2"/>
        <v/>
      </c>
      <c r="R46" s="6" t="str">
        <f t="shared" si="7"/>
        <v/>
      </c>
      <c r="S46" s="8" t="str">
        <f t="shared" si="8"/>
        <v/>
      </c>
      <c r="T46" s="8" t="str">
        <f t="shared" si="9"/>
        <v/>
      </c>
    </row>
    <row r="47" spans="1:20" x14ac:dyDescent="0.3">
      <c r="A47" s="111">
        <v>45</v>
      </c>
      <c r="B47" s="111" t="s">
        <v>7513</v>
      </c>
      <c r="E47" s="6" t="str">
        <f t="shared" si="0"/>
        <v/>
      </c>
      <c r="I47" t="str">
        <f t="shared" si="3"/>
        <v/>
      </c>
      <c r="J47" t="str">
        <f t="shared" si="1"/>
        <v/>
      </c>
      <c r="K47" t="str">
        <f t="shared" si="4"/>
        <v/>
      </c>
      <c r="L47" s="6" t="str">
        <f t="shared" si="5"/>
        <v/>
      </c>
      <c r="N47" s="129" t="s">
        <v>7521</v>
      </c>
      <c r="O47" t="str">
        <f t="shared" si="10"/>
        <v/>
      </c>
      <c r="P47" t="str">
        <f t="shared" si="6"/>
        <v/>
      </c>
      <c r="Q47" s="6" t="str">
        <f t="shared" si="2"/>
        <v/>
      </c>
      <c r="R47" s="6" t="str">
        <f t="shared" si="7"/>
        <v/>
      </c>
      <c r="S47" s="8" t="str">
        <f t="shared" si="8"/>
        <v/>
      </c>
      <c r="T47" s="8" t="str">
        <f t="shared" si="9"/>
        <v/>
      </c>
    </row>
    <row r="48" spans="1:20" x14ac:dyDescent="0.3">
      <c r="A48" s="111">
        <v>46</v>
      </c>
      <c r="B48" s="111" t="s">
        <v>7513</v>
      </c>
      <c r="E48" s="6" t="str">
        <f t="shared" si="0"/>
        <v/>
      </c>
      <c r="I48" t="str">
        <f t="shared" si="3"/>
        <v/>
      </c>
      <c r="J48" t="str">
        <f t="shared" si="1"/>
        <v/>
      </c>
      <c r="K48" t="str">
        <f t="shared" si="4"/>
        <v/>
      </c>
      <c r="L48" s="6" t="str">
        <f t="shared" si="5"/>
        <v/>
      </c>
      <c r="N48" s="129" t="s">
        <v>7521</v>
      </c>
      <c r="O48" t="str">
        <f t="shared" si="10"/>
        <v/>
      </c>
      <c r="P48" t="str">
        <f t="shared" si="6"/>
        <v/>
      </c>
      <c r="Q48" s="6" t="str">
        <f t="shared" si="2"/>
        <v/>
      </c>
      <c r="R48" s="6" t="str">
        <f t="shared" si="7"/>
        <v/>
      </c>
      <c r="S48" s="8" t="str">
        <f t="shared" si="8"/>
        <v/>
      </c>
      <c r="T48" s="8" t="str">
        <f t="shared" si="9"/>
        <v/>
      </c>
    </row>
    <row r="49" spans="1:20" x14ac:dyDescent="0.3">
      <c r="A49" s="111">
        <v>47</v>
      </c>
      <c r="B49" s="111" t="s">
        <v>7513</v>
      </c>
      <c r="E49" s="6" t="str">
        <f t="shared" si="0"/>
        <v/>
      </c>
      <c r="I49" t="str">
        <f t="shared" si="3"/>
        <v/>
      </c>
      <c r="J49" t="str">
        <f t="shared" si="1"/>
        <v/>
      </c>
      <c r="K49" t="str">
        <f t="shared" si="4"/>
        <v/>
      </c>
      <c r="L49" s="6" t="str">
        <f t="shared" si="5"/>
        <v/>
      </c>
      <c r="N49" s="129" t="s">
        <v>7521</v>
      </c>
      <c r="O49" t="str">
        <f t="shared" si="10"/>
        <v/>
      </c>
      <c r="P49" t="str">
        <f t="shared" si="6"/>
        <v/>
      </c>
      <c r="Q49" s="6" t="str">
        <f t="shared" si="2"/>
        <v/>
      </c>
      <c r="R49" s="6" t="str">
        <f t="shared" si="7"/>
        <v/>
      </c>
      <c r="S49" s="8" t="str">
        <f t="shared" si="8"/>
        <v/>
      </c>
      <c r="T49" s="8" t="str">
        <f t="shared" si="9"/>
        <v/>
      </c>
    </row>
    <row r="50" spans="1:20" x14ac:dyDescent="0.3">
      <c r="A50" s="111">
        <v>48</v>
      </c>
      <c r="B50" s="111" t="s">
        <v>7513</v>
      </c>
      <c r="E50" s="6" t="str">
        <f t="shared" si="0"/>
        <v/>
      </c>
      <c r="I50" t="str">
        <f t="shared" si="3"/>
        <v/>
      </c>
      <c r="J50" t="str">
        <f t="shared" si="1"/>
        <v/>
      </c>
      <c r="K50" t="str">
        <f t="shared" si="4"/>
        <v/>
      </c>
      <c r="L50" s="6" t="str">
        <f t="shared" si="5"/>
        <v/>
      </c>
      <c r="N50" s="129" t="s">
        <v>7521</v>
      </c>
      <c r="O50" t="str">
        <f t="shared" si="10"/>
        <v/>
      </c>
      <c r="P50" t="str">
        <f t="shared" si="6"/>
        <v/>
      </c>
      <c r="Q50" s="6" t="str">
        <f t="shared" si="2"/>
        <v/>
      </c>
      <c r="R50" s="6" t="str">
        <f t="shared" si="7"/>
        <v/>
      </c>
      <c r="S50" s="8" t="str">
        <f t="shared" si="8"/>
        <v/>
      </c>
      <c r="T50" s="8" t="str">
        <f t="shared" si="9"/>
        <v/>
      </c>
    </row>
    <row r="51" spans="1:20" x14ac:dyDescent="0.3">
      <c r="A51" s="111">
        <v>49</v>
      </c>
      <c r="B51" s="111" t="s">
        <v>7513</v>
      </c>
      <c r="E51" s="6" t="str">
        <f t="shared" si="0"/>
        <v/>
      </c>
      <c r="I51" t="str">
        <f t="shared" si="3"/>
        <v/>
      </c>
      <c r="J51" t="str">
        <f t="shared" si="1"/>
        <v/>
      </c>
      <c r="K51" t="str">
        <f t="shared" si="4"/>
        <v/>
      </c>
      <c r="L51" s="6" t="str">
        <f t="shared" si="5"/>
        <v/>
      </c>
      <c r="N51" s="129" t="s">
        <v>7521</v>
      </c>
      <c r="O51" t="str">
        <f t="shared" si="10"/>
        <v/>
      </c>
      <c r="P51" t="str">
        <f t="shared" si="6"/>
        <v/>
      </c>
      <c r="Q51" s="6" t="str">
        <f t="shared" si="2"/>
        <v/>
      </c>
      <c r="R51" s="6" t="str">
        <f t="shared" si="7"/>
        <v/>
      </c>
      <c r="S51" s="8" t="str">
        <f t="shared" si="8"/>
        <v/>
      </c>
      <c r="T51" s="8" t="str">
        <f t="shared" si="9"/>
        <v/>
      </c>
    </row>
    <row r="52" spans="1:20" x14ac:dyDescent="0.3">
      <c r="A52" s="111">
        <v>50</v>
      </c>
      <c r="B52" s="111" t="s">
        <v>7513</v>
      </c>
      <c r="E52" s="6" t="str">
        <f t="shared" si="0"/>
        <v/>
      </c>
      <c r="I52" t="str">
        <f t="shared" si="3"/>
        <v/>
      </c>
      <c r="J52" t="str">
        <f t="shared" si="1"/>
        <v/>
      </c>
      <c r="K52" t="str">
        <f t="shared" si="4"/>
        <v/>
      </c>
      <c r="L52" s="6" t="str">
        <f t="shared" si="5"/>
        <v/>
      </c>
      <c r="N52" s="129" t="s">
        <v>7521</v>
      </c>
      <c r="O52" t="str">
        <f t="shared" si="10"/>
        <v/>
      </c>
      <c r="P52" t="str">
        <f t="shared" si="6"/>
        <v/>
      </c>
      <c r="Q52" s="6" t="str">
        <f t="shared" si="2"/>
        <v/>
      </c>
      <c r="R52" s="6" t="str">
        <f t="shared" si="7"/>
        <v/>
      </c>
      <c r="S52" s="8" t="str">
        <f t="shared" si="8"/>
        <v/>
      </c>
      <c r="T52" s="8" t="str">
        <f t="shared" si="9"/>
        <v/>
      </c>
    </row>
    <row r="53" spans="1:20" x14ac:dyDescent="0.3">
      <c r="A53" s="111">
        <v>51</v>
      </c>
      <c r="B53" s="111" t="s">
        <v>7513</v>
      </c>
      <c r="E53" s="6" t="str">
        <f t="shared" si="0"/>
        <v/>
      </c>
      <c r="I53" t="str">
        <f t="shared" si="3"/>
        <v/>
      </c>
      <c r="J53" t="str">
        <f t="shared" si="1"/>
        <v/>
      </c>
      <c r="K53" t="str">
        <f t="shared" si="4"/>
        <v/>
      </c>
      <c r="L53" s="6" t="str">
        <f t="shared" si="5"/>
        <v/>
      </c>
      <c r="N53" s="129" t="s">
        <v>7521</v>
      </c>
      <c r="O53" t="str">
        <f t="shared" si="10"/>
        <v/>
      </c>
      <c r="P53" t="str">
        <f t="shared" si="6"/>
        <v/>
      </c>
      <c r="Q53" s="6" t="str">
        <f t="shared" si="2"/>
        <v/>
      </c>
      <c r="R53" s="6" t="str">
        <f t="shared" si="7"/>
        <v/>
      </c>
      <c r="S53" s="8" t="str">
        <f t="shared" si="8"/>
        <v/>
      </c>
      <c r="T53" s="8" t="str">
        <f t="shared" si="9"/>
        <v/>
      </c>
    </row>
    <row r="54" spans="1:20" x14ac:dyDescent="0.3">
      <c r="A54" s="111">
        <v>52</v>
      </c>
      <c r="B54" s="111" t="s">
        <v>7513</v>
      </c>
      <c r="E54" s="6" t="str">
        <f t="shared" si="0"/>
        <v/>
      </c>
      <c r="I54" t="str">
        <f t="shared" si="3"/>
        <v/>
      </c>
      <c r="J54" t="str">
        <f t="shared" si="1"/>
        <v/>
      </c>
      <c r="K54" t="str">
        <f t="shared" si="4"/>
        <v/>
      </c>
      <c r="L54" s="6" t="str">
        <f t="shared" si="5"/>
        <v/>
      </c>
      <c r="N54" s="129" t="s">
        <v>7521</v>
      </c>
      <c r="O54" t="str">
        <f t="shared" si="10"/>
        <v/>
      </c>
      <c r="P54" t="str">
        <f t="shared" si="6"/>
        <v/>
      </c>
      <c r="Q54" s="6" t="str">
        <f t="shared" si="2"/>
        <v/>
      </c>
      <c r="R54" s="6" t="str">
        <f t="shared" si="7"/>
        <v/>
      </c>
      <c r="S54" s="8" t="str">
        <f t="shared" si="8"/>
        <v/>
      </c>
      <c r="T54" s="8" t="str">
        <f t="shared" si="9"/>
        <v/>
      </c>
    </row>
    <row r="55" spans="1:20" x14ac:dyDescent="0.3">
      <c r="A55" s="111">
        <v>53</v>
      </c>
      <c r="B55" s="111" t="s">
        <v>7513</v>
      </c>
      <c r="E55" s="6" t="str">
        <f t="shared" si="0"/>
        <v/>
      </c>
      <c r="I55" t="str">
        <f t="shared" si="3"/>
        <v/>
      </c>
      <c r="J55" t="str">
        <f t="shared" si="1"/>
        <v/>
      </c>
      <c r="K55" t="str">
        <f t="shared" si="4"/>
        <v/>
      </c>
      <c r="L55" s="6" t="str">
        <f t="shared" si="5"/>
        <v/>
      </c>
      <c r="N55" s="129" t="s">
        <v>7521</v>
      </c>
      <c r="O55" t="str">
        <f t="shared" si="10"/>
        <v/>
      </c>
      <c r="P55" t="str">
        <f t="shared" si="6"/>
        <v/>
      </c>
      <c r="Q55" s="6" t="str">
        <f t="shared" si="2"/>
        <v/>
      </c>
      <c r="R55" s="6" t="str">
        <f t="shared" si="7"/>
        <v/>
      </c>
      <c r="S55" s="8" t="str">
        <f t="shared" si="8"/>
        <v/>
      </c>
      <c r="T55" s="8" t="str">
        <f t="shared" si="9"/>
        <v/>
      </c>
    </row>
    <row r="56" spans="1:20" x14ac:dyDescent="0.3">
      <c r="A56" s="111">
        <v>54</v>
      </c>
      <c r="B56" s="111" t="s">
        <v>7513</v>
      </c>
      <c r="E56" s="6" t="str">
        <f t="shared" si="0"/>
        <v/>
      </c>
      <c r="I56" t="str">
        <f t="shared" si="3"/>
        <v/>
      </c>
      <c r="J56" t="str">
        <f t="shared" si="1"/>
        <v/>
      </c>
      <c r="K56" t="str">
        <f t="shared" si="4"/>
        <v/>
      </c>
      <c r="L56" s="6" t="str">
        <f t="shared" si="5"/>
        <v/>
      </c>
      <c r="N56" s="129" t="s">
        <v>7521</v>
      </c>
      <c r="O56" t="str">
        <f t="shared" si="10"/>
        <v/>
      </c>
      <c r="P56" t="str">
        <f t="shared" si="6"/>
        <v/>
      </c>
      <c r="Q56" s="6" t="str">
        <f t="shared" si="2"/>
        <v/>
      </c>
      <c r="R56" s="6" t="str">
        <f t="shared" si="7"/>
        <v/>
      </c>
      <c r="S56" s="8" t="str">
        <f t="shared" si="8"/>
        <v/>
      </c>
      <c r="T56" s="8" t="str">
        <f t="shared" si="9"/>
        <v/>
      </c>
    </row>
    <row r="57" spans="1:20" x14ac:dyDescent="0.3">
      <c r="A57" s="111">
        <v>55</v>
      </c>
      <c r="B57" s="111" t="s">
        <v>7513</v>
      </c>
      <c r="E57" s="6" t="str">
        <f t="shared" si="0"/>
        <v/>
      </c>
      <c r="I57" t="str">
        <f t="shared" si="3"/>
        <v/>
      </c>
      <c r="J57" t="str">
        <f t="shared" si="1"/>
        <v/>
      </c>
      <c r="K57" t="str">
        <f t="shared" si="4"/>
        <v/>
      </c>
      <c r="L57" s="6" t="str">
        <f t="shared" si="5"/>
        <v/>
      </c>
      <c r="N57" s="129" t="s">
        <v>7521</v>
      </c>
      <c r="O57" t="str">
        <f t="shared" si="10"/>
        <v/>
      </c>
      <c r="P57" t="str">
        <f t="shared" si="6"/>
        <v/>
      </c>
      <c r="Q57" s="6" t="str">
        <f t="shared" si="2"/>
        <v/>
      </c>
      <c r="R57" s="6" t="str">
        <f t="shared" si="7"/>
        <v/>
      </c>
      <c r="S57" s="8" t="str">
        <f t="shared" si="8"/>
        <v/>
      </c>
      <c r="T57" s="8" t="str">
        <f t="shared" si="9"/>
        <v/>
      </c>
    </row>
    <row r="58" spans="1:20" x14ac:dyDescent="0.3">
      <c r="A58" s="111">
        <v>56</v>
      </c>
      <c r="B58" s="111" t="s">
        <v>7513</v>
      </c>
      <c r="E58" s="6" t="str">
        <f t="shared" si="0"/>
        <v/>
      </c>
      <c r="I58" t="str">
        <f t="shared" si="3"/>
        <v/>
      </c>
      <c r="J58" t="str">
        <f t="shared" si="1"/>
        <v/>
      </c>
      <c r="K58" t="str">
        <f t="shared" si="4"/>
        <v/>
      </c>
      <c r="L58" s="6" t="str">
        <f t="shared" si="5"/>
        <v/>
      </c>
      <c r="N58" s="129" t="s">
        <v>7521</v>
      </c>
      <c r="O58" t="str">
        <f t="shared" si="10"/>
        <v/>
      </c>
      <c r="P58" t="str">
        <f t="shared" si="6"/>
        <v/>
      </c>
      <c r="Q58" s="6" t="str">
        <f t="shared" si="2"/>
        <v/>
      </c>
      <c r="R58" s="6" t="str">
        <f t="shared" si="7"/>
        <v/>
      </c>
      <c r="S58" s="8" t="str">
        <f t="shared" si="8"/>
        <v/>
      </c>
      <c r="T58" s="8" t="str">
        <f t="shared" si="9"/>
        <v/>
      </c>
    </row>
    <row r="59" spans="1:20" x14ac:dyDescent="0.3">
      <c r="A59" s="111">
        <v>57</v>
      </c>
      <c r="B59" s="111" t="s">
        <v>7513</v>
      </c>
      <c r="E59" s="6" t="str">
        <f t="shared" si="0"/>
        <v/>
      </c>
      <c r="I59" t="str">
        <f t="shared" si="3"/>
        <v/>
      </c>
      <c r="J59" t="str">
        <f t="shared" si="1"/>
        <v/>
      </c>
      <c r="K59" t="str">
        <f t="shared" si="4"/>
        <v/>
      </c>
      <c r="L59" s="6" t="str">
        <f t="shared" si="5"/>
        <v/>
      </c>
      <c r="N59" s="129" t="s">
        <v>7521</v>
      </c>
      <c r="O59" t="str">
        <f t="shared" si="10"/>
        <v/>
      </c>
      <c r="P59" t="str">
        <f t="shared" si="6"/>
        <v/>
      </c>
      <c r="Q59" s="6" t="str">
        <f t="shared" si="2"/>
        <v/>
      </c>
      <c r="R59" s="6" t="str">
        <f t="shared" si="7"/>
        <v/>
      </c>
      <c r="S59" s="8" t="str">
        <f t="shared" si="8"/>
        <v/>
      </c>
      <c r="T59" s="8" t="str">
        <f t="shared" si="9"/>
        <v/>
      </c>
    </row>
    <row r="60" spans="1:20" x14ac:dyDescent="0.3">
      <c r="A60" s="111">
        <v>58</v>
      </c>
      <c r="B60" s="111" t="s">
        <v>7513</v>
      </c>
      <c r="E60" s="6" t="str">
        <f t="shared" si="0"/>
        <v/>
      </c>
      <c r="I60" t="str">
        <f t="shared" si="3"/>
        <v/>
      </c>
      <c r="J60" t="str">
        <f t="shared" si="1"/>
        <v/>
      </c>
      <c r="K60" t="str">
        <f t="shared" si="4"/>
        <v/>
      </c>
      <c r="L60" s="6" t="str">
        <f t="shared" si="5"/>
        <v/>
      </c>
      <c r="N60" s="129" t="s">
        <v>7521</v>
      </c>
      <c r="O60" t="str">
        <f t="shared" si="10"/>
        <v/>
      </c>
      <c r="P60" t="str">
        <f t="shared" si="6"/>
        <v/>
      </c>
      <c r="Q60" s="6" t="str">
        <f t="shared" si="2"/>
        <v/>
      </c>
      <c r="R60" s="6" t="str">
        <f t="shared" si="7"/>
        <v/>
      </c>
      <c r="S60" s="8" t="str">
        <f t="shared" si="8"/>
        <v/>
      </c>
      <c r="T60" s="8" t="str">
        <f t="shared" si="9"/>
        <v/>
      </c>
    </row>
    <row r="61" spans="1:20" x14ac:dyDescent="0.3">
      <c r="A61" s="111">
        <v>59</v>
      </c>
      <c r="B61" s="111" t="s">
        <v>7513</v>
      </c>
      <c r="E61" s="6" t="str">
        <f t="shared" si="0"/>
        <v/>
      </c>
      <c r="I61" t="str">
        <f t="shared" si="3"/>
        <v/>
      </c>
      <c r="J61" t="str">
        <f t="shared" si="1"/>
        <v/>
      </c>
      <c r="K61" t="str">
        <f t="shared" si="4"/>
        <v/>
      </c>
      <c r="L61" s="6" t="str">
        <f t="shared" si="5"/>
        <v/>
      </c>
      <c r="N61" s="129" t="s">
        <v>7521</v>
      </c>
      <c r="O61" t="str">
        <f t="shared" si="10"/>
        <v/>
      </c>
      <c r="P61" t="str">
        <f t="shared" si="6"/>
        <v/>
      </c>
      <c r="Q61" s="6" t="str">
        <f t="shared" si="2"/>
        <v/>
      </c>
      <c r="R61" s="6" t="str">
        <f t="shared" si="7"/>
        <v/>
      </c>
      <c r="S61" s="8" t="str">
        <f t="shared" si="8"/>
        <v/>
      </c>
      <c r="T61" s="8" t="str">
        <f t="shared" si="9"/>
        <v/>
      </c>
    </row>
    <row r="62" spans="1:20" x14ac:dyDescent="0.3">
      <c r="A62" s="111">
        <v>60</v>
      </c>
      <c r="B62" s="111" t="s">
        <v>7513</v>
      </c>
      <c r="E62" s="6" t="str">
        <f t="shared" si="0"/>
        <v/>
      </c>
      <c r="I62" t="str">
        <f t="shared" si="3"/>
        <v/>
      </c>
      <c r="J62" t="str">
        <f t="shared" si="1"/>
        <v/>
      </c>
      <c r="K62" t="str">
        <f t="shared" si="4"/>
        <v/>
      </c>
      <c r="L62" s="6" t="str">
        <f t="shared" si="5"/>
        <v/>
      </c>
      <c r="N62" s="129" t="s">
        <v>7521</v>
      </c>
      <c r="O62" t="str">
        <f t="shared" si="10"/>
        <v/>
      </c>
      <c r="P62" t="str">
        <f t="shared" si="6"/>
        <v/>
      </c>
      <c r="Q62" s="6" t="str">
        <f t="shared" si="2"/>
        <v/>
      </c>
      <c r="R62" s="6" t="str">
        <f t="shared" si="7"/>
        <v/>
      </c>
      <c r="S62" s="8" t="str">
        <f t="shared" si="8"/>
        <v/>
      </c>
      <c r="T62" s="8" t="str">
        <f t="shared" si="9"/>
        <v/>
      </c>
    </row>
    <row r="63" spans="1:20" x14ac:dyDescent="0.3">
      <c r="A63" s="111">
        <v>61</v>
      </c>
      <c r="B63" s="111" t="s">
        <v>7513</v>
      </c>
      <c r="E63" s="6" t="str">
        <f t="shared" si="0"/>
        <v/>
      </c>
      <c r="I63" t="str">
        <f t="shared" si="3"/>
        <v/>
      </c>
      <c r="J63" t="str">
        <f t="shared" si="1"/>
        <v/>
      </c>
      <c r="K63" t="str">
        <f t="shared" si="4"/>
        <v/>
      </c>
      <c r="L63" s="6" t="str">
        <f t="shared" si="5"/>
        <v/>
      </c>
      <c r="N63" s="129" t="s">
        <v>7521</v>
      </c>
      <c r="O63" t="str">
        <f t="shared" si="10"/>
        <v/>
      </c>
      <c r="P63" t="str">
        <f t="shared" si="6"/>
        <v/>
      </c>
      <c r="Q63" s="6" t="str">
        <f t="shared" si="2"/>
        <v/>
      </c>
      <c r="R63" s="6" t="str">
        <f t="shared" si="7"/>
        <v/>
      </c>
      <c r="S63" s="8" t="str">
        <f t="shared" si="8"/>
        <v/>
      </c>
      <c r="T63" s="8" t="str">
        <f t="shared" si="9"/>
        <v/>
      </c>
    </row>
    <row r="64" spans="1:20" x14ac:dyDescent="0.3">
      <c r="A64" s="111">
        <v>62</v>
      </c>
      <c r="B64" s="111" t="s">
        <v>7513</v>
      </c>
      <c r="E64" s="6" t="str">
        <f t="shared" si="0"/>
        <v/>
      </c>
      <c r="I64" t="str">
        <f t="shared" si="3"/>
        <v/>
      </c>
      <c r="J64" t="str">
        <f t="shared" si="1"/>
        <v/>
      </c>
      <c r="K64" t="str">
        <f t="shared" si="4"/>
        <v/>
      </c>
      <c r="L64" s="6" t="str">
        <f t="shared" si="5"/>
        <v/>
      </c>
      <c r="N64" s="129" t="s">
        <v>7521</v>
      </c>
      <c r="O64" t="str">
        <f t="shared" si="10"/>
        <v/>
      </c>
      <c r="P64" t="str">
        <f t="shared" si="6"/>
        <v/>
      </c>
      <c r="Q64" s="6" t="str">
        <f t="shared" si="2"/>
        <v/>
      </c>
      <c r="R64" s="6" t="str">
        <f t="shared" si="7"/>
        <v/>
      </c>
      <c r="S64" s="8" t="str">
        <f t="shared" si="8"/>
        <v/>
      </c>
      <c r="T64" s="8" t="str">
        <f t="shared" si="9"/>
        <v/>
      </c>
    </row>
    <row r="65" spans="1:20" x14ac:dyDescent="0.3">
      <c r="A65" s="111">
        <v>63</v>
      </c>
      <c r="B65" s="111" t="s">
        <v>7513</v>
      </c>
      <c r="E65" s="6" t="str">
        <f t="shared" si="0"/>
        <v/>
      </c>
      <c r="I65" t="str">
        <f t="shared" si="3"/>
        <v/>
      </c>
      <c r="J65" t="str">
        <f t="shared" si="1"/>
        <v/>
      </c>
      <c r="K65" t="str">
        <f t="shared" si="4"/>
        <v/>
      </c>
      <c r="L65" s="6" t="str">
        <f t="shared" si="5"/>
        <v/>
      </c>
      <c r="N65" s="129" t="s">
        <v>7521</v>
      </c>
      <c r="O65" t="str">
        <f t="shared" si="10"/>
        <v/>
      </c>
      <c r="P65" t="str">
        <f t="shared" si="6"/>
        <v/>
      </c>
      <c r="Q65" s="6" t="str">
        <f t="shared" si="2"/>
        <v/>
      </c>
      <c r="R65" s="6" t="str">
        <f t="shared" si="7"/>
        <v/>
      </c>
      <c r="S65" s="8" t="str">
        <f t="shared" si="8"/>
        <v/>
      </c>
      <c r="T65" s="8" t="str">
        <f t="shared" si="9"/>
        <v/>
      </c>
    </row>
    <row r="66" spans="1:20" x14ac:dyDescent="0.3">
      <c r="A66" s="111">
        <v>64</v>
      </c>
      <c r="B66" s="111" t="s">
        <v>7513</v>
      </c>
      <c r="E66" s="6" t="str">
        <f t="shared" si="0"/>
        <v/>
      </c>
      <c r="I66" t="str">
        <f t="shared" si="3"/>
        <v/>
      </c>
      <c r="J66" t="str">
        <f t="shared" si="1"/>
        <v/>
      </c>
      <c r="K66" t="str">
        <f t="shared" si="4"/>
        <v/>
      </c>
      <c r="L66" s="6" t="str">
        <f t="shared" si="5"/>
        <v/>
      </c>
      <c r="N66" s="129" t="s">
        <v>7521</v>
      </c>
      <c r="O66" t="str">
        <f t="shared" si="10"/>
        <v/>
      </c>
      <c r="P66" t="str">
        <f t="shared" si="6"/>
        <v/>
      </c>
      <c r="Q66" s="6" t="str">
        <f t="shared" si="2"/>
        <v/>
      </c>
      <c r="R66" s="6" t="str">
        <f t="shared" si="7"/>
        <v/>
      </c>
      <c r="S66" s="8" t="str">
        <f t="shared" si="8"/>
        <v/>
      </c>
      <c r="T66" s="8" t="str">
        <f t="shared" si="9"/>
        <v/>
      </c>
    </row>
    <row r="67" spans="1:20" x14ac:dyDescent="0.3">
      <c r="A67" s="111">
        <v>65</v>
      </c>
      <c r="B67" s="111" t="s">
        <v>7513</v>
      </c>
      <c r="E67" s="6" t="str">
        <f t="shared" ref="E67:E130" si="11">IFERROR(VLOOKUP(D67,Rate,3,FALSE),"")</f>
        <v/>
      </c>
      <c r="I67" t="str">
        <f t="shared" si="3"/>
        <v/>
      </c>
      <c r="J67" t="str">
        <f t="shared" ref="J67:J130" si="12">IFERROR(VLOOKUP(B67,ExchangeFee,2,FALSE)*I67,"")</f>
        <v/>
      </c>
      <c r="K67" t="str">
        <f t="shared" si="4"/>
        <v/>
      </c>
      <c r="L67" s="6" t="str">
        <f t="shared" si="5"/>
        <v/>
      </c>
      <c r="N67" s="129" t="s">
        <v>7521</v>
      </c>
      <c r="O67" t="str">
        <f t="shared" si="10"/>
        <v/>
      </c>
      <c r="P67" t="str">
        <f t="shared" si="6"/>
        <v/>
      </c>
      <c r="Q67" s="6" t="str">
        <f t="shared" ref="Q67:Q130" si="13">IFERROR(VLOOKUP(B67,ExchangeFee,2,FALSE)*P67,"")</f>
        <v/>
      </c>
      <c r="R67" s="6" t="str">
        <f t="shared" si="7"/>
        <v/>
      </c>
      <c r="S67" s="8" t="str">
        <f t="shared" si="8"/>
        <v/>
      </c>
      <c r="T67" s="8" t="str">
        <f t="shared" si="9"/>
        <v/>
      </c>
    </row>
    <row r="68" spans="1:20" x14ac:dyDescent="0.3">
      <c r="A68" s="111">
        <v>66</v>
      </c>
      <c r="B68" s="111" t="s">
        <v>7513</v>
      </c>
      <c r="E68" s="6" t="str">
        <f t="shared" si="11"/>
        <v/>
      </c>
      <c r="I68" t="str">
        <f t="shared" ref="I68:I131" si="14">IFERROR(H68/G68,"")</f>
        <v/>
      </c>
      <c r="J68" t="str">
        <f t="shared" si="12"/>
        <v/>
      </c>
      <c r="K68" t="str">
        <f t="shared" ref="K68:K131" si="15">IFERROR(I68-J68,"")</f>
        <v/>
      </c>
      <c r="L68" s="6" t="str">
        <f t="shared" ref="L68:L131" si="16">IFERROR(K68*G68,"")</f>
        <v/>
      </c>
      <c r="N68" s="129" t="s">
        <v>7521</v>
      </c>
      <c r="O68" t="str">
        <f t="shared" si="10"/>
        <v/>
      </c>
      <c r="P68" t="str">
        <f t="shared" ref="P68:P131" si="17">IFERROR(O68*N68,"")</f>
        <v/>
      </c>
      <c r="Q68" s="6" t="str">
        <f t="shared" si="13"/>
        <v/>
      </c>
      <c r="R68" s="6" t="str">
        <f t="shared" ref="R68:R131" si="18">IFERROR(P68-Q68,"")</f>
        <v/>
      </c>
      <c r="S68" s="8" t="str">
        <f t="shared" ref="S68:S131" si="19">IFERROR((N68-G68)/G68,"")</f>
        <v/>
      </c>
      <c r="T68" s="8" t="str">
        <f t="shared" ref="T68:T131" si="20">IFERROR((R68-H68)/H68,"")</f>
        <v/>
      </c>
    </row>
    <row r="69" spans="1:20" x14ac:dyDescent="0.3">
      <c r="A69" s="111">
        <v>67</v>
      </c>
      <c r="B69" s="111" t="s">
        <v>7513</v>
      </c>
      <c r="E69" s="6" t="str">
        <f t="shared" si="11"/>
        <v/>
      </c>
      <c r="I69" t="str">
        <f t="shared" si="14"/>
        <v/>
      </c>
      <c r="J69" t="str">
        <f t="shared" si="12"/>
        <v/>
      </c>
      <c r="K69" t="str">
        <f t="shared" si="15"/>
        <v/>
      </c>
      <c r="L69" s="6" t="str">
        <f t="shared" si="16"/>
        <v/>
      </c>
      <c r="N69" s="129" t="s">
        <v>7521</v>
      </c>
      <c r="O69" t="str">
        <f t="shared" ref="O69:O132" si="21">K69</f>
        <v/>
      </c>
      <c r="P69" t="str">
        <f t="shared" si="17"/>
        <v/>
      </c>
      <c r="Q69" s="6" t="str">
        <f t="shared" si="13"/>
        <v/>
      </c>
      <c r="R69" s="6" t="str">
        <f t="shared" si="18"/>
        <v/>
      </c>
      <c r="S69" s="8" t="str">
        <f t="shared" si="19"/>
        <v/>
      </c>
      <c r="T69" s="8" t="str">
        <f t="shared" si="20"/>
        <v/>
      </c>
    </row>
    <row r="70" spans="1:20" x14ac:dyDescent="0.3">
      <c r="A70" s="111">
        <v>68</v>
      </c>
      <c r="B70" s="111" t="s">
        <v>7513</v>
      </c>
      <c r="E70" s="6" t="str">
        <f t="shared" si="11"/>
        <v/>
      </c>
      <c r="I70" t="str">
        <f t="shared" si="14"/>
        <v/>
      </c>
      <c r="J70" t="str">
        <f t="shared" si="12"/>
        <v/>
      </c>
      <c r="K70" t="str">
        <f t="shared" si="15"/>
        <v/>
      </c>
      <c r="L70" s="6" t="str">
        <f t="shared" si="16"/>
        <v/>
      </c>
      <c r="N70" s="129" t="s">
        <v>7521</v>
      </c>
      <c r="O70" t="str">
        <f t="shared" si="21"/>
        <v/>
      </c>
      <c r="P70" t="str">
        <f t="shared" si="17"/>
        <v/>
      </c>
      <c r="Q70" s="6" t="str">
        <f t="shared" si="13"/>
        <v/>
      </c>
      <c r="R70" s="6" t="str">
        <f t="shared" si="18"/>
        <v/>
      </c>
      <c r="S70" s="8" t="str">
        <f t="shared" si="19"/>
        <v/>
      </c>
      <c r="T70" s="8" t="str">
        <f t="shared" si="20"/>
        <v/>
      </c>
    </row>
    <row r="71" spans="1:20" x14ac:dyDescent="0.3">
      <c r="A71" s="111">
        <v>69</v>
      </c>
      <c r="B71" s="111" t="s">
        <v>7513</v>
      </c>
      <c r="E71" s="6" t="str">
        <f t="shared" si="11"/>
        <v/>
      </c>
      <c r="I71" t="str">
        <f t="shared" si="14"/>
        <v/>
      </c>
      <c r="J71" t="str">
        <f t="shared" si="12"/>
        <v/>
      </c>
      <c r="K71" t="str">
        <f t="shared" si="15"/>
        <v/>
      </c>
      <c r="L71" s="6" t="str">
        <f t="shared" si="16"/>
        <v/>
      </c>
      <c r="N71" s="129" t="s">
        <v>7521</v>
      </c>
      <c r="O71" t="str">
        <f t="shared" si="21"/>
        <v/>
      </c>
      <c r="P71" t="str">
        <f t="shared" si="17"/>
        <v/>
      </c>
      <c r="Q71" s="6" t="str">
        <f t="shared" si="13"/>
        <v/>
      </c>
      <c r="R71" s="6" t="str">
        <f t="shared" si="18"/>
        <v/>
      </c>
      <c r="S71" s="8" t="str">
        <f t="shared" si="19"/>
        <v/>
      </c>
      <c r="T71" s="8" t="str">
        <f t="shared" si="20"/>
        <v/>
      </c>
    </row>
    <row r="72" spans="1:20" x14ac:dyDescent="0.3">
      <c r="A72" s="111">
        <v>70</v>
      </c>
      <c r="B72" s="111" t="s">
        <v>7513</v>
      </c>
      <c r="E72" s="6" t="str">
        <f t="shared" si="11"/>
        <v/>
      </c>
      <c r="I72" t="str">
        <f t="shared" si="14"/>
        <v/>
      </c>
      <c r="J72" t="str">
        <f t="shared" si="12"/>
        <v/>
      </c>
      <c r="K72" t="str">
        <f t="shared" si="15"/>
        <v/>
      </c>
      <c r="L72" s="6" t="str">
        <f t="shared" si="16"/>
        <v/>
      </c>
      <c r="N72" s="129" t="s">
        <v>7521</v>
      </c>
      <c r="O72" t="str">
        <f t="shared" si="21"/>
        <v/>
      </c>
      <c r="P72" t="str">
        <f t="shared" si="17"/>
        <v/>
      </c>
      <c r="Q72" s="6" t="str">
        <f t="shared" si="13"/>
        <v/>
      </c>
      <c r="R72" s="6" t="str">
        <f t="shared" si="18"/>
        <v/>
      </c>
      <c r="S72" s="8" t="str">
        <f t="shared" si="19"/>
        <v/>
      </c>
      <c r="T72" s="8" t="str">
        <f t="shared" si="20"/>
        <v/>
      </c>
    </row>
    <row r="73" spans="1:20" x14ac:dyDescent="0.3">
      <c r="A73" s="111">
        <v>71</v>
      </c>
      <c r="B73" s="111" t="s">
        <v>7513</v>
      </c>
      <c r="E73" s="6" t="str">
        <f t="shared" si="11"/>
        <v/>
      </c>
      <c r="I73" t="str">
        <f t="shared" si="14"/>
        <v/>
      </c>
      <c r="J73" t="str">
        <f t="shared" si="12"/>
        <v/>
      </c>
      <c r="K73" t="str">
        <f t="shared" si="15"/>
        <v/>
      </c>
      <c r="L73" s="6" t="str">
        <f t="shared" si="16"/>
        <v/>
      </c>
      <c r="N73" s="129" t="s">
        <v>7521</v>
      </c>
      <c r="O73" t="str">
        <f t="shared" si="21"/>
        <v/>
      </c>
      <c r="P73" t="str">
        <f t="shared" si="17"/>
        <v/>
      </c>
      <c r="Q73" s="6" t="str">
        <f t="shared" si="13"/>
        <v/>
      </c>
      <c r="R73" s="6" t="str">
        <f t="shared" si="18"/>
        <v/>
      </c>
      <c r="S73" s="8" t="str">
        <f t="shared" si="19"/>
        <v/>
      </c>
      <c r="T73" s="8" t="str">
        <f t="shared" si="20"/>
        <v/>
      </c>
    </row>
    <row r="74" spans="1:20" x14ac:dyDescent="0.3">
      <c r="A74" s="111">
        <v>72</v>
      </c>
      <c r="B74" s="111" t="s">
        <v>7513</v>
      </c>
      <c r="E74" s="6" t="str">
        <f t="shared" si="11"/>
        <v/>
      </c>
      <c r="I74" t="str">
        <f t="shared" si="14"/>
        <v/>
      </c>
      <c r="J74" t="str">
        <f t="shared" si="12"/>
        <v/>
      </c>
      <c r="K74" t="str">
        <f t="shared" si="15"/>
        <v/>
      </c>
      <c r="L74" s="6" t="str">
        <f t="shared" si="16"/>
        <v/>
      </c>
      <c r="N74" s="129" t="s">
        <v>7521</v>
      </c>
      <c r="O74" t="str">
        <f t="shared" si="21"/>
        <v/>
      </c>
      <c r="P74" t="str">
        <f t="shared" si="17"/>
        <v/>
      </c>
      <c r="Q74" s="6" t="str">
        <f t="shared" si="13"/>
        <v/>
      </c>
      <c r="R74" s="6" t="str">
        <f t="shared" si="18"/>
        <v/>
      </c>
      <c r="S74" s="8" t="str">
        <f t="shared" si="19"/>
        <v/>
      </c>
      <c r="T74" s="8" t="str">
        <f t="shared" si="20"/>
        <v/>
      </c>
    </row>
    <row r="75" spans="1:20" x14ac:dyDescent="0.3">
      <c r="A75" s="111">
        <v>73</v>
      </c>
      <c r="B75" s="111" t="s">
        <v>7513</v>
      </c>
      <c r="E75" s="6" t="str">
        <f t="shared" si="11"/>
        <v/>
      </c>
      <c r="I75" t="str">
        <f t="shared" si="14"/>
        <v/>
      </c>
      <c r="J75" t="str">
        <f t="shared" si="12"/>
        <v/>
      </c>
      <c r="K75" t="str">
        <f t="shared" si="15"/>
        <v/>
      </c>
      <c r="L75" s="6" t="str">
        <f t="shared" si="16"/>
        <v/>
      </c>
      <c r="N75" s="129" t="s">
        <v>7521</v>
      </c>
      <c r="O75" t="str">
        <f t="shared" si="21"/>
        <v/>
      </c>
      <c r="P75" t="str">
        <f t="shared" si="17"/>
        <v/>
      </c>
      <c r="Q75" s="6" t="str">
        <f t="shared" si="13"/>
        <v/>
      </c>
      <c r="R75" s="6" t="str">
        <f t="shared" si="18"/>
        <v/>
      </c>
      <c r="S75" s="8" t="str">
        <f t="shared" si="19"/>
        <v/>
      </c>
      <c r="T75" s="8" t="str">
        <f t="shared" si="20"/>
        <v/>
      </c>
    </row>
    <row r="76" spans="1:20" x14ac:dyDescent="0.3">
      <c r="A76" s="111">
        <v>74</v>
      </c>
      <c r="B76" s="111" t="s">
        <v>7513</v>
      </c>
      <c r="E76" s="6" t="str">
        <f t="shared" si="11"/>
        <v/>
      </c>
      <c r="I76" t="str">
        <f t="shared" si="14"/>
        <v/>
      </c>
      <c r="J76" t="str">
        <f t="shared" si="12"/>
        <v/>
      </c>
      <c r="K76" t="str">
        <f t="shared" si="15"/>
        <v/>
      </c>
      <c r="L76" s="6" t="str">
        <f t="shared" si="16"/>
        <v/>
      </c>
      <c r="N76" s="129" t="s">
        <v>7521</v>
      </c>
      <c r="O76" t="str">
        <f t="shared" si="21"/>
        <v/>
      </c>
      <c r="P76" t="str">
        <f t="shared" si="17"/>
        <v/>
      </c>
      <c r="Q76" s="6" t="str">
        <f t="shared" si="13"/>
        <v/>
      </c>
      <c r="R76" s="6" t="str">
        <f t="shared" si="18"/>
        <v/>
      </c>
      <c r="S76" s="8" t="str">
        <f t="shared" si="19"/>
        <v/>
      </c>
      <c r="T76" s="8" t="str">
        <f t="shared" si="20"/>
        <v/>
      </c>
    </row>
    <row r="77" spans="1:20" x14ac:dyDescent="0.3">
      <c r="A77" s="111">
        <v>75</v>
      </c>
      <c r="B77" s="111" t="s">
        <v>7513</v>
      </c>
      <c r="E77" s="6" t="str">
        <f t="shared" si="11"/>
        <v/>
      </c>
      <c r="I77" t="str">
        <f t="shared" si="14"/>
        <v/>
      </c>
      <c r="J77" t="str">
        <f t="shared" si="12"/>
        <v/>
      </c>
      <c r="K77" t="str">
        <f t="shared" si="15"/>
        <v/>
      </c>
      <c r="L77" s="6" t="str">
        <f t="shared" si="16"/>
        <v/>
      </c>
      <c r="N77" s="129" t="s">
        <v>7521</v>
      </c>
      <c r="O77" t="str">
        <f t="shared" si="21"/>
        <v/>
      </c>
      <c r="P77" t="str">
        <f t="shared" si="17"/>
        <v/>
      </c>
      <c r="Q77" s="6" t="str">
        <f t="shared" si="13"/>
        <v/>
      </c>
      <c r="R77" s="6" t="str">
        <f t="shared" si="18"/>
        <v/>
      </c>
      <c r="S77" s="8" t="str">
        <f t="shared" si="19"/>
        <v/>
      </c>
      <c r="T77" s="8" t="str">
        <f t="shared" si="20"/>
        <v/>
      </c>
    </row>
    <row r="78" spans="1:20" x14ac:dyDescent="0.3">
      <c r="A78" s="111">
        <v>76</v>
      </c>
      <c r="B78" s="111" t="s">
        <v>7513</v>
      </c>
      <c r="E78" s="6" t="str">
        <f t="shared" si="11"/>
        <v/>
      </c>
      <c r="I78" t="str">
        <f t="shared" si="14"/>
        <v/>
      </c>
      <c r="J78" t="str">
        <f t="shared" si="12"/>
        <v/>
      </c>
      <c r="K78" t="str">
        <f t="shared" si="15"/>
        <v/>
      </c>
      <c r="L78" s="6" t="str">
        <f t="shared" si="16"/>
        <v/>
      </c>
      <c r="N78" s="129" t="s">
        <v>7521</v>
      </c>
      <c r="O78" t="str">
        <f t="shared" si="21"/>
        <v/>
      </c>
      <c r="P78" t="str">
        <f t="shared" si="17"/>
        <v/>
      </c>
      <c r="Q78" s="6" t="str">
        <f t="shared" si="13"/>
        <v/>
      </c>
      <c r="R78" s="6" t="str">
        <f t="shared" si="18"/>
        <v/>
      </c>
      <c r="S78" s="8" t="str">
        <f t="shared" si="19"/>
        <v/>
      </c>
      <c r="T78" s="8" t="str">
        <f t="shared" si="20"/>
        <v/>
      </c>
    </row>
    <row r="79" spans="1:20" x14ac:dyDescent="0.3">
      <c r="A79" s="111">
        <v>77</v>
      </c>
      <c r="B79" s="111" t="s">
        <v>7513</v>
      </c>
      <c r="E79" s="6" t="str">
        <f t="shared" si="11"/>
        <v/>
      </c>
      <c r="I79" t="str">
        <f t="shared" si="14"/>
        <v/>
      </c>
      <c r="J79" t="str">
        <f t="shared" si="12"/>
        <v/>
      </c>
      <c r="K79" t="str">
        <f t="shared" si="15"/>
        <v/>
      </c>
      <c r="L79" s="6" t="str">
        <f t="shared" si="16"/>
        <v/>
      </c>
      <c r="N79" s="129" t="s">
        <v>7521</v>
      </c>
      <c r="O79" t="str">
        <f t="shared" si="21"/>
        <v/>
      </c>
      <c r="P79" t="str">
        <f t="shared" si="17"/>
        <v/>
      </c>
      <c r="Q79" s="6" t="str">
        <f t="shared" si="13"/>
        <v/>
      </c>
      <c r="R79" s="6" t="str">
        <f t="shared" si="18"/>
        <v/>
      </c>
      <c r="S79" s="8" t="str">
        <f t="shared" si="19"/>
        <v/>
      </c>
      <c r="T79" s="8" t="str">
        <f t="shared" si="20"/>
        <v/>
      </c>
    </row>
    <row r="80" spans="1:20" x14ac:dyDescent="0.3">
      <c r="A80" s="111">
        <v>78</v>
      </c>
      <c r="B80" s="111" t="s">
        <v>7513</v>
      </c>
      <c r="E80" s="6" t="str">
        <f t="shared" si="11"/>
        <v/>
      </c>
      <c r="I80" t="str">
        <f t="shared" si="14"/>
        <v/>
      </c>
      <c r="J80" t="str">
        <f t="shared" si="12"/>
        <v/>
      </c>
      <c r="K80" t="str">
        <f t="shared" si="15"/>
        <v/>
      </c>
      <c r="L80" s="6" t="str">
        <f t="shared" si="16"/>
        <v/>
      </c>
      <c r="N80" s="129" t="s">
        <v>7521</v>
      </c>
      <c r="O80" t="str">
        <f t="shared" si="21"/>
        <v/>
      </c>
      <c r="P80" t="str">
        <f t="shared" si="17"/>
        <v/>
      </c>
      <c r="Q80" s="6" t="str">
        <f t="shared" si="13"/>
        <v/>
      </c>
      <c r="R80" s="6" t="str">
        <f t="shared" si="18"/>
        <v/>
      </c>
      <c r="S80" s="8" t="str">
        <f t="shared" si="19"/>
        <v/>
      </c>
      <c r="T80" s="8" t="str">
        <f t="shared" si="20"/>
        <v/>
      </c>
    </row>
    <row r="81" spans="1:20" x14ac:dyDescent="0.3">
      <c r="A81" s="111">
        <v>79</v>
      </c>
      <c r="B81" s="111" t="s">
        <v>7513</v>
      </c>
      <c r="E81" s="6" t="str">
        <f t="shared" si="11"/>
        <v/>
      </c>
      <c r="I81" t="str">
        <f t="shared" si="14"/>
        <v/>
      </c>
      <c r="J81" t="str">
        <f t="shared" si="12"/>
        <v/>
      </c>
      <c r="K81" t="str">
        <f t="shared" si="15"/>
        <v/>
      </c>
      <c r="L81" s="6" t="str">
        <f t="shared" si="16"/>
        <v/>
      </c>
      <c r="N81" s="129" t="s">
        <v>7521</v>
      </c>
      <c r="O81" t="str">
        <f t="shared" si="21"/>
        <v/>
      </c>
      <c r="P81" t="str">
        <f t="shared" si="17"/>
        <v/>
      </c>
      <c r="Q81" s="6" t="str">
        <f t="shared" si="13"/>
        <v/>
      </c>
      <c r="R81" s="6" t="str">
        <f t="shared" si="18"/>
        <v/>
      </c>
      <c r="S81" s="8" t="str">
        <f t="shared" si="19"/>
        <v/>
      </c>
      <c r="T81" s="8" t="str">
        <f t="shared" si="20"/>
        <v/>
      </c>
    </row>
    <row r="82" spans="1:20" x14ac:dyDescent="0.3">
      <c r="A82" s="111">
        <v>80</v>
      </c>
      <c r="B82" s="111" t="s">
        <v>7513</v>
      </c>
      <c r="E82" s="6" t="str">
        <f t="shared" si="11"/>
        <v/>
      </c>
      <c r="I82" t="str">
        <f t="shared" si="14"/>
        <v/>
      </c>
      <c r="J82" t="str">
        <f t="shared" si="12"/>
        <v/>
      </c>
      <c r="K82" t="str">
        <f t="shared" si="15"/>
        <v/>
      </c>
      <c r="L82" s="6" t="str">
        <f t="shared" si="16"/>
        <v/>
      </c>
      <c r="N82" s="129" t="s">
        <v>7521</v>
      </c>
      <c r="O82" t="str">
        <f t="shared" si="21"/>
        <v/>
      </c>
      <c r="P82" t="str">
        <f t="shared" si="17"/>
        <v/>
      </c>
      <c r="Q82" s="6" t="str">
        <f t="shared" si="13"/>
        <v/>
      </c>
      <c r="R82" s="6" t="str">
        <f t="shared" si="18"/>
        <v/>
      </c>
      <c r="S82" s="8" t="str">
        <f t="shared" si="19"/>
        <v/>
      </c>
      <c r="T82" s="8" t="str">
        <f t="shared" si="20"/>
        <v/>
      </c>
    </row>
    <row r="83" spans="1:20" x14ac:dyDescent="0.3">
      <c r="A83" s="111">
        <v>81</v>
      </c>
      <c r="B83" s="111" t="s">
        <v>7513</v>
      </c>
      <c r="E83" s="6" t="str">
        <f t="shared" si="11"/>
        <v/>
      </c>
      <c r="I83" t="str">
        <f t="shared" si="14"/>
        <v/>
      </c>
      <c r="J83" t="str">
        <f t="shared" si="12"/>
        <v/>
      </c>
      <c r="K83" t="str">
        <f t="shared" si="15"/>
        <v/>
      </c>
      <c r="L83" s="6" t="str">
        <f t="shared" si="16"/>
        <v/>
      </c>
      <c r="N83" s="129" t="s">
        <v>7521</v>
      </c>
      <c r="O83" t="str">
        <f t="shared" si="21"/>
        <v/>
      </c>
      <c r="P83" t="str">
        <f t="shared" si="17"/>
        <v/>
      </c>
      <c r="Q83" s="6" t="str">
        <f t="shared" si="13"/>
        <v/>
      </c>
      <c r="R83" s="6" t="str">
        <f t="shared" si="18"/>
        <v/>
      </c>
      <c r="S83" s="8" t="str">
        <f t="shared" si="19"/>
        <v/>
      </c>
      <c r="T83" s="8" t="str">
        <f t="shared" si="20"/>
        <v/>
      </c>
    </row>
    <row r="84" spans="1:20" x14ac:dyDescent="0.3">
      <c r="A84" s="111">
        <v>82</v>
      </c>
      <c r="B84" s="111" t="s">
        <v>7513</v>
      </c>
      <c r="E84" s="6" t="str">
        <f t="shared" si="11"/>
        <v/>
      </c>
      <c r="I84" t="str">
        <f t="shared" si="14"/>
        <v/>
      </c>
      <c r="J84" t="str">
        <f t="shared" si="12"/>
        <v/>
      </c>
      <c r="K84" t="str">
        <f t="shared" si="15"/>
        <v/>
      </c>
      <c r="L84" s="6" t="str">
        <f t="shared" si="16"/>
        <v/>
      </c>
      <c r="N84" s="129" t="s">
        <v>7521</v>
      </c>
      <c r="O84" t="str">
        <f t="shared" si="21"/>
        <v/>
      </c>
      <c r="P84" t="str">
        <f t="shared" si="17"/>
        <v/>
      </c>
      <c r="Q84" s="6" t="str">
        <f t="shared" si="13"/>
        <v/>
      </c>
      <c r="R84" s="6" t="str">
        <f t="shared" si="18"/>
        <v/>
      </c>
      <c r="S84" s="8" t="str">
        <f t="shared" si="19"/>
        <v/>
      </c>
      <c r="T84" s="8" t="str">
        <f t="shared" si="20"/>
        <v/>
      </c>
    </row>
    <row r="85" spans="1:20" x14ac:dyDescent="0.3">
      <c r="A85" s="111">
        <v>83</v>
      </c>
      <c r="B85" s="111" t="s">
        <v>7513</v>
      </c>
      <c r="E85" s="6" t="str">
        <f t="shared" si="11"/>
        <v/>
      </c>
      <c r="I85" t="str">
        <f t="shared" si="14"/>
        <v/>
      </c>
      <c r="J85" t="str">
        <f t="shared" si="12"/>
        <v/>
      </c>
      <c r="K85" t="str">
        <f t="shared" si="15"/>
        <v/>
      </c>
      <c r="L85" s="6" t="str">
        <f t="shared" si="16"/>
        <v/>
      </c>
      <c r="N85" s="129" t="s">
        <v>7521</v>
      </c>
      <c r="O85" t="str">
        <f t="shared" si="21"/>
        <v/>
      </c>
      <c r="P85" t="str">
        <f t="shared" si="17"/>
        <v/>
      </c>
      <c r="Q85" s="6" t="str">
        <f t="shared" si="13"/>
        <v/>
      </c>
      <c r="R85" s="6" t="str">
        <f t="shared" si="18"/>
        <v/>
      </c>
      <c r="S85" s="8" t="str">
        <f t="shared" si="19"/>
        <v/>
      </c>
      <c r="T85" s="8" t="str">
        <f t="shared" si="20"/>
        <v/>
      </c>
    </row>
    <row r="86" spans="1:20" x14ac:dyDescent="0.3">
      <c r="A86" s="111">
        <v>84</v>
      </c>
      <c r="B86" s="111" t="s">
        <v>7513</v>
      </c>
      <c r="E86" s="6" t="str">
        <f t="shared" si="11"/>
        <v/>
      </c>
      <c r="I86" t="str">
        <f t="shared" si="14"/>
        <v/>
      </c>
      <c r="J86" t="str">
        <f t="shared" si="12"/>
        <v/>
      </c>
      <c r="K86" t="str">
        <f t="shared" si="15"/>
        <v/>
      </c>
      <c r="L86" s="6" t="str">
        <f t="shared" si="16"/>
        <v/>
      </c>
      <c r="N86" s="129" t="s">
        <v>7521</v>
      </c>
      <c r="O86" t="str">
        <f t="shared" si="21"/>
        <v/>
      </c>
      <c r="P86" t="str">
        <f t="shared" si="17"/>
        <v/>
      </c>
      <c r="Q86" s="6" t="str">
        <f t="shared" si="13"/>
        <v/>
      </c>
      <c r="R86" s="6" t="str">
        <f t="shared" si="18"/>
        <v/>
      </c>
      <c r="S86" s="8" t="str">
        <f t="shared" si="19"/>
        <v/>
      </c>
      <c r="T86" s="8" t="str">
        <f t="shared" si="20"/>
        <v/>
      </c>
    </row>
    <row r="87" spans="1:20" x14ac:dyDescent="0.3">
      <c r="A87" s="111">
        <v>85</v>
      </c>
      <c r="B87" s="111" t="s">
        <v>7513</v>
      </c>
      <c r="E87" s="6" t="str">
        <f t="shared" si="11"/>
        <v/>
      </c>
      <c r="I87" t="str">
        <f t="shared" si="14"/>
        <v/>
      </c>
      <c r="J87" t="str">
        <f t="shared" si="12"/>
        <v/>
      </c>
      <c r="K87" t="str">
        <f t="shared" si="15"/>
        <v/>
      </c>
      <c r="L87" s="6" t="str">
        <f t="shared" si="16"/>
        <v/>
      </c>
      <c r="N87" s="129" t="s">
        <v>7521</v>
      </c>
      <c r="O87" t="str">
        <f t="shared" si="21"/>
        <v/>
      </c>
      <c r="P87" t="str">
        <f t="shared" si="17"/>
        <v/>
      </c>
      <c r="Q87" s="6" t="str">
        <f t="shared" si="13"/>
        <v/>
      </c>
      <c r="R87" s="6" t="str">
        <f t="shared" si="18"/>
        <v/>
      </c>
      <c r="S87" s="8" t="str">
        <f t="shared" si="19"/>
        <v/>
      </c>
      <c r="T87" s="8" t="str">
        <f t="shared" si="20"/>
        <v/>
      </c>
    </row>
    <row r="88" spans="1:20" x14ac:dyDescent="0.3">
      <c r="A88" s="111">
        <v>86</v>
      </c>
      <c r="B88" s="111" t="s">
        <v>7513</v>
      </c>
      <c r="E88" s="6" t="str">
        <f t="shared" si="11"/>
        <v/>
      </c>
      <c r="I88" t="str">
        <f t="shared" si="14"/>
        <v/>
      </c>
      <c r="J88" t="str">
        <f t="shared" si="12"/>
        <v/>
      </c>
      <c r="K88" t="str">
        <f t="shared" si="15"/>
        <v/>
      </c>
      <c r="L88" s="6" t="str">
        <f t="shared" si="16"/>
        <v/>
      </c>
      <c r="N88" s="129" t="s">
        <v>7521</v>
      </c>
      <c r="O88" t="str">
        <f t="shared" si="21"/>
        <v/>
      </c>
      <c r="P88" t="str">
        <f t="shared" si="17"/>
        <v/>
      </c>
      <c r="Q88" s="6" t="str">
        <f t="shared" si="13"/>
        <v/>
      </c>
      <c r="R88" s="6" t="str">
        <f t="shared" si="18"/>
        <v/>
      </c>
      <c r="S88" s="8" t="str">
        <f t="shared" si="19"/>
        <v/>
      </c>
      <c r="T88" s="8" t="str">
        <f t="shared" si="20"/>
        <v/>
      </c>
    </row>
    <row r="89" spans="1:20" x14ac:dyDescent="0.3">
      <c r="A89" s="111">
        <v>87</v>
      </c>
      <c r="B89" s="111" t="s">
        <v>7513</v>
      </c>
      <c r="E89" s="6" t="str">
        <f t="shared" si="11"/>
        <v/>
      </c>
      <c r="I89" t="str">
        <f t="shared" si="14"/>
        <v/>
      </c>
      <c r="J89" t="str">
        <f t="shared" si="12"/>
        <v/>
      </c>
      <c r="K89" t="str">
        <f t="shared" si="15"/>
        <v/>
      </c>
      <c r="L89" s="6" t="str">
        <f t="shared" si="16"/>
        <v/>
      </c>
      <c r="N89" s="129" t="s">
        <v>7521</v>
      </c>
      <c r="O89" t="str">
        <f t="shared" si="21"/>
        <v/>
      </c>
      <c r="P89" t="str">
        <f t="shared" si="17"/>
        <v/>
      </c>
      <c r="Q89" s="6" t="str">
        <f t="shared" si="13"/>
        <v/>
      </c>
      <c r="R89" s="6" t="str">
        <f t="shared" si="18"/>
        <v/>
      </c>
      <c r="S89" s="8" t="str">
        <f t="shared" si="19"/>
        <v/>
      </c>
      <c r="T89" s="8" t="str">
        <f t="shared" si="20"/>
        <v/>
      </c>
    </row>
    <row r="90" spans="1:20" x14ac:dyDescent="0.3">
      <c r="A90" s="111">
        <v>88</v>
      </c>
      <c r="B90" s="111" t="s">
        <v>7513</v>
      </c>
      <c r="E90" s="6" t="str">
        <f t="shared" si="11"/>
        <v/>
      </c>
      <c r="I90" t="str">
        <f t="shared" si="14"/>
        <v/>
      </c>
      <c r="J90" t="str">
        <f t="shared" si="12"/>
        <v/>
      </c>
      <c r="K90" t="str">
        <f t="shared" si="15"/>
        <v/>
      </c>
      <c r="L90" s="6" t="str">
        <f t="shared" si="16"/>
        <v/>
      </c>
      <c r="N90" s="129" t="s">
        <v>7521</v>
      </c>
      <c r="O90" t="str">
        <f t="shared" si="21"/>
        <v/>
      </c>
      <c r="P90" t="str">
        <f t="shared" si="17"/>
        <v/>
      </c>
      <c r="Q90" s="6" t="str">
        <f t="shared" si="13"/>
        <v/>
      </c>
      <c r="R90" s="6" t="str">
        <f t="shared" si="18"/>
        <v/>
      </c>
      <c r="S90" s="8" t="str">
        <f t="shared" si="19"/>
        <v/>
      </c>
      <c r="T90" s="8" t="str">
        <f t="shared" si="20"/>
        <v/>
      </c>
    </row>
    <row r="91" spans="1:20" x14ac:dyDescent="0.3">
      <c r="A91" s="111">
        <v>89</v>
      </c>
      <c r="B91" s="111" t="s">
        <v>7513</v>
      </c>
      <c r="E91" s="6" t="str">
        <f t="shared" si="11"/>
        <v/>
      </c>
      <c r="I91" t="str">
        <f t="shared" si="14"/>
        <v/>
      </c>
      <c r="J91" t="str">
        <f t="shared" si="12"/>
        <v/>
      </c>
      <c r="K91" t="str">
        <f t="shared" si="15"/>
        <v/>
      </c>
      <c r="L91" s="6" t="str">
        <f t="shared" si="16"/>
        <v/>
      </c>
      <c r="N91" s="129" t="s">
        <v>7521</v>
      </c>
      <c r="O91" t="str">
        <f t="shared" si="21"/>
        <v/>
      </c>
      <c r="P91" t="str">
        <f t="shared" si="17"/>
        <v/>
      </c>
      <c r="Q91" s="6" t="str">
        <f t="shared" si="13"/>
        <v/>
      </c>
      <c r="R91" s="6" t="str">
        <f t="shared" si="18"/>
        <v/>
      </c>
      <c r="S91" s="8" t="str">
        <f t="shared" si="19"/>
        <v/>
      </c>
      <c r="T91" s="8" t="str">
        <f t="shared" si="20"/>
        <v/>
      </c>
    </row>
    <row r="92" spans="1:20" x14ac:dyDescent="0.3">
      <c r="A92" s="111">
        <v>90</v>
      </c>
      <c r="B92" s="111" t="s">
        <v>7513</v>
      </c>
      <c r="E92" s="6" t="str">
        <f t="shared" si="11"/>
        <v/>
      </c>
      <c r="I92" t="str">
        <f t="shared" si="14"/>
        <v/>
      </c>
      <c r="J92" t="str">
        <f t="shared" si="12"/>
        <v/>
      </c>
      <c r="K92" t="str">
        <f t="shared" si="15"/>
        <v/>
      </c>
      <c r="L92" s="6" t="str">
        <f t="shared" si="16"/>
        <v/>
      </c>
      <c r="N92" s="129" t="s">
        <v>7521</v>
      </c>
      <c r="O92" t="str">
        <f t="shared" si="21"/>
        <v/>
      </c>
      <c r="P92" t="str">
        <f t="shared" si="17"/>
        <v/>
      </c>
      <c r="Q92" s="6" t="str">
        <f t="shared" si="13"/>
        <v/>
      </c>
      <c r="R92" s="6" t="str">
        <f t="shared" si="18"/>
        <v/>
      </c>
      <c r="S92" s="8" t="str">
        <f t="shared" si="19"/>
        <v/>
      </c>
      <c r="T92" s="8" t="str">
        <f t="shared" si="20"/>
        <v/>
      </c>
    </row>
    <row r="93" spans="1:20" x14ac:dyDescent="0.3">
      <c r="A93" s="111">
        <v>91</v>
      </c>
      <c r="B93" s="111" t="s">
        <v>7513</v>
      </c>
      <c r="E93" s="6" t="str">
        <f t="shared" si="11"/>
        <v/>
      </c>
      <c r="I93" t="str">
        <f t="shared" si="14"/>
        <v/>
      </c>
      <c r="J93" t="str">
        <f t="shared" si="12"/>
        <v/>
      </c>
      <c r="K93" t="str">
        <f t="shared" si="15"/>
        <v/>
      </c>
      <c r="L93" s="6" t="str">
        <f t="shared" si="16"/>
        <v/>
      </c>
      <c r="N93" s="129" t="s">
        <v>7521</v>
      </c>
      <c r="O93" t="str">
        <f t="shared" si="21"/>
        <v/>
      </c>
      <c r="P93" t="str">
        <f t="shared" si="17"/>
        <v/>
      </c>
      <c r="Q93" s="6" t="str">
        <f t="shared" si="13"/>
        <v/>
      </c>
      <c r="R93" s="6" t="str">
        <f t="shared" si="18"/>
        <v/>
      </c>
      <c r="S93" s="8" t="str">
        <f t="shared" si="19"/>
        <v/>
      </c>
      <c r="T93" s="8" t="str">
        <f t="shared" si="20"/>
        <v/>
      </c>
    </row>
    <row r="94" spans="1:20" x14ac:dyDescent="0.3">
      <c r="A94" s="111">
        <v>92</v>
      </c>
      <c r="B94" s="111" t="s">
        <v>7513</v>
      </c>
      <c r="E94" s="6" t="str">
        <f t="shared" si="11"/>
        <v/>
      </c>
      <c r="I94" t="str">
        <f t="shared" si="14"/>
        <v/>
      </c>
      <c r="J94" t="str">
        <f t="shared" si="12"/>
        <v/>
      </c>
      <c r="K94" t="str">
        <f t="shared" si="15"/>
        <v/>
      </c>
      <c r="L94" s="6" t="str">
        <f t="shared" si="16"/>
        <v/>
      </c>
      <c r="N94" s="129" t="s">
        <v>7521</v>
      </c>
      <c r="O94" t="str">
        <f t="shared" si="21"/>
        <v/>
      </c>
      <c r="P94" t="str">
        <f t="shared" si="17"/>
        <v/>
      </c>
      <c r="Q94" s="6" t="str">
        <f t="shared" si="13"/>
        <v/>
      </c>
      <c r="R94" s="6" t="str">
        <f t="shared" si="18"/>
        <v/>
      </c>
      <c r="S94" s="8" t="str">
        <f t="shared" si="19"/>
        <v/>
      </c>
      <c r="T94" s="8" t="str">
        <f t="shared" si="20"/>
        <v/>
      </c>
    </row>
    <row r="95" spans="1:20" x14ac:dyDescent="0.3">
      <c r="A95" s="111">
        <v>93</v>
      </c>
      <c r="B95" s="111" t="s">
        <v>7513</v>
      </c>
      <c r="E95" s="6" t="str">
        <f t="shared" si="11"/>
        <v/>
      </c>
      <c r="I95" t="str">
        <f t="shared" si="14"/>
        <v/>
      </c>
      <c r="J95" t="str">
        <f t="shared" si="12"/>
        <v/>
      </c>
      <c r="K95" t="str">
        <f t="shared" si="15"/>
        <v/>
      </c>
      <c r="L95" s="6" t="str">
        <f t="shared" si="16"/>
        <v/>
      </c>
      <c r="N95" s="129" t="s">
        <v>7521</v>
      </c>
      <c r="O95" t="str">
        <f t="shared" si="21"/>
        <v/>
      </c>
      <c r="P95" t="str">
        <f t="shared" si="17"/>
        <v/>
      </c>
      <c r="Q95" s="6" t="str">
        <f t="shared" si="13"/>
        <v/>
      </c>
      <c r="R95" s="6" t="str">
        <f t="shared" si="18"/>
        <v/>
      </c>
      <c r="S95" s="8" t="str">
        <f t="shared" si="19"/>
        <v/>
      </c>
      <c r="T95" s="8" t="str">
        <f t="shared" si="20"/>
        <v/>
      </c>
    </row>
    <row r="96" spans="1:20" x14ac:dyDescent="0.3">
      <c r="A96" s="111">
        <v>94</v>
      </c>
      <c r="B96" s="111" t="s">
        <v>7513</v>
      </c>
      <c r="E96" s="6" t="str">
        <f t="shared" si="11"/>
        <v/>
      </c>
      <c r="I96" t="str">
        <f t="shared" si="14"/>
        <v/>
      </c>
      <c r="J96" t="str">
        <f t="shared" si="12"/>
        <v/>
      </c>
      <c r="K96" t="str">
        <f t="shared" si="15"/>
        <v/>
      </c>
      <c r="L96" s="6" t="str">
        <f t="shared" si="16"/>
        <v/>
      </c>
      <c r="N96" s="129" t="s">
        <v>7521</v>
      </c>
      <c r="O96" t="str">
        <f t="shared" si="21"/>
        <v/>
      </c>
      <c r="P96" t="str">
        <f t="shared" si="17"/>
        <v/>
      </c>
      <c r="Q96" s="6" t="str">
        <f t="shared" si="13"/>
        <v/>
      </c>
      <c r="R96" s="6" t="str">
        <f t="shared" si="18"/>
        <v/>
      </c>
      <c r="S96" s="8" t="str">
        <f t="shared" si="19"/>
        <v/>
      </c>
      <c r="T96" s="8" t="str">
        <f t="shared" si="20"/>
        <v/>
      </c>
    </row>
    <row r="97" spans="1:20" x14ac:dyDescent="0.3">
      <c r="A97" s="111">
        <v>95</v>
      </c>
      <c r="B97" s="111" t="s">
        <v>7513</v>
      </c>
      <c r="E97" s="6" t="str">
        <f t="shared" si="11"/>
        <v/>
      </c>
      <c r="I97" t="str">
        <f t="shared" si="14"/>
        <v/>
      </c>
      <c r="J97" t="str">
        <f t="shared" si="12"/>
        <v/>
      </c>
      <c r="K97" t="str">
        <f t="shared" si="15"/>
        <v/>
      </c>
      <c r="L97" s="6" t="str">
        <f t="shared" si="16"/>
        <v/>
      </c>
      <c r="N97" s="129" t="s">
        <v>7521</v>
      </c>
      <c r="O97" t="str">
        <f t="shared" si="21"/>
        <v/>
      </c>
      <c r="P97" t="str">
        <f t="shared" si="17"/>
        <v/>
      </c>
      <c r="Q97" s="6" t="str">
        <f t="shared" si="13"/>
        <v/>
      </c>
      <c r="R97" s="6" t="str">
        <f t="shared" si="18"/>
        <v/>
      </c>
      <c r="S97" s="8" t="str">
        <f t="shared" si="19"/>
        <v/>
      </c>
      <c r="T97" s="8" t="str">
        <f t="shared" si="20"/>
        <v/>
      </c>
    </row>
    <row r="98" spans="1:20" x14ac:dyDescent="0.3">
      <c r="A98" s="111">
        <v>96</v>
      </c>
      <c r="B98" s="111" t="s">
        <v>7513</v>
      </c>
      <c r="E98" s="6" t="str">
        <f t="shared" si="11"/>
        <v/>
      </c>
      <c r="I98" t="str">
        <f t="shared" si="14"/>
        <v/>
      </c>
      <c r="J98" t="str">
        <f t="shared" si="12"/>
        <v/>
      </c>
      <c r="K98" t="str">
        <f t="shared" si="15"/>
        <v/>
      </c>
      <c r="L98" s="6" t="str">
        <f t="shared" si="16"/>
        <v/>
      </c>
      <c r="N98" s="129" t="s">
        <v>7521</v>
      </c>
      <c r="O98" t="str">
        <f t="shared" si="21"/>
        <v/>
      </c>
      <c r="P98" t="str">
        <f t="shared" si="17"/>
        <v/>
      </c>
      <c r="Q98" s="6" t="str">
        <f t="shared" si="13"/>
        <v/>
      </c>
      <c r="R98" s="6" t="str">
        <f t="shared" si="18"/>
        <v/>
      </c>
      <c r="S98" s="8" t="str">
        <f t="shared" si="19"/>
        <v/>
      </c>
      <c r="T98" s="8" t="str">
        <f t="shared" si="20"/>
        <v/>
      </c>
    </row>
    <row r="99" spans="1:20" x14ac:dyDescent="0.3">
      <c r="A99" s="111">
        <v>97</v>
      </c>
      <c r="B99" s="111" t="s">
        <v>7513</v>
      </c>
      <c r="E99" s="6" t="str">
        <f t="shared" si="11"/>
        <v/>
      </c>
      <c r="I99" t="str">
        <f t="shared" si="14"/>
        <v/>
      </c>
      <c r="J99" t="str">
        <f t="shared" si="12"/>
        <v/>
      </c>
      <c r="K99" t="str">
        <f t="shared" si="15"/>
        <v/>
      </c>
      <c r="L99" s="6" t="str">
        <f t="shared" si="16"/>
        <v/>
      </c>
      <c r="N99" s="129" t="s">
        <v>7521</v>
      </c>
      <c r="O99" t="str">
        <f t="shared" si="21"/>
        <v/>
      </c>
      <c r="P99" t="str">
        <f t="shared" si="17"/>
        <v/>
      </c>
      <c r="Q99" s="6" t="str">
        <f t="shared" si="13"/>
        <v/>
      </c>
      <c r="R99" s="6" t="str">
        <f t="shared" si="18"/>
        <v/>
      </c>
      <c r="S99" s="8" t="str">
        <f t="shared" si="19"/>
        <v/>
      </c>
      <c r="T99" s="8" t="str">
        <f t="shared" si="20"/>
        <v/>
      </c>
    </row>
    <row r="100" spans="1:20" x14ac:dyDescent="0.3">
      <c r="A100" s="111">
        <v>98</v>
      </c>
      <c r="B100" s="111" t="s">
        <v>7513</v>
      </c>
      <c r="E100" s="6" t="str">
        <f t="shared" si="11"/>
        <v/>
      </c>
      <c r="I100" t="str">
        <f t="shared" si="14"/>
        <v/>
      </c>
      <c r="J100" t="str">
        <f t="shared" si="12"/>
        <v/>
      </c>
      <c r="K100" t="str">
        <f t="shared" si="15"/>
        <v/>
      </c>
      <c r="L100" s="6" t="str">
        <f t="shared" si="16"/>
        <v/>
      </c>
      <c r="N100" s="129" t="s">
        <v>7521</v>
      </c>
      <c r="O100" t="str">
        <f t="shared" si="21"/>
        <v/>
      </c>
      <c r="P100" t="str">
        <f t="shared" si="17"/>
        <v/>
      </c>
      <c r="Q100" s="6" t="str">
        <f t="shared" si="13"/>
        <v/>
      </c>
      <c r="R100" s="6" t="str">
        <f t="shared" si="18"/>
        <v/>
      </c>
      <c r="S100" s="8" t="str">
        <f t="shared" si="19"/>
        <v/>
      </c>
      <c r="T100" s="8" t="str">
        <f t="shared" si="20"/>
        <v/>
      </c>
    </row>
    <row r="101" spans="1:20" x14ac:dyDescent="0.3">
      <c r="A101" s="111">
        <v>99</v>
      </c>
      <c r="B101" s="111" t="s">
        <v>7513</v>
      </c>
      <c r="E101" s="6" t="str">
        <f t="shared" si="11"/>
        <v/>
      </c>
      <c r="I101" t="str">
        <f t="shared" si="14"/>
        <v/>
      </c>
      <c r="J101" t="str">
        <f t="shared" si="12"/>
        <v/>
      </c>
      <c r="K101" t="str">
        <f t="shared" si="15"/>
        <v/>
      </c>
      <c r="L101" s="6" t="str">
        <f t="shared" si="16"/>
        <v/>
      </c>
      <c r="N101" s="129" t="s">
        <v>7521</v>
      </c>
      <c r="O101" t="str">
        <f t="shared" si="21"/>
        <v/>
      </c>
      <c r="P101" t="str">
        <f t="shared" si="17"/>
        <v/>
      </c>
      <c r="Q101" s="6" t="str">
        <f t="shared" si="13"/>
        <v/>
      </c>
      <c r="R101" s="6" t="str">
        <f t="shared" si="18"/>
        <v/>
      </c>
      <c r="S101" s="8" t="str">
        <f t="shared" si="19"/>
        <v/>
      </c>
      <c r="T101" s="8" t="str">
        <f t="shared" si="20"/>
        <v/>
      </c>
    </row>
    <row r="102" spans="1:20" x14ac:dyDescent="0.3">
      <c r="A102" s="111">
        <v>100</v>
      </c>
      <c r="B102" s="111" t="s">
        <v>7513</v>
      </c>
      <c r="E102" s="6" t="str">
        <f t="shared" si="11"/>
        <v/>
      </c>
      <c r="I102" t="str">
        <f t="shared" si="14"/>
        <v/>
      </c>
      <c r="J102" t="str">
        <f t="shared" si="12"/>
        <v/>
      </c>
      <c r="K102" t="str">
        <f t="shared" si="15"/>
        <v/>
      </c>
      <c r="L102" s="6" t="str">
        <f t="shared" si="16"/>
        <v/>
      </c>
      <c r="N102" s="129" t="s">
        <v>7521</v>
      </c>
      <c r="O102" t="str">
        <f t="shared" si="21"/>
        <v/>
      </c>
      <c r="P102" t="str">
        <f t="shared" si="17"/>
        <v/>
      </c>
      <c r="Q102" s="6" t="str">
        <f t="shared" si="13"/>
        <v/>
      </c>
      <c r="R102" s="6" t="str">
        <f t="shared" si="18"/>
        <v/>
      </c>
      <c r="S102" s="8" t="str">
        <f t="shared" si="19"/>
        <v/>
      </c>
      <c r="T102" s="8" t="str">
        <f t="shared" si="20"/>
        <v/>
      </c>
    </row>
    <row r="103" spans="1:20" x14ac:dyDescent="0.3">
      <c r="A103" s="111">
        <v>101</v>
      </c>
      <c r="B103" s="111" t="s">
        <v>7513</v>
      </c>
      <c r="E103" s="6" t="str">
        <f t="shared" si="11"/>
        <v/>
      </c>
      <c r="I103" t="str">
        <f t="shared" si="14"/>
        <v/>
      </c>
      <c r="J103" t="str">
        <f t="shared" si="12"/>
        <v/>
      </c>
      <c r="K103" t="str">
        <f t="shared" si="15"/>
        <v/>
      </c>
      <c r="L103" s="6" t="str">
        <f t="shared" si="16"/>
        <v/>
      </c>
      <c r="N103" s="129" t="s">
        <v>7521</v>
      </c>
      <c r="O103" t="str">
        <f t="shared" si="21"/>
        <v/>
      </c>
      <c r="P103" t="str">
        <f t="shared" si="17"/>
        <v/>
      </c>
      <c r="Q103" s="6" t="str">
        <f t="shared" si="13"/>
        <v/>
      </c>
      <c r="R103" s="6" t="str">
        <f t="shared" si="18"/>
        <v/>
      </c>
      <c r="S103" s="8" t="str">
        <f t="shared" si="19"/>
        <v/>
      </c>
      <c r="T103" s="8" t="str">
        <f t="shared" si="20"/>
        <v/>
      </c>
    </row>
    <row r="104" spans="1:20" x14ac:dyDescent="0.3">
      <c r="A104" s="111">
        <v>102</v>
      </c>
      <c r="B104" s="111" t="s">
        <v>7513</v>
      </c>
      <c r="E104" s="6" t="str">
        <f t="shared" si="11"/>
        <v/>
      </c>
      <c r="I104" t="str">
        <f t="shared" si="14"/>
        <v/>
      </c>
      <c r="J104" t="str">
        <f t="shared" si="12"/>
        <v/>
      </c>
      <c r="K104" t="str">
        <f t="shared" si="15"/>
        <v/>
      </c>
      <c r="L104" s="6" t="str">
        <f t="shared" si="16"/>
        <v/>
      </c>
      <c r="N104" s="129" t="s">
        <v>7521</v>
      </c>
      <c r="O104" t="str">
        <f t="shared" si="21"/>
        <v/>
      </c>
      <c r="P104" t="str">
        <f t="shared" si="17"/>
        <v/>
      </c>
      <c r="Q104" s="6" t="str">
        <f t="shared" si="13"/>
        <v/>
      </c>
      <c r="R104" s="6" t="str">
        <f t="shared" si="18"/>
        <v/>
      </c>
      <c r="S104" s="8" t="str">
        <f t="shared" si="19"/>
        <v/>
      </c>
      <c r="T104" s="8" t="str">
        <f t="shared" si="20"/>
        <v/>
      </c>
    </row>
    <row r="105" spans="1:20" x14ac:dyDescent="0.3">
      <c r="A105" s="111">
        <v>103</v>
      </c>
      <c r="B105" s="111" t="s">
        <v>7513</v>
      </c>
      <c r="E105" s="6" t="str">
        <f t="shared" si="11"/>
        <v/>
      </c>
      <c r="I105" t="str">
        <f t="shared" si="14"/>
        <v/>
      </c>
      <c r="J105" t="str">
        <f t="shared" si="12"/>
        <v/>
      </c>
      <c r="K105" t="str">
        <f t="shared" si="15"/>
        <v/>
      </c>
      <c r="L105" s="6" t="str">
        <f t="shared" si="16"/>
        <v/>
      </c>
      <c r="N105" s="129" t="s">
        <v>7521</v>
      </c>
      <c r="O105" t="str">
        <f t="shared" si="21"/>
        <v/>
      </c>
      <c r="P105" t="str">
        <f t="shared" si="17"/>
        <v/>
      </c>
      <c r="Q105" s="6" t="str">
        <f t="shared" si="13"/>
        <v/>
      </c>
      <c r="R105" s="6" t="str">
        <f t="shared" si="18"/>
        <v/>
      </c>
      <c r="S105" s="8" t="str">
        <f t="shared" si="19"/>
        <v/>
      </c>
      <c r="T105" s="8" t="str">
        <f t="shared" si="20"/>
        <v/>
      </c>
    </row>
    <row r="106" spans="1:20" x14ac:dyDescent="0.3">
      <c r="A106" s="111">
        <v>104</v>
      </c>
      <c r="B106" s="111" t="s">
        <v>7513</v>
      </c>
      <c r="E106" s="6" t="str">
        <f t="shared" si="11"/>
        <v/>
      </c>
      <c r="I106" t="str">
        <f t="shared" si="14"/>
        <v/>
      </c>
      <c r="J106" t="str">
        <f t="shared" si="12"/>
        <v/>
      </c>
      <c r="K106" t="str">
        <f t="shared" si="15"/>
        <v/>
      </c>
      <c r="L106" s="6" t="str">
        <f t="shared" si="16"/>
        <v/>
      </c>
      <c r="N106" s="129" t="s">
        <v>7521</v>
      </c>
      <c r="O106" t="str">
        <f t="shared" si="21"/>
        <v/>
      </c>
      <c r="P106" t="str">
        <f t="shared" si="17"/>
        <v/>
      </c>
      <c r="Q106" s="6" t="str">
        <f t="shared" si="13"/>
        <v/>
      </c>
      <c r="R106" s="6" t="str">
        <f t="shared" si="18"/>
        <v/>
      </c>
      <c r="S106" s="8" t="str">
        <f t="shared" si="19"/>
        <v/>
      </c>
      <c r="T106" s="8" t="str">
        <f t="shared" si="20"/>
        <v/>
      </c>
    </row>
    <row r="107" spans="1:20" x14ac:dyDescent="0.3">
      <c r="A107" s="111">
        <v>105</v>
      </c>
      <c r="B107" s="111" t="s">
        <v>7513</v>
      </c>
      <c r="E107" s="6" t="str">
        <f t="shared" si="11"/>
        <v/>
      </c>
      <c r="I107" t="str">
        <f t="shared" si="14"/>
        <v/>
      </c>
      <c r="J107" t="str">
        <f t="shared" si="12"/>
        <v/>
      </c>
      <c r="K107" t="str">
        <f t="shared" si="15"/>
        <v/>
      </c>
      <c r="L107" s="6" t="str">
        <f t="shared" si="16"/>
        <v/>
      </c>
      <c r="N107" s="129" t="s">
        <v>7521</v>
      </c>
      <c r="O107" t="str">
        <f t="shared" si="21"/>
        <v/>
      </c>
      <c r="P107" t="str">
        <f t="shared" si="17"/>
        <v/>
      </c>
      <c r="Q107" s="6" t="str">
        <f t="shared" si="13"/>
        <v/>
      </c>
      <c r="R107" s="6" t="str">
        <f t="shared" si="18"/>
        <v/>
      </c>
      <c r="S107" s="8" t="str">
        <f t="shared" si="19"/>
        <v/>
      </c>
      <c r="T107" s="8" t="str">
        <f t="shared" si="20"/>
        <v/>
      </c>
    </row>
    <row r="108" spans="1:20" x14ac:dyDescent="0.3">
      <c r="A108" s="111">
        <v>106</v>
      </c>
      <c r="B108" s="111" t="s">
        <v>7513</v>
      </c>
      <c r="E108" s="6" t="str">
        <f t="shared" si="11"/>
        <v/>
      </c>
      <c r="I108" t="str">
        <f t="shared" si="14"/>
        <v/>
      </c>
      <c r="J108" t="str">
        <f t="shared" si="12"/>
        <v/>
      </c>
      <c r="K108" t="str">
        <f t="shared" si="15"/>
        <v/>
      </c>
      <c r="L108" s="6" t="str">
        <f t="shared" si="16"/>
        <v/>
      </c>
      <c r="N108" s="129" t="s">
        <v>7521</v>
      </c>
      <c r="O108" t="str">
        <f t="shared" si="21"/>
        <v/>
      </c>
      <c r="P108" t="str">
        <f t="shared" si="17"/>
        <v/>
      </c>
      <c r="Q108" s="6" t="str">
        <f t="shared" si="13"/>
        <v/>
      </c>
      <c r="R108" s="6" t="str">
        <f t="shared" si="18"/>
        <v/>
      </c>
      <c r="S108" s="8" t="str">
        <f t="shared" si="19"/>
        <v/>
      </c>
      <c r="T108" s="8" t="str">
        <f t="shared" si="20"/>
        <v/>
      </c>
    </row>
    <row r="109" spans="1:20" x14ac:dyDescent="0.3">
      <c r="A109" s="111">
        <v>107</v>
      </c>
      <c r="B109" s="111" t="s">
        <v>7513</v>
      </c>
      <c r="E109" s="6" t="str">
        <f t="shared" si="11"/>
        <v/>
      </c>
      <c r="I109" t="str">
        <f t="shared" si="14"/>
        <v/>
      </c>
      <c r="J109" t="str">
        <f t="shared" si="12"/>
        <v/>
      </c>
      <c r="K109" t="str">
        <f t="shared" si="15"/>
        <v/>
      </c>
      <c r="L109" s="6" t="str">
        <f t="shared" si="16"/>
        <v/>
      </c>
      <c r="N109" s="129" t="s">
        <v>7521</v>
      </c>
      <c r="O109" t="str">
        <f t="shared" si="21"/>
        <v/>
      </c>
      <c r="P109" t="str">
        <f t="shared" si="17"/>
        <v/>
      </c>
      <c r="Q109" s="6" t="str">
        <f t="shared" si="13"/>
        <v/>
      </c>
      <c r="R109" s="6" t="str">
        <f t="shared" si="18"/>
        <v/>
      </c>
      <c r="S109" s="8" t="str">
        <f t="shared" si="19"/>
        <v/>
      </c>
      <c r="T109" s="8" t="str">
        <f t="shared" si="20"/>
        <v/>
      </c>
    </row>
    <row r="110" spans="1:20" x14ac:dyDescent="0.3">
      <c r="A110" s="111">
        <v>108</v>
      </c>
      <c r="B110" s="111" t="s">
        <v>7513</v>
      </c>
      <c r="E110" s="6" t="str">
        <f t="shared" si="11"/>
        <v/>
      </c>
      <c r="I110" t="str">
        <f t="shared" si="14"/>
        <v/>
      </c>
      <c r="J110" t="str">
        <f t="shared" si="12"/>
        <v/>
      </c>
      <c r="K110" t="str">
        <f t="shared" si="15"/>
        <v/>
      </c>
      <c r="L110" s="6" t="str">
        <f t="shared" si="16"/>
        <v/>
      </c>
      <c r="N110" s="129" t="s">
        <v>7521</v>
      </c>
      <c r="O110" t="str">
        <f t="shared" si="21"/>
        <v/>
      </c>
      <c r="P110" t="str">
        <f t="shared" si="17"/>
        <v/>
      </c>
      <c r="Q110" s="6" t="str">
        <f t="shared" si="13"/>
        <v/>
      </c>
      <c r="R110" s="6" t="str">
        <f t="shared" si="18"/>
        <v/>
      </c>
      <c r="S110" s="8" t="str">
        <f t="shared" si="19"/>
        <v/>
      </c>
      <c r="T110" s="8" t="str">
        <f t="shared" si="20"/>
        <v/>
      </c>
    </row>
    <row r="111" spans="1:20" x14ac:dyDescent="0.3">
      <c r="A111" s="111">
        <v>109</v>
      </c>
      <c r="B111" s="111" t="s">
        <v>7513</v>
      </c>
      <c r="E111" s="6" t="str">
        <f t="shared" si="11"/>
        <v/>
      </c>
      <c r="I111" t="str">
        <f t="shared" si="14"/>
        <v/>
      </c>
      <c r="J111" t="str">
        <f t="shared" si="12"/>
        <v/>
      </c>
      <c r="K111" t="str">
        <f t="shared" si="15"/>
        <v/>
      </c>
      <c r="L111" s="6" t="str">
        <f t="shared" si="16"/>
        <v/>
      </c>
      <c r="N111" s="129" t="s">
        <v>7521</v>
      </c>
      <c r="O111" t="str">
        <f t="shared" si="21"/>
        <v/>
      </c>
      <c r="P111" t="str">
        <f t="shared" si="17"/>
        <v/>
      </c>
      <c r="Q111" s="6" t="str">
        <f t="shared" si="13"/>
        <v/>
      </c>
      <c r="R111" s="6" t="str">
        <f t="shared" si="18"/>
        <v/>
      </c>
      <c r="S111" s="8" t="str">
        <f t="shared" si="19"/>
        <v/>
      </c>
      <c r="T111" s="8" t="str">
        <f t="shared" si="20"/>
        <v/>
      </c>
    </row>
    <row r="112" spans="1:20" x14ac:dyDescent="0.3">
      <c r="A112" s="111">
        <v>110</v>
      </c>
      <c r="B112" s="111" t="s">
        <v>7513</v>
      </c>
      <c r="E112" s="6" t="str">
        <f t="shared" si="11"/>
        <v/>
      </c>
      <c r="I112" t="str">
        <f t="shared" si="14"/>
        <v/>
      </c>
      <c r="J112" t="str">
        <f t="shared" si="12"/>
        <v/>
      </c>
      <c r="K112" t="str">
        <f t="shared" si="15"/>
        <v/>
      </c>
      <c r="L112" s="6" t="str">
        <f t="shared" si="16"/>
        <v/>
      </c>
      <c r="N112" s="129" t="s">
        <v>7521</v>
      </c>
      <c r="O112" t="str">
        <f t="shared" si="21"/>
        <v/>
      </c>
      <c r="P112" t="str">
        <f t="shared" si="17"/>
        <v/>
      </c>
      <c r="Q112" s="6" t="str">
        <f t="shared" si="13"/>
        <v/>
      </c>
      <c r="R112" s="6" t="str">
        <f t="shared" si="18"/>
        <v/>
      </c>
      <c r="S112" s="8" t="str">
        <f t="shared" si="19"/>
        <v/>
      </c>
      <c r="T112" s="8" t="str">
        <f t="shared" si="20"/>
        <v/>
      </c>
    </row>
    <row r="113" spans="1:20" x14ac:dyDescent="0.3">
      <c r="A113" s="111">
        <v>111</v>
      </c>
      <c r="B113" s="111" t="s">
        <v>7513</v>
      </c>
      <c r="E113" s="6" t="str">
        <f t="shared" si="11"/>
        <v/>
      </c>
      <c r="I113" t="str">
        <f t="shared" si="14"/>
        <v/>
      </c>
      <c r="J113" t="str">
        <f t="shared" si="12"/>
        <v/>
      </c>
      <c r="K113" t="str">
        <f t="shared" si="15"/>
        <v/>
      </c>
      <c r="L113" s="6" t="str">
        <f t="shared" si="16"/>
        <v/>
      </c>
      <c r="N113" s="129" t="s">
        <v>7521</v>
      </c>
      <c r="O113" t="str">
        <f t="shared" si="21"/>
        <v/>
      </c>
      <c r="P113" t="str">
        <f t="shared" si="17"/>
        <v/>
      </c>
      <c r="Q113" s="6" t="str">
        <f t="shared" si="13"/>
        <v/>
      </c>
      <c r="R113" s="6" t="str">
        <f t="shared" si="18"/>
        <v/>
      </c>
      <c r="S113" s="8" t="str">
        <f t="shared" si="19"/>
        <v/>
      </c>
      <c r="T113" s="8" t="str">
        <f t="shared" si="20"/>
        <v/>
      </c>
    </row>
    <row r="114" spans="1:20" x14ac:dyDescent="0.3">
      <c r="A114" s="111">
        <v>112</v>
      </c>
      <c r="B114" s="111" t="s">
        <v>7513</v>
      </c>
      <c r="E114" s="6" t="str">
        <f t="shared" si="11"/>
        <v/>
      </c>
      <c r="I114" t="str">
        <f t="shared" si="14"/>
        <v/>
      </c>
      <c r="J114" t="str">
        <f t="shared" si="12"/>
        <v/>
      </c>
      <c r="K114" t="str">
        <f t="shared" si="15"/>
        <v/>
      </c>
      <c r="L114" s="6" t="str">
        <f t="shared" si="16"/>
        <v/>
      </c>
      <c r="N114" s="129" t="s">
        <v>7521</v>
      </c>
      <c r="O114" t="str">
        <f t="shared" si="21"/>
        <v/>
      </c>
      <c r="P114" t="str">
        <f t="shared" si="17"/>
        <v/>
      </c>
      <c r="Q114" s="6" t="str">
        <f t="shared" si="13"/>
        <v/>
      </c>
      <c r="R114" s="6" t="str">
        <f t="shared" si="18"/>
        <v/>
      </c>
      <c r="S114" s="8" t="str">
        <f t="shared" si="19"/>
        <v/>
      </c>
      <c r="T114" s="8" t="str">
        <f t="shared" si="20"/>
        <v/>
      </c>
    </row>
    <row r="115" spans="1:20" x14ac:dyDescent="0.3">
      <c r="A115" s="111">
        <v>113</v>
      </c>
      <c r="B115" s="111" t="s">
        <v>7513</v>
      </c>
      <c r="E115" s="6" t="str">
        <f t="shared" si="11"/>
        <v/>
      </c>
      <c r="I115" t="str">
        <f t="shared" si="14"/>
        <v/>
      </c>
      <c r="J115" t="str">
        <f t="shared" si="12"/>
        <v/>
      </c>
      <c r="K115" t="str">
        <f t="shared" si="15"/>
        <v/>
      </c>
      <c r="L115" s="6" t="str">
        <f t="shared" si="16"/>
        <v/>
      </c>
      <c r="N115" s="129" t="s">
        <v>7521</v>
      </c>
      <c r="O115" t="str">
        <f t="shared" si="21"/>
        <v/>
      </c>
      <c r="P115" t="str">
        <f t="shared" si="17"/>
        <v/>
      </c>
      <c r="Q115" s="6" t="str">
        <f t="shared" si="13"/>
        <v/>
      </c>
      <c r="R115" s="6" t="str">
        <f t="shared" si="18"/>
        <v/>
      </c>
      <c r="S115" s="8" t="str">
        <f t="shared" si="19"/>
        <v/>
      </c>
      <c r="T115" s="8" t="str">
        <f t="shared" si="20"/>
        <v/>
      </c>
    </row>
    <row r="116" spans="1:20" x14ac:dyDescent="0.3">
      <c r="A116" s="111">
        <v>114</v>
      </c>
      <c r="B116" s="111" t="s">
        <v>7513</v>
      </c>
      <c r="E116" s="6" t="str">
        <f t="shared" si="11"/>
        <v/>
      </c>
      <c r="I116" t="str">
        <f t="shared" si="14"/>
        <v/>
      </c>
      <c r="J116" t="str">
        <f t="shared" si="12"/>
        <v/>
      </c>
      <c r="K116" t="str">
        <f t="shared" si="15"/>
        <v/>
      </c>
      <c r="L116" s="6" t="str">
        <f t="shared" si="16"/>
        <v/>
      </c>
      <c r="N116" s="129" t="s">
        <v>7521</v>
      </c>
      <c r="O116" t="str">
        <f t="shared" si="21"/>
        <v/>
      </c>
      <c r="P116" t="str">
        <f t="shared" si="17"/>
        <v/>
      </c>
      <c r="Q116" s="6" t="str">
        <f t="shared" si="13"/>
        <v/>
      </c>
      <c r="R116" s="6" t="str">
        <f t="shared" si="18"/>
        <v/>
      </c>
      <c r="S116" s="8" t="str">
        <f t="shared" si="19"/>
        <v/>
      </c>
      <c r="T116" s="8" t="str">
        <f t="shared" si="20"/>
        <v/>
      </c>
    </row>
    <row r="117" spans="1:20" x14ac:dyDescent="0.3">
      <c r="A117" s="111">
        <v>115</v>
      </c>
      <c r="B117" s="111" t="s">
        <v>7513</v>
      </c>
      <c r="E117" s="6" t="str">
        <f t="shared" si="11"/>
        <v/>
      </c>
      <c r="I117" t="str">
        <f t="shared" si="14"/>
        <v/>
      </c>
      <c r="J117" t="str">
        <f t="shared" si="12"/>
        <v/>
      </c>
      <c r="K117" t="str">
        <f t="shared" si="15"/>
        <v/>
      </c>
      <c r="L117" s="6" t="str">
        <f t="shared" si="16"/>
        <v/>
      </c>
      <c r="N117" s="129" t="s">
        <v>7521</v>
      </c>
      <c r="O117" t="str">
        <f t="shared" si="21"/>
        <v/>
      </c>
      <c r="P117" t="str">
        <f t="shared" si="17"/>
        <v/>
      </c>
      <c r="Q117" s="6" t="str">
        <f t="shared" si="13"/>
        <v/>
      </c>
      <c r="R117" s="6" t="str">
        <f t="shared" si="18"/>
        <v/>
      </c>
      <c r="S117" s="8" t="str">
        <f t="shared" si="19"/>
        <v/>
      </c>
      <c r="T117" s="8" t="str">
        <f t="shared" si="20"/>
        <v/>
      </c>
    </row>
    <row r="118" spans="1:20" x14ac:dyDescent="0.3">
      <c r="A118" s="111">
        <v>116</v>
      </c>
      <c r="B118" s="111" t="s">
        <v>7513</v>
      </c>
      <c r="E118" s="6" t="str">
        <f t="shared" si="11"/>
        <v/>
      </c>
      <c r="I118" t="str">
        <f t="shared" si="14"/>
        <v/>
      </c>
      <c r="J118" t="str">
        <f t="shared" si="12"/>
        <v/>
      </c>
      <c r="K118" t="str">
        <f t="shared" si="15"/>
        <v/>
      </c>
      <c r="L118" s="6" t="str">
        <f t="shared" si="16"/>
        <v/>
      </c>
      <c r="N118" s="129" t="s">
        <v>7521</v>
      </c>
      <c r="O118" t="str">
        <f t="shared" si="21"/>
        <v/>
      </c>
      <c r="P118" t="str">
        <f t="shared" si="17"/>
        <v/>
      </c>
      <c r="Q118" s="6" t="str">
        <f t="shared" si="13"/>
        <v/>
      </c>
      <c r="R118" s="6" t="str">
        <f t="shared" si="18"/>
        <v/>
      </c>
      <c r="S118" s="8" t="str">
        <f t="shared" si="19"/>
        <v/>
      </c>
      <c r="T118" s="8" t="str">
        <f t="shared" si="20"/>
        <v/>
      </c>
    </row>
    <row r="119" spans="1:20" x14ac:dyDescent="0.3">
      <c r="A119" s="111">
        <v>117</v>
      </c>
      <c r="B119" s="111" t="s">
        <v>7513</v>
      </c>
      <c r="E119" s="6" t="str">
        <f t="shared" si="11"/>
        <v/>
      </c>
      <c r="I119" t="str">
        <f t="shared" si="14"/>
        <v/>
      </c>
      <c r="J119" t="str">
        <f t="shared" si="12"/>
        <v/>
      </c>
      <c r="K119" t="str">
        <f t="shared" si="15"/>
        <v/>
      </c>
      <c r="L119" s="6" t="str">
        <f t="shared" si="16"/>
        <v/>
      </c>
      <c r="N119" s="129" t="s">
        <v>7521</v>
      </c>
      <c r="O119" t="str">
        <f t="shared" si="21"/>
        <v/>
      </c>
      <c r="P119" t="str">
        <f t="shared" si="17"/>
        <v/>
      </c>
      <c r="Q119" s="6" t="str">
        <f t="shared" si="13"/>
        <v/>
      </c>
      <c r="R119" s="6" t="str">
        <f t="shared" si="18"/>
        <v/>
      </c>
      <c r="S119" s="8" t="str">
        <f t="shared" si="19"/>
        <v/>
      </c>
      <c r="T119" s="8" t="str">
        <f t="shared" si="20"/>
        <v/>
      </c>
    </row>
    <row r="120" spans="1:20" x14ac:dyDescent="0.3">
      <c r="A120" s="111">
        <v>118</v>
      </c>
      <c r="B120" s="111" t="s">
        <v>7513</v>
      </c>
      <c r="E120" s="6" t="str">
        <f t="shared" si="11"/>
        <v/>
      </c>
      <c r="I120" t="str">
        <f t="shared" si="14"/>
        <v/>
      </c>
      <c r="J120" t="str">
        <f t="shared" si="12"/>
        <v/>
      </c>
      <c r="K120" t="str">
        <f t="shared" si="15"/>
        <v/>
      </c>
      <c r="L120" s="6" t="str">
        <f t="shared" si="16"/>
        <v/>
      </c>
      <c r="N120" s="129" t="s">
        <v>7521</v>
      </c>
      <c r="O120" t="str">
        <f t="shared" si="21"/>
        <v/>
      </c>
      <c r="P120" t="str">
        <f t="shared" si="17"/>
        <v/>
      </c>
      <c r="Q120" s="6" t="str">
        <f t="shared" si="13"/>
        <v/>
      </c>
      <c r="R120" s="6" t="str">
        <f t="shared" si="18"/>
        <v/>
      </c>
      <c r="S120" s="8" t="str">
        <f t="shared" si="19"/>
        <v/>
      </c>
      <c r="T120" s="8" t="str">
        <f t="shared" si="20"/>
        <v/>
      </c>
    </row>
    <row r="121" spans="1:20" x14ac:dyDescent="0.3">
      <c r="A121" s="111">
        <v>119</v>
      </c>
      <c r="B121" s="111" t="s">
        <v>7513</v>
      </c>
      <c r="E121" s="6" t="str">
        <f t="shared" si="11"/>
        <v/>
      </c>
      <c r="I121" t="str">
        <f t="shared" si="14"/>
        <v/>
      </c>
      <c r="J121" t="str">
        <f t="shared" si="12"/>
        <v/>
      </c>
      <c r="K121" t="str">
        <f t="shared" si="15"/>
        <v/>
      </c>
      <c r="L121" s="6" t="str">
        <f t="shared" si="16"/>
        <v/>
      </c>
      <c r="N121" s="129" t="s">
        <v>7521</v>
      </c>
      <c r="O121" t="str">
        <f t="shared" si="21"/>
        <v/>
      </c>
      <c r="P121" t="str">
        <f t="shared" si="17"/>
        <v/>
      </c>
      <c r="Q121" s="6" t="str">
        <f t="shared" si="13"/>
        <v/>
      </c>
      <c r="R121" s="6" t="str">
        <f t="shared" si="18"/>
        <v/>
      </c>
      <c r="S121" s="8" t="str">
        <f t="shared" si="19"/>
        <v/>
      </c>
      <c r="T121" s="8" t="str">
        <f t="shared" si="20"/>
        <v/>
      </c>
    </row>
    <row r="122" spans="1:20" x14ac:dyDescent="0.3">
      <c r="A122" s="111">
        <v>120</v>
      </c>
      <c r="B122" s="111" t="s">
        <v>7513</v>
      </c>
      <c r="E122" s="6" t="str">
        <f t="shared" si="11"/>
        <v/>
      </c>
      <c r="I122" t="str">
        <f t="shared" si="14"/>
        <v/>
      </c>
      <c r="J122" t="str">
        <f t="shared" si="12"/>
        <v/>
      </c>
      <c r="K122" t="str">
        <f t="shared" si="15"/>
        <v/>
      </c>
      <c r="L122" s="6" t="str">
        <f t="shared" si="16"/>
        <v/>
      </c>
      <c r="N122" s="129" t="s">
        <v>7521</v>
      </c>
      <c r="O122" t="str">
        <f t="shared" si="21"/>
        <v/>
      </c>
      <c r="P122" t="str">
        <f t="shared" si="17"/>
        <v/>
      </c>
      <c r="Q122" s="6" t="str">
        <f t="shared" si="13"/>
        <v/>
      </c>
      <c r="R122" s="6" t="str">
        <f t="shared" si="18"/>
        <v/>
      </c>
      <c r="S122" s="8" t="str">
        <f t="shared" si="19"/>
        <v/>
      </c>
      <c r="T122" s="8" t="str">
        <f t="shared" si="20"/>
        <v/>
      </c>
    </row>
    <row r="123" spans="1:20" x14ac:dyDescent="0.3">
      <c r="A123" s="111">
        <v>121</v>
      </c>
      <c r="B123" s="111" t="s">
        <v>7513</v>
      </c>
      <c r="E123" s="6" t="str">
        <f t="shared" si="11"/>
        <v/>
      </c>
      <c r="I123" t="str">
        <f t="shared" si="14"/>
        <v/>
      </c>
      <c r="J123" t="str">
        <f t="shared" si="12"/>
        <v/>
      </c>
      <c r="K123" t="str">
        <f t="shared" si="15"/>
        <v/>
      </c>
      <c r="L123" s="6" t="str">
        <f t="shared" si="16"/>
        <v/>
      </c>
      <c r="N123" s="129" t="s">
        <v>7521</v>
      </c>
      <c r="O123" t="str">
        <f t="shared" si="21"/>
        <v/>
      </c>
      <c r="P123" t="str">
        <f t="shared" si="17"/>
        <v/>
      </c>
      <c r="Q123" s="6" t="str">
        <f t="shared" si="13"/>
        <v/>
      </c>
      <c r="R123" s="6" t="str">
        <f t="shared" si="18"/>
        <v/>
      </c>
      <c r="S123" s="8" t="str">
        <f t="shared" si="19"/>
        <v/>
      </c>
      <c r="T123" s="8" t="str">
        <f t="shared" si="20"/>
        <v/>
      </c>
    </row>
    <row r="124" spans="1:20" x14ac:dyDescent="0.3">
      <c r="A124" s="111">
        <v>122</v>
      </c>
      <c r="B124" s="111" t="s">
        <v>7513</v>
      </c>
      <c r="E124" s="6" t="str">
        <f t="shared" si="11"/>
        <v/>
      </c>
      <c r="I124" t="str">
        <f t="shared" si="14"/>
        <v/>
      </c>
      <c r="J124" t="str">
        <f t="shared" si="12"/>
        <v/>
      </c>
      <c r="K124" t="str">
        <f t="shared" si="15"/>
        <v/>
      </c>
      <c r="L124" s="6" t="str">
        <f t="shared" si="16"/>
        <v/>
      </c>
      <c r="N124" s="129" t="s">
        <v>7521</v>
      </c>
      <c r="O124" t="str">
        <f t="shared" si="21"/>
        <v/>
      </c>
      <c r="P124" t="str">
        <f t="shared" si="17"/>
        <v/>
      </c>
      <c r="Q124" s="6" t="str">
        <f t="shared" si="13"/>
        <v/>
      </c>
      <c r="R124" s="6" t="str">
        <f t="shared" si="18"/>
        <v/>
      </c>
      <c r="S124" s="8" t="str">
        <f t="shared" si="19"/>
        <v/>
      </c>
      <c r="T124" s="8" t="str">
        <f t="shared" si="20"/>
        <v/>
      </c>
    </row>
    <row r="125" spans="1:20" x14ac:dyDescent="0.3">
      <c r="A125" s="111">
        <v>123</v>
      </c>
      <c r="B125" s="111" t="s">
        <v>7513</v>
      </c>
      <c r="E125" s="6" t="str">
        <f t="shared" si="11"/>
        <v/>
      </c>
      <c r="I125" t="str">
        <f t="shared" si="14"/>
        <v/>
      </c>
      <c r="J125" t="str">
        <f t="shared" si="12"/>
        <v/>
      </c>
      <c r="K125" t="str">
        <f t="shared" si="15"/>
        <v/>
      </c>
      <c r="L125" s="6" t="str">
        <f t="shared" si="16"/>
        <v/>
      </c>
      <c r="N125" s="129" t="s">
        <v>7521</v>
      </c>
      <c r="O125" t="str">
        <f t="shared" si="21"/>
        <v/>
      </c>
      <c r="P125" t="str">
        <f t="shared" si="17"/>
        <v/>
      </c>
      <c r="Q125" s="6" t="str">
        <f t="shared" si="13"/>
        <v/>
      </c>
      <c r="R125" s="6" t="str">
        <f t="shared" si="18"/>
        <v/>
      </c>
      <c r="S125" s="8" t="str">
        <f t="shared" si="19"/>
        <v/>
      </c>
      <c r="T125" s="8" t="str">
        <f t="shared" si="20"/>
        <v/>
      </c>
    </row>
    <row r="126" spans="1:20" x14ac:dyDescent="0.3">
      <c r="A126" s="111">
        <v>124</v>
      </c>
      <c r="B126" s="111" t="s">
        <v>7513</v>
      </c>
      <c r="E126" s="6" t="str">
        <f t="shared" si="11"/>
        <v/>
      </c>
      <c r="I126" t="str">
        <f t="shared" si="14"/>
        <v/>
      </c>
      <c r="J126" t="str">
        <f t="shared" si="12"/>
        <v/>
      </c>
      <c r="K126" t="str">
        <f t="shared" si="15"/>
        <v/>
      </c>
      <c r="L126" s="6" t="str">
        <f t="shared" si="16"/>
        <v/>
      </c>
      <c r="N126" s="129" t="s">
        <v>7521</v>
      </c>
      <c r="O126" t="str">
        <f t="shared" si="21"/>
        <v/>
      </c>
      <c r="P126" t="str">
        <f t="shared" si="17"/>
        <v/>
      </c>
      <c r="Q126" s="6" t="str">
        <f t="shared" si="13"/>
        <v/>
      </c>
      <c r="R126" s="6" t="str">
        <f t="shared" si="18"/>
        <v/>
      </c>
      <c r="S126" s="8" t="str">
        <f t="shared" si="19"/>
        <v/>
      </c>
      <c r="T126" s="8" t="str">
        <f t="shared" si="20"/>
        <v/>
      </c>
    </row>
    <row r="127" spans="1:20" x14ac:dyDescent="0.3">
      <c r="A127" s="111">
        <v>125</v>
      </c>
      <c r="B127" s="111" t="s">
        <v>7513</v>
      </c>
      <c r="E127" s="6" t="str">
        <f t="shared" si="11"/>
        <v/>
      </c>
      <c r="I127" t="str">
        <f t="shared" si="14"/>
        <v/>
      </c>
      <c r="J127" t="str">
        <f t="shared" si="12"/>
        <v/>
      </c>
      <c r="K127" t="str">
        <f t="shared" si="15"/>
        <v/>
      </c>
      <c r="L127" s="6" t="str">
        <f t="shared" si="16"/>
        <v/>
      </c>
      <c r="N127" s="129" t="s">
        <v>7521</v>
      </c>
      <c r="O127" t="str">
        <f t="shared" si="21"/>
        <v/>
      </c>
      <c r="P127" t="str">
        <f t="shared" si="17"/>
        <v/>
      </c>
      <c r="Q127" s="6" t="str">
        <f t="shared" si="13"/>
        <v/>
      </c>
      <c r="R127" s="6" t="str">
        <f t="shared" si="18"/>
        <v/>
      </c>
      <c r="S127" s="8" t="str">
        <f t="shared" si="19"/>
        <v/>
      </c>
      <c r="T127" s="8" t="str">
        <f t="shared" si="20"/>
        <v/>
      </c>
    </row>
    <row r="128" spans="1:20" x14ac:dyDescent="0.3">
      <c r="A128" s="111">
        <v>126</v>
      </c>
      <c r="B128" s="111" t="s">
        <v>7513</v>
      </c>
      <c r="E128" s="6" t="str">
        <f t="shared" si="11"/>
        <v/>
      </c>
      <c r="I128" t="str">
        <f t="shared" si="14"/>
        <v/>
      </c>
      <c r="J128" t="str">
        <f t="shared" si="12"/>
        <v/>
      </c>
      <c r="K128" t="str">
        <f t="shared" si="15"/>
        <v/>
      </c>
      <c r="L128" s="6" t="str">
        <f t="shared" si="16"/>
        <v/>
      </c>
      <c r="N128" s="129" t="s">
        <v>7521</v>
      </c>
      <c r="O128" t="str">
        <f t="shared" si="21"/>
        <v/>
      </c>
      <c r="P128" t="str">
        <f t="shared" si="17"/>
        <v/>
      </c>
      <c r="Q128" s="6" t="str">
        <f t="shared" si="13"/>
        <v/>
      </c>
      <c r="R128" s="6" t="str">
        <f t="shared" si="18"/>
        <v/>
      </c>
      <c r="S128" s="8" t="str">
        <f t="shared" si="19"/>
        <v/>
      </c>
      <c r="T128" s="8" t="str">
        <f t="shared" si="20"/>
        <v/>
      </c>
    </row>
    <row r="129" spans="1:20" x14ac:dyDescent="0.3">
      <c r="A129" s="111">
        <v>127</v>
      </c>
      <c r="B129" s="111" t="s">
        <v>7513</v>
      </c>
      <c r="E129" s="6" t="str">
        <f t="shared" si="11"/>
        <v/>
      </c>
      <c r="I129" t="str">
        <f t="shared" si="14"/>
        <v/>
      </c>
      <c r="J129" t="str">
        <f t="shared" si="12"/>
        <v/>
      </c>
      <c r="K129" t="str">
        <f t="shared" si="15"/>
        <v/>
      </c>
      <c r="L129" s="6" t="str">
        <f t="shared" si="16"/>
        <v/>
      </c>
      <c r="N129" s="129" t="s">
        <v>7521</v>
      </c>
      <c r="O129" t="str">
        <f t="shared" si="21"/>
        <v/>
      </c>
      <c r="P129" t="str">
        <f t="shared" si="17"/>
        <v/>
      </c>
      <c r="Q129" s="6" t="str">
        <f t="shared" si="13"/>
        <v/>
      </c>
      <c r="R129" s="6" t="str">
        <f t="shared" si="18"/>
        <v/>
      </c>
      <c r="S129" s="8" t="str">
        <f t="shared" si="19"/>
        <v/>
      </c>
      <c r="T129" s="8" t="str">
        <f t="shared" si="20"/>
        <v/>
      </c>
    </row>
    <row r="130" spans="1:20" x14ac:dyDescent="0.3">
      <c r="A130" s="111">
        <v>128</v>
      </c>
      <c r="B130" s="111" t="s">
        <v>7513</v>
      </c>
      <c r="E130" s="6" t="str">
        <f t="shared" si="11"/>
        <v/>
      </c>
      <c r="I130" t="str">
        <f t="shared" si="14"/>
        <v/>
      </c>
      <c r="J130" t="str">
        <f t="shared" si="12"/>
        <v/>
      </c>
      <c r="K130" t="str">
        <f t="shared" si="15"/>
        <v/>
      </c>
      <c r="L130" s="6" t="str">
        <f t="shared" si="16"/>
        <v/>
      </c>
      <c r="N130" s="129" t="s">
        <v>7521</v>
      </c>
      <c r="O130" t="str">
        <f t="shared" si="21"/>
        <v/>
      </c>
      <c r="P130" t="str">
        <f t="shared" si="17"/>
        <v/>
      </c>
      <c r="Q130" s="6" t="str">
        <f t="shared" si="13"/>
        <v/>
      </c>
      <c r="R130" s="6" t="str">
        <f t="shared" si="18"/>
        <v/>
      </c>
      <c r="S130" s="8" t="str">
        <f t="shared" si="19"/>
        <v/>
      </c>
      <c r="T130" s="8" t="str">
        <f t="shared" si="20"/>
        <v/>
      </c>
    </row>
    <row r="131" spans="1:20" x14ac:dyDescent="0.3">
      <c r="A131" s="111">
        <v>129</v>
      </c>
      <c r="B131" s="111" t="s">
        <v>7513</v>
      </c>
      <c r="E131" s="6" t="str">
        <f t="shared" ref="E131:E194" si="22">IFERROR(VLOOKUP(D131,Rate,3,FALSE),"")</f>
        <v/>
      </c>
      <c r="I131" t="str">
        <f t="shared" si="14"/>
        <v/>
      </c>
      <c r="J131" t="str">
        <f t="shared" ref="J131:J194" si="23">IFERROR(VLOOKUP(B131,ExchangeFee,2,FALSE)*I131,"")</f>
        <v/>
      </c>
      <c r="K131" t="str">
        <f t="shared" si="15"/>
        <v/>
      </c>
      <c r="L131" s="6" t="str">
        <f t="shared" si="16"/>
        <v/>
      </c>
      <c r="N131" s="129" t="s">
        <v>7521</v>
      </c>
      <c r="O131" t="str">
        <f t="shared" si="21"/>
        <v/>
      </c>
      <c r="P131" t="str">
        <f t="shared" si="17"/>
        <v/>
      </c>
      <c r="Q131" s="6" t="str">
        <f t="shared" ref="Q131:Q194" si="24">IFERROR(VLOOKUP(B131,ExchangeFee,2,FALSE)*P131,"")</f>
        <v/>
      </c>
      <c r="R131" s="6" t="str">
        <f t="shared" si="18"/>
        <v/>
      </c>
      <c r="S131" s="8" t="str">
        <f t="shared" si="19"/>
        <v/>
      </c>
      <c r="T131" s="8" t="str">
        <f t="shared" si="20"/>
        <v/>
      </c>
    </row>
    <row r="132" spans="1:20" x14ac:dyDescent="0.3">
      <c r="A132" s="111">
        <v>130</v>
      </c>
      <c r="B132" s="111" t="s">
        <v>7513</v>
      </c>
      <c r="E132" s="6" t="str">
        <f t="shared" si="22"/>
        <v/>
      </c>
      <c r="I132" t="str">
        <f t="shared" ref="I132:I195" si="25">IFERROR(H132/G132,"")</f>
        <v/>
      </c>
      <c r="J132" t="str">
        <f t="shared" si="23"/>
        <v/>
      </c>
      <c r="K132" t="str">
        <f t="shared" ref="K132:K195" si="26">IFERROR(I132-J132,"")</f>
        <v/>
      </c>
      <c r="L132" s="6" t="str">
        <f t="shared" ref="L132:L195" si="27">IFERROR(K132*G132,"")</f>
        <v/>
      </c>
      <c r="N132" s="129" t="s">
        <v>7521</v>
      </c>
      <c r="O132" t="str">
        <f t="shared" si="21"/>
        <v/>
      </c>
      <c r="P132" t="str">
        <f t="shared" ref="P132:P195" si="28">IFERROR(O132*N132,"")</f>
        <v/>
      </c>
      <c r="Q132" s="6" t="str">
        <f t="shared" si="24"/>
        <v/>
      </c>
      <c r="R132" s="6" t="str">
        <f t="shared" ref="R132:R195" si="29">IFERROR(P132-Q132,"")</f>
        <v/>
      </c>
      <c r="S132" s="8" t="str">
        <f t="shared" ref="S132:S195" si="30">IFERROR((N132-G132)/G132,"")</f>
        <v/>
      </c>
      <c r="T132" s="8" t="str">
        <f t="shared" ref="T132:T195" si="31">IFERROR((R132-H132)/H132,"")</f>
        <v/>
      </c>
    </row>
    <row r="133" spans="1:20" x14ac:dyDescent="0.3">
      <c r="A133" s="111">
        <v>131</v>
      </c>
      <c r="B133" s="111" t="s">
        <v>7513</v>
      </c>
      <c r="E133" s="6" t="str">
        <f t="shared" si="22"/>
        <v/>
      </c>
      <c r="I133" t="str">
        <f t="shared" si="25"/>
        <v/>
      </c>
      <c r="J133" t="str">
        <f t="shared" si="23"/>
        <v/>
      </c>
      <c r="K133" t="str">
        <f t="shared" si="26"/>
        <v/>
      </c>
      <c r="L133" s="6" t="str">
        <f t="shared" si="27"/>
        <v/>
      </c>
      <c r="N133" s="129" t="s">
        <v>7521</v>
      </c>
      <c r="O133" t="str">
        <f t="shared" ref="O133:O196" si="32">K133</f>
        <v/>
      </c>
      <c r="P133" t="str">
        <f t="shared" si="28"/>
        <v/>
      </c>
      <c r="Q133" s="6" t="str">
        <f t="shared" si="24"/>
        <v/>
      </c>
      <c r="R133" s="6" t="str">
        <f t="shared" si="29"/>
        <v/>
      </c>
      <c r="S133" s="8" t="str">
        <f t="shared" si="30"/>
        <v/>
      </c>
      <c r="T133" s="8" t="str">
        <f t="shared" si="31"/>
        <v/>
      </c>
    </row>
    <row r="134" spans="1:20" x14ac:dyDescent="0.3">
      <c r="A134" s="111">
        <v>132</v>
      </c>
      <c r="B134" s="111" t="s">
        <v>7513</v>
      </c>
      <c r="E134" s="6" t="str">
        <f t="shared" si="22"/>
        <v/>
      </c>
      <c r="I134" t="str">
        <f t="shared" si="25"/>
        <v/>
      </c>
      <c r="J134" t="str">
        <f t="shared" si="23"/>
        <v/>
      </c>
      <c r="K134" t="str">
        <f t="shared" si="26"/>
        <v/>
      </c>
      <c r="L134" s="6" t="str">
        <f t="shared" si="27"/>
        <v/>
      </c>
      <c r="N134" s="129" t="s">
        <v>7521</v>
      </c>
      <c r="O134" t="str">
        <f t="shared" si="32"/>
        <v/>
      </c>
      <c r="P134" t="str">
        <f t="shared" si="28"/>
        <v/>
      </c>
      <c r="Q134" s="6" t="str">
        <f t="shared" si="24"/>
        <v/>
      </c>
      <c r="R134" s="6" t="str">
        <f t="shared" si="29"/>
        <v/>
      </c>
      <c r="S134" s="8" t="str">
        <f t="shared" si="30"/>
        <v/>
      </c>
      <c r="T134" s="8" t="str">
        <f t="shared" si="31"/>
        <v/>
      </c>
    </row>
    <row r="135" spans="1:20" x14ac:dyDescent="0.3">
      <c r="A135" s="111">
        <v>133</v>
      </c>
      <c r="B135" s="111" t="s">
        <v>7513</v>
      </c>
      <c r="E135" s="6" t="str">
        <f t="shared" si="22"/>
        <v/>
      </c>
      <c r="I135" t="str">
        <f t="shared" si="25"/>
        <v/>
      </c>
      <c r="J135" t="str">
        <f t="shared" si="23"/>
        <v/>
      </c>
      <c r="K135" t="str">
        <f t="shared" si="26"/>
        <v/>
      </c>
      <c r="L135" s="6" t="str">
        <f t="shared" si="27"/>
        <v/>
      </c>
      <c r="N135" s="129" t="s">
        <v>7521</v>
      </c>
      <c r="O135" t="str">
        <f t="shared" si="32"/>
        <v/>
      </c>
      <c r="P135" t="str">
        <f t="shared" si="28"/>
        <v/>
      </c>
      <c r="Q135" s="6" t="str">
        <f t="shared" si="24"/>
        <v/>
      </c>
      <c r="R135" s="6" t="str">
        <f t="shared" si="29"/>
        <v/>
      </c>
      <c r="S135" s="8" t="str">
        <f t="shared" si="30"/>
        <v/>
      </c>
      <c r="T135" s="8" t="str">
        <f t="shared" si="31"/>
        <v/>
      </c>
    </row>
    <row r="136" spans="1:20" x14ac:dyDescent="0.3">
      <c r="A136" s="111">
        <v>134</v>
      </c>
      <c r="B136" s="111" t="s">
        <v>7513</v>
      </c>
      <c r="E136" s="6" t="str">
        <f t="shared" si="22"/>
        <v/>
      </c>
      <c r="I136" t="str">
        <f t="shared" si="25"/>
        <v/>
      </c>
      <c r="J136" t="str">
        <f t="shared" si="23"/>
        <v/>
      </c>
      <c r="K136" t="str">
        <f t="shared" si="26"/>
        <v/>
      </c>
      <c r="L136" s="6" t="str">
        <f t="shared" si="27"/>
        <v/>
      </c>
      <c r="N136" s="129" t="s">
        <v>7521</v>
      </c>
      <c r="O136" t="str">
        <f t="shared" si="32"/>
        <v/>
      </c>
      <c r="P136" t="str">
        <f t="shared" si="28"/>
        <v/>
      </c>
      <c r="Q136" s="6" t="str">
        <f t="shared" si="24"/>
        <v/>
      </c>
      <c r="R136" s="6" t="str">
        <f t="shared" si="29"/>
        <v/>
      </c>
      <c r="S136" s="8" t="str">
        <f t="shared" si="30"/>
        <v/>
      </c>
      <c r="T136" s="8" t="str">
        <f t="shared" si="31"/>
        <v/>
      </c>
    </row>
    <row r="137" spans="1:20" x14ac:dyDescent="0.3">
      <c r="A137" s="111">
        <v>135</v>
      </c>
      <c r="B137" s="111" t="s">
        <v>7513</v>
      </c>
      <c r="E137" s="6" t="str">
        <f t="shared" si="22"/>
        <v/>
      </c>
      <c r="I137" t="str">
        <f t="shared" si="25"/>
        <v/>
      </c>
      <c r="J137" t="str">
        <f t="shared" si="23"/>
        <v/>
      </c>
      <c r="K137" t="str">
        <f t="shared" si="26"/>
        <v/>
      </c>
      <c r="L137" s="6" t="str">
        <f t="shared" si="27"/>
        <v/>
      </c>
      <c r="N137" s="129" t="s">
        <v>7521</v>
      </c>
      <c r="O137" t="str">
        <f t="shared" si="32"/>
        <v/>
      </c>
      <c r="P137" t="str">
        <f t="shared" si="28"/>
        <v/>
      </c>
      <c r="Q137" s="6" t="str">
        <f t="shared" si="24"/>
        <v/>
      </c>
      <c r="R137" s="6" t="str">
        <f t="shared" si="29"/>
        <v/>
      </c>
      <c r="S137" s="8" t="str">
        <f t="shared" si="30"/>
        <v/>
      </c>
      <c r="T137" s="8" t="str">
        <f t="shared" si="31"/>
        <v/>
      </c>
    </row>
    <row r="138" spans="1:20" x14ac:dyDescent="0.3">
      <c r="A138" s="111">
        <v>136</v>
      </c>
      <c r="B138" s="111" t="s">
        <v>7513</v>
      </c>
      <c r="E138" s="6" t="str">
        <f t="shared" si="22"/>
        <v/>
      </c>
      <c r="I138" t="str">
        <f t="shared" si="25"/>
        <v/>
      </c>
      <c r="J138" t="str">
        <f t="shared" si="23"/>
        <v/>
      </c>
      <c r="K138" t="str">
        <f t="shared" si="26"/>
        <v/>
      </c>
      <c r="L138" s="6" t="str">
        <f t="shared" si="27"/>
        <v/>
      </c>
      <c r="N138" s="129" t="s">
        <v>7521</v>
      </c>
      <c r="O138" t="str">
        <f t="shared" si="32"/>
        <v/>
      </c>
      <c r="P138" t="str">
        <f t="shared" si="28"/>
        <v/>
      </c>
      <c r="Q138" s="6" t="str">
        <f t="shared" si="24"/>
        <v/>
      </c>
      <c r="R138" s="6" t="str">
        <f t="shared" si="29"/>
        <v/>
      </c>
      <c r="S138" s="8" t="str">
        <f t="shared" si="30"/>
        <v/>
      </c>
      <c r="T138" s="8" t="str">
        <f t="shared" si="31"/>
        <v/>
      </c>
    </row>
    <row r="139" spans="1:20" x14ac:dyDescent="0.3">
      <c r="A139" s="111">
        <v>137</v>
      </c>
      <c r="B139" s="111" t="s">
        <v>7513</v>
      </c>
      <c r="E139" s="6" t="str">
        <f t="shared" si="22"/>
        <v/>
      </c>
      <c r="I139" t="str">
        <f t="shared" si="25"/>
        <v/>
      </c>
      <c r="J139" t="str">
        <f t="shared" si="23"/>
        <v/>
      </c>
      <c r="K139" t="str">
        <f t="shared" si="26"/>
        <v/>
      </c>
      <c r="L139" s="6" t="str">
        <f t="shared" si="27"/>
        <v/>
      </c>
      <c r="N139" s="129" t="s">
        <v>7521</v>
      </c>
      <c r="O139" t="str">
        <f t="shared" si="32"/>
        <v/>
      </c>
      <c r="P139" t="str">
        <f t="shared" si="28"/>
        <v/>
      </c>
      <c r="Q139" s="6" t="str">
        <f t="shared" si="24"/>
        <v/>
      </c>
      <c r="R139" s="6" t="str">
        <f t="shared" si="29"/>
        <v/>
      </c>
      <c r="S139" s="8" t="str">
        <f t="shared" si="30"/>
        <v/>
      </c>
      <c r="T139" s="8" t="str">
        <f t="shared" si="31"/>
        <v/>
      </c>
    </row>
    <row r="140" spans="1:20" x14ac:dyDescent="0.3">
      <c r="A140" s="111">
        <v>138</v>
      </c>
      <c r="B140" s="111" t="s">
        <v>7513</v>
      </c>
      <c r="E140" s="6" t="str">
        <f t="shared" si="22"/>
        <v/>
      </c>
      <c r="I140" t="str">
        <f t="shared" si="25"/>
        <v/>
      </c>
      <c r="J140" t="str">
        <f t="shared" si="23"/>
        <v/>
      </c>
      <c r="K140" t="str">
        <f t="shared" si="26"/>
        <v/>
      </c>
      <c r="L140" s="6" t="str">
        <f t="shared" si="27"/>
        <v/>
      </c>
      <c r="N140" s="129" t="s">
        <v>7521</v>
      </c>
      <c r="O140" t="str">
        <f t="shared" si="32"/>
        <v/>
      </c>
      <c r="P140" t="str">
        <f t="shared" si="28"/>
        <v/>
      </c>
      <c r="Q140" s="6" t="str">
        <f t="shared" si="24"/>
        <v/>
      </c>
      <c r="R140" s="6" t="str">
        <f t="shared" si="29"/>
        <v/>
      </c>
      <c r="S140" s="8" t="str">
        <f t="shared" si="30"/>
        <v/>
      </c>
      <c r="T140" s="8" t="str">
        <f t="shared" si="31"/>
        <v/>
      </c>
    </row>
    <row r="141" spans="1:20" x14ac:dyDescent="0.3">
      <c r="A141" s="111">
        <v>139</v>
      </c>
      <c r="B141" s="111" t="s">
        <v>7513</v>
      </c>
      <c r="E141" s="6" t="str">
        <f t="shared" si="22"/>
        <v/>
      </c>
      <c r="I141" t="str">
        <f t="shared" si="25"/>
        <v/>
      </c>
      <c r="J141" t="str">
        <f t="shared" si="23"/>
        <v/>
      </c>
      <c r="K141" t="str">
        <f t="shared" si="26"/>
        <v/>
      </c>
      <c r="L141" s="6" t="str">
        <f t="shared" si="27"/>
        <v/>
      </c>
      <c r="N141" s="129" t="s">
        <v>7521</v>
      </c>
      <c r="O141" t="str">
        <f t="shared" si="32"/>
        <v/>
      </c>
      <c r="P141" t="str">
        <f t="shared" si="28"/>
        <v/>
      </c>
      <c r="Q141" s="6" t="str">
        <f t="shared" si="24"/>
        <v/>
      </c>
      <c r="R141" s="6" t="str">
        <f t="shared" si="29"/>
        <v/>
      </c>
      <c r="S141" s="8" t="str">
        <f t="shared" si="30"/>
        <v/>
      </c>
      <c r="T141" s="8" t="str">
        <f t="shared" si="31"/>
        <v/>
      </c>
    </row>
    <row r="142" spans="1:20" x14ac:dyDescent="0.3">
      <c r="A142" s="111">
        <v>140</v>
      </c>
      <c r="B142" s="111" t="s">
        <v>7513</v>
      </c>
      <c r="E142" s="6" t="str">
        <f t="shared" si="22"/>
        <v/>
      </c>
      <c r="I142" t="str">
        <f t="shared" si="25"/>
        <v/>
      </c>
      <c r="J142" t="str">
        <f t="shared" si="23"/>
        <v/>
      </c>
      <c r="K142" t="str">
        <f t="shared" si="26"/>
        <v/>
      </c>
      <c r="L142" s="6" t="str">
        <f t="shared" si="27"/>
        <v/>
      </c>
      <c r="N142" s="129" t="s">
        <v>7521</v>
      </c>
      <c r="O142" t="str">
        <f t="shared" si="32"/>
        <v/>
      </c>
      <c r="P142" t="str">
        <f t="shared" si="28"/>
        <v/>
      </c>
      <c r="Q142" s="6" t="str">
        <f t="shared" si="24"/>
        <v/>
      </c>
      <c r="R142" s="6" t="str">
        <f t="shared" si="29"/>
        <v/>
      </c>
      <c r="S142" s="8" t="str">
        <f t="shared" si="30"/>
        <v/>
      </c>
      <c r="T142" s="8" t="str">
        <f t="shared" si="31"/>
        <v/>
      </c>
    </row>
    <row r="143" spans="1:20" x14ac:dyDescent="0.3">
      <c r="A143" s="111">
        <v>141</v>
      </c>
      <c r="B143" s="111" t="s">
        <v>7513</v>
      </c>
      <c r="E143" s="6" t="str">
        <f t="shared" si="22"/>
        <v/>
      </c>
      <c r="I143" t="str">
        <f t="shared" si="25"/>
        <v/>
      </c>
      <c r="J143" t="str">
        <f t="shared" si="23"/>
        <v/>
      </c>
      <c r="K143" t="str">
        <f t="shared" si="26"/>
        <v/>
      </c>
      <c r="L143" s="6" t="str">
        <f t="shared" si="27"/>
        <v/>
      </c>
      <c r="N143" s="129" t="s">
        <v>7521</v>
      </c>
      <c r="O143" t="str">
        <f t="shared" si="32"/>
        <v/>
      </c>
      <c r="P143" t="str">
        <f t="shared" si="28"/>
        <v/>
      </c>
      <c r="Q143" s="6" t="str">
        <f t="shared" si="24"/>
        <v/>
      </c>
      <c r="R143" s="6" t="str">
        <f t="shared" si="29"/>
        <v/>
      </c>
      <c r="S143" s="8" t="str">
        <f t="shared" si="30"/>
        <v/>
      </c>
      <c r="T143" s="8" t="str">
        <f t="shared" si="31"/>
        <v/>
      </c>
    </row>
    <row r="144" spans="1:20" x14ac:dyDescent="0.3">
      <c r="A144" s="111">
        <v>142</v>
      </c>
      <c r="B144" s="111" t="s">
        <v>7513</v>
      </c>
      <c r="E144" s="6" t="str">
        <f t="shared" si="22"/>
        <v/>
      </c>
      <c r="I144" t="str">
        <f t="shared" si="25"/>
        <v/>
      </c>
      <c r="J144" t="str">
        <f t="shared" si="23"/>
        <v/>
      </c>
      <c r="K144" t="str">
        <f t="shared" si="26"/>
        <v/>
      </c>
      <c r="L144" s="6" t="str">
        <f t="shared" si="27"/>
        <v/>
      </c>
      <c r="N144" s="129" t="s">
        <v>7521</v>
      </c>
      <c r="O144" t="str">
        <f t="shared" si="32"/>
        <v/>
      </c>
      <c r="P144" t="str">
        <f t="shared" si="28"/>
        <v/>
      </c>
      <c r="Q144" s="6" t="str">
        <f t="shared" si="24"/>
        <v/>
      </c>
      <c r="R144" s="6" t="str">
        <f t="shared" si="29"/>
        <v/>
      </c>
      <c r="S144" s="8" t="str">
        <f t="shared" si="30"/>
        <v/>
      </c>
      <c r="T144" s="8" t="str">
        <f t="shared" si="31"/>
        <v/>
      </c>
    </row>
    <row r="145" spans="1:20" x14ac:dyDescent="0.3">
      <c r="A145" s="111">
        <v>143</v>
      </c>
      <c r="B145" s="111" t="s">
        <v>7513</v>
      </c>
      <c r="E145" s="6" t="str">
        <f t="shared" si="22"/>
        <v/>
      </c>
      <c r="I145" t="str">
        <f t="shared" si="25"/>
        <v/>
      </c>
      <c r="J145" t="str">
        <f t="shared" si="23"/>
        <v/>
      </c>
      <c r="K145" t="str">
        <f t="shared" si="26"/>
        <v/>
      </c>
      <c r="L145" s="6" t="str">
        <f t="shared" si="27"/>
        <v/>
      </c>
      <c r="N145" s="129" t="s">
        <v>7521</v>
      </c>
      <c r="O145" t="str">
        <f t="shared" si="32"/>
        <v/>
      </c>
      <c r="P145" t="str">
        <f t="shared" si="28"/>
        <v/>
      </c>
      <c r="Q145" s="6" t="str">
        <f t="shared" si="24"/>
        <v/>
      </c>
      <c r="R145" s="6" t="str">
        <f t="shared" si="29"/>
        <v/>
      </c>
      <c r="S145" s="8" t="str">
        <f t="shared" si="30"/>
        <v/>
      </c>
      <c r="T145" s="8" t="str">
        <f t="shared" si="31"/>
        <v/>
      </c>
    </row>
    <row r="146" spans="1:20" x14ac:dyDescent="0.3">
      <c r="A146" s="111">
        <v>144</v>
      </c>
      <c r="B146" s="111" t="s">
        <v>7513</v>
      </c>
      <c r="E146" s="6" t="str">
        <f t="shared" si="22"/>
        <v/>
      </c>
      <c r="I146" t="str">
        <f t="shared" si="25"/>
        <v/>
      </c>
      <c r="J146" t="str">
        <f t="shared" si="23"/>
        <v/>
      </c>
      <c r="K146" t="str">
        <f t="shared" si="26"/>
        <v/>
      </c>
      <c r="L146" s="6" t="str">
        <f t="shared" si="27"/>
        <v/>
      </c>
      <c r="N146" s="129" t="s">
        <v>7521</v>
      </c>
      <c r="O146" t="str">
        <f t="shared" si="32"/>
        <v/>
      </c>
      <c r="P146" t="str">
        <f t="shared" si="28"/>
        <v/>
      </c>
      <c r="Q146" s="6" t="str">
        <f t="shared" si="24"/>
        <v/>
      </c>
      <c r="R146" s="6" t="str">
        <f t="shared" si="29"/>
        <v/>
      </c>
      <c r="S146" s="8" t="str">
        <f t="shared" si="30"/>
        <v/>
      </c>
      <c r="T146" s="8" t="str">
        <f t="shared" si="31"/>
        <v/>
      </c>
    </row>
    <row r="147" spans="1:20" x14ac:dyDescent="0.3">
      <c r="A147" s="111">
        <v>145</v>
      </c>
      <c r="B147" s="111" t="s">
        <v>7513</v>
      </c>
      <c r="E147" s="6" t="str">
        <f t="shared" si="22"/>
        <v/>
      </c>
      <c r="I147" t="str">
        <f t="shared" si="25"/>
        <v/>
      </c>
      <c r="J147" t="str">
        <f t="shared" si="23"/>
        <v/>
      </c>
      <c r="K147" t="str">
        <f t="shared" si="26"/>
        <v/>
      </c>
      <c r="L147" s="6" t="str">
        <f t="shared" si="27"/>
        <v/>
      </c>
      <c r="N147" s="129" t="s">
        <v>7521</v>
      </c>
      <c r="O147" t="str">
        <f t="shared" si="32"/>
        <v/>
      </c>
      <c r="P147" t="str">
        <f t="shared" si="28"/>
        <v/>
      </c>
      <c r="Q147" s="6" t="str">
        <f t="shared" si="24"/>
        <v/>
      </c>
      <c r="R147" s="6" t="str">
        <f t="shared" si="29"/>
        <v/>
      </c>
      <c r="S147" s="8" t="str">
        <f t="shared" si="30"/>
        <v/>
      </c>
      <c r="T147" s="8" t="str">
        <f t="shared" si="31"/>
        <v/>
      </c>
    </row>
    <row r="148" spans="1:20" x14ac:dyDescent="0.3">
      <c r="A148" s="111">
        <v>146</v>
      </c>
      <c r="B148" s="111" t="s">
        <v>7513</v>
      </c>
      <c r="E148" s="6" t="str">
        <f t="shared" si="22"/>
        <v/>
      </c>
      <c r="I148" t="str">
        <f t="shared" si="25"/>
        <v/>
      </c>
      <c r="J148" t="str">
        <f t="shared" si="23"/>
        <v/>
      </c>
      <c r="K148" t="str">
        <f t="shared" si="26"/>
        <v/>
      </c>
      <c r="L148" s="6" t="str">
        <f t="shared" si="27"/>
        <v/>
      </c>
      <c r="N148" s="129" t="s">
        <v>7521</v>
      </c>
      <c r="O148" t="str">
        <f t="shared" si="32"/>
        <v/>
      </c>
      <c r="P148" t="str">
        <f t="shared" si="28"/>
        <v/>
      </c>
      <c r="Q148" s="6" t="str">
        <f t="shared" si="24"/>
        <v/>
      </c>
      <c r="R148" s="6" t="str">
        <f t="shared" si="29"/>
        <v/>
      </c>
      <c r="S148" s="8" t="str">
        <f t="shared" si="30"/>
        <v/>
      </c>
      <c r="T148" s="8" t="str">
        <f t="shared" si="31"/>
        <v/>
      </c>
    </row>
    <row r="149" spans="1:20" x14ac:dyDescent="0.3">
      <c r="A149" s="111">
        <v>147</v>
      </c>
      <c r="B149" s="111" t="s">
        <v>7513</v>
      </c>
      <c r="E149" s="6" t="str">
        <f t="shared" si="22"/>
        <v/>
      </c>
      <c r="I149" t="str">
        <f t="shared" si="25"/>
        <v/>
      </c>
      <c r="J149" t="str">
        <f t="shared" si="23"/>
        <v/>
      </c>
      <c r="K149" t="str">
        <f t="shared" si="26"/>
        <v/>
      </c>
      <c r="L149" s="6" t="str">
        <f t="shared" si="27"/>
        <v/>
      </c>
      <c r="N149" s="129" t="s">
        <v>7521</v>
      </c>
      <c r="O149" t="str">
        <f t="shared" si="32"/>
        <v/>
      </c>
      <c r="P149" t="str">
        <f t="shared" si="28"/>
        <v/>
      </c>
      <c r="Q149" s="6" t="str">
        <f t="shared" si="24"/>
        <v/>
      </c>
      <c r="R149" s="6" t="str">
        <f t="shared" si="29"/>
        <v/>
      </c>
      <c r="S149" s="8" t="str">
        <f t="shared" si="30"/>
        <v/>
      </c>
      <c r="T149" s="8" t="str">
        <f t="shared" si="31"/>
        <v/>
      </c>
    </row>
    <row r="150" spans="1:20" x14ac:dyDescent="0.3">
      <c r="A150" s="111">
        <v>148</v>
      </c>
      <c r="B150" s="111" t="s">
        <v>7513</v>
      </c>
      <c r="E150" s="6" t="str">
        <f t="shared" si="22"/>
        <v/>
      </c>
      <c r="I150" t="str">
        <f t="shared" si="25"/>
        <v/>
      </c>
      <c r="J150" t="str">
        <f t="shared" si="23"/>
        <v/>
      </c>
      <c r="K150" t="str">
        <f t="shared" si="26"/>
        <v/>
      </c>
      <c r="L150" s="6" t="str">
        <f t="shared" si="27"/>
        <v/>
      </c>
      <c r="N150" s="129" t="s">
        <v>7521</v>
      </c>
      <c r="O150" t="str">
        <f t="shared" si="32"/>
        <v/>
      </c>
      <c r="P150" t="str">
        <f t="shared" si="28"/>
        <v/>
      </c>
      <c r="Q150" s="6" t="str">
        <f t="shared" si="24"/>
        <v/>
      </c>
      <c r="R150" s="6" t="str">
        <f t="shared" si="29"/>
        <v/>
      </c>
      <c r="S150" s="8" t="str">
        <f t="shared" si="30"/>
        <v/>
      </c>
      <c r="T150" s="8" t="str">
        <f t="shared" si="31"/>
        <v/>
      </c>
    </row>
    <row r="151" spans="1:20" x14ac:dyDescent="0.3">
      <c r="A151" s="111">
        <v>149</v>
      </c>
      <c r="B151" s="111" t="s">
        <v>7513</v>
      </c>
      <c r="E151" s="6" t="str">
        <f t="shared" si="22"/>
        <v/>
      </c>
      <c r="I151" t="str">
        <f t="shared" si="25"/>
        <v/>
      </c>
      <c r="J151" t="str">
        <f t="shared" si="23"/>
        <v/>
      </c>
      <c r="K151" t="str">
        <f t="shared" si="26"/>
        <v/>
      </c>
      <c r="L151" s="6" t="str">
        <f t="shared" si="27"/>
        <v/>
      </c>
      <c r="N151" s="129" t="s">
        <v>7521</v>
      </c>
      <c r="O151" t="str">
        <f t="shared" si="32"/>
        <v/>
      </c>
      <c r="P151" t="str">
        <f t="shared" si="28"/>
        <v/>
      </c>
      <c r="Q151" s="6" t="str">
        <f t="shared" si="24"/>
        <v/>
      </c>
      <c r="R151" s="6" t="str">
        <f t="shared" si="29"/>
        <v/>
      </c>
      <c r="S151" s="8" t="str">
        <f t="shared" si="30"/>
        <v/>
      </c>
      <c r="T151" s="8" t="str">
        <f t="shared" si="31"/>
        <v/>
      </c>
    </row>
    <row r="152" spans="1:20" x14ac:dyDescent="0.3">
      <c r="A152" s="111">
        <v>150</v>
      </c>
      <c r="B152" s="111" t="s">
        <v>7513</v>
      </c>
      <c r="E152" s="6" t="str">
        <f t="shared" si="22"/>
        <v/>
      </c>
      <c r="I152" t="str">
        <f t="shared" si="25"/>
        <v/>
      </c>
      <c r="J152" t="str">
        <f t="shared" si="23"/>
        <v/>
      </c>
      <c r="K152" t="str">
        <f t="shared" si="26"/>
        <v/>
      </c>
      <c r="L152" s="6" t="str">
        <f t="shared" si="27"/>
        <v/>
      </c>
      <c r="N152" s="129" t="s">
        <v>7521</v>
      </c>
      <c r="O152" t="str">
        <f t="shared" si="32"/>
        <v/>
      </c>
      <c r="P152" t="str">
        <f t="shared" si="28"/>
        <v/>
      </c>
      <c r="Q152" s="6" t="str">
        <f t="shared" si="24"/>
        <v/>
      </c>
      <c r="R152" s="6" t="str">
        <f t="shared" si="29"/>
        <v/>
      </c>
      <c r="S152" s="8" t="str">
        <f t="shared" si="30"/>
        <v/>
      </c>
      <c r="T152" s="8" t="str">
        <f t="shared" si="31"/>
        <v/>
      </c>
    </row>
    <row r="153" spans="1:20" x14ac:dyDescent="0.3">
      <c r="A153" s="111">
        <v>151</v>
      </c>
      <c r="B153" s="111" t="s">
        <v>7513</v>
      </c>
      <c r="E153" s="6" t="str">
        <f t="shared" si="22"/>
        <v/>
      </c>
      <c r="I153" t="str">
        <f t="shared" si="25"/>
        <v/>
      </c>
      <c r="J153" t="str">
        <f t="shared" si="23"/>
        <v/>
      </c>
      <c r="K153" t="str">
        <f t="shared" si="26"/>
        <v/>
      </c>
      <c r="L153" s="6" t="str">
        <f t="shared" si="27"/>
        <v/>
      </c>
      <c r="N153" s="129" t="s">
        <v>7521</v>
      </c>
      <c r="O153" t="str">
        <f t="shared" si="32"/>
        <v/>
      </c>
      <c r="P153" t="str">
        <f t="shared" si="28"/>
        <v/>
      </c>
      <c r="Q153" s="6" t="str">
        <f t="shared" si="24"/>
        <v/>
      </c>
      <c r="R153" s="6" t="str">
        <f t="shared" si="29"/>
        <v/>
      </c>
      <c r="S153" s="8" t="str">
        <f t="shared" si="30"/>
        <v/>
      </c>
      <c r="T153" s="8" t="str">
        <f t="shared" si="31"/>
        <v/>
      </c>
    </row>
    <row r="154" spans="1:20" x14ac:dyDescent="0.3">
      <c r="A154" s="111">
        <v>152</v>
      </c>
      <c r="B154" s="111" t="s">
        <v>7513</v>
      </c>
      <c r="E154" s="6" t="str">
        <f t="shared" si="22"/>
        <v/>
      </c>
      <c r="I154" t="str">
        <f t="shared" si="25"/>
        <v/>
      </c>
      <c r="J154" t="str">
        <f t="shared" si="23"/>
        <v/>
      </c>
      <c r="K154" t="str">
        <f t="shared" si="26"/>
        <v/>
      </c>
      <c r="L154" s="6" t="str">
        <f t="shared" si="27"/>
        <v/>
      </c>
      <c r="N154" s="129" t="s">
        <v>7521</v>
      </c>
      <c r="O154" t="str">
        <f t="shared" si="32"/>
        <v/>
      </c>
      <c r="P154" t="str">
        <f t="shared" si="28"/>
        <v/>
      </c>
      <c r="Q154" s="6" t="str">
        <f t="shared" si="24"/>
        <v/>
      </c>
      <c r="R154" s="6" t="str">
        <f t="shared" si="29"/>
        <v/>
      </c>
      <c r="S154" s="8" t="str">
        <f t="shared" si="30"/>
        <v/>
      </c>
      <c r="T154" s="8" t="str">
        <f t="shared" si="31"/>
        <v/>
      </c>
    </row>
    <row r="155" spans="1:20" x14ac:dyDescent="0.3">
      <c r="A155" s="111">
        <v>153</v>
      </c>
      <c r="B155" s="111" t="s">
        <v>7513</v>
      </c>
      <c r="E155" s="6" t="str">
        <f t="shared" si="22"/>
        <v/>
      </c>
      <c r="I155" t="str">
        <f t="shared" si="25"/>
        <v/>
      </c>
      <c r="J155" t="str">
        <f t="shared" si="23"/>
        <v/>
      </c>
      <c r="K155" t="str">
        <f t="shared" si="26"/>
        <v/>
      </c>
      <c r="L155" s="6" t="str">
        <f t="shared" si="27"/>
        <v/>
      </c>
      <c r="N155" s="129" t="s">
        <v>7521</v>
      </c>
      <c r="O155" t="str">
        <f t="shared" si="32"/>
        <v/>
      </c>
      <c r="P155" t="str">
        <f t="shared" si="28"/>
        <v/>
      </c>
      <c r="Q155" s="6" t="str">
        <f t="shared" si="24"/>
        <v/>
      </c>
      <c r="R155" s="6" t="str">
        <f t="shared" si="29"/>
        <v/>
      </c>
      <c r="S155" s="8" t="str">
        <f t="shared" si="30"/>
        <v/>
      </c>
      <c r="T155" s="8" t="str">
        <f t="shared" si="31"/>
        <v/>
      </c>
    </row>
    <row r="156" spans="1:20" x14ac:dyDescent="0.3">
      <c r="A156" s="111">
        <v>154</v>
      </c>
      <c r="B156" s="111" t="s">
        <v>7513</v>
      </c>
      <c r="E156" s="6" t="str">
        <f t="shared" si="22"/>
        <v/>
      </c>
      <c r="I156" t="str">
        <f t="shared" si="25"/>
        <v/>
      </c>
      <c r="J156" t="str">
        <f t="shared" si="23"/>
        <v/>
      </c>
      <c r="K156" t="str">
        <f t="shared" si="26"/>
        <v/>
      </c>
      <c r="L156" s="6" t="str">
        <f t="shared" si="27"/>
        <v/>
      </c>
      <c r="N156" s="129" t="s">
        <v>7521</v>
      </c>
      <c r="O156" t="str">
        <f t="shared" si="32"/>
        <v/>
      </c>
      <c r="P156" t="str">
        <f t="shared" si="28"/>
        <v/>
      </c>
      <c r="Q156" s="6" t="str">
        <f t="shared" si="24"/>
        <v/>
      </c>
      <c r="R156" s="6" t="str">
        <f t="shared" si="29"/>
        <v/>
      </c>
      <c r="S156" s="8" t="str">
        <f t="shared" si="30"/>
        <v/>
      </c>
      <c r="T156" s="8" t="str">
        <f t="shared" si="31"/>
        <v/>
      </c>
    </row>
    <row r="157" spans="1:20" x14ac:dyDescent="0.3">
      <c r="A157" s="111">
        <v>155</v>
      </c>
      <c r="B157" s="111" t="s">
        <v>7513</v>
      </c>
      <c r="E157" s="6" t="str">
        <f t="shared" si="22"/>
        <v/>
      </c>
      <c r="I157" t="str">
        <f t="shared" si="25"/>
        <v/>
      </c>
      <c r="J157" t="str">
        <f t="shared" si="23"/>
        <v/>
      </c>
      <c r="K157" t="str">
        <f t="shared" si="26"/>
        <v/>
      </c>
      <c r="L157" s="6" t="str">
        <f t="shared" si="27"/>
        <v/>
      </c>
      <c r="N157" s="129" t="s">
        <v>7521</v>
      </c>
      <c r="O157" t="str">
        <f t="shared" si="32"/>
        <v/>
      </c>
      <c r="P157" t="str">
        <f t="shared" si="28"/>
        <v/>
      </c>
      <c r="Q157" s="6" t="str">
        <f t="shared" si="24"/>
        <v/>
      </c>
      <c r="R157" s="6" t="str">
        <f t="shared" si="29"/>
        <v/>
      </c>
      <c r="S157" s="8" t="str">
        <f t="shared" si="30"/>
        <v/>
      </c>
      <c r="T157" s="8" t="str">
        <f t="shared" si="31"/>
        <v/>
      </c>
    </row>
    <row r="158" spans="1:20" x14ac:dyDescent="0.3">
      <c r="A158" s="111">
        <v>156</v>
      </c>
      <c r="B158" s="111" t="s">
        <v>7513</v>
      </c>
      <c r="E158" s="6" t="str">
        <f t="shared" si="22"/>
        <v/>
      </c>
      <c r="I158" t="str">
        <f t="shared" si="25"/>
        <v/>
      </c>
      <c r="J158" t="str">
        <f t="shared" si="23"/>
        <v/>
      </c>
      <c r="K158" t="str">
        <f t="shared" si="26"/>
        <v/>
      </c>
      <c r="L158" s="6" t="str">
        <f t="shared" si="27"/>
        <v/>
      </c>
      <c r="N158" s="129" t="s">
        <v>7521</v>
      </c>
      <c r="O158" t="str">
        <f t="shared" si="32"/>
        <v/>
      </c>
      <c r="P158" t="str">
        <f t="shared" si="28"/>
        <v/>
      </c>
      <c r="Q158" s="6" t="str">
        <f t="shared" si="24"/>
        <v/>
      </c>
      <c r="R158" s="6" t="str">
        <f t="shared" si="29"/>
        <v/>
      </c>
      <c r="S158" s="8" t="str">
        <f t="shared" si="30"/>
        <v/>
      </c>
      <c r="T158" s="8" t="str">
        <f t="shared" si="31"/>
        <v/>
      </c>
    </row>
    <row r="159" spans="1:20" x14ac:dyDescent="0.3">
      <c r="A159" s="111">
        <v>157</v>
      </c>
      <c r="B159" s="111" t="s">
        <v>7513</v>
      </c>
      <c r="E159" s="6" t="str">
        <f t="shared" si="22"/>
        <v/>
      </c>
      <c r="I159" t="str">
        <f t="shared" si="25"/>
        <v/>
      </c>
      <c r="J159" t="str">
        <f t="shared" si="23"/>
        <v/>
      </c>
      <c r="K159" t="str">
        <f t="shared" si="26"/>
        <v/>
      </c>
      <c r="L159" s="6" t="str">
        <f t="shared" si="27"/>
        <v/>
      </c>
      <c r="N159" s="129" t="s">
        <v>7521</v>
      </c>
      <c r="O159" t="str">
        <f t="shared" si="32"/>
        <v/>
      </c>
      <c r="P159" t="str">
        <f t="shared" si="28"/>
        <v/>
      </c>
      <c r="Q159" s="6" t="str">
        <f t="shared" si="24"/>
        <v/>
      </c>
      <c r="R159" s="6" t="str">
        <f t="shared" si="29"/>
        <v/>
      </c>
      <c r="S159" s="8" t="str">
        <f t="shared" si="30"/>
        <v/>
      </c>
      <c r="T159" s="8" t="str">
        <f t="shared" si="31"/>
        <v/>
      </c>
    </row>
    <row r="160" spans="1:20" x14ac:dyDescent="0.3">
      <c r="A160" s="111">
        <v>158</v>
      </c>
      <c r="B160" s="111" t="s">
        <v>7513</v>
      </c>
      <c r="E160" s="6" t="str">
        <f t="shared" si="22"/>
        <v/>
      </c>
      <c r="I160" t="str">
        <f t="shared" si="25"/>
        <v/>
      </c>
      <c r="J160" t="str">
        <f t="shared" si="23"/>
        <v/>
      </c>
      <c r="K160" t="str">
        <f t="shared" si="26"/>
        <v/>
      </c>
      <c r="L160" s="6" t="str">
        <f t="shared" si="27"/>
        <v/>
      </c>
      <c r="N160" s="129" t="s">
        <v>7521</v>
      </c>
      <c r="O160" t="str">
        <f t="shared" si="32"/>
        <v/>
      </c>
      <c r="P160" t="str">
        <f t="shared" si="28"/>
        <v/>
      </c>
      <c r="Q160" s="6" t="str">
        <f t="shared" si="24"/>
        <v/>
      </c>
      <c r="R160" s="6" t="str">
        <f t="shared" si="29"/>
        <v/>
      </c>
      <c r="S160" s="8" t="str">
        <f t="shared" si="30"/>
        <v/>
      </c>
      <c r="T160" s="8" t="str">
        <f t="shared" si="31"/>
        <v/>
      </c>
    </row>
    <row r="161" spans="1:20" x14ac:dyDescent="0.3">
      <c r="A161" s="111">
        <v>159</v>
      </c>
      <c r="B161" s="111" t="s">
        <v>7513</v>
      </c>
      <c r="E161" s="6" t="str">
        <f t="shared" si="22"/>
        <v/>
      </c>
      <c r="I161" t="str">
        <f t="shared" si="25"/>
        <v/>
      </c>
      <c r="J161" t="str">
        <f t="shared" si="23"/>
        <v/>
      </c>
      <c r="K161" t="str">
        <f t="shared" si="26"/>
        <v/>
      </c>
      <c r="L161" s="6" t="str">
        <f t="shared" si="27"/>
        <v/>
      </c>
      <c r="N161" s="129" t="s">
        <v>7521</v>
      </c>
      <c r="O161" t="str">
        <f t="shared" si="32"/>
        <v/>
      </c>
      <c r="P161" t="str">
        <f t="shared" si="28"/>
        <v/>
      </c>
      <c r="Q161" s="6" t="str">
        <f t="shared" si="24"/>
        <v/>
      </c>
      <c r="R161" s="6" t="str">
        <f t="shared" si="29"/>
        <v/>
      </c>
      <c r="S161" s="8" t="str">
        <f t="shared" si="30"/>
        <v/>
      </c>
      <c r="T161" s="8" t="str">
        <f t="shared" si="31"/>
        <v/>
      </c>
    </row>
    <row r="162" spans="1:20" x14ac:dyDescent="0.3">
      <c r="A162" s="111">
        <v>160</v>
      </c>
      <c r="B162" s="111" t="s">
        <v>7513</v>
      </c>
      <c r="E162" s="6" t="str">
        <f t="shared" si="22"/>
        <v/>
      </c>
      <c r="I162" t="str">
        <f t="shared" si="25"/>
        <v/>
      </c>
      <c r="J162" t="str">
        <f t="shared" si="23"/>
        <v/>
      </c>
      <c r="K162" t="str">
        <f t="shared" si="26"/>
        <v/>
      </c>
      <c r="L162" s="6" t="str">
        <f t="shared" si="27"/>
        <v/>
      </c>
      <c r="N162" s="129" t="s">
        <v>7521</v>
      </c>
      <c r="O162" t="str">
        <f t="shared" si="32"/>
        <v/>
      </c>
      <c r="P162" t="str">
        <f t="shared" si="28"/>
        <v/>
      </c>
      <c r="Q162" s="6" t="str">
        <f t="shared" si="24"/>
        <v/>
      </c>
      <c r="R162" s="6" t="str">
        <f t="shared" si="29"/>
        <v/>
      </c>
      <c r="S162" s="8" t="str">
        <f t="shared" si="30"/>
        <v/>
      </c>
      <c r="T162" s="8" t="str">
        <f t="shared" si="31"/>
        <v/>
      </c>
    </row>
    <row r="163" spans="1:20" x14ac:dyDescent="0.3">
      <c r="A163" s="111">
        <v>161</v>
      </c>
      <c r="B163" s="111" t="s">
        <v>7513</v>
      </c>
      <c r="E163" s="6" t="str">
        <f t="shared" si="22"/>
        <v/>
      </c>
      <c r="I163" t="str">
        <f t="shared" si="25"/>
        <v/>
      </c>
      <c r="J163" t="str">
        <f t="shared" si="23"/>
        <v/>
      </c>
      <c r="K163" t="str">
        <f t="shared" si="26"/>
        <v/>
      </c>
      <c r="L163" s="6" t="str">
        <f t="shared" si="27"/>
        <v/>
      </c>
      <c r="N163" s="129" t="s">
        <v>7521</v>
      </c>
      <c r="O163" t="str">
        <f t="shared" si="32"/>
        <v/>
      </c>
      <c r="P163" t="str">
        <f t="shared" si="28"/>
        <v/>
      </c>
      <c r="Q163" s="6" t="str">
        <f t="shared" si="24"/>
        <v/>
      </c>
      <c r="R163" s="6" t="str">
        <f t="shared" si="29"/>
        <v/>
      </c>
      <c r="S163" s="8" t="str">
        <f t="shared" si="30"/>
        <v/>
      </c>
      <c r="T163" s="8" t="str">
        <f t="shared" si="31"/>
        <v/>
      </c>
    </row>
    <row r="164" spans="1:20" x14ac:dyDescent="0.3">
      <c r="A164" s="111">
        <v>162</v>
      </c>
      <c r="B164" s="111" t="s">
        <v>7513</v>
      </c>
      <c r="E164" s="6" t="str">
        <f t="shared" si="22"/>
        <v/>
      </c>
      <c r="I164" t="str">
        <f t="shared" si="25"/>
        <v/>
      </c>
      <c r="J164" t="str">
        <f t="shared" si="23"/>
        <v/>
      </c>
      <c r="K164" t="str">
        <f t="shared" si="26"/>
        <v/>
      </c>
      <c r="L164" s="6" t="str">
        <f t="shared" si="27"/>
        <v/>
      </c>
      <c r="N164" s="129" t="s">
        <v>7521</v>
      </c>
      <c r="O164" t="str">
        <f t="shared" si="32"/>
        <v/>
      </c>
      <c r="P164" t="str">
        <f t="shared" si="28"/>
        <v/>
      </c>
      <c r="Q164" s="6" t="str">
        <f t="shared" si="24"/>
        <v/>
      </c>
      <c r="R164" s="6" t="str">
        <f t="shared" si="29"/>
        <v/>
      </c>
      <c r="S164" s="8" t="str">
        <f t="shared" si="30"/>
        <v/>
      </c>
      <c r="T164" s="8" t="str">
        <f t="shared" si="31"/>
        <v/>
      </c>
    </row>
    <row r="165" spans="1:20" x14ac:dyDescent="0.3">
      <c r="A165" s="111">
        <v>163</v>
      </c>
      <c r="B165" s="111" t="s">
        <v>7513</v>
      </c>
      <c r="E165" s="6" t="str">
        <f t="shared" si="22"/>
        <v/>
      </c>
      <c r="I165" t="str">
        <f t="shared" si="25"/>
        <v/>
      </c>
      <c r="J165" t="str">
        <f t="shared" si="23"/>
        <v/>
      </c>
      <c r="K165" t="str">
        <f t="shared" si="26"/>
        <v/>
      </c>
      <c r="L165" s="6" t="str">
        <f t="shared" si="27"/>
        <v/>
      </c>
      <c r="N165" s="129" t="s">
        <v>7521</v>
      </c>
      <c r="O165" t="str">
        <f t="shared" si="32"/>
        <v/>
      </c>
      <c r="P165" t="str">
        <f t="shared" si="28"/>
        <v/>
      </c>
      <c r="Q165" s="6" t="str">
        <f t="shared" si="24"/>
        <v/>
      </c>
      <c r="R165" s="6" t="str">
        <f t="shared" si="29"/>
        <v/>
      </c>
      <c r="S165" s="8" t="str">
        <f t="shared" si="30"/>
        <v/>
      </c>
      <c r="T165" s="8" t="str">
        <f t="shared" si="31"/>
        <v/>
      </c>
    </row>
    <row r="166" spans="1:20" x14ac:dyDescent="0.3">
      <c r="A166" s="111">
        <v>164</v>
      </c>
      <c r="B166" s="111" t="s">
        <v>7513</v>
      </c>
      <c r="E166" s="6" t="str">
        <f t="shared" si="22"/>
        <v/>
      </c>
      <c r="I166" t="str">
        <f t="shared" si="25"/>
        <v/>
      </c>
      <c r="J166" t="str">
        <f t="shared" si="23"/>
        <v/>
      </c>
      <c r="K166" t="str">
        <f t="shared" si="26"/>
        <v/>
      </c>
      <c r="L166" s="6" t="str">
        <f t="shared" si="27"/>
        <v/>
      </c>
      <c r="N166" s="129" t="s">
        <v>7521</v>
      </c>
      <c r="O166" t="str">
        <f t="shared" si="32"/>
        <v/>
      </c>
      <c r="P166" t="str">
        <f t="shared" si="28"/>
        <v/>
      </c>
      <c r="Q166" s="6" t="str">
        <f t="shared" si="24"/>
        <v/>
      </c>
      <c r="R166" s="6" t="str">
        <f t="shared" si="29"/>
        <v/>
      </c>
      <c r="S166" s="8" t="str">
        <f t="shared" si="30"/>
        <v/>
      </c>
      <c r="T166" s="8" t="str">
        <f t="shared" si="31"/>
        <v/>
      </c>
    </row>
    <row r="167" spans="1:20" x14ac:dyDescent="0.3">
      <c r="A167" s="111">
        <v>165</v>
      </c>
      <c r="B167" s="111" t="s">
        <v>7513</v>
      </c>
      <c r="E167" s="6" t="str">
        <f t="shared" si="22"/>
        <v/>
      </c>
      <c r="I167" t="str">
        <f t="shared" si="25"/>
        <v/>
      </c>
      <c r="J167" t="str">
        <f t="shared" si="23"/>
        <v/>
      </c>
      <c r="K167" t="str">
        <f t="shared" si="26"/>
        <v/>
      </c>
      <c r="L167" s="6" t="str">
        <f t="shared" si="27"/>
        <v/>
      </c>
      <c r="N167" s="129" t="s">
        <v>7521</v>
      </c>
      <c r="O167" t="str">
        <f t="shared" si="32"/>
        <v/>
      </c>
      <c r="P167" t="str">
        <f t="shared" si="28"/>
        <v/>
      </c>
      <c r="Q167" s="6" t="str">
        <f t="shared" si="24"/>
        <v/>
      </c>
      <c r="R167" s="6" t="str">
        <f t="shared" si="29"/>
        <v/>
      </c>
      <c r="S167" s="8" t="str">
        <f t="shared" si="30"/>
        <v/>
      </c>
      <c r="T167" s="8" t="str">
        <f t="shared" si="31"/>
        <v/>
      </c>
    </row>
    <row r="168" spans="1:20" x14ac:dyDescent="0.3">
      <c r="A168" s="111">
        <v>166</v>
      </c>
      <c r="B168" s="111" t="s">
        <v>7513</v>
      </c>
      <c r="E168" s="6" t="str">
        <f t="shared" si="22"/>
        <v/>
      </c>
      <c r="I168" t="str">
        <f t="shared" si="25"/>
        <v/>
      </c>
      <c r="J168" t="str">
        <f t="shared" si="23"/>
        <v/>
      </c>
      <c r="K168" t="str">
        <f t="shared" si="26"/>
        <v/>
      </c>
      <c r="L168" s="6" t="str">
        <f t="shared" si="27"/>
        <v/>
      </c>
      <c r="N168" s="129" t="s">
        <v>7521</v>
      </c>
      <c r="O168" t="str">
        <f t="shared" si="32"/>
        <v/>
      </c>
      <c r="P168" t="str">
        <f t="shared" si="28"/>
        <v/>
      </c>
      <c r="Q168" s="6" t="str">
        <f t="shared" si="24"/>
        <v/>
      </c>
      <c r="R168" s="6" t="str">
        <f t="shared" si="29"/>
        <v/>
      </c>
      <c r="S168" s="8" t="str">
        <f t="shared" si="30"/>
        <v/>
      </c>
      <c r="T168" s="8" t="str">
        <f t="shared" si="31"/>
        <v/>
      </c>
    </row>
    <row r="169" spans="1:20" x14ac:dyDescent="0.3">
      <c r="A169" s="111">
        <v>167</v>
      </c>
      <c r="B169" s="111" t="s">
        <v>7513</v>
      </c>
      <c r="E169" s="6" t="str">
        <f t="shared" si="22"/>
        <v/>
      </c>
      <c r="I169" t="str">
        <f t="shared" si="25"/>
        <v/>
      </c>
      <c r="J169" t="str">
        <f t="shared" si="23"/>
        <v/>
      </c>
      <c r="K169" t="str">
        <f t="shared" si="26"/>
        <v/>
      </c>
      <c r="L169" s="6" t="str">
        <f t="shared" si="27"/>
        <v/>
      </c>
      <c r="N169" s="129" t="s">
        <v>7521</v>
      </c>
      <c r="O169" t="str">
        <f t="shared" si="32"/>
        <v/>
      </c>
      <c r="P169" t="str">
        <f t="shared" si="28"/>
        <v/>
      </c>
      <c r="Q169" s="6" t="str">
        <f t="shared" si="24"/>
        <v/>
      </c>
      <c r="R169" s="6" t="str">
        <f t="shared" si="29"/>
        <v/>
      </c>
      <c r="S169" s="8" t="str">
        <f t="shared" si="30"/>
        <v/>
      </c>
      <c r="T169" s="8" t="str">
        <f t="shared" si="31"/>
        <v/>
      </c>
    </row>
    <row r="170" spans="1:20" x14ac:dyDescent="0.3">
      <c r="A170" s="111">
        <v>168</v>
      </c>
      <c r="B170" s="111" t="s">
        <v>7513</v>
      </c>
      <c r="E170" s="6" t="str">
        <f t="shared" si="22"/>
        <v/>
      </c>
      <c r="I170" t="str">
        <f t="shared" si="25"/>
        <v/>
      </c>
      <c r="J170" t="str">
        <f t="shared" si="23"/>
        <v/>
      </c>
      <c r="K170" t="str">
        <f t="shared" si="26"/>
        <v/>
      </c>
      <c r="L170" s="6" t="str">
        <f t="shared" si="27"/>
        <v/>
      </c>
      <c r="N170" s="129" t="s">
        <v>7521</v>
      </c>
      <c r="O170" t="str">
        <f t="shared" si="32"/>
        <v/>
      </c>
      <c r="P170" t="str">
        <f t="shared" si="28"/>
        <v/>
      </c>
      <c r="Q170" s="6" t="str">
        <f t="shared" si="24"/>
        <v/>
      </c>
      <c r="R170" s="6" t="str">
        <f t="shared" si="29"/>
        <v/>
      </c>
      <c r="S170" s="8" t="str">
        <f t="shared" si="30"/>
        <v/>
      </c>
      <c r="T170" s="8" t="str">
        <f t="shared" si="31"/>
        <v/>
      </c>
    </row>
    <row r="171" spans="1:20" x14ac:dyDescent="0.3">
      <c r="A171" s="111">
        <v>169</v>
      </c>
      <c r="B171" s="111" t="s">
        <v>7513</v>
      </c>
      <c r="E171" s="6" t="str">
        <f t="shared" si="22"/>
        <v/>
      </c>
      <c r="I171" t="str">
        <f t="shared" si="25"/>
        <v/>
      </c>
      <c r="J171" t="str">
        <f t="shared" si="23"/>
        <v/>
      </c>
      <c r="K171" t="str">
        <f t="shared" si="26"/>
        <v/>
      </c>
      <c r="L171" s="6" t="str">
        <f t="shared" si="27"/>
        <v/>
      </c>
      <c r="N171" s="129" t="s">
        <v>7521</v>
      </c>
      <c r="O171" t="str">
        <f t="shared" si="32"/>
        <v/>
      </c>
      <c r="P171" t="str">
        <f t="shared" si="28"/>
        <v/>
      </c>
      <c r="Q171" s="6" t="str">
        <f t="shared" si="24"/>
        <v/>
      </c>
      <c r="R171" s="6" t="str">
        <f t="shared" si="29"/>
        <v/>
      </c>
      <c r="S171" s="8" t="str">
        <f t="shared" si="30"/>
        <v/>
      </c>
      <c r="T171" s="8" t="str">
        <f t="shared" si="31"/>
        <v/>
      </c>
    </row>
    <row r="172" spans="1:20" x14ac:dyDescent="0.3">
      <c r="A172" s="111">
        <v>170</v>
      </c>
      <c r="B172" s="111" t="s">
        <v>7513</v>
      </c>
      <c r="E172" s="6" t="str">
        <f t="shared" si="22"/>
        <v/>
      </c>
      <c r="I172" t="str">
        <f t="shared" si="25"/>
        <v/>
      </c>
      <c r="J172" t="str">
        <f t="shared" si="23"/>
        <v/>
      </c>
      <c r="K172" t="str">
        <f t="shared" si="26"/>
        <v/>
      </c>
      <c r="L172" s="6" t="str">
        <f t="shared" si="27"/>
        <v/>
      </c>
      <c r="N172" s="129" t="s">
        <v>7521</v>
      </c>
      <c r="O172" t="str">
        <f t="shared" si="32"/>
        <v/>
      </c>
      <c r="P172" t="str">
        <f t="shared" si="28"/>
        <v/>
      </c>
      <c r="Q172" s="6" t="str">
        <f t="shared" si="24"/>
        <v/>
      </c>
      <c r="R172" s="6" t="str">
        <f t="shared" si="29"/>
        <v/>
      </c>
      <c r="S172" s="8" t="str">
        <f t="shared" si="30"/>
        <v/>
      </c>
      <c r="T172" s="8" t="str">
        <f t="shared" si="31"/>
        <v/>
      </c>
    </row>
    <row r="173" spans="1:20" x14ac:dyDescent="0.3">
      <c r="A173" s="111">
        <v>171</v>
      </c>
      <c r="B173" s="111" t="s">
        <v>7513</v>
      </c>
      <c r="E173" s="6" t="str">
        <f t="shared" si="22"/>
        <v/>
      </c>
      <c r="I173" t="str">
        <f t="shared" si="25"/>
        <v/>
      </c>
      <c r="J173" t="str">
        <f t="shared" si="23"/>
        <v/>
      </c>
      <c r="K173" t="str">
        <f t="shared" si="26"/>
        <v/>
      </c>
      <c r="L173" s="6" t="str">
        <f t="shared" si="27"/>
        <v/>
      </c>
      <c r="N173" s="129" t="s">
        <v>7521</v>
      </c>
      <c r="O173" t="str">
        <f t="shared" si="32"/>
        <v/>
      </c>
      <c r="P173" t="str">
        <f t="shared" si="28"/>
        <v/>
      </c>
      <c r="Q173" s="6" t="str">
        <f t="shared" si="24"/>
        <v/>
      </c>
      <c r="R173" s="6" t="str">
        <f t="shared" si="29"/>
        <v/>
      </c>
      <c r="S173" s="8" t="str">
        <f t="shared" si="30"/>
        <v/>
      </c>
      <c r="T173" s="8" t="str">
        <f t="shared" si="31"/>
        <v/>
      </c>
    </row>
    <row r="174" spans="1:20" x14ac:dyDescent="0.3">
      <c r="A174" s="111">
        <v>172</v>
      </c>
      <c r="B174" s="111" t="s">
        <v>7513</v>
      </c>
      <c r="E174" s="6" t="str">
        <f t="shared" si="22"/>
        <v/>
      </c>
      <c r="I174" t="str">
        <f t="shared" si="25"/>
        <v/>
      </c>
      <c r="J174" t="str">
        <f t="shared" si="23"/>
        <v/>
      </c>
      <c r="K174" t="str">
        <f t="shared" si="26"/>
        <v/>
      </c>
      <c r="L174" s="6" t="str">
        <f t="shared" si="27"/>
        <v/>
      </c>
      <c r="N174" s="129" t="s">
        <v>7521</v>
      </c>
      <c r="O174" t="str">
        <f t="shared" si="32"/>
        <v/>
      </c>
      <c r="P174" t="str">
        <f t="shared" si="28"/>
        <v/>
      </c>
      <c r="Q174" s="6" t="str">
        <f t="shared" si="24"/>
        <v/>
      </c>
      <c r="R174" s="6" t="str">
        <f t="shared" si="29"/>
        <v/>
      </c>
      <c r="S174" s="8" t="str">
        <f t="shared" si="30"/>
        <v/>
      </c>
      <c r="T174" s="8" t="str">
        <f t="shared" si="31"/>
        <v/>
      </c>
    </row>
    <row r="175" spans="1:20" x14ac:dyDescent="0.3">
      <c r="A175" s="111">
        <v>173</v>
      </c>
      <c r="B175" s="111" t="s">
        <v>7513</v>
      </c>
      <c r="E175" s="6" t="str">
        <f t="shared" si="22"/>
        <v/>
      </c>
      <c r="I175" t="str">
        <f t="shared" si="25"/>
        <v/>
      </c>
      <c r="J175" t="str">
        <f t="shared" si="23"/>
        <v/>
      </c>
      <c r="K175" t="str">
        <f t="shared" si="26"/>
        <v/>
      </c>
      <c r="L175" s="6" t="str">
        <f t="shared" si="27"/>
        <v/>
      </c>
      <c r="N175" s="129" t="s">
        <v>7521</v>
      </c>
      <c r="O175" t="str">
        <f t="shared" si="32"/>
        <v/>
      </c>
      <c r="P175" t="str">
        <f t="shared" si="28"/>
        <v/>
      </c>
      <c r="Q175" s="6" t="str">
        <f t="shared" si="24"/>
        <v/>
      </c>
      <c r="R175" s="6" t="str">
        <f t="shared" si="29"/>
        <v/>
      </c>
      <c r="S175" s="8" t="str">
        <f t="shared" si="30"/>
        <v/>
      </c>
      <c r="T175" s="8" t="str">
        <f t="shared" si="31"/>
        <v/>
      </c>
    </row>
    <row r="176" spans="1:20" x14ac:dyDescent="0.3">
      <c r="A176" s="111">
        <v>174</v>
      </c>
      <c r="B176" s="111" t="s">
        <v>7513</v>
      </c>
      <c r="E176" s="6" t="str">
        <f t="shared" si="22"/>
        <v/>
      </c>
      <c r="I176" t="str">
        <f t="shared" si="25"/>
        <v/>
      </c>
      <c r="J176" t="str">
        <f t="shared" si="23"/>
        <v/>
      </c>
      <c r="K176" t="str">
        <f t="shared" si="26"/>
        <v/>
      </c>
      <c r="L176" s="6" t="str">
        <f t="shared" si="27"/>
        <v/>
      </c>
      <c r="N176" s="129" t="s">
        <v>7521</v>
      </c>
      <c r="O176" t="str">
        <f t="shared" si="32"/>
        <v/>
      </c>
      <c r="P176" t="str">
        <f t="shared" si="28"/>
        <v/>
      </c>
      <c r="Q176" s="6" t="str">
        <f t="shared" si="24"/>
        <v/>
      </c>
      <c r="R176" s="6" t="str">
        <f t="shared" si="29"/>
        <v/>
      </c>
      <c r="S176" s="8" t="str">
        <f t="shared" si="30"/>
        <v/>
      </c>
      <c r="T176" s="8" t="str">
        <f t="shared" si="31"/>
        <v/>
      </c>
    </row>
    <row r="177" spans="1:20" x14ac:dyDescent="0.3">
      <c r="A177" s="111">
        <v>175</v>
      </c>
      <c r="B177" s="111" t="s">
        <v>7513</v>
      </c>
      <c r="E177" s="6" t="str">
        <f t="shared" si="22"/>
        <v/>
      </c>
      <c r="I177" t="str">
        <f t="shared" si="25"/>
        <v/>
      </c>
      <c r="J177" t="str">
        <f t="shared" si="23"/>
        <v/>
      </c>
      <c r="K177" t="str">
        <f t="shared" si="26"/>
        <v/>
      </c>
      <c r="L177" s="6" t="str">
        <f t="shared" si="27"/>
        <v/>
      </c>
      <c r="N177" s="129" t="s">
        <v>7521</v>
      </c>
      <c r="O177" t="str">
        <f t="shared" si="32"/>
        <v/>
      </c>
      <c r="P177" t="str">
        <f t="shared" si="28"/>
        <v/>
      </c>
      <c r="Q177" s="6" t="str">
        <f t="shared" si="24"/>
        <v/>
      </c>
      <c r="R177" s="6" t="str">
        <f t="shared" si="29"/>
        <v/>
      </c>
      <c r="S177" s="8" t="str">
        <f t="shared" si="30"/>
        <v/>
      </c>
      <c r="T177" s="8" t="str">
        <f t="shared" si="31"/>
        <v/>
      </c>
    </row>
    <row r="178" spans="1:20" x14ac:dyDescent="0.3">
      <c r="A178" s="111">
        <v>176</v>
      </c>
      <c r="B178" s="111" t="s">
        <v>7513</v>
      </c>
      <c r="E178" s="6" t="str">
        <f t="shared" si="22"/>
        <v/>
      </c>
      <c r="I178" t="str">
        <f t="shared" si="25"/>
        <v/>
      </c>
      <c r="J178" t="str">
        <f t="shared" si="23"/>
        <v/>
      </c>
      <c r="K178" t="str">
        <f t="shared" si="26"/>
        <v/>
      </c>
      <c r="L178" s="6" t="str">
        <f t="shared" si="27"/>
        <v/>
      </c>
      <c r="N178" s="129" t="s">
        <v>7521</v>
      </c>
      <c r="O178" t="str">
        <f t="shared" si="32"/>
        <v/>
      </c>
      <c r="P178" t="str">
        <f t="shared" si="28"/>
        <v/>
      </c>
      <c r="Q178" s="6" t="str">
        <f t="shared" si="24"/>
        <v/>
      </c>
      <c r="R178" s="6" t="str">
        <f t="shared" si="29"/>
        <v/>
      </c>
      <c r="S178" s="8" t="str">
        <f t="shared" si="30"/>
        <v/>
      </c>
      <c r="T178" s="8" t="str">
        <f t="shared" si="31"/>
        <v/>
      </c>
    </row>
    <row r="179" spans="1:20" x14ac:dyDescent="0.3">
      <c r="A179" s="111">
        <v>177</v>
      </c>
      <c r="B179" s="111" t="s">
        <v>7513</v>
      </c>
      <c r="E179" s="6" t="str">
        <f t="shared" si="22"/>
        <v/>
      </c>
      <c r="I179" t="str">
        <f t="shared" si="25"/>
        <v/>
      </c>
      <c r="J179" t="str">
        <f t="shared" si="23"/>
        <v/>
      </c>
      <c r="K179" t="str">
        <f t="shared" si="26"/>
        <v/>
      </c>
      <c r="L179" s="6" t="str">
        <f t="shared" si="27"/>
        <v/>
      </c>
      <c r="N179" s="129" t="s">
        <v>7521</v>
      </c>
      <c r="O179" t="str">
        <f t="shared" si="32"/>
        <v/>
      </c>
      <c r="P179" t="str">
        <f t="shared" si="28"/>
        <v/>
      </c>
      <c r="Q179" s="6" t="str">
        <f t="shared" si="24"/>
        <v/>
      </c>
      <c r="R179" s="6" t="str">
        <f t="shared" si="29"/>
        <v/>
      </c>
      <c r="S179" s="8" t="str">
        <f t="shared" si="30"/>
        <v/>
      </c>
      <c r="T179" s="8" t="str">
        <f t="shared" si="31"/>
        <v/>
      </c>
    </row>
    <row r="180" spans="1:20" x14ac:dyDescent="0.3">
      <c r="A180" s="111">
        <v>178</v>
      </c>
      <c r="B180" s="111" t="s">
        <v>7513</v>
      </c>
      <c r="E180" s="6" t="str">
        <f t="shared" si="22"/>
        <v/>
      </c>
      <c r="I180" t="str">
        <f t="shared" si="25"/>
        <v/>
      </c>
      <c r="J180" t="str">
        <f t="shared" si="23"/>
        <v/>
      </c>
      <c r="K180" t="str">
        <f t="shared" si="26"/>
        <v/>
      </c>
      <c r="L180" s="6" t="str">
        <f t="shared" si="27"/>
        <v/>
      </c>
      <c r="N180" s="129" t="s">
        <v>7521</v>
      </c>
      <c r="O180" t="str">
        <f t="shared" si="32"/>
        <v/>
      </c>
      <c r="P180" t="str">
        <f t="shared" si="28"/>
        <v/>
      </c>
      <c r="Q180" s="6" t="str">
        <f t="shared" si="24"/>
        <v/>
      </c>
      <c r="R180" s="6" t="str">
        <f t="shared" si="29"/>
        <v/>
      </c>
      <c r="S180" s="8" t="str">
        <f t="shared" si="30"/>
        <v/>
      </c>
      <c r="T180" s="8" t="str">
        <f t="shared" si="31"/>
        <v/>
      </c>
    </row>
    <row r="181" spans="1:20" x14ac:dyDescent="0.3">
      <c r="A181" s="111">
        <v>179</v>
      </c>
      <c r="B181" s="111" t="s">
        <v>7513</v>
      </c>
      <c r="E181" s="6" t="str">
        <f t="shared" si="22"/>
        <v/>
      </c>
      <c r="I181" t="str">
        <f t="shared" si="25"/>
        <v/>
      </c>
      <c r="J181" t="str">
        <f t="shared" si="23"/>
        <v/>
      </c>
      <c r="K181" t="str">
        <f t="shared" si="26"/>
        <v/>
      </c>
      <c r="L181" s="6" t="str">
        <f t="shared" si="27"/>
        <v/>
      </c>
      <c r="N181" s="129" t="s">
        <v>7521</v>
      </c>
      <c r="O181" t="str">
        <f t="shared" si="32"/>
        <v/>
      </c>
      <c r="P181" t="str">
        <f t="shared" si="28"/>
        <v/>
      </c>
      <c r="Q181" s="6" t="str">
        <f t="shared" si="24"/>
        <v/>
      </c>
      <c r="R181" s="6" t="str">
        <f t="shared" si="29"/>
        <v/>
      </c>
      <c r="S181" s="8" t="str">
        <f t="shared" si="30"/>
        <v/>
      </c>
      <c r="T181" s="8" t="str">
        <f t="shared" si="31"/>
        <v/>
      </c>
    </row>
    <row r="182" spans="1:20" x14ac:dyDescent="0.3">
      <c r="A182" s="111">
        <v>180</v>
      </c>
      <c r="B182" s="111" t="s">
        <v>7513</v>
      </c>
      <c r="E182" s="6" t="str">
        <f t="shared" si="22"/>
        <v/>
      </c>
      <c r="I182" t="str">
        <f t="shared" si="25"/>
        <v/>
      </c>
      <c r="J182" t="str">
        <f t="shared" si="23"/>
        <v/>
      </c>
      <c r="K182" t="str">
        <f t="shared" si="26"/>
        <v/>
      </c>
      <c r="L182" s="6" t="str">
        <f t="shared" si="27"/>
        <v/>
      </c>
      <c r="N182" s="129" t="s">
        <v>7521</v>
      </c>
      <c r="O182" t="str">
        <f t="shared" si="32"/>
        <v/>
      </c>
      <c r="P182" t="str">
        <f t="shared" si="28"/>
        <v/>
      </c>
      <c r="Q182" s="6" t="str">
        <f t="shared" si="24"/>
        <v/>
      </c>
      <c r="R182" s="6" t="str">
        <f t="shared" si="29"/>
        <v/>
      </c>
      <c r="S182" s="8" t="str">
        <f t="shared" si="30"/>
        <v/>
      </c>
      <c r="T182" s="8" t="str">
        <f t="shared" si="31"/>
        <v/>
      </c>
    </row>
    <row r="183" spans="1:20" x14ac:dyDescent="0.3">
      <c r="A183" s="111">
        <v>181</v>
      </c>
      <c r="B183" s="111" t="s">
        <v>7513</v>
      </c>
      <c r="E183" s="6" t="str">
        <f t="shared" si="22"/>
        <v/>
      </c>
      <c r="I183" t="str">
        <f t="shared" si="25"/>
        <v/>
      </c>
      <c r="J183" t="str">
        <f t="shared" si="23"/>
        <v/>
      </c>
      <c r="K183" t="str">
        <f t="shared" si="26"/>
        <v/>
      </c>
      <c r="L183" s="6" t="str">
        <f t="shared" si="27"/>
        <v/>
      </c>
      <c r="N183" s="129" t="s">
        <v>7521</v>
      </c>
      <c r="O183" t="str">
        <f t="shared" si="32"/>
        <v/>
      </c>
      <c r="P183" t="str">
        <f t="shared" si="28"/>
        <v/>
      </c>
      <c r="Q183" s="6" t="str">
        <f t="shared" si="24"/>
        <v/>
      </c>
      <c r="R183" s="6" t="str">
        <f t="shared" si="29"/>
        <v/>
      </c>
      <c r="S183" s="8" t="str">
        <f t="shared" si="30"/>
        <v/>
      </c>
      <c r="T183" s="8" t="str">
        <f t="shared" si="31"/>
        <v/>
      </c>
    </row>
    <row r="184" spans="1:20" x14ac:dyDescent="0.3">
      <c r="A184" s="111">
        <v>182</v>
      </c>
      <c r="B184" s="111" t="s">
        <v>7513</v>
      </c>
      <c r="E184" s="6" t="str">
        <f t="shared" si="22"/>
        <v/>
      </c>
      <c r="I184" t="str">
        <f t="shared" si="25"/>
        <v/>
      </c>
      <c r="J184" t="str">
        <f t="shared" si="23"/>
        <v/>
      </c>
      <c r="K184" t="str">
        <f t="shared" si="26"/>
        <v/>
      </c>
      <c r="L184" s="6" t="str">
        <f t="shared" si="27"/>
        <v/>
      </c>
      <c r="N184" s="129" t="s">
        <v>7521</v>
      </c>
      <c r="O184" t="str">
        <f t="shared" si="32"/>
        <v/>
      </c>
      <c r="P184" t="str">
        <f t="shared" si="28"/>
        <v/>
      </c>
      <c r="Q184" s="6" t="str">
        <f t="shared" si="24"/>
        <v/>
      </c>
      <c r="R184" s="6" t="str">
        <f t="shared" si="29"/>
        <v/>
      </c>
      <c r="S184" s="8" t="str">
        <f t="shared" si="30"/>
        <v/>
      </c>
      <c r="T184" s="8" t="str">
        <f t="shared" si="31"/>
        <v/>
      </c>
    </row>
    <row r="185" spans="1:20" x14ac:dyDescent="0.3">
      <c r="A185" s="111">
        <v>183</v>
      </c>
      <c r="B185" s="111" t="s">
        <v>7513</v>
      </c>
      <c r="E185" s="6" t="str">
        <f t="shared" si="22"/>
        <v/>
      </c>
      <c r="I185" t="str">
        <f t="shared" si="25"/>
        <v/>
      </c>
      <c r="J185" t="str">
        <f t="shared" si="23"/>
        <v/>
      </c>
      <c r="K185" t="str">
        <f t="shared" si="26"/>
        <v/>
      </c>
      <c r="L185" s="6" t="str">
        <f t="shared" si="27"/>
        <v/>
      </c>
      <c r="N185" s="129" t="s">
        <v>7521</v>
      </c>
      <c r="O185" t="str">
        <f t="shared" si="32"/>
        <v/>
      </c>
      <c r="P185" t="str">
        <f t="shared" si="28"/>
        <v/>
      </c>
      <c r="Q185" s="6" t="str">
        <f t="shared" si="24"/>
        <v/>
      </c>
      <c r="R185" s="6" t="str">
        <f t="shared" si="29"/>
        <v/>
      </c>
      <c r="S185" s="8" t="str">
        <f t="shared" si="30"/>
        <v/>
      </c>
      <c r="T185" s="8" t="str">
        <f t="shared" si="31"/>
        <v/>
      </c>
    </row>
    <row r="186" spans="1:20" x14ac:dyDescent="0.3">
      <c r="A186" s="111">
        <v>184</v>
      </c>
      <c r="B186" s="111" t="s">
        <v>7513</v>
      </c>
      <c r="E186" s="6" t="str">
        <f t="shared" si="22"/>
        <v/>
      </c>
      <c r="I186" t="str">
        <f t="shared" si="25"/>
        <v/>
      </c>
      <c r="J186" t="str">
        <f t="shared" si="23"/>
        <v/>
      </c>
      <c r="K186" t="str">
        <f t="shared" si="26"/>
        <v/>
      </c>
      <c r="L186" s="6" t="str">
        <f t="shared" si="27"/>
        <v/>
      </c>
      <c r="N186" s="129" t="s">
        <v>7521</v>
      </c>
      <c r="O186" t="str">
        <f t="shared" si="32"/>
        <v/>
      </c>
      <c r="P186" t="str">
        <f t="shared" si="28"/>
        <v/>
      </c>
      <c r="Q186" s="6" t="str">
        <f t="shared" si="24"/>
        <v/>
      </c>
      <c r="R186" s="6" t="str">
        <f t="shared" si="29"/>
        <v/>
      </c>
      <c r="S186" s="8" t="str">
        <f t="shared" si="30"/>
        <v/>
      </c>
      <c r="T186" s="8" t="str">
        <f t="shared" si="31"/>
        <v/>
      </c>
    </row>
    <row r="187" spans="1:20" x14ac:dyDescent="0.3">
      <c r="A187" s="111">
        <v>185</v>
      </c>
      <c r="B187" s="111" t="s">
        <v>7513</v>
      </c>
      <c r="E187" s="6" t="str">
        <f t="shared" si="22"/>
        <v/>
      </c>
      <c r="I187" t="str">
        <f t="shared" si="25"/>
        <v/>
      </c>
      <c r="J187" t="str">
        <f t="shared" si="23"/>
        <v/>
      </c>
      <c r="K187" t="str">
        <f t="shared" si="26"/>
        <v/>
      </c>
      <c r="L187" s="6" t="str">
        <f t="shared" si="27"/>
        <v/>
      </c>
      <c r="N187" s="129" t="s">
        <v>7521</v>
      </c>
      <c r="O187" t="str">
        <f t="shared" si="32"/>
        <v/>
      </c>
      <c r="P187" t="str">
        <f t="shared" si="28"/>
        <v/>
      </c>
      <c r="Q187" s="6" t="str">
        <f t="shared" si="24"/>
        <v/>
      </c>
      <c r="R187" s="6" t="str">
        <f t="shared" si="29"/>
        <v/>
      </c>
      <c r="S187" s="8" t="str">
        <f t="shared" si="30"/>
        <v/>
      </c>
      <c r="T187" s="8" t="str">
        <f t="shared" si="31"/>
        <v/>
      </c>
    </row>
    <row r="188" spans="1:20" x14ac:dyDescent="0.3">
      <c r="A188" s="111">
        <v>186</v>
      </c>
      <c r="B188" s="111" t="s">
        <v>7513</v>
      </c>
      <c r="E188" s="6" t="str">
        <f t="shared" si="22"/>
        <v/>
      </c>
      <c r="I188" t="str">
        <f t="shared" si="25"/>
        <v/>
      </c>
      <c r="J188" t="str">
        <f t="shared" si="23"/>
        <v/>
      </c>
      <c r="K188" t="str">
        <f t="shared" si="26"/>
        <v/>
      </c>
      <c r="L188" s="6" t="str">
        <f t="shared" si="27"/>
        <v/>
      </c>
      <c r="N188" s="129" t="s">
        <v>7521</v>
      </c>
      <c r="O188" t="str">
        <f t="shared" si="32"/>
        <v/>
      </c>
      <c r="P188" t="str">
        <f t="shared" si="28"/>
        <v/>
      </c>
      <c r="Q188" s="6" t="str">
        <f t="shared" si="24"/>
        <v/>
      </c>
      <c r="R188" s="6" t="str">
        <f t="shared" si="29"/>
        <v/>
      </c>
      <c r="S188" s="8" t="str">
        <f t="shared" si="30"/>
        <v/>
      </c>
      <c r="T188" s="8" t="str">
        <f t="shared" si="31"/>
        <v/>
      </c>
    </row>
    <row r="189" spans="1:20" x14ac:dyDescent="0.3">
      <c r="A189" s="111">
        <v>187</v>
      </c>
      <c r="B189" s="111" t="s">
        <v>7513</v>
      </c>
      <c r="E189" s="6" t="str">
        <f t="shared" si="22"/>
        <v/>
      </c>
      <c r="I189" t="str">
        <f t="shared" si="25"/>
        <v/>
      </c>
      <c r="J189" t="str">
        <f t="shared" si="23"/>
        <v/>
      </c>
      <c r="K189" t="str">
        <f t="shared" si="26"/>
        <v/>
      </c>
      <c r="L189" s="6" t="str">
        <f t="shared" si="27"/>
        <v/>
      </c>
      <c r="N189" s="129" t="s">
        <v>7521</v>
      </c>
      <c r="O189" t="str">
        <f t="shared" si="32"/>
        <v/>
      </c>
      <c r="P189" t="str">
        <f t="shared" si="28"/>
        <v/>
      </c>
      <c r="Q189" s="6" t="str">
        <f t="shared" si="24"/>
        <v/>
      </c>
      <c r="R189" s="6" t="str">
        <f t="shared" si="29"/>
        <v/>
      </c>
      <c r="S189" s="8" t="str">
        <f t="shared" si="30"/>
        <v/>
      </c>
      <c r="T189" s="8" t="str">
        <f t="shared" si="31"/>
        <v/>
      </c>
    </row>
    <row r="190" spans="1:20" x14ac:dyDescent="0.3">
      <c r="A190" s="111">
        <v>188</v>
      </c>
      <c r="B190" s="111" t="s">
        <v>7513</v>
      </c>
      <c r="E190" s="6" t="str">
        <f t="shared" si="22"/>
        <v/>
      </c>
      <c r="I190" t="str">
        <f t="shared" si="25"/>
        <v/>
      </c>
      <c r="J190" t="str">
        <f t="shared" si="23"/>
        <v/>
      </c>
      <c r="K190" t="str">
        <f t="shared" si="26"/>
        <v/>
      </c>
      <c r="L190" s="6" t="str">
        <f t="shared" si="27"/>
        <v/>
      </c>
      <c r="N190" s="129" t="s">
        <v>7521</v>
      </c>
      <c r="O190" t="str">
        <f t="shared" si="32"/>
        <v/>
      </c>
      <c r="P190" t="str">
        <f t="shared" si="28"/>
        <v/>
      </c>
      <c r="Q190" s="6" t="str">
        <f t="shared" si="24"/>
        <v/>
      </c>
      <c r="R190" s="6" t="str">
        <f t="shared" si="29"/>
        <v/>
      </c>
      <c r="S190" s="8" t="str">
        <f t="shared" si="30"/>
        <v/>
      </c>
      <c r="T190" s="8" t="str">
        <f t="shared" si="31"/>
        <v/>
      </c>
    </row>
    <row r="191" spans="1:20" x14ac:dyDescent="0.3">
      <c r="A191" s="111">
        <v>189</v>
      </c>
      <c r="B191" s="111" t="s">
        <v>7513</v>
      </c>
      <c r="E191" s="6" t="str">
        <f t="shared" si="22"/>
        <v/>
      </c>
      <c r="I191" t="str">
        <f t="shared" si="25"/>
        <v/>
      </c>
      <c r="J191" t="str">
        <f t="shared" si="23"/>
        <v/>
      </c>
      <c r="K191" t="str">
        <f t="shared" si="26"/>
        <v/>
      </c>
      <c r="L191" s="6" t="str">
        <f t="shared" si="27"/>
        <v/>
      </c>
      <c r="N191" s="129" t="s">
        <v>7521</v>
      </c>
      <c r="O191" t="str">
        <f t="shared" si="32"/>
        <v/>
      </c>
      <c r="P191" t="str">
        <f t="shared" si="28"/>
        <v/>
      </c>
      <c r="Q191" s="6" t="str">
        <f t="shared" si="24"/>
        <v/>
      </c>
      <c r="R191" s="6" t="str">
        <f t="shared" si="29"/>
        <v/>
      </c>
      <c r="S191" s="8" t="str">
        <f t="shared" si="30"/>
        <v/>
      </c>
      <c r="T191" s="8" t="str">
        <f t="shared" si="31"/>
        <v/>
      </c>
    </row>
    <row r="192" spans="1:20" x14ac:dyDescent="0.3">
      <c r="A192" s="111">
        <v>190</v>
      </c>
      <c r="B192" s="111" t="s">
        <v>7513</v>
      </c>
      <c r="E192" s="6" t="str">
        <f t="shared" si="22"/>
        <v/>
      </c>
      <c r="I192" t="str">
        <f t="shared" si="25"/>
        <v/>
      </c>
      <c r="J192" t="str">
        <f t="shared" si="23"/>
        <v/>
      </c>
      <c r="K192" t="str">
        <f t="shared" si="26"/>
        <v/>
      </c>
      <c r="L192" s="6" t="str">
        <f t="shared" si="27"/>
        <v/>
      </c>
      <c r="N192" s="129" t="s">
        <v>7521</v>
      </c>
      <c r="O192" t="str">
        <f t="shared" si="32"/>
        <v/>
      </c>
      <c r="P192" t="str">
        <f t="shared" si="28"/>
        <v/>
      </c>
      <c r="Q192" s="6" t="str">
        <f t="shared" si="24"/>
        <v/>
      </c>
      <c r="R192" s="6" t="str">
        <f t="shared" si="29"/>
        <v/>
      </c>
      <c r="S192" s="8" t="str">
        <f t="shared" si="30"/>
        <v/>
      </c>
      <c r="T192" s="8" t="str">
        <f t="shared" si="31"/>
        <v/>
      </c>
    </row>
    <row r="193" spans="1:20" x14ac:dyDescent="0.3">
      <c r="A193" s="111">
        <v>191</v>
      </c>
      <c r="B193" s="111" t="s">
        <v>7513</v>
      </c>
      <c r="E193" s="6" t="str">
        <f t="shared" si="22"/>
        <v/>
      </c>
      <c r="I193" t="str">
        <f t="shared" si="25"/>
        <v/>
      </c>
      <c r="J193" t="str">
        <f t="shared" si="23"/>
        <v/>
      </c>
      <c r="K193" t="str">
        <f t="shared" si="26"/>
        <v/>
      </c>
      <c r="L193" s="6" t="str">
        <f t="shared" si="27"/>
        <v/>
      </c>
      <c r="N193" s="129" t="s">
        <v>7521</v>
      </c>
      <c r="O193" t="str">
        <f t="shared" si="32"/>
        <v/>
      </c>
      <c r="P193" t="str">
        <f t="shared" si="28"/>
        <v/>
      </c>
      <c r="Q193" s="6" t="str">
        <f t="shared" si="24"/>
        <v/>
      </c>
      <c r="R193" s="6" t="str">
        <f t="shared" si="29"/>
        <v/>
      </c>
      <c r="S193" s="8" t="str">
        <f t="shared" si="30"/>
        <v/>
      </c>
      <c r="T193" s="8" t="str">
        <f t="shared" si="31"/>
        <v/>
      </c>
    </row>
    <row r="194" spans="1:20" x14ac:dyDescent="0.3">
      <c r="A194" s="111">
        <v>192</v>
      </c>
      <c r="B194" s="111" t="s">
        <v>7513</v>
      </c>
      <c r="E194" s="6" t="str">
        <f t="shared" si="22"/>
        <v/>
      </c>
      <c r="I194" t="str">
        <f t="shared" si="25"/>
        <v/>
      </c>
      <c r="J194" t="str">
        <f t="shared" si="23"/>
        <v/>
      </c>
      <c r="K194" t="str">
        <f t="shared" si="26"/>
        <v/>
      </c>
      <c r="L194" s="6" t="str">
        <f t="shared" si="27"/>
        <v/>
      </c>
      <c r="N194" s="129" t="s">
        <v>7521</v>
      </c>
      <c r="O194" t="str">
        <f t="shared" si="32"/>
        <v/>
      </c>
      <c r="P194" t="str">
        <f t="shared" si="28"/>
        <v/>
      </c>
      <c r="Q194" s="6" t="str">
        <f t="shared" si="24"/>
        <v/>
      </c>
      <c r="R194" s="6" t="str">
        <f t="shared" si="29"/>
        <v/>
      </c>
      <c r="S194" s="8" t="str">
        <f t="shared" si="30"/>
        <v/>
      </c>
      <c r="T194" s="8" t="str">
        <f t="shared" si="31"/>
        <v/>
      </c>
    </row>
    <row r="195" spans="1:20" x14ac:dyDescent="0.3">
      <c r="A195" s="111">
        <v>193</v>
      </c>
      <c r="B195" s="111" t="s">
        <v>7513</v>
      </c>
      <c r="E195" s="6" t="str">
        <f t="shared" ref="E195:E258" si="33">IFERROR(VLOOKUP(D195,Rate,3,FALSE),"")</f>
        <v/>
      </c>
      <c r="I195" t="str">
        <f t="shared" si="25"/>
        <v/>
      </c>
      <c r="J195" t="str">
        <f t="shared" ref="J195:J258" si="34">IFERROR(VLOOKUP(B195,ExchangeFee,2,FALSE)*I195,"")</f>
        <v/>
      </c>
      <c r="K195" t="str">
        <f t="shared" si="26"/>
        <v/>
      </c>
      <c r="L195" s="6" t="str">
        <f t="shared" si="27"/>
        <v/>
      </c>
      <c r="N195" s="129" t="s">
        <v>7521</v>
      </c>
      <c r="O195" t="str">
        <f t="shared" si="32"/>
        <v/>
      </c>
      <c r="P195" t="str">
        <f t="shared" si="28"/>
        <v/>
      </c>
      <c r="Q195" s="6" t="str">
        <f t="shared" ref="Q195:Q258" si="35">IFERROR(VLOOKUP(B195,ExchangeFee,2,FALSE)*P195,"")</f>
        <v/>
      </c>
      <c r="R195" s="6" t="str">
        <f t="shared" si="29"/>
        <v/>
      </c>
      <c r="S195" s="8" t="str">
        <f t="shared" si="30"/>
        <v/>
      </c>
      <c r="T195" s="8" t="str">
        <f t="shared" si="31"/>
        <v/>
      </c>
    </row>
    <row r="196" spans="1:20" x14ac:dyDescent="0.3">
      <c r="A196" s="111">
        <v>194</v>
      </c>
      <c r="B196" s="111" t="s">
        <v>7513</v>
      </c>
      <c r="E196" s="6" t="str">
        <f t="shared" si="33"/>
        <v/>
      </c>
      <c r="I196" t="str">
        <f t="shared" ref="I196:I259" si="36">IFERROR(H196/G196,"")</f>
        <v/>
      </c>
      <c r="J196" t="str">
        <f t="shared" si="34"/>
        <v/>
      </c>
      <c r="K196" t="str">
        <f t="shared" ref="K196:K259" si="37">IFERROR(I196-J196,"")</f>
        <v/>
      </c>
      <c r="L196" s="6" t="str">
        <f t="shared" ref="L196:L259" si="38">IFERROR(K196*G196,"")</f>
        <v/>
      </c>
      <c r="N196" s="129" t="s">
        <v>7521</v>
      </c>
      <c r="O196" t="str">
        <f t="shared" si="32"/>
        <v/>
      </c>
      <c r="P196" t="str">
        <f t="shared" ref="P196:P259" si="39">IFERROR(O196*N196,"")</f>
        <v/>
      </c>
      <c r="Q196" s="6" t="str">
        <f t="shared" si="35"/>
        <v/>
      </c>
      <c r="R196" s="6" t="str">
        <f t="shared" ref="R196:R259" si="40">IFERROR(P196-Q196,"")</f>
        <v/>
      </c>
      <c r="S196" s="8" t="str">
        <f t="shared" ref="S196:S259" si="41">IFERROR((N196-G196)/G196,"")</f>
        <v/>
      </c>
      <c r="T196" s="8" t="str">
        <f t="shared" ref="T196:T259" si="42">IFERROR((R196-H196)/H196,"")</f>
        <v/>
      </c>
    </row>
    <row r="197" spans="1:20" x14ac:dyDescent="0.3">
      <c r="A197" s="111">
        <v>195</v>
      </c>
      <c r="B197" s="111" t="s">
        <v>7513</v>
      </c>
      <c r="E197" s="6" t="str">
        <f t="shared" si="33"/>
        <v/>
      </c>
      <c r="I197" t="str">
        <f t="shared" si="36"/>
        <v/>
      </c>
      <c r="J197" t="str">
        <f t="shared" si="34"/>
        <v/>
      </c>
      <c r="K197" t="str">
        <f t="shared" si="37"/>
        <v/>
      </c>
      <c r="L197" s="6" t="str">
        <f t="shared" si="38"/>
        <v/>
      </c>
      <c r="N197" s="129" t="s">
        <v>7521</v>
      </c>
      <c r="O197" t="str">
        <f t="shared" ref="O197:O260" si="43">K197</f>
        <v/>
      </c>
      <c r="P197" t="str">
        <f t="shared" si="39"/>
        <v/>
      </c>
      <c r="Q197" s="6" t="str">
        <f t="shared" si="35"/>
        <v/>
      </c>
      <c r="R197" s="6" t="str">
        <f t="shared" si="40"/>
        <v/>
      </c>
      <c r="S197" s="8" t="str">
        <f t="shared" si="41"/>
        <v/>
      </c>
      <c r="T197" s="8" t="str">
        <f t="shared" si="42"/>
        <v/>
      </c>
    </row>
    <row r="198" spans="1:20" x14ac:dyDescent="0.3">
      <c r="A198" s="111">
        <v>196</v>
      </c>
      <c r="B198" s="111" t="s">
        <v>7513</v>
      </c>
      <c r="E198" s="6" t="str">
        <f t="shared" si="33"/>
        <v/>
      </c>
      <c r="I198" t="str">
        <f t="shared" si="36"/>
        <v/>
      </c>
      <c r="J198" t="str">
        <f t="shared" si="34"/>
        <v/>
      </c>
      <c r="K198" t="str">
        <f t="shared" si="37"/>
        <v/>
      </c>
      <c r="L198" s="6" t="str">
        <f t="shared" si="38"/>
        <v/>
      </c>
      <c r="N198" s="129" t="s">
        <v>7521</v>
      </c>
      <c r="O198" t="str">
        <f t="shared" si="43"/>
        <v/>
      </c>
      <c r="P198" t="str">
        <f t="shared" si="39"/>
        <v/>
      </c>
      <c r="Q198" s="6" t="str">
        <f t="shared" si="35"/>
        <v/>
      </c>
      <c r="R198" s="6" t="str">
        <f t="shared" si="40"/>
        <v/>
      </c>
      <c r="S198" s="8" t="str">
        <f t="shared" si="41"/>
        <v/>
      </c>
      <c r="T198" s="8" t="str">
        <f t="shared" si="42"/>
        <v/>
      </c>
    </row>
    <row r="199" spans="1:20" x14ac:dyDescent="0.3">
      <c r="A199" s="111">
        <v>197</v>
      </c>
      <c r="B199" s="111" t="s">
        <v>7513</v>
      </c>
      <c r="E199" s="6" t="str">
        <f t="shared" si="33"/>
        <v/>
      </c>
      <c r="I199" t="str">
        <f t="shared" si="36"/>
        <v/>
      </c>
      <c r="J199" t="str">
        <f t="shared" si="34"/>
        <v/>
      </c>
      <c r="K199" t="str">
        <f t="shared" si="37"/>
        <v/>
      </c>
      <c r="L199" s="6" t="str">
        <f t="shared" si="38"/>
        <v/>
      </c>
      <c r="N199" s="129" t="s">
        <v>7521</v>
      </c>
      <c r="O199" t="str">
        <f t="shared" si="43"/>
        <v/>
      </c>
      <c r="P199" t="str">
        <f t="shared" si="39"/>
        <v/>
      </c>
      <c r="Q199" s="6" t="str">
        <f t="shared" si="35"/>
        <v/>
      </c>
      <c r="R199" s="6" t="str">
        <f t="shared" si="40"/>
        <v/>
      </c>
      <c r="S199" s="8" t="str">
        <f t="shared" si="41"/>
        <v/>
      </c>
      <c r="T199" s="8" t="str">
        <f t="shared" si="42"/>
        <v/>
      </c>
    </row>
    <row r="200" spans="1:20" x14ac:dyDescent="0.3">
      <c r="A200" s="111">
        <v>198</v>
      </c>
      <c r="B200" s="111" t="s">
        <v>7513</v>
      </c>
      <c r="E200" s="6" t="str">
        <f t="shared" si="33"/>
        <v/>
      </c>
      <c r="I200" t="str">
        <f t="shared" si="36"/>
        <v/>
      </c>
      <c r="J200" t="str">
        <f t="shared" si="34"/>
        <v/>
      </c>
      <c r="K200" t="str">
        <f t="shared" si="37"/>
        <v/>
      </c>
      <c r="L200" s="6" t="str">
        <f t="shared" si="38"/>
        <v/>
      </c>
      <c r="N200" s="129" t="s">
        <v>7521</v>
      </c>
      <c r="O200" t="str">
        <f t="shared" si="43"/>
        <v/>
      </c>
      <c r="P200" t="str">
        <f t="shared" si="39"/>
        <v/>
      </c>
      <c r="Q200" s="6" t="str">
        <f t="shared" si="35"/>
        <v/>
      </c>
      <c r="R200" s="6" t="str">
        <f t="shared" si="40"/>
        <v/>
      </c>
      <c r="S200" s="8" t="str">
        <f t="shared" si="41"/>
        <v/>
      </c>
      <c r="T200" s="8" t="str">
        <f t="shared" si="42"/>
        <v/>
      </c>
    </row>
    <row r="201" spans="1:20" x14ac:dyDescent="0.3">
      <c r="A201" s="111">
        <v>199</v>
      </c>
      <c r="B201" s="111" t="s">
        <v>7513</v>
      </c>
      <c r="E201" s="6" t="str">
        <f t="shared" si="33"/>
        <v/>
      </c>
      <c r="I201" t="str">
        <f t="shared" si="36"/>
        <v/>
      </c>
      <c r="J201" t="str">
        <f t="shared" si="34"/>
        <v/>
      </c>
      <c r="K201" t="str">
        <f t="shared" si="37"/>
        <v/>
      </c>
      <c r="L201" s="6" t="str">
        <f t="shared" si="38"/>
        <v/>
      </c>
      <c r="N201" s="129" t="s">
        <v>7521</v>
      </c>
      <c r="O201" t="str">
        <f t="shared" si="43"/>
        <v/>
      </c>
      <c r="P201" t="str">
        <f t="shared" si="39"/>
        <v/>
      </c>
      <c r="Q201" s="6" t="str">
        <f t="shared" si="35"/>
        <v/>
      </c>
      <c r="R201" s="6" t="str">
        <f t="shared" si="40"/>
        <v/>
      </c>
      <c r="S201" s="8" t="str">
        <f t="shared" si="41"/>
        <v/>
      </c>
      <c r="T201" s="8" t="str">
        <f t="shared" si="42"/>
        <v/>
      </c>
    </row>
    <row r="202" spans="1:20" x14ac:dyDescent="0.3">
      <c r="A202" s="111">
        <v>200</v>
      </c>
      <c r="B202" s="111" t="s">
        <v>7513</v>
      </c>
      <c r="E202" s="6" t="str">
        <f t="shared" si="33"/>
        <v/>
      </c>
      <c r="I202" t="str">
        <f t="shared" si="36"/>
        <v/>
      </c>
      <c r="J202" t="str">
        <f t="shared" si="34"/>
        <v/>
      </c>
      <c r="K202" t="str">
        <f t="shared" si="37"/>
        <v/>
      </c>
      <c r="L202" s="6" t="str">
        <f t="shared" si="38"/>
        <v/>
      </c>
      <c r="N202" s="129" t="s">
        <v>7521</v>
      </c>
      <c r="O202" t="str">
        <f t="shared" si="43"/>
        <v/>
      </c>
      <c r="P202" t="str">
        <f t="shared" si="39"/>
        <v/>
      </c>
      <c r="Q202" s="6" t="str">
        <f t="shared" si="35"/>
        <v/>
      </c>
      <c r="R202" s="6" t="str">
        <f t="shared" si="40"/>
        <v/>
      </c>
      <c r="S202" s="8" t="str">
        <f t="shared" si="41"/>
        <v/>
      </c>
      <c r="T202" s="8" t="str">
        <f t="shared" si="42"/>
        <v/>
      </c>
    </row>
    <row r="203" spans="1:20" x14ac:dyDescent="0.3">
      <c r="A203" s="111">
        <v>201</v>
      </c>
      <c r="B203" s="111" t="s">
        <v>7513</v>
      </c>
      <c r="E203" s="6" t="str">
        <f t="shared" si="33"/>
        <v/>
      </c>
      <c r="I203" t="str">
        <f t="shared" si="36"/>
        <v/>
      </c>
      <c r="J203" t="str">
        <f t="shared" si="34"/>
        <v/>
      </c>
      <c r="K203" t="str">
        <f t="shared" si="37"/>
        <v/>
      </c>
      <c r="L203" s="6" t="str">
        <f t="shared" si="38"/>
        <v/>
      </c>
      <c r="N203" s="129" t="s">
        <v>7521</v>
      </c>
      <c r="O203" t="str">
        <f t="shared" si="43"/>
        <v/>
      </c>
      <c r="P203" t="str">
        <f t="shared" si="39"/>
        <v/>
      </c>
      <c r="Q203" s="6" t="str">
        <f t="shared" si="35"/>
        <v/>
      </c>
      <c r="R203" s="6" t="str">
        <f t="shared" si="40"/>
        <v/>
      </c>
      <c r="S203" s="8" t="str">
        <f t="shared" si="41"/>
        <v/>
      </c>
      <c r="T203" s="8" t="str">
        <f t="shared" si="42"/>
        <v/>
      </c>
    </row>
    <row r="204" spans="1:20" x14ac:dyDescent="0.3">
      <c r="A204" s="111">
        <v>202</v>
      </c>
      <c r="B204" s="111" t="s">
        <v>7513</v>
      </c>
      <c r="E204" s="6" t="str">
        <f t="shared" si="33"/>
        <v/>
      </c>
      <c r="I204" t="str">
        <f t="shared" si="36"/>
        <v/>
      </c>
      <c r="J204" t="str">
        <f t="shared" si="34"/>
        <v/>
      </c>
      <c r="K204" t="str">
        <f t="shared" si="37"/>
        <v/>
      </c>
      <c r="L204" s="6" t="str">
        <f t="shared" si="38"/>
        <v/>
      </c>
      <c r="N204" s="129" t="s">
        <v>7521</v>
      </c>
      <c r="O204" t="str">
        <f t="shared" si="43"/>
        <v/>
      </c>
      <c r="P204" t="str">
        <f t="shared" si="39"/>
        <v/>
      </c>
      <c r="Q204" s="6" t="str">
        <f t="shared" si="35"/>
        <v/>
      </c>
      <c r="R204" s="6" t="str">
        <f t="shared" si="40"/>
        <v/>
      </c>
      <c r="S204" s="8" t="str">
        <f t="shared" si="41"/>
        <v/>
      </c>
      <c r="T204" s="8" t="str">
        <f t="shared" si="42"/>
        <v/>
      </c>
    </row>
    <row r="205" spans="1:20" x14ac:dyDescent="0.3">
      <c r="A205" s="111">
        <v>203</v>
      </c>
      <c r="B205" s="111" t="s">
        <v>7513</v>
      </c>
      <c r="E205" s="6" t="str">
        <f t="shared" si="33"/>
        <v/>
      </c>
      <c r="I205" t="str">
        <f t="shared" si="36"/>
        <v/>
      </c>
      <c r="J205" t="str">
        <f t="shared" si="34"/>
        <v/>
      </c>
      <c r="K205" t="str">
        <f t="shared" si="37"/>
        <v/>
      </c>
      <c r="L205" s="6" t="str">
        <f t="shared" si="38"/>
        <v/>
      </c>
      <c r="N205" s="129" t="s">
        <v>7521</v>
      </c>
      <c r="O205" t="str">
        <f t="shared" si="43"/>
        <v/>
      </c>
      <c r="P205" t="str">
        <f t="shared" si="39"/>
        <v/>
      </c>
      <c r="Q205" s="6" t="str">
        <f t="shared" si="35"/>
        <v/>
      </c>
      <c r="R205" s="6" t="str">
        <f t="shared" si="40"/>
        <v/>
      </c>
      <c r="S205" s="8" t="str">
        <f t="shared" si="41"/>
        <v/>
      </c>
      <c r="T205" s="8" t="str">
        <f t="shared" si="42"/>
        <v/>
      </c>
    </row>
    <row r="206" spans="1:20" x14ac:dyDescent="0.3">
      <c r="A206" s="111">
        <v>204</v>
      </c>
      <c r="B206" s="111" t="s">
        <v>7513</v>
      </c>
      <c r="E206" s="6" t="str">
        <f t="shared" si="33"/>
        <v/>
      </c>
      <c r="I206" t="str">
        <f t="shared" si="36"/>
        <v/>
      </c>
      <c r="J206" t="str">
        <f t="shared" si="34"/>
        <v/>
      </c>
      <c r="K206" t="str">
        <f t="shared" si="37"/>
        <v/>
      </c>
      <c r="L206" s="6" t="str">
        <f t="shared" si="38"/>
        <v/>
      </c>
      <c r="N206" s="129" t="s">
        <v>7521</v>
      </c>
      <c r="O206" t="str">
        <f t="shared" si="43"/>
        <v/>
      </c>
      <c r="P206" t="str">
        <f t="shared" si="39"/>
        <v/>
      </c>
      <c r="Q206" s="6" t="str">
        <f t="shared" si="35"/>
        <v/>
      </c>
      <c r="R206" s="6" t="str">
        <f t="shared" si="40"/>
        <v/>
      </c>
      <c r="S206" s="8" t="str">
        <f t="shared" si="41"/>
        <v/>
      </c>
      <c r="T206" s="8" t="str">
        <f t="shared" si="42"/>
        <v/>
      </c>
    </row>
    <row r="207" spans="1:20" x14ac:dyDescent="0.3">
      <c r="A207" s="111">
        <v>205</v>
      </c>
      <c r="B207" s="111" t="s">
        <v>7513</v>
      </c>
      <c r="E207" s="6" t="str">
        <f t="shared" si="33"/>
        <v/>
      </c>
      <c r="I207" t="str">
        <f t="shared" si="36"/>
        <v/>
      </c>
      <c r="J207" t="str">
        <f t="shared" si="34"/>
        <v/>
      </c>
      <c r="K207" t="str">
        <f t="shared" si="37"/>
        <v/>
      </c>
      <c r="L207" s="6" t="str">
        <f t="shared" si="38"/>
        <v/>
      </c>
      <c r="N207" s="129" t="s">
        <v>7521</v>
      </c>
      <c r="O207" t="str">
        <f t="shared" si="43"/>
        <v/>
      </c>
      <c r="P207" t="str">
        <f t="shared" si="39"/>
        <v/>
      </c>
      <c r="Q207" s="6" t="str">
        <f t="shared" si="35"/>
        <v/>
      </c>
      <c r="R207" s="6" t="str">
        <f t="shared" si="40"/>
        <v/>
      </c>
      <c r="S207" s="8" t="str">
        <f t="shared" si="41"/>
        <v/>
      </c>
      <c r="T207" s="8" t="str">
        <f t="shared" si="42"/>
        <v/>
      </c>
    </row>
    <row r="208" spans="1:20" x14ac:dyDescent="0.3">
      <c r="A208" s="111">
        <v>206</v>
      </c>
      <c r="B208" s="111" t="s">
        <v>7513</v>
      </c>
      <c r="E208" s="6" t="str">
        <f t="shared" si="33"/>
        <v/>
      </c>
      <c r="I208" t="str">
        <f t="shared" si="36"/>
        <v/>
      </c>
      <c r="J208" t="str">
        <f t="shared" si="34"/>
        <v/>
      </c>
      <c r="K208" t="str">
        <f t="shared" si="37"/>
        <v/>
      </c>
      <c r="L208" s="6" t="str">
        <f t="shared" si="38"/>
        <v/>
      </c>
      <c r="N208" s="129" t="s">
        <v>7521</v>
      </c>
      <c r="O208" t="str">
        <f t="shared" si="43"/>
        <v/>
      </c>
      <c r="P208" t="str">
        <f t="shared" si="39"/>
        <v/>
      </c>
      <c r="Q208" s="6" t="str">
        <f t="shared" si="35"/>
        <v/>
      </c>
      <c r="R208" s="6" t="str">
        <f t="shared" si="40"/>
        <v/>
      </c>
      <c r="S208" s="8" t="str">
        <f t="shared" si="41"/>
        <v/>
      </c>
      <c r="T208" s="8" t="str">
        <f t="shared" si="42"/>
        <v/>
      </c>
    </row>
    <row r="209" spans="1:20" x14ac:dyDescent="0.3">
      <c r="A209" s="111">
        <v>207</v>
      </c>
      <c r="B209" s="111" t="s">
        <v>7513</v>
      </c>
      <c r="E209" s="6" t="str">
        <f t="shared" si="33"/>
        <v/>
      </c>
      <c r="I209" t="str">
        <f t="shared" si="36"/>
        <v/>
      </c>
      <c r="J209" t="str">
        <f t="shared" si="34"/>
        <v/>
      </c>
      <c r="K209" t="str">
        <f t="shared" si="37"/>
        <v/>
      </c>
      <c r="L209" s="6" t="str">
        <f t="shared" si="38"/>
        <v/>
      </c>
      <c r="N209" s="129" t="s">
        <v>7521</v>
      </c>
      <c r="O209" t="str">
        <f t="shared" si="43"/>
        <v/>
      </c>
      <c r="P209" t="str">
        <f t="shared" si="39"/>
        <v/>
      </c>
      <c r="Q209" s="6" t="str">
        <f t="shared" si="35"/>
        <v/>
      </c>
      <c r="R209" s="6" t="str">
        <f t="shared" si="40"/>
        <v/>
      </c>
      <c r="S209" s="8" t="str">
        <f t="shared" si="41"/>
        <v/>
      </c>
      <c r="T209" s="8" t="str">
        <f t="shared" si="42"/>
        <v/>
      </c>
    </row>
    <row r="210" spans="1:20" x14ac:dyDescent="0.3">
      <c r="A210" s="111">
        <v>208</v>
      </c>
      <c r="B210" s="111" t="s">
        <v>7513</v>
      </c>
      <c r="E210" s="6" t="str">
        <f t="shared" si="33"/>
        <v/>
      </c>
      <c r="I210" t="str">
        <f t="shared" si="36"/>
        <v/>
      </c>
      <c r="J210" t="str">
        <f t="shared" si="34"/>
        <v/>
      </c>
      <c r="K210" t="str">
        <f t="shared" si="37"/>
        <v/>
      </c>
      <c r="L210" s="6" t="str">
        <f t="shared" si="38"/>
        <v/>
      </c>
      <c r="N210" s="129" t="s">
        <v>7521</v>
      </c>
      <c r="O210" t="str">
        <f t="shared" si="43"/>
        <v/>
      </c>
      <c r="P210" t="str">
        <f t="shared" si="39"/>
        <v/>
      </c>
      <c r="Q210" s="6" t="str">
        <f t="shared" si="35"/>
        <v/>
      </c>
      <c r="R210" s="6" t="str">
        <f t="shared" si="40"/>
        <v/>
      </c>
      <c r="S210" s="8" t="str">
        <f t="shared" si="41"/>
        <v/>
      </c>
      <c r="T210" s="8" t="str">
        <f t="shared" si="42"/>
        <v/>
      </c>
    </row>
    <row r="211" spans="1:20" x14ac:dyDescent="0.3">
      <c r="A211" s="111">
        <v>209</v>
      </c>
      <c r="B211" s="111" t="s">
        <v>7513</v>
      </c>
      <c r="E211" s="6" t="str">
        <f t="shared" si="33"/>
        <v/>
      </c>
      <c r="I211" t="str">
        <f t="shared" si="36"/>
        <v/>
      </c>
      <c r="J211" t="str">
        <f t="shared" si="34"/>
        <v/>
      </c>
      <c r="K211" t="str">
        <f t="shared" si="37"/>
        <v/>
      </c>
      <c r="L211" s="6" t="str">
        <f t="shared" si="38"/>
        <v/>
      </c>
      <c r="N211" s="129" t="s">
        <v>7521</v>
      </c>
      <c r="O211" t="str">
        <f t="shared" si="43"/>
        <v/>
      </c>
      <c r="P211" t="str">
        <f t="shared" si="39"/>
        <v/>
      </c>
      <c r="Q211" s="6" t="str">
        <f t="shared" si="35"/>
        <v/>
      </c>
      <c r="R211" s="6" t="str">
        <f t="shared" si="40"/>
        <v/>
      </c>
      <c r="S211" s="8" t="str">
        <f t="shared" si="41"/>
        <v/>
      </c>
      <c r="T211" s="8" t="str">
        <f t="shared" si="42"/>
        <v/>
      </c>
    </row>
    <row r="212" spans="1:20" x14ac:dyDescent="0.3">
      <c r="A212" s="111">
        <v>210</v>
      </c>
      <c r="B212" s="111" t="s">
        <v>7513</v>
      </c>
      <c r="E212" s="6" t="str">
        <f t="shared" si="33"/>
        <v/>
      </c>
      <c r="I212" t="str">
        <f t="shared" si="36"/>
        <v/>
      </c>
      <c r="J212" t="str">
        <f t="shared" si="34"/>
        <v/>
      </c>
      <c r="K212" t="str">
        <f t="shared" si="37"/>
        <v/>
      </c>
      <c r="L212" s="6" t="str">
        <f t="shared" si="38"/>
        <v/>
      </c>
      <c r="N212" s="129" t="s">
        <v>7521</v>
      </c>
      <c r="O212" t="str">
        <f t="shared" si="43"/>
        <v/>
      </c>
      <c r="P212" t="str">
        <f t="shared" si="39"/>
        <v/>
      </c>
      <c r="Q212" s="6" t="str">
        <f t="shared" si="35"/>
        <v/>
      </c>
      <c r="R212" s="6" t="str">
        <f t="shared" si="40"/>
        <v/>
      </c>
      <c r="S212" s="8" t="str">
        <f t="shared" si="41"/>
        <v/>
      </c>
      <c r="T212" s="8" t="str">
        <f t="shared" si="42"/>
        <v/>
      </c>
    </row>
    <row r="213" spans="1:20" x14ac:dyDescent="0.3">
      <c r="A213" s="111">
        <v>211</v>
      </c>
      <c r="B213" s="111" t="s">
        <v>7513</v>
      </c>
      <c r="E213" s="6" t="str">
        <f t="shared" si="33"/>
        <v/>
      </c>
      <c r="I213" t="str">
        <f t="shared" si="36"/>
        <v/>
      </c>
      <c r="J213" t="str">
        <f t="shared" si="34"/>
        <v/>
      </c>
      <c r="K213" t="str">
        <f t="shared" si="37"/>
        <v/>
      </c>
      <c r="L213" s="6" t="str">
        <f t="shared" si="38"/>
        <v/>
      </c>
      <c r="N213" s="129" t="s">
        <v>7521</v>
      </c>
      <c r="O213" t="str">
        <f t="shared" si="43"/>
        <v/>
      </c>
      <c r="P213" t="str">
        <f t="shared" si="39"/>
        <v/>
      </c>
      <c r="Q213" s="6" t="str">
        <f t="shared" si="35"/>
        <v/>
      </c>
      <c r="R213" s="6" t="str">
        <f t="shared" si="40"/>
        <v/>
      </c>
      <c r="S213" s="8" t="str">
        <f t="shared" si="41"/>
        <v/>
      </c>
      <c r="T213" s="8" t="str">
        <f t="shared" si="42"/>
        <v/>
      </c>
    </row>
    <row r="214" spans="1:20" x14ac:dyDescent="0.3">
      <c r="A214" s="111">
        <v>212</v>
      </c>
      <c r="B214" s="111" t="s">
        <v>7513</v>
      </c>
      <c r="E214" s="6" t="str">
        <f t="shared" si="33"/>
        <v/>
      </c>
      <c r="I214" t="str">
        <f t="shared" si="36"/>
        <v/>
      </c>
      <c r="J214" t="str">
        <f t="shared" si="34"/>
        <v/>
      </c>
      <c r="K214" t="str">
        <f t="shared" si="37"/>
        <v/>
      </c>
      <c r="L214" s="6" t="str">
        <f t="shared" si="38"/>
        <v/>
      </c>
      <c r="N214" s="129" t="s">
        <v>7521</v>
      </c>
      <c r="O214" t="str">
        <f t="shared" si="43"/>
        <v/>
      </c>
      <c r="P214" t="str">
        <f t="shared" si="39"/>
        <v/>
      </c>
      <c r="Q214" s="6" t="str">
        <f t="shared" si="35"/>
        <v/>
      </c>
      <c r="R214" s="6" t="str">
        <f t="shared" si="40"/>
        <v/>
      </c>
      <c r="S214" s="8" t="str">
        <f t="shared" si="41"/>
        <v/>
      </c>
      <c r="T214" s="8" t="str">
        <f t="shared" si="42"/>
        <v/>
      </c>
    </row>
    <row r="215" spans="1:20" x14ac:dyDescent="0.3">
      <c r="A215" s="111">
        <v>213</v>
      </c>
      <c r="B215" s="111" t="s">
        <v>7513</v>
      </c>
      <c r="E215" s="6" t="str">
        <f t="shared" si="33"/>
        <v/>
      </c>
      <c r="I215" t="str">
        <f t="shared" si="36"/>
        <v/>
      </c>
      <c r="J215" t="str">
        <f t="shared" si="34"/>
        <v/>
      </c>
      <c r="K215" t="str">
        <f t="shared" si="37"/>
        <v/>
      </c>
      <c r="L215" s="6" t="str">
        <f t="shared" si="38"/>
        <v/>
      </c>
      <c r="N215" s="129" t="s">
        <v>7521</v>
      </c>
      <c r="O215" t="str">
        <f t="shared" si="43"/>
        <v/>
      </c>
      <c r="P215" t="str">
        <f t="shared" si="39"/>
        <v/>
      </c>
      <c r="Q215" s="6" t="str">
        <f t="shared" si="35"/>
        <v/>
      </c>
      <c r="R215" s="6" t="str">
        <f t="shared" si="40"/>
        <v/>
      </c>
      <c r="S215" s="8" t="str">
        <f t="shared" si="41"/>
        <v/>
      </c>
      <c r="T215" s="8" t="str">
        <f t="shared" si="42"/>
        <v/>
      </c>
    </row>
    <row r="216" spans="1:20" x14ac:dyDescent="0.3">
      <c r="A216" s="111">
        <v>214</v>
      </c>
      <c r="B216" s="111" t="s">
        <v>7513</v>
      </c>
      <c r="E216" s="6" t="str">
        <f t="shared" si="33"/>
        <v/>
      </c>
      <c r="I216" t="str">
        <f t="shared" si="36"/>
        <v/>
      </c>
      <c r="J216" t="str">
        <f t="shared" si="34"/>
        <v/>
      </c>
      <c r="K216" t="str">
        <f t="shared" si="37"/>
        <v/>
      </c>
      <c r="L216" s="6" t="str">
        <f t="shared" si="38"/>
        <v/>
      </c>
      <c r="N216" s="129" t="s">
        <v>7521</v>
      </c>
      <c r="O216" t="str">
        <f t="shared" si="43"/>
        <v/>
      </c>
      <c r="P216" t="str">
        <f t="shared" si="39"/>
        <v/>
      </c>
      <c r="Q216" s="6" t="str">
        <f t="shared" si="35"/>
        <v/>
      </c>
      <c r="R216" s="6" t="str">
        <f t="shared" si="40"/>
        <v/>
      </c>
      <c r="S216" s="8" t="str">
        <f t="shared" si="41"/>
        <v/>
      </c>
      <c r="T216" s="8" t="str">
        <f t="shared" si="42"/>
        <v/>
      </c>
    </row>
    <row r="217" spans="1:20" x14ac:dyDescent="0.3">
      <c r="A217" s="111">
        <v>215</v>
      </c>
      <c r="B217" s="111" t="s">
        <v>7513</v>
      </c>
      <c r="E217" s="6" t="str">
        <f t="shared" si="33"/>
        <v/>
      </c>
      <c r="I217" t="str">
        <f t="shared" si="36"/>
        <v/>
      </c>
      <c r="J217" t="str">
        <f t="shared" si="34"/>
        <v/>
      </c>
      <c r="K217" t="str">
        <f t="shared" si="37"/>
        <v/>
      </c>
      <c r="L217" s="6" t="str">
        <f t="shared" si="38"/>
        <v/>
      </c>
      <c r="N217" s="129" t="s">
        <v>7521</v>
      </c>
      <c r="O217" t="str">
        <f t="shared" si="43"/>
        <v/>
      </c>
      <c r="P217" t="str">
        <f t="shared" si="39"/>
        <v/>
      </c>
      <c r="Q217" s="6" t="str">
        <f t="shared" si="35"/>
        <v/>
      </c>
      <c r="R217" s="6" t="str">
        <f t="shared" si="40"/>
        <v/>
      </c>
      <c r="S217" s="8" t="str">
        <f t="shared" si="41"/>
        <v/>
      </c>
      <c r="T217" s="8" t="str">
        <f t="shared" si="42"/>
        <v/>
      </c>
    </row>
    <row r="218" spans="1:20" x14ac:dyDescent="0.3">
      <c r="A218" s="111">
        <v>216</v>
      </c>
      <c r="B218" s="111" t="s">
        <v>7513</v>
      </c>
      <c r="E218" s="6" t="str">
        <f t="shared" si="33"/>
        <v/>
      </c>
      <c r="I218" t="str">
        <f t="shared" si="36"/>
        <v/>
      </c>
      <c r="J218" t="str">
        <f t="shared" si="34"/>
        <v/>
      </c>
      <c r="K218" t="str">
        <f t="shared" si="37"/>
        <v/>
      </c>
      <c r="L218" s="6" t="str">
        <f t="shared" si="38"/>
        <v/>
      </c>
      <c r="N218" s="129" t="s">
        <v>7521</v>
      </c>
      <c r="O218" t="str">
        <f t="shared" si="43"/>
        <v/>
      </c>
      <c r="P218" t="str">
        <f t="shared" si="39"/>
        <v/>
      </c>
      <c r="Q218" s="6" t="str">
        <f t="shared" si="35"/>
        <v/>
      </c>
      <c r="R218" s="6" t="str">
        <f t="shared" si="40"/>
        <v/>
      </c>
      <c r="S218" s="8" t="str">
        <f t="shared" si="41"/>
        <v/>
      </c>
      <c r="T218" s="8" t="str">
        <f t="shared" si="42"/>
        <v/>
      </c>
    </row>
    <row r="219" spans="1:20" x14ac:dyDescent="0.3">
      <c r="A219" s="111">
        <v>217</v>
      </c>
      <c r="B219" s="111" t="s">
        <v>7513</v>
      </c>
      <c r="E219" s="6" t="str">
        <f t="shared" si="33"/>
        <v/>
      </c>
      <c r="I219" t="str">
        <f t="shared" si="36"/>
        <v/>
      </c>
      <c r="J219" t="str">
        <f t="shared" si="34"/>
        <v/>
      </c>
      <c r="K219" t="str">
        <f t="shared" si="37"/>
        <v/>
      </c>
      <c r="L219" s="6" t="str">
        <f t="shared" si="38"/>
        <v/>
      </c>
      <c r="N219" s="129" t="s">
        <v>7521</v>
      </c>
      <c r="O219" t="str">
        <f t="shared" si="43"/>
        <v/>
      </c>
      <c r="P219" t="str">
        <f t="shared" si="39"/>
        <v/>
      </c>
      <c r="Q219" s="6" t="str">
        <f t="shared" si="35"/>
        <v/>
      </c>
      <c r="R219" s="6" t="str">
        <f t="shared" si="40"/>
        <v/>
      </c>
      <c r="S219" s="8" t="str">
        <f t="shared" si="41"/>
        <v/>
      </c>
      <c r="T219" s="8" t="str">
        <f t="shared" si="42"/>
        <v/>
      </c>
    </row>
    <row r="220" spans="1:20" x14ac:dyDescent="0.3">
      <c r="A220" s="111">
        <v>218</v>
      </c>
      <c r="B220" s="111" t="s">
        <v>7513</v>
      </c>
      <c r="E220" s="6" t="str">
        <f t="shared" si="33"/>
        <v/>
      </c>
      <c r="I220" t="str">
        <f t="shared" si="36"/>
        <v/>
      </c>
      <c r="J220" t="str">
        <f t="shared" si="34"/>
        <v/>
      </c>
      <c r="K220" t="str">
        <f t="shared" si="37"/>
        <v/>
      </c>
      <c r="L220" s="6" t="str">
        <f t="shared" si="38"/>
        <v/>
      </c>
      <c r="N220" s="129" t="s">
        <v>7521</v>
      </c>
      <c r="O220" t="str">
        <f t="shared" si="43"/>
        <v/>
      </c>
      <c r="P220" t="str">
        <f t="shared" si="39"/>
        <v/>
      </c>
      <c r="Q220" s="6" t="str">
        <f t="shared" si="35"/>
        <v/>
      </c>
      <c r="R220" s="6" t="str">
        <f t="shared" si="40"/>
        <v/>
      </c>
      <c r="S220" s="8" t="str">
        <f t="shared" si="41"/>
        <v/>
      </c>
      <c r="T220" s="8" t="str">
        <f t="shared" si="42"/>
        <v/>
      </c>
    </row>
    <row r="221" spans="1:20" x14ac:dyDescent="0.3">
      <c r="A221" s="111">
        <v>219</v>
      </c>
      <c r="B221" s="111" t="s">
        <v>7513</v>
      </c>
      <c r="E221" s="6" t="str">
        <f t="shared" si="33"/>
        <v/>
      </c>
      <c r="I221" t="str">
        <f t="shared" si="36"/>
        <v/>
      </c>
      <c r="J221" t="str">
        <f t="shared" si="34"/>
        <v/>
      </c>
      <c r="K221" t="str">
        <f t="shared" si="37"/>
        <v/>
      </c>
      <c r="L221" s="6" t="str">
        <f t="shared" si="38"/>
        <v/>
      </c>
      <c r="N221" s="129" t="s">
        <v>7521</v>
      </c>
      <c r="O221" t="str">
        <f t="shared" si="43"/>
        <v/>
      </c>
      <c r="P221" t="str">
        <f t="shared" si="39"/>
        <v/>
      </c>
      <c r="Q221" s="6" t="str">
        <f t="shared" si="35"/>
        <v/>
      </c>
      <c r="R221" s="6" t="str">
        <f t="shared" si="40"/>
        <v/>
      </c>
      <c r="S221" s="8" t="str">
        <f t="shared" si="41"/>
        <v/>
      </c>
      <c r="T221" s="8" t="str">
        <f t="shared" si="42"/>
        <v/>
      </c>
    </row>
    <row r="222" spans="1:20" x14ac:dyDescent="0.3">
      <c r="A222" s="111">
        <v>220</v>
      </c>
      <c r="B222" s="111" t="s">
        <v>7513</v>
      </c>
      <c r="E222" s="6" t="str">
        <f t="shared" si="33"/>
        <v/>
      </c>
      <c r="I222" t="str">
        <f t="shared" si="36"/>
        <v/>
      </c>
      <c r="J222" t="str">
        <f t="shared" si="34"/>
        <v/>
      </c>
      <c r="K222" t="str">
        <f t="shared" si="37"/>
        <v/>
      </c>
      <c r="L222" s="6" t="str">
        <f t="shared" si="38"/>
        <v/>
      </c>
      <c r="N222" s="129" t="s">
        <v>7521</v>
      </c>
      <c r="O222" t="str">
        <f t="shared" si="43"/>
        <v/>
      </c>
      <c r="P222" t="str">
        <f t="shared" si="39"/>
        <v/>
      </c>
      <c r="Q222" s="6" t="str">
        <f t="shared" si="35"/>
        <v/>
      </c>
      <c r="R222" s="6" t="str">
        <f t="shared" si="40"/>
        <v/>
      </c>
      <c r="S222" s="8" t="str">
        <f t="shared" si="41"/>
        <v/>
      </c>
      <c r="T222" s="8" t="str">
        <f t="shared" si="42"/>
        <v/>
      </c>
    </row>
    <row r="223" spans="1:20" x14ac:dyDescent="0.3">
      <c r="A223" s="111">
        <v>221</v>
      </c>
      <c r="B223" s="111" t="s">
        <v>7513</v>
      </c>
      <c r="E223" s="6" t="str">
        <f t="shared" si="33"/>
        <v/>
      </c>
      <c r="I223" t="str">
        <f t="shared" si="36"/>
        <v/>
      </c>
      <c r="J223" t="str">
        <f t="shared" si="34"/>
        <v/>
      </c>
      <c r="K223" t="str">
        <f t="shared" si="37"/>
        <v/>
      </c>
      <c r="L223" s="6" t="str">
        <f t="shared" si="38"/>
        <v/>
      </c>
      <c r="N223" s="129" t="s">
        <v>7521</v>
      </c>
      <c r="O223" t="str">
        <f t="shared" si="43"/>
        <v/>
      </c>
      <c r="P223" t="str">
        <f t="shared" si="39"/>
        <v/>
      </c>
      <c r="Q223" s="6" t="str">
        <f t="shared" si="35"/>
        <v/>
      </c>
      <c r="R223" s="6" t="str">
        <f t="shared" si="40"/>
        <v/>
      </c>
      <c r="S223" s="8" t="str">
        <f t="shared" si="41"/>
        <v/>
      </c>
      <c r="T223" s="8" t="str">
        <f t="shared" si="42"/>
        <v/>
      </c>
    </row>
    <row r="224" spans="1:20" x14ac:dyDescent="0.3">
      <c r="A224" s="111">
        <v>222</v>
      </c>
      <c r="B224" s="111" t="s">
        <v>7513</v>
      </c>
      <c r="E224" s="6" t="str">
        <f t="shared" si="33"/>
        <v/>
      </c>
      <c r="I224" t="str">
        <f t="shared" si="36"/>
        <v/>
      </c>
      <c r="J224" t="str">
        <f t="shared" si="34"/>
        <v/>
      </c>
      <c r="K224" t="str">
        <f t="shared" si="37"/>
        <v/>
      </c>
      <c r="L224" s="6" t="str">
        <f t="shared" si="38"/>
        <v/>
      </c>
      <c r="N224" s="129" t="s">
        <v>7521</v>
      </c>
      <c r="O224" t="str">
        <f t="shared" si="43"/>
        <v/>
      </c>
      <c r="P224" t="str">
        <f t="shared" si="39"/>
        <v/>
      </c>
      <c r="Q224" s="6" t="str">
        <f t="shared" si="35"/>
        <v/>
      </c>
      <c r="R224" s="6" t="str">
        <f t="shared" si="40"/>
        <v/>
      </c>
      <c r="S224" s="8" t="str">
        <f t="shared" si="41"/>
        <v/>
      </c>
      <c r="T224" s="8" t="str">
        <f t="shared" si="42"/>
        <v/>
      </c>
    </row>
    <row r="225" spans="1:20" x14ac:dyDescent="0.3">
      <c r="A225" s="111">
        <v>223</v>
      </c>
      <c r="B225" s="111" t="s">
        <v>7513</v>
      </c>
      <c r="E225" s="6" t="str">
        <f t="shared" si="33"/>
        <v/>
      </c>
      <c r="I225" t="str">
        <f t="shared" si="36"/>
        <v/>
      </c>
      <c r="J225" t="str">
        <f t="shared" si="34"/>
        <v/>
      </c>
      <c r="K225" t="str">
        <f t="shared" si="37"/>
        <v/>
      </c>
      <c r="L225" s="6" t="str">
        <f t="shared" si="38"/>
        <v/>
      </c>
      <c r="N225" s="129" t="s">
        <v>7521</v>
      </c>
      <c r="O225" t="str">
        <f t="shared" si="43"/>
        <v/>
      </c>
      <c r="P225" t="str">
        <f t="shared" si="39"/>
        <v/>
      </c>
      <c r="Q225" s="6" t="str">
        <f t="shared" si="35"/>
        <v/>
      </c>
      <c r="R225" s="6" t="str">
        <f t="shared" si="40"/>
        <v/>
      </c>
      <c r="S225" s="8" t="str">
        <f t="shared" si="41"/>
        <v/>
      </c>
      <c r="T225" s="8" t="str">
        <f t="shared" si="42"/>
        <v/>
      </c>
    </row>
    <row r="226" spans="1:20" x14ac:dyDescent="0.3">
      <c r="A226" s="111">
        <v>224</v>
      </c>
      <c r="B226" s="111" t="s">
        <v>7513</v>
      </c>
      <c r="E226" s="6" t="str">
        <f t="shared" si="33"/>
        <v/>
      </c>
      <c r="I226" t="str">
        <f t="shared" si="36"/>
        <v/>
      </c>
      <c r="J226" t="str">
        <f t="shared" si="34"/>
        <v/>
      </c>
      <c r="K226" t="str">
        <f t="shared" si="37"/>
        <v/>
      </c>
      <c r="L226" s="6" t="str">
        <f t="shared" si="38"/>
        <v/>
      </c>
      <c r="N226" s="129" t="s">
        <v>7521</v>
      </c>
      <c r="O226" t="str">
        <f t="shared" si="43"/>
        <v/>
      </c>
      <c r="P226" t="str">
        <f t="shared" si="39"/>
        <v/>
      </c>
      <c r="Q226" s="6" t="str">
        <f t="shared" si="35"/>
        <v/>
      </c>
      <c r="R226" s="6" t="str">
        <f t="shared" si="40"/>
        <v/>
      </c>
      <c r="S226" s="8" t="str">
        <f t="shared" si="41"/>
        <v/>
      </c>
      <c r="T226" s="8" t="str">
        <f t="shared" si="42"/>
        <v/>
      </c>
    </row>
    <row r="227" spans="1:20" x14ac:dyDescent="0.3">
      <c r="A227" s="111">
        <v>225</v>
      </c>
      <c r="B227" s="111" t="s">
        <v>7513</v>
      </c>
      <c r="E227" s="6" t="str">
        <f t="shared" si="33"/>
        <v/>
      </c>
      <c r="I227" t="str">
        <f t="shared" si="36"/>
        <v/>
      </c>
      <c r="J227" t="str">
        <f t="shared" si="34"/>
        <v/>
      </c>
      <c r="K227" t="str">
        <f t="shared" si="37"/>
        <v/>
      </c>
      <c r="L227" s="6" t="str">
        <f t="shared" si="38"/>
        <v/>
      </c>
      <c r="N227" s="129" t="s">
        <v>7521</v>
      </c>
      <c r="O227" t="str">
        <f t="shared" si="43"/>
        <v/>
      </c>
      <c r="P227" t="str">
        <f t="shared" si="39"/>
        <v/>
      </c>
      <c r="Q227" s="6" t="str">
        <f t="shared" si="35"/>
        <v/>
      </c>
      <c r="R227" s="6" t="str">
        <f t="shared" si="40"/>
        <v/>
      </c>
      <c r="S227" s="8" t="str">
        <f t="shared" si="41"/>
        <v/>
      </c>
      <c r="T227" s="8" t="str">
        <f t="shared" si="42"/>
        <v/>
      </c>
    </row>
    <row r="228" spans="1:20" x14ac:dyDescent="0.3">
      <c r="A228" s="111">
        <v>226</v>
      </c>
      <c r="B228" s="111" t="s">
        <v>7513</v>
      </c>
      <c r="E228" s="6" t="str">
        <f t="shared" si="33"/>
        <v/>
      </c>
      <c r="I228" t="str">
        <f t="shared" si="36"/>
        <v/>
      </c>
      <c r="J228" t="str">
        <f t="shared" si="34"/>
        <v/>
      </c>
      <c r="K228" t="str">
        <f t="shared" si="37"/>
        <v/>
      </c>
      <c r="L228" s="6" t="str">
        <f t="shared" si="38"/>
        <v/>
      </c>
      <c r="N228" s="129" t="s">
        <v>7521</v>
      </c>
      <c r="O228" t="str">
        <f t="shared" si="43"/>
        <v/>
      </c>
      <c r="P228" t="str">
        <f t="shared" si="39"/>
        <v/>
      </c>
      <c r="Q228" s="6" t="str">
        <f t="shared" si="35"/>
        <v/>
      </c>
      <c r="R228" s="6" t="str">
        <f t="shared" si="40"/>
        <v/>
      </c>
      <c r="S228" s="8" t="str">
        <f t="shared" si="41"/>
        <v/>
      </c>
      <c r="T228" s="8" t="str">
        <f t="shared" si="42"/>
        <v/>
      </c>
    </row>
    <row r="229" spans="1:20" x14ac:dyDescent="0.3">
      <c r="A229" s="111">
        <v>227</v>
      </c>
      <c r="B229" s="111" t="s">
        <v>7513</v>
      </c>
      <c r="E229" s="6" t="str">
        <f t="shared" si="33"/>
        <v/>
      </c>
      <c r="I229" t="str">
        <f t="shared" si="36"/>
        <v/>
      </c>
      <c r="J229" t="str">
        <f t="shared" si="34"/>
        <v/>
      </c>
      <c r="K229" t="str">
        <f t="shared" si="37"/>
        <v/>
      </c>
      <c r="L229" s="6" t="str">
        <f t="shared" si="38"/>
        <v/>
      </c>
      <c r="N229" s="129" t="s">
        <v>7521</v>
      </c>
      <c r="O229" t="str">
        <f t="shared" si="43"/>
        <v/>
      </c>
      <c r="P229" t="str">
        <f t="shared" si="39"/>
        <v/>
      </c>
      <c r="Q229" s="6" t="str">
        <f t="shared" si="35"/>
        <v/>
      </c>
      <c r="R229" s="6" t="str">
        <f t="shared" si="40"/>
        <v/>
      </c>
      <c r="S229" s="8" t="str">
        <f t="shared" si="41"/>
        <v/>
      </c>
      <c r="T229" s="8" t="str">
        <f t="shared" si="42"/>
        <v/>
      </c>
    </row>
    <row r="230" spans="1:20" x14ac:dyDescent="0.3">
      <c r="A230" s="111">
        <v>228</v>
      </c>
      <c r="B230" s="111" t="s">
        <v>7513</v>
      </c>
      <c r="E230" s="6" t="str">
        <f t="shared" si="33"/>
        <v/>
      </c>
      <c r="I230" t="str">
        <f t="shared" si="36"/>
        <v/>
      </c>
      <c r="J230" t="str">
        <f t="shared" si="34"/>
        <v/>
      </c>
      <c r="K230" t="str">
        <f t="shared" si="37"/>
        <v/>
      </c>
      <c r="L230" s="6" t="str">
        <f t="shared" si="38"/>
        <v/>
      </c>
      <c r="N230" s="129" t="s">
        <v>7521</v>
      </c>
      <c r="O230" t="str">
        <f t="shared" si="43"/>
        <v/>
      </c>
      <c r="P230" t="str">
        <f t="shared" si="39"/>
        <v/>
      </c>
      <c r="Q230" s="6" t="str">
        <f t="shared" si="35"/>
        <v/>
      </c>
      <c r="R230" s="6" t="str">
        <f t="shared" si="40"/>
        <v/>
      </c>
      <c r="S230" s="8" t="str">
        <f t="shared" si="41"/>
        <v/>
      </c>
      <c r="T230" s="8" t="str">
        <f t="shared" si="42"/>
        <v/>
      </c>
    </row>
    <row r="231" spans="1:20" x14ac:dyDescent="0.3">
      <c r="A231" s="111">
        <v>229</v>
      </c>
      <c r="B231" s="111" t="s">
        <v>7513</v>
      </c>
      <c r="E231" s="6" t="str">
        <f t="shared" si="33"/>
        <v/>
      </c>
      <c r="I231" t="str">
        <f t="shared" si="36"/>
        <v/>
      </c>
      <c r="J231" t="str">
        <f t="shared" si="34"/>
        <v/>
      </c>
      <c r="K231" t="str">
        <f t="shared" si="37"/>
        <v/>
      </c>
      <c r="L231" s="6" t="str">
        <f t="shared" si="38"/>
        <v/>
      </c>
      <c r="N231" s="129" t="s">
        <v>7521</v>
      </c>
      <c r="O231" t="str">
        <f t="shared" si="43"/>
        <v/>
      </c>
      <c r="P231" t="str">
        <f t="shared" si="39"/>
        <v/>
      </c>
      <c r="Q231" s="6" t="str">
        <f t="shared" si="35"/>
        <v/>
      </c>
      <c r="R231" s="6" t="str">
        <f t="shared" si="40"/>
        <v/>
      </c>
      <c r="S231" s="8" t="str">
        <f t="shared" si="41"/>
        <v/>
      </c>
      <c r="T231" s="8" t="str">
        <f t="shared" si="42"/>
        <v/>
      </c>
    </row>
    <row r="232" spans="1:20" x14ac:dyDescent="0.3">
      <c r="A232" s="111">
        <v>230</v>
      </c>
      <c r="B232" s="111" t="s">
        <v>7513</v>
      </c>
      <c r="E232" s="6" t="str">
        <f t="shared" si="33"/>
        <v/>
      </c>
      <c r="I232" t="str">
        <f t="shared" si="36"/>
        <v/>
      </c>
      <c r="J232" t="str">
        <f t="shared" si="34"/>
        <v/>
      </c>
      <c r="K232" t="str">
        <f t="shared" si="37"/>
        <v/>
      </c>
      <c r="L232" s="6" t="str">
        <f t="shared" si="38"/>
        <v/>
      </c>
      <c r="N232" s="129" t="s">
        <v>7521</v>
      </c>
      <c r="O232" t="str">
        <f t="shared" si="43"/>
        <v/>
      </c>
      <c r="P232" t="str">
        <f t="shared" si="39"/>
        <v/>
      </c>
      <c r="Q232" s="6" t="str">
        <f t="shared" si="35"/>
        <v/>
      </c>
      <c r="R232" s="6" t="str">
        <f t="shared" si="40"/>
        <v/>
      </c>
      <c r="S232" s="8" t="str">
        <f t="shared" si="41"/>
        <v/>
      </c>
      <c r="T232" s="8" t="str">
        <f t="shared" si="42"/>
        <v/>
      </c>
    </row>
    <row r="233" spans="1:20" x14ac:dyDescent="0.3">
      <c r="A233" s="111">
        <v>231</v>
      </c>
      <c r="B233" s="111" t="s">
        <v>7513</v>
      </c>
      <c r="E233" s="6" t="str">
        <f t="shared" si="33"/>
        <v/>
      </c>
      <c r="I233" t="str">
        <f t="shared" si="36"/>
        <v/>
      </c>
      <c r="J233" t="str">
        <f t="shared" si="34"/>
        <v/>
      </c>
      <c r="K233" t="str">
        <f t="shared" si="37"/>
        <v/>
      </c>
      <c r="L233" s="6" t="str">
        <f t="shared" si="38"/>
        <v/>
      </c>
      <c r="N233" s="129" t="s">
        <v>7521</v>
      </c>
      <c r="O233" t="str">
        <f t="shared" si="43"/>
        <v/>
      </c>
      <c r="P233" t="str">
        <f t="shared" si="39"/>
        <v/>
      </c>
      <c r="Q233" s="6" t="str">
        <f t="shared" si="35"/>
        <v/>
      </c>
      <c r="R233" s="6" t="str">
        <f t="shared" si="40"/>
        <v/>
      </c>
      <c r="S233" s="8" t="str">
        <f t="shared" si="41"/>
        <v/>
      </c>
      <c r="T233" s="8" t="str">
        <f t="shared" si="42"/>
        <v/>
      </c>
    </row>
    <row r="234" spans="1:20" x14ac:dyDescent="0.3">
      <c r="A234" s="111">
        <v>232</v>
      </c>
      <c r="B234" s="111" t="s">
        <v>7513</v>
      </c>
      <c r="E234" s="6" t="str">
        <f t="shared" si="33"/>
        <v/>
      </c>
      <c r="I234" t="str">
        <f t="shared" si="36"/>
        <v/>
      </c>
      <c r="J234" t="str">
        <f t="shared" si="34"/>
        <v/>
      </c>
      <c r="K234" t="str">
        <f t="shared" si="37"/>
        <v/>
      </c>
      <c r="L234" s="6" t="str">
        <f t="shared" si="38"/>
        <v/>
      </c>
      <c r="N234" s="129" t="s">
        <v>7521</v>
      </c>
      <c r="O234" t="str">
        <f t="shared" si="43"/>
        <v/>
      </c>
      <c r="P234" t="str">
        <f t="shared" si="39"/>
        <v/>
      </c>
      <c r="Q234" s="6" t="str">
        <f t="shared" si="35"/>
        <v/>
      </c>
      <c r="R234" s="6" t="str">
        <f t="shared" si="40"/>
        <v/>
      </c>
      <c r="S234" s="8" t="str">
        <f t="shared" si="41"/>
        <v/>
      </c>
      <c r="T234" s="8" t="str">
        <f t="shared" si="42"/>
        <v/>
      </c>
    </row>
    <row r="235" spans="1:20" x14ac:dyDescent="0.3">
      <c r="A235" s="111">
        <v>233</v>
      </c>
      <c r="B235" s="111" t="s">
        <v>7513</v>
      </c>
      <c r="E235" s="6" t="str">
        <f t="shared" si="33"/>
        <v/>
      </c>
      <c r="I235" t="str">
        <f t="shared" si="36"/>
        <v/>
      </c>
      <c r="J235" t="str">
        <f t="shared" si="34"/>
        <v/>
      </c>
      <c r="K235" t="str">
        <f t="shared" si="37"/>
        <v/>
      </c>
      <c r="L235" s="6" t="str">
        <f t="shared" si="38"/>
        <v/>
      </c>
      <c r="N235" s="129" t="s">
        <v>7521</v>
      </c>
      <c r="O235" t="str">
        <f t="shared" si="43"/>
        <v/>
      </c>
      <c r="P235" t="str">
        <f t="shared" si="39"/>
        <v/>
      </c>
      <c r="Q235" s="6" t="str">
        <f t="shared" si="35"/>
        <v/>
      </c>
      <c r="R235" s="6" t="str">
        <f t="shared" si="40"/>
        <v/>
      </c>
      <c r="S235" s="8" t="str">
        <f t="shared" si="41"/>
        <v/>
      </c>
      <c r="T235" s="8" t="str">
        <f t="shared" si="42"/>
        <v/>
      </c>
    </row>
    <row r="236" spans="1:20" x14ac:dyDescent="0.3">
      <c r="A236" s="111">
        <v>234</v>
      </c>
      <c r="B236" s="111" t="s">
        <v>7513</v>
      </c>
      <c r="E236" s="6" t="str">
        <f t="shared" si="33"/>
        <v/>
      </c>
      <c r="I236" t="str">
        <f t="shared" si="36"/>
        <v/>
      </c>
      <c r="J236" t="str">
        <f t="shared" si="34"/>
        <v/>
      </c>
      <c r="K236" t="str">
        <f t="shared" si="37"/>
        <v/>
      </c>
      <c r="L236" s="6" t="str">
        <f t="shared" si="38"/>
        <v/>
      </c>
      <c r="N236" s="129" t="s">
        <v>7521</v>
      </c>
      <c r="O236" t="str">
        <f t="shared" si="43"/>
        <v/>
      </c>
      <c r="P236" t="str">
        <f t="shared" si="39"/>
        <v/>
      </c>
      <c r="Q236" s="6" t="str">
        <f t="shared" si="35"/>
        <v/>
      </c>
      <c r="R236" s="6" t="str">
        <f t="shared" si="40"/>
        <v/>
      </c>
      <c r="S236" s="8" t="str">
        <f t="shared" si="41"/>
        <v/>
      </c>
      <c r="T236" s="8" t="str">
        <f t="shared" si="42"/>
        <v/>
      </c>
    </row>
    <row r="237" spans="1:20" x14ac:dyDescent="0.3">
      <c r="A237" s="111">
        <v>235</v>
      </c>
      <c r="B237" s="111" t="s">
        <v>7513</v>
      </c>
      <c r="E237" s="6" t="str">
        <f t="shared" si="33"/>
        <v/>
      </c>
      <c r="I237" t="str">
        <f t="shared" si="36"/>
        <v/>
      </c>
      <c r="J237" t="str">
        <f t="shared" si="34"/>
        <v/>
      </c>
      <c r="K237" t="str">
        <f t="shared" si="37"/>
        <v/>
      </c>
      <c r="L237" s="6" t="str">
        <f t="shared" si="38"/>
        <v/>
      </c>
      <c r="N237" s="129" t="s">
        <v>7521</v>
      </c>
      <c r="O237" t="str">
        <f t="shared" si="43"/>
        <v/>
      </c>
      <c r="P237" t="str">
        <f t="shared" si="39"/>
        <v/>
      </c>
      <c r="Q237" s="6" t="str">
        <f t="shared" si="35"/>
        <v/>
      </c>
      <c r="R237" s="6" t="str">
        <f t="shared" si="40"/>
        <v/>
      </c>
      <c r="S237" s="8" t="str">
        <f t="shared" si="41"/>
        <v/>
      </c>
      <c r="T237" s="8" t="str">
        <f t="shared" si="42"/>
        <v/>
      </c>
    </row>
    <row r="238" spans="1:20" x14ac:dyDescent="0.3">
      <c r="A238" s="111">
        <v>236</v>
      </c>
      <c r="B238" s="111" t="s">
        <v>7513</v>
      </c>
      <c r="E238" s="6" t="str">
        <f t="shared" si="33"/>
        <v/>
      </c>
      <c r="I238" t="str">
        <f t="shared" si="36"/>
        <v/>
      </c>
      <c r="J238" t="str">
        <f t="shared" si="34"/>
        <v/>
      </c>
      <c r="K238" t="str">
        <f t="shared" si="37"/>
        <v/>
      </c>
      <c r="L238" s="6" t="str">
        <f t="shared" si="38"/>
        <v/>
      </c>
      <c r="N238" s="129" t="s">
        <v>7521</v>
      </c>
      <c r="O238" t="str">
        <f t="shared" si="43"/>
        <v/>
      </c>
      <c r="P238" t="str">
        <f t="shared" si="39"/>
        <v/>
      </c>
      <c r="Q238" s="6" t="str">
        <f t="shared" si="35"/>
        <v/>
      </c>
      <c r="R238" s="6" t="str">
        <f t="shared" si="40"/>
        <v/>
      </c>
      <c r="S238" s="8" t="str">
        <f t="shared" si="41"/>
        <v/>
      </c>
      <c r="T238" s="8" t="str">
        <f t="shared" si="42"/>
        <v/>
      </c>
    </row>
    <row r="239" spans="1:20" x14ac:dyDescent="0.3">
      <c r="A239" s="111">
        <v>237</v>
      </c>
      <c r="B239" s="111" t="s">
        <v>7513</v>
      </c>
      <c r="E239" s="6" t="str">
        <f t="shared" si="33"/>
        <v/>
      </c>
      <c r="I239" t="str">
        <f t="shared" si="36"/>
        <v/>
      </c>
      <c r="J239" t="str">
        <f t="shared" si="34"/>
        <v/>
      </c>
      <c r="K239" t="str">
        <f t="shared" si="37"/>
        <v/>
      </c>
      <c r="L239" s="6" t="str">
        <f t="shared" si="38"/>
        <v/>
      </c>
      <c r="N239" s="129" t="s">
        <v>7521</v>
      </c>
      <c r="O239" t="str">
        <f t="shared" si="43"/>
        <v/>
      </c>
      <c r="P239" t="str">
        <f t="shared" si="39"/>
        <v/>
      </c>
      <c r="Q239" s="6" t="str">
        <f t="shared" si="35"/>
        <v/>
      </c>
      <c r="R239" s="6" t="str">
        <f t="shared" si="40"/>
        <v/>
      </c>
      <c r="S239" s="8" t="str">
        <f t="shared" si="41"/>
        <v/>
      </c>
      <c r="T239" s="8" t="str">
        <f t="shared" si="42"/>
        <v/>
      </c>
    </row>
    <row r="240" spans="1:20" x14ac:dyDescent="0.3">
      <c r="A240" s="111">
        <v>238</v>
      </c>
      <c r="B240" s="111" t="s">
        <v>7513</v>
      </c>
      <c r="E240" s="6" t="str">
        <f t="shared" si="33"/>
        <v/>
      </c>
      <c r="I240" t="str">
        <f t="shared" si="36"/>
        <v/>
      </c>
      <c r="J240" t="str">
        <f t="shared" si="34"/>
        <v/>
      </c>
      <c r="K240" t="str">
        <f t="shared" si="37"/>
        <v/>
      </c>
      <c r="L240" s="6" t="str">
        <f t="shared" si="38"/>
        <v/>
      </c>
      <c r="N240" s="129" t="s">
        <v>7521</v>
      </c>
      <c r="O240" t="str">
        <f t="shared" si="43"/>
        <v/>
      </c>
      <c r="P240" t="str">
        <f t="shared" si="39"/>
        <v/>
      </c>
      <c r="Q240" s="6" t="str">
        <f t="shared" si="35"/>
        <v/>
      </c>
      <c r="R240" s="6" t="str">
        <f t="shared" si="40"/>
        <v/>
      </c>
      <c r="S240" s="8" t="str">
        <f t="shared" si="41"/>
        <v/>
      </c>
      <c r="T240" s="8" t="str">
        <f t="shared" si="42"/>
        <v/>
      </c>
    </row>
    <row r="241" spans="1:20" x14ac:dyDescent="0.3">
      <c r="A241" s="111">
        <v>239</v>
      </c>
      <c r="B241" s="111" t="s">
        <v>7513</v>
      </c>
      <c r="E241" s="6" t="str">
        <f t="shared" si="33"/>
        <v/>
      </c>
      <c r="I241" t="str">
        <f t="shared" si="36"/>
        <v/>
      </c>
      <c r="J241" t="str">
        <f t="shared" si="34"/>
        <v/>
      </c>
      <c r="K241" t="str">
        <f t="shared" si="37"/>
        <v/>
      </c>
      <c r="L241" s="6" t="str">
        <f t="shared" si="38"/>
        <v/>
      </c>
      <c r="N241" s="129" t="s">
        <v>7521</v>
      </c>
      <c r="O241" t="str">
        <f t="shared" si="43"/>
        <v/>
      </c>
      <c r="P241" t="str">
        <f t="shared" si="39"/>
        <v/>
      </c>
      <c r="Q241" s="6" t="str">
        <f t="shared" si="35"/>
        <v/>
      </c>
      <c r="R241" s="6" t="str">
        <f t="shared" si="40"/>
        <v/>
      </c>
      <c r="S241" s="8" t="str">
        <f t="shared" si="41"/>
        <v/>
      </c>
      <c r="T241" s="8" t="str">
        <f t="shared" si="42"/>
        <v/>
      </c>
    </row>
    <row r="242" spans="1:20" x14ac:dyDescent="0.3">
      <c r="A242" s="111">
        <v>240</v>
      </c>
      <c r="B242" s="111" t="s">
        <v>7513</v>
      </c>
      <c r="E242" s="6" t="str">
        <f t="shared" si="33"/>
        <v/>
      </c>
      <c r="I242" t="str">
        <f t="shared" si="36"/>
        <v/>
      </c>
      <c r="J242" t="str">
        <f t="shared" si="34"/>
        <v/>
      </c>
      <c r="K242" t="str">
        <f t="shared" si="37"/>
        <v/>
      </c>
      <c r="L242" s="6" t="str">
        <f t="shared" si="38"/>
        <v/>
      </c>
      <c r="N242" s="129" t="s">
        <v>7521</v>
      </c>
      <c r="O242" t="str">
        <f t="shared" si="43"/>
        <v/>
      </c>
      <c r="P242" t="str">
        <f t="shared" si="39"/>
        <v/>
      </c>
      <c r="Q242" s="6" t="str">
        <f t="shared" si="35"/>
        <v/>
      </c>
      <c r="R242" s="6" t="str">
        <f t="shared" si="40"/>
        <v/>
      </c>
      <c r="S242" s="8" t="str">
        <f t="shared" si="41"/>
        <v/>
      </c>
      <c r="T242" s="8" t="str">
        <f t="shared" si="42"/>
        <v/>
      </c>
    </row>
    <row r="243" spans="1:20" x14ac:dyDescent="0.3">
      <c r="A243" s="111">
        <v>241</v>
      </c>
      <c r="B243" s="111" t="s">
        <v>7513</v>
      </c>
      <c r="E243" s="6" t="str">
        <f t="shared" si="33"/>
        <v/>
      </c>
      <c r="I243" t="str">
        <f t="shared" si="36"/>
        <v/>
      </c>
      <c r="J243" t="str">
        <f t="shared" si="34"/>
        <v/>
      </c>
      <c r="K243" t="str">
        <f t="shared" si="37"/>
        <v/>
      </c>
      <c r="L243" s="6" t="str">
        <f t="shared" si="38"/>
        <v/>
      </c>
      <c r="N243" s="129" t="s">
        <v>7521</v>
      </c>
      <c r="O243" t="str">
        <f t="shared" si="43"/>
        <v/>
      </c>
      <c r="P243" t="str">
        <f t="shared" si="39"/>
        <v/>
      </c>
      <c r="Q243" s="6" t="str">
        <f t="shared" si="35"/>
        <v/>
      </c>
      <c r="R243" s="6" t="str">
        <f t="shared" si="40"/>
        <v/>
      </c>
      <c r="S243" s="8" t="str">
        <f t="shared" si="41"/>
        <v/>
      </c>
      <c r="T243" s="8" t="str">
        <f t="shared" si="42"/>
        <v/>
      </c>
    </row>
    <row r="244" spans="1:20" x14ac:dyDescent="0.3">
      <c r="A244" s="111">
        <v>242</v>
      </c>
      <c r="B244" s="111" t="s">
        <v>7513</v>
      </c>
      <c r="E244" s="6" t="str">
        <f t="shared" si="33"/>
        <v/>
      </c>
      <c r="I244" t="str">
        <f t="shared" si="36"/>
        <v/>
      </c>
      <c r="J244" t="str">
        <f t="shared" si="34"/>
        <v/>
      </c>
      <c r="K244" t="str">
        <f t="shared" si="37"/>
        <v/>
      </c>
      <c r="L244" s="6" t="str">
        <f t="shared" si="38"/>
        <v/>
      </c>
      <c r="N244" s="129" t="s">
        <v>7521</v>
      </c>
      <c r="O244" t="str">
        <f t="shared" si="43"/>
        <v/>
      </c>
      <c r="P244" t="str">
        <f t="shared" si="39"/>
        <v/>
      </c>
      <c r="Q244" s="6" t="str">
        <f t="shared" si="35"/>
        <v/>
      </c>
      <c r="R244" s="6" t="str">
        <f t="shared" si="40"/>
        <v/>
      </c>
      <c r="S244" s="8" t="str">
        <f t="shared" si="41"/>
        <v/>
      </c>
      <c r="T244" s="8" t="str">
        <f t="shared" si="42"/>
        <v/>
      </c>
    </row>
    <row r="245" spans="1:20" x14ac:dyDescent="0.3">
      <c r="A245" s="111">
        <v>243</v>
      </c>
      <c r="B245" s="111" t="s">
        <v>7513</v>
      </c>
      <c r="E245" s="6" t="str">
        <f t="shared" si="33"/>
        <v/>
      </c>
      <c r="I245" t="str">
        <f t="shared" si="36"/>
        <v/>
      </c>
      <c r="J245" t="str">
        <f t="shared" si="34"/>
        <v/>
      </c>
      <c r="K245" t="str">
        <f t="shared" si="37"/>
        <v/>
      </c>
      <c r="L245" s="6" t="str">
        <f t="shared" si="38"/>
        <v/>
      </c>
      <c r="N245" s="129" t="s">
        <v>7521</v>
      </c>
      <c r="O245" t="str">
        <f t="shared" si="43"/>
        <v/>
      </c>
      <c r="P245" t="str">
        <f t="shared" si="39"/>
        <v/>
      </c>
      <c r="Q245" s="6" t="str">
        <f t="shared" si="35"/>
        <v/>
      </c>
      <c r="R245" s="6" t="str">
        <f t="shared" si="40"/>
        <v/>
      </c>
      <c r="S245" s="8" t="str">
        <f t="shared" si="41"/>
        <v/>
      </c>
      <c r="T245" s="8" t="str">
        <f t="shared" si="42"/>
        <v/>
      </c>
    </row>
    <row r="246" spans="1:20" x14ac:dyDescent="0.3">
      <c r="A246" s="111">
        <v>244</v>
      </c>
      <c r="B246" s="111" t="s">
        <v>7513</v>
      </c>
      <c r="E246" s="6" t="str">
        <f t="shared" si="33"/>
        <v/>
      </c>
      <c r="I246" t="str">
        <f t="shared" si="36"/>
        <v/>
      </c>
      <c r="J246" t="str">
        <f t="shared" si="34"/>
        <v/>
      </c>
      <c r="K246" t="str">
        <f t="shared" si="37"/>
        <v/>
      </c>
      <c r="L246" s="6" t="str">
        <f t="shared" si="38"/>
        <v/>
      </c>
      <c r="N246" s="129" t="s">
        <v>7521</v>
      </c>
      <c r="O246" t="str">
        <f t="shared" si="43"/>
        <v/>
      </c>
      <c r="P246" t="str">
        <f t="shared" si="39"/>
        <v/>
      </c>
      <c r="Q246" s="6" t="str">
        <f t="shared" si="35"/>
        <v/>
      </c>
      <c r="R246" s="6" t="str">
        <f t="shared" si="40"/>
        <v/>
      </c>
      <c r="S246" s="8" t="str">
        <f t="shared" si="41"/>
        <v/>
      </c>
      <c r="T246" s="8" t="str">
        <f t="shared" si="42"/>
        <v/>
      </c>
    </row>
    <row r="247" spans="1:20" x14ac:dyDescent="0.3">
      <c r="A247" s="111">
        <v>245</v>
      </c>
      <c r="B247" s="111" t="s">
        <v>7513</v>
      </c>
      <c r="E247" s="6" t="str">
        <f t="shared" si="33"/>
        <v/>
      </c>
      <c r="I247" t="str">
        <f t="shared" si="36"/>
        <v/>
      </c>
      <c r="J247" t="str">
        <f t="shared" si="34"/>
        <v/>
      </c>
      <c r="K247" t="str">
        <f t="shared" si="37"/>
        <v/>
      </c>
      <c r="L247" s="6" t="str">
        <f t="shared" si="38"/>
        <v/>
      </c>
      <c r="N247" s="129" t="s">
        <v>7521</v>
      </c>
      <c r="O247" t="str">
        <f t="shared" si="43"/>
        <v/>
      </c>
      <c r="P247" t="str">
        <f t="shared" si="39"/>
        <v/>
      </c>
      <c r="Q247" s="6" t="str">
        <f t="shared" si="35"/>
        <v/>
      </c>
      <c r="R247" s="6" t="str">
        <f t="shared" si="40"/>
        <v/>
      </c>
      <c r="S247" s="8" t="str">
        <f t="shared" si="41"/>
        <v/>
      </c>
      <c r="T247" s="8" t="str">
        <f t="shared" si="42"/>
        <v/>
      </c>
    </row>
    <row r="248" spans="1:20" x14ac:dyDescent="0.3">
      <c r="A248" s="111">
        <v>246</v>
      </c>
      <c r="B248" s="111" t="s">
        <v>7513</v>
      </c>
      <c r="E248" s="6" t="str">
        <f t="shared" si="33"/>
        <v/>
      </c>
      <c r="I248" t="str">
        <f t="shared" si="36"/>
        <v/>
      </c>
      <c r="J248" t="str">
        <f t="shared" si="34"/>
        <v/>
      </c>
      <c r="K248" t="str">
        <f t="shared" si="37"/>
        <v/>
      </c>
      <c r="L248" s="6" t="str">
        <f t="shared" si="38"/>
        <v/>
      </c>
      <c r="N248" s="129" t="s">
        <v>7521</v>
      </c>
      <c r="O248" t="str">
        <f t="shared" si="43"/>
        <v/>
      </c>
      <c r="P248" t="str">
        <f t="shared" si="39"/>
        <v/>
      </c>
      <c r="Q248" s="6" t="str">
        <f t="shared" si="35"/>
        <v/>
      </c>
      <c r="R248" s="6" t="str">
        <f t="shared" si="40"/>
        <v/>
      </c>
      <c r="S248" s="8" t="str">
        <f t="shared" si="41"/>
        <v/>
      </c>
      <c r="T248" s="8" t="str">
        <f t="shared" si="42"/>
        <v/>
      </c>
    </row>
    <row r="249" spans="1:20" x14ac:dyDescent="0.3">
      <c r="A249" s="111">
        <v>247</v>
      </c>
      <c r="B249" s="111" t="s">
        <v>7513</v>
      </c>
      <c r="E249" s="6" t="str">
        <f t="shared" si="33"/>
        <v/>
      </c>
      <c r="I249" t="str">
        <f t="shared" si="36"/>
        <v/>
      </c>
      <c r="J249" t="str">
        <f t="shared" si="34"/>
        <v/>
      </c>
      <c r="K249" t="str">
        <f t="shared" si="37"/>
        <v/>
      </c>
      <c r="L249" s="6" t="str">
        <f t="shared" si="38"/>
        <v/>
      </c>
      <c r="N249" s="129" t="s">
        <v>7521</v>
      </c>
      <c r="O249" t="str">
        <f t="shared" si="43"/>
        <v/>
      </c>
      <c r="P249" t="str">
        <f t="shared" si="39"/>
        <v/>
      </c>
      <c r="Q249" s="6" t="str">
        <f t="shared" si="35"/>
        <v/>
      </c>
      <c r="R249" s="6" t="str">
        <f t="shared" si="40"/>
        <v/>
      </c>
      <c r="S249" s="8" t="str">
        <f t="shared" si="41"/>
        <v/>
      </c>
      <c r="T249" s="8" t="str">
        <f t="shared" si="42"/>
        <v/>
      </c>
    </row>
    <row r="250" spans="1:20" x14ac:dyDescent="0.3">
      <c r="A250" s="111">
        <v>248</v>
      </c>
      <c r="B250" s="111" t="s">
        <v>7513</v>
      </c>
      <c r="E250" s="6" t="str">
        <f t="shared" si="33"/>
        <v/>
      </c>
      <c r="I250" t="str">
        <f t="shared" si="36"/>
        <v/>
      </c>
      <c r="J250" t="str">
        <f t="shared" si="34"/>
        <v/>
      </c>
      <c r="K250" t="str">
        <f t="shared" si="37"/>
        <v/>
      </c>
      <c r="L250" s="6" t="str">
        <f t="shared" si="38"/>
        <v/>
      </c>
      <c r="N250" s="129" t="s">
        <v>7521</v>
      </c>
      <c r="O250" t="str">
        <f t="shared" si="43"/>
        <v/>
      </c>
      <c r="P250" t="str">
        <f t="shared" si="39"/>
        <v/>
      </c>
      <c r="Q250" s="6" t="str">
        <f t="shared" si="35"/>
        <v/>
      </c>
      <c r="R250" s="6" t="str">
        <f t="shared" si="40"/>
        <v/>
      </c>
      <c r="S250" s="8" t="str">
        <f t="shared" si="41"/>
        <v/>
      </c>
      <c r="T250" s="8" t="str">
        <f t="shared" si="42"/>
        <v/>
      </c>
    </row>
    <row r="251" spans="1:20" x14ac:dyDescent="0.3">
      <c r="A251" s="111">
        <v>249</v>
      </c>
      <c r="B251" s="111" t="s">
        <v>7513</v>
      </c>
      <c r="E251" s="6" t="str">
        <f t="shared" si="33"/>
        <v/>
      </c>
      <c r="I251" t="str">
        <f t="shared" si="36"/>
        <v/>
      </c>
      <c r="J251" t="str">
        <f t="shared" si="34"/>
        <v/>
      </c>
      <c r="K251" t="str">
        <f t="shared" si="37"/>
        <v/>
      </c>
      <c r="L251" s="6" t="str">
        <f t="shared" si="38"/>
        <v/>
      </c>
      <c r="N251" s="129" t="s">
        <v>7521</v>
      </c>
      <c r="O251" t="str">
        <f t="shared" si="43"/>
        <v/>
      </c>
      <c r="P251" t="str">
        <f t="shared" si="39"/>
        <v/>
      </c>
      <c r="Q251" s="6" t="str">
        <f t="shared" si="35"/>
        <v/>
      </c>
      <c r="R251" s="6" t="str">
        <f t="shared" si="40"/>
        <v/>
      </c>
      <c r="S251" s="8" t="str">
        <f t="shared" si="41"/>
        <v/>
      </c>
      <c r="T251" s="8" t="str">
        <f t="shared" si="42"/>
        <v/>
      </c>
    </row>
    <row r="252" spans="1:20" x14ac:dyDescent="0.3">
      <c r="A252" s="111">
        <v>250</v>
      </c>
      <c r="B252" s="111" t="s">
        <v>7513</v>
      </c>
      <c r="E252" s="6" t="str">
        <f t="shared" si="33"/>
        <v/>
      </c>
      <c r="I252" t="str">
        <f t="shared" si="36"/>
        <v/>
      </c>
      <c r="J252" t="str">
        <f t="shared" si="34"/>
        <v/>
      </c>
      <c r="K252" t="str">
        <f t="shared" si="37"/>
        <v/>
      </c>
      <c r="L252" s="6" t="str">
        <f t="shared" si="38"/>
        <v/>
      </c>
      <c r="N252" s="129" t="s">
        <v>7521</v>
      </c>
      <c r="O252" t="str">
        <f t="shared" si="43"/>
        <v/>
      </c>
      <c r="P252" t="str">
        <f t="shared" si="39"/>
        <v/>
      </c>
      <c r="Q252" s="6" t="str">
        <f t="shared" si="35"/>
        <v/>
      </c>
      <c r="R252" s="6" t="str">
        <f t="shared" si="40"/>
        <v/>
      </c>
      <c r="S252" s="8" t="str">
        <f t="shared" si="41"/>
        <v/>
      </c>
      <c r="T252" s="8" t="str">
        <f t="shared" si="42"/>
        <v/>
      </c>
    </row>
    <row r="253" spans="1:20" x14ac:dyDescent="0.3">
      <c r="A253" s="111">
        <v>251</v>
      </c>
      <c r="B253" s="111" t="s">
        <v>7513</v>
      </c>
      <c r="E253" s="6" t="str">
        <f t="shared" si="33"/>
        <v/>
      </c>
      <c r="I253" t="str">
        <f t="shared" si="36"/>
        <v/>
      </c>
      <c r="J253" t="str">
        <f t="shared" si="34"/>
        <v/>
      </c>
      <c r="K253" t="str">
        <f t="shared" si="37"/>
        <v/>
      </c>
      <c r="L253" s="6" t="str">
        <f t="shared" si="38"/>
        <v/>
      </c>
      <c r="N253" s="129" t="s">
        <v>7521</v>
      </c>
      <c r="O253" t="str">
        <f t="shared" si="43"/>
        <v/>
      </c>
      <c r="P253" t="str">
        <f t="shared" si="39"/>
        <v/>
      </c>
      <c r="Q253" s="6" t="str">
        <f t="shared" si="35"/>
        <v/>
      </c>
      <c r="R253" s="6" t="str">
        <f t="shared" si="40"/>
        <v/>
      </c>
      <c r="S253" s="8" t="str">
        <f t="shared" si="41"/>
        <v/>
      </c>
      <c r="T253" s="8" t="str">
        <f t="shared" si="42"/>
        <v/>
      </c>
    </row>
    <row r="254" spans="1:20" x14ac:dyDescent="0.3">
      <c r="A254" s="111">
        <v>252</v>
      </c>
      <c r="B254" s="111" t="s">
        <v>7513</v>
      </c>
      <c r="E254" s="6" t="str">
        <f t="shared" si="33"/>
        <v/>
      </c>
      <c r="I254" t="str">
        <f t="shared" si="36"/>
        <v/>
      </c>
      <c r="J254" t="str">
        <f t="shared" si="34"/>
        <v/>
      </c>
      <c r="K254" t="str">
        <f t="shared" si="37"/>
        <v/>
      </c>
      <c r="L254" s="6" t="str">
        <f t="shared" si="38"/>
        <v/>
      </c>
      <c r="N254" s="129" t="s">
        <v>7521</v>
      </c>
      <c r="O254" t="str">
        <f t="shared" si="43"/>
        <v/>
      </c>
      <c r="P254" t="str">
        <f t="shared" si="39"/>
        <v/>
      </c>
      <c r="Q254" s="6" t="str">
        <f t="shared" si="35"/>
        <v/>
      </c>
      <c r="R254" s="6" t="str">
        <f t="shared" si="40"/>
        <v/>
      </c>
      <c r="S254" s="8" t="str">
        <f t="shared" si="41"/>
        <v/>
      </c>
      <c r="T254" s="8" t="str">
        <f t="shared" si="42"/>
        <v/>
      </c>
    </row>
    <row r="255" spans="1:20" x14ac:dyDescent="0.3">
      <c r="A255" s="111">
        <v>253</v>
      </c>
      <c r="B255" s="111" t="s">
        <v>7513</v>
      </c>
      <c r="E255" s="6" t="str">
        <f t="shared" si="33"/>
        <v/>
      </c>
      <c r="I255" t="str">
        <f t="shared" si="36"/>
        <v/>
      </c>
      <c r="J255" t="str">
        <f t="shared" si="34"/>
        <v/>
      </c>
      <c r="K255" t="str">
        <f t="shared" si="37"/>
        <v/>
      </c>
      <c r="L255" s="6" t="str">
        <f t="shared" si="38"/>
        <v/>
      </c>
      <c r="N255" s="129" t="s">
        <v>7521</v>
      </c>
      <c r="O255" t="str">
        <f t="shared" si="43"/>
        <v/>
      </c>
      <c r="P255" t="str">
        <f t="shared" si="39"/>
        <v/>
      </c>
      <c r="Q255" s="6" t="str">
        <f t="shared" si="35"/>
        <v/>
      </c>
      <c r="R255" s="6" t="str">
        <f t="shared" si="40"/>
        <v/>
      </c>
      <c r="S255" s="8" t="str">
        <f t="shared" si="41"/>
        <v/>
      </c>
      <c r="T255" s="8" t="str">
        <f t="shared" si="42"/>
        <v/>
      </c>
    </row>
    <row r="256" spans="1:20" x14ac:dyDescent="0.3">
      <c r="A256" s="111">
        <v>254</v>
      </c>
      <c r="B256" s="111" t="s">
        <v>7513</v>
      </c>
      <c r="E256" s="6" t="str">
        <f t="shared" si="33"/>
        <v/>
      </c>
      <c r="I256" t="str">
        <f t="shared" si="36"/>
        <v/>
      </c>
      <c r="J256" t="str">
        <f t="shared" si="34"/>
        <v/>
      </c>
      <c r="K256" t="str">
        <f t="shared" si="37"/>
        <v/>
      </c>
      <c r="L256" s="6" t="str">
        <f t="shared" si="38"/>
        <v/>
      </c>
      <c r="N256" s="129" t="s">
        <v>7521</v>
      </c>
      <c r="O256" t="str">
        <f t="shared" si="43"/>
        <v/>
      </c>
      <c r="P256" t="str">
        <f t="shared" si="39"/>
        <v/>
      </c>
      <c r="Q256" s="6" t="str">
        <f t="shared" si="35"/>
        <v/>
      </c>
      <c r="R256" s="6" t="str">
        <f t="shared" si="40"/>
        <v/>
      </c>
      <c r="S256" s="8" t="str">
        <f t="shared" si="41"/>
        <v/>
      </c>
      <c r="T256" s="8" t="str">
        <f t="shared" si="42"/>
        <v/>
      </c>
    </row>
    <row r="257" spans="1:20" x14ac:dyDescent="0.3">
      <c r="A257" s="111">
        <v>255</v>
      </c>
      <c r="B257" s="111" t="s">
        <v>7513</v>
      </c>
      <c r="E257" s="6" t="str">
        <f t="shared" si="33"/>
        <v/>
      </c>
      <c r="I257" t="str">
        <f t="shared" si="36"/>
        <v/>
      </c>
      <c r="J257" t="str">
        <f t="shared" si="34"/>
        <v/>
      </c>
      <c r="K257" t="str">
        <f t="shared" si="37"/>
        <v/>
      </c>
      <c r="L257" s="6" t="str">
        <f t="shared" si="38"/>
        <v/>
      </c>
      <c r="N257" s="129" t="s">
        <v>7521</v>
      </c>
      <c r="O257" t="str">
        <f t="shared" si="43"/>
        <v/>
      </c>
      <c r="P257" t="str">
        <f t="shared" si="39"/>
        <v/>
      </c>
      <c r="Q257" s="6" t="str">
        <f t="shared" si="35"/>
        <v/>
      </c>
      <c r="R257" s="6" t="str">
        <f t="shared" si="40"/>
        <v/>
      </c>
      <c r="S257" s="8" t="str">
        <f t="shared" si="41"/>
        <v/>
      </c>
      <c r="T257" s="8" t="str">
        <f t="shared" si="42"/>
        <v/>
      </c>
    </row>
    <row r="258" spans="1:20" x14ac:dyDescent="0.3">
      <c r="A258" s="111">
        <v>256</v>
      </c>
      <c r="B258" s="111" t="s">
        <v>7513</v>
      </c>
      <c r="E258" s="6" t="str">
        <f t="shared" si="33"/>
        <v/>
      </c>
      <c r="I258" t="str">
        <f t="shared" si="36"/>
        <v/>
      </c>
      <c r="J258" t="str">
        <f t="shared" si="34"/>
        <v/>
      </c>
      <c r="K258" t="str">
        <f t="shared" si="37"/>
        <v/>
      </c>
      <c r="L258" s="6" t="str">
        <f t="shared" si="38"/>
        <v/>
      </c>
      <c r="N258" s="129" t="s">
        <v>7521</v>
      </c>
      <c r="O258" t="str">
        <f t="shared" si="43"/>
        <v/>
      </c>
      <c r="P258" t="str">
        <f t="shared" si="39"/>
        <v/>
      </c>
      <c r="Q258" s="6" t="str">
        <f t="shared" si="35"/>
        <v/>
      </c>
      <c r="R258" s="6" t="str">
        <f t="shared" si="40"/>
        <v/>
      </c>
      <c r="S258" s="8" t="str">
        <f t="shared" si="41"/>
        <v/>
      </c>
      <c r="T258" s="8" t="str">
        <f t="shared" si="42"/>
        <v/>
      </c>
    </row>
    <row r="259" spans="1:20" x14ac:dyDescent="0.3">
      <c r="A259" s="111">
        <v>257</v>
      </c>
      <c r="B259" s="111" t="s">
        <v>7513</v>
      </c>
      <c r="E259" s="6" t="str">
        <f t="shared" ref="E259:E322" si="44">IFERROR(VLOOKUP(D259,Rate,3,FALSE),"")</f>
        <v/>
      </c>
      <c r="I259" t="str">
        <f t="shared" si="36"/>
        <v/>
      </c>
      <c r="J259" t="str">
        <f t="shared" ref="J259:J322" si="45">IFERROR(VLOOKUP(B259,ExchangeFee,2,FALSE)*I259,"")</f>
        <v/>
      </c>
      <c r="K259" t="str">
        <f t="shared" si="37"/>
        <v/>
      </c>
      <c r="L259" s="6" t="str">
        <f t="shared" si="38"/>
        <v/>
      </c>
      <c r="N259" s="129" t="s">
        <v>7521</v>
      </c>
      <c r="O259" t="str">
        <f t="shared" si="43"/>
        <v/>
      </c>
      <c r="P259" t="str">
        <f t="shared" si="39"/>
        <v/>
      </c>
      <c r="Q259" s="6" t="str">
        <f t="shared" ref="Q259:Q322" si="46">IFERROR(VLOOKUP(B259,ExchangeFee,2,FALSE)*P259,"")</f>
        <v/>
      </c>
      <c r="R259" s="6" t="str">
        <f t="shared" si="40"/>
        <v/>
      </c>
      <c r="S259" s="8" t="str">
        <f t="shared" si="41"/>
        <v/>
      </c>
      <c r="T259" s="8" t="str">
        <f t="shared" si="42"/>
        <v/>
      </c>
    </row>
    <row r="260" spans="1:20" x14ac:dyDescent="0.3">
      <c r="A260" s="111">
        <v>258</v>
      </c>
      <c r="B260" s="111" t="s">
        <v>7513</v>
      </c>
      <c r="E260" s="6" t="str">
        <f t="shared" si="44"/>
        <v/>
      </c>
      <c r="I260" t="str">
        <f t="shared" ref="I260:I323" si="47">IFERROR(H260/G260,"")</f>
        <v/>
      </c>
      <c r="J260" t="str">
        <f t="shared" si="45"/>
        <v/>
      </c>
      <c r="K260" t="str">
        <f t="shared" ref="K260:K323" si="48">IFERROR(I260-J260,"")</f>
        <v/>
      </c>
      <c r="L260" s="6" t="str">
        <f t="shared" ref="L260:L323" si="49">IFERROR(K260*G260,"")</f>
        <v/>
      </c>
      <c r="N260" s="129" t="s">
        <v>7521</v>
      </c>
      <c r="O260" t="str">
        <f t="shared" si="43"/>
        <v/>
      </c>
      <c r="P260" t="str">
        <f t="shared" ref="P260:P323" si="50">IFERROR(O260*N260,"")</f>
        <v/>
      </c>
      <c r="Q260" s="6" t="str">
        <f t="shared" si="46"/>
        <v/>
      </c>
      <c r="R260" s="6" t="str">
        <f t="shared" ref="R260:R323" si="51">IFERROR(P260-Q260,"")</f>
        <v/>
      </c>
      <c r="S260" s="8" t="str">
        <f t="shared" ref="S260:S323" si="52">IFERROR((N260-G260)/G260,"")</f>
        <v/>
      </c>
      <c r="T260" s="8" t="str">
        <f t="shared" ref="T260:T323" si="53">IFERROR((R260-H260)/H260,"")</f>
        <v/>
      </c>
    </row>
    <row r="261" spans="1:20" x14ac:dyDescent="0.3">
      <c r="A261" s="111">
        <v>259</v>
      </c>
      <c r="B261" s="111" t="s">
        <v>7513</v>
      </c>
      <c r="E261" s="6" t="str">
        <f t="shared" si="44"/>
        <v/>
      </c>
      <c r="I261" t="str">
        <f t="shared" si="47"/>
        <v/>
      </c>
      <c r="J261" t="str">
        <f t="shared" si="45"/>
        <v/>
      </c>
      <c r="K261" t="str">
        <f t="shared" si="48"/>
        <v/>
      </c>
      <c r="L261" s="6" t="str">
        <f t="shared" si="49"/>
        <v/>
      </c>
      <c r="N261" s="129" t="s">
        <v>7521</v>
      </c>
      <c r="O261" t="str">
        <f t="shared" ref="O261:O324" si="54">K261</f>
        <v/>
      </c>
      <c r="P261" t="str">
        <f t="shared" si="50"/>
        <v/>
      </c>
      <c r="Q261" s="6" t="str">
        <f t="shared" si="46"/>
        <v/>
      </c>
      <c r="R261" s="6" t="str">
        <f t="shared" si="51"/>
        <v/>
      </c>
      <c r="S261" s="8" t="str">
        <f t="shared" si="52"/>
        <v/>
      </c>
      <c r="T261" s="8" t="str">
        <f t="shared" si="53"/>
        <v/>
      </c>
    </row>
    <row r="262" spans="1:20" x14ac:dyDescent="0.3">
      <c r="A262" s="111">
        <v>260</v>
      </c>
      <c r="B262" s="111" t="s">
        <v>7513</v>
      </c>
      <c r="E262" s="6" t="str">
        <f t="shared" si="44"/>
        <v/>
      </c>
      <c r="I262" t="str">
        <f t="shared" si="47"/>
        <v/>
      </c>
      <c r="J262" t="str">
        <f t="shared" si="45"/>
        <v/>
      </c>
      <c r="K262" t="str">
        <f t="shared" si="48"/>
        <v/>
      </c>
      <c r="L262" s="6" t="str">
        <f t="shared" si="49"/>
        <v/>
      </c>
      <c r="N262" s="129" t="s">
        <v>7521</v>
      </c>
      <c r="O262" t="str">
        <f t="shared" si="54"/>
        <v/>
      </c>
      <c r="P262" t="str">
        <f t="shared" si="50"/>
        <v/>
      </c>
      <c r="Q262" s="6" t="str">
        <f t="shared" si="46"/>
        <v/>
      </c>
      <c r="R262" s="6" t="str">
        <f t="shared" si="51"/>
        <v/>
      </c>
      <c r="S262" s="8" t="str">
        <f t="shared" si="52"/>
        <v/>
      </c>
      <c r="T262" s="8" t="str">
        <f t="shared" si="53"/>
        <v/>
      </c>
    </row>
    <row r="263" spans="1:20" x14ac:dyDescent="0.3">
      <c r="A263" s="111">
        <v>261</v>
      </c>
      <c r="B263" s="111" t="s">
        <v>7513</v>
      </c>
      <c r="E263" s="6" t="str">
        <f t="shared" si="44"/>
        <v/>
      </c>
      <c r="I263" t="str">
        <f t="shared" si="47"/>
        <v/>
      </c>
      <c r="J263" t="str">
        <f t="shared" si="45"/>
        <v/>
      </c>
      <c r="K263" t="str">
        <f t="shared" si="48"/>
        <v/>
      </c>
      <c r="L263" s="6" t="str">
        <f t="shared" si="49"/>
        <v/>
      </c>
      <c r="N263" s="129" t="s">
        <v>7521</v>
      </c>
      <c r="O263" t="str">
        <f t="shared" si="54"/>
        <v/>
      </c>
      <c r="P263" t="str">
        <f t="shared" si="50"/>
        <v/>
      </c>
      <c r="Q263" s="6" t="str">
        <f t="shared" si="46"/>
        <v/>
      </c>
      <c r="R263" s="6" t="str">
        <f t="shared" si="51"/>
        <v/>
      </c>
      <c r="S263" s="8" t="str">
        <f t="shared" si="52"/>
        <v/>
      </c>
      <c r="T263" s="8" t="str">
        <f t="shared" si="53"/>
        <v/>
      </c>
    </row>
    <row r="264" spans="1:20" x14ac:dyDescent="0.3">
      <c r="A264" s="111">
        <v>262</v>
      </c>
      <c r="B264" s="111" t="s">
        <v>7513</v>
      </c>
      <c r="E264" s="6" t="str">
        <f t="shared" si="44"/>
        <v/>
      </c>
      <c r="I264" t="str">
        <f t="shared" si="47"/>
        <v/>
      </c>
      <c r="J264" t="str">
        <f t="shared" si="45"/>
        <v/>
      </c>
      <c r="K264" t="str">
        <f t="shared" si="48"/>
        <v/>
      </c>
      <c r="L264" s="6" t="str">
        <f t="shared" si="49"/>
        <v/>
      </c>
      <c r="N264" s="129" t="s">
        <v>7521</v>
      </c>
      <c r="O264" t="str">
        <f t="shared" si="54"/>
        <v/>
      </c>
      <c r="P264" t="str">
        <f t="shared" si="50"/>
        <v/>
      </c>
      <c r="Q264" s="6" t="str">
        <f t="shared" si="46"/>
        <v/>
      </c>
      <c r="R264" s="6" t="str">
        <f t="shared" si="51"/>
        <v/>
      </c>
      <c r="S264" s="8" t="str">
        <f t="shared" si="52"/>
        <v/>
      </c>
      <c r="T264" s="8" t="str">
        <f t="shared" si="53"/>
        <v/>
      </c>
    </row>
    <row r="265" spans="1:20" x14ac:dyDescent="0.3">
      <c r="A265" s="111">
        <v>263</v>
      </c>
      <c r="B265" s="111" t="s">
        <v>7513</v>
      </c>
      <c r="E265" s="6" t="str">
        <f t="shared" si="44"/>
        <v/>
      </c>
      <c r="I265" t="str">
        <f t="shared" si="47"/>
        <v/>
      </c>
      <c r="J265" t="str">
        <f t="shared" si="45"/>
        <v/>
      </c>
      <c r="K265" t="str">
        <f t="shared" si="48"/>
        <v/>
      </c>
      <c r="L265" s="6" t="str">
        <f t="shared" si="49"/>
        <v/>
      </c>
      <c r="N265" s="129" t="s">
        <v>7521</v>
      </c>
      <c r="O265" t="str">
        <f t="shared" si="54"/>
        <v/>
      </c>
      <c r="P265" t="str">
        <f t="shared" si="50"/>
        <v/>
      </c>
      <c r="Q265" s="6" t="str">
        <f t="shared" si="46"/>
        <v/>
      </c>
      <c r="R265" s="6" t="str">
        <f t="shared" si="51"/>
        <v/>
      </c>
      <c r="S265" s="8" t="str">
        <f t="shared" si="52"/>
        <v/>
      </c>
      <c r="T265" s="8" t="str">
        <f t="shared" si="53"/>
        <v/>
      </c>
    </row>
    <row r="266" spans="1:20" x14ac:dyDescent="0.3">
      <c r="A266" s="111">
        <v>264</v>
      </c>
      <c r="B266" s="111" t="s">
        <v>7513</v>
      </c>
      <c r="E266" s="6" t="str">
        <f t="shared" si="44"/>
        <v/>
      </c>
      <c r="I266" t="str">
        <f t="shared" si="47"/>
        <v/>
      </c>
      <c r="J266" t="str">
        <f t="shared" si="45"/>
        <v/>
      </c>
      <c r="K266" t="str">
        <f t="shared" si="48"/>
        <v/>
      </c>
      <c r="L266" s="6" t="str">
        <f t="shared" si="49"/>
        <v/>
      </c>
      <c r="N266" s="129" t="s">
        <v>7521</v>
      </c>
      <c r="O266" t="str">
        <f t="shared" si="54"/>
        <v/>
      </c>
      <c r="P266" t="str">
        <f t="shared" si="50"/>
        <v/>
      </c>
      <c r="Q266" s="6" t="str">
        <f t="shared" si="46"/>
        <v/>
      </c>
      <c r="R266" s="6" t="str">
        <f t="shared" si="51"/>
        <v/>
      </c>
      <c r="S266" s="8" t="str">
        <f t="shared" si="52"/>
        <v/>
      </c>
      <c r="T266" s="8" t="str">
        <f t="shared" si="53"/>
        <v/>
      </c>
    </row>
    <row r="267" spans="1:20" x14ac:dyDescent="0.3">
      <c r="A267" s="111">
        <v>265</v>
      </c>
      <c r="B267" s="111" t="s">
        <v>7513</v>
      </c>
      <c r="E267" s="6" t="str">
        <f t="shared" si="44"/>
        <v/>
      </c>
      <c r="I267" t="str">
        <f t="shared" si="47"/>
        <v/>
      </c>
      <c r="J267" t="str">
        <f t="shared" si="45"/>
        <v/>
      </c>
      <c r="K267" t="str">
        <f t="shared" si="48"/>
        <v/>
      </c>
      <c r="L267" s="6" t="str">
        <f t="shared" si="49"/>
        <v/>
      </c>
      <c r="N267" s="129" t="s">
        <v>7521</v>
      </c>
      <c r="O267" t="str">
        <f t="shared" si="54"/>
        <v/>
      </c>
      <c r="P267" t="str">
        <f t="shared" si="50"/>
        <v/>
      </c>
      <c r="Q267" s="6" t="str">
        <f t="shared" si="46"/>
        <v/>
      </c>
      <c r="R267" s="6" t="str">
        <f t="shared" si="51"/>
        <v/>
      </c>
      <c r="S267" s="8" t="str">
        <f t="shared" si="52"/>
        <v/>
      </c>
      <c r="T267" s="8" t="str">
        <f t="shared" si="53"/>
        <v/>
      </c>
    </row>
    <row r="268" spans="1:20" x14ac:dyDescent="0.3">
      <c r="A268" s="111">
        <v>266</v>
      </c>
      <c r="B268" s="111" t="s">
        <v>7513</v>
      </c>
      <c r="E268" s="6" t="str">
        <f t="shared" si="44"/>
        <v/>
      </c>
      <c r="I268" t="str">
        <f t="shared" si="47"/>
        <v/>
      </c>
      <c r="J268" t="str">
        <f t="shared" si="45"/>
        <v/>
      </c>
      <c r="K268" t="str">
        <f t="shared" si="48"/>
        <v/>
      </c>
      <c r="L268" s="6" t="str">
        <f t="shared" si="49"/>
        <v/>
      </c>
      <c r="N268" s="129" t="s">
        <v>7521</v>
      </c>
      <c r="O268" t="str">
        <f t="shared" si="54"/>
        <v/>
      </c>
      <c r="P268" t="str">
        <f t="shared" si="50"/>
        <v/>
      </c>
      <c r="Q268" s="6" t="str">
        <f t="shared" si="46"/>
        <v/>
      </c>
      <c r="R268" s="6" t="str">
        <f t="shared" si="51"/>
        <v/>
      </c>
      <c r="S268" s="8" t="str">
        <f t="shared" si="52"/>
        <v/>
      </c>
      <c r="T268" s="8" t="str">
        <f t="shared" si="53"/>
        <v/>
      </c>
    </row>
    <row r="269" spans="1:20" x14ac:dyDescent="0.3">
      <c r="A269" s="111">
        <v>267</v>
      </c>
      <c r="B269" s="111" t="s">
        <v>7513</v>
      </c>
      <c r="E269" s="6" t="str">
        <f t="shared" si="44"/>
        <v/>
      </c>
      <c r="I269" t="str">
        <f t="shared" si="47"/>
        <v/>
      </c>
      <c r="J269" t="str">
        <f t="shared" si="45"/>
        <v/>
      </c>
      <c r="K269" t="str">
        <f t="shared" si="48"/>
        <v/>
      </c>
      <c r="L269" s="6" t="str">
        <f t="shared" si="49"/>
        <v/>
      </c>
      <c r="N269" s="129" t="s">
        <v>7521</v>
      </c>
      <c r="O269" t="str">
        <f t="shared" si="54"/>
        <v/>
      </c>
      <c r="P269" t="str">
        <f t="shared" si="50"/>
        <v/>
      </c>
      <c r="Q269" s="6" t="str">
        <f t="shared" si="46"/>
        <v/>
      </c>
      <c r="R269" s="6" t="str">
        <f t="shared" si="51"/>
        <v/>
      </c>
      <c r="S269" s="8" t="str">
        <f t="shared" si="52"/>
        <v/>
      </c>
      <c r="T269" s="8" t="str">
        <f t="shared" si="53"/>
        <v/>
      </c>
    </row>
    <row r="270" spans="1:20" x14ac:dyDescent="0.3">
      <c r="A270" s="111">
        <v>268</v>
      </c>
      <c r="B270" s="111" t="s">
        <v>7513</v>
      </c>
      <c r="E270" s="6" t="str">
        <f t="shared" si="44"/>
        <v/>
      </c>
      <c r="I270" t="str">
        <f t="shared" si="47"/>
        <v/>
      </c>
      <c r="J270" t="str">
        <f t="shared" si="45"/>
        <v/>
      </c>
      <c r="K270" t="str">
        <f t="shared" si="48"/>
        <v/>
      </c>
      <c r="L270" s="6" t="str">
        <f t="shared" si="49"/>
        <v/>
      </c>
      <c r="N270" s="129" t="s">
        <v>7521</v>
      </c>
      <c r="O270" t="str">
        <f t="shared" si="54"/>
        <v/>
      </c>
      <c r="P270" t="str">
        <f t="shared" si="50"/>
        <v/>
      </c>
      <c r="Q270" s="6" t="str">
        <f t="shared" si="46"/>
        <v/>
      </c>
      <c r="R270" s="6" t="str">
        <f t="shared" si="51"/>
        <v/>
      </c>
      <c r="S270" s="8" t="str">
        <f t="shared" si="52"/>
        <v/>
      </c>
      <c r="T270" s="8" t="str">
        <f t="shared" si="53"/>
        <v/>
      </c>
    </row>
    <row r="271" spans="1:20" x14ac:dyDescent="0.3">
      <c r="A271" s="111">
        <v>269</v>
      </c>
      <c r="B271" s="111" t="s">
        <v>7513</v>
      </c>
      <c r="E271" s="6" t="str">
        <f t="shared" si="44"/>
        <v/>
      </c>
      <c r="I271" t="str">
        <f t="shared" si="47"/>
        <v/>
      </c>
      <c r="J271" t="str">
        <f t="shared" si="45"/>
        <v/>
      </c>
      <c r="K271" t="str">
        <f t="shared" si="48"/>
        <v/>
      </c>
      <c r="L271" s="6" t="str">
        <f t="shared" si="49"/>
        <v/>
      </c>
      <c r="N271" s="129" t="s">
        <v>7521</v>
      </c>
      <c r="O271" t="str">
        <f t="shared" si="54"/>
        <v/>
      </c>
      <c r="P271" t="str">
        <f t="shared" si="50"/>
        <v/>
      </c>
      <c r="Q271" s="6" t="str">
        <f t="shared" si="46"/>
        <v/>
      </c>
      <c r="R271" s="6" t="str">
        <f t="shared" si="51"/>
        <v/>
      </c>
      <c r="S271" s="8" t="str">
        <f t="shared" si="52"/>
        <v/>
      </c>
      <c r="T271" s="8" t="str">
        <f t="shared" si="53"/>
        <v/>
      </c>
    </row>
    <row r="272" spans="1:20" x14ac:dyDescent="0.3">
      <c r="A272" s="111">
        <v>270</v>
      </c>
      <c r="B272" s="111" t="s">
        <v>7513</v>
      </c>
      <c r="E272" s="6" t="str">
        <f t="shared" si="44"/>
        <v/>
      </c>
      <c r="I272" t="str">
        <f t="shared" si="47"/>
        <v/>
      </c>
      <c r="J272" t="str">
        <f t="shared" si="45"/>
        <v/>
      </c>
      <c r="K272" t="str">
        <f t="shared" si="48"/>
        <v/>
      </c>
      <c r="L272" s="6" t="str">
        <f t="shared" si="49"/>
        <v/>
      </c>
      <c r="N272" s="129" t="s">
        <v>7521</v>
      </c>
      <c r="O272" t="str">
        <f t="shared" si="54"/>
        <v/>
      </c>
      <c r="P272" t="str">
        <f t="shared" si="50"/>
        <v/>
      </c>
      <c r="Q272" s="6" t="str">
        <f t="shared" si="46"/>
        <v/>
      </c>
      <c r="R272" s="6" t="str">
        <f t="shared" si="51"/>
        <v/>
      </c>
      <c r="S272" s="8" t="str">
        <f t="shared" si="52"/>
        <v/>
      </c>
      <c r="T272" s="8" t="str">
        <f t="shared" si="53"/>
        <v/>
      </c>
    </row>
    <row r="273" spans="1:20" x14ac:dyDescent="0.3">
      <c r="A273" s="111">
        <v>271</v>
      </c>
      <c r="B273" s="111" t="s">
        <v>7513</v>
      </c>
      <c r="E273" s="6" t="str">
        <f t="shared" si="44"/>
        <v/>
      </c>
      <c r="I273" t="str">
        <f t="shared" si="47"/>
        <v/>
      </c>
      <c r="J273" t="str">
        <f t="shared" si="45"/>
        <v/>
      </c>
      <c r="K273" t="str">
        <f t="shared" si="48"/>
        <v/>
      </c>
      <c r="L273" s="6" t="str">
        <f t="shared" si="49"/>
        <v/>
      </c>
      <c r="N273" s="129" t="s">
        <v>7521</v>
      </c>
      <c r="O273" t="str">
        <f t="shared" si="54"/>
        <v/>
      </c>
      <c r="P273" t="str">
        <f t="shared" si="50"/>
        <v/>
      </c>
      <c r="Q273" s="6" t="str">
        <f t="shared" si="46"/>
        <v/>
      </c>
      <c r="R273" s="6" t="str">
        <f t="shared" si="51"/>
        <v/>
      </c>
      <c r="S273" s="8" t="str">
        <f t="shared" si="52"/>
        <v/>
      </c>
      <c r="T273" s="8" t="str">
        <f t="shared" si="53"/>
        <v/>
      </c>
    </row>
    <row r="274" spans="1:20" x14ac:dyDescent="0.3">
      <c r="A274" s="111">
        <v>272</v>
      </c>
      <c r="B274" s="111" t="s">
        <v>7513</v>
      </c>
      <c r="E274" s="6" t="str">
        <f t="shared" si="44"/>
        <v/>
      </c>
      <c r="I274" t="str">
        <f t="shared" si="47"/>
        <v/>
      </c>
      <c r="J274" t="str">
        <f t="shared" si="45"/>
        <v/>
      </c>
      <c r="K274" t="str">
        <f t="shared" si="48"/>
        <v/>
      </c>
      <c r="L274" s="6" t="str">
        <f t="shared" si="49"/>
        <v/>
      </c>
      <c r="N274" s="129" t="s">
        <v>7521</v>
      </c>
      <c r="O274" t="str">
        <f t="shared" si="54"/>
        <v/>
      </c>
      <c r="P274" t="str">
        <f t="shared" si="50"/>
        <v/>
      </c>
      <c r="Q274" s="6" t="str">
        <f t="shared" si="46"/>
        <v/>
      </c>
      <c r="R274" s="6" t="str">
        <f t="shared" si="51"/>
        <v/>
      </c>
      <c r="S274" s="8" t="str">
        <f t="shared" si="52"/>
        <v/>
      </c>
      <c r="T274" s="8" t="str">
        <f t="shared" si="53"/>
        <v/>
      </c>
    </row>
    <row r="275" spans="1:20" x14ac:dyDescent="0.3">
      <c r="A275" s="111">
        <v>273</v>
      </c>
      <c r="B275" s="111" t="s">
        <v>7513</v>
      </c>
      <c r="E275" s="6" t="str">
        <f t="shared" si="44"/>
        <v/>
      </c>
      <c r="I275" t="str">
        <f t="shared" si="47"/>
        <v/>
      </c>
      <c r="J275" t="str">
        <f t="shared" si="45"/>
        <v/>
      </c>
      <c r="K275" t="str">
        <f t="shared" si="48"/>
        <v/>
      </c>
      <c r="L275" s="6" t="str">
        <f t="shared" si="49"/>
        <v/>
      </c>
      <c r="N275" s="129" t="s">
        <v>7521</v>
      </c>
      <c r="O275" t="str">
        <f t="shared" si="54"/>
        <v/>
      </c>
      <c r="P275" t="str">
        <f t="shared" si="50"/>
        <v/>
      </c>
      <c r="Q275" s="6" t="str">
        <f t="shared" si="46"/>
        <v/>
      </c>
      <c r="R275" s="6" t="str">
        <f t="shared" si="51"/>
        <v/>
      </c>
      <c r="S275" s="8" t="str">
        <f t="shared" si="52"/>
        <v/>
      </c>
      <c r="T275" s="8" t="str">
        <f t="shared" si="53"/>
        <v/>
      </c>
    </row>
    <row r="276" spans="1:20" x14ac:dyDescent="0.3">
      <c r="A276" s="111">
        <v>274</v>
      </c>
      <c r="B276" s="111" t="s">
        <v>7513</v>
      </c>
      <c r="E276" s="6" t="str">
        <f t="shared" si="44"/>
        <v/>
      </c>
      <c r="I276" t="str">
        <f t="shared" si="47"/>
        <v/>
      </c>
      <c r="J276" t="str">
        <f t="shared" si="45"/>
        <v/>
      </c>
      <c r="K276" t="str">
        <f t="shared" si="48"/>
        <v/>
      </c>
      <c r="L276" s="6" t="str">
        <f t="shared" si="49"/>
        <v/>
      </c>
      <c r="N276" s="129" t="s">
        <v>7521</v>
      </c>
      <c r="O276" t="str">
        <f t="shared" si="54"/>
        <v/>
      </c>
      <c r="P276" t="str">
        <f t="shared" si="50"/>
        <v/>
      </c>
      <c r="Q276" s="6" t="str">
        <f t="shared" si="46"/>
        <v/>
      </c>
      <c r="R276" s="6" t="str">
        <f t="shared" si="51"/>
        <v/>
      </c>
      <c r="S276" s="8" t="str">
        <f t="shared" si="52"/>
        <v/>
      </c>
      <c r="T276" s="8" t="str">
        <f t="shared" si="53"/>
        <v/>
      </c>
    </row>
    <row r="277" spans="1:20" x14ac:dyDescent="0.3">
      <c r="A277" s="111">
        <v>275</v>
      </c>
      <c r="B277" s="111" t="s">
        <v>7513</v>
      </c>
      <c r="E277" s="6" t="str">
        <f t="shared" si="44"/>
        <v/>
      </c>
      <c r="I277" t="str">
        <f t="shared" si="47"/>
        <v/>
      </c>
      <c r="J277" t="str">
        <f t="shared" si="45"/>
        <v/>
      </c>
      <c r="K277" t="str">
        <f t="shared" si="48"/>
        <v/>
      </c>
      <c r="L277" s="6" t="str">
        <f t="shared" si="49"/>
        <v/>
      </c>
      <c r="N277" s="129" t="s">
        <v>7521</v>
      </c>
      <c r="O277" t="str">
        <f t="shared" si="54"/>
        <v/>
      </c>
      <c r="P277" t="str">
        <f t="shared" si="50"/>
        <v/>
      </c>
      <c r="Q277" s="6" t="str">
        <f t="shared" si="46"/>
        <v/>
      </c>
      <c r="R277" s="6" t="str">
        <f t="shared" si="51"/>
        <v/>
      </c>
      <c r="S277" s="8" t="str">
        <f t="shared" si="52"/>
        <v/>
      </c>
      <c r="T277" s="8" t="str">
        <f t="shared" si="53"/>
        <v/>
      </c>
    </row>
    <row r="278" spans="1:20" x14ac:dyDescent="0.3">
      <c r="A278" s="111">
        <v>276</v>
      </c>
      <c r="B278" s="111" t="s">
        <v>7513</v>
      </c>
      <c r="E278" s="6" t="str">
        <f t="shared" si="44"/>
        <v/>
      </c>
      <c r="I278" t="str">
        <f t="shared" si="47"/>
        <v/>
      </c>
      <c r="J278" t="str">
        <f t="shared" si="45"/>
        <v/>
      </c>
      <c r="K278" t="str">
        <f t="shared" si="48"/>
        <v/>
      </c>
      <c r="L278" s="6" t="str">
        <f t="shared" si="49"/>
        <v/>
      </c>
      <c r="N278" s="129" t="s">
        <v>7521</v>
      </c>
      <c r="O278" t="str">
        <f t="shared" si="54"/>
        <v/>
      </c>
      <c r="P278" t="str">
        <f t="shared" si="50"/>
        <v/>
      </c>
      <c r="Q278" s="6" t="str">
        <f t="shared" si="46"/>
        <v/>
      </c>
      <c r="R278" s="6" t="str">
        <f t="shared" si="51"/>
        <v/>
      </c>
      <c r="S278" s="8" t="str">
        <f t="shared" si="52"/>
        <v/>
      </c>
      <c r="T278" s="8" t="str">
        <f t="shared" si="53"/>
        <v/>
      </c>
    </row>
    <row r="279" spans="1:20" x14ac:dyDescent="0.3">
      <c r="A279" s="111">
        <v>277</v>
      </c>
      <c r="B279" s="111" t="s">
        <v>7513</v>
      </c>
      <c r="E279" s="6" t="str">
        <f t="shared" si="44"/>
        <v/>
      </c>
      <c r="I279" t="str">
        <f t="shared" si="47"/>
        <v/>
      </c>
      <c r="J279" t="str">
        <f t="shared" si="45"/>
        <v/>
      </c>
      <c r="K279" t="str">
        <f t="shared" si="48"/>
        <v/>
      </c>
      <c r="L279" s="6" t="str">
        <f t="shared" si="49"/>
        <v/>
      </c>
      <c r="N279" s="129" t="s">
        <v>7521</v>
      </c>
      <c r="O279" t="str">
        <f t="shared" si="54"/>
        <v/>
      </c>
      <c r="P279" t="str">
        <f t="shared" si="50"/>
        <v/>
      </c>
      <c r="Q279" s="6" t="str">
        <f t="shared" si="46"/>
        <v/>
      </c>
      <c r="R279" s="6" t="str">
        <f t="shared" si="51"/>
        <v/>
      </c>
      <c r="S279" s="8" t="str">
        <f t="shared" si="52"/>
        <v/>
      </c>
      <c r="T279" s="8" t="str">
        <f t="shared" si="53"/>
        <v/>
      </c>
    </row>
    <row r="280" spans="1:20" x14ac:dyDescent="0.3">
      <c r="A280" s="111">
        <v>278</v>
      </c>
      <c r="B280" s="111" t="s">
        <v>7513</v>
      </c>
      <c r="E280" s="6" t="str">
        <f t="shared" si="44"/>
        <v/>
      </c>
      <c r="I280" t="str">
        <f t="shared" si="47"/>
        <v/>
      </c>
      <c r="J280" t="str">
        <f t="shared" si="45"/>
        <v/>
      </c>
      <c r="K280" t="str">
        <f t="shared" si="48"/>
        <v/>
      </c>
      <c r="L280" s="6" t="str">
        <f t="shared" si="49"/>
        <v/>
      </c>
      <c r="N280" s="129" t="s">
        <v>7521</v>
      </c>
      <c r="O280" t="str">
        <f t="shared" si="54"/>
        <v/>
      </c>
      <c r="P280" t="str">
        <f t="shared" si="50"/>
        <v/>
      </c>
      <c r="Q280" s="6" t="str">
        <f t="shared" si="46"/>
        <v/>
      </c>
      <c r="R280" s="6" t="str">
        <f t="shared" si="51"/>
        <v/>
      </c>
      <c r="S280" s="8" t="str">
        <f t="shared" si="52"/>
        <v/>
      </c>
      <c r="T280" s="8" t="str">
        <f t="shared" si="53"/>
        <v/>
      </c>
    </row>
    <row r="281" spans="1:20" x14ac:dyDescent="0.3">
      <c r="A281" s="111">
        <v>279</v>
      </c>
      <c r="B281" s="111" t="s">
        <v>7513</v>
      </c>
      <c r="E281" s="6" t="str">
        <f t="shared" si="44"/>
        <v/>
      </c>
      <c r="I281" t="str">
        <f t="shared" si="47"/>
        <v/>
      </c>
      <c r="J281" t="str">
        <f t="shared" si="45"/>
        <v/>
      </c>
      <c r="K281" t="str">
        <f t="shared" si="48"/>
        <v/>
      </c>
      <c r="L281" s="6" t="str">
        <f t="shared" si="49"/>
        <v/>
      </c>
      <c r="N281" s="129" t="s">
        <v>7521</v>
      </c>
      <c r="O281" t="str">
        <f t="shared" si="54"/>
        <v/>
      </c>
      <c r="P281" t="str">
        <f t="shared" si="50"/>
        <v/>
      </c>
      <c r="Q281" s="6" t="str">
        <f t="shared" si="46"/>
        <v/>
      </c>
      <c r="R281" s="6" t="str">
        <f t="shared" si="51"/>
        <v/>
      </c>
      <c r="S281" s="8" t="str">
        <f t="shared" si="52"/>
        <v/>
      </c>
      <c r="T281" s="8" t="str">
        <f t="shared" si="53"/>
        <v/>
      </c>
    </row>
    <row r="282" spans="1:20" x14ac:dyDescent="0.3">
      <c r="A282" s="111">
        <v>280</v>
      </c>
      <c r="B282" s="111" t="s">
        <v>7513</v>
      </c>
      <c r="E282" s="6" t="str">
        <f t="shared" si="44"/>
        <v/>
      </c>
      <c r="I282" t="str">
        <f t="shared" si="47"/>
        <v/>
      </c>
      <c r="J282" t="str">
        <f t="shared" si="45"/>
        <v/>
      </c>
      <c r="K282" t="str">
        <f t="shared" si="48"/>
        <v/>
      </c>
      <c r="L282" s="6" t="str">
        <f t="shared" si="49"/>
        <v/>
      </c>
      <c r="N282" s="129" t="s">
        <v>7521</v>
      </c>
      <c r="O282" t="str">
        <f t="shared" si="54"/>
        <v/>
      </c>
      <c r="P282" t="str">
        <f t="shared" si="50"/>
        <v/>
      </c>
      <c r="Q282" s="6" t="str">
        <f t="shared" si="46"/>
        <v/>
      </c>
      <c r="R282" s="6" t="str">
        <f t="shared" si="51"/>
        <v/>
      </c>
      <c r="S282" s="8" t="str">
        <f t="shared" si="52"/>
        <v/>
      </c>
      <c r="T282" s="8" t="str">
        <f t="shared" si="53"/>
        <v/>
      </c>
    </row>
    <row r="283" spans="1:20" x14ac:dyDescent="0.3">
      <c r="A283" s="111">
        <v>281</v>
      </c>
      <c r="B283" s="111" t="s">
        <v>7513</v>
      </c>
      <c r="E283" s="6" t="str">
        <f t="shared" si="44"/>
        <v/>
      </c>
      <c r="I283" t="str">
        <f t="shared" si="47"/>
        <v/>
      </c>
      <c r="J283" t="str">
        <f t="shared" si="45"/>
        <v/>
      </c>
      <c r="K283" t="str">
        <f t="shared" si="48"/>
        <v/>
      </c>
      <c r="L283" s="6" t="str">
        <f t="shared" si="49"/>
        <v/>
      </c>
      <c r="N283" s="129" t="s">
        <v>7521</v>
      </c>
      <c r="O283" t="str">
        <f t="shared" si="54"/>
        <v/>
      </c>
      <c r="P283" t="str">
        <f t="shared" si="50"/>
        <v/>
      </c>
      <c r="Q283" s="6" t="str">
        <f t="shared" si="46"/>
        <v/>
      </c>
      <c r="R283" s="6" t="str">
        <f t="shared" si="51"/>
        <v/>
      </c>
      <c r="S283" s="8" t="str">
        <f t="shared" si="52"/>
        <v/>
      </c>
      <c r="T283" s="8" t="str">
        <f t="shared" si="53"/>
        <v/>
      </c>
    </row>
    <row r="284" spans="1:20" x14ac:dyDescent="0.3">
      <c r="A284" s="111">
        <v>282</v>
      </c>
      <c r="B284" s="111" t="s">
        <v>7513</v>
      </c>
      <c r="E284" s="6" t="str">
        <f t="shared" si="44"/>
        <v/>
      </c>
      <c r="I284" t="str">
        <f t="shared" si="47"/>
        <v/>
      </c>
      <c r="J284" t="str">
        <f t="shared" si="45"/>
        <v/>
      </c>
      <c r="K284" t="str">
        <f t="shared" si="48"/>
        <v/>
      </c>
      <c r="L284" s="6" t="str">
        <f t="shared" si="49"/>
        <v/>
      </c>
      <c r="N284" s="129" t="s">
        <v>7521</v>
      </c>
      <c r="O284" t="str">
        <f t="shared" si="54"/>
        <v/>
      </c>
      <c r="P284" t="str">
        <f t="shared" si="50"/>
        <v/>
      </c>
      <c r="Q284" s="6" t="str">
        <f t="shared" si="46"/>
        <v/>
      </c>
      <c r="R284" s="6" t="str">
        <f t="shared" si="51"/>
        <v/>
      </c>
      <c r="S284" s="8" t="str">
        <f t="shared" si="52"/>
        <v/>
      </c>
      <c r="T284" s="8" t="str">
        <f t="shared" si="53"/>
        <v/>
      </c>
    </row>
    <row r="285" spans="1:20" x14ac:dyDescent="0.3">
      <c r="A285" s="111">
        <v>283</v>
      </c>
      <c r="B285" s="111" t="s">
        <v>7513</v>
      </c>
      <c r="E285" s="6" t="str">
        <f t="shared" si="44"/>
        <v/>
      </c>
      <c r="I285" t="str">
        <f t="shared" si="47"/>
        <v/>
      </c>
      <c r="J285" t="str">
        <f t="shared" si="45"/>
        <v/>
      </c>
      <c r="K285" t="str">
        <f t="shared" si="48"/>
        <v/>
      </c>
      <c r="L285" s="6" t="str">
        <f t="shared" si="49"/>
        <v/>
      </c>
      <c r="N285" s="129" t="s">
        <v>7521</v>
      </c>
      <c r="O285" t="str">
        <f t="shared" si="54"/>
        <v/>
      </c>
      <c r="P285" t="str">
        <f t="shared" si="50"/>
        <v/>
      </c>
      <c r="Q285" s="6" t="str">
        <f t="shared" si="46"/>
        <v/>
      </c>
      <c r="R285" s="6" t="str">
        <f t="shared" si="51"/>
        <v/>
      </c>
      <c r="S285" s="8" t="str">
        <f t="shared" si="52"/>
        <v/>
      </c>
      <c r="T285" s="8" t="str">
        <f t="shared" si="53"/>
        <v/>
      </c>
    </row>
    <row r="286" spans="1:20" x14ac:dyDescent="0.3">
      <c r="A286" s="111">
        <v>284</v>
      </c>
      <c r="B286" s="111" t="s">
        <v>7513</v>
      </c>
      <c r="E286" s="6" t="str">
        <f t="shared" si="44"/>
        <v/>
      </c>
      <c r="I286" t="str">
        <f t="shared" si="47"/>
        <v/>
      </c>
      <c r="J286" t="str">
        <f t="shared" si="45"/>
        <v/>
      </c>
      <c r="K286" t="str">
        <f t="shared" si="48"/>
        <v/>
      </c>
      <c r="L286" s="6" t="str">
        <f t="shared" si="49"/>
        <v/>
      </c>
      <c r="N286" s="129" t="s">
        <v>7521</v>
      </c>
      <c r="O286" t="str">
        <f t="shared" si="54"/>
        <v/>
      </c>
      <c r="P286" t="str">
        <f t="shared" si="50"/>
        <v/>
      </c>
      <c r="Q286" s="6" t="str">
        <f t="shared" si="46"/>
        <v/>
      </c>
      <c r="R286" s="6" t="str">
        <f t="shared" si="51"/>
        <v/>
      </c>
      <c r="S286" s="8" t="str">
        <f t="shared" si="52"/>
        <v/>
      </c>
      <c r="T286" s="8" t="str">
        <f t="shared" si="53"/>
        <v/>
      </c>
    </row>
    <row r="287" spans="1:20" x14ac:dyDescent="0.3">
      <c r="A287" s="111">
        <v>285</v>
      </c>
      <c r="B287" s="111" t="s">
        <v>7513</v>
      </c>
      <c r="E287" s="6" t="str">
        <f t="shared" si="44"/>
        <v/>
      </c>
      <c r="I287" t="str">
        <f t="shared" si="47"/>
        <v/>
      </c>
      <c r="J287" t="str">
        <f t="shared" si="45"/>
        <v/>
      </c>
      <c r="K287" t="str">
        <f t="shared" si="48"/>
        <v/>
      </c>
      <c r="L287" s="6" t="str">
        <f t="shared" si="49"/>
        <v/>
      </c>
      <c r="N287" s="129" t="s">
        <v>7521</v>
      </c>
      <c r="O287" t="str">
        <f t="shared" si="54"/>
        <v/>
      </c>
      <c r="P287" t="str">
        <f t="shared" si="50"/>
        <v/>
      </c>
      <c r="Q287" s="6" t="str">
        <f t="shared" si="46"/>
        <v/>
      </c>
      <c r="R287" s="6" t="str">
        <f t="shared" si="51"/>
        <v/>
      </c>
      <c r="S287" s="8" t="str">
        <f t="shared" si="52"/>
        <v/>
      </c>
      <c r="T287" s="8" t="str">
        <f t="shared" si="53"/>
        <v/>
      </c>
    </row>
    <row r="288" spans="1:20" x14ac:dyDescent="0.3">
      <c r="A288" s="111">
        <v>286</v>
      </c>
      <c r="B288" s="111" t="s">
        <v>7513</v>
      </c>
      <c r="E288" s="6" t="str">
        <f t="shared" si="44"/>
        <v/>
      </c>
      <c r="I288" t="str">
        <f t="shared" si="47"/>
        <v/>
      </c>
      <c r="J288" t="str">
        <f t="shared" si="45"/>
        <v/>
      </c>
      <c r="K288" t="str">
        <f t="shared" si="48"/>
        <v/>
      </c>
      <c r="L288" s="6" t="str">
        <f t="shared" si="49"/>
        <v/>
      </c>
      <c r="N288" s="129" t="s">
        <v>7521</v>
      </c>
      <c r="O288" t="str">
        <f t="shared" si="54"/>
        <v/>
      </c>
      <c r="P288" t="str">
        <f t="shared" si="50"/>
        <v/>
      </c>
      <c r="Q288" s="6" t="str">
        <f t="shared" si="46"/>
        <v/>
      </c>
      <c r="R288" s="6" t="str">
        <f t="shared" si="51"/>
        <v/>
      </c>
      <c r="S288" s="8" t="str">
        <f t="shared" si="52"/>
        <v/>
      </c>
      <c r="T288" s="8" t="str">
        <f t="shared" si="53"/>
        <v/>
      </c>
    </row>
    <row r="289" spans="1:20" x14ac:dyDescent="0.3">
      <c r="A289" s="111">
        <v>287</v>
      </c>
      <c r="B289" s="111" t="s">
        <v>7513</v>
      </c>
      <c r="E289" s="6" t="str">
        <f t="shared" si="44"/>
        <v/>
      </c>
      <c r="I289" t="str">
        <f t="shared" si="47"/>
        <v/>
      </c>
      <c r="J289" t="str">
        <f t="shared" si="45"/>
        <v/>
      </c>
      <c r="K289" t="str">
        <f t="shared" si="48"/>
        <v/>
      </c>
      <c r="L289" s="6" t="str">
        <f t="shared" si="49"/>
        <v/>
      </c>
      <c r="N289" s="129" t="s">
        <v>7521</v>
      </c>
      <c r="O289" t="str">
        <f t="shared" si="54"/>
        <v/>
      </c>
      <c r="P289" t="str">
        <f t="shared" si="50"/>
        <v/>
      </c>
      <c r="Q289" s="6" t="str">
        <f t="shared" si="46"/>
        <v/>
      </c>
      <c r="R289" s="6" t="str">
        <f t="shared" si="51"/>
        <v/>
      </c>
      <c r="S289" s="8" t="str">
        <f t="shared" si="52"/>
        <v/>
      </c>
      <c r="T289" s="8" t="str">
        <f t="shared" si="53"/>
        <v/>
      </c>
    </row>
    <row r="290" spans="1:20" x14ac:dyDescent="0.3">
      <c r="A290" s="111">
        <v>288</v>
      </c>
      <c r="B290" s="111" t="s">
        <v>7513</v>
      </c>
      <c r="E290" s="6" t="str">
        <f t="shared" si="44"/>
        <v/>
      </c>
      <c r="I290" t="str">
        <f t="shared" si="47"/>
        <v/>
      </c>
      <c r="J290" t="str">
        <f t="shared" si="45"/>
        <v/>
      </c>
      <c r="K290" t="str">
        <f t="shared" si="48"/>
        <v/>
      </c>
      <c r="L290" s="6" t="str">
        <f t="shared" si="49"/>
        <v/>
      </c>
      <c r="N290" s="129" t="s">
        <v>7521</v>
      </c>
      <c r="O290" t="str">
        <f t="shared" si="54"/>
        <v/>
      </c>
      <c r="P290" t="str">
        <f t="shared" si="50"/>
        <v/>
      </c>
      <c r="Q290" s="6" t="str">
        <f t="shared" si="46"/>
        <v/>
      </c>
      <c r="R290" s="6" t="str">
        <f t="shared" si="51"/>
        <v/>
      </c>
      <c r="S290" s="8" t="str">
        <f t="shared" si="52"/>
        <v/>
      </c>
      <c r="T290" s="8" t="str">
        <f t="shared" si="53"/>
        <v/>
      </c>
    </row>
    <row r="291" spans="1:20" x14ac:dyDescent="0.3">
      <c r="A291" s="111">
        <v>289</v>
      </c>
      <c r="B291" s="111" t="s">
        <v>7513</v>
      </c>
      <c r="E291" s="6" t="str">
        <f t="shared" si="44"/>
        <v/>
      </c>
      <c r="I291" t="str">
        <f t="shared" si="47"/>
        <v/>
      </c>
      <c r="J291" t="str">
        <f t="shared" si="45"/>
        <v/>
      </c>
      <c r="K291" t="str">
        <f t="shared" si="48"/>
        <v/>
      </c>
      <c r="L291" s="6" t="str">
        <f t="shared" si="49"/>
        <v/>
      </c>
      <c r="N291" s="129" t="s">
        <v>7521</v>
      </c>
      <c r="O291" t="str">
        <f t="shared" si="54"/>
        <v/>
      </c>
      <c r="P291" t="str">
        <f t="shared" si="50"/>
        <v/>
      </c>
      <c r="Q291" s="6" t="str">
        <f t="shared" si="46"/>
        <v/>
      </c>
      <c r="R291" s="6" t="str">
        <f t="shared" si="51"/>
        <v/>
      </c>
      <c r="S291" s="8" t="str">
        <f t="shared" si="52"/>
        <v/>
      </c>
      <c r="T291" s="8" t="str">
        <f t="shared" si="53"/>
        <v/>
      </c>
    </row>
    <row r="292" spans="1:20" x14ac:dyDescent="0.3">
      <c r="A292" s="111">
        <v>290</v>
      </c>
      <c r="B292" s="111" t="s">
        <v>7513</v>
      </c>
      <c r="E292" s="6" t="str">
        <f t="shared" si="44"/>
        <v/>
      </c>
      <c r="I292" t="str">
        <f t="shared" si="47"/>
        <v/>
      </c>
      <c r="J292" t="str">
        <f t="shared" si="45"/>
        <v/>
      </c>
      <c r="K292" t="str">
        <f t="shared" si="48"/>
        <v/>
      </c>
      <c r="L292" s="6" t="str">
        <f t="shared" si="49"/>
        <v/>
      </c>
      <c r="N292" s="129" t="s">
        <v>7521</v>
      </c>
      <c r="O292" t="str">
        <f t="shared" si="54"/>
        <v/>
      </c>
      <c r="P292" t="str">
        <f t="shared" si="50"/>
        <v/>
      </c>
      <c r="Q292" s="6" t="str">
        <f t="shared" si="46"/>
        <v/>
      </c>
      <c r="R292" s="6" t="str">
        <f t="shared" si="51"/>
        <v/>
      </c>
      <c r="S292" s="8" t="str">
        <f t="shared" si="52"/>
        <v/>
      </c>
      <c r="T292" s="8" t="str">
        <f t="shared" si="53"/>
        <v/>
      </c>
    </row>
    <row r="293" spans="1:20" x14ac:dyDescent="0.3">
      <c r="A293" s="111">
        <v>291</v>
      </c>
      <c r="B293" s="111" t="s">
        <v>7513</v>
      </c>
      <c r="E293" s="6" t="str">
        <f t="shared" si="44"/>
        <v/>
      </c>
      <c r="I293" t="str">
        <f t="shared" si="47"/>
        <v/>
      </c>
      <c r="J293" t="str">
        <f t="shared" si="45"/>
        <v/>
      </c>
      <c r="K293" t="str">
        <f t="shared" si="48"/>
        <v/>
      </c>
      <c r="L293" s="6" t="str">
        <f t="shared" si="49"/>
        <v/>
      </c>
      <c r="N293" s="129" t="s">
        <v>7521</v>
      </c>
      <c r="O293" t="str">
        <f t="shared" si="54"/>
        <v/>
      </c>
      <c r="P293" t="str">
        <f t="shared" si="50"/>
        <v/>
      </c>
      <c r="Q293" s="6" t="str">
        <f t="shared" si="46"/>
        <v/>
      </c>
      <c r="R293" s="6" t="str">
        <f t="shared" si="51"/>
        <v/>
      </c>
      <c r="S293" s="8" t="str">
        <f t="shared" si="52"/>
        <v/>
      </c>
      <c r="T293" s="8" t="str">
        <f t="shared" si="53"/>
        <v/>
      </c>
    </row>
    <row r="294" spans="1:20" x14ac:dyDescent="0.3">
      <c r="A294" s="111">
        <v>292</v>
      </c>
      <c r="B294" s="111" t="s">
        <v>7513</v>
      </c>
      <c r="E294" s="6" t="str">
        <f t="shared" si="44"/>
        <v/>
      </c>
      <c r="I294" t="str">
        <f t="shared" si="47"/>
        <v/>
      </c>
      <c r="J294" t="str">
        <f t="shared" si="45"/>
        <v/>
      </c>
      <c r="K294" t="str">
        <f t="shared" si="48"/>
        <v/>
      </c>
      <c r="L294" s="6" t="str">
        <f t="shared" si="49"/>
        <v/>
      </c>
      <c r="N294" s="129" t="s">
        <v>7521</v>
      </c>
      <c r="O294" t="str">
        <f t="shared" si="54"/>
        <v/>
      </c>
      <c r="P294" t="str">
        <f t="shared" si="50"/>
        <v/>
      </c>
      <c r="Q294" s="6" t="str">
        <f t="shared" si="46"/>
        <v/>
      </c>
      <c r="R294" s="6" t="str">
        <f t="shared" si="51"/>
        <v/>
      </c>
      <c r="S294" s="8" t="str">
        <f t="shared" si="52"/>
        <v/>
      </c>
      <c r="T294" s="8" t="str">
        <f t="shared" si="53"/>
        <v/>
      </c>
    </row>
    <row r="295" spans="1:20" x14ac:dyDescent="0.3">
      <c r="A295" s="111">
        <v>293</v>
      </c>
      <c r="B295" s="111" t="s">
        <v>7513</v>
      </c>
      <c r="E295" s="6" t="str">
        <f t="shared" si="44"/>
        <v/>
      </c>
      <c r="I295" t="str">
        <f t="shared" si="47"/>
        <v/>
      </c>
      <c r="J295" t="str">
        <f t="shared" si="45"/>
        <v/>
      </c>
      <c r="K295" t="str">
        <f t="shared" si="48"/>
        <v/>
      </c>
      <c r="L295" s="6" t="str">
        <f t="shared" si="49"/>
        <v/>
      </c>
      <c r="N295" s="129" t="s">
        <v>7521</v>
      </c>
      <c r="O295" t="str">
        <f t="shared" si="54"/>
        <v/>
      </c>
      <c r="P295" t="str">
        <f t="shared" si="50"/>
        <v/>
      </c>
      <c r="Q295" s="6" t="str">
        <f t="shared" si="46"/>
        <v/>
      </c>
      <c r="R295" s="6" t="str">
        <f t="shared" si="51"/>
        <v/>
      </c>
      <c r="S295" s="8" t="str">
        <f t="shared" si="52"/>
        <v/>
      </c>
      <c r="T295" s="8" t="str">
        <f t="shared" si="53"/>
        <v/>
      </c>
    </row>
    <row r="296" spans="1:20" x14ac:dyDescent="0.3">
      <c r="A296" s="111">
        <v>294</v>
      </c>
      <c r="B296" s="111" t="s">
        <v>7513</v>
      </c>
      <c r="E296" s="6" t="str">
        <f t="shared" si="44"/>
        <v/>
      </c>
      <c r="I296" t="str">
        <f t="shared" si="47"/>
        <v/>
      </c>
      <c r="J296" t="str">
        <f t="shared" si="45"/>
        <v/>
      </c>
      <c r="K296" t="str">
        <f t="shared" si="48"/>
        <v/>
      </c>
      <c r="L296" s="6" t="str">
        <f t="shared" si="49"/>
        <v/>
      </c>
      <c r="N296" s="129" t="s">
        <v>7521</v>
      </c>
      <c r="O296" t="str">
        <f t="shared" si="54"/>
        <v/>
      </c>
      <c r="P296" t="str">
        <f t="shared" si="50"/>
        <v/>
      </c>
      <c r="Q296" s="6" t="str">
        <f t="shared" si="46"/>
        <v/>
      </c>
      <c r="R296" s="6" t="str">
        <f t="shared" si="51"/>
        <v/>
      </c>
      <c r="S296" s="8" t="str">
        <f t="shared" si="52"/>
        <v/>
      </c>
      <c r="T296" s="8" t="str">
        <f t="shared" si="53"/>
        <v/>
      </c>
    </row>
    <row r="297" spans="1:20" x14ac:dyDescent="0.3">
      <c r="A297" s="111">
        <v>295</v>
      </c>
      <c r="B297" s="111" t="s">
        <v>7513</v>
      </c>
      <c r="E297" s="6" t="str">
        <f t="shared" si="44"/>
        <v/>
      </c>
      <c r="I297" t="str">
        <f t="shared" si="47"/>
        <v/>
      </c>
      <c r="J297" t="str">
        <f t="shared" si="45"/>
        <v/>
      </c>
      <c r="K297" t="str">
        <f t="shared" si="48"/>
        <v/>
      </c>
      <c r="L297" s="6" t="str">
        <f t="shared" si="49"/>
        <v/>
      </c>
      <c r="N297" s="129" t="s">
        <v>7521</v>
      </c>
      <c r="O297" t="str">
        <f t="shared" si="54"/>
        <v/>
      </c>
      <c r="P297" t="str">
        <f t="shared" si="50"/>
        <v/>
      </c>
      <c r="Q297" s="6" t="str">
        <f t="shared" si="46"/>
        <v/>
      </c>
      <c r="R297" s="6" t="str">
        <f t="shared" si="51"/>
        <v/>
      </c>
      <c r="S297" s="8" t="str">
        <f t="shared" si="52"/>
        <v/>
      </c>
      <c r="T297" s="8" t="str">
        <f t="shared" si="53"/>
        <v/>
      </c>
    </row>
    <row r="298" spans="1:20" x14ac:dyDescent="0.3">
      <c r="A298" s="111">
        <v>296</v>
      </c>
      <c r="B298" s="111" t="s">
        <v>7513</v>
      </c>
      <c r="E298" s="6" t="str">
        <f t="shared" si="44"/>
        <v/>
      </c>
      <c r="I298" t="str">
        <f t="shared" si="47"/>
        <v/>
      </c>
      <c r="J298" t="str">
        <f t="shared" si="45"/>
        <v/>
      </c>
      <c r="K298" t="str">
        <f t="shared" si="48"/>
        <v/>
      </c>
      <c r="L298" s="6" t="str">
        <f t="shared" si="49"/>
        <v/>
      </c>
      <c r="N298" s="129" t="s">
        <v>7521</v>
      </c>
      <c r="O298" t="str">
        <f t="shared" si="54"/>
        <v/>
      </c>
      <c r="P298" t="str">
        <f t="shared" si="50"/>
        <v/>
      </c>
      <c r="Q298" s="6" t="str">
        <f t="shared" si="46"/>
        <v/>
      </c>
      <c r="R298" s="6" t="str">
        <f t="shared" si="51"/>
        <v/>
      </c>
      <c r="S298" s="8" t="str">
        <f t="shared" si="52"/>
        <v/>
      </c>
      <c r="T298" s="8" t="str">
        <f t="shared" si="53"/>
        <v/>
      </c>
    </row>
    <row r="299" spans="1:20" x14ac:dyDescent="0.3">
      <c r="A299" s="111">
        <v>297</v>
      </c>
      <c r="B299" s="111" t="s">
        <v>7513</v>
      </c>
      <c r="E299" s="6" t="str">
        <f t="shared" si="44"/>
        <v/>
      </c>
      <c r="I299" t="str">
        <f t="shared" si="47"/>
        <v/>
      </c>
      <c r="J299" t="str">
        <f t="shared" si="45"/>
        <v/>
      </c>
      <c r="K299" t="str">
        <f t="shared" si="48"/>
        <v/>
      </c>
      <c r="L299" s="6" t="str">
        <f t="shared" si="49"/>
        <v/>
      </c>
      <c r="N299" s="129" t="s">
        <v>7521</v>
      </c>
      <c r="O299" t="str">
        <f t="shared" si="54"/>
        <v/>
      </c>
      <c r="P299" t="str">
        <f t="shared" si="50"/>
        <v/>
      </c>
      <c r="Q299" s="6" t="str">
        <f t="shared" si="46"/>
        <v/>
      </c>
      <c r="R299" s="6" t="str">
        <f t="shared" si="51"/>
        <v/>
      </c>
      <c r="S299" s="8" t="str">
        <f t="shared" si="52"/>
        <v/>
      </c>
      <c r="T299" s="8" t="str">
        <f t="shared" si="53"/>
        <v/>
      </c>
    </row>
    <row r="300" spans="1:20" x14ac:dyDescent="0.3">
      <c r="A300" s="111">
        <v>298</v>
      </c>
      <c r="B300" s="111" t="s">
        <v>7513</v>
      </c>
      <c r="E300" s="6" t="str">
        <f t="shared" si="44"/>
        <v/>
      </c>
      <c r="I300" t="str">
        <f t="shared" si="47"/>
        <v/>
      </c>
      <c r="J300" t="str">
        <f t="shared" si="45"/>
        <v/>
      </c>
      <c r="K300" t="str">
        <f t="shared" si="48"/>
        <v/>
      </c>
      <c r="L300" s="6" t="str">
        <f t="shared" si="49"/>
        <v/>
      </c>
      <c r="N300" s="129" t="s">
        <v>7521</v>
      </c>
      <c r="O300" t="str">
        <f t="shared" si="54"/>
        <v/>
      </c>
      <c r="P300" t="str">
        <f t="shared" si="50"/>
        <v/>
      </c>
      <c r="Q300" s="6" t="str">
        <f t="shared" si="46"/>
        <v/>
      </c>
      <c r="R300" s="6" t="str">
        <f t="shared" si="51"/>
        <v/>
      </c>
      <c r="S300" s="8" t="str">
        <f t="shared" si="52"/>
        <v/>
      </c>
      <c r="T300" s="8" t="str">
        <f t="shared" si="53"/>
        <v/>
      </c>
    </row>
    <row r="301" spans="1:20" x14ac:dyDescent="0.3">
      <c r="A301" s="111">
        <v>299</v>
      </c>
      <c r="B301" s="111" t="s">
        <v>7513</v>
      </c>
      <c r="E301" s="6" t="str">
        <f t="shared" si="44"/>
        <v/>
      </c>
      <c r="I301" t="str">
        <f t="shared" si="47"/>
        <v/>
      </c>
      <c r="J301" t="str">
        <f t="shared" si="45"/>
        <v/>
      </c>
      <c r="K301" t="str">
        <f t="shared" si="48"/>
        <v/>
      </c>
      <c r="L301" s="6" t="str">
        <f t="shared" si="49"/>
        <v/>
      </c>
      <c r="N301" s="129" t="s">
        <v>7521</v>
      </c>
      <c r="O301" t="str">
        <f t="shared" si="54"/>
        <v/>
      </c>
      <c r="P301" t="str">
        <f t="shared" si="50"/>
        <v/>
      </c>
      <c r="Q301" s="6" t="str">
        <f t="shared" si="46"/>
        <v/>
      </c>
      <c r="R301" s="6" t="str">
        <f t="shared" si="51"/>
        <v/>
      </c>
      <c r="S301" s="8" t="str">
        <f t="shared" si="52"/>
        <v/>
      </c>
      <c r="T301" s="8" t="str">
        <f t="shared" si="53"/>
        <v/>
      </c>
    </row>
    <row r="302" spans="1:20" x14ac:dyDescent="0.3">
      <c r="A302" s="111">
        <v>300</v>
      </c>
      <c r="B302" s="111" t="s">
        <v>7513</v>
      </c>
      <c r="E302" s="6" t="str">
        <f t="shared" si="44"/>
        <v/>
      </c>
      <c r="I302" t="str">
        <f t="shared" si="47"/>
        <v/>
      </c>
      <c r="J302" t="str">
        <f t="shared" si="45"/>
        <v/>
      </c>
      <c r="K302" t="str">
        <f t="shared" si="48"/>
        <v/>
      </c>
      <c r="L302" s="6" t="str">
        <f t="shared" si="49"/>
        <v/>
      </c>
      <c r="N302" s="129" t="s">
        <v>7521</v>
      </c>
      <c r="O302" t="str">
        <f t="shared" si="54"/>
        <v/>
      </c>
      <c r="P302" t="str">
        <f t="shared" si="50"/>
        <v/>
      </c>
      <c r="Q302" s="6" t="str">
        <f t="shared" si="46"/>
        <v/>
      </c>
      <c r="R302" s="6" t="str">
        <f t="shared" si="51"/>
        <v/>
      </c>
      <c r="S302" s="8" t="str">
        <f t="shared" si="52"/>
        <v/>
      </c>
      <c r="T302" s="8" t="str">
        <f t="shared" si="53"/>
        <v/>
      </c>
    </row>
    <row r="303" spans="1:20" x14ac:dyDescent="0.3">
      <c r="A303" s="111">
        <v>301</v>
      </c>
      <c r="B303" s="111" t="s">
        <v>7513</v>
      </c>
      <c r="E303" s="6" t="str">
        <f t="shared" si="44"/>
        <v/>
      </c>
      <c r="I303" t="str">
        <f t="shared" si="47"/>
        <v/>
      </c>
      <c r="J303" t="str">
        <f t="shared" si="45"/>
        <v/>
      </c>
      <c r="K303" t="str">
        <f t="shared" si="48"/>
        <v/>
      </c>
      <c r="L303" s="6" t="str">
        <f t="shared" si="49"/>
        <v/>
      </c>
      <c r="N303" s="129" t="s">
        <v>7521</v>
      </c>
      <c r="O303" t="str">
        <f t="shared" si="54"/>
        <v/>
      </c>
      <c r="P303" t="str">
        <f t="shared" si="50"/>
        <v/>
      </c>
      <c r="Q303" s="6" t="str">
        <f t="shared" si="46"/>
        <v/>
      </c>
      <c r="R303" s="6" t="str">
        <f t="shared" si="51"/>
        <v/>
      </c>
      <c r="S303" s="8" t="str">
        <f t="shared" si="52"/>
        <v/>
      </c>
      <c r="T303" s="8" t="str">
        <f t="shared" si="53"/>
        <v/>
      </c>
    </row>
    <row r="304" spans="1:20" x14ac:dyDescent="0.3">
      <c r="A304" s="111">
        <v>302</v>
      </c>
      <c r="B304" s="111" t="s">
        <v>7513</v>
      </c>
      <c r="E304" s="6" t="str">
        <f t="shared" si="44"/>
        <v/>
      </c>
      <c r="I304" t="str">
        <f t="shared" si="47"/>
        <v/>
      </c>
      <c r="J304" t="str">
        <f t="shared" si="45"/>
        <v/>
      </c>
      <c r="K304" t="str">
        <f t="shared" si="48"/>
        <v/>
      </c>
      <c r="L304" s="6" t="str">
        <f t="shared" si="49"/>
        <v/>
      </c>
      <c r="N304" s="129" t="s">
        <v>7521</v>
      </c>
      <c r="O304" t="str">
        <f t="shared" si="54"/>
        <v/>
      </c>
      <c r="P304" t="str">
        <f t="shared" si="50"/>
        <v/>
      </c>
      <c r="Q304" s="6" t="str">
        <f t="shared" si="46"/>
        <v/>
      </c>
      <c r="R304" s="6" t="str">
        <f t="shared" si="51"/>
        <v/>
      </c>
      <c r="S304" s="8" t="str">
        <f t="shared" si="52"/>
        <v/>
      </c>
      <c r="T304" s="8" t="str">
        <f t="shared" si="53"/>
        <v/>
      </c>
    </row>
    <row r="305" spans="1:20" x14ac:dyDescent="0.3">
      <c r="A305" s="111">
        <v>303</v>
      </c>
      <c r="B305" s="111" t="s">
        <v>7513</v>
      </c>
      <c r="E305" s="6" t="str">
        <f t="shared" si="44"/>
        <v/>
      </c>
      <c r="I305" t="str">
        <f t="shared" si="47"/>
        <v/>
      </c>
      <c r="J305" t="str">
        <f t="shared" si="45"/>
        <v/>
      </c>
      <c r="K305" t="str">
        <f t="shared" si="48"/>
        <v/>
      </c>
      <c r="L305" s="6" t="str">
        <f t="shared" si="49"/>
        <v/>
      </c>
      <c r="N305" s="129" t="s">
        <v>7521</v>
      </c>
      <c r="O305" t="str">
        <f t="shared" si="54"/>
        <v/>
      </c>
      <c r="P305" t="str">
        <f t="shared" si="50"/>
        <v/>
      </c>
      <c r="Q305" s="6" t="str">
        <f t="shared" si="46"/>
        <v/>
      </c>
      <c r="R305" s="6" t="str">
        <f t="shared" si="51"/>
        <v/>
      </c>
      <c r="S305" s="8" t="str">
        <f t="shared" si="52"/>
        <v/>
      </c>
      <c r="T305" s="8" t="str">
        <f t="shared" si="53"/>
        <v/>
      </c>
    </row>
    <row r="306" spans="1:20" x14ac:dyDescent="0.3">
      <c r="A306" s="111">
        <v>304</v>
      </c>
      <c r="B306" s="111" t="s">
        <v>7513</v>
      </c>
      <c r="E306" s="6" t="str">
        <f t="shared" si="44"/>
        <v/>
      </c>
      <c r="I306" t="str">
        <f t="shared" si="47"/>
        <v/>
      </c>
      <c r="J306" t="str">
        <f t="shared" si="45"/>
        <v/>
      </c>
      <c r="K306" t="str">
        <f t="shared" si="48"/>
        <v/>
      </c>
      <c r="L306" s="6" t="str">
        <f t="shared" si="49"/>
        <v/>
      </c>
      <c r="N306" s="129" t="s">
        <v>7521</v>
      </c>
      <c r="O306" t="str">
        <f t="shared" si="54"/>
        <v/>
      </c>
      <c r="P306" t="str">
        <f t="shared" si="50"/>
        <v/>
      </c>
      <c r="Q306" s="6" t="str">
        <f t="shared" si="46"/>
        <v/>
      </c>
      <c r="R306" s="6" t="str">
        <f t="shared" si="51"/>
        <v/>
      </c>
      <c r="S306" s="8" t="str">
        <f t="shared" si="52"/>
        <v/>
      </c>
      <c r="T306" s="8" t="str">
        <f t="shared" si="53"/>
        <v/>
      </c>
    </row>
    <row r="307" spans="1:20" x14ac:dyDescent="0.3">
      <c r="A307" s="111">
        <v>305</v>
      </c>
      <c r="B307" s="111" t="s">
        <v>7513</v>
      </c>
      <c r="E307" s="6" t="str">
        <f t="shared" si="44"/>
        <v/>
      </c>
      <c r="I307" t="str">
        <f t="shared" si="47"/>
        <v/>
      </c>
      <c r="J307" t="str">
        <f t="shared" si="45"/>
        <v/>
      </c>
      <c r="K307" t="str">
        <f t="shared" si="48"/>
        <v/>
      </c>
      <c r="L307" s="6" t="str">
        <f t="shared" si="49"/>
        <v/>
      </c>
      <c r="N307" s="129" t="s">
        <v>7521</v>
      </c>
      <c r="O307" t="str">
        <f t="shared" si="54"/>
        <v/>
      </c>
      <c r="P307" t="str">
        <f t="shared" si="50"/>
        <v/>
      </c>
      <c r="Q307" s="6" t="str">
        <f t="shared" si="46"/>
        <v/>
      </c>
      <c r="R307" s="6" t="str">
        <f t="shared" si="51"/>
        <v/>
      </c>
      <c r="S307" s="8" t="str">
        <f t="shared" si="52"/>
        <v/>
      </c>
      <c r="T307" s="8" t="str">
        <f t="shared" si="53"/>
        <v/>
      </c>
    </row>
    <row r="308" spans="1:20" x14ac:dyDescent="0.3">
      <c r="A308" s="111">
        <v>306</v>
      </c>
      <c r="B308" s="111" t="s">
        <v>7513</v>
      </c>
      <c r="E308" s="6" t="str">
        <f t="shared" si="44"/>
        <v/>
      </c>
      <c r="I308" t="str">
        <f t="shared" si="47"/>
        <v/>
      </c>
      <c r="J308" t="str">
        <f t="shared" si="45"/>
        <v/>
      </c>
      <c r="K308" t="str">
        <f t="shared" si="48"/>
        <v/>
      </c>
      <c r="L308" s="6" t="str">
        <f t="shared" si="49"/>
        <v/>
      </c>
      <c r="N308" s="129" t="s">
        <v>7521</v>
      </c>
      <c r="O308" t="str">
        <f t="shared" si="54"/>
        <v/>
      </c>
      <c r="P308" t="str">
        <f t="shared" si="50"/>
        <v/>
      </c>
      <c r="Q308" s="6" t="str">
        <f t="shared" si="46"/>
        <v/>
      </c>
      <c r="R308" s="6" t="str">
        <f t="shared" si="51"/>
        <v/>
      </c>
      <c r="S308" s="8" t="str">
        <f t="shared" si="52"/>
        <v/>
      </c>
      <c r="T308" s="8" t="str">
        <f t="shared" si="53"/>
        <v/>
      </c>
    </row>
    <row r="309" spans="1:20" x14ac:dyDescent="0.3">
      <c r="A309" s="111">
        <v>307</v>
      </c>
      <c r="B309" s="111" t="s">
        <v>7513</v>
      </c>
      <c r="E309" s="6" t="str">
        <f t="shared" si="44"/>
        <v/>
      </c>
      <c r="I309" t="str">
        <f t="shared" si="47"/>
        <v/>
      </c>
      <c r="J309" t="str">
        <f t="shared" si="45"/>
        <v/>
      </c>
      <c r="K309" t="str">
        <f t="shared" si="48"/>
        <v/>
      </c>
      <c r="L309" s="6" t="str">
        <f t="shared" si="49"/>
        <v/>
      </c>
      <c r="N309" s="129" t="s">
        <v>7521</v>
      </c>
      <c r="O309" t="str">
        <f t="shared" si="54"/>
        <v/>
      </c>
      <c r="P309" t="str">
        <f t="shared" si="50"/>
        <v/>
      </c>
      <c r="Q309" s="6" t="str">
        <f t="shared" si="46"/>
        <v/>
      </c>
      <c r="R309" s="6" t="str">
        <f t="shared" si="51"/>
        <v/>
      </c>
      <c r="S309" s="8" t="str">
        <f t="shared" si="52"/>
        <v/>
      </c>
      <c r="T309" s="8" t="str">
        <f t="shared" si="53"/>
        <v/>
      </c>
    </row>
    <row r="310" spans="1:20" x14ac:dyDescent="0.3">
      <c r="A310" s="111">
        <v>308</v>
      </c>
      <c r="B310" s="111" t="s">
        <v>7513</v>
      </c>
      <c r="E310" s="6" t="str">
        <f t="shared" si="44"/>
        <v/>
      </c>
      <c r="I310" t="str">
        <f t="shared" si="47"/>
        <v/>
      </c>
      <c r="J310" t="str">
        <f t="shared" si="45"/>
        <v/>
      </c>
      <c r="K310" t="str">
        <f t="shared" si="48"/>
        <v/>
      </c>
      <c r="L310" s="6" t="str">
        <f t="shared" si="49"/>
        <v/>
      </c>
      <c r="N310" s="129" t="s">
        <v>7521</v>
      </c>
      <c r="O310" t="str">
        <f t="shared" si="54"/>
        <v/>
      </c>
      <c r="P310" t="str">
        <f t="shared" si="50"/>
        <v/>
      </c>
      <c r="Q310" s="6" t="str">
        <f t="shared" si="46"/>
        <v/>
      </c>
      <c r="R310" s="6" t="str">
        <f t="shared" si="51"/>
        <v/>
      </c>
      <c r="S310" s="8" t="str">
        <f t="shared" si="52"/>
        <v/>
      </c>
      <c r="T310" s="8" t="str">
        <f t="shared" si="53"/>
        <v/>
      </c>
    </row>
    <row r="311" spans="1:20" x14ac:dyDescent="0.3">
      <c r="A311" s="111">
        <v>309</v>
      </c>
      <c r="B311" s="111" t="s">
        <v>7513</v>
      </c>
      <c r="E311" s="6" t="str">
        <f t="shared" si="44"/>
        <v/>
      </c>
      <c r="I311" t="str">
        <f t="shared" si="47"/>
        <v/>
      </c>
      <c r="J311" t="str">
        <f t="shared" si="45"/>
        <v/>
      </c>
      <c r="K311" t="str">
        <f t="shared" si="48"/>
        <v/>
      </c>
      <c r="L311" s="6" t="str">
        <f t="shared" si="49"/>
        <v/>
      </c>
      <c r="N311" s="129" t="s">
        <v>7521</v>
      </c>
      <c r="O311" t="str">
        <f t="shared" si="54"/>
        <v/>
      </c>
      <c r="P311" t="str">
        <f t="shared" si="50"/>
        <v/>
      </c>
      <c r="Q311" s="6" t="str">
        <f t="shared" si="46"/>
        <v/>
      </c>
      <c r="R311" s="6" t="str">
        <f t="shared" si="51"/>
        <v/>
      </c>
      <c r="S311" s="8" t="str">
        <f t="shared" si="52"/>
        <v/>
      </c>
      <c r="T311" s="8" t="str">
        <f t="shared" si="53"/>
        <v/>
      </c>
    </row>
    <row r="312" spans="1:20" x14ac:dyDescent="0.3">
      <c r="A312" s="111">
        <v>310</v>
      </c>
      <c r="B312" s="111" t="s">
        <v>7513</v>
      </c>
      <c r="E312" s="6" t="str">
        <f t="shared" si="44"/>
        <v/>
      </c>
      <c r="I312" t="str">
        <f t="shared" si="47"/>
        <v/>
      </c>
      <c r="J312" t="str">
        <f t="shared" si="45"/>
        <v/>
      </c>
      <c r="K312" t="str">
        <f t="shared" si="48"/>
        <v/>
      </c>
      <c r="L312" s="6" t="str">
        <f t="shared" si="49"/>
        <v/>
      </c>
      <c r="N312" s="129" t="s">
        <v>7521</v>
      </c>
      <c r="O312" t="str">
        <f t="shared" si="54"/>
        <v/>
      </c>
      <c r="P312" t="str">
        <f t="shared" si="50"/>
        <v/>
      </c>
      <c r="Q312" s="6" t="str">
        <f t="shared" si="46"/>
        <v/>
      </c>
      <c r="R312" s="6" t="str">
        <f t="shared" si="51"/>
        <v/>
      </c>
      <c r="S312" s="8" t="str">
        <f t="shared" si="52"/>
        <v/>
      </c>
      <c r="T312" s="8" t="str">
        <f t="shared" si="53"/>
        <v/>
      </c>
    </row>
    <row r="313" spans="1:20" x14ac:dyDescent="0.3">
      <c r="A313" s="111">
        <v>311</v>
      </c>
      <c r="B313" s="111" t="s">
        <v>7513</v>
      </c>
      <c r="E313" s="6" t="str">
        <f t="shared" si="44"/>
        <v/>
      </c>
      <c r="I313" t="str">
        <f t="shared" si="47"/>
        <v/>
      </c>
      <c r="J313" t="str">
        <f t="shared" si="45"/>
        <v/>
      </c>
      <c r="K313" t="str">
        <f t="shared" si="48"/>
        <v/>
      </c>
      <c r="L313" s="6" t="str">
        <f t="shared" si="49"/>
        <v/>
      </c>
      <c r="N313" s="129" t="s">
        <v>7521</v>
      </c>
      <c r="O313" t="str">
        <f t="shared" si="54"/>
        <v/>
      </c>
      <c r="P313" t="str">
        <f t="shared" si="50"/>
        <v/>
      </c>
      <c r="Q313" s="6" t="str">
        <f t="shared" si="46"/>
        <v/>
      </c>
      <c r="R313" s="6" t="str">
        <f t="shared" si="51"/>
        <v/>
      </c>
      <c r="S313" s="8" t="str">
        <f t="shared" si="52"/>
        <v/>
      </c>
      <c r="T313" s="8" t="str">
        <f t="shared" si="53"/>
        <v/>
      </c>
    </row>
    <row r="314" spans="1:20" x14ac:dyDescent="0.3">
      <c r="A314" s="111">
        <v>312</v>
      </c>
      <c r="B314" s="111" t="s">
        <v>7513</v>
      </c>
      <c r="E314" s="6" t="str">
        <f t="shared" si="44"/>
        <v/>
      </c>
      <c r="I314" t="str">
        <f t="shared" si="47"/>
        <v/>
      </c>
      <c r="J314" t="str">
        <f t="shared" si="45"/>
        <v/>
      </c>
      <c r="K314" t="str">
        <f t="shared" si="48"/>
        <v/>
      </c>
      <c r="L314" s="6" t="str">
        <f t="shared" si="49"/>
        <v/>
      </c>
      <c r="N314" s="129" t="s">
        <v>7521</v>
      </c>
      <c r="O314" t="str">
        <f t="shared" si="54"/>
        <v/>
      </c>
      <c r="P314" t="str">
        <f t="shared" si="50"/>
        <v/>
      </c>
      <c r="Q314" s="6" t="str">
        <f t="shared" si="46"/>
        <v/>
      </c>
      <c r="R314" s="6" t="str">
        <f t="shared" si="51"/>
        <v/>
      </c>
      <c r="S314" s="8" t="str">
        <f t="shared" si="52"/>
        <v/>
      </c>
      <c r="T314" s="8" t="str">
        <f t="shared" si="53"/>
        <v/>
      </c>
    </row>
    <row r="315" spans="1:20" x14ac:dyDescent="0.3">
      <c r="A315" s="111">
        <v>313</v>
      </c>
      <c r="B315" s="111" t="s">
        <v>7513</v>
      </c>
      <c r="E315" s="6" t="str">
        <f t="shared" si="44"/>
        <v/>
      </c>
      <c r="I315" t="str">
        <f t="shared" si="47"/>
        <v/>
      </c>
      <c r="J315" t="str">
        <f t="shared" si="45"/>
        <v/>
      </c>
      <c r="K315" t="str">
        <f t="shared" si="48"/>
        <v/>
      </c>
      <c r="L315" s="6" t="str">
        <f t="shared" si="49"/>
        <v/>
      </c>
      <c r="N315" s="129" t="s">
        <v>7521</v>
      </c>
      <c r="O315" t="str">
        <f t="shared" si="54"/>
        <v/>
      </c>
      <c r="P315" t="str">
        <f t="shared" si="50"/>
        <v/>
      </c>
      <c r="Q315" s="6" t="str">
        <f t="shared" si="46"/>
        <v/>
      </c>
      <c r="R315" s="6" t="str">
        <f t="shared" si="51"/>
        <v/>
      </c>
      <c r="S315" s="8" t="str">
        <f t="shared" si="52"/>
        <v/>
      </c>
      <c r="T315" s="8" t="str">
        <f t="shared" si="53"/>
        <v/>
      </c>
    </row>
    <row r="316" spans="1:20" x14ac:dyDescent="0.3">
      <c r="A316" s="111">
        <v>314</v>
      </c>
      <c r="B316" s="111" t="s">
        <v>7513</v>
      </c>
      <c r="E316" s="6" t="str">
        <f t="shared" si="44"/>
        <v/>
      </c>
      <c r="I316" t="str">
        <f t="shared" si="47"/>
        <v/>
      </c>
      <c r="J316" t="str">
        <f t="shared" si="45"/>
        <v/>
      </c>
      <c r="K316" t="str">
        <f t="shared" si="48"/>
        <v/>
      </c>
      <c r="L316" s="6" t="str">
        <f t="shared" si="49"/>
        <v/>
      </c>
      <c r="N316" s="129" t="s">
        <v>7521</v>
      </c>
      <c r="O316" t="str">
        <f t="shared" si="54"/>
        <v/>
      </c>
      <c r="P316" t="str">
        <f t="shared" si="50"/>
        <v/>
      </c>
      <c r="Q316" s="6" t="str">
        <f t="shared" si="46"/>
        <v/>
      </c>
      <c r="R316" s="6" t="str">
        <f t="shared" si="51"/>
        <v/>
      </c>
      <c r="S316" s="8" t="str">
        <f t="shared" si="52"/>
        <v/>
      </c>
      <c r="T316" s="8" t="str">
        <f t="shared" si="53"/>
        <v/>
      </c>
    </row>
    <row r="317" spans="1:20" x14ac:dyDescent="0.3">
      <c r="A317" s="111">
        <v>315</v>
      </c>
      <c r="B317" s="111" t="s">
        <v>7513</v>
      </c>
      <c r="E317" s="6" t="str">
        <f t="shared" si="44"/>
        <v/>
      </c>
      <c r="I317" t="str">
        <f t="shared" si="47"/>
        <v/>
      </c>
      <c r="J317" t="str">
        <f t="shared" si="45"/>
        <v/>
      </c>
      <c r="K317" t="str">
        <f t="shared" si="48"/>
        <v/>
      </c>
      <c r="L317" s="6" t="str">
        <f t="shared" si="49"/>
        <v/>
      </c>
      <c r="N317" s="129" t="s">
        <v>7521</v>
      </c>
      <c r="O317" t="str">
        <f t="shared" si="54"/>
        <v/>
      </c>
      <c r="P317" t="str">
        <f t="shared" si="50"/>
        <v/>
      </c>
      <c r="Q317" s="6" t="str">
        <f t="shared" si="46"/>
        <v/>
      </c>
      <c r="R317" s="6" t="str">
        <f t="shared" si="51"/>
        <v/>
      </c>
      <c r="S317" s="8" t="str">
        <f t="shared" si="52"/>
        <v/>
      </c>
      <c r="T317" s="8" t="str">
        <f t="shared" si="53"/>
        <v/>
      </c>
    </row>
    <row r="318" spans="1:20" x14ac:dyDescent="0.3">
      <c r="A318" s="111">
        <v>316</v>
      </c>
      <c r="B318" s="111" t="s">
        <v>7513</v>
      </c>
      <c r="E318" s="6" t="str">
        <f t="shared" si="44"/>
        <v/>
      </c>
      <c r="I318" t="str">
        <f t="shared" si="47"/>
        <v/>
      </c>
      <c r="J318" t="str">
        <f t="shared" si="45"/>
        <v/>
      </c>
      <c r="K318" t="str">
        <f t="shared" si="48"/>
        <v/>
      </c>
      <c r="L318" s="6" t="str">
        <f t="shared" si="49"/>
        <v/>
      </c>
      <c r="N318" s="129" t="s">
        <v>7521</v>
      </c>
      <c r="O318" t="str">
        <f t="shared" si="54"/>
        <v/>
      </c>
      <c r="P318" t="str">
        <f t="shared" si="50"/>
        <v/>
      </c>
      <c r="Q318" s="6" t="str">
        <f t="shared" si="46"/>
        <v/>
      </c>
      <c r="R318" s="6" t="str">
        <f t="shared" si="51"/>
        <v/>
      </c>
      <c r="S318" s="8" t="str">
        <f t="shared" si="52"/>
        <v/>
      </c>
      <c r="T318" s="8" t="str">
        <f t="shared" si="53"/>
        <v/>
      </c>
    </row>
    <row r="319" spans="1:20" x14ac:dyDescent="0.3">
      <c r="A319" s="111">
        <v>317</v>
      </c>
      <c r="B319" s="111" t="s">
        <v>7513</v>
      </c>
      <c r="E319" s="6" t="str">
        <f t="shared" si="44"/>
        <v/>
      </c>
      <c r="I319" t="str">
        <f t="shared" si="47"/>
        <v/>
      </c>
      <c r="J319" t="str">
        <f t="shared" si="45"/>
        <v/>
      </c>
      <c r="K319" t="str">
        <f t="shared" si="48"/>
        <v/>
      </c>
      <c r="L319" s="6" t="str">
        <f t="shared" si="49"/>
        <v/>
      </c>
      <c r="N319" s="129" t="s">
        <v>7521</v>
      </c>
      <c r="O319" t="str">
        <f t="shared" si="54"/>
        <v/>
      </c>
      <c r="P319" t="str">
        <f t="shared" si="50"/>
        <v/>
      </c>
      <c r="Q319" s="6" t="str">
        <f t="shared" si="46"/>
        <v/>
      </c>
      <c r="R319" s="6" t="str">
        <f t="shared" si="51"/>
        <v/>
      </c>
      <c r="S319" s="8" t="str">
        <f t="shared" si="52"/>
        <v/>
      </c>
      <c r="T319" s="8" t="str">
        <f t="shared" si="53"/>
        <v/>
      </c>
    </row>
    <row r="320" spans="1:20" x14ac:dyDescent="0.3">
      <c r="A320" s="111">
        <v>318</v>
      </c>
      <c r="B320" s="111" t="s">
        <v>7513</v>
      </c>
      <c r="E320" s="6" t="str">
        <f t="shared" si="44"/>
        <v/>
      </c>
      <c r="I320" t="str">
        <f t="shared" si="47"/>
        <v/>
      </c>
      <c r="J320" t="str">
        <f t="shared" si="45"/>
        <v/>
      </c>
      <c r="K320" t="str">
        <f t="shared" si="48"/>
        <v/>
      </c>
      <c r="L320" s="6" t="str">
        <f t="shared" si="49"/>
        <v/>
      </c>
      <c r="N320" s="129" t="s">
        <v>7521</v>
      </c>
      <c r="O320" t="str">
        <f t="shared" si="54"/>
        <v/>
      </c>
      <c r="P320" t="str">
        <f t="shared" si="50"/>
        <v/>
      </c>
      <c r="Q320" s="6" t="str">
        <f t="shared" si="46"/>
        <v/>
      </c>
      <c r="R320" s="6" t="str">
        <f t="shared" si="51"/>
        <v/>
      </c>
      <c r="S320" s="8" t="str">
        <f t="shared" si="52"/>
        <v/>
      </c>
      <c r="T320" s="8" t="str">
        <f t="shared" si="53"/>
        <v/>
      </c>
    </row>
    <row r="321" spans="1:20" x14ac:dyDescent="0.3">
      <c r="A321" s="111">
        <v>319</v>
      </c>
      <c r="B321" s="111" t="s">
        <v>7513</v>
      </c>
      <c r="E321" s="6" t="str">
        <f t="shared" si="44"/>
        <v/>
      </c>
      <c r="I321" t="str">
        <f t="shared" si="47"/>
        <v/>
      </c>
      <c r="J321" t="str">
        <f t="shared" si="45"/>
        <v/>
      </c>
      <c r="K321" t="str">
        <f t="shared" si="48"/>
        <v/>
      </c>
      <c r="L321" s="6" t="str">
        <f t="shared" si="49"/>
        <v/>
      </c>
      <c r="N321" s="129" t="s">
        <v>7521</v>
      </c>
      <c r="O321" t="str">
        <f t="shared" si="54"/>
        <v/>
      </c>
      <c r="P321" t="str">
        <f t="shared" si="50"/>
        <v/>
      </c>
      <c r="Q321" s="6" t="str">
        <f t="shared" si="46"/>
        <v/>
      </c>
      <c r="R321" s="6" t="str">
        <f t="shared" si="51"/>
        <v/>
      </c>
      <c r="S321" s="8" t="str">
        <f t="shared" si="52"/>
        <v/>
      </c>
      <c r="T321" s="8" t="str">
        <f t="shared" si="53"/>
        <v/>
      </c>
    </row>
    <row r="322" spans="1:20" x14ac:dyDescent="0.3">
      <c r="A322" s="111">
        <v>320</v>
      </c>
      <c r="B322" s="111" t="s">
        <v>7513</v>
      </c>
      <c r="E322" s="6" t="str">
        <f t="shared" si="44"/>
        <v/>
      </c>
      <c r="I322" t="str">
        <f t="shared" si="47"/>
        <v/>
      </c>
      <c r="J322" t="str">
        <f t="shared" si="45"/>
        <v/>
      </c>
      <c r="K322" t="str">
        <f t="shared" si="48"/>
        <v/>
      </c>
      <c r="L322" s="6" t="str">
        <f t="shared" si="49"/>
        <v/>
      </c>
      <c r="N322" s="129" t="s">
        <v>7521</v>
      </c>
      <c r="O322" t="str">
        <f t="shared" si="54"/>
        <v/>
      </c>
      <c r="P322" t="str">
        <f t="shared" si="50"/>
        <v/>
      </c>
      <c r="Q322" s="6" t="str">
        <f t="shared" si="46"/>
        <v/>
      </c>
      <c r="R322" s="6" t="str">
        <f t="shared" si="51"/>
        <v/>
      </c>
      <c r="S322" s="8" t="str">
        <f t="shared" si="52"/>
        <v/>
      </c>
      <c r="T322" s="8" t="str">
        <f t="shared" si="53"/>
        <v/>
      </c>
    </row>
    <row r="323" spans="1:20" x14ac:dyDescent="0.3">
      <c r="A323" s="111">
        <v>321</v>
      </c>
      <c r="B323" s="111" t="s">
        <v>7513</v>
      </c>
      <c r="E323" s="6" t="str">
        <f t="shared" ref="E323:E386" si="55">IFERROR(VLOOKUP(D323,Rate,3,FALSE),"")</f>
        <v/>
      </c>
      <c r="I323" t="str">
        <f t="shared" si="47"/>
        <v/>
      </c>
      <c r="J323" t="str">
        <f t="shared" ref="J323:J386" si="56">IFERROR(VLOOKUP(B323,ExchangeFee,2,FALSE)*I323,"")</f>
        <v/>
      </c>
      <c r="K323" t="str">
        <f t="shared" si="48"/>
        <v/>
      </c>
      <c r="L323" s="6" t="str">
        <f t="shared" si="49"/>
        <v/>
      </c>
      <c r="N323" s="129" t="s">
        <v>7521</v>
      </c>
      <c r="O323" t="str">
        <f t="shared" si="54"/>
        <v/>
      </c>
      <c r="P323" t="str">
        <f t="shared" si="50"/>
        <v/>
      </c>
      <c r="Q323" s="6" t="str">
        <f t="shared" ref="Q323:Q386" si="57">IFERROR(VLOOKUP(B323,ExchangeFee,2,FALSE)*P323,"")</f>
        <v/>
      </c>
      <c r="R323" s="6" t="str">
        <f t="shared" si="51"/>
        <v/>
      </c>
      <c r="S323" s="8" t="str">
        <f t="shared" si="52"/>
        <v/>
      </c>
      <c r="T323" s="8" t="str">
        <f t="shared" si="53"/>
        <v/>
      </c>
    </row>
    <row r="324" spans="1:20" x14ac:dyDescent="0.3">
      <c r="A324" s="111">
        <v>322</v>
      </c>
      <c r="B324" s="111" t="s">
        <v>7513</v>
      </c>
      <c r="E324" s="6" t="str">
        <f t="shared" si="55"/>
        <v/>
      </c>
      <c r="I324" t="str">
        <f t="shared" ref="I324:I387" si="58">IFERROR(H324/G324,"")</f>
        <v/>
      </c>
      <c r="J324" t="str">
        <f t="shared" si="56"/>
        <v/>
      </c>
      <c r="K324" t="str">
        <f t="shared" ref="K324:K387" si="59">IFERROR(I324-J324,"")</f>
        <v/>
      </c>
      <c r="L324" s="6" t="str">
        <f t="shared" ref="L324:L387" si="60">IFERROR(K324*G324,"")</f>
        <v/>
      </c>
      <c r="N324" s="129" t="s">
        <v>7521</v>
      </c>
      <c r="O324" t="str">
        <f t="shared" si="54"/>
        <v/>
      </c>
      <c r="P324" t="str">
        <f t="shared" ref="P324:P387" si="61">IFERROR(O324*N324,"")</f>
        <v/>
      </c>
      <c r="Q324" s="6" t="str">
        <f t="shared" si="57"/>
        <v/>
      </c>
      <c r="R324" s="6" t="str">
        <f t="shared" ref="R324:R387" si="62">IFERROR(P324-Q324,"")</f>
        <v/>
      </c>
      <c r="S324" s="8" t="str">
        <f t="shared" ref="S324:S387" si="63">IFERROR((N324-G324)/G324,"")</f>
        <v/>
      </c>
      <c r="T324" s="8" t="str">
        <f t="shared" ref="T324:T387" si="64">IFERROR((R324-H324)/H324,"")</f>
        <v/>
      </c>
    </row>
    <row r="325" spans="1:20" x14ac:dyDescent="0.3">
      <c r="A325" s="111">
        <v>323</v>
      </c>
      <c r="B325" s="111" t="s">
        <v>7513</v>
      </c>
      <c r="E325" s="6" t="str">
        <f t="shared" si="55"/>
        <v/>
      </c>
      <c r="I325" t="str">
        <f t="shared" si="58"/>
        <v/>
      </c>
      <c r="J325" t="str">
        <f t="shared" si="56"/>
        <v/>
      </c>
      <c r="K325" t="str">
        <f t="shared" si="59"/>
        <v/>
      </c>
      <c r="L325" s="6" t="str">
        <f t="shared" si="60"/>
        <v/>
      </c>
      <c r="N325" s="129" t="s">
        <v>7521</v>
      </c>
      <c r="O325" t="str">
        <f t="shared" ref="O325:O388" si="65">K325</f>
        <v/>
      </c>
      <c r="P325" t="str">
        <f t="shared" si="61"/>
        <v/>
      </c>
      <c r="Q325" s="6" t="str">
        <f t="shared" si="57"/>
        <v/>
      </c>
      <c r="R325" s="6" t="str">
        <f t="shared" si="62"/>
        <v/>
      </c>
      <c r="S325" s="8" t="str">
        <f t="shared" si="63"/>
        <v/>
      </c>
      <c r="T325" s="8" t="str">
        <f t="shared" si="64"/>
        <v/>
      </c>
    </row>
    <row r="326" spans="1:20" x14ac:dyDescent="0.3">
      <c r="A326" s="111">
        <v>324</v>
      </c>
      <c r="B326" s="111" t="s">
        <v>7513</v>
      </c>
      <c r="E326" s="6" t="str">
        <f t="shared" si="55"/>
        <v/>
      </c>
      <c r="I326" t="str">
        <f t="shared" si="58"/>
        <v/>
      </c>
      <c r="J326" t="str">
        <f t="shared" si="56"/>
        <v/>
      </c>
      <c r="K326" t="str">
        <f t="shared" si="59"/>
        <v/>
      </c>
      <c r="L326" s="6" t="str">
        <f t="shared" si="60"/>
        <v/>
      </c>
      <c r="N326" s="129" t="s">
        <v>7521</v>
      </c>
      <c r="O326" t="str">
        <f t="shared" si="65"/>
        <v/>
      </c>
      <c r="P326" t="str">
        <f t="shared" si="61"/>
        <v/>
      </c>
      <c r="Q326" s="6" t="str">
        <f t="shared" si="57"/>
        <v/>
      </c>
      <c r="R326" s="6" t="str">
        <f t="shared" si="62"/>
        <v/>
      </c>
      <c r="S326" s="8" t="str">
        <f t="shared" si="63"/>
        <v/>
      </c>
      <c r="T326" s="8" t="str">
        <f t="shared" si="64"/>
        <v/>
      </c>
    </row>
    <row r="327" spans="1:20" x14ac:dyDescent="0.3">
      <c r="A327" s="111">
        <v>325</v>
      </c>
      <c r="B327" s="111" t="s">
        <v>7513</v>
      </c>
      <c r="E327" s="6" t="str">
        <f t="shared" si="55"/>
        <v/>
      </c>
      <c r="I327" t="str">
        <f t="shared" si="58"/>
        <v/>
      </c>
      <c r="J327" t="str">
        <f t="shared" si="56"/>
        <v/>
      </c>
      <c r="K327" t="str">
        <f t="shared" si="59"/>
        <v/>
      </c>
      <c r="L327" s="6" t="str">
        <f t="shared" si="60"/>
        <v/>
      </c>
      <c r="N327" s="129" t="s">
        <v>7521</v>
      </c>
      <c r="O327" t="str">
        <f t="shared" si="65"/>
        <v/>
      </c>
      <c r="P327" t="str">
        <f t="shared" si="61"/>
        <v/>
      </c>
      <c r="Q327" s="6" t="str">
        <f t="shared" si="57"/>
        <v/>
      </c>
      <c r="R327" s="6" t="str">
        <f t="shared" si="62"/>
        <v/>
      </c>
      <c r="S327" s="8" t="str">
        <f t="shared" si="63"/>
        <v/>
      </c>
      <c r="T327" s="8" t="str">
        <f t="shared" si="64"/>
        <v/>
      </c>
    </row>
    <row r="328" spans="1:20" x14ac:dyDescent="0.3">
      <c r="A328" s="111">
        <v>326</v>
      </c>
      <c r="B328" s="111" t="s">
        <v>7513</v>
      </c>
      <c r="E328" s="6" t="str">
        <f t="shared" si="55"/>
        <v/>
      </c>
      <c r="I328" t="str">
        <f t="shared" si="58"/>
        <v/>
      </c>
      <c r="J328" t="str">
        <f t="shared" si="56"/>
        <v/>
      </c>
      <c r="K328" t="str">
        <f t="shared" si="59"/>
        <v/>
      </c>
      <c r="L328" s="6" t="str">
        <f t="shared" si="60"/>
        <v/>
      </c>
      <c r="N328" s="129" t="s">
        <v>7521</v>
      </c>
      <c r="O328" t="str">
        <f t="shared" si="65"/>
        <v/>
      </c>
      <c r="P328" t="str">
        <f t="shared" si="61"/>
        <v/>
      </c>
      <c r="Q328" s="6" t="str">
        <f t="shared" si="57"/>
        <v/>
      </c>
      <c r="R328" s="6" t="str">
        <f t="shared" si="62"/>
        <v/>
      </c>
      <c r="S328" s="8" t="str">
        <f t="shared" si="63"/>
        <v/>
      </c>
      <c r="T328" s="8" t="str">
        <f t="shared" si="64"/>
        <v/>
      </c>
    </row>
    <row r="329" spans="1:20" x14ac:dyDescent="0.3">
      <c r="A329" s="111">
        <v>327</v>
      </c>
      <c r="B329" s="111" t="s">
        <v>7513</v>
      </c>
      <c r="E329" s="6" t="str">
        <f t="shared" si="55"/>
        <v/>
      </c>
      <c r="I329" t="str">
        <f t="shared" si="58"/>
        <v/>
      </c>
      <c r="J329" t="str">
        <f t="shared" si="56"/>
        <v/>
      </c>
      <c r="K329" t="str">
        <f t="shared" si="59"/>
        <v/>
      </c>
      <c r="L329" s="6" t="str">
        <f t="shared" si="60"/>
        <v/>
      </c>
      <c r="N329" s="129" t="s">
        <v>7521</v>
      </c>
      <c r="O329" t="str">
        <f t="shared" si="65"/>
        <v/>
      </c>
      <c r="P329" t="str">
        <f t="shared" si="61"/>
        <v/>
      </c>
      <c r="Q329" s="6" t="str">
        <f t="shared" si="57"/>
        <v/>
      </c>
      <c r="R329" s="6" t="str">
        <f t="shared" si="62"/>
        <v/>
      </c>
      <c r="S329" s="8" t="str">
        <f t="shared" si="63"/>
        <v/>
      </c>
      <c r="T329" s="8" t="str">
        <f t="shared" si="64"/>
        <v/>
      </c>
    </row>
    <row r="330" spans="1:20" x14ac:dyDescent="0.3">
      <c r="A330" s="111">
        <v>328</v>
      </c>
      <c r="B330" s="111" t="s">
        <v>7513</v>
      </c>
      <c r="E330" s="6" t="str">
        <f t="shared" si="55"/>
        <v/>
      </c>
      <c r="I330" t="str">
        <f t="shared" si="58"/>
        <v/>
      </c>
      <c r="J330" t="str">
        <f t="shared" si="56"/>
        <v/>
      </c>
      <c r="K330" t="str">
        <f t="shared" si="59"/>
        <v/>
      </c>
      <c r="L330" s="6" t="str">
        <f t="shared" si="60"/>
        <v/>
      </c>
      <c r="N330" s="129" t="s">
        <v>7521</v>
      </c>
      <c r="O330" t="str">
        <f t="shared" si="65"/>
        <v/>
      </c>
      <c r="P330" t="str">
        <f t="shared" si="61"/>
        <v/>
      </c>
      <c r="Q330" s="6" t="str">
        <f t="shared" si="57"/>
        <v/>
      </c>
      <c r="R330" s="6" t="str">
        <f t="shared" si="62"/>
        <v/>
      </c>
      <c r="S330" s="8" t="str">
        <f t="shared" si="63"/>
        <v/>
      </c>
      <c r="T330" s="8" t="str">
        <f t="shared" si="64"/>
        <v/>
      </c>
    </row>
    <row r="331" spans="1:20" x14ac:dyDescent="0.3">
      <c r="A331" s="111">
        <v>329</v>
      </c>
      <c r="B331" s="111" t="s">
        <v>7513</v>
      </c>
      <c r="E331" s="6" t="str">
        <f t="shared" si="55"/>
        <v/>
      </c>
      <c r="I331" t="str">
        <f t="shared" si="58"/>
        <v/>
      </c>
      <c r="J331" t="str">
        <f t="shared" si="56"/>
        <v/>
      </c>
      <c r="K331" t="str">
        <f t="shared" si="59"/>
        <v/>
      </c>
      <c r="L331" s="6" t="str">
        <f t="shared" si="60"/>
        <v/>
      </c>
      <c r="N331" s="129" t="s">
        <v>7521</v>
      </c>
      <c r="O331" t="str">
        <f t="shared" si="65"/>
        <v/>
      </c>
      <c r="P331" t="str">
        <f t="shared" si="61"/>
        <v/>
      </c>
      <c r="Q331" s="6" t="str">
        <f t="shared" si="57"/>
        <v/>
      </c>
      <c r="R331" s="6" t="str">
        <f t="shared" si="62"/>
        <v/>
      </c>
      <c r="S331" s="8" t="str">
        <f t="shared" si="63"/>
        <v/>
      </c>
      <c r="T331" s="8" t="str">
        <f t="shared" si="64"/>
        <v/>
      </c>
    </row>
    <row r="332" spans="1:20" x14ac:dyDescent="0.3">
      <c r="A332" s="111">
        <v>330</v>
      </c>
      <c r="B332" s="111" t="s">
        <v>7513</v>
      </c>
      <c r="E332" s="6" t="str">
        <f t="shared" si="55"/>
        <v/>
      </c>
      <c r="I332" t="str">
        <f t="shared" si="58"/>
        <v/>
      </c>
      <c r="J332" t="str">
        <f t="shared" si="56"/>
        <v/>
      </c>
      <c r="K332" t="str">
        <f t="shared" si="59"/>
        <v/>
      </c>
      <c r="L332" s="6" t="str">
        <f t="shared" si="60"/>
        <v/>
      </c>
      <c r="N332" s="129" t="s">
        <v>7521</v>
      </c>
      <c r="O332" t="str">
        <f t="shared" si="65"/>
        <v/>
      </c>
      <c r="P332" t="str">
        <f t="shared" si="61"/>
        <v/>
      </c>
      <c r="Q332" s="6" t="str">
        <f t="shared" si="57"/>
        <v/>
      </c>
      <c r="R332" s="6" t="str">
        <f t="shared" si="62"/>
        <v/>
      </c>
      <c r="S332" s="8" t="str">
        <f t="shared" si="63"/>
        <v/>
      </c>
      <c r="T332" s="8" t="str">
        <f t="shared" si="64"/>
        <v/>
      </c>
    </row>
    <row r="333" spans="1:20" x14ac:dyDescent="0.3">
      <c r="A333" s="111">
        <v>331</v>
      </c>
      <c r="B333" s="111" t="s">
        <v>7513</v>
      </c>
      <c r="E333" s="6" t="str">
        <f t="shared" si="55"/>
        <v/>
      </c>
      <c r="I333" t="str">
        <f t="shared" si="58"/>
        <v/>
      </c>
      <c r="J333" t="str">
        <f t="shared" si="56"/>
        <v/>
      </c>
      <c r="K333" t="str">
        <f t="shared" si="59"/>
        <v/>
      </c>
      <c r="L333" s="6" t="str">
        <f t="shared" si="60"/>
        <v/>
      </c>
      <c r="N333" s="129" t="s">
        <v>7521</v>
      </c>
      <c r="O333" t="str">
        <f t="shared" si="65"/>
        <v/>
      </c>
      <c r="P333" t="str">
        <f t="shared" si="61"/>
        <v/>
      </c>
      <c r="Q333" s="6" t="str">
        <f t="shared" si="57"/>
        <v/>
      </c>
      <c r="R333" s="6" t="str">
        <f t="shared" si="62"/>
        <v/>
      </c>
      <c r="S333" s="8" t="str">
        <f t="shared" si="63"/>
        <v/>
      </c>
      <c r="T333" s="8" t="str">
        <f t="shared" si="64"/>
        <v/>
      </c>
    </row>
    <row r="334" spans="1:20" x14ac:dyDescent="0.3">
      <c r="A334" s="111">
        <v>332</v>
      </c>
      <c r="B334" s="111" t="s">
        <v>7513</v>
      </c>
      <c r="E334" s="6" t="str">
        <f t="shared" si="55"/>
        <v/>
      </c>
      <c r="I334" t="str">
        <f t="shared" si="58"/>
        <v/>
      </c>
      <c r="J334" t="str">
        <f t="shared" si="56"/>
        <v/>
      </c>
      <c r="K334" t="str">
        <f t="shared" si="59"/>
        <v/>
      </c>
      <c r="L334" s="6" t="str">
        <f t="shared" si="60"/>
        <v/>
      </c>
      <c r="N334" s="129" t="s">
        <v>7521</v>
      </c>
      <c r="O334" t="str">
        <f t="shared" si="65"/>
        <v/>
      </c>
      <c r="P334" t="str">
        <f t="shared" si="61"/>
        <v/>
      </c>
      <c r="Q334" s="6" t="str">
        <f t="shared" si="57"/>
        <v/>
      </c>
      <c r="R334" s="6" t="str">
        <f t="shared" si="62"/>
        <v/>
      </c>
      <c r="S334" s="8" t="str">
        <f t="shared" si="63"/>
        <v/>
      </c>
      <c r="T334" s="8" t="str">
        <f t="shared" si="64"/>
        <v/>
      </c>
    </row>
    <row r="335" spans="1:20" x14ac:dyDescent="0.3">
      <c r="A335" s="111">
        <v>333</v>
      </c>
      <c r="B335" s="111" t="s">
        <v>7513</v>
      </c>
      <c r="E335" s="6" t="str">
        <f t="shared" si="55"/>
        <v/>
      </c>
      <c r="I335" t="str">
        <f t="shared" si="58"/>
        <v/>
      </c>
      <c r="J335" t="str">
        <f t="shared" si="56"/>
        <v/>
      </c>
      <c r="K335" t="str">
        <f t="shared" si="59"/>
        <v/>
      </c>
      <c r="L335" s="6" t="str">
        <f t="shared" si="60"/>
        <v/>
      </c>
      <c r="N335" s="129" t="s">
        <v>7521</v>
      </c>
      <c r="O335" t="str">
        <f t="shared" si="65"/>
        <v/>
      </c>
      <c r="P335" t="str">
        <f t="shared" si="61"/>
        <v/>
      </c>
      <c r="Q335" s="6" t="str">
        <f t="shared" si="57"/>
        <v/>
      </c>
      <c r="R335" s="6" t="str">
        <f t="shared" si="62"/>
        <v/>
      </c>
      <c r="S335" s="8" t="str">
        <f t="shared" si="63"/>
        <v/>
      </c>
      <c r="T335" s="8" t="str">
        <f t="shared" si="64"/>
        <v/>
      </c>
    </row>
    <row r="336" spans="1:20" x14ac:dyDescent="0.3">
      <c r="A336" s="111">
        <v>334</v>
      </c>
      <c r="B336" s="111" t="s">
        <v>7513</v>
      </c>
      <c r="E336" s="6" t="str">
        <f t="shared" si="55"/>
        <v/>
      </c>
      <c r="I336" t="str">
        <f t="shared" si="58"/>
        <v/>
      </c>
      <c r="J336" t="str">
        <f t="shared" si="56"/>
        <v/>
      </c>
      <c r="K336" t="str">
        <f t="shared" si="59"/>
        <v/>
      </c>
      <c r="L336" s="6" t="str">
        <f t="shared" si="60"/>
        <v/>
      </c>
      <c r="N336" s="129" t="s">
        <v>7521</v>
      </c>
      <c r="O336" t="str">
        <f t="shared" si="65"/>
        <v/>
      </c>
      <c r="P336" t="str">
        <f t="shared" si="61"/>
        <v/>
      </c>
      <c r="Q336" s="6" t="str">
        <f t="shared" si="57"/>
        <v/>
      </c>
      <c r="R336" s="6" t="str">
        <f t="shared" si="62"/>
        <v/>
      </c>
      <c r="S336" s="8" t="str">
        <f t="shared" si="63"/>
        <v/>
      </c>
      <c r="T336" s="8" t="str">
        <f t="shared" si="64"/>
        <v/>
      </c>
    </row>
    <row r="337" spans="1:20" x14ac:dyDescent="0.3">
      <c r="A337" s="111">
        <v>335</v>
      </c>
      <c r="B337" s="111" t="s">
        <v>7513</v>
      </c>
      <c r="E337" s="6" t="str">
        <f t="shared" si="55"/>
        <v/>
      </c>
      <c r="I337" t="str">
        <f t="shared" si="58"/>
        <v/>
      </c>
      <c r="J337" t="str">
        <f t="shared" si="56"/>
        <v/>
      </c>
      <c r="K337" t="str">
        <f t="shared" si="59"/>
        <v/>
      </c>
      <c r="L337" s="6" t="str">
        <f t="shared" si="60"/>
        <v/>
      </c>
      <c r="N337" s="129" t="s">
        <v>7521</v>
      </c>
      <c r="O337" t="str">
        <f t="shared" si="65"/>
        <v/>
      </c>
      <c r="P337" t="str">
        <f t="shared" si="61"/>
        <v/>
      </c>
      <c r="Q337" s="6" t="str">
        <f t="shared" si="57"/>
        <v/>
      </c>
      <c r="R337" s="6" t="str">
        <f t="shared" si="62"/>
        <v/>
      </c>
      <c r="S337" s="8" t="str">
        <f t="shared" si="63"/>
        <v/>
      </c>
      <c r="T337" s="8" t="str">
        <f t="shared" si="64"/>
        <v/>
      </c>
    </row>
    <row r="338" spans="1:20" x14ac:dyDescent="0.3">
      <c r="A338" s="111">
        <v>336</v>
      </c>
      <c r="B338" s="111" t="s">
        <v>7513</v>
      </c>
      <c r="E338" s="6" t="str">
        <f t="shared" si="55"/>
        <v/>
      </c>
      <c r="I338" t="str">
        <f t="shared" si="58"/>
        <v/>
      </c>
      <c r="J338" t="str">
        <f t="shared" si="56"/>
        <v/>
      </c>
      <c r="K338" t="str">
        <f t="shared" si="59"/>
        <v/>
      </c>
      <c r="L338" s="6" t="str">
        <f t="shared" si="60"/>
        <v/>
      </c>
      <c r="N338" s="129" t="s">
        <v>7521</v>
      </c>
      <c r="O338" t="str">
        <f t="shared" si="65"/>
        <v/>
      </c>
      <c r="P338" t="str">
        <f t="shared" si="61"/>
        <v/>
      </c>
      <c r="Q338" s="6" t="str">
        <f t="shared" si="57"/>
        <v/>
      </c>
      <c r="R338" s="6" t="str">
        <f t="shared" si="62"/>
        <v/>
      </c>
      <c r="S338" s="8" t="str">
        <f t="shared" si="63"/>
        <v/>
      </c>
      <c r="T338" s="8" t="str">
        <f t="shared" si="64"/>
        <v/>
      </c>
    </row>
    <row r="339" spans="1:20" x14ac:dyDescent="0.3">
      <c r="A339" s="111">
        <v>337</v>
      </c>
      <c r="B339" s="111" t="s">
        <v>7513</v>
      </c>
      <c r="E339" s="6" t="str">
        <f t="shared" si="55"/>
        <v/>
      </c>
      <c r="I339" t="str">
        <f t="shared" si="58"/>
        <v/>
      </c>
      <c r="J339" t="str">
        <f t="shared" si="56"/>
        <v/>
      </c>
      <c r="K339" t="str">
        <f t="shared" si="59"/>
        <v/>
      </c>
      <c r="L339" s="6" t="str">
        <f t="shared" si="60"/>
        <v/>
      </c>
      <c r="N339" s="129" t="s">
        <v>7521</v>
      </c>
      <c r="O339" t="str">
        <f t="shared" si="65"/>
        <v/>
      </c>
      <c r="P339" t="str">
        <f t="shared" si="61"/>
        <v/>
      </c>
      <c r="Q339" s="6" t="str">
        <f t="shared" si="57"/>
        <v/>
      </c>
      <c r="R339" s="6" t="str">
        <f t="shared" si="62"/>
        <v/>
      </c>
      <c r="S339" s="8" t="str">
        <f t="shared" si="63"/>
        <v/>
      </c>
      <c r="T339" s="8" t="str">
        <f t="shared" si="64"/>
        <v/>
      </c>
    </row>
    <row r="340" spans="1:20" x14ac:dyDescent="0.3">
      <c r="A340" s="111">
        <v>338</v>
      </c>
      <c r="B340" s="111" t="s">
        <v>7513</v>
      </c>
      <c r="E340" s="6" t="str">
        <f t="shared" si="55"/>
        <v/>
      </c>
      <c r="I340" t="str">
        <f t="shared" si="58"/>
        <v/>
      </c>
      <c r="J340" t="str">
        <f t="shared" si="56"/>
        <v/>
      </c>
      <c r="K340" t="str">
        <f t="shared" si="59"/>
        <v/>
      </c>
      <c r="L340" s="6" t="str">
        <f t="shared" si="60"/>
        <v/>
      </c>
      <c r="N340" s="129" t="s">
        <v>7521</v>
      </c>
      <c r="O340" t="str">
        <f t="shared" si="65"/>
        <v/>
      </c>
      <c r="P340" t="str">
        <f t="shared" si="61"/>
        <v/>
      </c>
      <c r="Q340" s="6" t="str">
        <f t="shared" si="57"/>
        <v/>
      </c>
      <c r="R340" s="6" t="str">
        <f t="shared" si="62"/>
        <v/>
      </c>
      <c r="S340" s="8" t="str">
        <f t="shared" si="63"/>
        <v/>
      </c>
      <c r="T340" s="8" t="str">
        <f t="shared" si="64"/>
        <v/>
      </c>
    </row>
    <row r="341" spans="1:20" x14ac:dyDescent="0.3">
      <c r="A341" s="111">
        <v>339</v>
      </c>
      <c r="B341" s="111" t="s">
        <v>7513</v>
      </c>
      <c r="E341" s="6" t="str">
        <f t="shared" si="55"/>
        <v/>
      </c>
      <c r="I341" t="str">
        <f t="shared" si="58"/>
        <v/>
      </c>
      <c r="J341" t="str">
        <f t="shared" si="56"/>
        <v/>
      </c>
      <c r="K341" t="str">
        <f t="shared" si="59"/>
        <v/>
      </c>
      <c r="L341" s="6" t="str">
        <f t="shared" si="60"/>
        <v/>
      </c>
      <c r="N341" s="129" t="s">
        <v>7521</v>
      </c>
      <c r="O341" t="str">
        <f t="shared" si="65"/>
        <v/>
      </c>
      <c r="P341" t="str">
        <f t="shared" si="61"/>
        <v/>
      </c>
      <c r="Q341" s="6" t="str">
        <f t="shared" si="57"/>
        <v/>
      </c>
      <c r="R341" s="6" t="str">
        <f t="shared" si="62"/>
        <v/>
      </c>
      <c r="S341" s="8" t="str">
        <f t="shared" si="63"/>
        <v/>
      </c>
      <c r="T341" s="8" t="str">
        <f t="shared" si="64"/>
        <v/>
      </c>
    </row>
    <row r="342" spans="1:20" x14ac:dyDescent="0.3">
      <c r="A342" s="111">
        <v>340</v>
      </c>
      <c r="B342" s="111" t="s">
        <v>7513</v>
      </c>
      <c r="E342" s="6" t="str">
        <f t="shared" si="55"/>
        <v/>
      </c>
      <c r="I342" t="str">
        <f t="shared" si="58"/>
        <v/>
      </c>
      <c r="J342" t="str">
        <f t="shared" si="56"/>
        <v/>
      </c>
      <c r="K342" t="str">
        <f t="shared" si="59"/>
        <v/>
      </c>
      <c r="L342" s="6" t="str">
        <f t="shared" si="60"/>
        <v/>
      </c>
      <c r="N342" s="129" t="s">
        <v>7521</v>
      </c>
      <c r="O342" t="str">
        <f t="shared" si="65"/>
        <v/>
      </c>
      <c r="P342" t="str">
        <f t="shared" si="61"/>
        <v/>
      </c>
      <c r="Q342" s="6" t="str">
        <f t="shared" si="57"/>
        <v/>
      </c>
      <c r="R342" s="6" t="str">
        <f t="shared" si="62"/>
        <v/>
      </c>
      <c r="S342" s="8" t="str">
        <f t="shared" si="63"/>
        <v/>
      </c>
      <c r="T342" s="8" t="str">
        <f t="shared" si="64"/>
        <v/>
      </c>
    </row>
    <row r="343" spans="1:20" x14ac:dyDescent="0.3">
      <c r="A343" s="111">
        <v>341</v>
      </c>
      <c r="B343" s="111" t="s">
        <v>7513</v>
      </c>
      <c r="E343" s="6" t="str">
        <f t="shared" si="55"/>
        <v/>
      </c>
      <c r="I343" t="str">
        <f t="shared" si="58"/>
        <v/>
      </c>
      <c r="J343" t="str">
        <f t="shared" si="56"/>
        <v/>
      </c>
      <c r="K343" t="str">
        <f t="shared" si="59"/>
        <v/>
      </c>
      <c r="L343" s="6" t="str">
        <f t="shared" si="60"/>
        <v/>
      </c>
      <c r="N343" s="129" t="s">
        <v>7521</v>
      </c>
      <c r="O343" t="str">
        <f t="shared" si="65"/>
        <v/>
      </c>
      <c r="P343" t="str">
        <f t="shared" si="61"/>
        <v/>
      </c>
      <c r="Q343" s="6" t="str">
        <f t="shared" si="57"/>
        <v/>
      </c>
      <c r="R343" s="6" t="str">
        <f t="shared" si="62"/>
        <v/>
      </c>
      <c r="S343" s="8" t="str">
        <f t="shared" si="63"/>
        <v/>
      </c>
      <c r="T343" s="8" t="str">
        <f t="shared" si="64"/>
        <v/>
      </c>
    </row>
    <row r="344" spans="1:20" x14ac:dyDescent="0.3">
      <c r="A344" s="111">
        <v>342</v>
      </c>
      <c r="B344" s="111" t="s">
        <v>7513</v>
      </c>
      <c r="E344" s="6" t="str">
        <f t="shared" si="55"/>
        <v/>
      </c>
      <c r="I344" t="str">
        <f t="shared" si="58"/>
        <v/>
      </c>
      <c r="J344" t="str">
        <f t="shared" si="56"/>
        <v/>
      </c>
      <c r="K344" t="str">
        <f t="shared" si="59"/>
        <v/>
      </c>
      <c r="L344" s="6" t="str">
        <f t="shared" si="60"/>
        <v/>
      </c>
      <c r="N344" s="129" t="s">
        <v>7521</v>
      </c>
      <c r="O344" t="str">
        <f t="shared" si="65"/>
        <v/>
      </c>
      <c r="P344" t="str">
        <f t="shared" si="61"/>
        <v/>
      </c>
      <c r="Q344" s="6" t="str">
        <f t="shared" si="57"/>
        <v/>
      </c>
      <c r="R344" s="6" t="str">
        <f t="shared" si="62"/>
        <v/>
      </c>
      <c r="S344" s="8" t="str">
        <f t="shared" si="63"/>
        <v/>
      </c>
      <c r="T344" s="8" t="str">
        <f t="shared" si="64"/>
        <v/>
      </c>
    </row>
    <row r="345" spans="1:20" x14ac:dyDescent="0.3">
      <c r="A345" s="111">
        <v>343</v>
      </c>
      <c r="B345" s="111" t="s">
        <v>7513</v>
      </c>
      <c r="E345" s="6" t="str">
        <f t="shared" si="55"/>
        <v/>
      </c>
      <c r="I345" t="str">
        <f t="shared" si="58"/>
        <v/>
      </c>
      <c r="J345" t="str">
        <f t="shared" si="56"/>
        <v/>
      </c>
      <c r="K345" t="str">
        <f t="shared" si="59"/>
        <v/>
      </c>
      <c r="L345" s="6" t="str">
        <f t="shared" si="60"/>
        <v/>
      </c>
      <c r="N345" s="129" t="s">
        <v>7521</v>
      </c>
      <c r="O345" t="str">
        <f t="shared" si="65"/>
        <v/>
      </c>
      <c r="P345" t="str">
        <f t="shared" si="61"/>
        <v/>
      </c>
      <c r="Q345" s="6" t="str">
        <f t="shared" si="57"/>
        <v/>
      </c>
      <c r="R345" s="6" t="str">
        <f t="shared" si="62"/>
        <v/>
      </c>
      <c r="S345" s="8" t="str">
        <f t="shared" si="63"/>
        <v/>
      </c>
      <c r="T345" s="8" t="str">
        <f t="shared" si="64"/>
        <v/>
      </c>
    </row>
    <row r="346" spans="1:20" x14ac:dyDescent="0.3">
      <c r="A346" s="111">
        <v>344</v>
      </c>
      <c r="B346" s="111" t="s">
        <v>7513</v>
      </c>
      <c r="E346" s="6" t="str">
        <f t="shared" si="55"/>
        <v/>
      </c>
      <c r="I346" t="str">
        <f t="shared" si="58"/>
        <v/>
      </c>
      <c r="J346" t="str">
        <f t="shared" si="56"/>
        <v/>
      </c>
      <c r="K346" t="str">
        <f t="shared" si="59"/>
        <v/>
      </c>
      <c r="L346" s="6" t="str">
        <f t="shared" si="60"/>
        <v/>
      </c>
      <c r="N346" s="129" t="s">
        <v>7521</v>
      </c>
      <c r="O346" t="str">
        <f t="shared" si="65"/>
        <v/>
      </c>
      <c r="P346" t="str">
        <f t="shared" si="61"/>
        <v/>
      </c>
      <c r="Q346" s="6" t="str">
        <f t="shared" si="57"/>
        <v/>
      </c>
      <c r="R346" s="6" t="str">
        <f t="shared" si="62"/>
        <v/>
      </c>
      <c r="S346" s="8" t="str">
        <f t="shared" si="63"/>
        <v/>
      </c>
      <c r="T346" s="8" t="str">
        <f t="shared" si="64"/>
        <v/>
      </c>
    </row>
    <row r="347" spans="1:20" x14ac:dyDescent="0.3">
      <c r="A347" s="111">
        <v>345</v>
      </c>
      <c r="B347" s="111" t="s">
        <v>7513</v>
      </c>
      <c r="E347" s="6" t="str">
        <f t="shared" si="55"/>
        <v/>
      </c>
      <c r="I347" t="str">
        <f t="shared" si="58"/>
        <v/>
      </c>
      <c r="J347" t="str">
        <f t="shared" si="56"/>
        <v/>
      </c>
      <c r="K347" t="str">
        <f t="shared" si="59"/>
        <v/>
      </c>
      <c r="L347" s="6" t="str">
        <f t="shared" si="60"/>
        <v/>
      </c>
      <c r="N347" s="129" t="s">
        <v>7521</v>
      </c>
      <c r="O347" t="str">
        <f t="shared" si="65"/>
        <v/>
      </c>
      <c r="P347" t="str">
        <f t="shared" si="61"/>
        <v/>
      </c>
      <c r="Q347" s="6" t="str">
        <f t="shared" si="57"/>
        <v/>
      </c>
      <c r="R347" s="6" t="str">
        <f t="shared" si="62"/>
        <v/>
      </c>
      <c r="S347" s="8" t="str">
        <f t="shared" si="63"/>
        <v/>
      </c>
      <c r="T347" s="8" t="str">
        <f t="shared" si="64"/>
        <v/>
      </c>
    </row>
    <row r="348" spans="1:20" x14ac:dyDescent="0.3">
      <c r="A348" s="111">
        <v>346</v>
      </c>
      <c r="B348" s="111" t="s">
        <v>7513</v>
      </c>
      <c r="E348" s="6" t="str">
        <f t="shared" si="55"/>
        <v/>
      </c>
      <c r="I348" t="str">
        <f t="shared" si="58"/>
        <v/>
      </c>
      <c r="J348" t="str">
        <f t="shared" si="56"/>
        <v/>
      </c>
      <c r="K348" t="str">
        <f t="shared" si="59"/>
        <v/>
      </c>
      <c r="L348" s="6" t="str">
        <f t="shared" si="60"/>
        <v/>
      </c>
      <c r="N348" s="129" t="s">
        <v>7521</v>
      </c>
      <c r="O348" t="str">
        <f t="shared" si="65"/>
        <v/>
      </c>
      <c r="P348" t="str">
        <f t="shared" si="61"/>
        <v/>
      </c>
      <c r="Q348" s="6" t="str">
        <f t="shared" si="57"/>
        <v/>
      </c>
      <c r="R348" s="6" t="str">
        <f t="shared" si="62"/>
        <v/>
      </c>
      <c r="S348" s="8" t="str">
        <f t="shared" si="63"/>
        <v/>
      </c>
      <c r="T348" s="8" t="str">
        <f t="shared" si="64"/>
        <v/>
      </c>
    </row>
    <row r="349" spans="1:20" x14ac:dyDescent="0.3">
      <c r="A349" s="111">
        <v>347</v>
      </c>
      <c r="B349" s="111" t="s">
        <v>7513</v>
      </c>
      <c r="E349" s="6" t="str">
        <f t="shared" si="55"/>
        <v/>
      </c>
      <c r="I349" t="str">
        <f t="shared" si="58"/>
        <v/>
      </c>
      <c r="J349" t="str">
        <f t="shared" si="56"/>
        <v/>
      </c>
      <c r="K349" t="str">
        <f t="shared" si="59"/>
        <v/>
      </c>
      <c r="L349" s="6" t="str">
        <f t="shared" si="60"/>
        <v/>
      </c>
      <c r="N349" s="129" t="s">
        <v>7521</v>
      </c>
      <c r="O349" t="str">
        <f t="shared" si="65"/>
        <v/>
      </c>
      <c r="P349" t="str">
        <f t="shared" si="61"/>
        <v/>
      </c>
      <c r="Q349" s="6" t="str">
        <f t="shared" si="57"/>
        <v/>
      </c>
      <c r="R349" s="6" t="str">
        <f t="shared" si="62"/>
        <v/>
      </c>
      <c r="S349" s="8" t="str">
        <f t="shared" si="63"/>
        <v/>
      </c>
      <c r="T349" s="8" t="str">
        <f t="shared" si="64"/>
        <v/>
      </c>
    </row>
    <row r="350" spans="1:20" x14ac:dyDescent="0.3">
      <c r="A350" s="111">
        <v>348</v>
      </c>
      <c r="B350" s="111" t="s">
        <v>7513</v>
      </c>
      <c r="E350" s="6" t="str">
        <f t="shared" si="55"/>
        <v/>
      </c>
      <c r="I350" t="str">
        <f t="shared" si="58"/>
        <v/>
      </c>
      <c r="J350" t="str">
        <f t="shared" si="56"/>
        <v/>
      </c>
      <c r="K350" t="str">
        <f t="shared" si="59"/>
        <v/>
      </c>
      <c r="L350" s="6" t="str">
        <f t="shared" si="60"/>
        <v/>
      </c>
      <c r="N350" s="129" t="s">
        <v>7521</v>
      </c>
      <c r="O350" t="str">
        <f t="shared" si="65"/>
        <v/>
      </c>
      <c r="P350" t="str">
        <f t="shared" si="61"/>
        <v/>
      </c>
      <c r="Q350" s="6" t="str">
        <f t="shared" si="57"/>
        <v/>
      </c>
      <c r="R350" s="6" t="str">
        <f t="shared" si="62"/>
        <v/>
      </c>
      <c r="S350" s="8" t="str">
        <f t="shared" si="63"/>
        <v/>
      </c>
      <c r="T350" s="8" t="str">
        <f t="shared" si="64"/>
        <v/>
      </c>
    </row>
    <row r="351" spans="1:20" x14ac:dyDescent="0.3">
      <c r="A351" s="111">
        <v>349</v>
      </c>
      <c r="B351" s="111" t="s">
        <v>7513</v>
      </c>
      <c r="E351" s="6" t="str">
        <f t="shared" si="55"/>
        <v/>
      </c>
      <c r="I351" t="str">
        <f t="shared" si="58"/>
        <v/>
      </c>
      <c r="J351" t="str">
        <f t="shared" si="56"/>
        <v/>
      </c>
      <c r="K351" t="str">
        <f t="shared" si="59"/>
        <v/>
      </c>
      <c r="L351" s="6" t="str">
        <f t="shared" si="60"/>
        <v/>
      </c>
      <c r="N351" s="129" t="s">
        <v>7521</v>
      </c>
      <c r="O351" t="str">
        <f t="shared" si="65"/>
        <v/>
      </c>
      <c r="P351" t="str">
        <f t="shared" si="61"/>
        <v/>
      </c>
      <c r="Q351" s="6" t="str">
        <f t="shared" si="57"/>
        <v/>
      </c>
      <c r="R351" s="6" t="str">
        <f t="shared" si="62"/>
        <v/>
      </c>
      <c r="S351" s="8" t="str">
        <f t="shared" si="63"/>
        <v/>
      </c>
      <c r="T351" s="8" t="str">
        <f t="shared" si="64"/>
        <v/>
      </c>
    </row>
    <row r="352" spans="1:20" x14ac:dyDescent="0.3">
      <c r="A352" s="111">
        <v>350</v>
      </c>
      <c r="B352" s="111" t="s">
        <v>7513</v>
      </c>
      <c r="E352" s="6" t="str">
        <f t="shared" si="55"/>
        <v/>
      </c>
      <c r="I352" t="str">
        <f t="shared" si="58"/>
        <v/>
      </c>
      <c r="J352" t="str">
        <f t="shared" si="56"/>
        <v/>
      </c>
      <c r="K352" t="str">
        <f t="shared" si="59"/>
        <v/>
      </c>
      <c r="L352" s="6" t="str">
        <f t="shared" si="60"/>
        <v/>
      </c>
      <c r="N352" s="129" t="s">
        <v>7521</v>
      </c>
      <c r="O352" t="str">
        <f t="shared" si="65"/>
        <v/>
      </c>
      <c r="P352" t="str">
        <f t="shared" si="61"/>
        <v/>
      </c>
      <c r="Q352" s="6" t="str">
        <f t="shared" si="57"/>
        <v/>
      </c>
      <c r="R352" s="6" t="str">
        <f t="shared" si="62"/>
        <v/>
      </c>
      <c r="S352" s="8" t="str">
        <f t="shared" si="63"/>
        <v/>
      </c>
      <c r="T352" s="8" t="str">
        <f t="shared" si="64"/>
        <v/>
      </c>
    </row>
    <row r="353" spans="1:20" x14ac:dyDescent="0.3">
      <c r="A353" s="111">
        <v>351</v>
      </c>
      <c r="B353" s="111" t="s">
        <v>7513</v>
      </c>
      <c r="E353" s="6" t="str">
        <f t="shared" si="55"/>
        <v/>
      </c>
      <c r="I353" t="str">
        <f t="shared" si="58"/>
        <v/>
      </c>
      <c r="J353" t="str">
        <f t="shared" si="56"/>
        <v/>
      </c>
      <c r="K353" t="str">
        <f t="shared" si="59"/>
        <v/>
      </c>
      <c r="L353" s="6" t="str">
        <f t="shared" si="60"/>
        <v/>
      </c>
      <c r="N353" s="129" t="s">
        <v>7521</v>
      </c>
      <c r="O353" t="str">
        <f t="shared" si="65"/>
        <v/>
      </c>
      <c r="P353" t="str">
        <f t="shared" si="61"/>
        <v/>
      </c>
      <c r="Q353" s="6" t="str">
        <f t="shared" si="57"/>
        <v/>
      </c>
      <c r="R353" s="6" t="str">
        <f t="shared" si="62"/>
        <v/>
      </c>
      <c r="S353" s="8" t="str">
        <f t="shared" si="63"/>
        <v/>
      </c>
      <c r="T353" s="8" t="str">
        <f t="shared" si="64"/>
        <v/>
      </c>
    </row>
    <row r="354" spans="1:20" x14ac:dyDescent="0.3">
      <c r="A354" s="111">
        <v>352</v>
      </c>
      <c r="B354" s="111" t="s">
        <v>7513</v>
      </c>
      <c r="E354" s="6" t="str">
        <f t="shared" si="55"/>
        <v/>
      </c>
      <c r="I354" t="str">
        <f t="shared" si="58"/>
        <v/>
      </c>
      <c r="J354" t="str">
        <f t="shared" si="56"/>
        <v/>
      </c>
      <c r="K354" t="str">
        <f t="shared" si="59"/>
        <v/>
      </c>
      <c r="L354" s="6" t="str">
        <f t="shared" si="60"/>
        <v/>
      </c>
      <c r="N354" s="129" t="s">
        <v>7521</v>
      </c>
      <c r="O354" t="str">
        <f t="shared" si="65"/>
        <v/>
      </c>
      <c r="P354" t="str">
        <f t="shared" si="61"/>
        <v/>
      </c>
      <c r="Q354" s="6" t="str">
        <f t="shared" si="57"/>
        <v/>
      </c>
      <c r="R354" s="6" t="str">
        <f t="shared" si="62"/>
        <v/>
      </c>
      <c r="S354" s="8" t="str">
        <f t="shared" si="63"/>
        <v/>
      </c>
      <c r="T354" s="8" t="str">
        <f t="shared" si="64"/>
        <v/>
      </c>
    </row>
    <row r="355" spans="1:20" x14ac:dyDescent="0.3">
      <c r="A355" s="111">
        <v>353</v>
      </c>
      <c r="B355" s="111" t="s">
        <v>7513</v>
      </c>
      <c r="E355" s="6" t="str">
        <f t="shared" si="55"/>
        <v/>
      </c>
      <c r="I355" t="str">
        <f t="shared" si="58"/>
        <v/>
      </c>
      <c r="J355" t="str">
        <f t="shared" si="56"/>
        <v/>
      </c>
      <c r="K355" t="str">
        <f t="shared" si="59"/>
        <v/>
      </c>
      <c r="L355" s="6" t="str">
        <f t="shared" si="60"/>
        <v/>
      </c>
      <c r="N355" s="129" t="s">
        <v>7521</v>
      </c>
      <c r="O355" t="str">
        <f t="shared" si="65"/>
        <v/>
      </c>
      <c r="P355" t="str">
        <f t="shared" si="61"/>
        <v/>
      </c>
      <c r="Q355" s="6" t="str">
        <f t="shared" si="57"/>
        <v/>
      </c>
      <c r="R355" s="6" t="str">
        <f t="shared" si="62"/>
        <v/>
      </c>
      <c r="S355" s="8" t="str">
        <f t="shared" si="63"/>
        <v/>
      </c>
      <c r="T355" s="8" t="str">
        <f t="shared" si="64"/>
        <v/>
      </c>
    </row>
    <row r="356" spans="1:20" x14ac:dyDescent="0.3">
      <c r="A356" s="111">
        <v>354</v>
      </c>
      <c r="B356" s="111" t="s">
        <v>7513</v>
      </c>
      <c r="E356" s="6" t="str">
        <f t="shared" si="55"/>
        <v/>
      </c>
      <c r="I356" t="str">
        <f t="shared" si="58"/>
        <v/>
      </c>
      <c r="J356" t="str">
        <f t="shared" si="56"/>
        <v/>
      </c>
      <c r="K356" t="str">
        <f t="shared" si="59"/>
        <v/>
      </c>
      <c r="L356" s="6" t="str">
        <f t="shared" si="60"/>
        <v/>
      </c>
      <c r="N356" s="129" t="s">
        <v>7521</v>
      </c>
      <c r="O356" t="str">
        <f t="shared" si="65"/>
        <v/>
      </c>
      <c r="P356" t="str">
        <f t="shared" si="61"/>
        <v/>
      </c>
      <c r="Q356" s="6" t="str">
        <f t="shared" si="57"/>
        <v/>
      </c>
      <c r="R356" s="6" t="str">
        <f t="shared" si="62"/>
        <v/>
      </c>
      <c r="S356" s="8" t="str">
        <f t="shared" si="63"/>
        <v/>
      </c>
      <c r="T356" s="8" t="str">
        <f t="shared" si="64"/>
        <v/>
      </c>
    </row>
    <row r="357" spans="1:20" x14ac:dyDescent="0.3">
      <c r="A357" s="111">
        <v>355</v>
      </c>
      <c r="B357" s="111" t="s">
        <v>7513</v>
      </c>
      <c r="E357" s="6" t="str">
        <f t="shared" si="55"/>
        <v/>
      </c>
      <c r="I357" t="str">
        <f t="shared" si="58"/>
        <v/>
      </c>
      <c r="J357" t="str">
        <f t="shared" si="56"/>
        <v/>
      </c>
      <c r="K357" t="str">
        <f t="shared" si="59"/>
        <v/>
      </c>
      <c r="L357" s="6" t="str">
        <f t="shared" si="60"/>
        <v/>
      </c>
      <c r="N357" s="129" t="s">
        <v>7521</v>
      </c>
      <c r="O357" t="str">
        <f t="shared" si="65"/>
        <v/>
      </c>
      <c r="P357" t="str">
        <f t="shared" si="61"/>
        <v/>
      </c>
      <c r="Q357" s="6" t="str">
        <f t="shared" si="57"/>
        <v/>
      </c>
      <c r="R357" s="6" t="str">
        <f t="shared" si="62"/>
        <v/>
      </c>
      <c r="S357" s="8" t="str">
        <f t="shared" si="63"/>
        <v/>
      </c>
      <c r="T357" s="8" t="str">
        <f t="shared" si="64"/>
        <v/>
      </c>
    </row>
    <row r="358" spans="1:20" x14ac:dyDescent="0.3">
      <c r="A358" s="111">
        <v>356</v>
      </c>
      <c r="B358" s="111" t="s">
        <v>7513</v>
      </c>
      <c r="E358" s="6" t="str">
        <f t="shared" si="55"/>
        <v/>
      </c>
      <c r="I358" t="str">
        <f t="shared" si="58"/>
        <v/>
      </c>
      <c r="J358" t="str">
        <f t="shared" si="56"/>
        <v/>
      </c>
      <c r="K358" t="str">
        <f t="shared" si="59"/>
        <v/>
      </c>
      <c r="L358" s="6" t="str">
        <f t="shared" si="60"/>
        <v/>
      </c>
      <c r="N358" s="129" t="s">
        <v>7521</v>
      </c>
      <c r="O358" t="str">
        <f t="shared" si="65"/>
        <v/>
      </c>
      <c r="P358" t="str">
        <f t="shared" si="61"/>
        <v/>
      </c>
      <c r="Q358" s="6" t="str">
        <f t="shared" si="57"/>
        <v/>
      </c>
      <c r="R358" s="6" t="str">
        <f t="shared" si="62"/>
        <v/>
      </c>
      <c r="S358" s="8" t="str">
        <f t="shared" si="63"/>
        <v/>
      </c>
      <c r="T358" s="8" t="str">
        <f t="shared" si="64"/>
        <v/>
      </c>
    </row>
    <row r="359" spans="1:20" x14ac:dyDescent="0.3">
      <c r="A359" s="111">
        <v>357</v>
      </c>
      <c r="B359" s="111" t="s">
        <v>7513</v>
      </c>
      <c r="E359" s="6" t="str">
        <f t="shared" si="55"/>
        <v/>
      </c>
      <c r="I359" t="str">
        <f t="shared" si="58"/>
        <v/>
      </c>
      <c r="J359" t="str">
        <f t="shared" si="56"/>
        <v/>
      </c>
      <c r="K359" t="str">
        <f t="shared" si="59"/>
        <v/>
      </c>
      <c r="L359" s="6" t="str">
        <f t="shared" si="60"/>
        <v/>
      </c>
      <c r="N359" s="129" t="s">
        <v>7521</v>
      </c>
      <c r="O359" t="str">
        <f t="shared" si="65"/>
        <v/>
      </c>
      <c r="P359" t="str">
        <f t="shared" si="61"/>
        <v/>
      </c>
      <c r="Q359" s="6" t="str">
        <f t="shared" si="57"/>
        <v/>
      </c>
      <c r="R359" s="6" t="str">
        <f t="shared" si="62"/>
        <v/>
      </c>
      <c r="S359" s="8" t="str">
        <f t="shared" si="63"/>
        <v/>
      </c>
      <c r="T359" s="8" t="str">
        <f t="shared" si="64"/>
        <v/>
      </c>
    </row>
    <row r="360" spans="1:20" x14ac:dyDescent="0.3">
      <c r="A360" s="111">
        <v>358</v>
      </c>
      <c r="B360" s="111" t="s">
        <v>7513</v>
      </c>
      <c r="E360" s="6" t="str">
        <f t="shared" si="55"/>
        <v/>
      </c>
      <c r="I360" t="str">
        <f t="shared" si="58"/>
        <v/>
      </c>
      <c r="J360" t="str">
        <f t="shared" si="56"/>
        <v/>
      </c>
      <c r="K360" t="str">
        <f t="shared" si="59"/>
        <v/>
      </c>
      <c r="L360" s="6" t="str">
        <f t="shared" si="60"/>
        <v/>
      </c>
      <c r="N360" s="129" t="s">
        <v>7521</v>
      </c>
      <c r="O360" t="str">
        <f t="shared" si="65"/>
        <v/>
      </c>
      <c r="P360" t="str">
        <f t="shared" si="61"/>
        <v/>
      </c>
      <c r="Q360" s="6" t="str">
        <f t="shared" si="57"/>
        <v/>
      </c>
      <c r="R360" s="6" t="str">
        <f t="shared" si="62"/>
        <v/>
      </c>
      <c r="S360" s="8" t="str">
        <f t="shared" si="63"/>
        <v/>
      </c>
      <c r="T360" s="8" t="str">
        <f t="shared" si="64"/>
        <v/>
      </c>
    </row>
    <row r="361" spans="1:20" x14ac:dyDescent="0.3">
      <c r="A361" s="111">
        <v>359</v>
      </c>
      <c r="B361" s="111" t="s">
        <v>7513</v>
      </c>
      <c r="E361" s="6" t="str">
        <f t="shared" si="55"/>
        <v/>
      </c>
      <c r="I361" t="str">
        <f t="shared" si="58"/>
        <v/>
      </c>
      <c r="J361" t="str">
        <f t="shared" si="56"/>
        <v/>
      </c>
      <c r="K361" t="str">
        <f t="shared" si="59"/>
        <v/>
      </c>
      <c r="L361" s="6" t="str">
        <f t="shared" si="60"/>
        <v/>
      </c>
      <c r="N361" s="129" t="s">
        <v>7521</v>
      </c>
      <c r="O361" t="str">
        <f t="shared" si="65"/>
        <v/>
      </c>
      <c r="P361" t="str">
        <f t="shared" si="61"/>
        <v/>
      </c>
      <c r="Q361" s="6" t="str">
        <f t="shared" si="57"/>
        <v/>
      </c>
      <c r="R361" s="6" t="str">
        <f t="shared" si="62"/>
        <v/>
      </c>
      <c r="S361" s="8" t="str">
        <f t="shared" si="63"/>
        <v/>
      </c>
      <c r="T361" s="8" t="str">
        <f t="shared" si="64"/>
        <v/>
      </c>
    </row>
    <row r="362" spans="1:20" x14ac:dyDescent="0.3">
      <c r="A362" s="111">
        <v>360</v>
      </c>
      <c r="B362" s="111" t="s">
        <v>7513</v>
      </c>
      <c r="E362" s="6" t="str">
        <f t="shared" si="55"/>
        <v/>
      </c>
      <c r="I362" t="str">
        <f t="shared" si="58"/>
        <v/>
      </c>
      <c r="J362" t="str">
        <f t="shared" si="56"/>
        <v/>
      </c>
      <c r="K362" t="str">
        <f t="shared" si="59"/>
        <v/>
      </c>
      <c r="L362" s="6" t="str">
        <f t="shared" si="60"/>
        <v/>
      </c>
      <c r="N362" s="129" t="s">
        <v>7521</v>
      </c>
      <c r="O362" t="str">
        <f t="shared" si="65"/>
        <v/>
      </c>
      <c r="P362" t="str">
        <f t="shared" si="61"/>
        <v/>
      </c>
      <c r="Q362" s="6" t="str">
        <f t="shared" si="57"/>
        <v/>
      </c>
      <c r="R362" s="6" t="str">
        <f t="shared" si="62"/>
        <v/>
      </c>
      <c r="S362" s="8" t="str">
        <f t="shared" si="63"/>
        <v/>
      </c>
      <c r="T362" s="8" t="str">
        <f t="shared" si="64"/>
        <v/>
      </c>
    </row>
    <row r="363" spans="1:20" x14ac:dyDescent="0.3">
      <c r="A363" s="111">
        <v>361</v>
      </c>
      <c r="B363" s="111" t="s">
        <v>7513</v>
      </c>
      <c r="E363" s="6" t="str">
        <f t="shared" si="55"/>
        <v/>
      </c>
      <c r="I363" t="str">
        <f t="shared" si="58"/>
        <v/>
      </c>
      <c r="J363" t="str">
        <f t="shared" si="56"/>
        <v/>
      </c>
      <c r="K363" t="str">
        <f t="shared" si="59"/>
        <v/>
      </c>
      <c r="L363" s="6" t="str">
        <f t="shared" si="60"/>
        <v/>
      </c>
      <c r="N363" s="129" t="s">
        <v>7521</v>
      </c>
      <c r="O363" t="str">
        <f t="shared" si="65"/>
        <v/>
      </c>
      <c r="P363" t="str">
        <f t="shared" si="61"/>
        <v/>
      </c>
      <c r="Q363" s="6" t="str">
        <f t="shared" si="57"/>
        <v/>
      </c>
      <c r="R363" s="6" t="str">
        <f t="shared" si="62"/>
        <v/>
      </c>
      <c r="S363" s="8" t="str">
        <f t="shared" si="63"/>
        <v/>
      </c>
      <c r="T363" s="8" t="str">
        <f t="shared" si="64"/>
        <v/>
      </c>
    </row>
    <row r="364" spans="1:20" x14ac:dyDescent="0.3">
      <c r="A364" s="111">
        <v>362</v>
      </c>
      <c r="B364" s="111" t="s">
        <v>7513</v>
      </c>
      <c r="E364" s="6" t="str">
        <f t="shared" si="55"/>
        <v/>
      </c>
      <c r="I364" t="str">
        <f t="shared" si="58"/>
        <v/>
      </c>
      <c r="J364" t="str">
        <f t="shared" si="56"/>
        <v/>
      </c>
      <c r="K364" t="str">
        <f t="shared" si="59"/>
        <v/>
      </c>
      <c r="L364" s="6" t="str">
        <f t="shared" si="60"/>
        <v/>
      </c>
      <c r="N364" s="129" t="s">
        <v>7521</v>
      </c>
      <c r="O364" t="str">
        <f t="shared" si="65"/>
        <v/>
      </c>
      <c r="P364" t="str">
        <f t="shared" si="61"/>
        <v/>
      </c>
      <c r="Q364" s="6" t="str">
        <f t="shared" si="57"/>
        <v/>
      </c>
      <c r="R364" s="6" t="str">
        <f t="shared" si="62"/>
        <v/>
      </c>
      <c r="S364" s="8" t="str">
        <f t="shared" si="63"/>
        <v/>
      </c>
      <c r="T364" s="8" t="str">
        <f t="shared" si="64"/>
        <v/>
      </c>
    </row>
    <row r="365" spans="1:20" x14ac:dyDescent="0.3">
      <c r="A365" s="111">
        <v>363</v>
      </c>
      <c r="B365" s="111" t="s">
        <v>7513</v>
      </c>
      <c r="E365" s="6" t="str">
        <f t="shared" si="55"/>
        <v/>
      </c>
      <c r="I365" t="str">
        <f t="shared" si="58"/>
        <v/>
      </c>
      <c r="J365" t="str">
        <f t="shared" si="56"/>
        <v/>
      </c>
      <c r="K365" t="str">
        <f t="shared" si="59"/>
        <v/>
      </c>
      <c r="L365" s="6" t="str">
        <f t="shared" si="60"/>
        <v/>
      </c>
      <c r="N365" s="129" t="s">
        <v>7521</v>
      </c>
      <c r="O365" t="str">
        <f t="shared" si="65"/>
        <v/>
      </c>
      <c r="P365" t="str">
        <f t="shared" si="61"/>
        <v/>
      </c>
      <c r="Q365" s="6" t="str">
        <f t="shared" si="57"/>
        <v/>
      </c>
      <c r="R365" s="6" t="str">
        <f t="shared" si="62"/>
        <v/>
      </c>
      <c r="S365" s="8" t="str">
        <f t="shared" si="63"/>
        <v/>
      </c>
      <c r="T365" s="8" t="str">
        <f t="shared" si="64"/>
        <v/>
      </c>
    </row>
    <row r="366" spans="1:20" x14ac:dyDescent="0.3">
      <c r="A366" s="111">
        <v>364</v>
      </c>
      <c r="B366" s="111" t="s">
        <v>7513</v>
      </c>
      <c r="E366" s="6" t="str">
        <f t="shared" si="55"/>
        <v/>
      </c>
      <c r="I366" t="str">
        <f t="shared" si="58"/>
        <v/>
      </c>
      <c r="J366" t="str">
        <f t="shared" si="56"/>
        <v/>
      </c>
      <c r="K366" t="str">
        <f t="shared" si="59"/>
        <v/>
      </c>
      <c r="L366" s="6" t="str">
        <f t="shared" si="60"/>
        <v/>
      </c>
      <c r="N366" s="129" t="s">
        <v>7521</v>
      </c>
      <c r="O366" t="str">
        <f t="shared" si="65"/>
        <v/>
      </c>
      <c r="P366" t="str">
        <f t="shared" si="61"/>
        <v/>
      </c>
      <c r="Q366" s="6" t="str">
        <f t="shared" si="57"/>
        <v/>
      </c>
      <c r="R366" s="6" t="str">
        <f t="shared" si="62"/>
        <v/>
      </c>
      <c r="S366" s="8" t="str">
        <f t="shared" si="63"/>
        <v/>
      </c>
      <c r="T366" s="8" t="str">
        <f t="shared" si="64"/>
        <v/>
      </c>
    </row>
    <row r="367" spans="1:20" x14ac:dyDescent="0.3">
      <c r="A367" s="111">
        <v>365</v>
      </c>
      <c r="B367" s="111" t="s">
        <v>7513</v>
      </c>
      <c r="E367" s="6" t="str">
        <f t="shared" si="55"/>
        <v/>
      </c>
      <c r="I367" t="str">
        <f t="shared" si="58"/>
        <v/>
      </c>
      <c r="J367" t="str">
        <f t="shared" si="56"/>
        <v/>
      </c>
      <c r="K367" t="str">
        <f t="shared" si="59"/>
        <v/>
      </c>
      <c r="L367" s="6" t="str">
        <f t="shared" si="60"/>
        <v/>
      </c>
      <c r="N367" s="129" t="s">
        <v>7521</v>
      </c>
      <c r="O367" t="str">
        <f t="shared" si="65"/>
        <v/>
      </c>
      <c r="P367" t="str">
        <f t="shared" si="61"/>
        <v/>
      </c>
      <c r="Q367" s="6" t="str">
        <f t="shared" si="57"/>
        <v/>
      </c>
      <c r="R367" s="6" t="str">
        <f t="shared" si="62"/>
        <v/>
      </c>
      <c r="S367" s="8" t="str">
        <f t="shared" si="63"/>
        <v/>
      </c>
      <c r="T367" s="8" t="str">
        <f t="shared" si="64"/>
        <v/>
      </c>
    </row>
    <row r="368" spans="1:20" x14ac:dyDescent="0.3">
      <c r="A368" s="111">
        <v>366</v>
      </c>
      <c r="B368" s="111" t="s">
        <v>7513</v>
      </c>
      <c r="E368" s="6" t="str">
        <f t="shared" si="55"/>
        <v/>
      </c>
      <c r="I368" t="str">
        <f t="shared" si="58"/>
        <v/>
      </c>
      <c r="J368" t="str">
        <f t="shared" si="56"/>
        <v/>
      </c>
      <c r="K368" t="str">
        <f t="shared" si="59"/>
        <v/>
      </c>
      <c r="L368" s="6" t="str">
        <f t="shared" si="60"/>
        <v/>
      </c>
      <c r="N368" s="129" t="s">
        <v>7521</v>
      </c>
      <c r="O368" t="str">
        <f t="shared" si="65"/>
        <v/>
      </c>
      <c r="P368" t="str">
        <f t="shared" si="61"/>
        <v/>
      </c>
      <c r="Q368" s="6" t="str">
        <f t="shared" si="57"/>
        <v/>
      </c>
      <c r="R368" s="6" t="str">
        <f t="shared" si="62"/>
        <v/>
      </c>
      <c r="S368" s="8" t="str">
        <f t="shared" si="63"/>
        <v/>
      </c>
      <c r="T368" s="8" t="str">
        <f t="shared" si="64"/>
        <v/>
      </c>
    </row>
    <row r="369" spans="1:20" x14ac:dyDescent="0.3">
      <c r="A369" s="111">
        <v>367</v>
      </c>
      <c r="B369" s="111" t="s">
        <v>7513</v>
      </c>
      <c r="E369" s="6" t="str">
        <f t="shared" si="55"/>
        <v/>
      </c>
      <c r="I369" t="str">
        <f t="shared" si="58"/>
        <v/>
      </c>
      <c r="J369" t="str">
        <f t="shared" si="56"/>
        <v/>
      </c>
      <c r="K369" t="str">
        <f t="shared" si="59"/>
        <v/>
      </c>
      <c r="L369" s="6" t="str">
        <f t="shared" si="60"/>
        <v/>
      </c>
      <c r="N369" s="129" t="s">
        <v>7521</v>
      </c>
      <c r="O369" t="str">
        <f t="shared" si="65"/>
        <v/>
      </c>
      <c r="P369" t="str">
        <f t="shared" si="61"/>
        <v/>
      </c>
      <c r="Q369" s="6" t="str">
        <f t="shared" si="57"/>
        <v/>
      </c>
      <c r="R369" s="6" t="str">
        <f t="shared" si="62"/>
        <v/>
      </c>
      <c r="S369" s="8" t="str">
        <f t="shared" si="63"/>
        <v/>
      </c>
      <c r="T369" s="8" t="str">
        <f t="shared" si="64"/>
        <v/>
      </c>
    </row>
    <row r="370" spans="1:20" x14ac:dyDescent="0.3">
      <c r="A370" s="111">
        <v>368</v>
      </c>
      <c r="B370" s="111" t="s">
        <v>7513</v>
      </c>
      <c r="E370" s="6" t="str">
        <f t="shared" si="55"/>
        <v/>
      </c>
      <c r="I370" t="str">
        <f t="shared" si="58"/>
        <v/>
      </c>
      <c r="J370" t="str">
        <f t="shared" si="56"/>
        <v/>
      </c>
      <c r="K370" t="str">
        <f t="shared" si="59"/>
        <v/>
      </c>
      <c r="L370" s="6" t="str">
        <f t="shared" si="60"/>
        <v/>
      </c>
      <c r="N370" s="129" t="s">
        <v>7521</v>
      </c>
      <c r="O370" t="str">
        <f t="shared" si="65"/>
        <v/>
      </c>
      <c r="P370" t="str">
        <f t="shared" si="61"/>
        <v/>
      </c>
      <c r="Q370" s="6" t="str">
        <f t="shared" si="57"/>
        <v/>
      </c>
      <c r="R370" s="6" t="str">
        <f t="shared" si="62"/>
        <v/>
      </c>
      <c r="S370" s="8" t="str">
        <f t="shared" si="63"/>
        <v/>
      </c>
      <c r="T370" s="8" t="str">
        <f t="shared" si="64"/>
        <v/>
      </c>
    </row>
    <row r="371" spans="1:20" x14ac:dyDescent="0.3">
      <c r="A371" s="111">
        <v>369</v>
      </c>
      <c r="B371" s="111" t="s">
        <v>7513</v>
      </c>
      <c r="E371" s="6" t="str">
        <f t="shared" si="55"/>
        <v/>
      </c>
      <c r="I371" t="str">
        <f t="shared" si="58"/>
        <v/>
      </c>
      <c r="J371" t="str">
        <f t="shared" si="56"/>
        <v/>
      </c>
      <c r="K371" t="str">
        <f t="shared" si="59"/>
        <v/>
      </c>
      <c r="L371" s="6" t="str">
        <f t="shared" si="60"/>
        <v/>
      </c>
      <c r="N371" s="129" t="s">
        <v>7521</v>
      </c>
      <c r="O371" t="str">
        <f t="shared" si="65"/>
        <v/>
      </c>
      <c r="P371" t="str">
        <f t="shared" si="61"/>
        <v/>
      </c>
      <c r="Q371" s="6" t="str">
        <f t="shared" si="57"/>
        <v/>
      </c>
      <c r="R371" s="6" t="str">
        <f t="shared" si="62"/>
        <v/>
      </c>
      <c r="S371" s="8" t="str">
        <f t="shared" si="63"/>
        <v/>
      </c>
      <c r="T371" s="8" t="str">
        <f t="shared" si="64"/>
        <v/>
      </c>
    </row>
    <row r="372" spans="1:20" x14ac:dyDescent="0.3">
      <c r="A372" s="111">
        <v>370</v>
      </c>
      <c r="B372" s="111" t="s">
        <v>7513</v>
      </c>
      <c r="E372" s="6" t="str">
        <f t="shared" si="55"/>
        <v/>
      </c>
      <c r="I372" t="str">
        <f t="shared" si="58"/>
        <v/>
      </c>
      <c r="J372" t="str">
        <f t="shared" si="56"/>
        <v/>
      </c>
      <c r="K372" t="str">
        <f t="shared" si="59"/>
        <v/>
      </c>
      <c r="L372" s="6" t="str">
        <f t="shared" si="60"/>
        <v/>
      </c>
      <c r="N372" s="129" t="s">
        <v>7521</v>
      </c>
      <c r="O372" t="str">
        <f t="shared" si="65"/>
        <v/>
      </c>
      <c r="P372" t="str">
        <f t="shared" si="61"/>
        <v/>
      </c>
      <c r="Q372" s="6" t="str">
        <f t="shared" si="57"/>
        <v/>
      </c>
      <c r="R372" s="6" t="str">
        <f t="shared" si="62"/>
        <v/>
      </c>
      <c r="S372" s="8" t="str">
        <f t="shared" si="63"/>
        <v/>
      </c>
      <c r="T372" s="8" t="str">
        <f t="shared" si="64"/>
        <v/>
      </c>
    </row>
    <row r="373" spans="1:20" x14ac:dyDescent="0.3">
      <c r="A373" s="111">
        <v>371</v>
      </c>
      <c r="B373" s="111" t="s">
        <v>7513</v>
      </c>
      <c r="E373" s="6" t="str">
        <f t="shared" si="55"/>
        <v/>
      </c>
      <c r="I373" t="str">
        <f t="shared" si="58"/>
        <v/>
      </c>
      <c r="J373" t="str">
        <f t="shared" si="56"/>
        <v/>
      </c>
      <c r="K373" t="str">
        <f t="shared" si="59"/>
        <v/>
      </c>
      <c r="L373" s="6" t="str">
        <f t="shared" si="60"/>
        <v/>
      </c>
      <c r="N373" s="129" t="s">
        <v>7521</v>
      </c>
      <c r="O373" t="str">
        <f t="shared" si="65"/>
        <v/>
      </c>
      <c r="P373" t="str">
        <f t="shared" si="61"/>
        <v/>
      </c>
      <c r="Q373" s="6" t="str">
        <f t="shared" si="57"/>
        <v/>
      </c>
      <c r="R373" s="6" t="str">
        <f t="shared" si="62"/>
        <v/>
      </c>
      <c r="S373" s="8" t="str">
        <f t="shared" si="63"/>
        <v/>
      </c>
      <c r="T373" s="8" t="str">
        <f t="shared" si="64"/>
        <v/>
      </c>
    </row>
    <row r="374" spans="1:20" x14ac:dyDescent="0.3">
      <c r="A374" s="111">
        <v>372</v>
      </c>
      <c r="B374" s="111" t="s">
        <v>7513</v>
      </c>
      <c r="E374" s="6" t="str">
        <f t="shared" si="55"/>
        <v/>
      </c>
      <c r="I374" t="str">
        <f t="shared" si="58"/>
        <v/>
      </c>
      <c r="J374" t="str">
        <f t="shared" si="56"/>
        <v/>
      </c>
      <c r="K374" t="str">
        <f t="shared" si="59"/>
        <v/>
      </c>
      <c r="L374" s="6" t="str">
        <f t="shared" si="60"/>
        <v/>
      </c>
      <c r="N374" s="129" t="s">
        <v>7521</v>
      </c>
      <c r="O374" t="str">
        <f t="shared" si="65"/>
        <v/>
      </c>
      <c r="P374" t="str">
        <f t="shared" si="61"/>
        <v/>
      </c>
      <c r="Q374" s="6" t="str">
        <f t="shared" si="57"/>
        <v/>
      </c>
      <c r="R374" s="6" t="str">
        <f t="shared" si="62"/>
        <v/>
      </c>
      <c r="S374" s="8" t="str">
        <f t="shared" si="63"/>
        <v/>
      </c>
      <c r="T374" s="8" t="str">
        <f t="shared" si="64"/>
        <v/>
      </c>
    </row>
    <row r="375" spans="1:20" x14ac:dyDescent="0.3">
      <c r="A375" s="111">
        <v>373</v>
      </c>
      <c r="B375" s="111" t="s">
        <v>7513</v>
      </c>
      <c r="E375" s="6" t="str">
        <f t="shared" si="55"/>
        <v/>
      </c>
      <c r="I375" t="str">
        <f t="shared" si="58"/>
        <v/>
      </c>
      <c r="J375" t="str">
        <f t="shared" si="56"/>
        <v/>
      </c>
      <c r="K375" t="str">
        <f t="shared" si="59"/>
        <v/>
      </c>
      <c r="L375" s="6" t="str">
        <f t="shared" si="60"/>
        <v/>
      </c>
      <c r="N375" s="129" t="s">
        <v>7521</v>
      </c>
      <c r="O375" t="str">
        <f t="shared" si="65"/>
        <v/>
      </c>
      <c r="P375" t="str">
        <f t="shared" si="61"/>
        <v/>
      </c>
      <c r="Q375" s="6" t="str">
        <f t="shared" si="57"/>
        <v/>
      </c>
      <c r="R375" s="6" t="str">
        <f t="shared" si="62"/>
        <v/>
      </c>
      <c r="S375" s="8" t="str">
        <f t="shared" si="63"/>
        <v/>
      </c>
      <c r="T375" s="8" t="str">
        <f t="shared" si="64"/>
        <v/>
      </c>
    </row>
    <row r="376" spans="1:20" x14ac:dyDescent="0.3">
      <c r="A376" s="111">
        <v>374</v>
      </c>
      <c r="B376" s="111" t="s">
        <v>7513</v>
      </c>
      <c r="E376" s="6" t="str">
        <f t="shared" si="55"/>
        <v/>
      </c>
      <c r="I376" t="str">
        <f t="shared" si="58"/>
        <v/>
      </c>
      <c r="J376" t="str">
        <f t="shared" si="56"/>
        <v/>
      </c>
      <c r="K376" t="str">
        <f t="shared" si="59"/>
        <v/>
      </c>
      <c r="L376" s="6" t="str">
        <f t="shared" si="60"/>
        <v/>
      </c>
      <c r="N376" s="129" t="s">
        <v>7521</v>
      </c>
      <c r="O376" t="str">
        <f t="shared" si="65"/>
        <v/>
      </c>
      <c r="P376" t="str">
        <f t="shared" si="61"/>
        <v/>
      </c>
      <c r="Q376" s="6" t="str">
        <f t="shared" si="57"/>
        <v/>
      </c>
      <c r="R376" s="6" t="str">
        <f t="shared" si="62"/>
        <v/>
      </c>
      <c r="S376" s="8" t="str">
        <f t="shared" si="63"/>
        <v/>
      </c>
      <c r="T376" s="8" t="str">
        <f t="shared" si="64"/>
        <v/>
      </c>
    </row>
    <row r="377" spans="1:20" x14ac:dyDescent="0.3">
      <c r="A377" s="111">
        <v>375</v>
      </c>
      <c r="B377" s="111" t="s">
        <v>7513</v>
      </c>
      <c r="E377" s="6" t="str">
        <f t="shared" si="55"/>
        <v/>
      </c>
      <c r="I377" t="str">
        <f t="shared" si="58"/>
        <v/>
      </c>
      <c r="J377" t="str">
        <f t="shared" si="56"/>
        <v/>
      </c>
      <c r="K377" t="str">
        <f t="shared" si="59"/>
        <v/>
      </c>
      <c r="L377" s="6" t="str">
        <f t="shared" si="60"/>
        <v/>
      </c>
      <c r="N377" s="129" t="s">
        <v>7521</v>
      </c>
      <c r="O377" t="str">
        <f t="shared" si="65"/>
        <v/>
      </c>
      <c r="P377" t="str">
        <f t="shared" si="61"/>
        <v/>
      </c>
      <c r="Q377" s="6" t="str">
        <f t="shared" si="57"/>
        <v/>
      </c>
      <c r="R377" s="6" t="str">
        <f t="shared" si="62"/>
        <v/>
      </c>
      <c r="S377" s="8" t="str">
        <f t="shared" si="63"/>
        <v/>
      </c>
      <c r="T377" s="8" t="str">
        <f t="shared" si="64"/>
        <v/>
      </c>
    </row>
    <row r="378" spans="1:20" x14ac:dyDescent="0.3">
      <c r="A378" s="111">
        <v>376</v>
      </c>
      <c r="B378" s="111" t="s">
        <v>7513</v>
      </c>
      <c r="E378" s="6" t="str">
        <f t="shared" si="55"/>
        <v/>
      </c>
      <c r="I378" t="str">
        <f t="shared" si="58"/>
        <v/>
      </c>
      <c r="J378" t="str">
        <f t="shared" si="56"/>
        <v/>
      </c>
      <c r="K378" t="str">
        <f t="shared" si="59"/>
        <v/>
      </c>
      <c r="L378" s="6" t="str">
        <f t="shared" si="60"/>
        <v/>
      </c>
      <c r="N378" s="129" t="s">
        <v>7521</v>
      </c>
      <c r="O378" t="str">
        <f t="shared" si="65"/>
        <v/>
      </c>
      <c r="P378" t="str">
        <f t="shared" si="61"/>
        <v/>
      </c>
      <c r="Q378" s="6" t="str">
        <f t="shared" si="57"/>
        <v/>
      </c>
      <c r="R378" s="6" t="str">
        <f t="shared" si="62"/>
        <v/>
      </c>
      <c r="S378" s="8" t="str">
        <f t="shared" si="63"/>
        <v/>
      </c>
      <c r="T378" s="8" t="str">
        <f t="shared" si="64"/>
        <v/>
      </c>
    </row>
    <row r="379" spans="1:20" x14ac:dyDescent="0.3">
      <c r="A379" s="111">
        <v>377</v>
      </c>
      <c r="B379" s="111" t="s">
        <v>7513</v>
      </c>
      <c r="E379" s="6" t="str">
        <f t="shared" si="55"/>
        <v/>
      </c>
      <c r="I379" t="str">
        <f t="shared" si="58"/>
        <v/>
      </c>
      <c r="J379" t="str">
        <f t="shared" si="56"/>
        <v/>
      </c>
      <c r="K379" t="str">
        <f t="shared" si="59"/>
        <v/>
      </c>
      <c r="L379" s="6" t="str">
        <f t="shared" si="60"/>
        <v/>
      </c>
      <c r="N379" s="129" t="s">
        <v>7521</v>
      </c>
      <c r="O379" t="str">
        <f t="shared" si="65"/>
        <v/>
      </c>
      <c r="P379" t="str">
        <f t="shared" si="61"/>
        <v/>
      </c>
      <c r="Q379" s="6" t="str">
        <f t="shared" si="57"/>
        <v/>
      </c>
      <c r="R379" s="6" t="str">
        <f t="shared" si="62"/>
        <v/>
      </c>
      <c r="S379" s="8" t="str">
        <f t="shared" si="63"/>
        <v/>
      </c>
      <c r="T379" s="8" t="str">
        <f t="shared" si="64"/>
        <v/>
      </c>
    </row>
    <row r="380" spans="1:20" x14ac:dyDescent="0.3">
      <c r="A380" s="111">
        <v>378</v>
      </c>
      <c r="B380" s="111" t="s">
        <v>7513</v>
      </c>
      <c r="E380" s="6" t="str">
        <f t="shared" si="55"/>
        <v/>
      </c>
      <c r="I380" t="str">
        <f t="shared" si="58"/>
        <v/>
      </c>
      <c r="J380" t="str">
        <f t="shared" si="56"/>
        <v/>
      </c>
      <c r="K380" t="str">
        <f t="shared" si="59"/>
        <v/>
      </c>
      <c r="L380" s="6" t="str">
        <f t="shared" si="60"/>
        <v/>
      </c>
      <c r="N380" s="129" t="s">
        <v>7521</v>
      </c>
      <c r="O380" t="str">
        <f t="shared" si="65"/>
        <v/>
      </c>
      <c r="P380" t="str">
        <f t="shared" si="61"/>
        <v/>
      </c>
      <c r="Q380" s="6" t="str">
        <f t="shared" si="57"/>
        <v/>
      </c>
      <c r="R380" s="6" t="str">
        <f t="shared" si="62"/>
        <v/>
      </c>
      <c r="S380" s="8" t="str">
        <f t="shared" si="63"/>
        <v/>
      </c>
      <c r="T380" s="8" t="str">
        <f t="shared" si="64"/>
        <v/>
      </c>
    </row>
    <row r="381" spans="1:20" x14ac:dyDescent="0.3">
      <c r="A381" s="111">
        <v>379</v>
      </c>
      <c r="B381" s="111" t="s">
        <v>7513</v>
      </c>
      <c r="E381" s="6" t="str">
        <f t="shared" si="55"/>
        <v/>
      </c>
      <c r="I381" t="str">
        <f t="shared" si="58"/>
        <v/>
      </c>
      <c r="J381" t="str">
        <f t="shared" si="56"/>
        <v/>
      </c>
      <c r="K381" t="str">
        <f t="shared" si="59"/>
        <v/>
      </c>
      <c r="L381" s="6" t="str">
        <f t="shared" si="60"/>
        <v/>
      </c>
      <c r="N381" s="129" t="s">
        <v>7521</v>
      </c>
      <c r="O381" t="str">
        <f t="shared" si="65"/>
        <v/>
      </c>
      <c r="P381" t="str">
        <f t="shared" si="61"/>
        <v/>
      </c>
      <c r="Q381" s="6" t="str">
        <f t="shared" si="57"/>
        <v/>
      </c>
      <c r="R381" s="6" t="str">
        <f t="shared" si="62"/>
        <v/>
      </c>
      <c r="S381" s="8" t="str">
        <f t="shared" si="63"/>
        <v/>
      </c>
      <c r="T381" s="8" t="str">
        <f t="shared" si="64"/>
        <v/>
      </c>
    </row>
    <row r="382" spans="1:20" x14ac:dyDescent="0.3">
      <c r="A382" s="111">
        <v>380</v>
      </c>
      <c r="B382" s="111" t="s">
        <v>7513</v>
      </c>
      <c r="E382" s="6" t="str">
        <f t="shared" si="55"/>
        <v/>
      </c>
      <c r="I382" t="str">
        <f t="shared" si="58"/>
        <v/>
      </c>
      <c r="J382" t="str">
        <f t="shared" si="56"/>
        <v/>
      </c>
      <c r="K382" t="str">
        <f t="shared" si="59"/>
        <v/>
      </c>
      <c r="L382" s="6" t="str">
        <f t="shared" si="60"/>
        <v/>
      </c>
      <c r="N382" s="129" t="s">
        <v>7521</v>
      </c>
      <c r="O382" t="str">
        <f t="shared" si="65"/>
        <v/>
      </c>
      <c r="P382" t="str">
        <f t="shared" si="61"/>
        <v/>
      </c>
      <c r="Q382" s="6" t="str">
        <f t="shared" si="57"/>
        <v/>
      </c>
      <c r="R382" s="6" t="str">
        <f t="shared" si="62"/>
        <v/>
      </c>
      <c r="S382" s="8" t="str">
        <f t="shared" si="63"/>
        <v/>
      </c>
      <c r="T382" s="8" t="str">
        <f t="shared" si="64"/>
        <v/>
      </c>
    </row>
    <row r="383" spans="1:20" x14ac:dyDescent="0.3">
      <c r="A383" s="111">
        <v>381</v>
      </c>
      <c r="B383" s="111" t="s">
        <v>7513</v>
      </c>
      <c r="E383" s="6" t="str">
        <f t="shared" si="55"/>
        <v/>
      </c>
      <c r="I383" t="str">
        <f t="shared" si="58"/>
        <v/>
      </c>
      <c r="J383" t="str">
        <f t="shared" si="56"/>
        <v/>
      </c>
      <c r="K383" t="str">
        <f t="shared" si="59"/>
        <v/>
      </c>
      <c r="L383" s="6" t="str">
        <f t="shared" si="60"/>
        <v/>
      </c>
      <c r="N383" s="129" t="s">
        <v>7521</v>
      </c>
      <c r="O383" t="str">
        <f t="shared" si="65"/>
        <v/>
      </c>
      <c r="P383" t="str">
        <f t="shared" si="61"/>
        <v/>
      </c>
      <c r="Q383" s="6" t="str">
        <f t="shared" si="57"/>
        <v/>
      </c>
      <c r="R383" s="6" t="str">
        <f t="shared" si="62"/>
        <v/>
      </c>
      <c r="S383" s="8" t="str">
        <f t="shared" si="63"/>
        <v/>
      </c>
      <c r="T383" s="8" t="str">
        <f t="shared" si="64"/>
        <v/>
      </c>
    </row>
    <row r="384" spans="1:20" x14ac:dyDescent="0.3">
      <c r="A384" s="111">
        <v>382</v>
      </c>
      <c r="B384" s="111" t="s">
        <v>7513</v>
      </c>
      <c r="E384" s="6" t="str">
        <f t="shared" si="55"/>
        <v/>
      </c>
      <c r="I384" t="str">
        <f t="shared" si="58"/>
        <v/>
      </c>
      <c r="J384" t="str">
        <f t="shared" si="56"/>
        <v/>
      </c>
      <c r="K384" t="str">
        <f t="shared" si="59"/>
        <v/>
      </c>
      <c r="L384" s="6" t="str">
        <f t="shared" si="60"/>
        <v/>
      </c>
      <c r="N384" s="129" t="s">
        <v>7521</v>
      </c>
      <c r="O384" t="str">
        <f t="shared" si="65"/>
        <v/>
      </c>
      <c r="P384" t="str">
        <f t="shared" si="61"/>
        <v/>
      </c>
      <c r="Q384" s="6" t="str">
        <f t="shared" si="57"/>
        <v/>
      </c>
      <c r="R384" s="6" t="str">
        <f t="shared" si="62"/>
        <v/>
      </c>
      <c r="S384" s="8" t="str">
        <f t="shared" si="63"/>
        <v/>
      </c>
      <c r="T384" s="8" t="str">
        <f t="shared" si="64"/>
        <v/>
      </c>
    </row>
    <row r="385" spans="1:20" x14ac:dyDescent="0.3">
      <c r="A385" s="111">
        <v>383</v>
      </c>
      <c r="B385" s="111" t="s">
        <v>7513</v>
      </c>
      <c r="E385" s="6" t="str">
        <f t="shared" si="55"/>
        <v/>
      </c>
      <c r="I385" t="str">
        <f t="shared" si="58"/>
        <v/>
      </c>
      <c r="J385" t="str">
        <f t="shared" si="56"/>
        <v/>
      </c>
      <c r="K385" t="str">
        <f t="shared" si="59"/>
        <v/>
      </c>
      <c r="L385" s="6" t="str">
        <f t="shared" si="60"/>
        <v/>
      </c>
      <c r="N385" s="129" t="s">
        <v>7521</v>
      </c>
      <c r="O385" t="str">
        <f t="shared" si="65"/>
        <v/>
      </c>
      <c r="P385" t="str">
        <f t="shared" si="61"/>
        <v/>
      </c>
      <c r="Q385" s="6" t="str">
        <f t="shared" si="57"/>
        <v/>
      </c>
      <c r="R385" s="6" t="str">
        <f t="shared" si="62"/>
        <v/>
      </c>
      <c r="S385" s="8" t="str">
        <f t="shared" si="63"/>
        <v/>
      </c>
      <c r="T385" s="8" t="str">
        <f t="shared" si="64"/>
        <v/>
      </c>
    </row>
    <row r="386" spans="1:20" x14ac:dyDescent="0.3">
      <c r="A386" s="111">
        <v>384</v>
      </c>
      <c r="B386" s="111" t="s">
        <v>7513</v>
      </c>
      <c r="E386" s="6" t="str">
        <f t="shared" si="55"/>
        <v/>
      </c>
      <c r="I386" t="str">
        <f t="shared" si="58"/>
        <v/>
      </c>
      <c r="J386" t="str">
        <f t="shared" si="56"/>
        <v/>
      </c>
      <c r="K386" t="str">
        <f t="shared" si="59"/>
        <v/>
      </c>
      <c r="L386" s="6" t="str">
        <f t="shared" si="60"/>
        <v/>
      </c>
      <c r="N386" s="129" t="s">
        <v>7521</v>
      </c>
      <c r="O386" t="str">
        <f t="shared" si="65"/>
        <v/>
      </c>
      <c r="P386" t="str">
        <f t="shared" si="61"/>
        <v/>
      </c>
      <c r="Q386" s="6" t="str">
        <f t="shared" si="57"/>
        <v/>
      </c>
      <c r="R386" s="6" t="str">
        <f t="shared" si="62"/>
        <v/>
      </c>
      <c r="S386" s="8" t="str">
        <f t="shared" si="63"/>
        <v/>
      </c>
      <c r="T386" s="8" t="str">
        <f t="shared" si="64"/>
        <v/>
      </c>
    </row>
    <row r="387" spans="1:20" x14ac:dyDescent="0.3">
      <c r="A387" s="111">
        <v>385</v>
      </c>
      <c r="B387" s="111" t="s">
        <v>7513</v>
      </c>
      <c r="E387" s="6" t="str">
        <f t="shared" ref="E387:E450" si="66">IFERROR(VLOOKUP(D387,Rate,3,FALSE),"")</f>
        <v/>
      </c>
      <c r="I387" t="str">
        <f t="shared" si="58"/>
        <v/>
      </c>
      <c r="J387" t="str">
        <f t="shared" ref="J387:J450" si="67">IFERROR(VLOOKUP(B387,ExchangeFee,2,FALSE)*I387,"")</f>
        <v/>
      </c>
      <c r="K387" t="str">
        <f t="shared" si="59"/>
        <v/>
      </c>
      <c r="L387" s="6" t="str">
        <f t="shared" si="60"/>
        <v/>
      </c>
      <c r="N387" s="129" t="s">
        <v>7521</v>
      </c>
      <c r="O387" t="str">
        <f t="shared" si="65"/>
        <v/>
      </c>
      <c r="P387" t="str">
        <f t="shared" si="61"/>
        <v/>
      </c>
      <c r="Q387" s="6" t="str">
        <f t="shared" ref="Q387:Q450" si="68">IFERROR(VLOOKUP(B387,ExchangeFee,2,FALSE)*P387,"")</f>
        <v/>
      </c>
      <c r="R387" s="6" t="str">
        <f t="shared" si="62"/>
        <v/>
      </c>
      <c r="S387" s="8" t="str">
        <f t="shared" si="63"/>
        <v/>
      </c>
      <c r="T387" s="8" t="str">
        <f t="shared" si="64"/>
        <v/>
      </c>
    </row>
    <row r="388" spans="1:20" x14ac:dyDescent="0.3">
      <c r="A388" s="111">
        <v>386</v>
      </c>
      <c r="B388" s="111" t="s">
        <v>7513</v>
      </c>
      <c r="E388" s="6" t="str">
        <f t="shared" si="66"/>
        <v/>
      </c>
      <c r="I388" t="str">
        <f t="shared" ref="I388:I451" si="69">IFERROR(H388/G388,"")</f>
        <v/>
      </c>
      <c r="J388" t="str">
        <f t="shared" si="67"/>
        <v/>
      </c>
      <c r="K388" t="str">
        <f t="shared" ref="K388:K451" si="70">IFERROR(I388-J388,"")</f>
        <v/>
      </c>
      <c r="L388" s="6" t="str">
        <f t="shared" ref="L388:L451" si="71">IFERROR(K388*G388,"")</f>
        <v/>
      </c>
      <c r="N388" s="129" t="s">
        <v>7521</v>
      </c>
      <c r="O388" t="str">
        <f t="shared" si="65"/>
        <v/>
      </c>
      <c r="P388" t="str">
        <f t="shared" ref="P388:P451" si="72">IFERROR(O388*N388,"")</f>
        <v/>
      </c>
      <c r="Q388" s="6" t="str">
        <f t="shared" si="68"/>
        <v/>
      </c>
      <c r="R388" s="6" t="str">
        <f t="shared" ref="R388:R451" si="73">IFERROR(P388-Q388,"")</f>
        <v/>
      </c>
      <c r="S388" s="8" t="str">
        <f t="shared" ref="S388:S451" si="74">IFERROR((N388-G388)/G388,"")</f>
        <v/>
      </c>
      <c r="T388" s="8" t="str">
        <f t="shared" ref="T388:T451" si="75">IFERROR((R388-H388)/H388,"")</f>
        <v/>
      </c>
    </row>
    <row r="389" spans="1:20" x14ac:dyDescent="0.3">
      <c r="A389" s="111">
        <v>387</v>
      </c>
      <c r="B389" s="111" t="s">
        <v>7513</v>
      </c>
      <c r="E389" s="6" t="str">
        <f t="shared" si="66"/>
        <v/>
      </c>
      <c r="I389" t="str">
        <f t="shared" si="69"/>
        <v/>
      </c>
      <c r="J389" t="str">
        <f t="shared" si="67"/>
        <v/>
      </c>
      <c r="K389" t="str">
        <f t="shared" si="70"/>
        <v/>
      </c>
      <c r="L389" s="6" t="str">
        <f t="shared" si="71"/>
        <v/>
      </c>
      <c r="N389" s="129" t="s">
        <v>7521</v>
      </c>
      <c r="O389" t="str">
        <f t="shared" ref="O389:O452" si="76">K389</f>
        <v/>
      </c>
      <c r="P389" t="str">
        <f t="shared" si="72"/>
        <v/>
      </c>
      <c r="Q389" s="6" t="str">
        <f t="shared" si="68"/>
        <v/>
      </c>
      <c r="R389" s="6" t="str">
        <f t="shared" si="73"/>
        <v/>
      </c>
      <c r="S389" s="8" t="str">
        <f t="shared" si="74"/>
        <v/>
      </c>
      <c r="T389" s="8" t="str">
        <f t="shared" si="75"/>
        <v/>
      </c>
    </row>
    <row r="390" spans="1:20" x14ac:dyDescent="0.3">
      <c r="A390" s="111">
        <v>388</v>
      </c>
      <c r="B390" s="111" t="s">
        <v>7513</v>
      </c>
      <c r="E390" s="6" t="str">
        <f t="shared" si="66"/>
        <v/>
      </c>
      <c r="I390" t="str">
        <f t="shared" si="69"/>
        <v/>
      </c>
      <c r="J390" t="str">
        <f t="shared" si="67"/>
        <v/>
      </c>
      <c r="K390" t="str">
        <f t="shared" si="70"/>
        <v/>
      </c>
      <c r="L390" s="6" t="str">
        <f t="shared" si="71"/>
        <v/>
      </c>
      <c r="N390" s="129" t="s">
        <v>7521</v>
      </c>
      <c r="O390" t="str">
        <f t="shared" si="76"/>
        <v/>
      </c>
      <c r="P390" t="str">
        <f t="shared" si="72"/>
        <v/>
      </c>
      <c r="Q390" s="6" t="str">
        <f t="shared" si="68"/>
        <v/>
      </c>
      <c r="R390" s="6" t="str">
        <f t="shared" si="73"/>
        <v/>
      </c>
      <c r="S390" s="8" t="str">
        <f t="shared" si="74"/>
        <v/>
      </c>
      <c r="T390" s="8" t="str">
        <f t="shared" si="75"/>
        <v/>
      </c>
    </row>
    <row r="391" spans="1:20" x14ac:dyDescent="0.3">
      <c r="A391" s="111">
        <v>389</v>
      </c>
      <c r="B391" s="111" t="s">
        <v>7513</v>
      </c>
      <c r="E391" s="6" t="str">
        <f t="shared" si="66"/>
        <v/>
      </c>
      <c r="I391" t="str">
        <f t="shared" si="69"/>
        <v/>
      </c>
      <c r="J391" t="str">
        <f t="shared" si="67"/>
        <v/>
      </c>
      <c r="K391" t="str">
        <f t="shared" si="70"/>
        <v/>
      </c>
      <c r="L391" s="6" t="str">
        <f t="shared" si="71"/>
        <v/>
      </c>
      <c r="N391" s="129" t="s">
        <v>7521</v>
      </c>
      <c r="O391" t="str">
        <f t="shared" si="76"/>
        <v/>
      </c>
      <c r="P391" t="str">
        <f t="shared" si="72"/>
        <v/>
      </c>
      <c r="Q391" s="6" t="str">
        <f t="shared" si="68"/>
        <v/>
      </c>
      <c r="R391" s="6" t="str">
        <f t="shared" si="73"/>
        <v/>
      </c>
      <c r="S391" s="8" t="str">
        <f t="shared" si="74"/>
        <v/>
      </c>
      <c r="T391" s="8" t="str">
        <f t="shared" si="75"/>
        <v/>
      </c>
    </row>
    <row r="392" spans="1:20" x14ac:dyDescent="0.3">
      <c r="A392" s="111">
        <v>390</v>
      </c>
      <c r="B392" s="111" t="s">
        <v>7513</v>
      </c>
      <c r="E392" s="6" t="str">
        <f t="shared" si="66"/>
        <v/>
      </c>
      <c r="I392" t="str">
        <f t="shared" si="69"/>
        <v/>
      </c>
      <c r="J392" t="str">
        <f t="shared" si="67"/>
        <v/>
      </c>
      <c r="K392" t="str">
        <f t="shared" si="70"/>
        <v/>
      </c>
      <c r="L392" s="6" t="str">
        <f t="shared" si="71"/>
        <v/>
      </c>
      <c r="N392" s="129" t="s">
        <v>7521</v>
      </c>
      <c r="O392" t="str">
        <f t="shared" si="76"/>
        <v/>
      </c>
      <c r="P392" t="str">
        <f t="shared" si="72"/>
        <v/>
      </c>
      <c r="Q392" s="6" t="str">
        <f t="shared" si="68"/>
        <v/>
      </c>
      <c r="R392" s="6" t="str">
        <f t="shared" si="73"/>
        <v/>
      </c>
      <c r="S392" s="8" t="str">
        <f t="shared" si="74"/>
        <v/>
      </c>
      <c r="T392" s="8" t="str">
        <f t="shared" si="75"/>
        <v/>
      </c>
    </row>
    <row r="393" spans="1:20" x14ac:dyDescent="0.3">
      <c r="A393" s="111">
        <v>391</v>
      </c>
      <c r="B393" s="111" t="s">
        <v>7513</v>
      </c>
      <c r="E393" s="6" t="str">
        <f t="shared" si="66"/>
        <v/>
      </c>
      <c r="I393" t="str">
        <f t="shared" si="69"/>
        <v/>
      </c>
      <c r="J393" t="str">
        <f t="shared" si="67"/>
        <v/>
      </c>
      <c r="K393" t="str">
        <f t="shared" si="70"/>
        <v/>
      </c>
      <c r="L393" s="6" t="str">
        <f t="shared" si="71"/>
        <v/>
      </c>
      <c r="N393" s="129" t="s">
        <v>7521</v>
      </c>
      <c r="O393" t="str">
        <f t="shared" si="76"/>
        <v/>
      </c>
      <c r="P393" t="str">
        <f t="shared" si="72"/>
        <v/>
      </c>
      <c r="Q393" s="6" t="str">
        <f t="shared" si="68"/>
        <v/>
      </c>
      <c r="R393" s="6" t="str">
        <f t="shared" si="73"/>
        <v/>
      </c>
      <c r="S393" s="8" t="str">
        <f t="shared" si="74"/>
        <v/>
      </c>
      <c r="T393" s="8" t="str">
        <f t="shared" si="75"/>
        <v/>
      </c>
    </row>
    <row r="394" spans="1:20" x14ac:dyDescent="0.3">
      <c r="A394" s="111">
        <v>392</v>
      </c>
      <c r="B394" s="111" t="s">
        <v>7513</v>
      </c>
      <c r="E394" s="6" t="str">
        <f t="shared" si="66"/>
        <v/>
      </c>
      <c r="I394" t="str">
        <f t="shared" si="69"/>
        <v/>
      </c>
      <c r="J394" t="str">
        <f t="shared" si="67"/>
        <v/>
      </c>
      <c r="K394" t="str">
        <f t="shared" si="70"/>
        <v/>
      </c>
      <c r="L394" s="6" t="str">
        <f t="shared" si="71"/>
        <v/>
      </c>
      <c r="N394" s="129" t="s">
        <v>7521</v>
      </c>
      <c r="O394" t="str">
        <f t="shared" si="76"/>
        <v/>
      </c>
      <c r="P394" t="str">
        <f t="shared" si="72"/>
        <v/>
      </c>
      <c r="Q394" s="6" t="str">
        <f t="shared" si="68"/>
        <v/>
      </c>
      <c r="R394" s="6" t="str">
        <f t="shared" si="73"/>
        <v/>
      </c>
      <c r="S394" s="8" t="str">
        <f t="shared" si="74"/>
        <v/>
      </c>
      <c r="T394" s="8" t="str">
        <f t="shared" si="75"/>
        <v/>
      </c>
    </row>
    <row r="395" spans="1:20" x14ac:dyDescent="0.3">
      <c r="A395" s="111">
        <v>393</v>
      </c>
      <c r="B395" s="111" t="s">
        <v>7513</v>
      </c>
      <c r="E395" s="6" t="str">
        <f t="shared" si="66"/>
        <v/>
      </c>
      <c r="I395" t="str">
        <f t="shared" si="69"/>
        <v/>
      </c>
      <c r="J395" t="str">
        <f t="shared" si="67"/>
        <v/>
      </c>
      <c r="K395" t="str">
        <f t="shared" si="70"/>
        <v/>
      </c>
      <c r="L395" s="6" t="str">
        <f t="shared" si="71"/>
        <v/>
      </c>
      <c r="N395" s="129" t="s">
        <v>7521</v>
      </c>
      <c r="O395" t="str">
        <f t="shared" si="76"/>
        <v/>
      </c>
      <c r="P395" t="str">
        <f t="shared" si="72"/>
        <v/>
      </c>
      <c r="Q395" s="6" t="str">
        <f t="shared" si="68"/>
        <v/>
      </c>
      <c r="R395" s="6" t="str">
        <f t="shared" si="73"/>
        <v/>
      </c>
      <c r="S395" s="8" t="str">
        <f t="shared" si="74"/>
        <v/>
      </c>
      <c r="T395" s="8" t="str">
        <f t="shared" si="75"/>
        <v/>
      </c>
    </row>
    <row r="396" spans="1:20" x14ac:dyDescent="0.3">
      <c r="A396" s="111">
        <v>394</v>
      </c>
      <c r="B396" s="111" t="s">
        <v>7513</v>
      </c>
      <c r="E396" s="6" t="str">
        <f t="shared" si="66"/>
        <v/>
      </c>
      <c r="I396" t="str">
        <f t="shared" si="69"/>
        <v/>
      </c>
      <c r="J396" t="str">
        <f t="shared" si="67"/>
        <v/>
      </c>
      <c r="K396" t="str">
        <f t="shared" si="70"/>
        <v/>
      </c>
      <c r="L396" s="6" t="str">
        <f t="shared" si="71"/>
        <v/>
      </c>
      <c r="N396" s="129" t="s">
        <v>7521</v>
      </c>
      <c r="O396" t="str">
        <f t="shared" si="76"/>
        <v/>
      </c>
      <c r="P396" t="str">
        <f t="shared" si="72"/>
        <v/>
      </c>
      <c r="Q396" s="6" t="str">
        <f t="shared" si="68"/>
        <v/>
      </c>
      <c r="R396" s="6" t="str">
        <f t="shared" si="73"/>
        <v/>
      </c>
      <c r="S396" s="8" t="str">
        <f t="shared" si="74"/>
        <v/>
      </c>
      <c r="T396" s="8" t="str">
        <f t="shared" si="75"/>
        <v/>
      </c>
    </row>
    <row r="397" spans="1:20" x14ac:dyDescent="0.3">
      <c r="A397" s="111">
        <v>395</v>
      </c>
      <c r="B397" s="111" t="s">
        <v>7513</v>
      </c>
      <c r="E397" s="6" t="str">
        <f t="shared" si="66"/>
        <v/>
      </c>
      <c r="I397" t="str">
        <f t="shared" si="69"/>
        <v/>
      </c>
      <c r="J397" t="str">
        <f t="shared" si="67"/>
        <v/>
      </c>
      <c r="K397" t="str">
        <f t="shared" si="70"/>
        <v/>
      </c>
      <c r="L397" s="6" t="str">
        <f t="shared" si="71"/>
        <v/>
      </c>
      <c r="N397" s="129" t="s">
        <v>7521</v>
      </c>
      <c r="O397" t="str">
        <f t="shared" si="76"/>
        <v/>
      </c>
      <c r="P397" t="str">
        <f t="shared" si="72"/>
        <v/>
      </c>
      <c r="Q397" s="6" t="str">
        <f t="shared" si="68"/>
        <v/>
      </c>
      <c r="R397" s="6" t="str">
        <f t="shared" si="73"/>
        <v/>
      </c>
      <c r="S397" s="8" t="str">
        <f t="shared" si="74"/>
        <v/>
      </c>
      <c r="T397" s="8" t="str">
        <f t="shared" si="75"/>
        <v/>
      </c>
    </row>
    <row r="398" spans="1:20" x14ac:dyDescent="0.3">
      <c r="A398" s="111">
        <v>396</v>
      </c>
      <c r="B398" s="111" t="s">
        <v>7513</v>
      </c>
      <c r="E398" s="6" t="str">
        <f t="shared" si="66"/>
        <v/>
      </c>
      <c r="I398" t="str">
        <f t="shared" si="69"/>
        <v/>
      </c>
      <c r="J398" t="str">
        <f t="shared" si="67"/>
        <v/>
      </c>
      <c r="K398" t="str">
        <f t="shared" si="70"/>
        <v/>
      </c>
      <c r="L398" s="6" t="str">
        <f t="shared" si="71"/>
        <v/>
      </c>
      <c r="N398" s="129" t="s">
        <v>7521</v>
      </c>
      <c r="O398" t="str">
        <f t="shared" si="76"/>
        <v/>
      </c>
      <c r="P398" t="str">
        <f t="shared" si="72"/>
        <v/>
      </c>
      <c r="Q398" s="6" t="str">
        <f t="shared" si="68"/>
        <v/>
      </c>
      <c r="R398" s="6" t="str">
        <f t="shared" si="73"/>
        <v/>
      </c>
      <c r="S398" s="8" t="str">
        <f t="shared" si="74"/>
        <v/>
      </c>
      <c r="T398" s="8" t="str">
        <f t="shared" si="75"/>
        <v/>
      </c>
    </row>
    <row r="399" spans="1:20" x14ac:dyDescent="0.3">
      <c r="A399" s="111">
        <v>397</v>
      </c>
      <c r="B399" s="111" t="s">
        <v>7513</v>
      </c>
      <c r="E399" s="6" t="str">
        <f t="shared" si="66"/>
        <v/>
      </c>
      <c r="I399" t="str">
        <f t="shared" si="69"/>
        <v/>
      </c>
      <c r="J399" t="str">
        <f t="shared" si="67"/>
        <v/>
      </c>
      <c r="K399" t="str">
        <f t="shared" si="70"/>
        <v/>
      </c>
      <c r="L399" s="6" t="str">
        <f t="shared" si="71"/>
        <v/>
      </c>
      <c r="N399" s="129" t="s">
        <v>7521</v>
      </c>
      <c r="O399" t="str">
        <f t="shared" si="76"/>
        <v/>
      </c>
      <c r="P399" t="str">
        <f t="shared" si="72"/>
        <v/>
      </c>
      <c r="Q399" s="6" t="str">
        <f t="shared" si="68"/>
        <v/>
      </c>
      <c r="R399" s="6" t="str">
        <f t="shared" si="73"/>
        <v/>
      </c>
      <c r="S399" s="8" t="str">
        <f t="shared" si="74"/>
        <v/>
      </c>
      <c r="T399" s="8" t="str">
        <f t="shared" si="75"/>
        <v/>
      </c>
    </row>
    <row r="400" spans="1:20" x14ac:dyDescent="0.3">
      <c r="A400" s="111">
        <v>398</v>
      </c>
      <c r="B400" s="111" t="s">
        <v>7513</v>
      </c>
      <c r="E400" s="6" t="str">
        <f t="shared" si="66"/>
        <v/>
      </c>
      <c r="I400" t="str">
        <f t="shared" si="69"/>
        <v/>
      </c>
      <c r="J400" t="str">
        <f t="shared" si="67"/>
        <v/>
      </c>
      <c r="K400" t="str">
        <f t="shared" si="70"/>
        <v/>
      </c>
      <c r="L400" s="6" t="str">
        <f t="shared" si="71"/>
        <v/>
      </c>
      <c r="N400" s="129" t="s">
        <v>7521</v>
      </c>
      <c r="O400" t="str">
        <f t="shared" si="76"/>
        <v/>
      </c>
      <c r="P400" t="str">
        <f t="shared" si="72"/>
        <v/>
      </c>
      <c r="Q400" s="6" t="str">
        <f t="shared" si="68"/>
        <v/>
      </c>
      <c r="R400" s="6" t="str">
        <f t="shared" si="73"/>
        <v/>
      </c>
      <c r="S400" s="8" t="str">
        <f t="shared" si="74"/>
        <v/>
      </c>
      <c r="T400" s="8" t="str">
        <f t="shared" si="75"/>
        <v/>
      </c>
    </row>
    <row r="401" spans="1:20" x14ac:dyDescent="0.3">
      <c r="A401" s="111">
        <v>399</v>
      </c>
      <c r="B401" s="111" t="s">
        <v>7513</v>
      </c>
      <c r="E401" s="6" t="str">
        <f t="shared" si="66"/>
        <v/>
      </c>
      <c r="I401" t="str">
        <f t="shared" si="69"/>
        <v/>
      </c>
      <c r="J401" t="str">
        <f t="shared" si="67"/>
        <v/>
      </c>
      <c r="K401" t="str">
        <f t="shared" si="70"/>
        <v/>
      </c>
      <c r="L401" s="6" t="str">
        <f t="shared" si="71"/>
        <v/>
      </c>
      <c r="N401" s="129" t="s">
        <v>7521</v>
      </c>
      <c r="O401" t="str">
        <f t="shared" si="76"/>
        <v/>
      </c>
      <c r="P401" t="str">
        <f t="shared" si="72"/>
        <v/>
      </c>
      <c r="Q401" s="6" t="str">
        <f t="shared" si="68"/>
        <v/>
      </c>
      <c r="R401" s="6" t="str">
        <f t="shared" si="73"/>
        <v/>
      </c>
      <c r="S401" s="8" t="str">
        <f t="shared" si="74"/>
        <v/>
      </c>
      <c r="T401" s="8" t="str">
        <f t="shared" si="75"/>
        <v/>
      </c>
    </row>
    <row r="402" spans="1:20" x14ac:dyDescent="0.3">
      <c r="A402" s="111">
        <v>400</v>
      </c>
      <c r="B402" s="111" t="s">
        <v>7513</v>
      </c>
      <c r="E402" s="6" t="str">
        <f t="shared" si="66"/>
        <v/>
      </c>
      <c r="I402" t="str">
        <f t="shared" si="69"/>
        <v/>
      </c>
      <c r="J402" t="str">
        <f t="shared" si="67"/>
        <v/>
      </c>
      <c r="K402" t="str">
        <f t="shared" si="70"/>
        <v/>
      </c>
      <c r="L402" s="6" t="str">
        <f t="shared" si="71"/>
        <v/>
      </c>
      <c r="N402" s="129" t="s">
        <v>7521</v>
      </c>
      <c r="O402" t="str">
        <f t="shared" si="76"/>
        <v/>
      </c>
      <c r="P402" t="str">
        <f t="shared" si="72"/>
        <v/>
      </c>
      <c r="Q402" s="6" t="str">
        <f t="shared" si="68"/>
        <v/>
      </c>
      <c r="R402" s="6" t="str">
        <f t="shared" si="73"/>
        <v/>
      </c>
      <c r="S402" s="8" t="str">
        <f t="shared" si="74"/>
        <v/>
      </c>
      <c r="T402" s="8" t="str">
        <f t="shared" si="75"/>
        <v/>
      </c>
    </row>
    <row r="403" spans="1:20" x14ac:dyDescent="0.3">
      <c r="A403" s="111">
        <v>401</v>
      </c>
      <c r="B403" s="111" t="s">
        <v>7513</v>
      </c>
      <c r="E403" s="6" t="str">
        <f t="shared" si="66"/>
        <v/>
      </c>
      <c r="I403" t="str">
        <f t="shared" si="69"/>
        <v/>
      </c>
      <c r="J403" t="str">
        <f t="shared" si="67"/>
        <v/>
      </c>
      <c r="K403" t="str">
        <f t="shared" si="70"/>
        <v/>
      </c>
      <c r="L403" s="6" t="str">
        <f t="shared" si="71"/>
        <v/>
      </c>
      <c r="N403" s="129" t="s">
        <v>7521</v>
      </c>
      <c r="O403" t="str">
        <f t="shared" si="76"/>
        <v/>
      </c>
      <c r="P403" t="str">
        <f t="shared" si="72"/>
        <v/>
      </c>
      <c r="Q403" s="6" t="str">
        <f t="shared" si="68"/>
        <v/>
      </c>
      <c r="R403" s="6" t="str">
        <f t="shared" si="73"/>
        <v/>
      </c>
      <c r="S403" s="8" t="str">
        <f t="shared" si="74"/>
        <v/>
      </c>
      <c r="T403" s="8" t="str">
        <f t="shared" si="75"/>
        <v/>
      </c>
    </row>
    <row r="404" spans="1:20" x14ac:dyDescent="0.3">
      <c r="A404" s="111">
        <v>402</v>
      </c>
      <c r="B404" s="111" t="s">
        <v>7513</v>
      </c>
      <c r="E404" s="6" t="str">
        <f t="shared" si="66"/>
        <v/>
      </c>
      <c r="I404" t="str">
        <f t="shared" si="69"/>
        <v/>
      </c>
      <c r="J404" t="str">
        <f t="shared" si="67"/>
        <v/>
      </c>
      <c r="K404" t="str">
        <f t="shared" si="70"/>
        <v/>
      </c>
      <c r="L404" s="6" t="str">
        <f t="shared" si="71"/>
        <v/>
      </c>
      <c r="N404" s="129" t="s">
        <v>7521</v>
      </c>
      <c r="O404" t="str">
        <f t="shared" si="76"/>
        <v/>
      </c>
      <c r="P404" t="str">
        <f t="shared" si="72"/>
        <v/>
      </c>
      <c r="Q404" s="6" t="str">
        <f t="shared" si="68"/>
        <v/>
      </c>
      <c r="R404" s="6" t="str">
        <f t="shared" si="73"/>
        <v/>
      </c>
      <c r="S404" s="8" t="str">
        <f t="shared" si="74"/>
        <v/>
      </c>
      <c r="T404" s="8" t="str">
        <f t="shared" si="75"/>
        <v/>
      </c>
    </row>
    <row r="405" spans="1:20" x14ac:dyDescent="0.3">
      <c r="A405" s="111">
        <v>403</v>
      </c>
      <c r="B405" s="111" t="s">
        <v>7513</v>
      </c>
      <c r="E405" s="6" t="str">
        <f t="shared" si="66"/>
        <v/>
      </c>
      <c r="I405" t="str">
        <f t="shared" si="69"/>
        <v/>
      </c>
      <c r="J405" t="str">
        <f t="shared" si="67"/>
        <v/>
      </c>
      <c r="K405" t="str">
        <f t="shared" si="70"/>
        <v/>
      </c>
      <c r="L405" s="6" t="str">
        <f t="shared" si="71"/>
        <v/>
      </c>
      <c r="N405" s="129" t="s">
        <v>7521</v>
      </c>
      <c r="O405" t="str">
        <f t="shared" si="76"/>
        <v/>
      </c>
      <c r="P405" t="str">
        <f t="shared" si="72"/>
        <v/>
      </c>
      <c r="Q405" s="6" t="str">
        <f t="shared" si="68"/>
        <v/>
      </c>
      <c r="R405" s="6" t="str">
        <f t="shared" si="73"/>
        <v/>
      </c>
      <c r="S405" s="8" t="str">
        <f t="shared" si="74"/>
        <v/>
      </c>
      <c r="T405" s="8" t="str">
        <f t="shared" si="75"/>
        <v/>
      </c>
    </row>
    <row r="406" spans="1:20" x14ac:dyDescent="0.3">
      <c r="A406" s="111">
        <v>404</v>
      </c>
      <c r="B406" s="111" t="s">
        <v>7513</v>
      </c>
      <c r="E406" s="6" t="str">
        <f t="shared" si="66"/>
        <v/>
      </c>
      <c r="I406" t="str">
        <f t="shared" si="69"/>
        <v/>
      </c>
      <c r="J406" t="str">
        <f t="shared" si="67"/>
        <v/>
      </c>
      <c r="K406" t="str">
        <f t="shared" si="70"/>
        <v/>
      </c>
      <c r="L406" s="6" t="str">
        <f t="shared" si="71"/>
        <v/>
      </c>
      <c r="N406" s="129" t="s">
        <v>7521</v>
      </c>
      <c r="O406" t="str">
        <f t="shared" si="76"/>
        <v/>
      </c>
      <c r="P406" t="str">
        <f t="shared" si="72"/>
        <v/>
      </c>
      <c r="Q406" s="6" t="str">
        <f t="shared" si="68"/>
        <v/>
      </c>
      <c r="R406" s="6" t="str">
        <f t="shared" si="73"/>
        <v/>
      </c>
      <c r="S406" s="8" t="str">
        <f t="shared" si="74"/>
        <v/>
      </c>
      <c r="T406" s="8" t="str">
        <f t="shared" si="75"/>
        <v/>
      </c>
    </row>
    <row r="407" spans="1:20" x14ac:dyDescent="0.3">
      <c r="A407" s="111">
        <v>405</v>
      </c>
      <c r="B407" s="111" t="s">
        <v>7513</v>
      </c>
      <c r="E407" s="6" t="str">
        <f t="shared" si="66"/>
        <v/>
      </c>
      <c r="I407" t="str">
        <f t="shared" si="69"/>
        <v/>
      </c>
      <c r="J407" t="str">
        <f t="shared" si="67"/>
        <v/>
      </c>
      <c r="K407" t="str">
        <f t="shared" si="70"/>
        <v/>
      </c>
      <c r="L407" s="6" t="str">
        <f t="shared" si="71"/>
        <v/>
      </c>
      <c r="N407" s="129" t="s">
        <v>7521</v>
      </c>
      <c r="O407" t="str">
        <f t="shared" si="76"/>
        <v/>
      </c>
      <c r="P407" t="str">
        <f t="shared" si="72"/>
        <v/>
      </c>
      <c r="Q407" s="6" t="str">
        <f t="shared" si="68"/>
        <v/>
      </c>
      <c r="R407" s="6" t="str">
        <f t="shared" si="73"/>
        <v/>
      </c>
      <c r="S407" s="8" t="str">
        <f t="shared" si="74"/>
        <v/>
      </c>
      <c r="T407" s="8" t="str">
        <f t="shared" si="75"/>
        <v/>
      </c>
    </row>
    <row r="408" spans="1:20" x14ac:dyDescent="0.3">
      <c r="A408" s="111">
        <v>406</v>
      </c>
      <c r="B408" s="111" t="s">
        <v>7513</v>
      </c>
      <c r="E408" s="6" t="str">
        <f t="shared" si="66"/>
        <v/>
      </c>
      <c r="I408" t="str">
        <f t="shared" si="69"/>
        <v/>
      </c>
      <c r="J408" t="str">
        <f t="shared" si="67"/>
        <v/>
      </c>
      <c r="K408" t="str">
        <f t="shared" si="70"/>
        <v/>
      </c>
      <c r="L408" s="6" t="str">
        <f t="shared" si="71"/>
        <v/>
      </c>
      <c r="N408" s="129" t="s">
        <v>7521</v>
      </c>
      <c r="O408" t="str">
        <f t="shared" si="76"/>
        <v/>
      </c>
      <c r="P408" t="str">
        <f t="shared" si="72"/>
        <v/>
      </c>
      <c r="Q408" s="6" t="str">
        <f t="shared" si="68"/>
        <v/>
      </c>
      <c r="R408" s="6" t="str">
        <f t="shared" si="73"/>
        <v/>
      </c>
      <c r="S408" s="8" t="str">
        <f t="shared" si="74"/>
        <v/>
      </c>
      <c r="T408" s="8" t="str">
        <f t="shared" si="75"/>
        <v/>
      </c>
    </row>
    <row r="409" spans="1:20" x14ac:dyDescent="0.3">
      <c r="A409" s="111">
        <v>407</v>
      </c>
      <c r="B409" s="111" t="s">
        <v>7513</v>
      </c>
      <c r="E409" s="6" t="str">
        <f t="shared" si="66"/>
        <v/>
      </c>
      <c r="I409" t="str">
        <f t="shared" si="69"/>
        <v/>
      </c>
      <c r="J409" t="str">
        <f t="shared" si="67"/>
        <v/>
      </c>
      <c r="K409" t="str">
        <f t="shared" si="70"/>
        <v/>
      </c>
      <c r="L409" s="6" t="str">
        <f t="shared" si="71"/>
        <v/>
      </c>
      <c r="N409" s="129" t="s">
        <v>7521</v>
      </c>
      <c r="O409" t="str">
        <f t="shared" si="76"/>
        <v/>
      </c>
      <c r="P409" t="str">
        <f t="shared" si="72"/>
        <v/>
      </c>
      <c r="Q409" s="6" t="str">
        <f t="shared" si="68"/>
        <v/>
      </c>
      <c r="R409" s="6" t="str">
        <f t="shared" si="73"/>
        <v/>
      </c>
      <c r="S409" s="8" t="str">
        <f t="shared" si="74"/>
        <v/>
      </c>
      <c r="T409" s="8" t="str">
        <f t="shared" si="75"/>
        <v/>
      </c>
    </row>
    <row r="410" spans="1:20" x14ac:dyDescent="0.3">
      <c r="A410" s="111">
        <v>408</v>
      </c>
      <c r="B410" s="111" t="s">
        <v>7513</v>
      </c>
      <c r="E410" s="6" t="str">
        <f t="shared" si="66"/>
        <v/>
      </c>
      <c r="I410" t="str">
        <f t="shared" si="69"/>
        <v/>
      </c>
      <c r="J410" t="str">
        <f t="shared" si="67"/>
        <v/>
      </c>
      <c r="K410" t="str">
        <f t="shared" si="70"/>
        <v/>
      </c>
      <c r="L410" s="6" t="str">
        <f t="shared" si="71"/>
        <v/>
      </c>
      <c r="N410" s="129" t="s">
        <v>7521</v>
      </c>
      <c r="O410" t="str">
        <f t="shared" si="76"/>
        <v/>
      </c>
      <c r="P410" t="str">
        <f t="shared" si="72"/>
        <v/>
      </c>
      <c r="Q410" s="6" t="str">
        <f t="shared" si="68"/>
        <v/>
      </c>
      <c r="R410" s="6" t="str">
        <f t="shared" si="73"/>
        <v/>
      </c>
      <c r="S410" s="8" t="str">
        <f t="shared" si="74"/>
        <v/>
      </c>
      <c r="T410" s="8" t="str">
        <f t="shared" si="75"/>
        <v/>
      </c>
    </row>
    <row r="411" spans="1:20" x14ac:dyDescent="0.3">
      <c r="A411" s="111">
        <v>409</v>
      </c>
      <c r="B411" s="111" t="s">
        <v>7513</v>
      </c>
      <c r="E411" s="6" t="str">
        <f t="shared" si="66"/>
        <v/>
      </c>
      <c r="I411" t="str">
        <f t="shared" si="69"/>
        <v/>
      </c>
      <c r="J411" t="str">
        <f t="shared" si="67"/>
        <v/>
      </c>
      <c r="K411" t="str">
        <f t="shared" si="70"/>
        <v/>
      </c>
      <c r="L411" s="6" t="str">
        <f t="shared" si="71"/>
        <v/>
      </c>
      <c r="N411" s="129" t="s">
        <v>7521</v>
      </c>
      <c r="O411" t="str">
        <f t="shared" si="76"/>
        <v/>
      </c>
      <c r="P411" t="str">
        <f t="shared" si="72"/>
        <v/>
      </c>
      <c r="Q411" s="6" t="str">
        <f t="shared" si="68"/>
        <v/>
      </c>
      <c r="R411" s="6" t="str">
        <f t="shared" si="73"/>
        <v/>
      </c>
      <c r="S411" s="8" t="str">
        <f t="shared" si="74"/>
        <v/>
      </c>
      <c r="T411" s="8" t="str">
        <f t="shared" si="75"/>
        <v/>
      </c>
    </row>
    <row r="412" spans="1:20" x14ac:dyDescent="0.3">
      <c r="A412" s="111">
        <v>410</v>
      </c>
      <c r="B412" s="111" t="s">
        <v>7513</v>
      </c>
      <c r="E412" s="6" t="str">
        <f t="shared" si="66"/>
        <v/>
      </c>
      <c r="I412" t="str">
        <f t="shared" si="69"/>
        <v/>
      </c>
      <c r="J412" t="str">
        <f t="shared" si="67"/>
        <v/>
      </c>
      <c r="K412" t="str">
        <f t="shared" si="70"/>
        <v/>
      </c>
      <c r="L412" s="6" t="str">
        <f t="shared" si="71"/>
        <v/>
      </c>
      <c r="N412" s="129" t="s">
        <v>7521</v>
      </c>
      <c r="O412" t="str">
        <f t="shared" si="76"/>
        <v/>
      </c>
      <c r="P412" t="str">
        <f t="shared" si="72"/>
        <v/>
      </c>
      <c r="Q412" s="6" t="str">
        <f t="shared" si="68"/>
        <v/>
      </c>
      <c r="R412" s="6" t="str">
        <f t="shared" si="73"/>
        <v/>
      </c>
      <c r="S412" s="8" t="str">
        <f t="shared" si="74"/>
        <v/>
      </c>
      <c r="T412" s="8" t="str">
        <f t="shared" si="75"/>
        <v/>
      </c>
    </row>
    <row r="413" spans="1:20" x14ac:dyDescent="0.3">
      <c r="A413" s="111">
        <v>411</v>
      </c>
      <c r="B413" s="111" t="s">
        <v>7513</v>
      </c>
      <c r="E413" s="6" t="str">
        <f t="shared" si="66"/>
        <v/>
      </c>
      <c r="I413" t="str">
        <f t="shared" si="69"/>
        <v/>
      </c>
      <c r="J413" t="str">
        <f t="shared" si="67"/>
        <v/>
      </c>
      <c r="K413" t="str">
        <f t="shared" si="70"/>
        <v/>
      </c>
      <c r="L413" s="6" t="str">
        <f t="shared" si="71"/>
        <v/>
      </c>
      <c r="N413" s="129" t="s">
        <v>7521</v>
      </c>
      <c r="O413" t="str">
        <f t="shared" si="76"/>
        <v/>
      </c>
      <c r="P413" t="str">
        <f t="shared" si="72"/>
        <v/>
      </c>
      <c r="Q413" s="6" t="str">
        <f t="shared" si="68"/>
        <v/>
      </c>
      <c r="R413" s="6" t="str">
        <f t="shared" si="73"/>
        <v/>
      </c>
      <c r="S413" s="8" t="str">
        <f t="shared" si="74"/>
        <v/>
      </c>
      <c r="T413" s="8" t="str">
        <f t="shared" si="75"/>
        <v/>
      </c>
    </row>
    <row r="414" spans="1:20" x14ac:dyDescent="0.3">
      <c r="A414" s="111">
        <v>412</v>
      </c>
      <c r="B414" s="111" t="s">
        <v>7513</v>
      </c>
      <c r="E414" s="6" t="str">
        <f t="shared" si="66"/>
        <v/>
      </c>
      <c r="I414" t="str">
        <f t="shared" si="69"/>
        <v/>
      </c>
      <c r="J414" t="str">
        <f t="shared" si="67"/>
        <v/>
      </c>
      <c r="K414" t="str">
        <f t="shared" si="70"/>
        <v/>
      </c>
      <c r="L414" s="6" t="str">
        <f t="shared" si="71"/>
        <v/>
      </c>
      <c r="N414" s="129" t="s">
        <v>7521</v>
      </c>
      <c r="O414" t="str">
        <f t="shared" si="76"/>
        <v/>
      </c>
      <c r="P414" t="str">
        <f t="shared" si="72"/>
        <v/>
      </c>
      <c r="Q414" s="6" t="str">
        <f t="shared" si="68"/>
        <v/>
      </c>
      <c r="R414" s="6" t="str">
        <f t="shared" si="73"/>
        <v/>
      </c>
      <c r="S414" s="8" t="str">
        <f t="shared" si="74"/>
        <v/>
      </c>
      <c r="T414" s="8" t="str">
        <f t="shared" si="75"/>
        <v/>
      </c>
    </row>
    <row r="415" spans="1:20" x14ac:dyDescent="0.3">
      <c r="A415" s="111">
        <v>413</v>
      </c>
      <c r="B415" s="111" t="s">
        <v>7513</v>
      </c>
      <c r="E415" s="6" t="str">
        <f t="shared" si="66"/>
        <v/>
      </c>
      <c r="I415" t="str">
        <f t="shared" si="69"/>
        <v/>
      </c>
      <c r="J415" t="str">
        <f t="shared" si="67"/>
        <v/>
      </c>
      <c r="K415" t="str">
        <f t="shared" si="70"/>
        <v/>
      </c>
      <c r="L415" s="6" t="str">
        <f t="shared" si="71"/>
        <v/>
      </c>
      <c r="N415" s="129" t="s">
        <v>7521</v>
      </c>
      <c r="O415" t="str">
        <f t="shared" si="76"/>
        <v/>
      </c>
      <c r="P415" t="str">
        <f t="shared" si="72"/>
        <v/>
      </c>
      <c r="Q415" s="6" t="str">
        <f t="shared" si="68"/>
        <v/>
      </c>
      <c r="R415" s="6" t="str">
        <f t="shared" si="73"/>
        <v/>
      </c>
      <c r="S415" s="8" t="str">
        <f t="shared" si="74"/>
        <v/>
      </c>
      <c r="T415" s="8" t="str">
        <f t="shared" si="75"/>
        <v/>
      </c>
    </row>
    <row r="416" spans="1:20" x14ac:dyDescent="0.3">
      <c r="A416" s="111">
        <v>414</v>
      </c>
      <c r="B416" s="111" t="s">
        <v>7513</v>
      </c>
      <c r="E416" s="6" t="str">
        <f t="shared" si="66"/>
        <v/>
      </c>
      <c r="I416" t="str">
        <f t="shared" si="69"/>
        <v/>
      </c>
      <c r="J416" t="str">
        <f t="shared" si="67"/>
        <v/>
      </c>
      <c r="K416" t="str">
        <f t="shared" si="70"/>
        <v/>
      </c>
      <c r="L416" s="6" t="str">
        <f t="shared" si="71"/>
        <v/>
      </c>
      <c r="N416" s="129" t="s">
        <v>7521</v>
      </c>
      <c r="O416" t="str">
        <f t="shared" si="76"/>
        <v/>
      </c>
      <c r="P416" t="str">
        <f t="shared" si="72"/>
        <v/>
      </c>
      <c r="Q416" s="6" t="str">
        <f t="shared" si="68"/>
        <v/>
      </c>
      <c r="R416" s="6" t="str">
        <f t="shared" si="73"/>
        <v/>
      </c>
      <c r="S416" s="8" t="str">
        <f t="shared" si="74"/>
        <v/>
      </c>
      <c r="T416" s="8" t="str">
        <f t="shared" si="75"/>
        <v/>
      </c>
    </row>
    <row r="417" spans="1:20" x14ac:dyDescent="0.3">
      <c r="A417" s="111">
        <v>415</v>
      </c>
      <c r="B417" s="111" t="s">
        <v>7513</v>
      </c>
      <c r="E417" s="6" t="str">
        <f t="shared" si="66"/>
        <v/>
      </c>
      <c r="I417" t="str">
        <f t="shared" si="69"/>
        <v/>
      </c>
      <c r="J417" t="str">
        <f t="shared" si="67"/>
        <v/>
      </c>
      <c r="K417" t="str">
        <f t="shared" si="70"/>
        <v/>
      </c>
      <c r="L417" s="6" t="str">
        <f t="shared" si="71"/>
        <v/>
      </c>
      <c r="N417" s="129" t="s">
        <v>7521</v>
      </c>
      <c r="O417" t="str">
        <f t="shared" si="76"/>
        <v/>
      </c>
      <c r="P417" t="str">
        <f t="shared" si="72"/>
        <v/>
      </c>
      <c r="Q417" s="6" t="str">
        <f t="shared" si="68"/>
        <v/>
      </c>
      <c r="R417" s="6" t="str">
        <f t="shared" si="73"/>
        <v/>
      </c>
      <c r="S417" s="8" t="str">
        <f t="shared" si="74"/>
        <v/>
      </c>
      <c r="T417" s="8" t="str">
        <f t="shared" si="75"/>
        <v/>
      </c>
    </row>
    <row r="418" spans="1:20" x14ac:dyDescent="0.3">
      <c r="A418" s="111">
        <v>416</v>
      </c>
      <c r="B418" s="111" t="s">
        <v>7513</v>
      </c>
      <c r="E418" s="6" t="str">
        <f t="shared" si="66"/>
        <v/>
      </c>
      <c r="I418" t="str">
        <f t="shared" si="69"/>
        <v/>
      </c>
      <c r="J418" t="str">
        <f t="shared" si="67"/>
        <v/>
      </c>
      <c r="K418" t="str">
        <f t="shared" si="70"/>
        <v/>
      </c>
      <c r="L418" s="6" t="str">
        <f t="shared" si="71"/>
        <v/>
      </c>
      <c r="N418" s="129" t="s">
        <v>7521</v>
      </c>
      <c r="O418" t="str">
        <f t="shared" si="76"/>
        <v/>
      </c>
      <c r="P418" t="str">
        <f t="shared" si="72"/>
        <v/>
      </c>
      <c r="Q418" s="6" t="str">
        <f t="shared" si="68"/>
        <v/>
      </c>
      <c r="R418" s="6" t="str">
        <f t="shared" si="73"/>
        <v/>
      </c>
      <c r="S418" s="8" t="str">
        <f t="shared" si="74"/>
        <v/>
      </c>
      <c r="T418" s="8" t="str">
        <f t="shared" si="75"/>
        <v/>
      </c>
    </row>
    <row r="419" spans="1:20" x14ac:dyDescent="0.3">
      <c r="A419" s="111">
        <v>417</v>
      </c>
      <c r="B419" s="111" t="s">
        <v>7513</v>
      </c>
      <c r="E419" s="6" t="str">
        <f t="shared" si="66"/>
        <v/>
      </c>
      <c r="I419" t="str">
        <f t="shared" si="69"/>
        <v/>
      </c>
      <c r="J419" t="str">
        <f t="shared" si="67"/>
        <v/>
      </c>
      <c r="K419" t="str">
        <f t="shared" si="70"/>
        <v/>
      </c>
      <c r="L419" s="6" t="str">
        <f t="shared" si="71"/>
        <v/>
      </c>
      <c r="N419" s="129" t="s">
        <v>7521</v>
      </c>
      <c r="O419" t="str">
        <f t="shared" si="76"/>
        <v/>
      </c>
      <c r="P419" t="str">
        <f t="shared" si="72"/>
        <v/>
      </c>
      <c r="Q419" s="6" t="str">
        <f t="shared" si="68"/>
        <v/>
      </c>
      <c r="R419" s="6" t="str">
        <f t="shared" si="73"/>
        <v/>
      </c>
      <c r="S419" s="8" t="str">
        <f t="shared" si="74"/>
        <v/>
      </c>
      <c r="T419" s="8" t="str">
        <f t="shared" si="75"/>
        <v/>
      </c>
    </row>
    <row r="420" spans="1:20" x14ac:dyDescent="0.3">
      <c r="A420" s="111">
        <v>418</v>
      </c>
      <c r="B420" s="111" t="s">
        <v>7513</v>
      </c>
      <c r="E420" s="6" t="str">
        <f t="shared" si="66"/>
        <v/>
      </c>
      <c r="I420" t="str">
        <f t="shared" si="69"/>
        <v/>
      </c>
      <c r="J420" t="str">
        <f t="shared" si="67"/>
        <v/>
      </c>
      <c r="K420" t="str">
        <f t="shared" si="70"/>
        <v/>
      </c>
      <c r="L420" s="6" t="str">
        <f t="shared" si="71"/>
        <v/>
      </c>
      <c r="N420" s="129" t="s">
        <v>7521</v>
      </c>
      <c r="O420" t="str">
        <f t="shared" si="76"/>
        <v/>
      </c>
      <c r="P420" t="str">
        <f t="shared" si="72"/>
        <v/>
      </c>
      <c r="Q420" s="6" t="str">
        <f t="shared" si="68"/>
        <v/>
      </c>
      <c r="R420" s="6" t="str">
        <f t="shared" si="73"/>
        <v/>
      </c>
      <c r="S420" s="8" t="str">
        <f t="shared" si="74"/>
        <v/>
      </c>
      <c r="T420" s="8" t="str">
        <f t="shared" si="75"/>
        <v/>
      </c>
    </row>
    <row r="421" spans="1:20" x14ac:dyDescent="0.3">
      <c r="A421" s="111">
        <v>419</v>
      </c>
      <c r="B421" s="111" t="s">
        <v>7513</v>
      </c>
      <c r="E421" s="6" t="str">
        <f t="shared" si="66"/>
        <v/>
      </c>
      <c r="I421" t="str">
        <f t="shared" si="69"/>
        <v/>
      </c>
      <c r="J421" t="str">
        <f t="shared" si="67"/>
        <v/>
      </c>
      <c r="K421" t="str">
        <f t="shared" si="70"/>
        <v/>
      </c>
      <c r="L421" s="6" t="str">
        <f t="shared" si="71"/>
        <v/>
      </c>
      <c r="N421" s="129" t="s">
        <v>7521</v>
      </c>
      <c r="O421" t="str">
        <f t="shared" si="76"/>
        <v/>
      </c>
      <c r="P421" t="str">
        <f t="shared" si="72"/>
        <v/>
      </c>
      <c r="Q421" s="6" t="str">
        <f t="shared" si="68"/>
        <v/>
      </c>
      <c r="R421" s="6" t="str">
        <f t="shared" si="73"/>
        <v/>
      </c>
      <c r="S421" s="8" t="str">
        <f t="shared" si="74"/>
        <v/>
      </c>
      <c r="T421" s="8" t="str">
        <f t="shared" si="75"/>
        <v/>
      </c>
    </row>
    <row r="422" spans="1:20" x14ac:dyDescent="0.3">
      <c r="A422" s="111">
        <v>420</v>
      </c>
      <c r="B422" s="111" t="s">
        <v>7513</v>
      </c>
      <c r="E422" s="6" t="str">
        <f t="shared" si="66"/>
        <v/>
      </c>
      <c r="I422" t="str">
        <f t="shared" si="69"/>
        <v/>
      </c>
      <c r="J422" t="str">
        <f t="shared" si="67"/>
        <v/>
      </c>
      <c r="K422" t="str">
        <f t="shared" si="70"/>
        <v/>
      </c>
      <c r="L422" s="6" t="str">
        <f t="shared" si="71"/>
        <v/>
      </c>
      <c r="N422" s="129" t="s">
        <v>7521</v>
      </c>
      <c r="O422" t="str">
        <f t="shared" si="76"/>
        <v/>
      </c>
      <c r="P422" t="str">
        <f t="shared" si="72"/>
        <v/>
      </c>
      <c r="Q422" s="6" t="str">
        <f t="shared" si="68"/>
        <v/>
      </c>
      <c r="R422" s="6" t="str">
        <f t="shared" si="73"/>
        <v/>
      </c>
      <c r="S422" s="8" t="str">
        <f t="shared" si="74"/>
        <v/>
      </c>
      <c r="T422" s="8" t="str">
        <f t="shared" si="75"/>
        <v/>
      </c>
    </row>
    <row r="423" spans="1:20" x14ac:dyDescent="0.3">
      <c r="A423" s="111">
        <v>421</v>
      </c>
      <c r="B423" s="111" t="s">
        <v>7513</v>
      </c>
      <c r="E423" s="6" t="str">
        <f t="shared" si="66"/>
        <v/>
      </c>
      <c r="I423" t="str">
        <f t="shared" si="69"/>
        <v/>
      </c>
      <c r="J423" t="str">
        <f t="shared" si="67"/>
        <v/>
      </c>
      <c r="K423" t="str">
        <f t="shared" si="70"/>
        <v/>
      </c>
      <c r="L423" s="6" t="str">
        <f t="shared" si="71"/>
        <v/>
      </c>
      <c r="N423" s="129" t="s">
        <v>7521</v>
      </c>
      <c r="O423" t="str">
        <f t="shared" si="76"/>
        <v/>
      </c>
      <c r="P423" t="str">
        <f t="shared" si="72"/>
        <v/>
      </c>
      <c r="Q423" s="6" t="str">
        <f t="shared" si="68"/>
        <v/>
      </c>
      <c r="R423" s="6" t="str">
        <f t="shared" si="73"/>
        <v/>
      </c>
      <c r="S423" s="8" t="str">
        <f t="shared" si="74"/>
        <v/>
      </c>
      <c r="T423" s="8" t="str">
        <f t="shared" si="75"/>
        <v/>
      </c>
    </row>
    <row r="424" spans="1:20" x14ac:dyDescent="0.3">
      <c r="A424" s="111">
        <v>422</v>
      </c>
      <c r="B424" s="111" t="s">
        <v>7513</v>
      </c>
      <c r="E424" s="6" t="str">
        <f t="shared" si="66"/>
        <v/>
      </c>
      <c r="I424" t="str">
        <f t="shared" si="69"/>
        <v/>
      </c>
      <c r="J424" t="str">
        <f t="shared" si="67"/>
        <v/>
      </c>
      <c r="K424" t="str">
        <f t="shared" si="70"/>
        <v/>
      </c>
      <c r="L424" s="6" t="str">
        <f t="shared" si="71"/>
        <v/>
      </c>
      <c r="N424" s="129" t="s">
        <v>7521</v>
      </c>
      <c r="O424" t="str">
        <f t="shared" si="76"/>
        <v/>
      </c>
      <c r="P424" t="str">
        <f t="shared" si="72"/>
        <v/>
      </c>
      <c r="Q424" s="6" t="str">
        <f t="shared" si="68"/>
        <v/>
      </c>
      <c r="R424" s="6" t="str">
        <f t="shared" si="73"/>
        <v/>
      </c>
      <c r="S424" s="8" t="str">
        <f t="shared" si="74"/>
        <v/>
      </c>
      <c r="T424" s="8" t="str">
        <f t="shared" si="75"/>
        <v/>
      </c>
    </row>
    <row r="425" spans="1:20" x14ac:dyDescent="0.3">
      <c r="A425" s="111">
        <v>423</v>
      </c>
      <c r="B425" s="111" t="s">
        <v>7513</v>
      </c>
      <c r="E425" s="6" t="str">
        <f t="shared" si="66"/>
        <v/>
      </c>
      <c r="I425" t="str">
        <f t="shared" si="69"/>
        <v/>
      </c>
      <c r="J425" t="str">
        <f t="shared" si="67"/>
        <v/>
      </c>
      <c r="K425" t="str">
        <f t="shared" si="70"/>
        <v/>
      </c>
      <c r="L425" s="6" t="str">
        <f t="shared" si="71"/>
        <v/>
      </c>
      <c r="N425" s="129" t="s">
        <v>7521</v>
      </c>
      <c r="O425" t="str">
        <f t="shared" si="76"/>
        <v/>
      </c>
      <c r="P425" t="str">
        <f t="shared" si="72"/>
        <v/>
      </c>
      <c r="Q425" s="6" t="str">
        <f t="shared" si="68"/>
        <v/>
      </c>
      <c r="R425" s="6" t="str">
        <f t="shared" si="73"/>
        <v/>
      </c>
      <c r="S425" s="8" t="str">
        <f t="shared" si="74"/>
        <v/>
      </c>
      <c r="T425" s="8" t="str">
        <f t="shared" si="75"/>
        <v/>
      </c>
    </row>
    <row r="426" spans="1:20" x14ac:dyDescent="0.3">
      <c r="A426" s="111">
        <v>424</v>
      </c>
      <c r="B426" s="111" t="s">
        <v>7513</v>
      </c>
      <c r="E426" s="6" t="str">
        <f t="shared" si="66"/>
        <v/>
      </c>
      <c r="I426" t="str">
        <f t="shared" si="69"/>
        <v/>
      </c>
      <c r="J426" t="str">
        <f t="shared" si="67"/>
        <v/>
      </c>
      <c r="K426" t="str">
        <f t="shared" si="70"/>
        <v/>
      </c>
      <c r="L426" s="6" t="str">
        <f t="shared" si="71"/>
        <v/>
      </c>
      <c r="N426" s="129" t="s">
        <v>7521</v>
      </c>
      <c r="O426" t="str">
        <f t="shared" si="76"/>
        <v/>
      </c>
      <c r="P426" t="str">
        <f t="shared" si="72"/>
        <v/>
      </c>
      <c r="Q426" s="6" t="str">
        <f t="shared" si="68"/>
        <v/>
      </c>
      <c r="R426" s="6" t="str">
        <f t="shared" si="73"/>
        <v/>
      </c>
      <c r="S426" s="8" t="str">
        <f t="shared" si="74"/>
        <v/>
      </c>
      <c r="T426" s="8" t="str">
        <f t="shared" si="75"/>
        <v/>
      </c>
    </row>
    <row r="427" spans="1:20" x14ac:dyDescent="0.3">
      <c r="A427" s="111">
        <v>425</v>
      </c>
      <c r="B427" s="111" t="s">
        <v>7513</v>
      </c>
      <c r="E427" s="6" t="str">
        <f t="shared" si="66"/>
        <v/>
      </c>
      <c r="I427" t="str">
        <f t="shared" si="69"/>
        <v/>
      </c>
      <c r="J427" t="str">
        <f t="shared" si="67"/>
        <v/>
      </c>
      <c r="K427" t="str">
        <f t="shared" si="70"/>
        <v/>
      </c>
      <c r="L427" s="6" t="str">
        <f t="shared" si="71"/>
        <v/>
      </c>
      <c r="N427" s="129" t="s">
        <v>7521</v>
      </c>
      <c r="O427" t="str">
        <f t="shared" si="76"/>
        <v/>
      </c>
      <c r="P427" t="str">
        <f t="shared" si="72"/>
        <v/>
      </c>
      <c r="Q427" s="6" t="str">
        <f t="shared" si="68"/>
        <v/>
      </c>
      <c r="R427" s="6" t="str">
        <f t="shared" si="73"/>
        <v/>
      </c>
      <c r="S427" s="8" t="str">
        <f t="shared" si="74"/>
        <v/>
      </c>
      <c r="T427" s="8" t="str">
        <f t="shared" si="75"/>
        <v/>
      </c>
    </row>
    <row r="428" spans="1:20" x14ac:dyDescent="0.3">
      <c r="A428" s="111">
        <v>426</v>
      </c>
      <c r="B428" s="111" t="s">
        <v>7513</v>
      </c>
      <c r="E428" s="6" t="str">
        <f t="shared" si="66"/>
        <v/>
      </c>
      <c r="I428" t="str">
        <f t="shared" si="69"/>
        <v/>
      </c>
      <c r="J428" t="str">
        <f t="shared" si="67"/>
        <v/>
      </c>
      <c r="K428" t="str">
        <f t="shared" si="70"/>
        <v/>
      </c>
      <c r="L428" s="6" t="str">
        <f t="shared" si="71"/>
        <v/>
      </c>
      <c r="N428" s="129" t="s">
        <v>7521</v>
      </c>
      <c r="O428" t="str">
        <f t="shared" si="76"/>
        <v/>
      </c>
      <c r="P428" t="str">
        <f t="shared" si="72"/>
        <v/>
      </c>
      <c r="Q428" s="6" t="str">
        <f t="shared" si="68"/>
        <v/>
      </c>
      <c r="R428" s="6" t="str">
        <f t="shared" si="73"/>
        <v/>
      </c>
      <c r="S428" s="8" t="str">
        <f t="shared" si="74"/>
        <v/>
      </c>
      <c r="T428" s="8" t="str">
        <f t="shared" si="75"/>
        <v/>
      </c>
    </row>
    <row r="429" spans="1:20" x14ac:dyDescent="0.3">
      <c r="A429" s="111">
        <v>427</v>
      </c>
      <c r="B429" s="111" t="s">
        <v>7513</v>
      </c>
      <c r="E429" s="6" t="str">
        <f t="shared" si="66"/>
        <v/>
      </c>
      <c r="I429" t="str">
        <f t="shared" si="69"/>
        <v/>
      </c>
      <c r="J429" t="str">
        <f t="shared" si="67"/>
        <v/>
      </c>
      <c r="K429" t="str">
        <f t="shared" si="70"/>
        <v/>
      </c>
      <c r="L429" s="6" t="str">
        <f t="shared" si="71"/>
        <v/>
      </c>
      <c r="N429" s="129" t="s">
        <v>7521</v>
      </c>
      <c r="O429" t="str">
        <f t="shared" si="76"/>
        <v/>
      </c>
      <c r="P429" t="str">
        <f t="shared" si="72"/>
        <v/>
      </c>
      <c r="Q429" s="6" t="str">
        <f t="shared" si="68"/>
        <v/>
      </c>
      <c r="R429" s="6" t="str">
        <f t="shared" si="73"/>
        <v/>
      </c>
      <c r="S429" s="8" t="str">
        <f t="shared" si="74"/>
        <v/>
      </c>
      <c r="T429" s="8" t="str">
        <f t="shared" si="75"/>
        <v/>
      </c>
    </row>
    <row r="430" spans="1:20" x14ac:dyDescent="0.3">
      <c r="A430" s="111">
        <v>428</v>
      </c>
      <c r="B430" s="111" t="s">
        <v>7513</v>
      </c>
      <c r="E430" s="6" t="str">
        <f t="shared" si="66"/>
        <v/>
      </c>
      <c r="I430" t="str">
        <f t="shared" si="69"/>
        <v/>
      </c>
      <c r="J430" t="str">
        <f t="shared" si="67"/>
        <v/>
      </c>
      <c r="K430" t="str">
        <f t="shared" si="70"/>
        <v/>
      </c>
      <c r="L430" s="6" t="str">
        <f t="shared" si="71"/>
        <v/>
      </c>
      <c r="N430" s="129" t="s">
        <v>7521</v>
      </c>
      <c r="O430" t="str">
        <f t="shared" si="76"/>
        <v/>
      </c>
      <c r="P430" t="str">
        <f t="shared" si="72"/>
        <v/>
      </c>
      <c r="Q430" s="6" t="str">
        <f t="shared" si="68"/>
        <v/>
      </c>
      <c r="R430" s="6" t="str">
        <f t="shared" si="73"/>
        <v/>
      </c>
      <c r="S430" s="8" t="str">
        <f t="shared" si="74"/>
        <v/>
      </c>
      <c r="T430" s="8" t="str">
        <f t="shared" si="75"/>
        <v/>
      </c>
    </row>
    <row r="431" spans="1:20" x14ac:dyDescent="0.3">
      <c r="A431" s="111">
        <v>429</v>
      </c>
      <c r="B431" s="111" t="s">
        <v>7513</v>
      </c>
      <c r="E431" s="6" t="str">
        <f t="shared" si="66"/>
        <v/>
      </c>
      <c r="I431" t="str">
        <f t="shared" si="69"/>
        <v/>
      </c>
      <c r="J431" t="str">
        <f t="shared" si="67"/>
        <v/>
      </c>
      <c r="K431" t="str">
        <f t="shared" si="70"/>
        <v/>
      </c>
      <c r="L431" s="6" t="str">
        <f t="shared" si="71"/>
        <v/>
      </c>
      <c r="N431" s="129" t="s">
        <v>7521</v>
      </c>
      <c r="O431" t="str">
        <f t="shared" si="76"/>
        <v/>
      </c>
      <c r="P431" t="str">
        <f t="shared" si="72"/>
        <v/>
      </c>
      <c r="Q431" s="6" t="str">
        <f t="shared" si="68"/>
        <v/>
      </c>
      <c r="R431" s="6" t="str">
        <f t="shared" si="73"/>
        <v/>
      </c>
      <c r="S431" s="8" t="str">
        <f t="shared" si="74"/>
        <v/>
      </c>
      <c r="T431" s="8" t="str">
        <f t="shared" si="75"/>
        <v/>
      </c>
    </row>
    <row r="432" spans="1:20" x14ac:dyDescent="0.3">
      <c r="A432" s="111">
        <v>430</v>
      </c>
      <c r="B432" s="111" t="s">
        <v>7513</v>
      </c>
      <c r="E432" s="6" t="str">
        <f t="shared" si="66"/>
        <v/>
      </c>
      <c r="I432" t="str">
        <f t="shared" si="69"/>
        <v/>
      </c>
      <c r="J432" t="str">
        <f t="shared" si="67"/>
        <v/>
      </c>
      <c r="K432" t="str">
        <f t="shared" si="70"/>
        <v/>
      </c>
      <c r="L432" s="6" t="str">
        <f t="shared" si="71"/>
        <v/>
      </c>
      <c r="N432" s="129" t="s">
        <v>7521</v>
      </c>
      <c r="O432" t="str">
        <f t="shared" si="76"/>
        <v/>
      </c>
      <c r="P432" t="str">
        <f t="shared" si="72"/>
        <v/>
      </c>
      <c r="Q432" s="6" t="str">
        <f t="shared" si="68"/>
        <v/>
      </c>
      <c r="R432" s="6" t="str">
        <f t="shared" si="73"/>
        <v/>
      </c>
      <c r="S432" s="8" t="str">
        <f t="shared" si="74"/>
        <v/>
      </c>
      <c r="T432" s="8" t="str">
        <f t="shared" si="75"/>
        <v/>
      </c>
    </row>
    <row r="433" spans="1:20" x14ac:dyDescent="0.3">
      <c r="A433" s="111">
        <v>431</v>
      </c>
      <c r="B433" s="111" t="s">
        <v>7513</v>
      </c>
      <c r="E433" s="6" t="str">
        <f t="shared" si="66"/>
        <v/>
      </c>
      <c r="I433" t="str">
        <f t="shared" si="69"/>
        <v/>
      </c>
      <c r="J433" t="str">
        <f t="shared" si="67"/>
        <v/>
      </c>
      <c r="K433" t="str">
        <f t="shared" si="70"/>
        <v/>
      </c>
      <c r="L433" s="6" t="str">
        <f t="shared" si="71"/>
        <v/>
      </c>
      <c r="N433" s="129" t="s">
        <v>7521</v>
      </c>
      <c r="O433" t="str">
        <f t="shared" si="76"/>
        <v/>
      </c>
      <c r="P433" t="str">
        <f t="shared" si="72"/>
        <v/>
      </c>
      <c r="Q433" s="6" t="str">
        <f t="shared" si="68"/>
        <v/>
      </c>
      <c r="R433" s="6" t="str">
        <f t="shared" si="73"/>
        <v/>
      </c>
      <c r="S433" s="8" t="str">
        <f t="shared" si="74"/>
        <v/>
      </c>
      <c r="T433" s="8" t="str">
        <f t="shared" si="75"/>
        <v/>
      </c>
    </row>
    <row r="434" spans="1:20" x14ac:dyDescent="0.3">
      <c r="A434" s="111">
        <v>432</v>
      </c>
      <c r="B434" s="111" t="s">
        <v>7513</v>
      </c>
      <c r="E434" s="6" t="str">
        <f t="shared" si="66"/>
        <v/>
      </c>
      <c r="I434" t="str">
        <f t="shared" si="69"/>
        <v/>
      </c>
      <c r="J434" t="str">
        <f t="shared" si="67"/>
        <v/>
      </c>
      <c r="K434" t="str">
        <f t="shared" si="70"/>
        <v/>
      </c>
      <c r="L434" s="6" t="str">
        <f t="shared" si="71"/>
        <v/>
      </c>
      <c r="N434" s="129" t="s">
        <v>7521</v>
      </c>
      <c r="O434" t="str">
        <f t="shared" si="76"/>
        <v/>
      </c>
      <c r="P434" t="str">
        <f t="shared" si="72"/>
        <v/>
      </c>
      <c r="Q434" s="6" t="str">
        <f t="shared" si="68"/>
        <v/>
      </c>
      <c r="R434" s="6" t="str">
        <f t="shared" si="73"/>
        <v/>
      </c>
      <c r="S434" s="8" t="str">
        <f t="shared" si="74"/>
        <v/>
      </c>
      <c r="T434" s="8" t="str">
        <f t="shared" si="75"/>
        <v/>
      </c>
    </row>
    <row r="435" spans="1:20" x14ac:dyDescent="0.3">
      <c r="A435" s="111">
        <v>433</v>
      </c>
      <c r="B435" s="111" t="s">
        <v>7513</v>
      </c>
      <c r="E435" s="6" t="str">
        <f t="shared" si="66"/>
        <v/>
      </c>
      <c r="I435" t="str">
        <f t="shared" si="69"/>
        <v/>
      </c>
      <c r="J435" t="str">
        <f t="shared" si="67"/>
        <v/>
      </c>
      <c r="K435" t="str">
        <f t="shared" si="70"/>
        <v/>
      </c>
      <c r="L435" s="6" t="str">
        <f t="shared" si="71"/>
        <v/>
      </c>
      <c r="N435" s="129" t="s">
        <v>7521</v>
      </c>
      <c r="O435" t="str">
        <f t="shared" si="76"/>
        <v/>
      </c>
      <c r="P435" t="str">
        <f t="shared" si="72"/>
        <v/>
      </c>
      <c r="Q435" s="6" t="str">
        <f t="shared" si="68"/>
        <v/>
      </c>
      <c r="R435" s="6" t="str">
        <f t="shared" si="73"/>
        <v/>
      </c>
      <c r="S435" s="8" t="str">
        <f t="shared" si="74"/>
        <v/>
      </c>
      <c r="T435" s="8" t="str">
        <f t="shared" si="75"/>
        <v/>
      </c>
    </row>
    <row r="436" spans="1:20" x14ac:dyDescent="0.3">
      <c r="A436" s="111">
        <v>434</v>
      </c>
      <c r="B436" s="111" t="s">
        <v>7513</v>
      </c>
      <c r="E436" s="6" t="str">
        <f t="shared" si="66"/>
        <v/>
      </c>
      <c r="I436" t="str">
        <f t="shared" si="69"/>
        <v/>
      </c>
      <c r="J436" t="str">
        <f t="shared" si="67"/>
        <v/>
      </c>
      <c r="K436" t="str">
        <f t="shared" si="70"/>
        <v/>
      </c>
      <c r="L436" s="6" t="str">
        <f t="shared" si="71"/>
        <v/>
      </c>
      <c r="N436" s="129" t="s">
        <v>7521</v>
      </c>
      <c r="O436" t="str">
        <f t="shared" si="76"/>
        <v/>
      </c>
      <c r="P436" t="str">
        <f t="shared" si="72"/>
        <v/>
      </c>
      <c r="Q436" s="6" t="str">
        <f t="shared" si="68"/>
        <v/>
      </c>
      <c r="R436" s="6" t="str">
        <f t="shared" si="73"/>
        <v/>
      </c>
      <c r="S436" s="8" t="str">
        <f t="shared" si="74"/>
        <v/>
      </c>
      <c r="T436" s="8" t="str">
        <f t="shared" si="75"/>
        <v/>
      </c>
    </row>
    <row r="437" spans="1:20" x14ac:dyDescent="0.3">
      <c r="A437" s="111">
        <v>435</v>
      </c>
      <c r="B437" s="111" t="s">
        <v>7513</v>
      </c>
      <c r="E437" s="6" t="str">
        <f t="shared" si="66"/>
        <v/>
      </c>
      <c r="I437" t="str">
        <f t="shared" si="69"/>
        <v/>
      </c>
      <c r="J437" t="str">
        <f t="shared" si="67"/>
        <v/>
      </c>
      <c r="K437" t="str">
        <f t="shared" si="70"/>
        <v/>
      </c>
      <c r="L437" s="6" t="str">
        <f t="shared" si="71"/>
        <v/>
      </c>
      <c r="N437" s="129" t="s">
        <v>7521</v>
      </c>
      <c r="O437" t="str">
        <f t="shared" si="76"/>
        <v/>
      </c>
      <c r="P437" t="str">
        <f t="shared" si="72"/>
        <v/>
      </c>
      <c r="Q437" s="6" t="str">
        <f t="shared" si="68"/>
        <v/>
      </c>
      <c r="R437" s="6" t="str">
        <f t="shared" si="73"/>
        <v/>
      </c>
      <c r="S437" s="8" t="str">
        <f t="shared" si="74"/>
        <v/>
      </c>
      <c r="T437" s="8" t="str">
        <f t="shared" si="75"/>
        <v/>
      </c>
    </row>
    <row r="438" spans="1:20" x14ac:dyDescent="0.3">
      <c r="A438" s="111">
        <v>436</v>
      </c>
      <c r="B438" s="111" t="s">
        <v>7513</v>
      </c>
      <c r="E438" s="6" t="str">
        <f t="shared" si="66"/>
        <v/>
      </c>
      <c r="I438" t="str">
        <f t="shared" si="69"/>
        <v/>
      </c>
      <c r="J438" t="str">
        <f t="shared" si="67"/>
        <v/>
      </c>
      <c r="K438" t="str">
        <f t="shared" si="70"/>
        <v/>
      </c>
      <c r="L438" s="6" t="str">
        <f t="shared" si="71"/>
        <v/>
      </c>
      <c r="N438" s="129" t="s">
        <v>7521</v>
      </c>
      <c r="O438" t="str">
        <f t="shared" si="76"/>
        <v/>
      </c>
      <c r="P438" t="str">
        <f t="shared" si="72"/>
        <v/>
      </c>
      <c r="Q438" s="6" t="str">
        <f t="shared" si="68"/>
        <v/>
      </c>
      <c r="R438" s="6" t="str">
        <f t="shared" si="73"/>
        <v/>
      </c>
      <c r="S438" s="8" t="str">
        <f t="shared" si="74"/>
        <v/>
      </c>
      <c r="T438" s="8" t="str">
        <f t="shared" si="75"/>
        <v/>
      </c>
    </row>
    <row r="439" spans="1:20" x14ac:dyDescent="0.3">
      <c r="A439" s="111">
        <v>437</v>
      </c>
      <c r="B439" s="111" t="s">
        <v>7513</v>
      </c>
      <c r="E439" s="6" t="str">
        <f t="shared" si="66"/>
        <v/>
      </c>
      <c r="I439" t="str">
        <f t="shared" si="69"/>
        <v/>
      </c>
      <c r="J439" t="str">
        <f t="shared" si="67"/>
        <v/>
      </c>
      <c r="K439" t="str">
        <f t="shared" si="70"/>
        <v/>
      </c>
      <c r="L439" s="6" t="str">
        <f t="shared" si="71"/>
        <v/>
      </c>
      <c r="N439" s="129" t="s">
        <v>7521</v>
      </c>
      <c r="O439" t="str">
        <f t="shared" si="76"/>
        <v/>
      </c>
      <c r="P439" t="str">
        <f t="shared" si="72"/>
        <v/>
      </c>
      <c r="Q439" s="6" t="str">
        <f t="shared" si="68"/>
        <v/>
      </c>
      <c r="R439" s="6" t="str">
        <f t="shared" si="73"/>
        <v/>
      </c>
      <c r="S439" s="8" t="str">
        <f t="shared" si="74"/>
        <v/>
      </c>
      <c r="T439" s="8" t="str">
        <f t="shared" si="75"/>
        <v/>
      </c>
    </row>
    <row r="440" spans="1:20" x14ac:dyDescent="0.3">
      <c r="A440" s="111">
        <v>438</v>
      </c>
      <c r="B440" s="111" t="s">
        <v>7513</v>
      </c>
      <c r="E440" s="6" t="str">
        <f t="shared" si="66"/>
        <v/>
      </c>
      <c r="I440" t="str">
        <f t="shared" si="69"/>
        <v/>
      </c>
      <c r="J440" t="str">
        <f t="shared" si="67"/>
        <v/>
      </c>
      <c r="K440" t="str">
        <f t="shared" si="70"/>
        <v/>
      </c>
      <c r="L440" s="6" t="str">
        <f t="shared" si="71"/>
        <v/>
      </c>
      <c r="N440" s="129" t="s">
        <v>7521</v>
      </c>
      <c r="O440" t="str">
        <f t="shared" si="76"/>
        <v/>
      </c>
      <c r="P440" t="str">
        <f t="shared" si="72"/>
        <v/>
      </c>
      <c r="Q440" s="6" t="str">
        <f t="shared" si="68"/>
        <v/>
      </c>
      <c r="R440" s="6" t="str">
        <f t="shared" si="73"/>
        <v/>
      </c>
      <c r="S440" s="8" t="str">
        <f t="shared" si="74"/>
        <v/>
      </c>
      <c r="T440" s="8" t="str">
        <f t="shared" si="75"/>
        <v/>
      </c>
    </row>
    <row r="441" spans="1:20" x14ac:dyDescent="0.3">
      <c r="A441" s="111">
        <v>439</v>
      </c>
      <c r="B441" s="111" t="s">
        <v>7513</v>
      </c>
      <c r="E441" s="6" t="str">
        <f t="shared" si="66"/>
        <v/>
      </c>
      <c r="I441" t="str">
        <f t="shared" si="69"/>
        <v/>
      </c>
      <c r="J441" t="str">
        <f t="shared" si="67"/>
        <v/>
      </c>
      <c r="K441" t="str">
        <f t="shared" si="70"/>
        <v/>
      </c>
      <c r="L441" s="6" t="str">
        <f t="shared" si="71"/>
        <v/>
      </c>
      <c r="N441" s="129" t="s">
        <v>7521</v>
      </c>
      <c r="O441" t="str">
        <f t="shared" si="76"/>
        <v/>
      </c>
      <c r="P441" t="str">
        <f t="shared" si="72"/>
        <v/>
      </c>
      <c r="Q441" s="6" t="str">
        <f t="shared" si="68"/>
        <v/>
      </c>
      <c r="R441" s="6" t="str">
        <f t="shared" si="73"/>
        <v/>
      </c>
      <c r="S441" s="8" t="str">
        <f t="shared" si="74"/>
        <v/>
      </c>
      <c r="T441" s="8" t="str">
        <f t="shared" si="75"/>
        <v/>
      </c>
    </row>
    <row r="442" spans="1:20" x14ac:dyDescent="0.3">
      <c r="A442" s="111">
        <v>440</v>
      </c>
      <c r="B442" s="111" t="s">
        <v>7513</v>
      </c>
      <c r="E442" s="6" t="str">
        <f t="shared" si="66"/>
        <v/>
      </c>
      <c r="I442" t="str">
        <f t="shared" si="69"/>
        <v/>
      </c>
      <c r="J442" t="str">
        <f t="shared" si="67"/>
        <v/>
      </c>
      <c r="K442" t="str">
        <f t="shared" si="70"/>
        <v/>
      </c>
      <c r="L442" s="6" t="str">
        <f t="shared" si="71"/>
        <v/>
      </c>
      <c r="N442" s="129" t="s">
        <v>7521</v>
      </c>
      <c r="O442" t="str">
        <f t="shared" si="76"/>
        <v/>
      </c>
      <c r="P442" t="str">
        <f t="shared" si="72"/>
        <v/>
      </c>
      <c r="Q442" s="6" t="str">
        <f t="shared" si="68"/>
        <v/>
      </c>
      <c r="R442" s="6" t="str">
        <f t="shared" si="73"/>
        <v/>
      </c>
      <c r="S442" s="8" t="str">
        <f t="shared" si="74"/>
        <v/>
      </c>
      <c r="T442" s="8" t="str">
        <f t="shared" si="75"/>
        <v/>
      </c>
    </row>
    <row r="443" spans="1:20" x14ac:dyDescent="0.3">
      <c r="A443" s="111">
        <v>441</v>
      </c>
      <c r="B443" s="111" t="s">
        <v>7513</v>
      </c>
      <c r="E443" s="6" t="str">
        <f t="shared" si="66"/>
        <v/>
      </c>
      <c r="I443" t="str">
        <f t="shared" si="69"/>
        <v/>
      </c>
      <c r="J443" t="str">
        <f t="shared" si="67"/>
        <v/>
      </c>
      <c r="K443" t="str">
        <f t="shared" si="70"/>
        <v/>
      </c>
      <c r="L443" s="6" t="str">
        <f t="shared" si="71"/>
        <v/>
      </c>
      <c r="N443" s="129" t="s">
        <v>7521</v>
      </c>
      <c r="O443" t="str">
        <f t="shared" si="76"/>
        <v/>
      </c>
      <c r="P443" t="str">
        <f t="shared" si="72"/>
        <v/>
      </c>
      <c r="Q443" s="6" t="str">
        <f t="shared" si="68"/>
        <v/>
      </c>
      <c r="R443" s="6" t="str">
        <f t="shared" si="73"/>
        <v/>
      </c>
      <c r="S443" s="8" t="str">
        <f t="shared" si="74"/>
        <v/>
      </c>
      <c r="T443" s="8" t="str">
        <f t="shared" si="75"/>
        <v/>
      </c>
    </row>
    <row r="444" spans="1:20" x14ac:dyDescent="0.3">
      <c r="A444" s="111">
        <v>442</v>
      </c>
      <c r="B444" s="111" t="s">
        <v>7513</v>
      </c>
      <c r="E444" s="6" t="str">
        <f t="shared" si="66"/>
        <v/>
      </c>
      <c r="I444" t="str">
        <f t="shared" si="69"/>
        <v/>
      </c>
      <c r="J444" t="str">
        <f t="shared" si="67"/>
        <v/>
      </c>
      <c r="K444" t="str">
        <f t="shared" si="70"/>
        <v/>
      </c>
      <c r="L444" s="6" t="str">
        <f t="shared" si="71"/>
        <v/>
      </c>
      <c r="N444" s="129" t="s">
        <v>7521</v>
      </c>
      <c r="O444" t="str">
        <f t="shared" si="76"/>
        <v/>
      </c>
      <c r="P444" t="str">
        <f t="shared" si="72"/>
        <v/>
      </c>
      <c r="Q444" s="6" t="str">
        <f t="shared" si="68"/>
        <v/>
      </c>
      <c r="R444" s="6" t="str">
        <f t="shared" si="73"/>
        <v/>
      </c>
      <c r="S444" s="8" t="str">
        <f t="shared" si="74"/>
        <v/>
      </c>
      <c r="T444" s="8" t="str">
        <f t="shared" si="75"/>
        <v/>
      </c>
    </row>
    <row r="445" spans="1:20" x14ac:dyDescent="0.3">
      <c r="A445" s="111">
        <v>443</v>
      </c>
      <c r="B445" s="111" t="s">
        <v>7513</v>
      </c>
      <c r="E445" s="6" t="str">
        <f t="shared" si="66"/>
        <v/>
      </c>
      <c r="I445" t="str">
        <f t="shared" si="69"/>
        <v/>
      </c>
      <c r="J445" t="str">
        <f t="shared" si="67"/>
        <v/>
      </c>
      <c r="K445" t="str">
        <f t="shared" si="70"/>
        <v/>
      </c>
      <c r="L445" s="6" t="str">
        <f t="shared" si="71"/>
        <v/>
      </c>
      <c r="N445" s="129" t="s">
        <v>7521</v>
      </c>
      <c r="O445" t="str">
        <f t="shared" si="76"/>
        <v/>
      </c>
      <c r="P445" t="str">
        <f t="shared" si="72"/>
        <v/>
      </c>
      <c r="Q445" s="6" t="str">
        <f t="shared" si="68"/>
        <v/>
      </c>
      <c r="R445" s="6" t="str">
        <f t="shared" si="73"/>
        <v/>
      </c>
      <c r="S445" s="8" t="str">
        <f t="shared" si="74"/>
        <v/>
      </c>
      <c r="T445" s="8" t="str">
        <f t="shared" si="75"/>
        <v/>
      </c>
    </row>
    <row r="446" spans="1:20" x14ac:dyDescent="0.3">
      <c r="A446" s="111">
        <v>444</v>
      </c>
      <c r="B446" s="111" t="s">
        <v>7513</v>
      </c>
      <c r="E446" s="6" t="str">
        <f t="shared" si="66"/>
        <v/>
      </c>
      <c r="I446" t="str">
        <f t="shared" si="69"/>
        <v/>
      </c>
      <c r="J446" t="str">
        <f t="shared" si="67"/>
        <v/>
      </c>
      <c r="K446" t="str">
        <f t="shared" si="70"/>
        <v/>
      </c>
      <c r="L446" s="6" t="str">
        <f t="shared" si="71"/>
        <v/>
      </c>
      <c r="N446" s="129" t="s">
        <v>7521</v>
      </c>
      <c r="O446" t="str">
        <f t="shared" si="76"/>
        <v/>
      </c>
      <c r="P446" t="str">
        <f t="shared" si="72"/>
        <v/>
      </c>
      <c r="Q446" s="6" t="str">
        <f t="shared" si="68"/>
        <v/>
      </c>
      <c r="R446" s="6" t="str">
        <f t="shared" si="73"/>
        <v/>
      </c>
      <c r="S446" s="8" t="str">
        <f t="shared" si="74"/>
        <v/>
      </c>
      <c r="T446" s="8" t="str">
        <f t="shared" si="75"/>
        <v/>
      </c>
    </row>
    <row r="447" spans="1:20" x14ac:dyDescent="0.3">
      <c r="A447" s="111">
        <v>445</v>
      </c>
      <c r="B447" s="111" t="s">
        <v>7513</v>
      </c>
      <c r="E447" s="6" t="str">
        <f t="shared" si="66"/>
        <v/>
      </c>
      <c r="I447" t="str">
        <f t="shared" si="69"/>
        <v/>
      </c>
      <c r="J447" t="str">
        <f t="shared" si="67"/>
        <v/>
      </c>
      <c r="K447" t="str">
        <f t="shared" si="70"/>
        <v/>
      </c>
      <c r="L447" s="6" t="str">
        <f t="shared" si="71"/>
        <v/>
      </c>
      <c r="N447" s="129" t="s">
        <v>7521</v>
      </c>
      <c r="O447" t="str">
        <f t="shared" si="76"/>
        <v/>
      </c>
      <c r="P447" t="str">
        <f t="shared" si="72"/>
        <v/>
      </c>
      <c r="Q447" s="6" t="str">
        <f t="shared" si="68"/>
        <v/>
      </c>
      <c r="R447" s="6" t="str">
        <f t="shared" si="73"/>
        <v/>
      </c>
      <c r="S447" s="8" t="str">
        <f t="shared" si="74"/>
        <v/>
      </c>
      <c r="T447" s="8" t="str">
        <f t="shared" si="75"/>
        <v/>
      </c>
    </row>
    <row r="448" spans="1:20" x14ac:dyDescent="0.3">
      <c r="A448" s="111">
        <v>446</v>
      </c>
      <c r="B448" s="111" t="s">
        <v>7513</v>
      </c>
      <c r="E448" s="6" t="str">
        <f t="shared" si="66"/>
        <v/>
      </c>
      <c r="I448" t="str">
        <f t="shared" si="69"/>
        <v/>
      </c>
      <c r="J448" t="str">
        <f t="shared" si="67"/>
        <v/>
      </c>
      <c r="K448" t="str">
        <f t="shared" si="70"/>
        <v/>
      </c>
      <c r="L448" s="6" t="str">
        <f t="shared" si="71"/>
        <v/>
      </c>
      <c r="N448" s="129" t="s">
        <v>7521</v>
      </c>
      <c r="O448" t="str">
        <f t="shared" si="76"/>
        <v/>
      </c>
      <c r="P448" t="str">
        <f t="shared" si="72"/>
        <v/>
      </c>
      <c r="Q448" s="6" t="str">
        <f t="shared" si="68"/>
        <v/>
      </c>
      <c r="R448" s="6" t="str">
        <f t="shared" si="73"/>
        <v/>
      </c>
      <c r="S448" s="8" t="str">
        <f t="shared" si="74"/>
        <v/>
      </c>
      <c r="T448" s="8" t="str">
        <f t="shared" si="75"/>
        <v/>
      </c>
    </row>
    <row r="449" spans="1:20" x14ac:dyDescent="0.3">
      <c r="A449" s="111">
        <v>447</v>
      </c>
      <c r="B449" s="111" t="s">
        <v>7513</v>
      </c>
      <c r="E449" s="6" t="str">
        <f t="shared" si="66"/>
        <v/>
      </c>
      <c r="I449" t="str">
        <f t="shared" si="69"/>
        <v/>
      </c>
      <c r="J449" t="str">
        <f t="shared" si="67"/>
        <v/>
      </c>
      <c r="K449" t="str">
        <f t="shared" si="70"/>
        <v/>
      </c>
      <c r="L449" s="6" t="str">
        <f t="shared" si="71"/>
        <v/>
      </c>
      <c r="N449" s="129" t="s">
        <v>7521</v>
      </c>
      <c r="O449" t="str">
        <f t="shared" si="76"/>
        <v/>
      </c>
      <c r="P449" t="str">
        <f t="shared" si="72"/>
        <v/>
      </c>
      <c r="Q449" s="6" t="str">
        <f t="shared" si="68"/>
        <v/>
      </c>
      <c r="R449" s="6" t="str">
        <f t="shared" si="73"/>
        <v/>
      </c>
      <c r="S449" s="8" t="str">
        <f t="shared" si="74"/>
        <v/>
      </c>
      <c r="T449" s="8" t="str">
        <f t="shared" si="75"/>
        <v/>
      </c>
    </row>
    <row r="450" spans="1:20" x14ac:dyDescent="0.3">
      <c r="A450" s="111">
        <v>448</v>
      </c>
      <c r="B450" s="111" t="s">
        <v>7513</v>
      </c>
      <c r="E450" s="6" t="str">
        <f t="shared" si="66"/>
        <v/>
      </c>
      <c r="I450" t="str">
        <f t="shared" si="69"/>
        <v/>
      </c>
      <c r="J450" t="str">
        <f t="shared" si="67"/>
        <v/>
      </c>
      <c r="K450" t="str">
        <f t="shared" si="70"/>
        <v/>
      </c>
      <c r="L450" s="6" t="str">
        <f t="shared" si="71"/>
        <v/>
      </c>
      <c r="N450" s="129" t="s">
        <v>7521</v>
      </c>
      <c r="O450" t="str">
        <f t="shared" si="76"/>
        <v/>
      </c>
      <c r="P450" t="str">
        <f t="shared" si="72"/>
        <v/>
      </c>
      <c r="Q450" s="6" t="str">
        <f t="shared" si="68"/>
        <v/>
      </c>
      <c r="R450" s="6" t="str">
        <f t="shared" si="73"/>
        <v/>
      </c>
      <c r="S450" s="8" t="str">
        <f t="shared" si="74"/>
        <v/>
      </c>
      <c r="T450" s="8" t="str">
        <f t="shared" si="75"/>
        <v/>
      </c>
    </row>
    <row r="451" spans="1:20" x14ac:dyDescent="0.3">
      <c r="A451" s="111">
        <v>449</v>
      </c>
      <c r="B451" s="111" t="s">
        <v>7513</v>
      </c>
      <c r="E451" s="6" t="str">
        <f t="shared" ref="E451:E514" si="77">IFERROR(VLOOKUP(D451,Rate,3,FALSE),"")</f>
        <v/>
      </c>
      <c r="I451" t="str">
        <f t="shared" si="69"/>
        <v/>
      </c>
      <c r="J451" t="str">
        <f t="shared" ref="J451:J514" si="78">IFERROR(VLOOKUP(B451,ExchangeFee,2,FALSE)*I451,"")</f>
        <v/>
      </c>
      <c r="K451" t="str">
        <f t="shared" si="70"/>
        <v/>
      </c>
      <c r="L451" s="6" t="str">
        <f t="shared" si="71"/>
        <v/>
      </c>
      <c r="N451" s="129" t="s">
        <v>7521</v>
      </c>
      <c r="O451" t="str">
        <f t="shared" si="76"/>
        <v/>
      </c>
      <c r="P451" t="str">
        <f t="shared" si="72"/>
        <v/>
      </c>
      <c r="Q451" s="6" t="str">
        <f t="shared" ref="Q451:Q514" si="79">IFERROR(VLOOKUP(B451,ExchangeFee,2,FALSE)*P451,"")</f>
        <v/>
      </c>
      <c r="R451" s="6" t="str">
        <f t="shared" si="73"/>
        <v/>
      </c>
      <c r="S451" s="8" t="str">
        <f t="shared" si="74"/>
        <v/>
      </c>
      <c r="T451" s="8" t="str">
        <f t="shared" si="75"/>
        <v/>
      </c>
    </row>
    <row r="452" spans="1:20" x14ac:dyDescent="0.3">
      <c r="A452" s="111">
        <v>450</v>
      </c>
      <c r="B452" s="111" t="s">
        <v>7513</v>
      </c>
      <c r="E452" s="6" t="str">
        <f t="shared" si="77"/>
        <v/>
      </c>
      <c r="I452" t="str">
        <f t="shared" ref="I452:I515" si="80">IFERROR(H452/G452,"")</f>
        <v/>
      </c>
      <c r="J452" t="str">
        <f t="shared" si="78"/>
        <v/>
      </c>
      <c r="K452" t="str">
        <f t="shared" ref="K452:K515" si="81">IFERROR(I452-J452,"")</f>
        <v/>
      </c>
      <c r="L452" s="6" t="str">
        <f t="shared" ref="L452:L515" si="82">IFERROR(K452*G452,"")</f>
        <v/>
      </c>
      <c r="N452" s="129" t="s">
        <v>7521</v>
      </c>
      <c r="O452" t="str">
        <f t="shared" si="76"/>
        <v/>
      </c>
      <c r="P452" t="str">
        <f t="shared" ref="P452:P515" si="83">IFERROR(O452*N452,"")</f>
        <v/>
      </c>
      <c r="Q452" s="6" t="str">
        <f t="shared" si="79"/>
        <v/>
      </c>
      <c r="R452" s="6" t="str">
        <f t="shared" ref="R452:R515" si="84">IFERROR(P452-Q452,"")</f>
        <v/>
      </c>
      <c r="S452" s="8" t="str">
        <f t="shared" ref="S452:S515" si="85">IFERROR((N452-G452)/G452,"")</f>
        <v/>
      </c>
      <c r="T452" s="8" t="str">
        <f t="shared" ref="T452:T515" si="86">IFERROR((R452-H452)/H452,"")</f>
        <v/>
      </c>
    </row>
    <row r="453" spans="1:20" x14ac:dyDescent="0.3">
      <c r="A453" s="111">
        <v>451</v>
      </c>
      <c r="B453" s="111" t="s">
        <v>7513</v>
      </c>
      <c r="E453" s="6" t="str">
        <f t="shared" si="77"/>
        <v/>
      </c>
      <c r="I453" t="str">
        <f t="shared" si="80"/>
        <v/>
      </c>
      <c r="J453" t="str">
        <f t="shared" si="78"/>
        <v/>
      </c>
      <c r="K453" t="str">
        <f t="shared" si="81"/>
        <v/>
      </c>
      <c r="L453" s="6" t="str">
        <f t="shared" si="82"/>
        <v/>
      </c>
      <c r="N453" s="129" t="s">
        <v>7521</v>
      </c>
      <c r="O453" t="str">
        <f t="shared" ref="O453:O516" si="87">K453</f>
        <v/>
      </c>
      <c r="P453" t="str">
        <f t="shared" si="83"/>
        <v/>
      </c>
      <c r="Q453" s="6" t="str">
        <f t="shared" si="79"/>
        <v/>
      </c>
      <c r="R453" s="6" t="str">
        <f t="shared" si="84"/>
        <v/>
      </c>
      <c r="S453" s="8" t="str">
        <f t="shared" si="85"/>
        <v/>
      </c>
      <c r="T453" s="8" t="str">
        <f t="shared" si="86"/>
        <v/>
      </c>
    </row>
    <row r="454" spans="1:20" x14ac:dyDescent="0.3">
      <c r="A454" s="111">
        <v>452</v>
      </c>
      <c r="B454" s="111" t="s">
        <v>7513</v>
      </c>
      <c r="E454" s="6" t="str">
        <f t="shared" si="77"/>
        <v/>
      </c>
      <c r="I454" t="str">
        <f t="shared" si="80"/>
        <v/>
      </c>
      <c r="J454" t="str">
        <f t="shared" si="78"/>
        <v/>
      </c>
      <c r="K454" t="str">
        <f t="shared" si="81"/>
        <v/>
      </c>
      <c r="L454" s="6" t="str">
        <f t="shared" si="82"/>
        <v/>
      </c>
      <c r="N454" s="129" t="s">
        <v>7521</v>
      </c>
      <c r="O454" t="str">
        <f t="shared" si="87"/>
        <v/>
      </c>
      <c r="P454" t="str">
        <f t="shared" si="83"/>
        <v/>
      </c>
      <c r="Q454" s="6" t="str">
        <f t="shared" si="79"/>
        <v/>
      </c>
      <c r="R454" s="6" t="str">
        <f t="shared" si="84"/>
        <v/>
      </c>
      <c r="S454" s="8" t="str">
        <f t="shared" si="85"/>
        <v/>
      </c>
      <c r="T454" s="8" t="str">
        <f t="shared" si="86"/>
        <v/>
      </c>
    </row>
    <row r="455" spans="1:20" x14ac:dyDescent="0.3">
      <c r="A455" s="111">
        <v>453</v>
      </c>
      <c r="B455" s="111" t="s">
        <v>7513</v>
      </c>
      <c r="E455" s="6" t="str">
        <f t="shared" si="77"/>
        <v/>
      </c>
      <c r="I455" t="str">
        <f t="shared" si="80"/>
        <v/>
      </c>
      <c r="J455" t="str">
        <f t="shared" si="78"/>
        <v/>
      </c>
      <c r="K455" t="str">
        <f t="shared" si="81"/>
        <v/>
      </c>
      <c r="L455" s="6" t="str">
        <f t="shared" si="82"/>
        <v/>
      </c>
      <c r="N455" s="129" t="s">
        <v>7521</v>
      </c>
      <c r="O455" t="str">
        <f t="shared" si="87"/>
        <v/>
      </c>
      <c r="P455" t="str">
        <f t="shared" si="83"/>
        <v/>
      </c>
      <c r="Q455" s="6" t="str">
        <f t="shared" si="79"/>
        <v/>
      </c>
      <c r="R455" s="6" t="str">
        <f t="shared" si="84"/>
        <v/>
      </c>
      <c r="S455" s="8" t="str">
        <f t="shared" si="85"/>
        <v/>
      </c>
      <c r="T455" s="8" t="str">
        <f t="shared" si="86"/>
        <v/>
      </c>
    </row>
    <row r="456" spans="1:20" x14ac:dyDescent="0.3">
      <c r="A456" s="111">
        <v>454</v>
      </c>
      <c r="B456" s="111" t="s">
        <v>7513</v>
      </c>
      <c r="E456" s="6" t="str">
        <f t="shared" si="77"/>
        <v/>
      </c>
      <c r="I456" t="str">
        <f t="shared" si="80"/>
        <v/>
      </c>
      <c r="J456" t="str">
        <f t="shared" si="78"/>
        <v/>
      </c>
      <c r="K456" t="str">
        <f t="shared" si="81"/>
        <v/>
      </c>
      <c r="L456" s="6" t="str">
        <f t="shared" si="82"/>
        <v/>
      </c>
      <c r="N456" s="129" t="s">
        <v>7521</v>
      </c>
      <c r="O456" t="str">
        <f t="shared" si="87"/>
        <v/>
      </c>
      <c r="P456" t="str">
        <f t="shared" si="83"/>
        <v/>
      </c>
      <c r="Q456" s="6" t="str">
        <f t="shared" si="79"/>
        <v/>
      </c>
      <c r="R456" s="6" t="str">
        <f t="shared" si="84"/>
        <v/>
      </c>
      <c r="S456" s="8" t="str">
        <f t="shared" si="85"/>
        <v/>
      </c>
      <c r="T456" s="8" t="str">
        <f t="shared" si="86"/>
        <v/>
      </c>
    </row>
    <row r="457" spans="1:20" x14ac:dyDescent="0.3">
      <c r="A457" s="111">
        <v>455</v>
      </c>
      <c r="B457" s="111" t="s">
        <v>7513</v>
      </c>
      <c r="E457" s="6" t="str">
        <f t="shared" si="77"/>
        <v/>
      </c>
      <c r="I457" t="str">
        <f t="shared" si="80"/>
        <v/>
      </c>
      <c r="J457" t="str">
        <f t="shared" si="78"/>
        <v/>
      </c>
      <c r="K457" t="str">
        <f t="shared" si="81"/>
        <v/>
      </c>
      <c r="L457" s="6" t="str">
        <f t="shared" si="82"/>
        <v/>
      </c>
      <c r="N457" s="129" t="s">
        <v>7521</v>
      </c>
      <c r="O457" t="str">
        <f t="shared" si="87"/>
        <v/>
      </c>
      <c r="P457" t="str">
        <f t="shared" si="83"/>
        <v/>
      </c>
      <c r="Q457" s="6" t="str">
        <f t="shared" si="79"/>
        <v/>
      </c>
      <c r="R457" s="6" t="str">
        <f t="shared" si="84"/>
        <v/>
      </c>
      <c r="S457" s="8" t="str">
        <f t="shared" si="85"/>
        <v/>
      </c>
      <c r="T457" s="8" t="str">
        <f t="shared" si="86"/>
        <v/>
      </c>
    </row>
    <row r="458" spans="1:20" x14ac:dyDescent="0.3">
      <c r="A458" s="111">
        <v>456</v>
      </c>
      <c r="B458" s="111" t="s">
        <v>7513</v>
      </c>
      <c r="E458" s="6" t="str">
        <f t="shared" si="77"/>
        <v/>
      </c>
      <c r="I458" t="str">
        <f t="shared" si="80"/>
        <v/>
      </c>
      <c r="J458" t="str">
        <f t="shared" si="78"/>
        <v/>
      </c>
      <c r="K458" t="str">
        <f t="shared" si="81"/>
        <v/>
      </c>
      <c r="L458" s="6" t="str">
        <f t="shared" si="82"/>
        <v/>
      </c>
      <c r="N458" s="129" t="s">
        <v>7521</v>
      </c>
      <c r="O458" t="str">
        <f t="shared" si="87"/>
        <v/>
      </c>
      <c r="P458" t="str">
        <f t="shared" si="83"/>
        <v/>
      </c>
      <c r="Q458" s="6" t="str">
        <f t="shared" si="79"/>
        <v/>
      </c>
      <c r="R458" s="6" t="str">
        <f t="shared" si="84"/>
        <v/>
      </c>
      <c r="S458" s="8" t="str">
        <f t="shared" si="85"/>
        <v/>
      </c>
      <c r="T458" s="8" t="str">
        <f t="shared" si="86"/>
        <v/>
      </c>
    </row>
    <row r="459" spans="1:20" x14ac:dyDescent="0.3">
      <c r="A459" s="111">
        <v>457</v>
      </c>
      <c r="B459" s="111" t="s">
        <v>7513</v>
      </c>
      <c r="E459" s="6" t="str">
        <f t="shared" si="77"/>
        <v/>
      </c>
      <c r="I459" t="str">
        <f t="shared" si="80"/>
        <v/>
      </c>
      <c r="J459" t="str">
        <f t="shared" si="78"/>
        <v/>
      </c>
      <c r="K459" t="str">
        <f t="shared" si="81"/>
        <v/>
      </c>
      <c r="L459" s="6" t="str">
        <f t="shared" si="82"/>
        <v/>
      </c>
      <c r="N459" s="129" t="s">
        <v>7521</v>
      </c>
      <c r="O459" t="str">
        <f t="shared" si="87"/>
        <v/>
      </c>
      <c r="P459" t="str">
        <f t="shared" si="83"/>
        <v/>
      </c>
      <c r="Q459" s="6" t="str">
        <f t="shared" si="79"/>
        <v/>
      </c>
      <c r="R459" s="6" t="str">
        <f t="shared" si="84"/>
        <v/>
      </c>
      <c r="S459" s="8" t="str">
        <f t="shared" si="85"/>
        <v/>
      </c>
      <c r="T459" s="8" t="str">
        <f t="shared" si="86"/>
        <v/>
      </c>
    </row>
    <row r="460" spans="1:20" x14ac:dyDescent="0.3">
      <c r="A460" s="111">
        <v>458</v>
      </c>
      <c r="B460" s="111" t="s">
        <v>7513</v>
      </c>
      <c r="E460" s="6" t="str">
        <f t="shared" si="77"/>
        <v/>
      </c>
      <c r="I460" t="str">
        <f t="shared" si="80"/>
        <v/>
      </c>
      <c r="J460" t="str">
        <f t="shared" si="78"/>
        <v/>
      </c>
      <c r="K460" t="str">
        <f t="shared" si="81"/>
        <v/>
      </c>
      <c r="L460" s="6" t="str">
        <f t="shared" si="82"/>
        <v/>
      </c>
      <c r="N460" s="129" t="s">
        <v>7521</v>
      </c>
      <c r="O460" t="str">
        <f t="shared" si="87"/>
        <v/>
      </c>
      <c r="P460" t="str">
        <f t="shared" si="83"/>
        <v/>
      </c>
      <c r="Q460" s="6" t="str">
        <f t="shared" si="79"/>
        <v/>
      </c>
      <c r="R460" s="6" t="str">
        <f t="shared" si="84"/>
        <v/>
      </c>
      <c r="S460" s="8" t="str">
        <f t="shared" si="85"/>
        <v/>
      </c>
      <c r="T460" s="8" t="str">
        <f t="shared" si="86"/>
        <v/>
      </c>
    </row>
    <row r="461" spans="1:20" x14ac:dyDescent="0.3">
      <c r="A461" s="111">
        <v>459</v>
      </c>
      <c r="B461" s="111" t="s">
        <v>7513</v>
      </c>
      <c r="E461" s="6" t="str">
        <f t="shared" si="77"/>
        <v/>
      </c>
      <c r="I461" t="str">
        <f t="shared" si="80"/>
        <v/>
      </c>
      <c r="J461" t="str">
        <f t="shared" si="78"/>
        <v/>
      </c>
      <c r="K461" t="str">
        <f t="shared" si="81"/>
        <v/>
      </c>
      <c r="L461" s="6" t="str">
        <f t="shared" si="82"/>
        <v/>
      </c>
      <c r="N461" s="129" t="s">
        <v>7521</v>
      </c>
      <c r="O461" t="str">
        <f t="shared" si="87"/>
        <v/>
      </c>
      <c r="P461" t="str">
        <f t="shared" si="83"/>
        <v/>
      </c>
      <c r="Q461" s="6" t="str">
        <f t="shared" si="79"/>
        <v/>
      </c>
      <c r="R461" s="6" t="str">
        <f t="shared" si="84"/>
        <v/>
      </c>
      <c r="S461" s="8" t="str">
        <f t="shared" si="85"/>
        <v/>
      </c>
      <c r="T461" s="8" t="str">
        <f t="shared" si="86"/>
        <v/>
      </c>
    </row>
    <row r="462" spans="1:20" x14ac:dyDescent="0.3">
      <c r="A462" s="111">
        <v>460</v>
      </c>
      <c r="B462" s="111" t="s">
        <v>7513</v>
      </c>
      <c r="E462" s="6" t="str">
        <f t="shared" si="77"/>
        <v/>
      </c>
      <c r="I462" t="str">
        <f t="shared" si="80"/>
        <v/>
      </c>
      <c r="J462" t="str">
        <f t="shared" si="78"/>
        <v/>
      </c>
      <c r="K462" t="str">
        <f t="shared" si="81"/>
        <v/>
      </c>
      <c r="L462" s="6" t="str">
        <f t="shared" si="82"/>
        <v/>
      </c>
      <c r="N462" s="129" t="s">
        <v>7521</v>
      </c>
      <c r="O462" t="str">
        <f t="shared" si="87"/>
        <v/>
      </c>
      <c r="P462" t="str">
        <f t="shared" si="83"/>
        <v/>
      </c>
      <c r="Q462" s="6" t="str">
        <f t="shared" si="79"/>
        <v/>
      </c>
      <c r="R462" s="6" t="str">
        <f t="shared" si="84"/>
        <v/>
      </c>
      <c r="S462" s="8" t="str">
        <f t="shared" si="85"/>
        <v/>
      </c>
      <c r="T462" s="8" t="str">
        <f t="shared" si="86"/>
        <v/>
      </c>
    </row>
    <row r="463" spans="1:20" x14ac:dyDescent="0.3">
      <c r="A463" s="111">
        <v>461</v>
      </c>
      <c r="B463" s="111" t="s">
        <v>7513</v>
      </c>
      <c r="E463" s="6" t="str">
        <f t="shared" si="77"/>
        <v/>
      </c>
      <c r="I463" t="str">
        <f t="shared" si="80"/>
        <v/>
      </c>
      <c r="J463" t="str">
        <f t="shared" si="78"/>
        <v/>
      </c>
      <c r="K463" t="str">
        <f t="shared" si="81"/>
        <v/>
      </c>
      <c r="L463" s="6" t="str">
        <f t="shared" si="82"/>
        <v/>
      </c>
      <c r="N463" s="129" t="s">
        <v>7521</v>
      </c>
      <c r="O463" t="str">
        <f t="shared" si="87"/>
        <v/>
      </c>
      <c r="P463" t="str">
        <f t="shared" si="83"/>
        <v/>
      </c>
      <c r="Q463" s="6" t="str">
        <f t="shared" si="79"/>
        <v/>
      </c>
      <c r="R463" s="6" t="str">
        <f t="shared" si="84"/>
        <v/>
      </c>
      <c r="S463" s="8" t="str">
        <f t="shared" si="85"/>
        <v/>
      </c>
      <c r="T463" s="8" t="str">
        <f t="shared" si="86"/>
        <v/>
      </c>
    </row>
    <row r="464" spans="1:20" x14ac:dyDescent="0.3">
      <c r="A464" s="111">
        <v>462</v>
      </c>
      <c r="B464" s="111" t="s">
        <v>7513</v>
      </c>
      <c r="E464" s="6" t="str">
        <f t="shared" si="77"/>
        <v/>
      </c>
      <c r="I464" t="str">
        <f t="shared" si="80"/>
        <v/>
      </c>
      <c r="J464" t="str">
        <f t="shared" si="78"/>
        <v/>
      </c>
      <c r="K464" t="str">
        <f t="shared" si="81"/>
        <v/>
      </c>
      <c r="L464" s="6" t="str">
        <f t="shared" si="82"/>
        <v/>
      </c>
      <c r="N464" s="129" t="s">
        <v>7521</v>
      </c>
      <c r="O464" t="str">
        <f t="shared" si="87"/>
        <v/>
      </c>
      <c r="P464" t="str">
        <f t="shared" si="83"/>
        <v/>
      </c>
      <c r="Q464" s="6" t="str">
        <f t="shared" si="79"/>
        <v/>
      </c>
      <c r="R464" s="6" t="str">
        <f t="shared" si="84"/>
        <v/>
      </c>
      <c r="S464" s="8" t="str">
        <f t="shared" si="85"/>
        <v/>
      </c>
      <c r="T464" s="8" t="str">
        <f t="shared" si="86"/>
        <v/>
      </c>
    </row>
    <row r="465" spans="1:20" x14ac:dyDescent="0.3">
      <c r="A465" s="111">
        <v>463</v>
      </c>
      <c r="B465" s="111" t="s">
        <v>7513</v>
      </c>
      <c r="E465" s="6" t="str">
        <f t="shared" si="77"/>
        <v/>
      </c>
      <c r="I465" t="str">
        <f t="shared" si="80"/>
        <v/>
      </c>
      <c r="J465" t="str">
        <f t="shared" si="78"/>
        <v/>
      </c>
      <c r="K465" t="str">
        <f t="shared" si="81"/>
        <v/>
      </c>
      <c r="L465" s="6" t="str">
        <f t="shared" si="82"/>
        <v/>
      </c>
      <c r="N465" s="129" t="s">
        <v>7521</v>
      </c>
      <c r="O465" t="str">
        <f t="shared" si="87"/>
        <v/>
      </c>
      <c r="P465" t="str">
        <f t="shared" si="83"/>
        <v/>
      </c>
      <c r="Q465" s="6" t="str">
        <f t="shared" si="79"/>
        <v/>
      </c>
      <c r="R465" s="6" t="str">
        <f t="shared" si="84"/>
        <v/>
      </c>
      <c r="S465" s="8" t="str">
        <f t="shared" si="85"/>
        <v/>
      </c>
      <c r="T465" s="8" t="str">
        <f t="shared" si="86"/>
        <v/>
      </c>
    </row>
    <row r="466" spans="1:20" x14ac:dyDescent="0.3">
      <c r="A466" s="111">
        <v>464</v>
      </c>
      <c r="B466" s="111" t="s">
        <v>7513</v>
      </c>
      <c r="E466" s="6" t="str">
        <f t="shared" si="77"/>
        <v/>
      </c>
      <c r="I466" t="str">
        <f t="shared" si="80"/>
        <v/>
      </c>
      <c r="J466" t="str">
        <f t="shared" si="78"/>
        <v/>
      </c>
      <c r="K466" t="str">
        <f t="shared" si="81"/>
        <v/>
      </c>
      <c r="L466" s="6" t="str">
        <f t="shared" si="82"/>
        <v/>
      </c>
      <c r="N466" s="129" t="s">
        <v>7521</v>
      </c>
      <c r="O466" t="str">
        <f t="shared" si="87"/>
        <v/>
      </c>
      <c r="P466" t="str">
        <f t="shared" si="83"/>
        <v/>
      </c>
      <c r="Q466" s="6" t="str">
        <f t="shared" si="79"/>
        <v/>
      </c>
      <c r="R466" s="6" t="str">
        <f t="shared" si="84"/>
        <v/>
      </c>
      <c r="S466" s="8" t="str">
        <f t="shared" si="85"/>
        <v/>
      </c>
      <c r="T466" s="8" t="str">
        <f t="shared" si="86"/>
        <v/>
      </c>
    </row>
    <row r="467" spans="1:20" x14ac:dyDescent="0.3">
      <c r="A467" s="111">
        <v>465</v>
      </c>
      <c r="B467" s="111" t="s">
        <v>7513</v>
      </c>
      <c r="E467" s="6" t="str">
        <f t="shared" si="77"/>
        <v/>
      </c>
      <c r="I467" t="str">
        <f t="shared" si="80"/>
        <v/>
      </c>
      <c r="J467" t="str">
        <f t="shared" si="78"/>
        <v/>
      </c>
      <c r="K467" t="str">
        <f t="shared" si="81"/>
        <v/>
      </c>
      <c r="L467" s="6" t="str">
        <f t="shared" si="82"/>
        <v/>
      </c>
      <c r="N467" s="129" t="s">
        <v>7521</v>
      </c>
      <c r="O467" t="str">
        <f t="shared" si="87"/>
        <v/>
      </c>
      <c r="P467" t="str">
        <f t="shared" si="83"/>
        <v/>
      </c>
      <c r="Q467" s="6" t="str">
        <f t="shared" si="79"/>
        <v/>
      </c>
      <c r="R467" s="6" t="str">
        <f t="shared" si="84"/>
        <v/>
      </c>
      <c r="S467" s="8" t="str">
        <f t="shared" si="85"/>
        <v/>
      </c>
      <c r="T467" s="8" t="str">
        <f t="shared" si="86"/>
        <v/>
      </c>
    </row>
    <row r="468" spans="1:20" x14ac:dyDescent="0.3">
      <c r="A468" s="111">
        <v>466</v>
      </c>
      <c r="B468" s="111" t="s">
        <v>7513</v>
      </c>
      <c r="E468" s="6" t="str">
        <f t="shared" si="77"/>
        <v/>
      </c>
      <c r="I468" t="str">
        <f t="shared" si="80"/>
        <v/>
      </c>
      <c r="J468" t="str">
        <f t="shared" si="78"/>
        <v/>
      </c>
      <c r="K468" t="str">
        <f t="shared" si="81"/>
        <v/>
      </c>
      <c r="L468" s="6" t="str">
        <f t="shared" si="82"/>
        <v/>
      </c>
      <c r="N468" s="129" t="s">
        <v>7521</v>
      </c>
      <c r="O468" t="str">
        <f t="shared" si="87"/>
        <v/>
      </c>
      <c r="P468" t="str">
        <f t="shared" si="83"/>
        <v/>
      </c>
      <c r="Q468" s="6" t="str">
        <f t="shared" si="79"/>
        <v/>
      </c>
      <c r="R468" s="6" t="str">
        <f t="shared" si="84"/>
        <v/>
      </c>
      <c r="S468" s="8" t="str">
        <f t="shared" si="85"/>
        <v/>
      </c>
      <c r="T468" s="8" t="str">
        <f t="shared" si="86"/>
        <v/>
      </c>
    </row>
    <row r="469" spans="1:20" x14ac:dyDescent="0.3">
      <c r="A469" s="111">
        <v>467</v>
      </c>
      <c r="B469" s="111" t="s">
        <v>7513</v>
      </c>
      <c r="E469" s="6" t="str">
        <f t="shared" si="77"/>
        <v/>
      </c>
      <c r="I469" t="str">
        <f t="shared" si="80"/>
        <v/>
      </c>
      <c r="J469" t="str">
        <f t="shared" si="78"/>
        <v/>
      </c>
      <c r="K469" t="str">
        <f t="shared" si="81"/>
        <v/>
      </c>
      <c r="L469" s="6" t="str">
        <f t="shared" si="82"/>
        <v/>
      </c>
      <c r="N469" s="129" t="s">
        <v>7521</v>
      </c>
      <c r="O469" t="str">
        <f t="shared" si="87"/>
        <v/>
      </c>
      <c r="P469" t="str">
        <f t="shared" si="83"/>
        <v/>
      </c>
      <c r="Q469" s="6" t="str">
        <f t="shared" si="79"/>
        <v/>
      </c>
      <c r="R469" s="6" t="str">
        <f t="shared" si="84"/>
        <v/>
      </c>
      <c r="S469" s="8" t="str">
        <f t="shared" si="85"/>
        <v/>
      </c>
      <c r="T469" s="8" t="str">
        <f t="shared" si="86"/>
        <v/>
      </c>
    </row>
    <row r="470" spans="1:20" x14ac:dyDescent="0.3">
      <c r="A470" s="111">
        <v>468</v>
      </c>
      <c r="B470" s="111" t="s">
        <v>7513</v>
      </c>
      <c r="E470" s="6" t="str">
        <f t="shared" si="77"/>
        <v/>
      </c>
      <c r="I470" t="str">
        <f t="shared" si="80"/>
        <v/>
      </c>
      <c r="J470" t="str">
        <f t="shared" si="78"/>
        <v/>
      </c>
      <c r="K470" t="str">
        <f t="shared" si="81"/>
        <v/>
      </c>
      <c r="L470" s="6" t="str">
        <f t="shared" si="82"/>
        <v/>
      </c>
      <c r="N470" s="129" t="s">
        <v>7521</v>
      </c>
      <c r="O470" t="str">
        <f t="shared" si="87"/>
        <v/>
      </c>
      <c r="P470" t="str">
        <f t="shared" si="83"/>
        <v/>
      </c>
      <c r="Q470" s="6" t="str">
        <f t="shared" si="79"/>
        <v/>
      </c>
      <c r="R470" s="6" t="str">
        <f t="shared" si="84"/>
        <v/>
      </c>
      <c r="S470" s="8" t="str">
        <f t="shared" si="85"/>
        <v/>
      </c>
      <c r="T470" s="8" t="str">
        <f t="shared" si="86"/>
        <v/>
      </c>
    </row>
    <row r="471" spans="1:20" x14ac:dyDescent="0.3">
      <c r="A471" s="111">
        <v>469</v>
      </c>
      <c r="B471" s="111" t="s">
        <v>7513</v>
      </c>
      <c r="E471" s="6" t="str">
        <f t="shared" si="77"/>
        <v/>
      </c>
      <c r="I471" t="str">
        <f t="shared" si="80"/>
        <v/>
      </c>
      <c r="J471" t="str">
        <f t="shared" si="78"/>
        <v/>
      </c>
      <c r="K471" t="str">
        <f t="shared" si="81"/>
        <v/>
      </c>
      <c r="L471" s="6" t="str">
        <f t="shared" si="82"/>
        <v/>
      </c>
      <c r="N471" s="129" t="s">
        <v>7521</v>
      </c>
      <c r="O471" t="str">
        <f t="shared" si="87"/>
        <v/>
      </c>
      <c r="P471" t="str">
        <f t="shared" si="83"/>
        <v/>
      </c>
      <c r="Q471" s="6" t="str">
        <f t="shared" si="79"/>
        <v/>
      </c>
      <c r="R471" s="6" t="str">
        <f t="shared" si="84"/>
        <v/>
      </c>
      <c r="S471" s="8" t="str">
        <f t="shared" si="85"/>
        <v/>
      </c>
      <c r="T471" s="8" t="str">
        <f t="shared" si="86"/>
        <v/>
      </c>
    </row>
    <row r="472" spans="1:20" x14ac:dyDescent="0.3">
      <c r="A472" s="111">
        <v>470</v>
      </c>
      <c r="B472" s="111" t="s">
        <v>7513</v>
      </c>
      <c r="E472" s="6" t="str">
        <f t="shared" si="77"/>
        <v/>
      </c>
      <c r="I472" t="str">
        <f t="shared" si="80"/>
        <v/>
      </c>
      <c r="J472" t="str">
        <f t="shared" si="78"/>
        <v/>
      </c>
      <c r="K472" t="str">
        <f t="shared" si="81"/>
        <v/>
      </c>
      <c r="L472" s="6" t="str">
        <f t="shared" si="82"/>
        <v/>
      </c>
      <c r="N472" s="129" t="s">
        <v>7521</v>
      </c>
      <c r="O472" t="str">
        <f t="shared" si="87"/>
        <v/>
      </c>
      <c r="P472" t="str">
        <f t="shared" si="83"/>
        <v/>
      </c>
      <c r="Q472" s="6" t="str">
        <f t="shared" si="79"/>
        <v/>
      </c>
      <c r="R472" s="6" t="str">
        <f t="shared" si="84"/>
        <v/>
      </c>
      <c r="S472" s="8" t="str">
        <f t="shared" si="85"/>
        <v/>
      </c>
      <c r="T472" s="8" t="str">
        <f t="shared" si="86"/>
        <v/>
      </c>
    </row>
    <row r="473" spans="1:20" x14ac:dyDescent="0.3">
      <c r="A473" s="111">
        <v>471</v>
      </c>
      <c r="B473" s="111" t="s">
        <v>7513</v>
      </c>
      <c r="E473" s="6" t="str">
        <f t="shared" si="77"/>
        <v/>
      </c>
      <c r="I473" t="str">
        <f t="shared" si="80"/>
        <v/>
      </c>
      <c r="J473" t="str">
        <f t="shared" si="78"/>
        <v/>
      </c>
      <c r="K473" t="str">
        <f t="shared" si="81"/>
        <v/>
      </c>
      <c r="L473" s="6" t="str">
        <f t="shared" si="82"/>
        <v/>
      </c>
      <c r="N473" s="129" t="s">
        <v>7521</v>
      </c>
      <c r="O473" t="str">
        <f t="shared" si="87"/>
        <v/>
      </c>
      <c r="P473" t="str">
        <f t="shared" si="83"/>
        <v/>
      </c>
      <c r="Q473" s="6" t="str">
        <f t="shared" si="79"/>
        <v/>
      </c>
      <c r="R473" s="6" t="str">
        <f t="shared" si="84"/>
        <v/>
      </c>
      <c r="S473" s="8" t="str">
        <f t="shared" si="85"/>
        <v/>
      </c>
      <c r="T473" s="8" t="str">
        <f t="shared" si="86"/>
        <v/>
      </c>
    </row>
    <row r="474" spans="1:20" x14ac:dyDescent="0.3">
      <c r="A474" s="111">
        <v>472</v>
      </c>
      <c r="B474" s="111" t="s">
        <v>7513</v>
      </c>
      <c r="E474" s="6" t="str">
        <f t="shared" si="77"/>
        <v/>
      </c>
      <c r="I474" t="str">
        <f t="shared" si="80"/>
        <v/>
      </c>
      <c r="J474" t="str">
        <f t="shared" si="78"/>
        <v/>
      </c>
      <c r="K474" t="str">
        <f t="shared" si="81"/>
        <v/>
      </c>
      <c r="L474" s="6" t="str">
        <f t="shared" si="82"/>
        <v/>
      </c>
      <c r="N474" s="129" t="s">
        <v>7521</v>
      </c>
      <c r="O474" t="str">
        <f t="shared" si="87"/>
        <v/>
      </c>
      <c r="P474" t="str">
        <f t="shared" si="83"/>
        <v/>
      </c>
      <c r="Q474" s="6" t="str">
        <f t="shared" si="79"/>
        <v/>
      </c>
      <c r="R474" s="6" t="str">
        <f t="shared" si="84"/>
        <v/>
      </c>
      <c r="S474" s="8" t="str">
        <f t="shared" si="85"/>
        <v/>
      </c>
      <c r="T474" s="8" t="str">
        <f t="shared" si="86"/>
        <v/>
      </c>
    </row>
    <row r="475" spans="1:20" x14ac:dyDescent="0.3">
      <c r="A475" s="111">
        <v>473</v>
      </c>
      <c r="B475" s="111" t="s">
        <v>7513</v>
      </c>
      <c r="E475" s="6" t="str">
        <f t="shared" si="77"/>
        <v/>
      </c>
      <c r="I475" t="str">
        <f t="shared" si="80"/>
        <v/>
      </c>
      <c r="J475" t="str">
        <f t="shared" si="78"/>
        <v/>
      </c>
      <c r="K475" t="str">
        <f t="shared" si="81"/>
        <v/>
      </c>
      <c r="L475" s="6" t="str">
        <f t="shared" si="82"/>
        <v/>
      </c>
      <c r="N475" s="129" t="s">
        <v>7521</v>
      </c>
      <c r="O475" t="str">
        <f t="shared" si="87"/>
        <v/>
      </c>
      <c r="P475" t="str">
        <f t="shared" si="83"/>
        <v/>
      </c>
      <c r="Q475" s="6" t="str">
        <f t="shared" si="79"/>
        <v/>
      </c>
      <c r="R475" s="6" t="str">
        <f t="shared" si="84"/>
        <v/>
      </c>
      <c r="S475" s="8" t="str">
        <f t="shared" si="85"/>
        <v/>
      </c>
      <c r="T475" s="8" t="str">
        <f t="shared" si="86"/>
        <v/>
      </c>
    </row>
    <row r="476" spans="1:20" x14ac:dyDescent="0.3">
      <c r="A476" s="111">
        <v>474</v>
      </c>
      <c r="B476" s="111" t="s">
        <v>7513</v>
      </c>
      <c r="E476" s="6" t="str">
        <f t="shared" si="77"/>
        <v/>
      </c>
      <c r="I476" t="str">
        <f t="shared" si="80"/>
        <v/>
      </c>
      <c r="J476" t="str">
        <f t="shared" si="78"/>
        <v/>
      </c>
      <c r="K476" t="str">
        <f t="shared" si="81"/>
        <v/>
      </c>
      <c r="L476" s="6" t="str">
        <f t="shared" si="82"/>
        <v/>
      </c>
      <c r="N476" s="129" t="s">
        <v>7521</v>
      </c>
      <c r="O476" t="str">
        <f t="shared" si="87"/>
        <v/>
      </c>
      <c r="P476" t="str">
        <f t="shared" si="83"/>
        <v/>
      </c>
      <c r="Q476" s="6" t="str">
        <f t="shared" si="79"/>
        <v/>
      </c>
      <c r="R476" s="6" t="str">
        <f t="shared" si="84"/>
        <v/>
      </c>
      <c r="S476" s="8" t="str">
        <f t="shared" si="85"/>
        <v/>
      </c>
      <c r="T476" s="8" t="str">
        <f t="shared" si="86"/>
        <v/>
      </c>
    </row>
    <row r="477" spans="1:20" x14ac:dyDescent="0.3">
      <c r="A477" s="111">
        <v>475</v>
      </c>
      <c r="B477" s="111" t="s">
        <v>7513</v>
      </c>
      <c r="E477" s="6" t="str">
        <f t="shared" si="77"/>
        <v/>
      </c>
      <c r="I477" t="str">
        <f t="shared" si="80"/>
        <v/>
      </c>
      <c r="J477" t="str">
        <f t="shared" si="78"/>
        <v/>
      </c>
      <c r="K477" t="str">
        <f t="shared" si="81"/>
        <v/>
      </c>
      <c r="L477" s="6" t="str">
        <f t="shared" si="82"/>
        <v/>
      </c>
      <c r="N477" s="129" t="s">
        <v>7521</v>
      </c>
      <c r="O477" t="str">
        <f t="shared" si="87"/>
        <v/>
      </c>
      <c r="P477" t="str">
        <f t="shared" si="83"/>
        <v/>
      </c>
      <c r="Q477" s="6" t="str">
        <f t="shared" si="79"/>
        <v/>
      </c>
      <c r="R477" s="6" t="str">
        <f t="shared" si="84"/>
        <v/>
      </c>
      <c r="S477" s="8" t="str">
        <f t="shared" si="85"/>
        <v/>
      </c>
      <c r="T477" s="8" t="str">
        <f t="shared" si="86"/>
        <v/>
      </c>
    </row>
    <row r="478" spans="1:20" x14ac:dyDescent="0.3">
      <c r="A478" s="111">
        <v>476</v>
      </c>
      <c r="B478" s="111" t="s">
        <v>7513</v>
      </c>
      <c r="E478" s="6" t="str">
        <f t="shared" si="77"/>
        <v/>
      </c>
      <c r="I478" t="str">
        <f t="shared" si="80"/>
        <v/>
      </c>
      <c r="J478" t="str">
        <f t="shared" si="78"/>
        <v/>
      </c>
      <c r="K478" t="str">
        <f t="shared" si="81"/>
        <v/>
      </c>
      <c r="L478" s="6" t="str">
        <f t="shared" si="82"/>
        <v/>
      </c>
      <c r="N478" s="129" t="s">
        <v>7521</v>
      </c>
      <c r="O478" t="str">
        <f t="shared" si="87"/>
        <v/>
      </c>
      <c r="P478" t="str">
        <f t="shared" si="83"/>
        <v/>
      </c>
      <c r="Q478" s="6" t="str">
        <f t="shared" si="79"/>
        <v/>
      </c>
      <c r="R478" s="6" t="str">
        <f t="shared" si="84"/>
        <v/>
      </c>
      <c r="S478" s="8" t="str">
        <f t="shared" si="85"/>
        <v/>
      </c>
      <c r="T478" s="8" t="str">
        <f t="shared" si="86"/>
        <v/>
      </c>
    </row>
    <row r="479" spans="1:20" x14ac:dyDescent="0.3">
      <c r="A479" s="111">
        <v>477</v>
      </c>
      <c r="B479" s="111" t="s">
        <v>7513</v>
      </c>
      <c r="E479" s="6" t="str">
        <f t="shared" si="77"/>
        <v/>
      </c>
      <c r="I479" t="str">
        <f t="shared" si="80"/>
        <v/>
      </c>
      <c r="J479" t="str">
        <f t="shared" si="78"/>
        <v/>
      </c>
      <c r="K479" t="str">
        <f t="shared" si="81"/>
        <v/>
      </c>
      <c r="L479" s="6" t="str">
        <f t="shared" si="82"/>
        <v/>
      </c>
      <c r="N479" s="129" t="s">
        <v>7521</v>
      </c>
      <c r="O479" t="str">
        <f t="shared" si="87"/>
        <v/>
      </c>
      <c r="P479" t="str">
        <f t="shared" si="83"/>
        <v/>
      </c>
      <c r="Q479" s="6" t="str">
        <f t="shared" si="79"/>
        <v/>
      </c>
      <c r="R479" s="6" t="str">
        <f t="shared" si="84"/>
        <v/>
      </c>
      <c r="S479" s="8" t="str">
        <f t="shared" si="85"/>
        <v/>
      </c>
      <c r="T479" s="8" t="str">
        <f t="shared" si="86"/>
        <v/>
      </c>
    </row>
    <row r="480" spans="1:20" x14ac:dyDescent="0.3">
      <c r="A480" s="111">
        <v>478</v>
      </c>
      <c r="B480" s="111" t="s">
        <v>7513</v>
      </c>
      <c r="E480" s="6" t="str">
        <f t="shared" si="77"/>
        <v/>
      </c>
      <c r="I480" t="str">
        <f t="shared" si="80"/>
        <v/>
      </c>
      <c r="J480" t="str">
        <f t="shared" si="78"/>
        <v/>
      </c>
      <c r="K480" t="str">
        <f t="shared" si="81"/>
        <v/>
      </c>
      <c r="L480" s="6" t="str">
        <f t="shared" si="82"/>
        <v/>
      </c>
      <c r="N480" s="129" t="s">
        <v>7521</v>
      </c>
      <c r="O480" t="str">
        <f t="shared" si="87"/>
        <v/>
      </c>
      <c r="P480" t="str">
        <f t="shared" si="83"/>
        <v/>
      </c>
      <c r="Q480" s="6" t="str">
        <f t="shared" si="79"/>
        <v/>
      </c>
      <c r="R480" s="6" t="str">
        <f t="shared" si="84"/>
        <v/>
      </c>
      <c r="S480" s="8" t="str">
        <f t="shared" si="85"/>
        <v/>
      </c>
      <c r="T480" s="8" t="str">
        <f t="shared" si="86"/>
        <v/>
      </c>
    </row>
    <row r="481" spans="1:20" x14ac:dyDescent="0.3">
      <c r="A481" s="111">
        <v>479</v>
      </c>
      <c r="B481" s="111" t="s">
        <v>7513</v>
      </c>
      <c r="E481" s="6" t="str">
        <f t="shared" si="77"/>
        <v/>
      </c>
      <c r="I481" t="str">
        <f t="shared" si="80"/>
        <v/>
      </c>
      <c r="J481" t="str">
        <f t="shared" si="78"/>
        <v/>
      </c>
      <c r="K481" t="str">
        <f t="shared" si="81"/>
        <v/>
      </c>
      <c r="L481" s="6" t="str">
        <f t="shared" si="82"/>
        <v/>
      </c>
      <c r="N481" s="129" t="s">
        <v>7521</v>
      </c>
      <c r="O481" t="str">
        <f t="shared" si="87"/>
        <v/>
      </c>
      <c r="P481" t="str">
        <f t="shared" si="83"/>
        <v/>
      </c>
      <c r="Q481" s="6" t="str">
        <f t="shared" si="79"/>
        <v/>
      </c>
      <c r="R481" s="6" t="str">
        <f t="shared" si="84"/>
        <v/>
      </c>
      <c r="S481" s="8" t="str">
        <f t="shared" si="85"/>
        <v/>
      </c>
      <c r="T481" s="8" t="str">
        <f t="shared" si="86"/>
        <v/>
      </c>
    </row>
    <row r="482" spans="1:20" x14ac:dyDescent="0.3">
      <c r="A482" s="111">
        <v>480</v>
      </c>
      <c r="B482" s="111" t="s">
        <v>7513</v>
      </c>
      <c r="E482" s="6" t="str">
        <f t="shared" si="77"/>
        <v/>
      </c>
      <c r="I482" t="str">
        <f t="shared" si="80"/>
        <v/>
      </c>
      <c r="J482" t="str">
        <f t="shared" si="78"/>
        <v/>
      </c>
      <c r="K482" t="str">
        <f t="shared" si="81"/>
        <v/>
      </c>
      <c r="L482" s="6" t="str">
        <f t="shared" si="82"/>
        <v/>
      </c>
      <c r="N482" s="129" t="s">
        <v>7521</v>
      </c>
      <c r="O482" t="str">
        <f t="shared" si="87"/>
        <v/>
      </c>
      <c r="P482" t="str">
        <f t="shared" si="83"/>
        <v/>
      </c>
      <c r="Q482" s="6" t="str">
        <f t="shared" si="79"/>
        <v/>
      </c>
      <c r="R482" s="6" t="str">
        <f t="shared" si="84"/>
        <v/>
      </c>
      <c r="S482" s="8" t="str">
        <f t="shared" si="85"/>
        <v/>
      </c>
      <c r="T482" s="8" t="str">
        <f t="shared" si="86"/>
        <v/>
      </c>
    </row>
    <row r="483" spans="1:20" x14ac:dyDescent="0.3">
      <c r="A483" s="111">
        <v>481</v>
      </c>
      <c r="B483" s="111" t="s">
        <v>7513</v>
      </c>
      <c r="E483" s="6" t="str">
        <f t="shared" si="77"/>
        <v/>
      </c>
      <c r="I483" t="str">
        <f t="shared" si="80"/>
        <v/>
      </c>
      <c r="J483" t="str">
        <f t="shared" si="78"/>
        <v/>
      </c>
      <c r="K483" t="str">
        <f t="shared" si="81"/>
        <v/>
      </c>
      <c r="L483" s="6" t="str">
        <f t="shared" si="82"/>
        <v/>
      </c>
      <c r="N483" s="129" t="s">
        <v>7521</v>
      </c>
      <c r="O483" t="str">
        <f t="shared" si="87"/>
        <v/>
      </c>
      <c r="P483" t="str">
        <f t="shared" si="83"/>
        <v/>
      </c>
      <c r="Q483" s="6" t="str">
        <f t="shared" si="79"/>
        <v/>
      </c>
      <c r="R483" s="6" t="str">
        <f t="shared" si="84"/>
        <v/>
      </c>
      <c r="S483" s="8" t="str">
        <f t="shared" si="85"/>
        <v/>
      </c>
      <c r="T483" s="8" t="str">
        <f t="shared" si="86"/>
        <v/>
      </c>
    </row>
    <row r="484" spans="1:20" x14ac:dyDescent="0.3">
      <c r="A484" s="111">
        <v>482</v>
      </c>
      <c r="B484" s="111" t="s">
        <v>7513</v>
      </c>
      <c r="E484" s="6" t="str">
        <f t="shared" si="77"/>
        <v/>
      </c>
      <c r="I484" t="str">
        <f t="shared" si="80"/>
        <v/>
      </c>
      <c r="J484" t="str">
        <f t="shared" si="78"/>
        <v/>
      </c>
      <c r="K484" t="str">
        <f t="shared" si="81"/>
        <v/>
      </c>
      <c r="L484" s="6" t="str">
        <f t="shared" si="82"/>
        <v/>
      </c>
      <c r="N484" s="129" t="s">
        <v>7521</v>
      </c>
      <c r="O484" t="str">
        <f t="shared" si="87"/>
        <v/>
      </c>
      <c r="P484" t="str">
        <f t="shared" si="83"/>
        <v/>
      </c>
      <c r="Q484" s="6" t="str">
        <f t="shared" si="79"/>
        <v/>
      </c>
      <c r="R484" s="6" t="str">
        <f t="shared" si="84"/>
        <v/>
      </c>
      <c r="S484" s="8" t="str">
        <f t="shared" si="85"/>
        <v/>
      </c>
      <c r="T484" s="8" t="str">
        <f t="shared" si="86"/>
        <v/>
      </c>
    </row>
    <row r="485" spans="1:20" x14ac:dyDescent="0.3">
      <c r="A485" s="111">
        <v>483</v>
      </c>
      <c r="B485" s="111" t="s">
        <v>7513</v>
      </c>
      <c r="E485" s="6" t="str">
        <f t="shared" si="77"/>
        <v/>
      </c>
      <c r="I485" t="str">
        <f t="shared" si="80"/>
        <v/>
      </c>
      <c r="J485" t="str">
        <f t="shared" si="78"/>
        <v/>
      </c>
      <c r="K485" t="str">
        <f t="shared" si="81"/>
        <v/>
      </c>
      <c r="L485" s="6" t="str">
        <f t="shared" si="82"/>
        <v/>
      </c>
      <c r="N485" s="129" t="s">
        <v>7521</v>
      </c>
      <c r="O485" t="str">
        <f t="shared" si="87"/>
        <v/>
      </c>
      <c r="P485" t="str">
        <f t="shared" si="83"/>
        <v/>
      </c>
      <c r="Q485" s="6" t="str">
        <f t="shared" si="79"/>
        <v/>
      </c>
      <c r="R485" s="6" t="str">
        <f t="shared" si="84"/>
        <v/>
      </c>
      <c r="S485" s="8" t="str">
        <f t="shared" si="85"/>
        <v/>
      </c>
      <c r="T485" s="8" t="str">
        <f t="shared" si="86"/>
        <v/>
      </c>
    </row>
    <row r="486" spans="1:20" x14ac:dyDescent="0.3">
      <c r="A486" s="111">
        <v>484</v>
      </c>
      <c r="B486" s="111" t="s">
        <v>7513</v>
      </c>
      <c r="E486" s="6" t="str">
        <f t="shared" si="77"/>
        <v/>
      </c>
      <c r="I486" t="str">
        <f t="shared" si="80"/>
        <v/>
      </c>
      <c r="J486" t="str">
        <f t="shared" si="78"/>
        <v/>
      </c>
      <c r="K486" t="str">
        <f t="shared" si="81"/>
        <v/>
      </c>
      <c r="L486" s="6" t="str">
        <f t="shared" si="82"/>
        <v/>
      </c>
      <c r="N486" s="129" t="s">
        <v>7521</v>
      </c>
      <c r="O486" t="str">
        <f t="shared" si="87"/>
        <v/>
      </c>
      <c r="P486" t="str">
        <f t="shared" si="83"/>
        <v/>
      </c>
      <c r="Q486" s="6" t="str">
        <f t="shared" si="79"/>
        <v/>
      </c>
      <c r="R486" s="6" t="str">
        <f t="shared" si="84"/>
        <v/>
      </c>
      <c r="S486" s="8" t="str">
        <f t="shared" si="85"/>
        <v/>
      </c>
      <c r="T486" s="8" t="str">
        <f t="shared" si="86"/>
        <v/>
      </c>
    </row>
    <row r="487" spans="1:20" x14ac:dyDescent="0.3">
      <c r="A487" s="111">
        <v>485</v>
      </c>
      <c r="B487" s="111" t="s">
        <v>7513</v>
      </c>
      <c r="E487" s="6" t="str">
        <f t="shared" si="77"/>
        <v/>
      </c>
      <c r="I487" t="str">
        <f t="shared" si="80"/>
        <v/>
      </c>
      <c r="J487" t="str">
        <f t="shared" si="78"/>
        <v/>
      </c>
      <c r="K487" t="str">
        <f t="shared" si="81"/>
        <v/>
      </c>
      <c r="L487" s="6" t="str">
        <f t="shared" si="82"/>
        <v/>
      </c>
      <c r="N487" s="129" t="s">
        <v>7521</v>
      </c>
      <c r="O487" t="str">
        <f t="shared" si="87"/>
        <v/>
      </c>
      <c r="P487" t="str">
        <f t="shared" si="83"/>
        <v/>
      </c>
      <c r="Q487" s="6" t="str">
        <f t="shared" si="79"/>
        <v/>
      </c>
      <c r="R487" s="6" t="str">
        <f t="shared" si="84"/>
        <v/>
      </c>
      <c r="S487" s="8" t="str">
        <f t="shared" si="85"/>
        <v/>
      </c>
      <c r="T487" s="8" t="str">
        <f t="shared" si="86"/>
        <v/>
      </c>
    </row>
    <row r="488" spans="1:20" x14ac:dyDescent="0.3">
      <c r="A488" s="111">
        <v>486</v>
      </c>
      <c r="B488" s="111" t="s">
        <v>7513</v>
      </c>
      <c r="E488" s="6" t="str">
        <f t="shared" si="77"/>
        <v/>
      </c>
      <c r="I488" t="str">
        <f t="shared" si="80"/>
        <v/>
      </c>
      <c r="J488" t="str">
        <f t="shared" si="78"/>
        <v/>
      </c>
      <c r="K488" t="str">
        <f t="shared" si="81"/>
        <v/>
      </c>
      <c r="L488" s="6" t="str">
        <f t="shared" si="82"/>
        <v/>
      </c>
      <c r="N488" s="129" t="s">
        <v>7521</v>
      </c>
      <c r="O488" t="str">
        <f t="shared" si="87"/>
        <v/>
      </c>
      <c r="P488" t="str">
        <f t="shared" si="83"/>
        <v/>
      </c>
      <c r="Q488" s="6" t="str">
        <f t="shared" si="79"/>
        <v/>
      </c>
      <c r="R488" s="6" t="str">
        <f t="shared" si="84"/>
        <v/>
      </c>
      <c r="S488" s="8" t="str">
        <f t="shared" si="85"/>
        <v/>
      </c>
      <c r="T488" s="8" t="str">
        <f t="shared" si="86"/>
        <v/>
      </c>
    </row>
    <row r="489" spans="1:20" x14ac:dyDescent="0.3">
      <c r="A489" s="111">
        <v>487</v>
      </c>
      <c r="B489" s="111" t="s">
        <v>7513</v>
      </c>
      <c r="E489" s="6" t="str">
        <f t="shared" si="77"/>
        <v/>
      </c>
      <c r="I489" t="str">
        <f t="shared" si="80"/>
        <v/>
      </c>
      <c r="J489" t="str">
        <f t="shared" si="78"/>
        <v/>
      </c>
      <c r="K489" t="str">
        <f t="shared" si="81"/>
        <v/>
      </c>
      <c r="L489" s="6" t="str">
        <f t="shared" si="82"/>
        <v/>
      </c>
      <c r="N489" s="129" t="s">
        <v>7521</v>
      </c>
      <c r="O489" t="str">
        <f t="shared" si="87"/>
        <v/>
      </c>
      <c r="P489" t="str">
        <f t="shared" si="83"/>
        <v/>
      </c>
      <c r="Q489" s="6" t="str">
        <f t="shared" si="79"/>
        <v/>
      </c>
      <c r="R489" s="6" t="str">
        <f t="shared" si="84"/>
        <v/>
      </c>
      <c r="S489" s="8" t="str">
        <f t="shared" si="85"/>
        <v/>
      </c>
      <c r="T489" s="8" t="str">
        <f t="shared" si="86"/>
        <v/>
      </c>
    </row>
    <row r="490" spans="1:20" x14ac:dyDescent="0.3">
      <c r="A490" s="111">
        <v>488</v>
      </c>
      <c r="B490" s="111" t="s">
        <v>7513</v>
      </c>
      <c r="E490" s="6" t="str">
        <f t="shared" si="77"/>
        <v/>
      </c>
      <c r="I490" t="str">
        <f t="shared" si="80"/>
        <v/>
      </c>
      <c r="J490" t="str">
        <f t="shared" si="78"/>
        <v/>
      </c>
      <c r="K490" t="str">
        <f t="shared" si="81"/>
        <v/>
      </c>
      <c r="L490" s="6" t="str">
        <f t="shared" si="82"/>
        <v/>
      </c>
      <c r="N490" s="129" t="s">
        <v>7521</v>
      </c>
      <c r="O490" t="str">
        <f t="shared" si="87"/>
        <v/>
      </c>
      <c r="P490" t="str">
        <f t="shared" si="83"/>
        <v/>
      </c>
      <c r="Q490" s="6" t="str">
        <f t="shared" si="79"/>
        <v/>
      </c>
      <c r="R490" s="6" t="str">
        <f t="shared" si="84"/>
        <v/>
      </c>
      <c r="S490" s="8" t="str">
        <f t="shared" si="85"/>
        <v/>
      </c>
      <c r="T490" s="8" t="str">
        <f t="shared" si="86"/>
        <v/>
      </c>
    </row>
    <row r="491" spans="1:20" x14ac:dyDescent="0.3">
      <c r="A491" s="111">
        <v>489</v>
      </c>
      <c r="B491" s="111" t="s">
        <v>7513</v>
      </c>
      <c r="E491" s="6" t="str">
        <f t="shared" si="77"/>
        <v/>
      </c>
      <c r="I491" t="str">
        <f t="shared" si="80"/>
        <v/>
      </c>
      <c r="J491" t="str">
        <f t="shared" si="78"/>
        <v/>
      </c>
      <c r="K491" t="str">
        <f t="shared" si="81"/>
        <v/>
      </c>
      <c r="L491" s="6" t="str">
        <f t="shared" si="82"/>
        <v/>
      </c>
      <c r="N491" s="129" t="s">
        <v>7521</v>
      </c>
      <c r="O491" t="str">
        <f t="shared" si="87"/>
        <v/>
      </c>
      <c r="P491" t="str">
        <f t="shared" si="83"/>
        <v/>
      </c>
      <c r="Q491" s="6" t="str">
        <f t="shared" si="79"/>
        <v/>
      </c>
      <c r="R491" s="6" t="str">
        <f t="shared" si="84"/>
        <v/>
      </c>
      <c r="S491" s="8" t="str">
        <f t="shared" si="85"/>
        <v/>
      </c>
      <c r="T491" s="8" t="str">
        <f t="shared" si="86"/>
        <v/>
      </c>
    </row>
    <row r="492" spans="1:20" x14ac:dyDescent="0.3">
      <c r="A492" s="111">
        <v>490</v>
      </c>
      <c r="B492" s="111" t="s">
        <v>7513</v>
      </c>
      <c r="E492" s="6" t="str">
        <f t="shared" si="77"/>
        <v/>
      </c>
      <c r="I492" t="str">
        <f t="shared" si="80"/>
        <v/>
      </c>
      <c r="J492" t="str">
        <f t="shared" si="78"/>
        <v/>
      </c>
      <c r="K492" t="str">
        <f t="shared" si="81"/>
        <v/>
      </c>
      <c r="L492" s="6" t="str">
        <f t="shared" si="82"/>
        <v/>
      </c>
      <c r="N492" s="129" t="s">
        <v>7521</v>
      </c>
      <c r="O492" t="str">
        <f t="shared" si="87"/>
        <v/>
      </c>
      <c r="P492" t="str">
        <f t="shared" si="83"/>
        <v/>
      </c>
      <c r="Q492" s="6" t="str">
        <f t="shared" si="79"/>
        <v/>
      </c>
      <c r="R492" s="6" t="str">
        <f t="shared" si="84"/>
        <v/>
      </c>
      <c r="S492" s="8" t="str">
        <f t="shared" si="85"/>
        <v/>
      </c>
      <c r="T492" s="8" t="str">
        <f t="shared" si="86"/>
        <v/>
      </c>
    </row>
    <row r="493" spans="1:20" x14ac:dyDescent="0.3">
      <c r="A493" s="111">
        <v>491</v>
      </c>
      <c r="B493" s="111" t="s">
        <v>7513</v>
      </c>
      <c r="E493" s="6" t="str">
        <f t="shared" si="77"/>
        <v/>
      </c>
      <c r="I493" t="str">
        <f t="shared" si="80"/>
        <v/>
      </c>
      <c r="J493" t="str">
        <f t="shared" si="78"/>
        <v/>
      </c>
      <c r="K493" t="str">
        <f t="shared" si="81"/>
        <v/>
      </c>
      <c r="L493" s="6" t="str">
        <f t="shared" si="82"/>
        <v/>
      </c>
      <c r="N493" s="129" t="s">
        <v>7521</v>
      </c>
      <c r="O493" t="str">
        <f t="shared" si="87"/>
        <v/>
      </c>
      <c r="P493" t="str">
        <f t="shared" si="83"/>
        <v/>
      </c>
      <c r="Q493" s="6" t="str">
        <f t="shared" si="79"/>
        <v/>
      </c>
      <c r="R493" s="6" t="str">
        <f t="shared" si="84"/>
        <v/>
      </c>
      <c r="S493" s="8" t="str">
        <f t="shared" si="85"/>
        <v/>
      </c>
      <c r="T493" s="8" t="str">
        <f t="shared" si="86"/>
        <v/>
      </c>
    </row>
    <row r="494" spans="1:20" x14ac:dyDescent="0.3">
      <c r="A494" s="111">
        <v>492</v>
      </c>
      <c r="B494" s="111" t="s">
        <v>7513</v>
      </c>
      <c r="E494" s="6" t="str">
        <f t="shared" si="77"/>
        <v/>
      </c>
      <c r="I494" t="str">
        <f t="shared" si="80"/>
        <v/>
      </c>
      <c r="J494" t="str">
        <f t="shared" si="78"/>
        <v/>
      </c>
      <c r="K494" t="str">
        <f t="shared" si="81"/>
        <v/>
      </c>
      <c r="L494" s="6" t="str">
        <f t="shared" si="82"/>
        <v/>
      </c>
      <c r="N494" s="129" t="s">
        <v>7521</v>
      </c>
      <c r="O494" t="str">
        <f t="shared" si="87"/>
        <v/>
      </c>
      <c r="P494" t="str">
        <f t="shared" si="83"/>
        <v/>
      </c>
      <c r="Q494" s="6" t="str">
        <f t="shared" si="79"/>
        <v/>
      </c>
      <c r="R494" s="6" t="str">
        <f t="shared" si="84"/>
        <v/>
      </c>
      <c r="S494" s="8" t="str">
        <f t="shared" si="85"/>
        <v/>
      </c>
      <c r="T494" s="8" t="str">
        <f t="shared" si="86"/>
        <v/>
      </c>
    </row>
    <row r="495" spans="1:20" x14ac:dyDescent="0.3">
      <c r="A495" s="111">
        <v>493</v>
      </c>
      <c r="B495" s="111" t="s">
        <v>7513</v>
      </c>
      <c r="E495" s="6" t="str">
        <f t="shared" si="77"/>
        <v/>
      </c>
      <c r="I495" t="str">
        <f t="shared" si="80"/>
        <v/>
      </c>
      <c r="J495" t="str">
        <f t="shared" si="78"/>
        <v/>
      </c>
      <c r="K495" t="str">
        <f t="shared" si="81"/>
        <v/>
      </c>
      <c r="L495" s="6" t="str">
        <f t="shared" si="82"/>
        <v/>
      </c>
      <c r="N495" s="129" t="s">
        <v>7521</v>
      </c>
      <c r="O495" t="str">
        <f t="shared" si="87"/>
        <v/>
      </c>
      <c r="P495" t="str">
        <f t="shared" si="83"/>
        <v/>
      </c>
      <c r="Q495" s="6" t="str">
        <f t="shared" si="79"/>
        <v/>
      </c>
      <c r="R495" s="6" t="str">
        <f t="shared" si="84"/>
        <v/>
      </c>
      <c r="S495" s="8" t="str">
        <f t="shared" si="85"/>
        <v/>
      </c>
      <c r="T495" s="8" t="str">
        <f t="shared" si="86"/>
        <v/>
      </c>
    </row>
    <row r="496" spans="1:20" x14ac:dyDescent="0.3">
      <c r="A496" s="111">
        <v>494</v>
      </c>
      <c r="B496" s="111" t="s">
        <v>7513</v>
      </c>
      <c r="E496" s="6" t="str">
        <f t="shared" si="77"/>
        <v/>
      </c>
      <c r="I496" t="str">
        <f t="shared" si="80"/>
        <v/>
      </c>
      <c r="J496" t="str">
        <f t="shared" si="78"/>
        <v/>
      </c>
      <c r="K496" t="str">
        <f t="shared" si="81"/>
        <v/>
      </c>
      <c r="L496" s="6" t="str">
        <f t="shared" si="82"/>
        <v/>
      </c>
      <c r="N496" s="129" t="s">
        <v>7521</v>
      </c>
      <c r="O496" t="str">
        <f t="shared" si="87"/>
        <v/>
      </c>
      <c r="P496" t="str">
        <f t="shared" si="83"/>
        <v/>
      </c>
      <c r="Q496" s="6" t="str">
        <f t="shared" si="79"/>
        <v/>
      </c>
      <c r="R496" s="6" t="str">
        <f t="shared" si="84"/>
        <v/>
      </c>
      <c r="S496" s="8" t="str">
        <f t="shared" si="85"/>
        <v/>
      </c>
      <c r="T496" s="8" t="str">
        <f t="shared" si="86"/>
        <v/>
      </c>
    </row>
    <row r="497" spans="1:20" x14ac:dyDescent="0.3">
      <c r="A497" s="111">
        <v>495</v>
      </c>
      <c r="B497" s="111" t="s">
        <v>7513</v>
      </c>
      <c r="E497" s="6" t="str">
        <f t="shared" si="77"/>
        <v/>
      </c>
      <c r="I497" t="str">
        <f t="shared" si="80"/>
        <v/>
      </c>
      <c r="J497" t="str">
        <f t="shared" si="78"/>
        <v/>
      </c>
      <c r="K497" t="str">
        <f t="shared" si="81"/>
        <v/>
      </c>
      <c r="L497" s="6" t="str">
        <f t="shared" si="82"/>
        <v/>
      </c>
      <c r="N497" s="129" t="s">
        <v>7521</v>
      </c>
      <c r="O497" t="str">
        <f t="shared" si="87"/>
        <v/>
      </c>
      <c r="P497" t="str">
        <f t="shared" si="83"/>
        <v/>
      </c>
      <c r="Q497" s="6" t="str">
        <f t="shared" si="79"/>
        <v/>
      </c>
      <c r="R497" s="6" t="str">
        <f t="shared" si="84"/>
        <v/>
      </c>
      <c r="S497" s="8" t="str">
        <f t="shared" si="85"/>
        <v/>
      </c>
      <c r="T497" s="8" t="str">
        <f t="shared" si="86"/>
        <v/>
      </c>
    </row>
    <row r="498" spans="1:20" x14ac:dyDescent="0.3">
      <c r="A498" s="111">
        <v>496</v>
      </c>
      <c r="B498" s="111" t="s">
        <v>7513</v>
      </c>
      <c r="E498" s="6" t="str">
        <f t="shared" si="77"/>
        <v/>
      </c>
      <c r="I498" t="str">
        <f t="shared" si="80"/>
        <v/>
      </c>
      <c r="J498" t="str">
        <f t="shared" si="78"/>
        <v/>
      </c>
      <c r="K498" t="str">
        <f t="shared" si="81"/>
        <v/>
      </c>
      <c r="L498" s="6" t="str">
        <f t="shared" si="82"/>
        <v/>
      </c>
      <c r="N498" s="129" t="s">
        <v>7521</v>
      </c>
      <c r="O498" t="str">
        <f t="shared" si="87"/>
        <v/>
      </c>
      <c r="P498" t="str">
        <f t="shared" si="83"/>
        <v/>
      </c>
      <c r="Q498" s="6" t="str">
        <f t="shared" si="79"/>
        <v/>
      </c>
      <c r="R498" s="6" t="str">
        <f t="shared" si="84"/>
        <v/>
      </c>
      <c r="S498" s="8" t="str">
        <f t="shared" si="85"/>
        <v/>
      </c>
      <c r="T498" s="8" t="str">
        <f t="shared" si="86"/>
        <v/>
      </c>
    </row>
    <row r="499" spans="1:20" x14ac:dyDescent="0.3">
      <c r="A499" s="111">
        <v>497</v>
      </c>
      <c r="B499" s="111" t="s">
        <v>7513</v>
      </c>
      <c r="E499" s="6" t="str">
        <f t="shared" si="77"/>
        <v/>
      </c>
      <c r="I499" t="str">
        <f t="shared" si="80"/>
        <v/>
      </c>
      <c r="J499" t="str">
        <f t="shared" si="78"/>
        <v/>
      </c>
      <c r="K499" t="str">
        <f t="shared" si="81"/>
        <v/>
      </c>
      <c r="L499" s="6" t="str">
        <f t="shared" si="82"/>
        <v/>
      </c>
      <c r="N499" s="129" t="s">
        <v>7521</v>
      </c>
      <c r="O499" t="str">
        <f t="shared" si="87"/>
        <v/>
      </c>
      <c r="P499" t="str">
        <f t="shared" si="83"/>
        <v/>
      </c>
      <c r="Q499" s="6" t="str">
        <f t="shared" si="79"/>
        <v/>
      </c>
      <c r="R499" s="6" t="str">
        <f t="shared" si="84"/>
        <v/>
      </c>
      <c r="S499" s="8" t="str">
        <f t="shared" si="85"/>
        <v/>
      </c>
      <c r="T499" s="8" t="str">
        <f t="shared" si="86"/>
        <v/>
      </c>
    </row>
    <row r="500" spans="1:20" x14ac:dyDescent="0.3">
      <c r="A500" s="111">
        <v>498</v>
      </c>
      <c r="B500" s="111" t="s">
        <v>7513</v>
      </c>
      <c r="E500" s="6" t="str">
        <f t="shared" si="77"/>
        <v/>
      </c>
      <c r="I500" t="str">
        <f t="shared" si="80"/>
        <v/>
      </c>
      <c r="J500" t="str">
        <f t="shared" si="78"/>
        <v/>
      </c>
      <c r="K500" t="str">
        <f t="shared" si="81"/>
        <v/>
      </c>
      <c r="L500" s="6" t="str">
        <f t="shared" si="82"/>
        <v/>
      </c>
      <c r="N500" s="129" t="s">
        <v>7521</v>
      </c>
      <c r="O500" t="str">
        <f t="shared" si="87"/>
        <v/>
      </c>
      <c r="P500" t="str">
        <f t="shared" si="83"/>
        <v/>
      </c>
      <c r="Q500" s="6" t="str">
        <f t="shared" si="79"/>
        <v/>
      </c>
      <c r="R500" s="6" t="str">
        <f t="shared" si="84"/>
        <v/>
      </c>
      <c r="S500" s="8" t="str">
        <f t="shared" si="85"/>
        <v/>
      </c>
      <c r="T500" s="8" t="str">
        <f t="shared" si="86"/>
        <v/>
      </c>
    </row>
    <row r="501" spans="1:20" x14ac:dyDescent="0.3">
      <c r="A501" s="111">
        <v>499</v>
      </c>
      <c r="B501" s="111" t="s">
        <v>7513</v>
      </c>
      <c r="E501" s="6" t="str">
        <f t="shared" si="77"/>
        <v/>
      </c>
      <c r="I501" t="str">
        <f t="shared" si="80"/>
        <v/>
      </c>
      <c r="J501" t="str">
        <f t="shared" si="78"/>
        <v/>
      </c>
      <c r="K501" t="str">
        <f t="shared" si="81"/>
        <v/>
      </c>
      <c r="L501" s="6" t="str">
        <f t="shared" si="82"/>
        <v/>
      </c>
      <c r="N501" s="129" t="s">
        <v>7521</v>
      </c>
      <c r="O501" t="str">
        <f t="shared" si="87"/>
        <v/>
      </c>
      <c r="P501" t="str">
        <f t="shared" si="83"/>
        <v/>
      </c>
      <c r="Q501" s="6" t="str">
        <f t="shared" si="79"/>
        <v/>
      </c>
      <c r="R501" s="6" t="str">
        <f t="shared" si="84"/>
        <v/>
      </c>
      <c r="S501" s="8" t="str">
        <f t="shared" si="85"/>
        <v/>
      </c>
      <c r="T501" s="8" t="str">
        <f t="shared" si="86"/>
        <v/>
      </c>
    </row>
    <row r="502" spans="1:20" x14ac:dyDescent="0.3">
      <c r="A502" s="111">
        <v>500</v>
      </c>
      <c r="B502" s="111" t="s">
        <v>7513</v>
      </c>
      <c r="E502" s="6" t="str">
        <f t="shared" si="77"/>
        <v/>
      </c>
      <c r="I502" t="str">
        <f t="shared" si="80"/>
        <v/>
      </c>
      <c r="J502" t="str">
        <f t="shared" si="78"/>
        <v/>
      </c>
      <c r="K502" t="str">
        <f t="shared" si="81"/>
        <v/>
      </c>
      <c r="L502" s="6" t="str">
        <f t="shared" si="82"/>
        <v/>
      </c>
      <c r="N502" s="129" t="s">
        <v>7521</v>
      </c>
      <c r="O502" t="str">
        <f t="shared" si="87"/>
        <v/>
      </c>
      <c r="P502" t="str">
        <f t="shared" si="83"/>
        <v/>
      </c>
      <c r="Q502" s="6" t="str">
        <f t="shared" si="79"/>
        <v/>
      </c>
      <c r="R502" s="6" t="str">
        <f t="shared" si="84"/>
        <v/>
      </c>
      <c r="S502" s="8" t="str">
        <f t="shared" si="85"/>
        <v/>
      </c>
      <c r="T502" s="8" t="str">
        <f t="shared" si="86"/>
        <v/>
      </c>
    </row>
    <row r="503" spans="1:20" x14ac:dyDescent="0.3">
      <c r="A503" s="111">
        <v>501</v>
      </c>
      <c r="B503" s="111" t="s">
        <v>7513</v>
      </c>
      <c r="E503" s="6" t="str">
        <f t="shared" si="77"/>
        <v/>
      </c>
      <c r="I503" t="str">
        <f t="shared" si="80"/>
        <v/>
      </c>
      <c r="J503" t="str">
        <f t="shared" si="78"/>
        <v/>
      </c>
      <c r="K503" t="str">
        <f t="shared" si="81"/>
        <v/>
      </c>
      <c r="L503" s="6" t="str">
        <f t="shared" si="82"/>
        <v/>
      </c>
      <c r="N503" s="129" t="s">
        <v>7521</v>
      </c>
      <c r="O503" t="str">
        <f t="shared" si="87"/>
        <v/>
      </c>
      <c r="P503" t="str">
        <f t="shared" si="83"/>
        <v/>
      </c>
      <c r="Q503" s="6" t="str">
        <f t="shared" si="79"/>
        <v/>
      </c>
      <c r="R503" s="6" t="str">
        <f t="shared" si="84"/>
        <v/>
      </c>
      <c r="S503" s="8" t="str">
        <f t="shared" si="85"/>
        <v/>
      </c>
      <c r="T503" s="8" t="str">
        <f t="shared" si="86"/>
        <v/>
      </c>
    </row>
    <row r="504" spans="1:20" x14ac:dyDescent="0.3">
      <c r="A504" s="111">
        <v>502</v>
      </c>
      <c r="B504" s="111" t="s">
        <v>7513</v>
      </c>
      <c r="E504" s="6" t="str">
        <f t="shared" si="77"/>
        <v/>
      </c>
      <c r="I504" t="str">
        <f t="shared" si="80"/>
        <v/>
      </c>
      <c r="J504" t="str">
        <f t="shared" si="78"/>
        <v/>
      </c>
      <c r="K504" t="str">
        <f t="shared" si="81"/>
        <v/>
      </c>
      <c r="L504" s="6" t="str">
        <f t="shared" si="82"/>
        <v/>
      </c>
      <c r="N504" s="129" t="s">
        <v>7521</v>
      </c>
      <c r="O504" t="str">
        <f t="shared" si="87"/>
        <v/>
      </c>
      <c r="P504" t="str">
        <f t="shared" si="83"/>
        <v/>
      </c>
      <c r="Q504" s="6" t="str">
        <f t="shared" si="79"/>
        <v/>
      </c>
      <c r="R504" s="6" t="str">
        <f t="shared" si="84"/>
        <v/>
      </c>
      <c r="S504" s="8" t="str">
        <f t="shared" si="85"/>
        <v/>
      </c>
      <c r="T504" s="8" t="str">
        <f t="shared" si="86"/>
        <v/>
      </c>
    </row>
    <row r="505" spans="1:20" x14ac:dyDescent="0.3">
      <c r="A505" s="111">
        <v>503</v>
      </c>
      <c r="B505" s="111" t="s">
        <v>7513</v>
      </c>
      <c r="E505" s="6" t="str">
        <f t="shared" si="77"/>
        <v/>
      </c>
      <c r="I505" t="str">
        <f t="shared" si="80"/>
        <v/>
      </c>
      <c r="J505" t="str">
        <f t="shared" si="78"/>
        <v/>
      </c>
      <c r="K505" t="str">
        <f t="shared" si="81"/>
        <v/>
      </c>
      <c r="L505" s="6" t="str">
        <f t="shared" si="82"/>
        <v/>
      </c>
      <c r="N505" s="129" t="s">
        <v>7521</v>
      </c>
      <c r="O505" t="str">
        <f t="shared" si="87"/>
        <v/>
      </c>
      <c r="P505" t="str">
        <f t="shared" si="83"/>
        <v/>
      </c>
      <c r="Q505" s="6" t="str">
        <f t="shared" si="79"/>
        <v/>
      </c>
      <c r="R505" s="6" t="str">
        <f t="shared" si="84"/>
        <v/>
      </c>
      <c r="S505" s="8" t="str">
        <f t="shared" si="85"/>
        <v/>
      </c>
      <c r="T505" s="8" t="str">
        <f t="shared" si="86"/>
        <v/>
      </c>
    </row>
    <row r="506" spans="1:20" x14ac:dyDescent="0.3">
      <c r="A506" s="111">
        <v>504</v>
      </c>
      <c r="B506" s="111" t="s">
        <v>7513</v>
      </c>
      <c r="E506" s="6" t="str">
        <f t="shared" si="77"/>
        <v/>
      </c>
      <c r="I506" t="str">
        <f t="shared" si="80"/>
        <v/>
      </c>
      <c r="J506" t="str">
        <f t="shared" si="78"/>
        <v/>
      </c>
      <c r="K506" t="str">
        <f t="shared" si="81"/>
        <v/>
      </c>
      <c r="L506" s="6" t="str">
        <f t="shared" si="82"/>
        <v/>
      </c>
      <c r="N506" s="129" t="s">
        <v>7521</v>
      </c>
      <c r="O506" t="str">
        <f t="shared" si="87"/>
        <v/>
      </c>
      <c r="P506" t="str">
        <f t="shared" si="83"/>
        <v/>
      </c>
      <c r="Q506" s="6" t="str">
        <f t="shared" si="79"/>
        <v/>
      </c>
      <c r="R506" s="6" t="str">
        <f t="shared" si="84"/>
        <v/>
      </c>
      <c r="S506" s="8" t="str">
        <f t="shared" si="85"/>
        <v/>
      </c>
      <c r="T506" s="8" t="str">
        <f t="shared" si="86"/>
        <v/>
      </c>
    </row>
    <row r="507" spans="1:20" x14ac:dyDescent="0.3">
      <c r="A507" s="111">
        <v>505</v>
      </c>
      <c r="B507" s="111" t="s">
        <v>7513</v>
      </c>
      <c r="E507" s="6" t="str">
        <f t="shared" si="77"/>
        <v/>
      </c>
      <c r="I507" t="str">
        <f t="shared" si="80"/>
        <v/>
      </c>
      <c r="J507" t="str">
        <f t="shared" si="78"/>
        <v/>
      </c>
      <c r="K507" t="str">
        <f t="shared" si="81"/>
        <v/>
      </c>
      <c r="L507" s="6" t="str">
        <f t="shared" si="82"/>
        <v/>
      </c>
      <c r="N507" s="129" t="s">
        <v>7521</v>
      </c>
      <c r="O507" t="str">
        <f t="shared" si="87"/>
        <v/>
      </c>
      <c r="P507" t="str">
        <f t="shared" si="83"/>
        <v/>
      </c>
      <c r="Q507" s="6" t="str">
        <f t="shared" si="79"/>
        <v/>
      </c>
      <c r="R507" s="6" t="str">
        <f t="shared" si="84"/>
        <v/>
      </c>
      <c r="S507" s="8" t="str">
        <f t="shared" si="85"/>
        <v/>
      </c>
      <c r="T507" s="8" t="str">
        <f t="shared" si="86"/>
        <v/>
      </c>
    </row>
    <row r="508" spans="1:20" x14ac:dyDescent="0.3">
      <c r="A508" s="111">
        <v>506</v>
      </c>
      <c r="B508" s="111" t="s">
        <v>7513</v>
      </c>
      <c r="E508" s="6" t="str">
        <f t="shared" si="77"/>
        <v/>
      </c>
      <c r="I508" t="str">
        <f t="shared" si="80"/>
        <v/>
      </c>
      <c r="J508" t="str">
        <f t="shared" si="78"/>
        <v/>
      </c>
      <c r="K508" t="str">
        <f t="shared" si="81"/>
        <v/>
      </c>
      <c r="L508" s="6" t="str">
        <f t="shared" si="82"/>
        <v/>
      </c>
      <c r="N508" s="129" t="s">
        <v>7521</v>
      </c>
      <c r="O508" t="str">
        <f t="shared" si="87"/>
        <v/>
      </c>
      <c r="P508" t="str">
        <f t="shared" si="83"/>
        <v/>
      </c>
      <c r="Q508" s="6" t="str">
        <f t="shared" si="79"/>
        <v/>
      </c>
      <c r="R508" s="6" t="str">
        <f t="shared" si="84"/>
        <v/>
      </c>
      <c r="S508" s="8" t="str">
        <f t="shared" si="85"/>
        <v/>
      </c>
      <c r="T508" s="8" t="str">
        <f t="shared" si="86"/>
        <v/>
      </c>
    </row>
    <row r="509" spans="1:20" x14ac:dyDescent="0.3">
      <c r="A509" s="111">
        <v>507</v>
      </c>
      <c r="B509" s="111" t="s">
        <v>7513</v>
      </c>
      <c r="E509" s="6" t="str">
        <f t="shared" si="77"/>
        <v/>
      </c>
      <c r="I509" t="str">
        <f t="shared" si="80"/>
        <v/>
      </c>
      <c r="J509" t="str">
        <f t="shared" si="78"/>
        <v/>
      </c>
      <c r="K509" t="str">
        <f t="shared" si="81"/>
        <v/>
      </c>
      <c r="L509" s="6" t="str">
        <f t="shared" si="82"/>
        <v/>
      </c>
      <c r="N509" s="129" t="s">
        <v>7521</v>
      </c>
      <c r="O509" t="str">
        <f t="shared" si="87"/>
        <v/>
      </c>
      <c r="P509" t="str">
        <f t="shared" si="83"/>
        <v/>
      </c>
      <c r="Q509" s="6" t="str">
        <f t="shared" si="79"/>
        <v/>
      </c>
      <c r="R509" s="6" t="str">
        <f t="shared" si="84"/>
        <v/>
      </c>
      <c r="S509" s="8" t="str">
        <f t="shared" si="85"/>
        <v/>
      </c>
      <c r="T509" s="8" t="str">
        <f t="shared" si="86"/>
        <v/>
      </c>
    </row>
    <row r="510" spans="1:20" x14ac:dyDescent="0.3">
      <c r="A510" s="111">
        <v>508</v>
      </c>
      <c r="B510" s="111" t="s">
        <v>7513</v>
      </c>
      <c r="E510" s="6" t="str">
        <f t="shared" si="77"/>
        <v/>
      </c>
      <c r="I510" t="str">
        <f t="shared" si="80"/>
        <v/>
      </c>
      <c r="J510" t="str">
        <f t="shared" si="78"/>
        <v/>
      </c>
      <c r="K510" t="str">
        <f t="shared" si="81"/>
        <v/>
      </c>
      <c r="L510" s="6" t="str">
        <f t="shared" si="82"/>
        <v/>
      </c>
      <c r="N510" s="129" t="s">
        <v>7521</v>
      </c>
      <c r="O510" t="str">
        <f t="shared" si="87"/>
        <v/>
      </c>
      <c r="P510" t="str">
        <f t="shared" si="83"/>
        <v/>
      </c>
      <c r="Q510" s="6" t="str">
        <f t="shared" si="79"/>
        <v/>
      </c>
      <c r="R510" s="6" t="str">
        <f t="shared" si="84"/>
        <v/>
      </c>
      <c r="S510" s="8" t="str">
        <f t="shared" si="85"/>
        <v/>
      </c>
      <c r="T510" s="8" t="str">
        <f t="shared" si="86"/>
        <v/>
      </c>
    </row>
    <row r="511" spans="1:20" x14ac:dyDescent="0.3">
      <c r="A511" s="111">
        <v>509</v>
      </c>
      <c r="B511" s="111" t="s">
        <v>7513</v>
      </c>
      <c r="E511" s="6" t="str">
        <f t="shared" si="77"/>
        <v/>
      </c>
      <c r="I511" t="str">
        <f t="shared" si="80"/>
        <v/>
      </c>
      <c r="J511" t="str">
        <f t="shared" si="78"/>
        <v/>
      </c>
      <c r="K511" t="str">
        <f t="shared" si="81"/>
        <v/>
      </c>
      <c r="L511" s="6" t="str">
        <f t="shared" si="82"/>
        <v/>
      </c>
      <c r="N511" s="129" t="s">
        <v>7521</v>
      </c>
      <c r="O511" t="str">
        <f t="shared" si="87"/>
        <v/>
      </c>
      <c r="P511" t="str">
        <f t="shared" si="83"/>
        <v/>
      </c>
      <c r="Q511" s="6" t="str">
        <f t="shared" si="79"/>
        <v/>
      </c>
      <c r="R511" s="6" t="str">
        <f t="shared" si="84"/>
        <v/>
      </c>
      <c r="S511" s="8" t="str">
        <f t="shared" si="85"/>
        <v/>
      </c>
      <c r="T511" s="8" t="str">
        <f t="shared" si="86"/>
        <v/>
      </c>
    </row>
    <row r="512" spans="1:20" x14ac:dyDescent="0.3">
      <c r="A512" s="111">
        <v>510</v>
      </c>
      <c r="B512" s="111" t="s">
        <v>7513</v>
      </c>
      <c r="E512" s="6" t="str">
        <f t="shared" si="77"/>
        <v/>
      </c>
      <c r="I512" t="str">
        <f t="shared" si="80"/>
        <v/>
      </c>
      <c r="J512" t="str">
        <f t="shared" si="78"/>
        <v/>
      </c>
      <c r="K512" t="str">
        <f t="shared" si="81"/>
        <v/>
      </c>
      <c r="L512" s="6" t="str">
        <f t="shared" si="82"/>
        <v/>
      </c>
      <c r="N512" s="129" t="s">
        <v>7521</v>
      </c>
      <c r="O512" t="str">
        <f t="shared" si="87"/>
        <v/>
      </c>
      <c r="P512" t="str">
        <f t="shared" si="83"/>
        <v/>
      </c>
      <c r="Q512" s="6" t="str">
        <f t="shared" si="79"/>
        <v/>
      </c>
      <c r="R512" s="6" t="str">
        <f t="shared" si="84"/>
        <v/>
      </c>
      <c r="S512" s="8" t="str">
        <f t="shared" si="85"/>
        <v/>
      </c>
      <c r="T512" s="8" t="str">
        <f t="shared" si="86"/>
        <v/>
      </c>
    </row>
    <row r="513" spans="1:20" x14ac:dyDescent="0.3">
      <c r="A513" s="111">
        <v>511</v>
      </c>
      <c r="B513" s="111" t="s">
        <v>7513</v>
      </c>
      <c r="E513" s="6" t="str">
        <f t="shared" si="77"/>
        <v/>
      </c>
      <c r="I513" t="str">
        <f t="shared" si="80"/>
        <v/>
      </c>
      <c r="J513" t="str">
        <f t="shared" si="78"/>
        <v/>
      </c>
      <c r="K513" t="str">
        <f t="shared" si="81"/>
        <v/>
      </c>
      <c r="L513" s="6" t="str">
        <f t="shared" si="82"/>
        <v/>
      </c>
      <c r="N513" s="129" t="s">
        <v>7521</v>
      </c>
      <c r="O513" t="str">
        <f t="shared" si="87"/>
        <v/>
      </c>
      <c r="P513" t="str">
        <f t="shared" si="83"/>
        <v/>
      </c>
      <c r="Q513" s="6" t="str">
        <f t="shared" si="79"/>
        <v/>
      </c>
      <c r="R513" s="6" t="str">
        <f t="shared" si="84"/>
        <v/>
      </c>
      <c r="S513" s="8" t="str">
        <f t="shared" si="85"/>
        <v/>
      </c>
      <c r="T513" s="8" t="str">
        <f t="shared" si="86"/>
        <v/>
      </c>
    </row>
    <row r="514" spans="1:20" x14ac:dyDescent="0.3">
      <c r="A514" s="111">
        <v>512</v>
      </c>
      <c r="B514" s="111" t="s">
        <v>7513</v>
      </c>
      <c r="E514" s="6" t="str">
        <f t="shared" si="77"/>
        <v/>
      </c>
      <c r="I514" t="str">
        <f t="shared" si="80"/>
        <v/>
      </c>
      <c r="J514" t="str">
        <f t="shared" si="78"/>
        <v/>
      </c>
      <c r="K514" t="str">
        <f t="shared" si="81"/>
        <v/>
      </c>
      <c r="L514" s="6" t="str">
        <f t="shared" si="82"/>
        <v/>
      </c>
      <c r="N514" s="129" t="s">
        <v>7521</v>
      </c>
      <c r="O514" t="str">
        <f t="shared" si="87"/>
        <v/>
      </c>
      <c r="P514" t="str">
        <f t="shared" si="83"/>
        <v/>
      </c>
      <c r="Q514" s="6" t="str">
        <f t="shared" si="79"/>
        <v/>
      </c>
      <c r="R514" s="6" t="str">
        <f t="shared" si="84"/>
        <v/>
      </c>
      <c r="S514" s="8" t="str">
        <f t="shared" si="85"/>
        <v/>
      </c>
      <c r="T514" s="8" t="str">
        <f t="shared" si="86"/>
        <v/>
      </c>
    </row>
    <row r="515" spans="1:20" x14ac:dyDescent="0.3">
      <c r="A515" s="111">
        <v>513</v>
      </c>
      <c r="B515" s="111" t="s">
        <v>7513</v>
      </c>
      <c r="E515" s="6" t="str">
        <f t="shared" ref="E515:E578" si="88">IFERROR(VLOOKUP(D515,Rate,3,FALSE),"")</f>
        <v/>
      </c>
      <c r="I515" t="str">
        <f t="shared" si="80"/>
        <v/>
      </c>
      <c r="J515" t="str">
        <f t="shared" ref="J515:J578" si="89">IFERROR(VLOOKUP(B515,ExchangeFee,2,FALSE)*I515,"")</f>
        <v/>
      </c>
      <c r="K515" t="str">
        <f t="shared" si="81"/>
        <v/>
      </c>
      <c r="L515" s="6" t="str">
        <f t="shared" si="82"/>
        <v/>
      </c>
      <c r="N515" s="129" t="s">
        <v>7521</v>
      </c>
      <c r="O515" t="str">
        <f t="shared" si="87"/>
        <v/>
      </c>
      <c r="P515" t="str">
        <f t="shared" si="83"/>
        <v/>
      </c>
      <c r="Q515" s="6" t="str">
        <f t="shared" ref="Q515:Q578" si="90">IFERROR(VLOOKUP(B515,ExchangeFee,2,FALSE)*P515,"")</f>
        <v/>
      </c>
      <c r="R515" s="6" t="str">
        <f t="shared" si="84"/>
        <v/>
      </c>
      <c r="S515" s="8" t="str">
        <f t="shared" si="85"/>
        <v/>
      </c>
      <c r="T515" s="8" t="str">
        <f t="shared" si="86"/>
        <v/>
      </c>
    </row>
    <row r="516" spans="1:20" x14ac:dyDescent="0.3">
      <c r="A516" s="111">
        <v>514</v>
      </c>
      <c r="B516" s="111" t="s">
        <v>7513</v>
      </c>
      <c r="E516" s="6" t="str">
        <f t="shared" si="88"/>
        <v/>
      </c>
      <c r="I516" t="str">
        <f t="shared" ref="I516:I579" si="91">IFERROR(H516/G516,"")</f>
        <v/>
      </c>
      <c r="J516" t="str">
        <f t="shared" si="89"/>
        <v/>
      </c>
      <c r="K516" t="str">
        <f t="shared" ref="K516:K579" si="92">IFERROR(I516-J516,"")</f>
        <v/>
      </c>
      <c r="L516" s="6" t="str">
        <f t="shared" ref="L516:L579" si="93">IFERROR(K516*G516,"")</f>
        <v/>
      </c>
      <c r="N516" s="129" t="s">
        <v>7521</v>
      </c>
      <c r="O516" t="str">
        <f t="shared" si="87"/>
        <v/>
      </c>
      <c r="P516" t="str">
        <f t="shared" ref="P516:P579" si="94">IFERROR(O516*N516,"")</f>
        <v/>
      </c>
      <c r="Q516" s="6" t="str">
        <f t="shared" si="90"/>
        <v/>
      </c>
      <c r="R516" s="6" t="str">
        <f t="shared" ref="R516:R579" si="95">IFERROR(P516-Q516,"")</f>
        <v/>
      </c>
      <c r="S516" s="8" t="str">
        <f t="shared" ref="S516:S579" si="96">IFERROR((N516-G516)/G516,"")</f>
        <v/>
      </c>
      <c r="T516" s="8" t="str">
        <f t="shared" ref="T516:T579" si="97">IFERROR((R516-H516)/H516,"")</f>
        <v/>
      </c>
    </row>
    <row r="517" spans="1:20" x14ac:dyDescent="0.3">
      <c r="A517" s="111">
        <v>515</v>
      </c>
      <c r="B517" s="111" t="s">
        <v>7513</v>
      </c>
      <c r="E517" s="6" t="str">
        <f t="shared" si="88"/>
        <v/>
      </c>
      <c r="I517" t="str">
        <f t="shared" si="91"/>
        <v/>
      </c>
      <c r="J517" t="str">
        <f t="shared" si="89"/>
        <v/>
      </c>
      <c r="K517" t="str">
        <f t="shared" si="92"/>
        <v/>
      </c>
      <c r="L517" s="6" t="str">
        <f t="shared" si="93"/>
        <v/>
      </c>
      <c r="N517" s="129" t="s">
        <v>7521</v>
      </c>
      <c r="O517" t="str">
        <f t="shared" ref="O517:O580" si="98">K517</f>
        <v/>
      </c>
      <c r="P517" t="str">
        <f t="shared" si="94"/>
        <v/>
      </c>
      <c r="Q517" s="6" t="str">
        <f t="shared" si="90"/>
        <v/>
      </c>
      <c r="R517" s="6" t="str">
        <f t="shared" si="95"/>
        <v/>
      </c>
      <c r="S517" s="8" t="str">
        <f t="shared" si="96"/>
        <v/>
      </c>
      <c r="T517" s="8" t="str">
        <f t="shared" si="97"/>
        <v/>
      </c>
    </row>
    <row r="518" spans="1:20" x14ac:dyDescent="0.3">
      <c r="A518" s="111">
        <v>516</v>
      </c>
      <c r="B518" s="111" t="s">
        <v>7513</v>
      </c>
      <c r="E518" s="6" t="str">
        <f t="shared" si="88"/>
        <v/>
      </c>
      <c r="I518" t="str">
        <f t="shared" si="91"/>
        <v/>
      </c>
      <c r="J518" t="str">
        <f t="shared" si="89"/>
        <v/>
      </c>
      <c r="K518" t="str">
        <f t="shared" si="92"/>
        <v/>
      </c>
      <c r="L518" s="6" t="str">
        <f t="shared" si="93"/>
        <v/>
      </c>
      <c r="N518" s="129" t="s">
        <v>7521</v>
      </c>
      <c r="O518" t="str">
        <f t="shared" si="98"/>
        <v/>
      </c>
      <c r="P518" t="str">
        <f t="shared" si="94"/>
        <v/>
      </c>
      <c r="Q518" s="6" t="str">
        <f t="shared" si="90"/>
        <v/>
      </c>
      <c r="R518" s="6" t="str">
        <f t="shared" si="95"/>
        <v/>
      </c>
      <c r="S518" s="8" t="str">
        <f t="shared" si="96"/>
        <v/>
      </c>
      <c r="T518" s="8" t="str">
        <f t="shared" si="97"/>
        <v/>
      </c>
    </row>
    <row r="519" spans="1:20" x14ac:dyDescent="0.3">
      <c r="A519" s="111">
        <v>517</v>
      </c>
      <c r="B519" s="111" t="s">
        <v>7513</v>
      </c>
      <c r="E519" s="6" t="str">
        <f t="shared" si="88"/>
        <v/>
      </c>
      <c r="I519" t="str">
        <f t="shared" si="91"/>
        <v/>
      </c>
      <c r="J519" t="str">
        <f t="shared" si="89"/>
        <v/>
      </c>
      <c r="K519" t="str">
        <f t="shared" si="92"/>
        <v/>
      </c>
      <c r="L519" s="6" t="str">
        <f t="shared" si="93"/>
        <v/>
      </c>
      <c r="N519" s="129" t="s">
        <v>7521</v>
      </c>
      <c r="O519" t="str">
        <f t="shared" si="98"/>
        <v/>
      </c>
      <c r="P519" t="str">
        <f t="shared" si="94"/>
        <v/>
      </c>
      <c r="Q519" s="6" t="str">
        <f t="shared" si="90"/>
        <v/>
      </c>
      <c r="R519" s="6" t="str">
        <f t="shared" si="95"/>
        <v/>
      </c>
      <c r="S519" s="8" t="str">
        <f t="shared" si="96"/>
        <v/>
      </c>
      <c r="T519" s="8" t="str">
        <f t="shared" si="97"/>
        <v/>
      </c>
    </row>
    <row r="520" spans="1:20" x14ac:dyDescent="0.3">
      <c r="A520" s="111">
        <v>518</v>
      </c>
      <c r="B520" s="111" t="s">
        <v>7513</v>
      </c>
      <c r="E520" s="6" t="str">
        <f t="shared" si="88"/>
        <v/>
      </c>
      <c r="I520" t="str">
        <f t="shared" si="91"/>
        <v/>
      </c>
      <c r="J520" t="str">
        <f t="shared" si="89"/>
        <v/>
      </c>
      <c r="K520" t="str">
        <f t="shared" si="92"/>
        <v/>
      </c>
      <c r="L520" s="6" t="str">
        <f t="shared" si="93"/>
        <v/>
      </c>
      <c r="N520" s="129" t="s">
        <v>7521</v>
      </c>
      <c r="O520" t="str">
        <f t="shared" si="98"/>
        <v/>
      </c>
      <c r="P520" t="str">
        <f t="shared" si="94"/>
        <v/>
      </c>
      <c r="Q520" s="6" t="str">
        <f t="shared" si="90"/>
        <v/>
      </c>
      <c r="R520" s="6" t="str">
        <f t="shared" si="95"/>
        <v/>
      </c>
      <c r="S520" s="8" t="str">
        <f t="shared" si="96"/>
        <v/>
      </c>
      <c r="T520" s="8" t="str">
        <f t="shared" si="97"/>
        <v/>
      </c>
    </row>
    <row r="521" spans="1:20" x14ac:dyDescent="0.3">
      <c r="A521" s="111">
        <v>519</v>
      </c>
      <c r="B521" s="111" t="s">
        <v>7513</v>
      </c>
      <c r="E521" s="6" t="str">
        <f t="shared" si="88"/>
        <v/>
      </c>
      <c r="I521" t="str">
        <f t="shared" si="91"/>
        <v/>
      </c>
      <c r="J521" t="str">
        <f t="shared" si="89"/>
        <v/>
      </c>
      <c r="K521" t="str">
        <f t="shared" si="92"/>
        <v/>
      </c>
      <c r="L521" s="6" t="str">
        <f t="shared" si="93"/>
        <v/>
      </c>
      <c r="N521" s="129" t="s">
        <v>7521</v>
      </c>
      <c r="O521" t="str">
        <f t="shared" si="98"/>
        <v/>
      </c>
      <c r="P521" t="str">
        <f t="shared" si="94"/>
        <v/>
      </c>
      <c r="Q521" s="6" t="str">
        <f t="shared" si="90"/>
        <v/>
      </c>
      <c r="R521" s="6" t="str">
        <f t="shared" si="95"/>
        <v/>
      </c>
      <c r="S521" s="8" t="str">
        <f t="shared" si="96"/>
        <v/>
      </c>
      <c r="T521" s="8" t="str">
        <f t="shared" si="97"/>
        <v/>
      </c>
    </row>
    <row r="522" spans="1:20" x14ac:dyDescent="0.3">
      <c r="A522" s="111">
        <v>520</v>
      </c>
      <c r="B522" s="111" t="s">
        <v>7513</v>
      </c>
      <c r="E522" s="6" t="str">
        <f t="shared" si="88"/>
        <v/>
      </c>
      <c r="I522" t="str">
        <f t="shared" si="91"/>
        <v/>
      </c>
      <c r="J522" t="str">
        <f t="shared" si="89"/>
        <v/>
      </c>
      <c r="K522" t="str">
        <f t="shared" si="92"/>
        <v/>
      </c>
      <c r="L522" s="6" t="str">
        <f t="shared" si="93"/>
        <v/>
      </c>
      <c r="N522" s="129" t="s">
        <v>7521</v>
      </c>
      <c r="O522" t="str">
        <f t="shared" si="98"/>
        <v/>
      </c>
      <c r="P522" t="str">
        <f t="shared" si="94"/>
        <v/>
      </c>
      <c r="Q522" s="6" t="str">
        <f t="shared" si="90"/>
        <v/>
      </c>
      <c r="R522" s="6" t="str">
        <f t="shared" si="95"/>
        <v/>
      </c>
      <c r="S522" s="8" t="str">
        <f t="shared" si="96"/>
        <v/>
      </c>
      <c r="T522" s="8" t="str">
        <f t="shared" si="97"/>
        <v/>
      </c>
    </row>
    <row r="523" spans="1:20" x14ac:dyDescent="0.3">
      <c r="A523" s="111">
        <v>521</v>
      </c>
      <c r="B523" s="111" t="s">
        <v>7513</v>
      </c>
      <c r="E523" s="6" t="str">
        <f t="shared" si="88"/>
        <v/>
      </c>
      <c r="I523" t="str">
        <f t="shared" si="91"/>
        <v/>
      </c>
      <c r="J523" t="str">
        <f t="shared" si="89"/>
        <v/>
      </c>
      <c r="K523" t="str">
        <f t="shared" si="92"/>
        <v/>
      </c>
      <c r="L523" s="6" t="str">
        <f t="shared" si="93"/>
        <v/>
      </c>
      <c r="N523" s="129" t="s">
        <v>7521</v>
      </c>
      <c r="O523" t="str">
        <f t="shared" si="98"/>
        <v/>
      </c>
      <c r="P523" t="str">
        <f t="shared" si="94"/>
        <v/>
      </c>
      <c r="Q523" s="6" t="str">
        <f t="shared" si="90"/>
        <v/>
      </c>
      <c r="R523" s="6" t="str">
        <f t="shared" si="95"/>
        <v/>
      </c>
      <c r="S523" s="8" t="str">
        <f t="shared" si="96"/>
        <v/>
      </c>
      <c r="T523" s="8" t="str">
        <f t="shared" si="97"/>
        <v/>
      </c>
    </row>
    <row r="524" spans="1:20" x14ac:dyDescent="0.3">
      <c r="A524" s="111">
        <v>522</v>
      </c>
      <c r="B524" s="111" t="s">
        <v>7513</v>
      </c>
      <c r="E524" s="6" t="str">
        <f t="shared" si="88"/>
        <v/>
      </c>
      <c r="I524" t="str">
        <f t="shared" si="91"/>
        <v/>
      </c>
      <c r="J524" t="str">
        <f t="shared" si="89"/>
        <v/>
      </c>
      <c r="K524" t="str">
        <f t="shared" si="92"/>
        <v/>
      </c>
      <c r="L524" s="6" t="str">
        <f t="shared" si="93"/>
        <v/>
      </c>
      <c r="N524" s="129" t="s">
        <v>7521</v>
      </c>
      <c r="O524" t="str">
        <f t="shared" si="98"/>
        <v/>
      </c>
      <c r="P524" t="str">
        <f t="shared" si="94"/>
        <v/>
      </c>
      <c r="Q524" s="6" t="str">
        <f t="shared" si="90"/>
        <v/>
      </c>
      <c r="R524" s="6" t="str">
        <f t="shared" si="95"/>
        <v/>
      </c>
      <c r="S524" s="8" t="str">
        <f t="shared" si="96"/>
        <v/>
      </c>
      <c r="T524" s="8" t="str">
        <f t="shared" si="97"/>
        <v/>
      </c>
    </row>
    <row r="525" spans="1:20" x14ac:dyDescent="0.3">
      <c r="A525" s="111">
        <v>523</v>
      </c>
      <c r="B525" s="111" t="s">
        <v>7513</v>
      </c>
      <c r="E525" s="6" t="str">
        <f t="shared" si="88"/>
        <v/>
      </c>
      <c r="I525" t="str">
        <f t="shared" si="91"/>
        <v/>
      </c>
      <c r="J525" t="str">
        <f t="shared" si="89"/>
        <v/>
      </c>
      <c r="K525" t="str">
        <f t="shared" si="92"/>
        <v/>
      </c>
      <c r="L525" s="6" t="str">
        <f t="shared" si="93"/>
        <v/>
      </c>
      <c r="N525" s="129" t="s">
        <v>7521</v>
      </c>
      <c r="O525" t="str">
        <f t="shared" si="98"/>
        <v/>
      </c>
      <c r="P525" t="str">
        <f t="shared" si="94"/>
        <v/>
      </c>
      <c r="Q525" s="6" t="str">
        <f t="shared" si="90"/>
        <v/>
      </c>
      <c r="R525" s="6" t="str">
        <f t="shared" si="95"/>
        <v/>
      </c>
      <c r="S525" s="8" t="str">
        <f t="shared" si="96"/>
        <v/>
      </c>
      <c r="T525" s="8" t="str">
        <f t="shared" si="97"/>
        <v/>
      </c>
    </row>
    <row r="526" spans="1:20" x14ac:dyDescent="0.3">
      <c r="A526" s="111">
        <v>524</v>
      </c>
      <c r="B526" s="111" t="s">
        <v>7513</v>
      </c>
      <c r="E526" s="6" t="str">
        <f t="shared" si="88"/>
        <v/>
      </c>
      <c r="I526" t="str">
        <f t="shared" si="91"/>
        <v/>
      </c>
      <c r="J526" t="str">
        <f t="shared" si="89"/>
        <v/>
      </c>
      <c r="K526" t="str">
        <f t="shared" si="92"/>
        <v/>
      </c>
      <c r="L526" s="6" t="str">
        <f t="shared" si="93"/>
        <v/>
      </c>
      <c r="N526" s="129" t="s">
        <v>7521</v>
      </c>
      <c r="O526" t="str">
        <f t="shared" si="98"/>
        <v/>
      </c>
      <c r="P526" t="str">
        <f t="shared" si="94"/>
        <v/>
      </c>
      <c r="Q526" s="6" t="str">
        <f t="shared" si="90"/>
        <v/>
      </c>
      <c r="R526" s="6" t="str">
        <f t="shared" si="95"/>
        <v/>
      </c>
      <c r="S526" s="8" t="str">
        <f t="shared" si="96"/>
        <v/>
      </c>
      <c r="T526" s="8" t="str">
        <f t="shared" si="97"/>
        <v/>
      </c>
    </row>
    <row r="527" spans="1:20" x14ac:dyDescent="0.3">
      <c r="A527" s="111">
        <v>525</v>
      </c>
      <c r="B527" s="111" t="s">
        <v>7513</v>
      </c>
      <c r="E527" s="6" t="str">
        <f t="shared" si="88"/>
        <v/>
      </c>
      <c r="I527" t="str">
        <f t="shared" si="91"/>
        <v/>
      </c>
      <c r="J527" t="str">
        <f t="shared" si="89"/>
        <v/>
      </c>
      <c r="K527" t="str">
        <f t="shared" si="92"/>
        <v/>
      </c>
      <c r="L527" s="6" t="str">
        <f t="shared" si="93"/>
        <v/>
      </c>
      <c r="N527" s="129" t="s">
        <v>7521</v>
      </c>
      <c r="O527" t="str">
        <f t="shared" si="98"/>
        <v/>
      </c>
      <c r="P527" t="str">
        <f t="shared" si="94"/>
        <v/>
      </c>
      <c r="Q527" s="6" t="str">
        <f t="shared" si="90"/>
        <v/>
      </c>
      <c r="R527" s="6" t="str">
        <f t="shared" si="95"/>
        <v/>
      </c>
      <c r="S527" s="8" t="str">
        <f t="shared" si="96"/>
        <v/>
      </c>
      <c r="T527" s="8" t="str">
        <f t="shared" si="97"/>
        <v/>
      </c>
    </row>
    <row r="528" spans="1:20" x14ac:dyDescent="0.3">
      <c r="A528" s="111">
        <v>526</v>
      </c>
      <c r="B528" s="111" t="s">
        <v>7513</v>
      </c>
      <c r="E528" s="6" t="str">
        <f t="shared" si="88"/>
        <v/>
      </c>
      <c r="I528" t="str">
        <f t="shared" si="91"/>
        <v/>
      </c>
      <c r="J528" t="str">
        <f t="shared" si="89"/>
        <v/>
      </c>
      <c r="K528" t="str">
        <f t="shared" si="92"/>
        <v/>
      </c>
      <c r="L528" s="6" t="str">
        <f t="shared" si="93"/>
        <v/>
      </c>
      <c r="N528" s="129" t="s">
        <v>7521</v>
      </c>
      <c r="O528" t="str">
        <f t="shared" si="98"/>
        <v/>
      </c>
      <c r="P528" t="str">
        <f t="shared" si="94"/>
        <v/>
      </c>
      <c r="Q528" s="6" t="str">
        <f t="shared" si="90"/>
        <v/>
      </c>
      <c r="R528" s="6" t="str">
        <f t="shared" si="95"/>
        <v/>
      </c>
      <c r="S528" s="8" t="str">
        <f t="shared" si="96"/>
        <v/>
      </c>
      <c r="T528" s="8" t="str">
        <f t="shared" si="97"/>
        <v/>
      </c>
    </row>
    <row r="529" spans="1:20" x14ac:dyDescent="0.3">
      <c r="A529" s="111">
        <v>527</v>
      </c>
      <c r="B529" s="111" t="s">
        <v>7513</v>
      </c>
      <c r="E529" s="6" t="str">
        <f t="shared" si="88"/>
        <v/>
      </c>
      <c r="I529" t="str">
        <f t="shared" si="91"/>
        <v/>
      </c>
      <c r="J529" t="str">
        <f t="shared" si="89"/>
        <v/>
      </c>
      <c r="K529" t="str">
        <f t="shared" si="92"/>
        <v/>
      </c>
      <c r="L529" s="6" t="str">
        <f t="shared" si="93"/>
        <v/>
      </c>
      <c r="N529" s="129" t="s">
        <v>7521</v>
      </c>
      <c r="O529" t="str">
        <f t="shared" si="98"/>
        <v/>
      </c>
      <c r="P529" t="str">
        <f t="shared" si="94"/>
        <v/>
      </c>
      <c r="Q529" s="6" t="str">
        <f t="shared" si="90"/>
        <v/>
      </c>
      <c r="R529" s="6" t="str">
        <f t="shared" si="95"/>
        <v/>
      </c>
      <c r="S529" s="8" t="str">
        <f t="shared" si="96"/>
        <v/>
      </c>
      <c r="T529" s="8" t="str">
        <f t="shared" si="97"/>
        <v/>
      </c>
    </row>
    <row r="530" spans="1:20" x14ac:dyDescent="0.3">
      <c r="A530" s="111">
        <v>528</v>
      </c>
      <c r="B530" s="111" t="s">
        <v>7513</v>
      </c>
      <c r="E530" s="6" t="str">
        <f t="shared" si="88"/>
        <v/>
      </c>
      <c r="I530" t="str">
        <f t="shared" si="91"/>
        <v/>
      </c>
      <c r="J530" t="str">
        <f t="shared" si="89"/>
        <v/>
      </c>
      <c r="K530" t="str">
        <f t="shared" si="92"/>
        <v/>
      </c>
      <c r="L530" s="6" t="str">
        <f t="shared" si="93"/>
        <v/>
      </c>
      <c r="N530" s="129" t="s">
        <v>7521</v>
      </c>
      <c r="O530" t="str">
        <f t="shared" si="98"/>
        <v/>
      </c>
      <c r="P530" t="str">
        <f t="shared" si="94"/>
        <v/>
      </c>
      <c r="Q530" s="6" t="str">
        <f t="shared" si="90"/>
        <v/>
      </c>
      <c r="R530" s="6" t="str">
        <f t="shared" si="95"/>
        <v/>
      </c>
      <c r="S530" s="8" t="str">
        <f t="shared" si="96"/>
        <v/>
      </c>
      <c r="T530" s="8" t="str">
        <f t="shared" si="97"/>
        <v/>
      </c>
    </row>
    <row r="531" spans="1:20" x14ac:dyDescent="0.3">
      <c r="A531" s="111">
        <v>529</v>
      </c>
      <c r="B531" s="111" t="s">
        <v>7513</v>
      </c>
      <c r="E531" s="6" t="str">
        <f t="shared" si="88"/>
        <v/>
      </c>
      <c r="I531" t="str">
        <f t="shared" si="91"/>
        <v/>
      </c>
      <c r="J531" t="str">
        <f t="shared" si="89"/>
        <v/>
      </c>
      <c r="K531" t="str">
        <f t="shared" si="92"/>
        <v/>
      </c>
      <c r="L531" s="6" t="str">
        <f t="shared" si="93"/>
        <v/>
      </c>
      <c r="N531" s="129" t="s">
        <v>7521</v>
      </c>
      <c r="O531" t="str">
        <f t="shared" si="98"/>
        <v/>
      </c>
      <c r="P531" t="str">
        <f t="shared" si="94"/>
        <v/>
      </c>
      <c r="Q531" s="6" t="str">
        <f t="shared" si="90"/>
        <v/>
      </c>
      <c r="R531" s="6" t="str">
        <f t="shared" si="95"/>
        <v/>
      </c>
      <c r="S531" s="8" t="str">
        <f t="shared" si="96"/>
        <v/>
      </c>
      <c r="T531" s="8" t="str">
        <f t="shared" si="97"/>
        <v/>
      </c>
    </row>
    <row r="532" spans="1:20" x14ac:dyDescent="0.3">
      <c r="A532" s="111">
        <v>530</v>
      </c>
      <c r="B532" s="111" t="s">
        <v>7513</v>
      </c>
      <c r="E532" s="6" t="str">
        <f t="shared" si="88"/>
        <v/>
      </c>
      <c r="I532" t="str">
        <f t="shared" si="91"/>
        <v/>
      </c>
      <c r="J532" t="str">
        <f t="shared" si="89"/>
        <v/>
      </c>
      <c r="K532" t="str">
        <f t="shared" si="92"/>
        <v/>
      </c>
      <c r="L532" s="6" t="str">
        <f t="shared" si="93"/>
        <v/>
      </c>
      <c r="N532" s="129" t="s">
        <v>7521</v>
      </c>
      <c r="O532" t="str">
        <f t="shared" si="98"/>
        <v/>
      </c>
      <c r="P532" t="str">
        <f t="shared" si="94"/>
        <v/>
      </c>
      <c r="Q532" s="6" t="str">
        <f t="shared" si="90"/>
        <v/>
      </c>
      <c r="R532" s="6" t="str">
        <f t="shared" si="95"/>
        <v/>
      </c>
      <c r="S532" s="8" t="str">
        <f t="shared" si="96"/>
        <v/>
      </c>
      <c r="T532" s="8" t="str">
        <f t="shared" si="97"/>
        <v/>
      </c>
    </row>
    <row r="533" spans="1:20" x14ac:dyDescent="0.3">
      <c r="A533" s="111">
        <v>531</v>
      </c>
      <c r="B533" s="111" t="s">
        <v>7513</v>
      </c>
      <c r="E533" s="6" t="str">
        <f t="shared" si="88"/>
        <v/>
      </c>
      <c r="I533" t="str">
        <f t="shared" si="91"/>
        <v/>
      </c>
      <c r="J533" t="str">
        <f t="shared" si="89"/>
        <v/>
      </c>
      <c r="K533" t="str">
        <f t="shared" si="92"/>
        <v/>
      </c>
      <c r="L533" s="6" t="str">
        <f t="shared" si="93"/>
        <v/>
      </c>
      <c r="N533" s="129" t="s">
        <v>7521</v>
      </c>
      <c r="O533" t="str">
        <f t="shared" si="98"/>
        <v/>
      </c>
      <c r="P533" t="str">
        <f t="shared" si="94"/>
        <v/>
      </c>
      <c r="Q533" s="6" t="str">
        <f t="shared" si="90"/>
        <v/>
      </c>
      <c r="R533" s="6" t="str">
        <f t="shared" si="95"/>
        <v/>
      </c>
      <c r="S533" s="8" t="str">
        <f t="shared" si="96"/>
        <v/>
      </c>
      <c r="T533" s="8" t="str">
        <f t="shared" si="97"/>
        <v/>
      </c>
    </row>
    <row r="534" spans="1:20" x14ac:dyDescent="0.3">
      <c r="A534" s="111">
        <v>532</v>
      </c>
      <c r="B534" s="111" t="s">
        <v>7513</v>
      </c>
      <c r="E534" s="6" t="str">
        <f t="shared" si="88"/>
        <v/>
      </c>
      <c r="I534" t="str">
        <f t="shared" si="91"/>
        <v/>
      </c>
      <c r="J534" t="str">
        <f t="shared" si="89"/>
        <v/>
      </c>
      <c r="K534" t="str">
        <f t="shared" si="92"/>
        <v/>
      </c>
      <c r="L534" s="6" t="str">
        <f t="shared" si="93"/>
        <v/>
      </c>
      <c r="N534" s="129" t="s">
        <v>7521</v>
      </c>
      <c r="O534" t="str">
        <f t="shared" si="98"/>
        <v/>
      </c>
      <c r="P534" t="str">
        <f t="shared" si="94"/>
        <v/>
      </c>
      <c r="Q534" s="6" t="str">
        <f t="shared" si="90"/>
        <v/>
      </c>
      <c r="R534" s="6" t="str">
        <f t="shared" si="95"/>
        <v/>
      </c>
      <c r="S534" s="8" t="str">
        <f t="shared" si="96"/>
        <v/>
      </c>
      <c r="T534" s="8" t="str">
        <f t="shared" si="97"/>
        <v/>
      </c>
    </row>
    <row r="535" spans="1:20" x14ac:dyDescent="0.3">
      <c r="A535" s="111">
        <v>533</v>
      </c>
      <c r="B535" s="111" t="s">
        <v>7513</v>
      </c>
      <c r="E535" s="6" t="str">
        <f t="shared" si="88"/>
        <v/>
      </c>
      <c r="I535" t="str">
        <f t="shared" si="91"/>
        <v/>
      </c>
      <c r="J535" t="str">
        <f t="shared" si="89"/>
        <v/>
      </c>
      <c r="K535" t="str">
        <f t="shared" si="92"/>
        <v/>
      </c>
      <c r="L535" s="6" t="str">
        <f t="shared" si="93"/>
        <v/>
      </c>
      <c r="N535" s="129" t="s">
        <v>7521</v>
      </c>
      <c r="O535" t="str">
        <f t="shared" si="98"/>
        <v/>
      </c>
      <c r="P535" t="str">
        <f t="shared" si="94"/>
        <v/>
      </c>
      <c r="Q535" s="6" t="str">
        <f t="shared" si="90"/>
        <v/>
      </c>
      <c r="R535" s="6" t="str">
        <f t="shared" si="95"/>
        <v/>
      </c>
      <c r="S535" s="8" t="str">
        <f t="shared" si="96"/>
        <v/>
      </c>
      <c r="T535" s="8" t="str">
        <f t="shared" si="97"/>
        <v/>
      </c>
    </row>
    <row r="536" spans="1:20" x14ac:dyDescent="0.3">
      <c r="A536" s="111">
        <v>534</v>
      </c>
      <c r="B536" s="111" t="s">
        <v>7513</v>
      </c>
      <c r="E536" s="6" t="str">
        <f t="shared" si="88"/>
        <v/>
      </c>
      <c r="I536" t="str">
        <f t="shared" si="91"/>
        <v/>
      </c>
      <c r="J536" t="str">
        <f t="shared" si="89"/>
        <v/>
      </c>
      <c r="K536" t="str">
        <f t="shared" si="92"/>
        <v/>
      </c>
      <c r="L536" s="6" t="str">
        <f t="shared" si="93"/>
        <v/>
      </c>
      <c r="N536" s="129" t="s">
        <v>7521</v>
      </c>
      <c r="O536" t="str">
        <f t="shared" si="98"/>
        <v/>
      </c>
      <c r="P536" t="str">
        <f t="shared" si="94"/>
        <v/>
      </c>
      <c r="Q536" s="6" t="str">
        <f t="shared" si="90"/>
        <v/>
      </c>
      <c r="R536" s="6" t="str">
        <f t="shared" si="95"/>
        <v/>
      </c>
      <c r="S536" s="8" t="str">
        <f t="shared" si="96"/>
        <v/>
      </c>
      <c r="T536" s="8" t="str">
        <f t="shared" si="97"/>
        <v/>
      </c>
    </row>
    <row r="537" spans="1:20" x14ac:dyDescent="0.3">
      <c r="A537" s="111">
        <v>535</v>
      </c>
      <c r="B537" s="111" t="s">
        <v>7513</v>
      </c>
      <c r="E537" s="6" t="str">
        <f t="shared" si="88"/>
        <v/>
      </c>
      <c r="I537" t="str">
        <f t="shared" si="91"/>
        <v/>
      </c>
      <c r="J537" t="str">
        <f t="shared" si="89"/>
        <v/>
      </c>
      <c r="K537" t="str">
        <f t="shared" si="92"/>
        <v/>
      </c>
      <c r="L537" s="6" t="str">
        <f t="shared" si="93"/>
        <v/>
      </c>
      <c r="N537" s="129" t="s">
        <v>7521</v>
      </c>
      <c r="O537" t="str">
        <f t="shared" si="98"/>
        <v/>
      </c>
      <c r="P537" t="str">
        <f t="shared" si="94"/>
        <v/>
      </c>
      <c r="Q537" s="6" t="str">
        <f t="shared" si="90"/>
        <v/>
      </c>
      <c r="R537" s="6" t="str">
        <f t="shared" si="95"/>
        <v/>
      </c>
      <c r="S537" s="8" t="str">
        <f t="shared" si="96"/>
        <v/>
      </c>
      <c r="T537" s="8" t="str">
        <f t="shared" si="97"/>
        <v/>
      </c>
    </row>
    <row r="538" spans="1:20" x14ac:dyDescent="0.3">
      <c r="A538" s="111">
        <v>536</v>
      </c>
      <c r="B538" s="111" t="s">
        <v>7513</v>
      </c>
      <c r="E538" s="6" t="str">
        <f t="shared" si="88"/>
        <v/>
      </c>
      <c r="I538" t="str">
        <f t="shared" si="91"/>
        <v/>
      </c>
      <c r="J538" t="str">
        <f t="shared" si="89"/>
        <v/>
      </c>
      <c r="K538" t="str">
        <f t="shared" si="92"/>
        <v/>
      </c>
      <c r="L538" s="6" t="str">
        <f t="shared" si="93"/>
        <v/>
      </c>
      <c r="N538" s="129" t="s">
        <v>7521</v>
      </c>
      <c r="O538" t="str">
        <f t="shared" si="98"/>
        <v/>
      </c>
      <c r="P538" t="str">
        <f t="shared" si="94"/>
        <v/>
      </c>
      <c r="Q538" s="6" t="str">
        <f t="shared" si="90"/>
        <v/>
      </c>
      <c r="R538" s="6" t="str">
        <f t="shared" si="95"/>
        <v/>
      </c>
      <c r="S538" s="8" t="str">
        <f t="shared" si="96"/>
        <v/>
      </c>
      <c r="T538" s="8" t="str">
        <f t="shared" si="97"/>
        <v/>
      </c>
    </row>
    <row r="539" spans="1:20" x14ac:dyDescent="0.3">
      <c r="A539" s="111">
        <v>537</v>
      </c>
      <c r="B539" s="111" t="s">
        <v>7513</v>
      </c>
      <c r="E539" s="6" t="str">
        <f t="shared" si="88"/>
        <v/>
      </c>
      <c r="I539" t="str">
        <f t="shared" si="91"/>
        <v/>
      </c>
      <c r="J539" t="str">
        <f t="shared" si="89"/>
        <v/>
      </c>
      <c r="K539" t="str">
        <f t="shared" si="92"/>
        <v/>
      </c>
      <c r="L539" s="6" t="str">
        <f t="shared" si="93"/>
        <v/>
      </c>
      <c r="N539" s="129" t="s">
        <v>7521</v>
      </c>
      <c r="O539" t="str">
        <f t="shared" si="98"/>
        <v/>
      </c>
      <c r="P539" t="str">
        <f t="shared" si="94"/>
        <v/>
      </c>
      <c r="Q539" s="6" t="str">
        <f t="shared" si="90"/>
        <v/>
      </c>
      <c r="R539" s="6" t="str">
        <f t="shared" si="95"/>
        <v/>
      </c>
      <c r="S539" s="8" t="str">
        <f t="shared" si="96"/>
        <v/>
      </c>
      <c r="T539" s="8" t="str">
        <f t="shared" si="97"/>
        <v/>
      </c>
    </row>
    <row r="540" spans="1:20" x14ac:dyDescent="0.3">
      <c r="A540" s="111">
        <v>538</v>
      </c>
      <c r="B540" s="111" t="s">
        <v>7513</v>
      </c>
      <c r="E540" s="6" t="str">
        <f t="shared" si="88"/>
        <v/>
      </c>
      <c r="I540" t="str">
        <f t="shared" si="91"/>
        <v/>
      </c>
      <c r="J540" t="str">
        <f t="shared" si="89"/>
        <v/>
      </c>
      <c r="K540" t="str">
        <f t="shared" si="92"/>
        <v/>
      </c>
      <c r="L540" s="6" t="str">
        <f t="shared" si="93"/>
        <v/>
      </c>
      <c r="N540" s="129" t="s">
        <v>7521</v>
      </c>
      <c r="O540" t="str">
        <f t="shared" si="98"/>
        <v/>
      </c>
      <c r="P540" t="str">
        <f t="shared" si="94"/>
        <v/>
      </c>
      <c r="Q540" s="6" t="str">
        <f t="shared" si="90"/>
        <v/>
      </c>
      <c r="R540" s="6" t="str">
        <f t="shared" si="95"/>
        <v/>
      </c>
      <c r="S540" s="8" t="str">
        <f t="shared" si="96"/>
        <v/>
      </c>
      <c r="T540" s="8" t="str">
        <f t="shared" si="97"/>
        <v/>
      </c>
    </row>
    <row r="541" spans="1:20" x14ac:dyDescent="0.3">
      <c r="A541" s="111">
        <v>539</v>
      </c>
      <c r="B541" s="111" t="s">
        <v>7513</v>
      </c>
      <c r="E541" s="6" t="str">
        <f t="shared" si="88"/>
        <v/>
      </c>
      <c r="I541" t="str">
        <f t="shared" si="91"/>
        <v/>
      </c>
      <c r="J541" t="str">
        <f t="shared" si="89"/>
        <v/>
      </c>
      <c r="K541" t="str">
        <f t="shared" si="92"/>
        <v/>
      </c>
      <c r="L541" s="6" t="str">
        <f t="shared" si="93"/>
        <v/>
      </c>
      <c r="N541" s="129" t="s">
        <v>7521</v>
      </c>
      <c r="O541" t="str">
        <f t="shared" si="98"/>
        <v/>
      </c>
      <c r="P541" t="str">
        <f t="shared" si="94"/>
        <v/>
      </c>
      <c r="Q541" s="6" t="str">
        <f t="shared" si="90"/>
        <v/>
      </c>
      <c r="R541" s="6" t="str">
        <f t="shared" si="95"/>
        <v/>
      </c>
      <c r="S541" s="8" t="str">
        <f t="shared" si="96"/>
        <v/>
      </c>
      <c r="T541" s="8" t="str">
        <f t="shared" si="97"/>
        <v/>
      </c>
    </row>
    <row r="542" spans="1:20" x14ac:dyDescent="0.3">
      <c r="A542" s="111">
        <v>540</v>
      </c>
      <c r="B542" s="111" t="s">
        <v>7513</v>
      </c>
      <c r="E542" s="6" t="str">
        <f t="shared" si="88"/>
        <v/>
      </c>
      <c r="I542" t="str">
        <f t="shared" si="91"/>
        <v/>
      </c>
      <c r="J542" t="str">
        <f t="shared" si="89"/>
        <v/>
      </c>
      <c r="K542" t="str">
        <f t="shared" si="92"/>
        <v/>
      </c>
      <c r="L542" s="6" t="str">
        <f t="shared" si="93"/>
        <v/>
      </c>
      <c r="N542" s="129" t="s">
        <v>7521</v>
      </c>
      <c r="O542" t="str">
        <f t="shared" si="98"/>
        <v/>
      </c>
      <c r="P542" t="str">
        <f t="shared" si="94"/>
        <v/>
      </c>
      <c r="Q542" s="6" t="str">
        <f t="shared" si="90"/>
        <v/>
      </c>
      <c r="R542" s="6" t="str">
        <f t="shared" si="95"/>
        <v/>
      </c>
      <c r="S542" s="8" t="str">
        <f t="shared" si="96"/>
        <v/>
      </c>
      <c r="T542" s="8" t="str">
        <f t="shared" si="97"/>
        <v/>
      </c>
    </row>
    <row r="543" spans="1:20" x14ac:dyDescent="0.3">
      <c r="A543" s="111">
        <v>541</v>
      </c>
      <c r="B543" s="111" t="s">
        <v>7513</v>
      </c>
      <c r="E543" s="6" t="str">
        <f t="shared" si="88"/>
        <v/>
      </c>
      <c r="I543" t="str">
        <f t="shared" si="91"/>
        <v/>
      </c>
      <c r="J543" t="str">
        <f t="shared" si="89"/>
        <v/>
      </c>
      <c r="K543" t="str">
        <f t="shared" si="92"/>
        <v/>
      </c>
      <c r="L543" s="6" t="str">
        <f t="shared" si="93"/>
        <v/>
      </c>
      <c r="N543" s="129" t="s">
        <v>7521</v>
      </c>
      <c r="O543" t="str">
        <f t="shared" si="98"/>
        <v/>
      </c>
      <c r="P543" t="str">
        <f t="shared" si="94"/>
        <v/>
      </c>
      <c r="Q543" s="6" t="str">
        <f t="shared" si="90"/>
        <v/>
      </c>
      <c r="R543" s="6" t="str">
        <f t="shared" si="95"/>
        <v/>
      </c>
      <c r="S543" s="8" t="str">
        <f t="shared" si="96"/>
        <v/>
      </c>
      <c r="T543" s="8" t="str">
        <f t="shared" si="97"/>
        <v/>
      </c>
    </row>
    <row r="544" spans="1:20" x14ac:dyDescent="0.3">
      <c r="A544" s="111">
        <v>542</v>
      </c>
      <c r="B544" s="111" t="s">
        <v>7513</v>
      </c>
      <c r="E544" s="6" t="str">
        <f t="shared" si="88"/>
        <v/>
      </c>
      <c r="I544" t="str">
        <f t="shared" si="91"/>
        <v/>
      </c>
      <c r="J544" t="str">
        <f t="shared" si="89"/>
        <v/>
      </c>
      <c r="K544" t="str">
        <f t="shared" si="92"/>
        <v/>
      </c>
      <c r="L544" s="6" t="str">
        <f t="shared" si="93"/>
        <v/>
      </c>
      <c r="N544" s="129" t="s">
        <v>7521</v>
      </c>
      <c r="O544" t="str">
        <f t="shared" si="98"/>
        <v/>
      </c>
      <c r="P544" t="str">
        <f t="shared" si="94"/>
        <v/>
      </c>
      <c r="Q544" s="6" t="str">
        <f t="shared" si="90"/>
        <v/>
      </c>
      <c r="R544" s="6" t="str">
        <f t="shared" si="95"/>
        <v/>
      </c>
      <c r="S544" s="8" t="str">
        <f t="shared" si="96"/>
        <v/>
      </c>
      <c r="T544" s="8" t="str">
        <f t="shared" si="97"/>
        <v/>
      </c>
    </row>
    <row r="545" spans="1:20" x14ac:dyDescent="0.3">
      <c r="A545" s="111">
        <v>543</v>
      </c>
      <c r="B545" s="111" t="s">
        <v>7513</v>
      </c>
      <c r="E545" s="6" t="str">
        <f t="shared" si="88"/>
        <v/>
      </c>
      <c r="I545" t="str">
        <f t="shared" si="91"/>
        <v/>
      </c>
      <c r="J545" t="str">
        <f t="shared" si="89"/>
        <v/>
      </c>
      <c r="K545" t="str">
        <f t="shared" si="92"/>
        <v/>
      </c>
      <c r="L545" s="6" t="str">
        <f t="shared" si="93"/>
        <v/>
      </c>
      <c r="N545" s="129" t="s">
        <v>7521</v>
      </c>
      <c r="O545" t="str">
        <f t="shared" si="98"/>
        <v/>
      </c>
      <c r="P545" t="str">
        <f t="shared" si="94"/>
        <v/>
      </c>
      <c r="Q545" s="6" t="str">
        <f t="shared" si="90"/>
        <v/>
      </c>
      <c r="R545" s="6" t="str">
        <f t="shared" si="95"/>
        <v/>
      </c>
      <c r="S545" s="8" t="str">
        <f t="shared" si="96"/>
        <v/>
      </c>
      <c r="T545" s="8" t="str">
        <f t="shared" si="97"/>
        <v/>
      </c>
    </row>
    <row r="546" spans="1:20" x14ac:dyDescent="0.3">
      <c r="A546" s="111">
        <v>544</v>
      </c>
      <c r="B546" s="111" t="s">
        <v>7513</v>
      </c>
      <c r="E546" s="6" t="str">
        <f t="shared" si="88"/>
        <v/>
      </c>
      <c r="I546" t="str">
        <f t="shared" si="91"/>
        <v/>
      </c>
      <c r="J546" t="str">
        <f t="shared" si="89"/>
        <v/>
      </c>
      <c r="K546" t="str">
        <f t="shared" si="92"/>
        <v/>
      </c>
      <c r="L546" s="6" t="str">
        <f t="shared" si="93"/>
        <v/>
      </c>
      <c r="N546" s="129" t="s">
        <v>7521</v>
      </c>
      <c r="O546" t="str">
        <f t="shared" si="98"/>
        <v/>
      </c>
      <c r="P546" t="str">
        <f t="shared" si="94"/>
        <v/>
      </c>
      <c r="Q546" s="6" t="str">
        <f t="shared" si="90"/>
        <v/>
      </c>
      <c r="R546" s="6" t="str">
        <f t="shared" si="95"/>
        <v/>
      </c>
      <c r="S546" s="8" t="str">
        <f t="shared" si="96"/>
        <v/>
      </c>
      <c r="T546" s="8" t="str">
        <f t="shared" si="97"/>
        <v/>
      </c>
    </row>
    <row r="547" spans="1:20" x14ac:dyDescent="0.3">
      <c r="A547" s="111">
        <v>545</v>
      </c>
      <c r="B547" s="111" t="s">
        <v>7513</v>
      </c>
      <c r="E547" s="6" t="str">
        <f t="shared" si="88"/>
        <v/>
      </c>
      <c r="I547" t="str">
        <f t="shared" si="91"/>
        <v/>
      </c>
      <c r="J547" t="str">
        <f t="shared" si="89"/>
        <v/>
      </c>
      <c r="K547" t="str">
        <f t="shared" si="92"/>
        <v/>
      </c>
      <c r="L547" s="6" t="str">
        <f t="shared" si="93"/>
        <v/>
      </c>
      <c r="N547" s="129" t="s">
        <v>7521</v>
      </c>
      <c r="O547" t="str">
        <f t="shared" si="98"/>
        <v/>
      </c>
      <c r="P547" t="str">
        <f t="shared" si="94"/>
        <v/>
      </c>
      <c r="Q547" s="6" t="str">
        <f t="shared" si="90"/>
        <v/>
      </c>
      <c r="R547" s="6" t="str">
        <f t="shared" si="95"/>
        <v/>
      </c>
      <c r="S547" s="8" t="str">
        <f t="shared" si="96"/>
        <v/>
      </c>
      <c r="T547" s="8" t="str">
        <f t="shared" si="97"/>
        <v/>
      </c>
    </row>
    <row r="548" spans="1:20" x14ac:dyDescent="0.3">
      <c r="A548" s="111">
        <v>546</v>
      </c>
      <c r="B548" s="111" t="s">
        <v>7513</v>
      </c>
      <c r="E548" s="6" t="str">
        <f t="shared" si="88"/>
        <v/>
      </c>
      <c r="I548" t="str">
        <f t="shared" si="91"/>
        <v/>
      </c>
      <c r="J548" t="str">
        <f t="shared" si="89"/>
        <v/>
      </c>
      <c r="K548" t="str">
        <f t="shared" si="92"/>
        <v/>
      </c>
      <c r="L548" s="6" t="str">
        <f t="shared" si="93"/>
        <v/>
      </c>
      <c r="N548" s="129" t="s">
        <v>7521</v>
      </c>
      <c r="O548" t="str">
        <f t="shared" si="98"/>
        <v/>
      </c>
      <c r="P548" t="str">
        <f t="shared" si="94"/>
        <v/>
      </c>
      <c r="Q548" s="6" t="str">
        <f t="shared" si="90"/>
        <v/>
      </c>
      <c r="R548" s="6" t="str">
        <f t="shared" si="95"/>
        <v/>
      </c>
      <c r="S548" s="8" t="str">
        <f t="shared" si="96"/>
        <v/>
      </c>
      <c r="T548" s="8" t="str">
        <f t="shared" si="97"/>
        <v/>
      </c>
    </row>
    <row r="549" spans="1:20" x14ac:dyDescent="0.3">
      <c r="A549" s="111">
        <v>547</v>
      </c>
      <c r="B549" s="111" t="s">
        <v>7513</v>
      </c>
      <c r="E549" s="6" t="str">
        <f t="shared" si="88"/>
        <v/>
      </c>
      <c r="I549" t="str">
        <f t="shared" si="91"/>
        <v/>
      </c>
      <c r="J549" t="str">
        <f t="shared" si="89"/>
        <v/>
      </c>
      <c r="K549" t="str">
        <f t="shared" si="92"/>
        <v/>
      </c>
      <c r="L549" s="6" t="str">
        <f t="shared" si="93"/>
        <v/>
      </c>
      <c r="N549" s="129" t="s">
        <v>7521</v>
      </c>
      <c r="O549" t="str">
        <f t="shared" si="98"/>
        <v/>
      </c>
      <c r="P549" t="str">
        <f t="shared" si="94"/>
        <v/>
      </c>
      <c r="Q549" s="6" t="str">
        <f t="shared" si="90"/>
        <v/>
      </c>
      <c r="R549" s="6" t="str">
        <f t="shared" si="95"/>
        <v/>
      </c>
      <c r="S549" s="8" t="str">
        <f t="shared" si="96"/>
        <v/>
      </c>
      <c r="T549" s="8" t="str">
        <f t="shared" si="97"/>
        <v/>
      </c>
    </row>
    <row r="550" spans="1:20" x14ac:dyDescent="0.3">
      <c r="A550" s="111">
        <v>548</v>
      </c>
      <c r="B550" s="111" t="s">
        <v>7513</v>
      </c>
      <c r="E550" s="6" t="str">
        <f t="shared" si="88"/>
        <v/>
      </c>
      <c r="I550" t="str">
        <f t="shared" si="91"/>
        <v/>
      </c>
      <c r="J550" t="str">
        <f t="shared" si="89"/>
        <v/>
      </c>
      <c r="K550" t="str">
        <f t="shared" si="92"/>
        <v/>
      </c>
      <c r="L550" s="6" t="str">
        <f t="shared" si="93"/>
        <v/>
      </c>
      <c r="N550" s="129" t="s">
        <v>7521</v>
      </c>
      <c r="O550" t="str">
        <f t="shared" si="98"/>
        <v/>
      </c>
      <c r="P550" t="str">
        <f t="shared" si="94"/>
        <v/>
      </c>
      <c r="Q550" s="6" t="str">
        <f t="shared" si="90"/>
        <v/>
      </c>
      <c r="R550" s="6" t="str">
        <f t="shared" si="95"/>
        <v/>
      </c>
      <c r="S550" s="8" t="str">
        <f t="shared" si="96"/>
        <v/>
      </c>
      <c r="T550" s="8" t="str">
        <f t="shared" si="97"/>
        <v/>
      </c>
    </row>
    <row r="551" spans="1:20" x14ac:dyDescent="0.3">
      <c r="A551" s="111">
        <v>549</v>
      </c>
      <c r="B551" s="111" t="s">
        <v>7513</v>
      </c>
      <c r="E551" s="6" t="str">
        <f t="shared" si="88"/>
        <v/>
      </c>
      <c r="I551" t="str">
        <f t="shared" si="91"/>
        <v/>
      </c>
      <c r="J551" t="str">
        <f t="shared" si="89"/>
        <v/>
      </c>
      <c r="K551" t="str">
        <f t="shared" si="92"/>
        <v/>
      </c>
      <c r="L551" s="6" t="str">
        <f t="shared" si="93"/>
        <v/>
      </c>
      <c r="N551" s="129" t="s">
        <v>7521</v>
      </c>
      <c r="O551" t="str">
        <f t="shared" si="98"/>
        <v/>
      </c>
      <c r="P551" t="str">
        <f t="shared" si="94"/>
        <v/>
      </c>
      <c r="Q551" s="6" t="str">
        <f t="shared" si="90"/>
        <v/>
      </c>
      <c r="R551" s="6" t="str">
        <f t="shared" si="95"/>
        <v/>
      </c>
      <c r="S551" s="8" t="str">
        <f t="shared" si="96"/>
        <v/>
      </c>
      <c r="T551" s="8" t="str">
        <f t="shared" si="97"/>
        <v/>
      </c>
    </row>
    <row r="552" spans="1:20" x14ac:dyDescent="0.3">
      <c r="A552" s="111">
        <v>550</v>
      </c>
      <c r="B552" s="111" t="s">
        <v>7513</v>
      </c>
      <c r="E552" s="6" t="str">
        <f t="shared" si="88"/>
        <v/>
      </c>
      <c r="I552" t="str">
        <f t="shared" si="91"/>
        <v/>
      </c>
      <c r="J552" t="str">
        <f t="shared" si="89"/>
        <v/>
      </c>
      <c r="K552" t="str">
        <f t="shared" si="92"/>
        <v/>
      </c>
      <c r="L552" s="6" t="str">
        <f t="shared" si="93"/>
        <v/>
      </c>
      <c r="N552" s="129" t="s">
        <v>7521</v>
      </c>
      <c r="O552" t="str">
        <f t="shared" si="98"/>
        <v/>
      </c>
      <c r="P552" t="str">
        <f t="shared" si="94"/>
        <v/>
      </c>
      <c r="Q552" s="6" t="str">
        <f t="shared" si="90"/>
        <v/>
      </c>
      <c r="R552" s="6" t="str">
        <f t="shared" si="95"/>
        <v/>
      </c>
      <c r="S552" s="8" t="str">
        <f t="shared" si="96"/>
        <v/>
      </c>
      <c r="T552" s="8" t="str">
        <f t="shared" si="97"/>
        <v/>
      </c>
    </row>
    <row r="553" spans="1:20" x14ac:dyDescent="0.3">
      <c r="A553" s="111">
        <v>551</v>
      </c>
      <c r="B553" s="111" t="s">
        <v>7513</v>
      </c>
      <c r="E553" s="6" t="str">
        <f t="shared" si="88"/>
        <v/>
      </c>
      <c r="I553" t="str">
        <f t="shared" si="91"/>
        <v/>
      </c>
      <c r="J553" t="str">
        <f t="shared" si="89"/>
        <v/>
      </c>
      <c r="K553" t="str">
        <f t="shared" si="92"/>
        <v/>
      </c>
      <c r="L553" s="6" t="str">
        <f t="shared" si="93"/>
        <v/>
      </c>
      <c r="N553" s="129" t="s">
        <v>7521</v>
      </c>
      <c r="O553" t="str">
        <f t="shared" si="98"/>
        <v/>
      </c>
      <c r="P553" t="str">
        <f t="shared" si="94"/>
        <v/>
      </c>
      <c r="Q553" s="6" t="str">
        <f t="shared" si="90"/>
        <v/>
      </c>
      <c r="R553" s="6" t="str">
        <f t="shared" si="95"/>
        <v/>
      </c>
      <c r="S553" s="8" t="str">
        <f t="shared" si="96"/>
        <v/>
      </c>
      <c r="T553" s="8" t="str">
        <f t="shared" si="97"/>
        <v/>
      </c>
    </row>
    <row r="554" spans="1:20" x14ac:dyDescent="0.3">
      <c r="A554" s="111">
        <v>552</v>
      </c>
      <c r="B554" s="111" t="s">
        <v>7513</v>
      </c>
      <c r="E554" s="6" t="str">
        <f t="shared" si="88"/>
        <v/>
      </c>
      <c r="I554" t="str">
        <f t="shared" si="91"/>
        <v/>
      </c>
      <c r="J554" t="str">
        <f t="shared" si="89"/>
        <v/>
      </c>
      <c r="K554" t="str">
        <f t="shared" si="92"/>
        <v/>
      </c>
      <c r="L554" s="6" t="str">
        <f t="shared" si="93"/>
        <v/>
      </c>
      <c r="N554" s="129" t="s">
        <v>7521</v>
      </c>
      <c r="O554" t="str">
        <f t="shared" si="98"/>
        <v/>
      </c>
      <c r="P554" t="str">
        <f t="shared" si="94"/>
        <v/>
      </c>
      <c r="Q554" s="6" t="str">
        <f t="shared" si="90"/>
        <v/>
      </c>
      <c r="R554" s="6" t="str">
        <f t="shared" si="95"/>
        <v/>
      </c>
      <c r="S554" s="8" t="str">
        <f t="shared" si="96"/>
        <v/>
      </c>
      <c r="T554" s="8" t="str">
        <f t="shared" si="97"/>
        <v/>
      </c>
    </row>
    <row r="555" spans="1:20" x14ac:dyDescent="0.3">
      <c r="A555" s="111">
        <v>553</v>
      </c>
      <c r="B555" s="111" t="s">
        <v>7513</v>
      </c>
      <c r="E555" s="6" t="str">
        <f t="shared" si="88"/>
        <v/>
      </c>
      <c r="I555" t="str">
        <f t="shared" si="91"/>
        <v/>
      </c>
      <c r="J555" t="str">
        <f t="shared" si="89"/>
        <v/>
      </c>
      <c r="K555" t="str">
        <f t="shared" si="92"/>
        <v/>
      </c>
      <c r="L555" s="6" t="str">
        <f t="shared" si="93"/>
        <v/>
      </c>
      <c r="N555" s="129" t="s">
        <v>7521</v>
      </c>
      <c r="O555" t="str">
        <f t="shared" si="98"/>
        <v/>
      </c>
      <c r="P555" t="str">
        <f t="shared" si="94"/>
        <v/>
      </c>
      <c r="Q555" s="6" t="str">
        <f t="shared" si="90"/>
        <v/>
      </c>
      <c r="R555" s="6" t="str">
        <f t="shared" si="95"/>
        <v/>
      </c>
      <c r="S555" s="8" t="str">
        <f t="shared" si="96"/>
        <v/>
      </c>
      <c r="T555" s="8" t="str">
        <f t="shared" si="97"/>
        <v/>
      </c>
    </row>
    <row r="556" spans="1:20" x14ac:dyDescent="0.3">
      <c r="A556" s="111">
        <v>554</v>
      </c>
      <c r="B556" s="111" t="s">
        <v>7513</v>
      </c>
      <c r="E556" s="6" t="str">
        <f t="shared" si="88"/>
        <v/>
      </c>
      <c r="I556" t="str">
        <f t="shared" si="91"/>
        <v/>
      </c>
      <c r="J556" t="str">
        <f t="shared" si="89"/>
        <v/>
      </c>
      <c r="K556" t="str">
        <f t="shared" si="92"/>
        <v/>
      </c>
      <c r="L556" s="6" t="str">
        <f t="shared" si="93"/>
        <v/>
      </c>
      <c r="N556" s="129" t="s">
        <v>7521</v>
      </c>
      <c r="O556" t="str">
        <f t="shared" si="98"/>
        <v/>
      </c>
      <c r="P556" t="str">
        <f t="shared" si="94"/>
        <v/>
      </c>
      <c r="Q556" s="6" t="str">
        <f t="shared" si="90"/>
        <v/>
      </c>
      <c r="R556" s="6" t="str">
        <f t="shared" si="95"/>
        <v/>
      </c>
      <c r="S556" s="8" t="str">
        <f t="shared" si="96"/>
        <v/>
      </c>
      <c r="T556" s="8" t="str">
        <f t="shared" si="97"/>
        <v/>
      </c>
    </row>
    <row r="557" spans="1:20" x14ac:dyDescent="0.3">
      <c r="A557" s="111">
        <v>555</v>
      </c>
      <c r="B557" s="111" t="s">
        <v>7513</v>
      </c>
      <c r="E557" s="6" t="str">
        <f t="shared" si="88"/>
        <v/>
      </c>
      <c r="I557" t="str">
        <f t="shared" si="91"/>
        <v/>
      </c>
      <c r="J557" t="str">
        <f t="shared" si="89"/>
        <v/>
      </c>
      <c r="K557" t="str">
        <f t="shared" si="92"/>
        <v/>
      </c>
      <c r="L557" s="6" t="str">
        <f t="shared" si="93"/>
        <v/>
      </c>
      <c r="N557" s="129" t="s">
        <v>7521</v>
      </c>
      <c r="O557" t="str">
        <f t="shared" si="98"/>
        <v/>
      </c>
      <c r="P557" t="str">
        <f t="shared" si="94"/>
        <v/>
      </c>
      <c r="Q557" s="6" t="str">
        <f t="shared" si="90"/>
        <v/>
      </c>
      <c r="R557" s="6" t="str">
        <f t="shared" si="95"/>
        <v/>
      </c>
      <c r="S557" s="8" t="str">
        <f t="shared" si="96"/>
        <v/>
      </c>
      <c r="T557" s="8" t="str">
        <f t="shared" si="97"/>
        <v/>
      </c>
    </row>
    <row r="558" spans="1:20" x14ac:dyDescent="0.3">
      <c r="A558" s="111">
        <v>556</v>
      </c>
      <c r="B558" s="111" t="s">
        <v>7513</v>
      </c>
      <c r="E558" s="6" t="str">
        <f t="shared" si="88"/>
        <v/>
      </c>
      <c r="I558" t="str">
        <f t="shared" si="91"/>
        <v/>
      </c>
      <c r="J558" t="str">
        <f t="shared" si="89"/>
        <v/>
      </c>
      <c r="K558" t="str">
        <f t="shared" si="92"/>
        <v/>
      </c>
      <c r="L558" s="6" t="str">
        <f t="shared" si="93"/>
        <v/>
      </c>
      <c r="N558" s="129" t="s">
        <v>7521</v>
      </c>
      <c r="O558" t="str">
        <f t="shared" si="98"/>
        <v/>
      </c>
      <c r="P558" t="str">
        <f t="shared" si="94"/>
        <v/>
      </c>
      <c r="Q558" s="6" t="str">
        <f t="shared" si="90"/>
        <v/>
      </c>
      <c r="R558" s="6" t="str">
        <f t="shared" si="95"/>
        <v/>
      </c>
      <c r="S558" s="8" t="str">
        <f t="shared" si="96"/>
        <v/>
      </c>
      <c r="T558" s="8" t="str">
        <f t="shared" si="97"/>
        <v/>
      </c>
    </row>
    <row r="559" spans="1:20" x14ac:dyDescent="0.3">
      <c r="A559" s="111">
        <v>557</v>
      </c>
      <c r="B559" s="111" t="s">
        <v>7513</v>
      </c>
      <c r="E559" s="6" t="str">
        <f t="shared" si="88"/>
        <v/>
      </c>
      <c r="I559" t="str">
        <f t="shared" si="91"/>
        <v/>
      </c>
      <c r="J559" t="str">
        <f t="shared" si="89"/>
        <v/>
      </c>
      <c r="K559" t="str">
        <f t="shared" si="92"/>
        <v/>
      </c>
      <c r="L559" s="6" t="str">
        <f t="shared" si="93"/>
        <v/>
      </c>
      <c r="N559" s="129" t="s">
        <v>7521</v>
      </c>
      <c r="O559" t="str">
        <f t="shared" si="98"/>
        <v/>
      </c>
      <c r="P559" t="str">
        <f t="shared" si="94"/>
        <v/>
      </c>
      <c r="Q559" s="6" t="str">
        <f t="shared" si="90"/>
        <v/>
      </c>
      <c r="R559" s="6" t="str">
        <f t="shared" si="95"/>
        <v/>
      </c>
      <c r="S559" s="8" t="str">
        <f t="shared" si="96"/>
        <v/>
      </c>
      <c r="T559" s="8" t="str">
        <f t="shared" si="97"/>
        <v/>
      </c>
    </row>
    <row r="560" spans="1:20" x14ac:dyDescent="0.3">
      <c r="A560" s="111">
        <v>558</v>
      </c>
      <c r="B560" s="111" t="s">
        <v>7513</v>
      </c>
      <c r="E560" s="6" t="str">
        <f t="shared" si="88"/>
        <v/>
      </c>
      <c r="I560" t="str">
        <f t="shared" si="91"/>
        <v/>
      </c>
      <c r="J560" t="str">
        <f t="shared" si="89"/>
        <v/>
      </c>
      <c r="K560" t="str">
        <f t="shared" si="92"/>
        <v/>
      </c>
      <c r="L560" s="6" t="str">
        <f t="shared" si="93"/>
        <v/>
      </c>
      <c r="N560" s="129" t="s">
        <v>7521</v>
      </c>
      <c r="O560" t="str">
        <f t="shared" si="98"/>
        <v/>
      </c>
      <c r="P560" t="str">
        <f t="shared" si="94"/>
        <v/>
      </c>
      <c r="Q560" s="6" t="str">
        <f t="shared" si="90"/>
        <v/>
      </c>
      <c r="R560" s="6" t="str">
        <f t="shared" si="95"/>
        <v/>
      </c>
      <c r="S560" s="8" t="str">
        <f t="shared" si="96"/>
        <v/>
      </c>
      <c r="T560" s="8" t="str">
        <f t="shared" si="97"/>
        <v/>
      </c>
    </row>
    <row r="561" spans="1:20" x14ac:dyDescent="0.3">
      <c r="A561" s="111">
        <v>559</v>
      </c>
      <c r="B561" s="111" t="s">
        <v>7513</v>
      </c>
      <c r="E561" s="6" t="str">
        <f t="shared" si="88"/>
        <v/>
      </c>
      <c r="I561" t="str">
        <f t="shared" si="91"/>
        <v/>
      </c>
      <c r="J561" t="str">
        <f t="shared" si="89"/>
        <v/>
      </c>
      <c r="K561" t="str">
        <f t="shared" si="92"/>
        <v/>
      </c>
      <c r="L561" s="6" t="str">
        <f t="shared" si="93"/>
        <v/>
      </c>
      <c r="N561" s="129" t="s">
        <v>7521</v>
      </c>
      <c r="O561" t="str">
        <f t="shared" si="98"/>
        <v/>
      </c>
      <c r="P561" t="str">
        <f t="shared" si="94"/>
        <v/>
      </c>
      <c r="Q561" s="6" t="str">
        <f t="shared" si="90"/>
        <v/>
      </c>
      <c r="R561" s="6" t="str">
        <f t="shared" si="95"/>
        <v/>
      </c>
      <c r="S561" s="8" t="str">
        <f t="shared" si="96"/>
        <v/>
      </c>
      <c r="T561" s="8" t="str">
        <f t="shared" si="97"/>
        <v/>
      </c>
    </row>
    <row r="562" spans="1:20" x14ac:dyDescent="0.3">
      <c r="A562" s="111">
        <v>560</v>
      </c>
      <c r="B562" s="111" t="s">
        <v>7513</v>
      </c>
      <c r="E562" s="6" t="str">
        <f t="shared" si="88"/>
        <v/>
      </c>
      <c r="I562" t="str">
        <f t="shared" si="91"/>
        <v/>
      </c>
      <c r="J562" t="str">
        <f t="shared" si="89"/>
        <v/>
      </c>
      <c r="K562" t="str">
        <f t="shared" si="92"/>
        <v/>
      </c>
      <c r="L562" s="6" t="str">
        <f t="shared" si="93"/>
        <v/>
      </c>
      <c r="N562" s="129" t="s">
        <v>7521</v>
      </c>
      <c r="O562" t="str">
        <f t="shared" si="98"/>
        <v/>
      </c>
      <c r="P562" t="str">
        <f t="shared" si="94"/>
        <v/>
      </c>
      <c r="Q562" s="6" t="str">
        <f t="shared" si="90"/>
        <v/>
      </c>
      <c r="R562" s="6" t="str">
        <f t="shared" si="95"/>
        <v/>
      </c>
      <c r="S562" s="8" t="str">
        <f t="shared" si="96"/>
        <v/>
      </c>
      <c r="T562" s="8" t="str">
        <f t="shared" si="97"/>
        <v/>
      </c>
    </row>
    <row r="563" spans="1:20" x14ac:dyDescent="0.3">
      <c r="A563" s="111">
        <v>561</v>
      </c>
      <c r="B563" s="111" t="s">
        <v>7513</v>
      </c>
      <c r="E563" s="6" t="str">
        <f t="shared" si="88"/>
        <v/>
      </c>
      <c r="I563" t="str">
        <f t="shared" si="91"/>
        <v/>
      </c>
      <c r="J563" t="str">
        <f t="shared" si="89"/>
        <v/>
      </c>
      <c r="K563" t="str">
        <f t="shared" si="92"/>
        <v/>
      </c>
      <c r="L563" s="6" t="str">
        <f t="shared" si="93"/>
        <v/>
      </c>
      <c r="N563" s="129" t="s">
        <v>7521</v>
      </c>
      <c r="O563" t="str">
        <f t="shared" si="98"/>
        <v/>
      </c>
      <c r="P563" t="str">
        <f t="shared" si="94"/>
        <v/>
      </c>
      <c r="Q563" s="6" t="str">
        <f t="shared" si="90"/>
        <v/>
      </c>
      <c r="R563" s="6" t="str">
        <f t="shared" si="95"/>
        <v/>
      </c>
      <c r="S563" s="8" t="str">
        <f t="shared" si="96"/>
        <v/>
      </c>
      <c r="T563" s="8" t="str">
        <f t="shared" si="97"/>
        <v/>
      </c>
    </row>
    <row r="564" spans="1:20" x14ac:dyDescent="0.3">
      <c r="A564" s="111">
        <v>562</v>
      </c>
      <c r="B564" s="111" t="s">
        <v>7513</v>
      </c>
      <c r="E564" s="6" t="str">
        <f t="shared" si="88"/>
        <v/>
      </c>
      <c r="I564" t="str">
        <f t="shared" si="91"/>
        <v/>
      </c>
      <c r="J564" t="str">
        <f t="shared" si="89"/>
        <v/>
      </c>
      <c r="K564" t="str">
        <f t="shared" si="92"/>
        <v/>
      </c>
      <c r="L564" s="6" t="str">
        <f t="shared" si="93"/>
        <v/>
      </c>
      <c r="N564" s="129" t="s">
        <v>7521</v>
      </c>
      <c r="O564" t="str">
        <f t="shared" si="98"/>
        <v/>
      </c>
      <c r="P564" t="str">
        <f t="shared" si="94"/>
        <v/>
      </c>
      <c r="Q564" s="6" t="str">
        <f t="shared" si="90"/>
        <v/>
      </c>
      <c r="R564" s="6" t="str">
        <f t="shared" si="95"/>
        <v/>
      </c>
      <c r="S564" s="8" t="str">
        <f t="shared" si="96"/>
        <v/>
      </c>
      <c r="T564" s="8" t="str">
        <f t="shared" si="97"/>
        <v/>
      </c>
    </row>
    <row r="565" spans="1:20" x14ac:dyDescent="0.3">
      <c r="A565" s="111">
        <v>563</v>
      </c>
      <c r="B565" s="111" t="s">
        <v>7513</v>
      </c>
      <c r="E565" s="6" t="str">
        <f t="shared" si="88"/>
        <v/>
      </c>
      <c r="I565" t="str">
        <f t="shared" si="91"/>
        <v/>
      </c>
      <c r="J565" t="str">
        <f t="shared" si="89"/>
        <v/>
      </c>
      <c r="K565" t="str">
        <f t="shared" si="92"/>
        <v/>
      </c>
      <c r="L565" s="6" t="str">
        <f t="shared" si="93"/>
        <v/>
      </c>
      <c r="N565" s="129" t="s">
        <v>7521</v>
      </c>
      <c r="O565" t="str">
        <f t="shared" si="98"/>
        <v/>
      </c>
      <c r="P565" t="str">
        <f t="shared" si="94"/>
        <v/>
      </c>
      <c r="Q565" s="6" t="str">
        <f t="shared" si="90"/>
        <v/>
      </c>
      <c r="R565" s="6" t="str">
        <f t="shared" si="95"/>
        <v/>
      </c>
      <c r="S565" s="8" t="str">
        <f t="shared" si="96"/>
        <v/>
      </c>
      <c r="T565" s="8" t="str">
        <f t="shared" si="97"/>
        <v/>
      </c>
    </row>
    <row r="566" spans="1:20" x14ac:dyDescent="0.3">
      <c r="A566" s="111">
        <v>564</v>
      </c>
      <c r="B566" s="111" t="s">
        <v>7513</v>
      </c>
      <c r="E566" s="6" t="str">
        <f t="shared" si="88"/>
        <v/>
      </c>
      <c r="I566" t="str">
        <f t="shared" si="91"/>
        <v/>
      </c>
      <c r="J566" t="str">
        <f t="shared" si="89"/>
        <v/>
      </c>
      <c r="K566" t="str">
        <f t="shared" si="92"/>
        <v/>
      </c>
      <c r="L566" s="6" t="str">
        <f t="shared" si="93"/>
        <v/>
      </c>
      <c r="N566" s="129" t="s">
        <v>7521</v>
      </c>
      <c r="O566" t="str">
        <f t="shared" si="98"/>
        <v/>
      </c>
      <c r="P566" t="str">
        <f t="shared" si="94"/>
        <v/>
      </c>
      <c r="Q566" s="6" t="str">
        <f t="shared" si="90"/>
        <v/>
      </c>
      <c r="R566" s="6" t="str">
        <f t="shared" si="95"/>
        <v/>
      </c>
      <c r="S566" s="8" t="str">
        <f t="shared" si="96"/>
        <v/>
      </c>
      <c r="T566" s="8" t="str">
        <f t="shared" si="97"/>
        <v/>
      </c>
    </row>
    <row r="567" spans="1:20" x14ac:dyDescent="0.3">
      <c r="A567" s="111">
        <v>565</v>
      </c>
      <c r="B567" s="111" t="s">
        <v>7513</v>
      </c>
      <c r="E567" s="6" t="str">
        <f t="shared" si="88"/>
        <v/>
      </c>
      <c r="I567" t="str">
        <f t="shared" si="91"/>
        <v/>
      </c>
      <c r="J567" t="str">
        <f t="shared" si="89"/>
        <v/>
      </c>
      <c r="K567" t="str">
        <f t="shared" si="92"/>
        <v/>
      </c>
      <c r="L567" s="6" t="str">
        <f t="shared" si="93"/>
        <v/>
      </c>
      <c r="N567" s="129" t="s">
        <v>7521</v>
      </c>
      <c r="O567" t="str">
        <f t="shared" si="98"/>
        <v/>
      </c>
      <c r="P567" t="str">
        <f t="shared" si="94"/>
        <v/>
      </c>
      <c r="Q567" s="6" t="str">
        <f t="shared" si="90"/>
        <v/>
      </c>
      <c r="R567" s="6" t="str">
        <f t="shared" si="95"/>
        <v/>
      </c>
      <c r="S567" s="8" t="str">
        <f t="shared" si="96"/>
        <v/>
      </c>
      <c r="T567" s="8" t="str">
        <f t="shared" si="97"/>
        <v/>
      </c>
    </row>
    <row r="568" spans="1:20" x14ac:dyDescent="0.3">
      <c r="A568" s="111">
        <v>566</v>
      </c>
      <c r="B568" s="111" t="s">
        <v>7513</v>
      </c>
      <c r="E568" s="6" t="str">
        <f t="shared" si="88"/>
        <v/>
      </c>
      <c r="I568" t="str">
        <f t="shared" si="91"/>
        <v/>
      </c>
      <c r="J568" t="str">
        <f t="shared" si="89"/>
        <v/>
      </c>
      <c r="K568" t="str">
        <f t="shared" si="92"/>
        <v/>
      </c>
      <c r="L568" s="6" t="str">
        <f t="shared" si="93"/>
        <v/>
      </c>
      <c r="N568" s="129" t="s">
        <v>7521</v>
      </c>
      <c r="O568" t="str">
        <f t="shared" si="98"/>
        <v/>
      </c>
      <c r="P568" t="str">
        <f t="shared" si="94"/>
        <v/>
      </c>
      <c r="Q568" s="6" t="str">
        <f t="shared" si="90"/>
        <v/>
      </c>
      <c r="R568" s="6" t="str">
        <f t="shared" si="95"/>
        <v/>
      </c>
      <c r="S568" s="8" t="str">
        <f t="shared" si="96"/>
        <v/>
      </c>
      <c r="T568" s="8" t="str">
        <f t="shared" si="97"/>
        <v/>
      </c>
    </row>
    <row r="569" spans="1:20" x14ac:dyDescent="0.3">
      <c r="A569" s="111">
        <v>567</v>
      </c>
      <c r="B569" s="111" t="s">
        <v>7513</v>
      </c>
      <c r="E569" s="6" t="str">
        <f t="shared" si="88"/>
        <v/>
      </c>
      <c r="I569" t="str">
        <f t="shared" si="91"/>
        <v/>
      </c>
      <c r="J569" t="str">
        <f t="shared" si="89"/>
        <v/>
      </c>
      <c r="K569" t="str">
        <f t="shared" si="92"/>
        <v/>
      </c>
      <c r="L569" s="6" t="str">
        <f t="shared" si="93"/>
        <v/>
      </c>
      <c r="N569" s="129" t="s">
        <v>7521</v>
      </c>
      <c r="O569" t="str">
        <f t="shared" si="98"/>
        <v/>
      </c>
      <c r="P569" t="str">
        <f t="shared" si="94"/>
        <v/>
      </c>
      <c r="Q569" s="6" t="str">
        <f t="shared" si="90"/>
        <v/>
      </c>
      <c r="R569" s="6" t="str">
        <f t="shared" si="95"/>
        <v/>
      </c>
      <c r="S569" s="8" t="str">
        <f t="shared" si="96"/>
        <v/>
      </c>
      <c r="T569" s="8" t="str">
        <f t="shared" si="97"/>
        <v/>
      </c>
    </row>
    <row r="570" spans="1:20" x14ac:dyDescent="0.3">
      <c r="A570" s="111">
        <v>568</v>
      </c>
      <c r="B570" s="111" t="s">
        <v>7513</v>
      </c>
      <c r="E570" s="6" t="str">
        <f t="shared" si="88"/>
        <v/>
      </c>
      <c r="I570" t="str">
        <f t="shared" si="91"/>
        <v/>
      </c>
      <c r="J570" t="str">
        <f t="shared" si="89"/>
        <v/>
      </c>
      <c r="K570" t="str">
        <f t="shared" si="92"/>
        <v/>
      </c>
      <c r="L570" s="6" t="str">
        <f t="shared" si="93"/>
        <v/>
      </c>
      <c r="N570" s="129" t="s">
        <v>7521</v>
      </c>
      <c r="O570" t="str">
        <f t="shared" si="98"/>
        <v/>
      </c>
      <c r="P570" t="str">
        <f t="shared" si="94"/>
        <v/>
      </c>
      <c r="Q570" s="6" t="str">
        <f t="shared" si="90"/>
        <v/>
      </c>
      <c r="R570" s="6" t="str">
        <f t="shared" si="95"/>
        <v/>
      </c>
      <c r="S570" s="8" t="str">
        <f t="shared" si="96"/>
        <v/>
      </c>
      <c r="T570" s="8" t="str">
        <f t="shared" si="97"/>
        <v/>
      </c>
    </row>
    <row r="571" spans="1:20" x14ac:dyDescent="0.3">
      <c r="A571" s="111">
        <v>569</v>
      </c>
      <c r="B571" s="111" t="s">
        <v>7513</v>
      </c>
      <c r="E571" s="6" t="str">
        <f t="shared" si="88"/>
        <v/>
      </c>
      <c r="I571" t="str">
        <f t="shared" si="91"/>
        <v/>
      </c>
      <c r="J571" t="str">
        <f t="shared" si="89"/>
        <v/>
      </c>
      <c r="K571" t="str">
        <f t="shared" si="92"/>
        <v/>
      </c>
      <c r="L571" s="6" t="str">
        <f t="shared" si="93"/>
        <v/>
      </c>
      <c r="N571" s="129" t="s">
        <v>7521</v>
      </c>
      <c r="O571" t="str">
        <f t="shared" si="98"/>
        <v/>
      </c>
      <c r="P571" t="str">
        <f t="shared" si="94"/>
        <v/>
      </c>
      <c r="Q571" s="6" t="str">
        <f t="shared" si="90"/>
        <v/>
      </c>
      <c r="R571" s="6" t="str">
        <f t="shared" si="95"/>
        <v/>
      </c>
      <c r="S571" s="8" t="str">
        <f t="shared" si="96"/>
        <v/>
      </c>
      <c r="T571" s="8" t="str">
        <f t="shared" si="97"/>
        <v/>
      </c>
    </row>
    <row r="572" spans="1:20" x14ac:dyDescent="0.3">
      <c r="A572" s="111">
        <v>570</v>
      </c>
      <c r="B572" s="111" t="s">
        <v>7513</v>
      </c>
      <c r="E572" s="6" t="str">
        <f t="shared" si="88"/>
        <v/>
      </c>
      <c r="I572" t="str">
        <f t="shared" si="91"/>
        <v/>
      </c>
      <c r="J572" t="str">
        <f t="shared" si="89"/>
        <v/>
      </c>
      <c r="K572" t="str">
        <f t="shared" si="92"/>
        <v/>
      </c>
      <c r="L572" s="6" t="str">
        <f t="shared" si="93"/>
        <v/>
      </c>
      <c r="N572" s="129" t="s">
        <v>7521</v>
      </c>
      <c r="O572" t="str">
        <f t="shared" si="98"/>
        <v/>
      </c>
      <c r="P572" t="str">
        <f t="shared" si="94"/>
        <v/>
      </c>
      <c r="Q572" s="6" t="str">
        <f t="shared" si="90"/>
        <v/>
      </c>
      <c r="R572" s="6" t="str">
        <f t="shared" si="95"/>
        <v/>
      </c>
      <c r="S572" s="8" t="str">
        <f t="shared" si="96"/>
        <v/>
      </c>
      <c r="T572" s="8" t="str">
        <f t="shared" si="97"/>
        <v/>
      </c>
    </row>
    <row r="573" spans="1:20" x14ac:dyDescent="0.3">
      <c r="A573" s="111">
        <v>571</v>
      </c>
      <c r="B573" s="111" t="s">
        <v>7513</v>
      </c>
      <c r="E573" s="6" t="str">
        <f t="shared" si="88"/>
        <v/>
      </c>
      <c r="I573" t="str">
        <f t="shared" si="91"/>
        <v/>
      </c>
      <c r="J573" t="str">
        <f t="shared" si="89"/>
        <v/>
      </c>
      <c r="K573" t="str">
        <f t="shared" si="92"/>
        <v/>
      </c>
      <c r="L573" s="6" t="str">
        <f t="shared" si="93"/>
        <v/>
      </c>
      <c r="N573" s="129" t="s">
        <v>7521</v>
      </c>
      <c r="O573" t="str">
        <f t="shared" si="98"/>
        <v/>
      </c>
      <c r="P573" t="str">
        <f t="shared" si="94"/>
        <v/>
      </c>
      <c r="Q573" s="6" t="str">
        <f t="shared" si="90"/>
        <v/>
      </c>
      <c r="R573" s="6" t="str">
        <f t="shared" si="95"/>
        <v/>
      </c>
      <c r="S573" s="8" t="str">
        <f t="shared" si="96"/>
        <v/>
      </c>
      <c r="T573" s="8" t="str">
        <f t="shared" si="97"/>
        <v/>
      </c>
    </row>
    <row r="574" spans="1:20" x14ac:dyDescent="0.3">
      <c r="A574" s="111">
        <v>572</v>
      </c>
      <c r="B574" s="111" t="s">
        <v>7513</v>
      </c>
      <c r="E574" s="6" t="str">
        <f t="shared" si="88"/>
        <v/>
      </c>
      <c r="I574" t="str">
        <f t="shared" si="91"/>
        <v/>
      </c>
      <c r="J574" t="str">
        <f t="shared" si="89"/>
        <v/>
      </c>
      <c r="K574" t="str">
        <f t="shared" si="92"/>
        <v/>
      </c>
      <c r="L574" s="6" t="str">
        <f t="shared" si="93"/>
        <v/>
      </c>
      <c r="N574" s="129" t="s">
        <v>7521</v>
      </c>
      <c r="O574" t="str">
        <f t="shared" si="98"/>
        <v/>
      </c>
      <c r="P574" t="str">
        <f t="shared" si="94"/>
        <v/>
      </c>
      <c r="Q574" s="6" t="str">
        <f t="shared" si="90"/>
        <v/>
      </c>
      <c r="R574" s="6" t="str">
        <f t="shared" si="95"/>
        <v/>
      </c>
      <c r="S574" s="8" t="str">
        <f t="shared" si="96"/>
        <v/>
      </c>
      <c r="T574" s="8" t="str">
        <f t="shared" si="97"/>
        <v/>
      </c>
    </row>
    <row r="575" spans="1:20" x14ac:dyDescent="0.3">
      <c r="A575" s="111">
        <v>573</v>
      </c>
      <c r="B575" s="111" t="s">
        <v>7513</v>
      </c>
      <c r="E575" s="6" t="str">
        <f t="shared" si="88"/>
        <v/>
      </c>
      <c r="I575" t="str">
        <f t="shared" si="91"/>
        <v/>
      </c>
      <c r="J575" t="str">
        <f t="shared" si="89"/>
        <v/>
      </c>
      <c r="K575" t="str">
        <f t="shared" si="92"/>
        <v/>
      </c>
      <c r="L575" s="6" t="str">
        <f t="shared" si="93"/>
        <v/>
      </c>
      <c r="N575" s="129" t="s">
        <v>7521</v>
      </c>
      <c r="O575" t="str">
        <f t="shared" si="98"/>
        <v/>
      </c>
      <c r="P575" t="str">
        <f t="shared" si="94"/>
        <v/>
      </c>
      <c r="Q575" s="6" t="str">
        <f t="shared" si="90"/>
        <v/>
      </c>
      <c r="R575" s="6" t="str">
        <f t="shared" si="95"/>
        <v/>
      </c>
      <c r="S575" s="8" t="str">
        <f t="shared" si="96"/>
        <v/>
      </c>
      <c r="T575" s="8" t="str">
        <f t="shared" si="97"/>
        <v/>
      </c>
    </row>
    <row r="576" spans="1:20" x14ac:dyDescent="0.3">
      <c r="A576" s="111">
        <v>574</v>
      </c>
      <c r="B576" s="111" t="s">
        <v>7513</v>
      </c>
      <c r="E576" s="6" t="str">
        <f t="shared" si="88"/>
        <v/>
      </c>
      <c r="I576" t="str">
        <f t="shared" si="91"/>
        <v/>
      </c>
      <c r="J576" t="str">
        <f t="shared" si="89"/>
        <v/>
      </c>
      <c r="K576" t="str">
        <f t="shared" si="92"/>
        <v/>
      </c>
      <c r="L576" s="6" t="str">
        <f t="shared" si="93"/>
        <v/>
      </c>
      <c r="N576" s="129" t="s">
        <v>7521</v>
      </c>
      <c r="O576" t="str">
        <f t="shared" si="98"/>
        <v/>
      </c>
      <c r="P576" t="str">
        <f t="shared" si="94"/>
        <v/>
      </c>
      <c r="Q576" s="6" t="str">
        <f t="shared" si="90"/>
        <v/>
      </c>
      <c r="R576" s="6" t="str">
        <f t="shared" si="95"/>
        <v/>
      </c>
      <c r="S576" s="8" t="str">
        <f t="shared" si="96"/>
        <v/>
      </c>
      <c r="T576" s="8" t="str">
        <f t="shared" si="97"/>
        <v/>
      </c>
    </row>
    <row r="577" spans="1:20" x14ac:dyDescent="0.3">
      <c r="A577" s="111">
        <v>575</v>
      </c>
      <c r="B577" s="111" t="s">
        <v>7513</v>
      </c>
      <c r="E577" s="6" t="str">
        <f t="shared" si="88"/>
        <v/>
      </c>
      <c r="I577" t="str">
        <f t="shared" si="91"/>
        <v/>
      </c>
      <c r="J577" t="str">
        <f t="shared" si="89"/>
        <v/>
      </c>
      <c r="K577" t="str">
        <f t="shared" si="92"/>
        <v/>
      </c>
      <c r="L577" s="6" t="str">
        <f t="shared" si="93"/>
        <v/>
      </c>
      <c r="N577" s="129" t="s">
        <v>7521</v>
      </c>
      <c r="O577" t="str">
        <f t="shared" si="98"/>
        <v/>
      </c>
      <c r="P577" t="str">
        <f t="shared" si="94"/>
        <v/>
      </c>
      <c r="Q577" s="6" t="str">
        <f t="shared" si="90"/>
        <v/>
      </c>
      <c r="R577" s="6" t="str">
        <f t="shared" si="95"/>
        <v/>
      </c>
      <c r="S577" s="8" t="str">
        <f t="shared" si="96"/>
        <v/>
      </c>
      <c r="T577" s="8" t="str">
        <f t="shared" si="97"/>
        <v/>
      </c>
    </row>
    <row r="578" spans="1:20" x14ac:dyDescent="0.3">
      <c r="A578" s="111">
        <v>576</v>
      </c>
      <c r="B578" s="111" t="s">
        <v>7513</v>
      </c>
      <c r="E578" s="6" t="str">
        <f t="shared" si="88"/>
        <v/>
      </c>
      <c r="I578" t="str">
        <f t="shared" si="91"/>
        <v/>
      </c>
      <c r="J578" t="str">
        <f t="shared" si="89"/>
        <v/>
      </c>
      <c r="K578" t="str">
        <f t="shared" si="92"/>
        <v/>
      </c>
      <c r="L578" s="6" t="str">
        <f t="shared" si="93"/>
        <v/>
      </c>
      <c r="N578" s="129" t="s">
        <v>7521</v>
      </c>
      <c r="O578" t="str">
        <f t="shared" si="98"/>
        <v/>
      </c>
      <c r="P578" t="str">
        <f t="shared" si="94"/>
        <v/>
      </c>
      <c r="Q578" s="6" t="str">
        <f t="shared" si="90"/>
        <v/>
      </c>
      <c r="R578" s="6" t="str">
        <f t="shared" si="95"/>
        <v/>
      </c>
      <c r="S578" s="8" t="str">
        <f t="shared" si="96"/>
        <v/>
      </c>
      <c r="T578" s="8" t="str">
        <f t="shared" si="97"/>
        <v/>
      </c>
    </row>
    <row r="579" spans="1:20" x14ac:dyDescent="0.3">
      <c r="A579" s="111">
        <v>577</v>
      </c>
      <c r="B579" s="111" t="s">
        <v>7513</v>
      </c>
      <c r="E579" s="6" t="str">
        <f t="shared" ref="E579:E642" si="99">IFERROR(VLOOKUP(D579,Rate,3,FALSE),"")</f>
        <v/>
      </c>
      <c r="I579" t="str">
        <f t="shared" si="91"/>
        <v/>
      </c>
      <c r="J579" t="str">
        <f t="shared" ref="J579:J642" si="100">IFERROR(VLOOKUP(B579,ExchangeFee,2,FALSE)*I579,"")</f>
        <v/>
      </c>
      <c r="K579" t="str">
        <f t="shared" si="92"/>
        <v/>
      </c>
      <c r="L579" s="6" t="str">
        <f t="shared" si="93"/>
        <v/>
      </c>
      <c r="N579" s="129" t="s">
        <v>7521</v>
      </c>
      <c r="O579" t="str">
        <f t="shared" si="98"/>
        <v/>
      </c>
      <c r="P579" t="str">
        <f t="shared" si="94"/>
        <v/>
      </c>
      <c r="Q579" s="6" t="str">
        <f t="shared" ref="Q579:Q642" si="101">IFERROR(VLOOKUP(B579,ExchangeFee,2,FALSE)*P579,"")</f>
        <v/>
      </c>
      <c r="R579" s="6" t="str">
        <f t="shared" si="95"/>
        <v/>
      </c>
      <c r="S579" s="8" t="str">
        <f t="shared" si="96"/>
        <v/>
      </c>
      <c r="T579" s="8" t="str">
        <f t="shared" si="97"/>
        <v/>
      </c>
    </row>
    <row r="580" spans="1:20" x14ac:dyDescent="0.3">
      <c r="A580" s="111">
        <v>578</v>
      </c>
      <c r="B580" s="111" t="s">
        <v>7513</v>
      </c>
      <c r="E580" s="6" t="str">
        <f t="shared" si="99"/>
        <v/>
      </c>
      <c r="I580" t="str">
        <f t="shared" ref="I580:I643" si="102">IFERROR(H580/G580,"")</f>
        <v/>
      </c>
      <c r="J580" t="str">
        <f t="shared" si="100"/>
        <v/>
      </c>
      <c r="K580" t="str">
        <f t="shared" ref="K580:K643" si="103">IFERROR(I580-J580,"")</f>
        <v/>
      </c>
      <c r="L580" s="6" t="str">
        <f t="shared" ref="L580:L643" si="104">IFERROR(K580*G580,"")</f>
        <v/>
      </c>
      <c r="N580" s="129" t="s">
        <v>7521</v>
      </c>
      <c r="O580" t="str">
        <f t="shared" si="98"/>
        <v/>
      </c>
      <c r="P580" t="str">
        <f t="shared" ref="P580:P643" si="105">IFERROR(O580*N580,"")</f>
        <v/>
      </c>
      <c r="Q580" s="6" t="str">
        <f t="shared" si="101"/>
        <v/>
      </c>
      <c r="R580" s="6" t="str">
        <f t="shared" ref="R580:R643" si="106">IFERROR(P580-Q580,"")</f>
        <v/>
      </c>
      <c r="S580" s="8" t="str">
        <f t="shared" ref="S580:S643" si="107">IFERROR((N580-G580)/G580,"")</f>
        <v/>
      </c>
      <c r="T580" s="8" t="str">
        <f t="shared" ref="T580:T643" si="108">IFERROR((R580-H580)/H580,"")</f>
        <v/>
      </c>
    </row>
    <row r="581" spans="1:20" x14ac:dyDescent="0.3">
      <c r="A581" s="111">
        <v>579</v>
      </c>
      <c r="B581" s="111" t="s">
        <v>7513</v>
      </c>
      <c r="E581" s="6" t="str">
        <f t="shared" si="99"/>
        <v/>
      </c>
      <c r="I581" t="str">
        <f t="shared" si="102"/>
        <v/>
      </c>
      <c r="J581" t="str">
        <f t="shared" si="100"/>
        <v/>
      </c>
      <c r="K581" t="str">
        <f t="shared" si="103"/>
        <v/>
      </c>
      <c r="L581" s="6" t="str">
        <f t="shared" si="104"/>
        <v/>
      </c>
      <c r="N581" s="129" t="s">
        <v>7521</v>
      </c>
      <c r="O581" t="str">
        <f t="shared" ref="O581:O644" si="109">K581</f>
        <v/>
      </c>
      <c r="P581" t="str">
        <f t="shared" si="105"/>
        <v/>
      </c>
      <c r="Q581" s="6" t="str">
        <f t="shared" si="101"/>
        <v/>
      </c>
      <c r="R581" s="6" t="str">
        <f t="shared" si="106"/>
        <v/>
      </c>
      <c r="S581" s="8" t="str">
        <f t="shared" si="107"/>
        <v/>
      </c>
      <c r="T581" s="8" t="str">
        <f t="shared" si="108"/>
        <v/>
      </c>
    </row>
    <row r="582" spans="1:20" x14ac:dyDescent="0.3">
      <c r="A582" s="111">
        <v>580</v>
      </c>
      <c r="B582" s="111" t="s">
        <v>7513</v>
      </c>
      <c r="E582" s="6" t="str">
        <f t="shared" si="99"/>
        <v/>
      </c>
      <c r="I582" t="str">
        <f t="shared" si="102"/>
        <v/>
      </c>
      <c r="J582" t="str">
        <f t="shared" si="100"/>
        <v/>
      </c>
      <c r="K582" t="str">
        <f t="shared" si="103"/>
        <v/>
      </c>
      <c r="L582" s="6" t="str">
        <f t="shared" si="104"/>
        <v/>
      </c>
      <c r="N582" s="129" t="s">
        <v>7521</v>
      </c>
      <c r="O582" t="str">
        <f t="shared" si="109"/>
        <v/>
      </c>
      <c r="P582" t="str">
        <f t="shared" si="105"/>
        <v/>
      </c>
      <c r="Q582" s="6" t="str">
        <f t="shared" si="101"/>
        <v/>
      </c>
      <c r="R582" s="6" t="str">
        <f t="shared" si="106"/>
        <v/>
      </c>
      <c r="S582" s="8" t="str">
        <f t="shared" si="107"/>
        <v/>
      </c>
      <c r="T582" s="8" t="str">
        <f t="shared" si="108"/>
        <v/>
      </c>
    </row>
    <row r="583" spans="1:20" x14ac:dyDescent="0.3">
      <c r="A583" s="111">
        <v>581</v>
      </c>
      <c r="B583" s="111" t="s">
        <v>7513</v>
      </c>
      <c r="E583" s="6" t="str">
        <f t="shared" si="99"/>
        <v/>
      </c>
      <c r="I583" t="str">
        <f t="shared" si="102"/>
        <v/>
      </c>
      <c r="J583" t="str">
        <f t="shared" si="100"/>
        <v/>
      </c>
      <c r="K583" t="str">
        <f t="shared" si="103"/>
        <v/>
      </c>
      <c r="L583" s="6" t="str">
        <f t="shared" si="104"/>
        <v/>
      </c>
      <c r="N583" s="129" t="s">
        <v>7521</v>
      </c>
      <c r="O583" t="str">
        <f t="shared" si="109"/>
        <v/>
      </c>
      <c r="P583" t="str">
        <f t="shared" si="105"/>
        <v/>
      </c>
      <c r="Q583" s="6" t="str">
        <f t="shared" si="101"/>
        <v/>
      </c>
      <c r="R583" s="6" t="str">
        <f t="shared" si="106"/>
        <v/>
      </c>
      <c r="S583" s="8" t="str">
        <f t="shared" si="107"/>
        <v/>
      </c>
      <c r="T583" s="8" t="str">
        <f t="shared" si="108"/>
        <v/>
      </c>
    </row>
    <row r="584" spans="1:20" x14ac:dyDescent="0.3">
      <c r="A584" s="111">
        <v>582</v>
      </c>
      <c r="B584" s="111" t="s">
        <v>7513</v>
      </c>
      <c r="E584" s="6" t="str">
        <f t="shared" si="99"/>
        <v/>
      </c>
      <c r="I584" t="str">
        <f t="shared" si="102"/>
        <v/>
      </c>
      <c r="J584" t="str">
        <f t="shared" si="100"/>
        <v/>
      </c>
      <c r="K584" t="str">
        <f t="shared" si="103"/>
        <v/>
      </c>
      <c r="L584" s="6" t="str">
        <f t="shared" si="104"/>
        <v/>
      </c>
      <c r="N584" s="129" t="s">
        <v>7521</v>
      </c>
      <c r="O584" t="str">
        <f t="shared" si="109"/>
        <v/>
      </c>
      <c r="P584" t="str">
        <f t="shared" si="105"/>
        <v/>
      </c>
      <c r="Q584" s="6" t="str">
        <f t="shared" si="101"/>
        <v/>
      </c>
      <c r="R584" s="6" t="str">
        <f t="shared" si="106"/>
        <v/>
      </c>
      <c r="S584" s="8" t="str">
        <f t="shared" si="107"/>
        <v/>
      </c>
      <c r="T584" s="8" t="str">
        <f t="shared" si="108"/>
        <v/>
      </c>
    </row>
    <row r="585" spans="1:20" x14ac:dyDescent="0.3">
      <c r="A585" s="111">
        <v>583</v>
      </c>
      <c r="B585" s="111" t="s">
        <v>7513</v>
      </c>
      <c r="E585" s="6" t="str">
        <f t="shared" si="99"/>
        <v/>
      </c>
      <c r="I585" t="str">
        <f t="shared" si="102"/>
        <v/>
      </c>
      <c r="J585" t="str">
        <f t="shared" si="100"/>
        <v/>
      </c>
      <c r="K585" t="str">
        <f t="shared" si="103"/>
        <v/>
      </c>
      <c r="L585" s="6" t="str">
        <f t="shared" si="104"/>
        <v/>
      </c>
      <c r="N585" s="129" t="s">
        <v>7521</v>
      </c>
      <c r="O585" t="str">
        <f t="shared" si="109"/>
        <v/>
      </c>
      <c r="P585" t="str">
        <f t="shared" si="105"/>
        <v/>
      </c>
      <c r="Q585" s="6" t="str">
        <f t="shared" si="101"/>
        <v/>
      </c>
      <c r="R585" s="6" t="str">
        <f t="shared" si="106"/>
        <v/>
      </c>
      <c r="S585" s="8" t="str">
        <f t="shared" si="107"/>
        <v/>
      </c>
      <c r="T585" s="8" t="str">
        <f t="shared" si="108"/>
        <v/>
      </c>
    </row>
    <row r="586" spans="1:20" x14ac:dyDescent="0.3">
      <c r="A586" s="111">
        <v>584</v>
      </c>
      <c r="B586" s="111" t="s">
        <v>7513</v>
      </c>
      <c r="E586" s="6" t="str">
        <f t="shared" si="99"/>
        <v/>
      </c>
      <c r="I586" t="str">
        <f t="shared" si="102"/>
        <v/>
      </c>
      <c r="J586" t="str">
        <f t="shared" si="100"/>
        <v/>
      </c>
      <c r="K586" t="str">
        <f t="shared" si="103"/>
        <v/>
      </c>
      <c r="L586" s="6" t="str">
        <f t="shared" si="104"/>
        <v/>
      </c>
      <c r="N586" s="129" t="s">
        <v>7521</v>
      </c>
      <c r="O586" t="str">
        <f t="shared" si="109"/>
        <v/>
      </c>
      <c r="P586" t="str">
        <f t="shared" si="105"/>
        <v/>
      </c>
      <c r="Q586" s="6" t="str">
        <f t="shared" si="101"/>
        <v/>
      </c>
      <c r="R586" s="6" t="str">
        <f t="shared" si="106"/>
        <v/>
      </c>
      <c r="S586" s="8" t="str">
        <f t="shared" si="107"/>
        <v/>
      </c>
      <c r="T586" s="8" t="str">
        <f t="shared" si="108"/>
        <v/>
      </c>
    </row>
    <row r="587" spans="1:20" x14ac:dyDescent="0.3">
      <c r="A587" s="111">
        <v>585</v>
      </c>
      <c r="B587" s="111" t="s">
        <v>7513</v>
      </c>
      <c r="E587" s="6" t="str">
        <f t="shared" si="99"/>
        <v/>
      </c>
      <c r="I587" t="str">
        <f t="shared" si="102"/>
        <v/>
      </c>
      <c r="J587" t="str">
        <f t="shared" si="100"/>
        <v/>
      </c>
      <c r="K587" t="str">
        <f t="shared" si="103"/>
        <v/>
      </c>
      <c r="L587" s="6" t="str">
        <f t="shared" si="104"/>
        <v/>
      </c>
      <c r="N587" s="129" t="s">
        <v>7521</v>
      </c>
      <c r="O587" t="str">
        <f t="shared" si="109"/>
        <v/>
      </c>
      <c r="P587" t="str">
        <f t="shared" si="105"/>
        <v/>
      </c>
      <c r="Q587" s="6" t="str">
        <f t="shared" si="101"/>
        <v/>
      </c>
      <c r="R587" s="6" t="str">
        <f t="shared" si="106"/>
        <v/>
      </c>
      <c r="S587" s="8" t="str">
        <f t="shared" si="107"/>
        <v/>
      </c>
      <c r="T587" s="8" t="str">
        <f t="shared" si="108"/>
        <v/>
      </c>
    </row>
    <row r="588" spans="1:20" x14ac:dyDescent="0.3">
      <c r="A588" s="111">
        <v>586</v>
      </c>
      <c r="B588" s="111" t="s">
        <v>7513</v>
      </c>
      <c r="E588" s="6" t="str">
        <f t="shared" si="99"/>
        <v/>
      </c>
      <c r="I588" t="str">
        <f t="shared" si="102"/>
        <v/>
      </c>
      <c r="J588" t="str">
        <f t="shared" si="100"/>
        <v/>
      </c>
      <c r="K588" t="str">
        <f t="shared" si="103"/>
        <v/>
      </c>
      <c r="L588" s="6" t="str">
        <f t="shared" si="104"/>
        <v/>
      </c>
      <c r="N588" s="129" t="s">
        <v>7521</v>
      </c>
      <c r="O588" t="str">
        <f t="shared" si="109"/>
        <v/>
      </c>
      <c r="P588" t="str">
        <f t="shared" si="105"/>
        <v/>
      </c>
      <c r="Q588" s="6" t="str">
        <f t="shared" si="101"/>
        <v/>
      </c>
      <c r="R588" s="6" t="str">
        <f t="shared" si="106"/>
        <v/>
      </c>
      <c r="S588" s="8" t="str">
        <f t="shared" si="107"/>
        <v/>
      </c>
      <c r="T588" s="8" t="str">
        <f t="shared" si="108"/>
        <v/>
      </c>
    </row>
    <row r="589" spans="1:20" x14ac:dyDescent="0.3">
      <c r="A589" s="111">
        <v>587</v>
      </c>
      <c r="B589" s="111" t="s">
        <v>7513</v>
      </c>
      <c r="E589" s="6" t="str">
        <f t="shared" si="99"/>
        <v/>
      </c>
      <c r="I589" t="str">
        <f t="shared" si="102"/>
        <v/>
      </c>
      <c r="J589" t="str">
        <f t="shared" si="100"/>
        <v/>
      </c>
      <c r="K589" t="str">
        <f t="shared" si="103"/>
        <v/>
      </c>
      <c r="L589" s="6" t="str">
        <f t="shared" si="104"/>
        <v/>
      </c>
      <c r="N589" s="129" t="s">
        <v>7521</v>
      </c>
      <c r="O589" t="str">
        <f t="shared" si="109"/>
        <v/>
      </c>
      <c r="P589" t="str">
        <f t="shared" si="105"/>
        <v/>
      </c>
      <c r="Q589" s="6" t="str">
        <f t="shared" si="101"/>
        <v/>
      </c>
      <c r="R589" s="6" t="str">
        <f t="shared" si="106"/>
        <v/>
      </c>
      <c r="S589" s="8" t="str">
        <f t="shared" si="107"/>
        <v/>
      </c>
      <c r="T589" s="8" t="str">
        <f t="shared" si="108"/>
        <v/>
      </c>
    </row>
    <row r="590" spans="1:20" x14ac:dyDescent="0.3">
      <c r="A590" s="111">
        <v>588</v>
      </c>
      <c r="B590" s="111" t="s">
        <v>7513</v>
      </c>
      <c r="E590" s="6" t="str">
        <f t="shared" si="99"/>
        <v/>
      </c>
      <c r="I590" t="str">
        <f t="shared" si="102"/>
        <v/>
      </c>
      <c r="J590" t="str">
        <f t="shared" si="100"/>
        <v/>
      </c>
      <c r="K590" t="str">
        <f t="shared" si="103"/>
        <v/>
      </c>
      <c r="L590" s="6" t="str">
        <f t="shared" si="104"/>
        <v/>
      </c>
      <c r="N590" s="129" t="s">
        <v>7521</v>
      </c>
      <c r="O590" t="str">
        <f t="shared" si="109"/>
        <v/>
      </c>
      <c r="P590" t="str">
        <f t="shared" si="105"/>
        <v/>
      </c>
      <c r="Q590" s="6" t="str">
        <f t="shared" si="101"/>
        <v/>
      </c>
      <c r="R590" s="6" t="str">
        <f t="shared" si="106"/>
        <v/>
      </c>
      <c r="S590" s="8" t="str">
        <f t="shared" si="107"/>
        <v/>
      </c>
      <c r="T590" s="8" t="str">
        <f t="shared" si="108"/>
        <v/>
      </c>
    </row>
    <row r="591" spans="1:20" x14ac:dyDescent="0.3">
      <c r="A591" s="111">
        <v>589</v>
      </c>
      <c r="B591" s="111" t="s">
        <v>7513</v>
      </c>
      <c r="E591" s="6" t="str">
        <f t="shared" si="99"/>
        <v/>
      </c>
      <c r="I591" t="str">
        <f t="shared" si="102"/>
        <v/>
      </c>
      <c r="J591" t="str">
        <f t="shared" si="100"/>
        <v/>
      </c>
      <c r="K591" t="str">
        <f t="shared" si="103"/>
        <v/>
      </c>
      <c r="L591" s="6" t="str">
        <f t="shared" si="104"/>
        <v/>
      </c>
      <c r="N591" s="129" t="s">
        <v>7521</v>
      </c>
      <c r="O591" t="str">
        <f t="shared" si="109"/>
        <v/>
      </c>
      <c r="P591" t="str">
        <f t="shared" si="105"/>
        <v/>
      </c>
      <c r="Q591" s="6" t="str">
        <f t="shared" si="101"/>
        <v/>
      </c>
      <c r="R591" s="6" t="str">
        <f t="shared" si="106"/>
        <v/>
      </c>
      <c r="S591" s="8" t="str">
        <f t="shared" si="107"/>
        <v/>
      </c>
      <c r="T591" s="8" t="str">
        <f t="shared" si="108"/>
        <v/>
      </c>
    </row>
    <row r="592" spans="1:20" x14ac:dyDescent="0.3">
      <c r="A592" s="111">
        <v>590</v>
      </c>
      <c r="B592" s="111" t="s">
        <v>7513</v>
      </c>
      <c r="E592" s="6" t="str">
        <f t="shared" si="99"/>
        <v/>
      </c>
      <c r="I592" t="str">
        <f t="shared" si="102"/>
        <v/>
      </c>
      <c r="J592" t="str">
        <f t="shared" si="100"/>
        <v/>
      </c>
      <c r="K592" t="str">
        <f t="shared" si="103"/>
        <v/>
      </c>
      <c r="L592" s="6" t="str">
        <f t="shared" si="104"/>
        <v/>
      </c>
      <c r="N592" s="129" t="s">
        <v>7521</v>
      </c>
      <c r="O592" t="str">
        <f t="shared" si="109"/>
        <v/>
      </c>
      <c r="P592" t="str">
        <f t="shared" si="105"/>
        <v/>
      </c>
      <c r="Q592" s="6" t="str">
        <f t="shared" si="101"/>
        <v/>
      </c>
      <c r="R592" s="6" t="str">
        <f t="shared" si="106"/>
        <v/>
      </c>
      <c r="S592" s="8" t="str">
        <f t="shared" si="107"/>
        <v/>
      </c>
      <c r="T592" s="8" t="str">
        <f t="shared" si="108"/>
        <v/>
      </c>
    </row>
    <row r="593" spans="1:20" x14ac:dyDescent="0.3">
      <c r="A593" s="111">
        <v>591</v>
      </c>
      <c r="B593" s="111" t="s">
        <v>7513</v>
      </c>
      <c r="E593" s="6" t="str">
        <f t="shared" si="99"/>
        <v/>
      </c>
      <c r="I593" t="str">
        <f t="shared" si="102"/>
        <v/>
      </c>
      <c r="J593" t="str">
        <f t="shared" si="100"/>
        <v/>
      </c>
      <c r="K593" t="str">
        <f t="shared" si="103"/>
        <v/>
      </c>
      <c r="L593" s="6" t="str">
        <f t="shared" si="104"/>
        <v/>
      </c>
      <c r="N593" s="129" t="s">
        <v>7521</v>
      </c>
      <c r="O593" t="str">
        <f t="shared" si="109"/>
        <v/>
      </c>
      <c r="P593" t="str">
        <f t="shared" si="105"/>
        <v/>
      </c>
      <c r="Q593" s="6" t="str">
        <f t="shared" si="101"/>
        <v/>
      </c>
      <c r="R593" s="6" t="str">
        <f t="shared" si="106"/>
        <v/>
      </c>
      <c r="S593" s="8" t="str">
        <f t="shared" si="107"/>
        <v/>
      </c>
      <c r="T593" s="8" t="str">
        <f t="shared" si="108"/>
        <v/>
      </c>
    </row>
    <row r="594" spans="1:20" x14ac:dyDescent="0.3">
      <c r="A594" s="111">
        <v>592</v>
      </c>
      <c r="B594" s="111" t="s">
        <v>7513</v>
      </c>
      <c r="E594" s="6" t="str">
        <f t="shared" si="99"/>
        <v/>
      </c>
      <c r="I594" t="str">
        <f t="shared" si="102"/>
        <v/>
      </c>
      <c r="J594" t="str">
        <f t="shared" si="100"/>
        <v/>
      </c>
      <c r="K594" t="str">
        <f t="shared" si="103"/>
        <v/>
      </c>
      <c r="L594" s="6" t="str">
        <f t="shared" si="104"/>
        <v/>
      </c>
      <c r="N594" s="129" t="s">
        <v>7521</v>
      </c>
      <c r="O594" t="str">
        <f t="shared" si="109"/>
        <v/>
      </c>
      <c r="P594" t="str">
        <f t="shared" si="105"/>
        <v/>
      </c>
      <c r="Q594" s="6" t="str">
        <f t="shared" si="101"/>
        <v/>
      </c>
      <c r="R594" s="6" t="str">
        <f t="shared" si="106"/>
        <v/>
      </c>
      <c r="S594" s="8" t="str">
        <f t="shared" si="107"/>
        <v/>
      </c>
      <c r="T594" s="8" t="str">
        <f t="shared" si="108"/>
        <v/>
      </c>
    </row>
    <row r="595" spans="1:20" x14ac:dyDescent="0.3">
      <c r="A595" s="111">
        <v>593</v>
      </c>
      <c r="B595" s="111" t="s">
        <v>7513</v>
      </c>
      <c r="E595" s="6" t="str">
        <f t="shared" si="99"/>
        <v/>
      </c>
      <c r="I595" t="str">
        <f t="shared" si="102"/>
        <v/>
      </c>
      <c r="J595" t="str">
        <f t="shared" si="100"/>
        <v/>
      </c>
      <c r="K595" t="str">
        <f t="shared" si="103"/>
        <v/>
      </c>
      <c r="L595" s="6" t="str">
        <f t="shared" si="104"/>
        <v/>
      </c>
      <c r="N595" s="129" t="s">
        <v>7521</v>
      </c>
      <c r="O595" t="str">
        <f t="shared" si="109"/>
        <v/>
      </c>
      <c r="P595" t="str">
        <f t="shared" si="105"/>
        <v/>
      </c>
      <c r="Q595" s="6" t="str">
        <f t="shared" si="101"/>
        <v/>
      </c>
      <c r="R595" s="6" t="str">
        <f t="shared" si="106"/>
        <v/>
      </c>
      <c r="S595" s="8" t="str">
        <f t="shared" si="107"/>
        <v/>
      </c>
      <c r="T595" s="8" t="str">
        <f t="shared" si="108"/>
        <v/>
      </c>
    </row>
    <row r="596" spans="1:20" x14ac:dyDescent="0.3">
      <c r="A596" s="111">
        <v>594</v>
      </c>
      <c r="B596" s="111" t="s">
        <v>7513</v>
      </c>
      <c r="E596" s="6" t="str">
        <f t="shared" si="99"/>
        <v/>
      </c>
      <c r="I596" t="str">
        <f t="shared" si="102"/>
        <v/>
      </c>
      <c r="J596" t="str">
        <f t="shared" si="100"/>
        <v/>
      </c>
      <c r="K596" t="str">
        <f t="shared" si="103"/>
        <v/>
      </c>
      <c r="L596" s="6" t="str">
        <f t="shared" si="104"/>
        <v/>
      </c>
      <c r="N596" s="129" t="s">
        <v>7521</v>
      </c>
      <c r="O596" t="str">
        <f t="shared" si="109"/>
        <v/>
      </c>
      <c r="P596" t="str">
        <f t="shared" si="105"/>
        <v/>
      </c>
      <c r="Q596" s="6" t="str">
        <f t="shared" si="101"/>
        <v/>
      </c>
      <c r="R596" s="6" t="str">
        <f t="shared" si="106"/>
        <v/>
      </c>
      <c r="S596" s="8" t="str">
        <f t="shared" si="107"/>
        <v/>
      </c>
      <c r="T596" s="8" t="str">
        <f t="shared" si="108"/>
        <v/>
      </c>
    </row>
    <row r="597" spans="1:20" x14ac:dyDescent="0.3">
      <c r="A597" s="111">
        <v>595</v>
      </c>
      <c r="B597" s="111" t="s">
        <v>7513</v>
      </c>
      <c r="E597" s="6" t="str">
        <f t="shared" si="99"/>
        <v/>
      </c>
      <c r="I597" t="str">
        <f t="shared" si="102"/>
        <v/>
      </c>
      <c r="J597" t="str">
        <f t="shared" si="100"/>
        <v/>
      </c>
      <c r="K597" t="str">
        <f t="shared" si="103"/>
        <v/>
      </c>
      <c r="L597" s="6" t="str">
        <f t="shared" si="104"/>
        <v/>
      </c>
      <c r="N597" s="129" t="s">
        <v>7521</v>
      </c>
      <c r="O597" t="str">
        <f t="shared" si="109"/>
        <v/>
      </c>
      <c r="P597" t="str">
        <f t="shared" si="105"/>
        <v/>
      </c>
      <c r="Q597" s="6" t="str">
        <f t="shared" si="101"/>
        <v/>
      </c>
      <c r="R597" s="6" t="str">
        <f t="shared" si="106"/>
        <v/>
      </c>
      <c r="S597" s="8" t="str">
        <f t="shared" si="107"/>
        <v/>
      </c>
      <c r="T597" s="8" t="str">
        <f t="shared" si="108"/>
        <v/>
      </c>
    </row>
    <row r="598" spans="1:20" x14ac:dyDescent="0.3">
      <c r="A598" s="111">
        <v>596</v>
      </c>
      <c r="B598" s="111" t="s">
        <v>7513</v>
      </c>
      <c r="E598" s="6" t="str">
        <f t="shared" si="99"/>
        <v/>
      </c>
      <c r="I598" t="str">
        <f t="shared" si="102"/>
        <v/>
      </c>
      <c r="J598" t="str">
        <f t="shared" si="100"/>
        <v/>
      </c>
      <c r="K598" t="str">
        <f t="shared" si="103"/>
        <v/>
      </c>
      <c r="L598" s="6" t="str">
        <f t="shared" si="104"/>
        <v/>
      </c>
      <c r="N598" s="129" t="s">
        <v>7521</v>
      </c>
      <c r="O598" t="str">
        <f t="shared" si="109"/>
        <v/>
      </c>
      <c r="P598" t="str">
        <f t="shared" si="105"/>
        <v/>
      </c>
      <c r="Q598" s="6" t="str">
        <f t="shared" si="101"/>
        <v/>
      </c>
      <c r="R598" s="6" t="str">
        <f t="shared" si="106"/>
        <v/>
      </c>
      <c r="S598" s="8" t="str">
        <f t="shared" si="107"/>
        <v/>
      </c>
      <c r="T598" s="8" t="str">
        <f t="shared" si="108"/>
        <v/>
      </c>
    </row>
    <row r="599" spans="1:20" x14ac:dyDescent="0.3">
      <c r="A599" s="111">
        <v>597</v>
      </c>
      <c r="B599" s="111" t="s">
        <v>7513</v>
      </c>
      <c r="E599" s="6" t="str">
        <f t="shared" si="99"/>
        <v/>
      </c>
      <c r="I599" t="str">
        <f t="shared" si="102"/>
        <v/>
      </c>
      <c r="J599" t="str">
        <f t="shared" si="100"/>
        <v/>
      </c>
      <c r="K599" t="str">
        <f t="shared" si="103"/>
        <v/>
      </c>
      <c r="L599" s="6" t="str">
        <f t="shared" si="104"/>
        <v/>
      </c>
      <c r="N599" s="129" t="s">
        <v>7521</v>
      </c>
      <c r="O599" t="str">
        <f t="shared" si="109"/>
        <v/>
      </c>
      <c r="P599" t="str">
        <f t="shared" si="105"/>
        <v/>
      </c>
      <c r="Q599" s="6" t="str">
        <f t="shared" si="101"/>
        <v/>
      </c>
      <c r="R599" s="6" t="str">
        <f t="shared" si="106"/>
        <v/>
      </c>
      <c r="S599" s="8" t="str">
        <f t="shared" si="107"/>
        <v/>
      </c>
      <c r="T599" s="8" t="str">
        <f t="shared" si="108"/>
        <v/>
      </c>
    </row>
    <row r="600" spans="1:20" x14ac:dyDescent="0.3">
      <c r="A600" s="111">
        <v>598</v>
      </c>
      <c r="B600" s="111" t="s">
        <v>7513</v>
      </c>
      <c r="E600" s="6" t="str">
        <f t="shared" si="99"/>
        <v/>
      </c>
      <c r="I600" t="str">
        <f t="shared" si="102"/>
        <v/>
      </c>
      <c r="J600" t="str">
        <f t="shared" si="100"/>
        <v/>
      </c>
      <c r="K600" t="str">
        <f t="shared" si="103"/>
        <v/>
      </c>
      <c r="L600" s="6" t="str">
        <f t="shared" si="104"/>
        <v/>
      </c>
      <c r="N600" s="129" t="s">
        <v>7521</v>
      </c>
      <c r="O600" t="str">
        <f t="shared" si="109"/>
        <v/>
      </c>
      <c r="P600" t="str">
        <f t="shared" si="105"/>
        <v/>
      </c>
      <c r="Q600" s="6" t="str">
        <f t="shared" si="101"/>
        <v/>
      </c>
      <c r="R600" s="6" t="str">
        <f t="shared" si="106"/>
        <v/>
      </c>
      <c r="S600" s="8" t="str">
        <f t="shared" si="107"/>
        <v/>
      </c>
      <c r="T600" s="8" t="str">
        <f t="shared" si="108"/>
        <v/>
      </c>
    </row>
    <row r="601" spans="1:20" x14ac:dyDescent="0.3">
      <c r="A601" s="111">
        <v>599</v>
      </c>
      <c r="B601" s="111" t="s">
        <v>7513</v>
      </c>
      <c r="E601" s="6" t="str">
        <f t="shared" si="99"/>
        <v/>
      </c>
      <c r="I601" t="str">
        <f t="shared" si="102"/>
        <v/>
      </c>
      <c r="J601" t="str">
        <f t="shared" si="100"/>
        <v/>
      </c>
      <c r="K601" t="str">
        <f t="shared" si="103"/>
        <v/>
      </c>
      <c r="L601" s="6" t="str">
        <f t="shared" si="104"/>
        <v/>
      </c>
      <c r="N601" s="129" t="s">
        <v>7521</v>
      </c>
      <c r="O601" t="str">
        <f t="shared" si="109"/>
        <v/>
      </c>
      <c r="P601" t="str">
        <f t="shared" si="105"/>
        <v/>
      </c>
      <c r="Q601" s="6" t="str">
        <f t="shared" si="101"/>
        <v/>
      </c>
      <c r="R601" s="6" t="str">
        <f t="shared" si="106"/>
        <v/>
      </c>
      <c r="S601" s="8" t="str">
        <f t="shared" si="107"/>
        <v/>
      </c>
      <c r="T601" s="8" t="str">
        <f t="shared" si="108"/>
        <v/>
      </c>
    </row>
    <row r="602" spans="1:20" x14ac:dyDescent="0.3">
      <c r="A602" s="111">
        <v>600</v>
      </c>
      <c r="B602" s="111" t="s">
        <v>7513</v>
      </c>
      <c r="E602" s="6" t="str">
        <f t="shared" si="99"/>
        <v/>
      </c>
      <c r="I602" t="str">
        <f t="shared" si="102"/>
        <v/>
      </c>
      <c r="J602" t="str">
        <f t="shared" si="100"/>
        <v/>
      </c>
      <c r="K602" t="str">
        <f t="shared" si="103"/>
        <v/>
      </c>
      <c r="L602" s="6" t="str">
        <f t="shared" si="104"/>
        <v/>
      </c>
      <c r="N602" s="129" t="s">
        <v>7521</v>
      </c>
      <c r="O602" t="str">
        <f t="shared" si="109"/>
        <v/>
      </c>
      <c r="P602" t="str">
        <f t="shared" si="105"/>
        <v/>
      </c>
      <c r="Q602" s="6" t="str">
        <f t="shared" si="101"/>
        <v/>
      </c>
      <c r="R602" s="6" t="str">
        <f t="shared" si="106"/>
        <v/>
      </c>
      <c r="S602" s="8" t="str">
        <f t="shared" si="107"/>
        <v/>
      </c>
      <c r="T602" s="8" t="str">
        <f t="shared" si="108"/>
        <v/>
      </c>
    </row>
    <row r="603" spans="1:20" x14ac:dyDescent="0.3">
      <c r="A603" s="111">
        <v>601</v>
      </c>
      <c r="B603" s="111" t="s">
        <v>7513</v>
      </c>
      <c r="E603" s="6" t="str">
        <f t="shared" si="99"/>
        <v/>
      </c>
      <c r="I603" t="str">
        <f t="shared" si="102"/>
        <v/>
      </c>
      <c r="J603" t="str">
        <f t="shared" si="100"/>
        <v/>
      </c>
      <c r="K603" t="str">
        <f t="shared" si="103"/>
        <v/>
      </c>
      <c r="L603" s="6" t="str">
        <f t="shared" si="104"/>
        <v/>
      </c>
      <c r="N603" s="129" t="s">
        <v>7521</v>
      </c>
      <c r="O603" t="str">
        <f t="shared" si="109"/>
        <v/>
      </c>
      <c r="P603" t="str">
        <f t="shared" si="105"/>
        <v/>
      </c>
      <c r="Q603" s="6" t="str">
        <f t="shared" si="101"/>
        <v/>
      </c>
      <c r="R603" s="6" t="str">
        <f t="shared" si="106"/>
        <v/>
      </c>
      <c r="S603" s="8" t="str">
        <f t="shared" si="107"/>
        <v/>
      </c>
      <c r="T603" s="8" t="str">
        <f t="shared" si="108"/>
        <v/>
      </c>
    </row>
    <row r="604" spans="1:20" x14ac:dyDescent="0.3">
      <c r="A604" s="111">
        <v>602</v>
      </c>
      <c r="B604" s="111" t="s">
        <v>7513</v>
      </c>
      <c r="E604" s="6" t="str">
        <f t="shared" si="99"/>
        <v/>
      </c>
      <c r="I604" t="str">
        <f t="shared" si="102"/>
        <v/>
      </c>
      <c r="J604" t="str">
        <f t="shared" si="100"/>
        <v/>
      </c>
      <c r="K604" t="str">
        <f t="shared" si="103"/>
        <v/>
      </c>
      <c r="L604" s="6" t="str">
        <f t="shared" si="104"/>
        <v/>
      </c>
      <c r="N604" s="129" t="s">
        <v>7521</v>
      </c>
      <c r="O604" t="str">
        <f t="shared" si="109"/>
        <v/>
      </c>
      <c r="P604" t="str">
        <f t="shared" si="105"/>
        <v/>
      </c>
      <c r="Q604" s="6" t="str">
        <f t="shared" si="101"/>
        <v/>
      </c>
      <c r="R604" s="6" t="str">
        <f t="shared" si="106"/>
        <v/>
      </c>
      <c r="S604" s="8" t="str">
        <f t="shared" si="107"/>
        <v/>
      </c>
      <c r="T604" s="8" t="str">
        <f t="shared" si="108"/>
        <v/>
      </c>
    </row>
    <row r="605" spans="1:20" x14ac:dyDescent="0.3">
      <c r="A605" s="111">
        <v>603</v>
      </c>
      <c r="B605" s="111" t="s">
        <v>7513</v>
      </c>
      <c r="E605" s="6" t="str">
        <f t="shared" si="99"/>
        <v/>
      </c>
      <c r="I605" t="str">
        <f t="shared" si="102"/>
        <v/>
      </c>
      <c r="J605" t="str">
        <f t="shared" si="100"/>
        <v/>
      </c>
      <c r="K605" t="str">
        <f t="shared" si="103"/>
        <v/>
      </c>
      <c r="L605" s="6" t="str">
        <f t="shared" si="104"/>
        <v/>
      </c>
      <c r="N605" s="129" t="s">
        <v>7521</v>
      </c>
      <c r="O605" t="str">
        <f t="shared" si="109"/>
        <v/>
      </c>
      <c r="P605" t="str">
        <f t="shared" si="105"/>
        <v/>
      </c>
      <c r="Q605" s="6" t="str">
        <f t="shared" si="101"/>
        <v/>
      </c>
      <c r="R605" s="6" t="str">
        <f t="shared" si="106"/>
        <v/>
      </c>
      <c r="S605" s="8" t="str">
        <f t="shared" si="107"/>
        <v/>
      </c>
      <c r="T605" s="8" t="str">
        <f t="shared" si="108"/>
        <v/>
      </c>
    </row>
    <row r="606" spans="1:20" x14ac:dyDescent="0.3">
      <c r="A606" s="111">
        <v>604</v>
      </c>
      <c r="B606" s="111" t="s">
        <v>7513</v>
      </c>
      <c r="E606" s="6" t="str">
        <f t="shared" si="99"/>
        <v/>
      </c>
      <c r="I606" t="str">
        <f t="shared" si="102"/>
        <v/>
      </c>
      <c r="J606" t="str">
        <f t="shared" si="100"/>
        <v/>
      </c>
      <c r="K606" t="str">
        <f t="shared" si="103"/>
        <v/>
      </c>
      <c r="L606" s="6" t="str">
        <f t="shared" si="104"/>
        <v/>
      </c>
      <c r="N606" s="129" t="s">
        <v>7521</v>
      </c>
      <c r="O606" t="str">
        <f t="shared" si="109"/>
        <v/>
      </c>
      <c r="P606" t="str">
        <f t="shared" si="105"/>
        <v/>
      </c>
      <c r="Q606" s="6" t="str">
        <f t="shared" si="101"/>
        <v/>
      </c>
      <c r="R606" s="6" t="str">
        <f t="shared" si="106"/>
        <v/>
      </c>
      <c r="S606" s="8" t="str">
        <f t="shared" si="107"/>
        <v/>
      </c>
      <c r="T606" s="8" t="str">
        <f t="shared" si="108"/>
        <v/>
      </c>
    </row>
    <row r="607" spans="1:20" x14ac:dyDescent="0.3">
      <c r="A607" s="111">
        <v>605</v>
      </c>
      <c r="B607" s="111" t="s">
        <v>7513</v>
      </c>
      <c r="E607" s="6" t="str">
        <f t="shared" si="99"/>
        <v/>
      </c>
      <c r="I607" t="str">
        <f t="shared" si="102"/>
        <v/>
      </c>
      <c r="J607" t="str">
        <f t="shared" si="100"/>
        <v/>
      </c>
      <c r="K607" t="str">
        <f t="shared" si="103"/>
        <v/>
      </c>
      <c r="L607" s="6" t="str">
        <f t="shared" si="104"/>
        <v/>
      </c>
      <c r="N607" s="129" t="s">
        <v>7521</v>
      </c>
      <c r="O607" t="str">
        <f t="shared" si="109"/>
        <v/>
      </c>
      <c r="P607" t="str">
        <f t="shared" si="105"/>
        <v/>
      </c>
      <c r="Q607" s="6" t="str">
        <f t="shared" si="101"/>
        <v/>
      </c>
      <c r="R607" s="6" t="str">
        <f t="shared" si="106"/>
        <v/>
      </c>
      <c r="S607" s="8" t="str">
        <f t="shared" si="107"/>
        <v/>
      </c>
      <c r="T607" s="8" t="str">
        <f t="shared" si="108"/>
        <v/>
      </c>
    </row>
    <row r="608" spans="1:20" x14ac:dyDescent="0.3">
      <c r="A608" s="111">
        <v>606</v>
      </c>
      <c r="B608" s="111" t="s">
        <v>7513</v>
      </c>
      <c r="E608" s="6" t="str">
        <f t="shared" si="99"/>
        <v/>
      </c>
      <c r="I608" t="str">
        <f t="shared" si="102"/>
        <v/>
      </c>
      <c r="J608" t="str">
        <f t="shared" si="100"/>
        <v/>
      </c>
      <c r="K608" t="str">
        <f t="shared" si="103"/>
        <v/>
      </c>
      <c r="L608" s="6" t="str">
        <f t="shared" si="104"/>
        <v/>
      </c>
      <c r="N608" s="129" t="s">
        <v>7521</v>
      </c>
      <c r="O608" t="str">
        <f t="shared" si="109"/>
        <v/>
      </c>
      <c r="P608" t="str">
        <f t="shared" si="105"/>
        <v/>
      </c>
      <c r="Q608" s="6" t="str">
        <f t="shared" si="101"/>
        <v/>
      </c>
      <c r="R608" s="6" t="str">
        <f t="shared" si="106"/>
        <v/>
      </c>
      <c r="S608" s="8" t="str">
        <f t="shared" si="107"/>
        <v/>
      </c>
      <c r="T608" s="8" t="str">
        <f t="shared" si="108"/>
        <v/>
      </c>
    </row>
    <row r="609" spans="1:20" x14ac:dyDescent="0.3">
      <c r="A609" s="111">
        <v>607</v>
      </c>
      <c r="B609" s="111" t="s">
        <v>7513</v>
      </c>
      <c r="E609" s="6" t="str">
        <f t="shared" si="99"/>
        <v/>
      </c>
      <c r="I609" t="str">
        <f t="shared" si="102"/>
        <v/>
      </c>
      <c r="J609" t="str">
        <f t="shared" si="100"/>
        <v/>
      </c>
      <c r="K609" t="str">
        <f t="shared" si="103"/>
        <v/>
      </c>
      <c r="L609" s="6" t="str">
        <f t="shared" si="104"/>
        <v/>
      </c>
      <c r="N609" s="129" t="s">
        <v>7521</v>
      </c>
      <c r="O609" t="str">
        <f t="shared" si="109"/>
        <v/>
      </c>
      <c r="P609" t="str">
        <f t="shared" si="105"/>
        <v/>
      </c>
      <c r="Q609" s="6" t="str">
        <f t="shared" si="101"/>
        <v/>
      </c>
      <c r="R609" s="6" t="str">
        <f t="shared" si="106"/>
        <v/>
      </c>
      <c r="S609" s="8" t="str">
        <f t="shared" si="107"/>
        <v/>
      </c>
      <c r="T609" s="8" t="str">
        <f t="shared" si="108"/>
        <v/>
      </c>
    </row>
    <row r="610" spans="1:20" x14ac:dyDescent="0.3">
      <c r="A610" s="111">
        <v>608</v>
      </c>
      <c r="B610" s="111" t="s">
        <v>7513</v>
      </c>
      <c r="E610" s="6" t="str">
        <f t="shared" si="99"/>
        <v/>
      </c>
      <c r="I610" t="str">
        <f t="shared" si="102"/>
        <v/>
      </c>
      <c r="J610" t="str">
        <f t="shared" si="100"/>
        <v/>
      </c>
      <c r="K610" t="str">
        <f t="shared" si="103"/>
        <v/>
      </c>
      <c r="L610" s="6" t="str">
        <f t="shared" si="104"/>
        <v/>
      </c>
      <c r="N610" s="129" t="s">
        <v>7521</v>
      </c>
      <c r="O610" t="str">
        <f t="shared" si="109"/>
        <v/>
      </c>
      <c r="P610" t="str">
        <f t="shared" si="105"/>
        <v/>
      </c>
      <c r="Q610" s="6" t="str">
        <f t="shared" si="101"/>
        <v/>
      </c>
      <c r="R610" s="6" t="str">
        <f t="shared" si="106"/>
        <v/>
      </c>
      <c r="S610" s="8" t="str">
        <f t="shared" si="107"/>
        <v/>
      </c>
      <c r="T610" s="8" t="str">
        <f t="shared" si="108"/>
        <v/>
      </c>
    </row>
    <row r="611" spans="1:20" x14ac:dyDescent="0.3">
      <c r="A611" s="111">
        <v>609</v>
      </c>
      <c r="B611" s="111" t="s">
        <v>7513</v>
      </c>
      <c r="E611" s="6" t="str">
        <f t="shared" si="99"/>
        <v/>
      </c>
      <c r="I611" t="str">
        <f t="shared" si="102"/>
        <v/>
      </c>
      <c r="J611" t="str">
        <f t="shared" si="100"/>
        <v/>
      </c>
      <c r="K611" t="str">
        <f t="shared" si="103"/>
        <v/>
      </c>
      <c r="L611" s="6" t="str">
        <f t="shared" si="104"/>
        <v/>
      </c>
      <c r="N611" s="129" t="s">
        <v>7521</v>
      </c>
      <c r="O611" t="str">
        <f t="shared" si="109"/>
        <v/>
      </c>
      <c r="P611" t="str">
        <f t="shared" si="105"/>
        <v/>
      </c>
      <c r="Q611" s="6" t="str">
        <f t="shared" si="101"/>
        <v/>
      </c>
      <c r="R611" s="6" t="str">
        <f t="shared" si="106"/>
        <v/>
      </c>
      <c r="S611" s="8" t="str">
        <f t="shared" si="107"/>
        <v/>
      </c>
      <c r="T611" s="8" t="str">
        <f t="shared" si="108"/>
        <v/>
      </c>
    </row>
    <row r="612" spans="1:20" x14ac:dyDescent="0.3">
      <c r="A612" s="111">
        <v>610</v>
      </c>
      <c r="B612" s="111" t="s">
        <v>7513</v>
      </c>
      <c r="E612" s="6" t="str">
        <f t="shared" si="99"/>
        <v/>
      </c>
      <c r="I612" t="str">
        <f t="shared" si="102"/>
        <v/>
      </c>
      <c r="J612" t="str">
        <f t="shared" si="100"/>
        <v/>
      </c>
      <c r="K612" t="str">
        <f t="shared" si="103"/>
        <v/>
      </c>
      <c r="L612" s="6" t="str">
        <f t="shared" si="104"/>
        <v/>
      </c>
      <c r="N612" s="129" t="s">
        <v>7521</v>
      </c>
      <c r="O612" t="str">
        <f t="shared" si="109"/>
        <v/>
      </c>
      <c r="P612" t="str">
        <f t="shared" si="105"/>
        <v/>
      </c>
      <c r="Q612" s="6" t="str">
        <f t="shared" si="101"/>
        <v/>
      </c>
      <c r="R612" s="6" t="str">
        <f t="shared" si="106"/>
        <v/>
      </c>
      <c r="S612" s="8" t="str">
        <f t="shared" si="107"/>
        <v/>
      </c>
      <c r="T612" s="8" t="str">
        <f t="shared" si="108"/>
        <v/>
      </c>
    </row>
    <row r="613" spans="1:20" x14ac:dyDescent="0.3">
      <c r="A613" s="111">
        <v>611</v>
      </c>
      <c r="B613" s="111" t="s">
        <v>7513</v>
      </c>
      <c r="E613" s="6" t="str">
        <f t="shared" si="99"/>
        <v/>
      </c>
      <c r="I613" t="str">
        <f t="shared" si="102"/>
        <v/>
      </c>
      <c r="J613" t="str">
        <f t="shared" si="100"/>
        <v/>
      </c>
      <c r="K613" t="str">
        <f t="shared" si="103"/>
        <v/>
      </c>
      <c r="L613" s="6" t="str">
        <f t="shared" si="104"/>
        <v/>
      </c>
      <c r="N613" s="129" t="s">
        <v>7521</v>
      </c>
      <c r="O613" t="str">
        <f t="shared" si="109"/>
        <v/>
      </c>
      <c r="P613" t="str">
        <f t="shared" si="105"/>
        <v/>
      </c>
      <c r="Q613" s="6" t="str">
        <f t="shared" si="101"/>
        <v/>
      </c>
      <c r="R613" s="6" t="str">
        <f t="shared" si="106"/>
        <v/>
      </c>
      <c r="S613" s="8" t="str">
        <f t="shared" si="107"/>
        <v/>
      </c>
      <c r="T613" s="8" t="str">
        <f t="shared" si="108"/>
        <v/>
      </c>
    </row>
    <row r="614" spans="1:20" x14ac:dyDescent="0.3">
      <c r="A614" s="111">
        <v>612</v>
      </c>
      <c r="B614" s="111" t="s">
        <v>7513</v>
      </c>
      <c r="E614" s="6" t="str">
        <f t="shared" si="99"/>
        <v/>
      </c>
      <c r="I614" t="str">
        <f t="shared" si="102"/>
        <v/>
      </c>
      <c r="J614" t="str">
        <f t="shared" si="100"/>
        <v/>
      </c>
      <c r="K614" t="str">
        <f t="shared" si="103"/>
        <v/>
      </c>
      <c r="L614" s="6" t="str">
        <f t="shared" si="104"/>
        <v/>
      </c>
      <c r="N614" s="129" t="s">
        <v>7521</v>
      </c>
      <c r="O614" t="str">
        <f t="shared" si="109"/>
        <v/>
      </c>
      <c r="P614" t="str">
        <f t="shared" si="105"/>
        <v/>
      </c>
      <c r="Q614" s="6" t="str">
        <f t="shared" si="101"/>
        <v/>
      </c>
      <c r="R614" s="6" t="str">
        <f t="shared" si="106"/>
        <v/>
      </c>
      <c r="S614" s="8" t="str">
        <f t="shared" si="107"/>
        <v/>
      </c>
      <c r="T614" s="8" t="str">
        <f t="shared" si="108"/>
        <v/>
      </c>
    </row>
    <row r="615" spans="1:20" x14ac:dyDescent="0.3">
      <c r="A615" s="111">
        <v>613</v>
      </c>
      <c r="B615" s="111" t="s">
        <v>7513</v>
      </c>
      <c r="E615" s="6" t="str">
        <f t="shared" si="99"/>
        <v/>
      </c>
      <c r="I615" t="str">
        <f t="shared" si="102"/>
        <v/>
      </c>
      <c r="J615" t="str">
        <f t="shared" si="100"/>
        <v/>
      </c>
      <c r="K615" t="str">
        <f t="shared" si="103"/>
        <v/>
      </c>
      <c r="L615" s="6" t="str">
        <f t="shared" si="104"/>
        <v/>
      </c>
      <c r="N615" s="129" t="s">
        <v>7521</v>
      </c>
      <c r="O615" t="str">
        <f t="shared" si="109"/>
        <v/>
      </c>
      <c r="P615" t="str">
        <f t="shared" si="105"/>
        <v/>
      </c>
      <c r="Q615" s="6" t="str">
        <f t="shared" si="101"/>
        <v/>
      </c>
      <c r="R615" s="6" t="str">
        <f t="shared" si="106"/>
        <v/>
      </c>
      <c r="S615" s="8" t="str">
        <f t="shared" si="107"/>
        <v/>
      </c>
      <c r="T615" s="8" t="str">
        <f t="shared" si="108"/>
        <v/>
      </c>
    </row>
    <row r="616" spans="1:20" x14ac:dyDescent="0.3">
      <c r="A616" s="111">
        <v>614</v>
      </c>
      <c r="B616" s="111" t="s">
        <v>7513</v>
      </c>
      <c r="E616" s="6" t="str">
        <f t="shared" si="99"/>
        <v/>
      </c>
      <c r="I616" t="str">
        <f t="shared" si="102"/>
        <v/>
      </c>
      <c r="J616" t="str">
        <f t="shared" si="100"/>
        <v/>
      </c>
      <c r="K616" t="str">
        <f t="shared" si="103"/>
        <v/>
      </c>
      <c r="L616" s="6" t="str">
        <f t="shared" si="104"/>
        <v/>
      </c>
      <c r="N616" s="129" t="s">
        <v>7521</v>
      </c>
      <c r="O616" t="str">
        <f t="shared" si="109"/>
        <v/>
      </c>
      <c r="P616" t="str">
        <f t="shared" si="105"/>
        <v/>
      </c>
      <c r="Q616" s="6" t="str">
        <f t="shared" si="101"/>
        <v/>
      </c>
      <c r="R616" s="6" t="str">
        <f t="shared" si="106"/>
        <v/>
      </c>
      <c r="S616" s="8" t="str">
        <f t="shared" si="107"/>
        <v/>
      </c>
      <c r="T616" s="8" t="str">
        <f t="shared" si="108"/>
        <v/>
      </c>
    </row>
    <row r="617" spans="1:20" x14ac:dyDescent="0.3">
      <c r="A617" s="111">
        <v>615</v>
      </c>
      <c r="B617" s="111" t="s">
        <v>7513</v>
      </c>
      <c r="E617" s="6" t="str">
        <f t="shared" si="99"/>
        <v/>
      </c>
      <c r="I617" t="str">
        <f t="shared" si="102"/>
        <v/>
      </c>
      <c r="J617" t="str">
        <f t="shared" si="100"/>
        <v/>
      </c>
      <c r="K617" t="str">
        <f t="shared" si="103"/>
        <v/>
      </c>
      <c r="L617" s="6" t="str">
        <f t="shared" si="104"/>
        <v/>
      </c>
      <c r="N617" s="129" t="s">
        <v>7521</v>
      </c>
      <c r="O617" t="str">
        <f t="shared" si="109"/>
        <v/>
      </c>
      <c r="P617" t="str">
        <f t="shared" si="105"/>
        <v/>
      </c>
      <c r="Q617" s="6" t="str">
        <f t="shared" si="101"/>
        <v/>
      </c>
      <c r="R617" s="6" t="str">
        <f t="shared" si="106"/>
        <v/>
      </c>
      <c r="S617" s="8" t="str">
        <f t="shared" si="107"/>
        <v/>
      </c>
      <c r="T617" s="8" t="str">
        <f t="shared" si="108"/>
        <v/>
      </c>
    </row>
    <row r="618" spans="1:20" x14ac:dyDescent="0.3">
      <c r="A618" s="111">
        <v>616</v>
      </c>
      <c r="B618" s="111" t="s">
        <v>7513</v>
      </c>
      <c r="E618" s="6" t="str">
        <f t="shared" si="99"/>
        <v/>
      </c>
      <c r="I618" t="str">
        <f t="shared" si="102"/>
        <v/>
      </c>
      <c r="J618" t="str">
        <f t="shared" si="100"/>
        <v/>
      </c>
      <c r="K618" t="str">
        <f t="shared" si="103"/>
        <v/>
      </c>
      <c r="L618" s="6" t="str">
        <f t="shared" si="104"/>
        <v/>
      </c>
      <c r="N618" s="129" t="s">
        <v>7521</v>
      </c>
      <c r="O618" t="str">
        <f t="shared" si="109"/>
        <v/>
      </c>
      <c r="P618" t="str">
        <f t="shared" si="105"/>
        <v/>
      </c>
      <c r="Q618" s="6" t="str">
        <f t="shared" si="101"/>
        <v/>
      </c>
      <c r="R618" s="6" t="str">
        <f t="shared" si="106"/>
        <v/>
      </c>
      <c r="S618" s="8" t="str">
        <f t="shared" si="107"/>
        <v/>
      </c>
      <c r="T618" s="8" t="str">
        <f t="shared" si="108"/>
        <v/>
      </c>
    </row>
    <row r="619" spans="1:20" x14ac:dyDescent="0.3">
      <c r="A619" s="111">
        <v>617</v>
      </c>
      <c r="B619" s="111" t="s">
        <v>7513</v>
      </c>
      <c r="E619" s="6" t="str">
        <f t="shared" si="99"/>
        <v/>
      </c>
      <c r="I619" t="str">
        <f t="shared" si="102"/>
        <v/>
      </c>
      <c r="J619" t="str">
        <f t="shared" si="100"/>
        <v/>
      </c>
      <c r="K619" t="str">
        <f t="shared" si="103"/>
        <v/>
      </c>
      <c r="L619" s="6" t="str">
        <f t="shared" si="104"/>
        <v/>
      </c>
      <c r="N619" s="129" t="s">
        <v>7521</v>
      </c>
      <c r="O619" t="str">
        <f t="shared" si="109"/>
        <v/>
      </c>
      <c r="P619" t="str">
        <f t="shared" si="105"/>
        <v/>
      </c>
      <c r="Q619" s="6" t="str">
        <f t="shared" si="101"/>
        <v/>
      </c>
      <c r="R619" s="6" t="str">
        <f t="shared" si="106"/>
        <v/>
      </c>
      <c r="S619" s="8" t="str">
        <f t="shared" si="107"/>
        <v/>
      </c>
      <c r="T619" s="8" t="str">
        <f t="shared" si="108"/>
        <v/>
      </c>
    </row>
    <row r="620" spans="1:20" x14ac:dyDescent="0.3">
      <c r="A620" s="111">
        <v>618</v>
      </c>
      <c r="B620" s="111" t="s">
        <v>7513</v>
      </c>
      <c r="E620" s="6" t="str">
        <f t="shared" si="99"/>
        <v/>
      </c>
      <c r="I620" t="str">
        <f t="shared" si="102"/>
        <v/>
      </c>
      <c r="J620" t="str">
        <f t="shared" si="100"/>
        <v/>
      </c>
      <c r="K620" t="str">
        <f t="shared" si="103"/>
        <v/>
      </c>
      <c r="L620" s="6" t="str">
        <f t="shared" si="104"/>
        <v/>
      </c>
      <c r="N620" s="129" t="s">
        <v>7521</v>
      </c>
      <c r="O620" t="str">
        <f t="shared" si="109"/>
        <v/>
      </c>
      <c r="P620" t="str">
        <f t="shared" si="105"/>
        <v/>
      </c>
      <c r="Q620" s="6" t="str">
        <f t="shared" si="101"/>
        <v/>
      </c>
      <c r="R620" s="6" t="str">
        <f t="shared" si="106"/>
        <v/>
      </c>
      <c r="S620" s="8" t="str">
        <f t="shared" si="107"/>
        <v/>
      </c>
      <c r="T620" s="8" t="str">
        <f t="shared" si="108"/>
        <v/>
      </c>
    </row>
    <row r="621" spans="1:20" x14ac:dyDescent="0.3">
      <c r="A621" s="111">
        <v>619</v>
      </c>
      <c r="B621" s="111" t="s">
        <v>7513</v>
      </c>
      <c r="E621" s="6" t="str">
        <f t="shared" si="99"/>
        <v/>
      </c>
      <c r="I621" t="str">
        <f t="shared" si="102"/>
        <v/>
      </c>
      <c r="J621" t="str">
        <f t="shared" si="100"/>
        <v/>
      </c>
      <c r="K621" t="str">
        <f t="shared" si="103"/>
        <v/>
      </c>
      <c r="L621" s="6" t="str">
        <f t="shared" si="104"/>
        <v/>
      </c>
      <c r="N621" s="129" t="s">
        <v>7521</v>
      </c>
      <c r="O621" t="str">
        <f t="shared" si="109"/>
        <v/>
      </c>
      <c r="P621" t="str">
        <f t="shared" si="105"/>
        <v/>
      </c>
      <c r="Q621" s="6" t="str">
        <f t="shared" si="101"/>
        <v/>
      </c>
      <c r="R621" s="6" t="str">
        <f t="shared" si="106"/>
        <v/>
      </c>
      <c r="S621" s="8" t="str">
        <f t="shared" si="107"/>
        <v/>
      </c>
      <c r="T621" s="8" t="str">
        <f t="shared" si="108"/>
        <v/>
      </c>
    </row>
    <row r="622" spans="1:20" x14ac:dyDescent="0.3">
      <c r="A622" s="111">
        <v>620</v>
      </c>
      <c r="B622" s="111" t="s">
        <v>7513</v>
      </c>
      <c r="E622" s="6" t="str">
        <f t="shared" si="99"/>
        <v/>
      </c>
      <c r="I622" t="str">
        <f t="shared" si="102"/>
        <v/>
      </c>
      <c r="J622" t="str">
        <f t="shared" si="100"/>
        <v/>
      </c>
      <c r="K622" t="str">
        <f t="shared" si="103"/>
        <v/>
      </c>
      <c r="L622" s="6" t="str">
        <f t="shared" si="104"/>
        <v/>
      </c>
      <c r="N622" s="129" t="s">
        <v>7521</v>
      </c>
      <c r="O622" t="str">
        <f t="shared" si="109"/>
        <v/>
      </c>
      <c r="P622" t="str">
        <f t="shared" si="105"/>
        <v/>
      </c>
      <c r="Q622" s="6" t="str">
        <f t="shared" si="101"/>
        <v/>
      </c>
      <c r="R622" s="6" t="str">
        <f t="shared" si="106"/>
        <v/>
      </c>
      <c r="S622" s="8" t="str">
        <f t="shared" si="107"/>
        <v/>
      </c>
      <c r="T622" s="8" t="str">
        <f t="shared" si="108"/>
        <v/>
      </c>
    </row>
    <row r="623" spans="1:20" x14ac:dyDescent="0.3">
      <c r="A623" s="111">
        <v>621</v>
      </c>
      <c r="B623" s="111" t="s">
        <v>7513</v>
      </c>
      <c r="E623" s="6" t="str">
        <f t="shared" si="99"/>
        <v/>
      </c>
      <c r="I623" t="str">
        <f t="shared" si="102"/>
        <v/>
      </c>
      <c r="J623" t="str">
        <f t="shared" si="100"/>
        <v/>
      </c>
      <c r="K623" t="str">
        <f t="shared" si="103"/>
        <v/>
      </c>
      <c r="L623" s="6" t="str">
        <f t="shared" si="104"/>
        <v/>
      </c>
      <c r="N623" s="129" t="s">
        <v>7521</v>
      </c>
      <c r="O623" t="str">
        <f t="shared" si="109"/>
        <v/>
      </c>
      <c r="P623" t="str">
        <f t="shared" si="105"/>
        <v/>
      </c>
      <c r="Q623" s="6" t="str">
        <f t="shared" si="101"/>
        <v/>
      </c>
      <c r="R623" s="6" t="str">
        <f t="shared" si="106"/>
        <v/>
      </c>
      <c r="S623" s="8" t="str">
        <f t="shared" si="107"/>
        <v/>
      </c>
      <c r="T623" s="8" t="str">
        <f t="shared" si="108"/>
        <v/>
      </c>
    </row>
    <row r="624" spans="1:20" x14ac:dyDescent="0.3">
      <c r="A624" s="111">
        <v>622</v>
      </c>
      <c r="B624" s="111" t="s">
        <v>7513</v>
      </c>
      <c r="E624" s="6" t="str">
        <f t="shared" si="99"/>
        <v/>
      </c>
      <c r="I624" t="str">
        <f t="shared" si="102"/>
        <v/>
      </c>
      <c r="J624" t="str">
        <f t="shared" si="100"/>
        <v/>
      </c>
      <c r="K624" t="str">
        <f t="shared" si="103"/>
        <v/>
      </c>
      <c r="L624" s="6" t="str">
        <f t="shared" si="104"/>
        <v/>
      </c>
      <c r="N624" s="129" t="s">
        <v>7521</v>
      </c>
      <c r="O624" t="str">
        <f t="shared" si="109"/>
        <v/>
      </c>
      <c r="P624" t="str">
        <f t="shared" si="105"/>
        <v/>
      </c>
      <c r="Q624" s="6" t="str">
        <f t="shared" si="101"/>
        <v/>
      </c>
      <c r="R624" s="6" t="str">
        <f t="shared" si="106"/>
        <v/>
      </c>
      <c r="S624" s="8" t="str">
        <f t="shared" si="107"/>
        <v/>
      </c>
      <c r="T624" s="8" t="str">
        <f t="shared" si="108"/>
        <v/>
      </c>
    </row>
    <row r="625" spans="1:20" x14ac:dyDescent="0.3">
      <c r="A625" s="111">
        <v>623</v>
      </c>
      <c r="B625" s="111" t="s">
        <v>7513</v>
      </c>
      <c r="E625" s="6" t="str">
        <f t="shared" si="99"/>
        <v/>
      </c>
      <c r="I625" t="str">
        <f t="shared" si="102"/>
        <v/>
      </c>
      <c r="J625" t="str">
        <f t="shared" si="100"/>
        <v/>
      </c>
      <c r="K625" t="str">
        <f t="shared" si="103"/>
        <v/>
      </c>
      <c r="L625" s="6" t="str">
        <f t="shared" si="104"/>
        <v/>
      </c>
      <c r="N625" s="129" t="s">
        <v>7521</v>
      </c>
      <c r="O625" t="str">
        <f t="shared" si="109"/>
        <v/>
      </c>
      <c r="P625" t="str">
        <f t="shared" si="105"/>
        <v/>
      </c>
      <c r="Q625" s="6" t="str">
        <f t="shared" si="101"/>
        <v/>
      </c>
      <c r="R625" s="6" t="str">
        <f t="shared" si="106"/>
        <v/>
      </c>
      <c r="S625" s="8" t="str">
        <f t="shared" si="107"/>
        <v/>
      </c>
      <c r="T625" s="8" t="str">
        <f t="shared" si="108"/>
        <v/>
      </c>
    </row>
    <row r="626" spans="1:20" x14ac:dyDescent="0.3">
      <c r="A626" s="111">
        <v>624</v>
      </c>
      <c r="B626" s="111" t="s">
        <v>7513</v>
      </c>
      <c r="E626" s="6" t="str">
        <f t="shared" si="99"/>
        <v/>
      </c>
      <c r="I626" t="str">
        <f t="shared" si="102"/>
        <v/>
      </c>
      <c r="J626" t="str">
        <f t="shared" si="100"/>
        <v/>
      </c>
      <c r="K626" t="str">
        <f t="shared" si="103"/>
        <v/>
      </c>
      <c r="L626" s="6" t="str">
        <f t="shared" si="104"/>
        <v/>
      </c>
      <c r="N626" s="129" t="s">
        <v>7521</v>
      </c>
      <c r="O626" t="str">
        <f t="shared" si="109"/>
        <v/>
      </c>
      <c r="P626" t="str">
        <f t="shared" si="105"/>
        <v/>
      </c>
      <c r="Q626" s="6" t="str">
        <f t="shared" si="101"/>
        <v/>
      </c>
      <c r="R626" s="6" t="str">
        <f t="shared" si="106"/>
        <v/>
      </c>
      <c r="S626" s="8" t="str">
        <f t="shared" si="107"/>
        <v/>
      </c>
      <c r="T626" s="8" t="str">
        <f t="shared" si="108"/>
        <v/>
      </c>
    </row>
    <row r="627" spans="1:20" x14ac:dyDescent="0.3">
      <c r="A627" s="111">
        <v>625</v>
      </c>
      <c r="B627" s="111" t="s">
        <v>7513</v>
      </c>
      <c r="E627" s="6" t="str">
        <f t="shared" si="99"/>
        <v/>
      </c>
      <c r="I627" t="str">
        <f t="shared" si="102"/>
        <v/>
      </c>
      <c r="J627" t="str">
        <f t="shared" si="100"/>
        <v/>
      </c>
      <c r="K627" t="str">
        <f t="shared" si="103"/>
        <v/>
      </c>
      <c r="L627" s="6" t="str">
        <f t="shared" si="104"/>
        <v/>
      </c>
      <c r="N627" s="129" t="s">
        <v>7521</v>
      </c>
      <c r="O627" t="str">
        <f t="shared" si="109"/>
        <v/>
      </c>
      <c r="P627" t="str">
        <f t="shared" si="105"/>
        <v/>
      </c>
      <c r="Q627" s="6" t="str">
        <f t="shared" si="101"/>
        <v/>
      </c>
      <c r="R627" s="6" t="str">
        <f t="shared" si="106"/>
        <v/>
      </c>
      <c r="S627" s="8" t="str">
        <f t="shared" si="107"/>
        <v/>
      </c>
      <c r="T627" s="8" t="str">
        <f t="shared" si="108"/>
        <v/>
      </c>
    </row>
    <row r="628" spans="1:20" x14ac:dyDescent="0.3">
      <c r="A628" s="111">
        <v>626</v>
      </c>
      <c r="B628" s="111" t="s">
        <v>7513</v>
      </c>
      <c r="E628" s="6" t="str">
        <f t="shared" si="99"/>
        <v/>
      </c>
      <c r="I628" t="str">
        <f t="shared" si="102"/>
        <v/>
      </c>
      <c r="J628" t="str">
        <f t="shared" si="100"/>
        <v/>
      </c>
      <c r="K628" t="str">
        <f t="shared" si="103"/>
        <v/>
      </c>
      <c r="L628" s="6" t="str">
        <f t="shared" si="104"/>
        <v/>
      </c>
      <c r="N628" s="129" t="s">
        <v>7521</v>
      </c>
      <c r="O628" t="str">
        <f t="shared" si="109"/>
        <v/>
      </c>
      <c r="P628" t="str">
        <f t="shared" si="105"/>
        <v/>
      </c>
      <c r="Q628" s="6" t="str">
        <f t="shared" si="101"/>
        <v/>
      </c>
      <c r="R628" s="6" t="str">
        <f t="shared" si="106"/>
        <v/>
      </c>
      <c r="S628" s="8" t="str">
        <f t="shared" si="107"/>
        <v/>
      </c>
      <c r="T628" s="8" t="str">
        <f t="shared" si="108"/>
        <v/>
      </c>
    </row>
    <row r="629" spans="1:20" x14ac:dyDescent="0.3">
      <c r="A629" s="111">
        <v>627</v>
      </c>
      <c r="B629" s="111" t="s">
        <v>7513</v>
      </c>
      <c r="E629" s="6" t="str">
        <f t="shared" si="99"/>
        <v/>
      </c>
      <c r="I629" t="str">
        <f t="shared" si="102"/>
        <v/>
      </c>
      <c r="J629" t="str">
        <f t="shared" si="100"/>
        <v/>
      </c>
      <c r="K629" t="str">
        <f t="shared" si="103"/>
        <v/>
      </c>
      <c r="L629" s="6" t="str">
        <f t="shared" si="104"/>
        <v/>
      </c>
      <c r="N629" s="129" t="s">
        <v>7521</v>
      </c>
      <c r="O629" t="str">
        <f t="shared" si="109"/>
        <v/>
      </c>
      <c r="P629" t="str">
        <f t="shared" si="105"/>
        <v/>
      </c>
      <c r="Q629" s="6" t="str">
        <f t="shared" si="101"/>
        <v/>
      </c>
      <c r="R629" s="6" t="str">
        <f t="shared" si="106"/>
        <v/>
      </c>
      <c r="S629" s="8" t="str">
        <f t="shared" si="107"/>
        <v/>
      </c>
      <c r="T629" s="8" t="str">
        <f t="shared" si="108"/>
        <v/>
      </c>
    </row>
    <row r="630" spans="1:20" x14ac:dyDescent="0.3">
      <c r="A630" s="111">
        <v>628</v>
      </c>
      <c r="B630" s="111" t="s">
        <v>7513</v>
      </c>
      <c r="E630" s="6" t="str">
        <f t="shared" si="99"/>
        <v/>
      </c>
      <c r="I630" t="str">
        <f t="shared" si="102"/>
        <v/>
      </c>
      <c r="J630" t="str">
        <f t="shared" si="100"/>
        <v/>
      </c>
      <c r="K630" t="str">
        <f t="shared" si="103"/>
        <v/>
      </c>
      <c r="L630" s="6" t="str">
        <f t="shared" si="104"/>
        <v/>
      </c>
      <c r="N630" s="129" t="s">
        <v>7521</v>
      </c>
      <c r="O630" t="str">
        <f t="shared" si="109"/>
        <v/>
      </c>
      <c r="P630" t="str">
        <f t="shared" si="105"/>
        <v/>
      </c>
      <c r="Q630" s="6" t="str">
        <f t="shared" si="101"/>
        <v/>
      </c>
      <c r="R630" s="6" t="str">
        <f t="shared" si="106"/>
        <v/>
      </c>
      <c r="S630" s="8" t="str">
        <f t="shared" si="107"/>
        <v/>
      </c>
      <c r="T630" s="8" t="str">
        <f t="shared" si="108"/>
        <v/>
      </c>
    </row>
    <row r="631" spans="1:20" x14ac:dyDescent="0.3">
      <c r="A631" s="111">
        <v>629</v>
      </c>
      <c r="B631" s="111" t="s">
        <v>7513</v>
      </c>
      <c r="E631" s="6" t="str">
        <f t="shared" si="99"/>
        <v/>
      </c>
      <c r="I631" t="str">
        <f t="shared" si="102"/>
        <v/>
      </c>
      <c r="J631" t="str">
        <f t="shared" si="100"/>
        <v/>
      </c>
      <c r="K631" t="str">
        <f t="shared" si="103"/>
        <v/>
      </c>
      <c r="L631" s="6" t="str">
        <f t="shared" si="104"/>
        <v/>
      </c>
      <c r="N631" s="129" t="s">
        <v>7521</v>
      </c>
      <c r="O631" t="str">
        <f t="shared" si="109"/>
        <v/>
      </c>
      <c r="P631" t="str">
        <f t="shared" si="105"/>
        <v/>
      </c>
      <c r="Q631" s="6" t="str">
        <f t="shared" si="101"/>
        <v/>
      </c>
      <c r="R631" s="6" t="str">
        <f t="shared" si="106"/>
        <v/>
      </c>
      <c r="S631" s="8" t="str">
        <f t="shared" si="107"/>
        <v/>
      </c>
      <c r="T631" s="8" t="str">
        <f t="shared" si="108"/>
        <v/>
      </c>
    </row>
    <row r="632" spans="1:20" x14ac:dyDescent="0.3">
      <c r="A632" s="111">
        <v>630</v>
      </c>
      <c r="B632" s="111" t="s">
        <v>7513</v>
      </c>
      <c r="E632" s="6" t="str">
        <f t="shared" si="99"/>
        <v/>
      </c>
      <c r="I632" t="str">
        <f t="shared" si="102"/>
        <v/>
      </c>
      <c r="J632" t="str">
        <f t="shared" si="100"/>
        <v/>
      </c>
      <c r="K632" t="str">
        <f t="shared" si="103"/>
        <v/>
      </c>
      <c r="L632" s="6" t="str">
        <f t="shared" si="104"/>
        <v/>
      </c>
      <c r="N632" s="129" t="s">
        <v>7521</v>
      </c>
      <c r="O632" t="str">
        <f t="shared" si="109"/>
        <v/>
      </c>
      <c r="P632" t="str">
        <f t="shared" si="105"/>
        <v/>
      </c>
      <c r="Q632" s="6" t="str">
        <f t="shared" si="101"/>
        <v/>
      </c>
      <c r="R632" s="6" t="str">
        <f t="shared" si="106"/>
        <v/>
      </c>
      <c r="S632" s="8" t="str">
        <f t="shared" si="107"/>
        <v/>
      </c>
      <c r="T632" s="8" t="str">
        <f t="shared" si="108"/>
        <v/>
      </c>
    </row>
    <row r="633" spans="1:20" x14ac:dyDescent="0.3">
      <c r="A633" s="111">
        <v>631</v>
      </c>
      <c r="B633" s="111" t="s">
        <v>7513</v>
      </c>
      <c r="E633" s="6" t="str">
        <f t="shared" si="99"/>
        <v/>
      </c>
      <c r="I633" t="str">
        <f t="shared" si="102"/>
        <v/>
      </c>
      <c r="J633" t="str">
        <f t="shared" si="100"/>
        <v/>
      </c>
      <c r="K633" t="str">
        <f t="shared" si="103"/>
        <v/>
      </c>
      <c r="L633" s="6" t="str">
        <f t="shared" si="104"/>
        <v/>
      </c>
      <c r="N633" s="129" t="s">
        <v>7521</v>
      </c>
      <c r="O633" t="str">
        <f t="shared" si="109"/>
        <v/>
      </c>
      <c r="P633" t="str">
        <f t="shared" si="105"/>
        <v/>
      </c>
      <c r="Q633" s="6" t="str">
        <f t="shared" si="101"/>
        <v/>
      </c>
      <c r="R633" s="6" t="str">
        <f t="shared" si="106"/>
        <v/>
      </c>
      <c r="S633" s="8" t="str">
        <f t="shared" si="107"/>
        <v/>
      </c>
      <c r="T633" s="8" t="str">
        <f t="shared" si="108"/>
        <v/>
      </c>
    </row>
    <row r="634" spans="1:20" x14ac:dyDescent="0.3">
      <c r="A634" s="111">
        <v>632</v>
      </c>
      <c r="B634" s="111" t="s">
        <v>7513</v>
      </c>
      <c r="E634" s="6" t="str">
        <f t="shared" si="99"/>
        <v/>
      </c>
      <c r="I634" t="str">
        <f t="shared" si="102"/>
        <v/>
      </c>
      <c r="J634" t="str">
        <f t="shared" si="100"/>
        <v/>
      </c>
      <c r="K634" t="str">
        <f t="shared" si="103"/>
        <v/>
      </c>
      <c r="L634" s="6" t="str">
        <f t="shared" si="104"/>
        <v/>
      </c>
      <c r="N634" s="129" t="s">
        <v>7521</v>
      </c>
      <c r="O634" t="str">
        <f t="shared" si="109"/>
        <v/>
      </c>
      <c r="P634" t="str">
        <f t="shared" si="105"/>
        <v/>
      </c>
      <c r="Q634" s="6" t="str">
        <f t="shared" si="101"/>
        <v/>
      </c>
      <c r="R634" s="6" t="str">
        <f t="shared" si="106"/>
        <v/>
      </c>
      <c r="S634" s="8" t="str">
        <f t="shared" si="107"/>
        <v/>
      </c>
      <c r="T634" s="8" t="str">
        <f t="shared" si="108"/>
        <v/>
      </c>
    </row>
    <row r="635" spans="1:20" x14ac:dyDescent="0.3">
      <c r="A635" s="111">
        <v>633</v>
      </c>
      <c r="B635" s="111" t="s">
        <v>7513</v>
      </c>
      <c r="E635" s="6" t="str">
        <f t="shared" si="99"/>
        <v/>
      </c>
      <c r="I635" t="str">
        <f t="shared" si="102"/>
        <v/>
      </c>
      <c r="J635" t="str">
        <f t="shared" si="100"/>
        <v/>
      </c>
      <c r="K635" t="str">
        <f t="shared" si="103"/>
        <v/>
      </c>
      <c r="L635" s="6" t="str">
        <f t="shared" si="104"/>
        <v/>
      </c>
      <c r="N635" s="129" t="s">
        <v>7521</v>
      </c>
      <c r="O635" t="str">
        <f t="shared" si="109"/>
        <v/>
      </c>
      <c r="P635" t="str">
        <f t="shared" si="105"/>
        <v/>
      </c>
      <c r="Q635" s="6" t="str">
        <f t="shared" si="101"/>
        <v/>
      </c>
      <c r="R635" s="6" t="str">
        <f t="shared" si="106"/>
        <v/>
      </c>
      <c r="S635" s="8" t="str">
        <f t="shared" si="107"/>
        <v/>
      </c>
      <c r="T635" s="8" t="str">
        <f t="shared" si="108"/>
        <v/>
      </c>
    </row>
    <row r="636" spans="1:20" x14ac:dyDescent="0.3">
      <c r="A636" s="111">
        <v>634</v>
      </c>
      <c r="B636" s="111" t="s">
        <v>7513</v>
      </c>
      <c r="E636" s="6" t="str">
        <f t="shared" si="99"/>
        <v/>
      </c>
      <c r="I636" t="str">
        <f t="shared" si="102"/>
        <v/>
      </c>
      <c r="J636" t="str">
        <f t="shared" si="100"/>
        <v/>
      </c>
      <c r="K636" t="str">
        <f t="shared" si="103"/>
        <v/>
      </c>
      <c r="L636" s="6" t="str">
        <f t="shared" si="104"/>
        <v/>
      </c>
      <c r="N636" s="129" t="s">
        <v>7521</v>
      </c>
      <c r="O636" t="str">
        <f t="shared" si="109"/>
        <v/>
      </c>
      <c r="P636" t="str">
        <f t="shared" si="105"/>
        <v/>
      </c>
      <c r="Q636" s="6" t="str">
        <f t="shared" si="101"/>
        <v/>
      </c>
      <c r="R636" s="6" t="str">
        <f t="shared" si="106"/>
        <v/>
      </c>
      <c r="S636" s="8" t="str">
        <f t="shared" si="107"/>
        <v/>
      </c>
      <c r="T636" s="8" t="str">
        <f t="shared" si="108"/>
        <v/>
      </c>
    </row>
    <row r="637" spans="1:20" x14ac:dyDescent="0.3">
      <c r="A637" s="111">
        <v>635</v>
      </c>
      <c r="B637" s="111" t="s">
        <v>7513</v>
      </c>
      <c r="E637" s="6" t="str">
        <f t="shared" si="99"/>
        <v/>
      </c>
      <c r="I637" t="str">
        <f t="shared" si="102"/>
        <v/>
      </c>
      <c r="J637" t="str">
        <f t="shared" si="100"/>
        <v/>
      </c>
      <c r="K637" t="str">
        <f t="shared" si="103"/>
        <v/>
      </c>
      <c r="L637" s="6" t="str">
        <f t="shared" si="104"/>
        <v/>
      </c>
      <c r="N637" s="129" t="s">
        <v>7521</v>
      </c>
      <c r="O637" t="str">
        <f t="shared" si="109"/>
        <v/>
      </c>
      <c r="P637" t="str">
        <f t="shared" si="105"/>
        <v/>
      </c>
      <c r="Q637" s="6" t="str">
        <f t="shared" si="101"/>
        <v/>
      </c>
      <c r="R637" s="6" t="str">
        <f t="shared" si="106"/>
        <v/>
      </c>
      <c r="S637" s="8" t="str">
        <f t="shared" si="107"/>
        <v/>
      </c>
      <c r="T637" s="8" t="str">
        <f t="shared" si="108"/>
        <v/>
      </c>
    </row>
    <row r="638" spans="1:20" x14ac:dyDescent="0.3">
      <c r="A638" s="111">
        <v>636</v>
      </c>
      <c r="B638" s="111" t="s">
        <v>7513</v>
      </c>
      <c r="E638" s="6" t="str">
        <f t="shared" si="99"/>
        <v/>
      </c>
      <c r="I638" t="str">
        <f t="shared" si="102"/>
        <v/>
      </c>
      <c r="J638" t="str">
        <f t="shared" si="100"/>
        <v/>
      </c>
      <c r="K638" t="str">
        <f t="shared" si="103"/>
        <v/>
      </c>
      <c r="L638" s="6" t="str">
        <f t="shared" si="104"/>
        <v/>
      </c>
      <c r="N638" s="129" t="s">
        <v>7521</v>
      </c>
      <c r="O638" t="str">
        <f t="shared" si="109"/>
        <v/>
      </c>
      <c r="P638" t="str">
        <f t="shared" si="105"/>
        <v/>
      </c>
      <c r="Q638" s="6" t="str">
        <f t="shared" si="101"/>
        <v/>
      </c>
      <c r="R638" s="6" t="str">
        <f t="shared" si="106"/>
        <v/>
      </c>
      <c r="S638" s="8" t="str">
        <f t="shared" si="107"/>
        <v/>
      </c>
      <c r="T638" s="8" t="str">
        <f t="shared" si="108"/>
        <v/>
      </c>
    </row>
    <row r="639" spans="1:20" x14ac:dyDescent="0.3">
      <c r="A639" s="111">
        <v>637</v>
      </c>
      <c r="B639" s="111" t="s">
        <v>7513</v>
      </c>
      <c r="E639" s="6" t="str">
        <f t="shared" si="99"/>
        <v/>
      </c>
      <c r="I639" t="str">
        <f t="shared" si="102"/>
        <v/>
      </c>
      <c r="J639" t="str">
        <f t="shared" si="100"/>
        <v/>
      </c>
      <c r="K639" t="str">
        <f t="shared" si="103"/>
        <v/>
      </c>
      <c r="L639" s="6" t="str">
        <f t="shared" si="104"/>
        <v/>
      </c>
      <c r="N639" s="129" t="s">
        <v>7521</v>
      </c>
      <c r="O639" t="str">
        <f t="shared" si="109"/>
        <v/>
      </c>
      <c r="P639" t="str">
        <f t="shared" si="105"/>
        <v/>
      </c>
      <c r="Q639" s="6" t="str">
        <f t="shared" si="101"/>
        <v/>
      </c>
      <c r="R639" s="6" t="str">
        <f t="shared" si="106"/>
        <v/>
      </c>
      <c r="S639" s="8" t="str">
        <f t="shared" si="107"/>
        <v/>
      </c>
      <c r="T639" s="8" t="str">
        <f t="shared" si="108"/>
        <v/>
      </c>
    </row>
    <row r="640" spans="1:20" x14ac:dyDescent="0.3">
      <c r="A640" s="111">
        <v>638</v>
      </c>
      <c r="B640" s="111" t="s">
        <v>7513</v>
      </c>
      <c r="E640" s="6" t="str">
        <f t="shared" si="99"/>
        <v/>
      </c>
      <c r="I640" t="str">
        <f t="shared" si="102"/>
        <v/>
      </c>
      <c r="J640" t="str">
        <f t="shared" si="100"/>
        <v/>
      </c>
      <c r="K640" t="str">
        <f t="shared" si="103"/>
        <v/>
      </c>
      <c r="L640" s="6" t="str">
        <f t="shared" si="104"/>
        <v/>
      </c>
      <c r="N640" s="129" t="s">
        <v>7521</v>
      </c>
      <c r="O640" t="str">
        <f t="shared" si="109"/>
        <v/>
      </c>
      <c r="P640" t="str">
        <f t="shared" si="105"/>
        <v/>
      </c>
      <c r="Q640" s="6" t="str">
        <f t="shared" si="101"/>
        <v/>
      </c>
      <c r="R640" s="6" t="str">
        <f t="shared" si="106"/>
        <v/>
      </c>
      <c r="S640" s="8" t="str">
        <f t="shared" si="107"/>
        <v/>
      </c>
      <c r="T640" s="8" t="str">
        <f t="shared" si="108"/>
        <v/>
      </c>
    </row>
    <row r="641" spans="1:20" x14ac:dyDescent="0.3">
      <c r="A641" s="111">
        <v>639</v>
      </c>
      <c r="B641" s="111" t="s">
        <v>7513</v>
      </c>
      <c r="E641" s="6" t="str">
        <f t="shared" si="99"/>
        <v/>
      </c>
      <c r="I641" t="str">
        <f t="shared" si="102"/>
        <v/>
      </c>
      <c r="J641" t="str">
        <f t="shared" si="100"/>
        <v/>
      </c>
      <c r="K641" t="str">
        <f t="shared" si="103"/>
        <v/>
      </c>
      <c r="L641" s="6" t="str">
        <f t="shared" si="104"/>
        <v/>
      </c>
      <c r="N641" s="129" t="s">
        <v>7521</v>
      </c>
      <c r="O641" t="str">
        <f t="shared" si="109"/>
        <v/>
      </c>
      <c r="P641" t="str">
        <f t="shared" si="105"/>
        <v/>
      </c>
      <c r="Q641" s="6" t="str">
        <f t="shared" si="101"/>
        <v/>
      </c>
      <c r="R641" s="6" t="str">
        <f t="shared" si="106"/>
        <v/>
      </c>
      <c r="S641" s="8" t="str">
        <f t="shared" si="107"/>
        <v/>
      </c>
      <c r="T641" s="8" t="str">
        <f t="shared" si="108"/>
        <v/>
      </c>
    </row>
    <row r="642" spans="1:20" x14ac:dyDescent="0.3">
      <c r="A642" s="111">
        <v>640</v>
      </c>
      <c r="B642" s="111" t="s">
        <v>7513</v>
      </c>
      <c r="E642" s="6" t="str">
        <f t="shared" si="99"/>
        <v/>
      </c>
      <c r="I642" t="str">
        <f t="shared" si="102"/>
        <v/>
      </c>
      <c r="J642" t="str">
        <f t="shared" si="100"/>
        <v/>
      </c>
      <c r="K642" t="str">
        <f t="shared" si="103"/>
        <v/>
      </c>
      <c r="L642" s="6" t="str">
        <f t="shared" si="104"/>
        <v/>
      </c>
      <c r="N642" s="129" t="s">
        <v>7521</v>
      </c>
      <c r="O642" t="str">
        <f t="shared" si="109"/>
        <v/>
      </c>
      <c r="P642" t="str">
        <f t="shared" si="105"/>
        <v/>
      </c>
      <c r="Q642" s="6" t="str">
        <f t="shared" si="101"/>
        <v/>
      </c>
      <c r="R642" s="6" t="str">
        <f t="shared" si="106"/>
        <v/>
      </c>
      <c r="S642" s="8" t="str">
        <f t="shared" si="107"/>
        <v/>
      </c>
      <c r="T642" s="8" t="str">
        <f t="shared" si="108"/>
        <v/>
      </c>
    </row>
    <row r="643" spans="1:20" x14ac:dyDescent="0.3">
      <c r="A643" s="111">
        <v>641</v>
      </c>
      <c r="B643" s="111" t="s">
        <v>7513</v>
      </c>
      <c r="E643" s="6" t="str">
        <f t="shared" ref="E643:E706" si="110">IFERROR(VLOOKUP(D643,Rate,3,FALSE),"")</f>
        <v/>
      </c>
      <c r="I643" t="str">
        <f t="shared" si="102"/>
        <v/>
      </c>
      <c r="J643" t="str">
        <f t="shared" ref="J643:J706" si="111">IFERROR(VLOOKUP(B643,ExchangeFee,2,FALSE)*I643,"")</f>
        <v/>
      </c>
      <c r="K643" t="str">
        <f t="shared" si="103"/>
        <v/>
      </c>
      <c r="L643" s="6" t="str">
        <f t="shared" si="104"/>
        <v/>
      </c>
      <c r="N643" s="129" t="s">
        <v>7521</v>
      </c>
      <c r="O643" t="str">
        <f t="shared" si="109"/>
        <v/>
      </c>
      <c r="P643" t="str">
        <f t="shared" si="105"/>
        <v/>
      </c>
      <c r="Q643" s="6" t="str">
        <f t="shared" ref="Q643:Q706" si="112">IFERROR(VLOOKUP(B643,ExchangeFee,2,FALSE)*P643,"")</f>
        <v/>
      </c>
      <c r="R643" s="6" t="str">
        <f t="shared" si="106"/>
        <v/>
      </c>
      <c r="S643" s="8" t="str">
        <f t="shared" si="107"/>
        <v/>
      </c>
      <c r="T643" s="8" t="str">
        <f t="shared" si="108"/>
        <v/>
      </c>
    </row>
    <row r="644" spans="1:20" x14ac:dyDescent="0.3">
      <c r="A644" s="111">
        <v>642</v>
      </c>
      <c r="B644" s="111" t="s">
        <v>7513</v>
      </c>
      <c r="E644" s="6" t="str">
        <f t="shared" si="110"/>
        <v/>
      </c>
      <c r="I644" t="str">
        <f t="shared" ref="I644:I707" si="113">IFERROR(H644/G644,"")</f>
        <v/>
      </c>
      <c r="J644" t="str">
        <f t="shared" si="111"/>
        <v/>
      </c>
      <c r="K644" t="str">
        <f t="shared" ref="K644:K707" si="114">IFERROR(I644-J644,"")</f>
        <v/>
      </c>
      <c r="L644" s="6" t="str">
        <f t="shared" ref="L644:L707" si="115">IFERROR(K644*G644,"")</f>
        <v/>
      </c>
      <c r="N644" s="129" t="s">
        <v>7521</v>
      </c>
      <c r="O644" t="str">
        <f t="shared" si="109"/>
        <v/>
      </c>
      <c r="P644" t="str">
        <f t="shared" ref="P644:P707" si="116">IFERROR(O644*N644,"")</f>
        <v/>
      </c>
      <c r="Q644" s="6" t="str">
        <f t="shared" si="112"/>
        <v/>
      </c>
      <c r="R644" s="6" t="str">
        <f t="shared" ref="R644:R707" si="117">IFERROR(P644-Q644,"")</f>
        <v/>
      </c>
      <c r="S644" s="8" t="str">
        <f t="shared" ref="S644:S707" si="118">IFERROR((N644-G644)/G644,"")</f>
        <v/>
      </c>
      <c r="T644" s="8" t="str">
        <f t="shared" ref="T644:T707" si="119">IFERROR((R644-H644)/H644,"")</f>
        <v/>
      </c>
    </row>
    <row r="645" spans="1:20" x14ac:dyDescent="0.3">
      <c r="A645" s="111">
        <v>643</v>
      </c>
      <c r="B645" s="111" t="s">
        <v>7513</v>
      </c>
      <c r="E645" s="6" t="str">
        <f t="shared" si="110"/>
        <v/>
      </c>
      <c r="I645" t="str">
        <f t="shared" si="113"/>
        <v/>
      </c>
      <c r="J645" t="str">
        <f t="shared" si="111"/>
        <v/>
      </c>
      <c r="K645" t="str">
        <f t="shared" si="114"/>
        <v/>
      </c>
      <c r="L645" s="6" t="str">
        <f t="shared" si="115"/>
        <v/>
      </c>
      <c r="N645" s="129" t="s">
        <v>7521</v>
      </c>
      <c r="O645" t="str">
        <f t="shared" ref="O645:O708" si="120">K645</f>
        <v/>
      </c>
      <c r="P645" t="str">
        <f t="shared" si="116"/>
        <v/>
      </c>
      <c r="Q645" s="6" t="str">
        <f t="shared" si="112"/>
        <v/>
      </c>
      <c r="R645" s="6" t="str">
        <f t="shared" si="117"/>
        <v/>
      </c>
      <c r="S645" s="8" t="str">
        <f t="shared" si="118"/>
        <v/>
      </c>
      <c r="T645" s="8" t="str">
        <f t="shared" si="119"/>
        <v/>
      </c>
    </row>
    <row r="646" spans="1:20" x14ac:dyDescent="0.3">
      <c r="A646" s="111">
        <v>644</v>
      </c>
      <c r="B646" s="111" t="s">
        <v>7513</v>
      </c>
      <c r="E646" s="6" t="str">
        <f t="shared" si="110"/>
        <v/>
      </c>
      <c r="I646" t="str">
        <f t="shared" si="113"/>
        <v/>
      </c>
      <c r="J646" t="str">
        <f t="shared" si="111"/>
        <v/>
      </c>
      <c r="K646" t="str">
        <f t="shared" si="114"/>
        <v/>
      </c>
      <c r="L646" s="6" t="str">
        <f t="shared" si="115"/>
        <v/>
      </c>
      <c r="N646" s="129" t="s">
        <v>7521</v>
      </c>
      <c r="O646" t="str">
        <f t="shared" si="120"/>
        <v/>
      </c>
      <c r="P646" t="str">
        <f t="shared" si="116"/>
        <v/>
      </c>
      <c r="Q646" s="6" t="str">
        <f t="shared" si="112"/>
        <v/>
      </c>
      <c r="R646" s="6" t="str">
        <f t="shared" si="117"/>
        <v/>
      </c>
      <c r="S646" s="8" t="str">
        <f t="shared" si="118"/>
        <v/>
      </c>
      <c r="T646" s="8" t="str">
        <f t="shared" si="119"/>
        <v/>
      </c>
    </row>
    <row r="647" spans="1:20" x14ac:dyDescent="0.3">
      <c r="A647" s="111">
        <v>645</v>
      </c>
      <c r="B647" s="111" t="s">
        <v>7513</v>
      </c>
      <c r="E647" s="6" t="str">
        <f t="shared" si="110"/>
        <v/>
      </c>
      <c r="I647" t="str">
        <f t="shared" si="113"/>
        <v/>
      </c>
      <c r="J647" t="str">
        <f t="shared" si="111"/>
        <v/>
      </c>
      <c r="K647" t="str">
        <f t="shared" si="114"/>
        <v/>
      </c>
      <c r="L647" s="6" t="str">
        <f t="shared" si="115"/>
        <v/>
      </c>
      <c r="N647" s="129" t="s">
        <v>7521</v>
      </c>
      <c r="O647" t="str">
        <f t="shared" si="120"/>
        <v/>
      </c>
      <c r="P647" t="str">
        <f t="shared" si="116"/>
        <v/>
      </c>
      <c r="Q647" s="6" t="str">
        <f t="shared" si="112"/>
        <v/>
      </c>
      <c r="R647" s="6" t="str">
        <f t="shared" si="117"/>
        <v/>
      </c>
      <c r="S647" s="8" t="str">
        <f t="shared" si="118"/>
        <v/>
      </c>
      <c r="T647" s="8" t="str">
        <f t="shared" si="119"/>
        <v/>
      </c>
    </row>
    <row r="648" spans="1:20" x14ac:dyDescent="0.3">
      <c r="A648" s="111">
        <v>646</v>
      </c>
      <c r="B648" s="111" t="s">
        <v>7513</v>
      </c>
      <c r="E648" s="6" t="str">
        <f t="shared" si="110"/>
        <v/>
      </c>
      <c r="I648" t="str">
        <f t="shared" si="113"/>
        <v/>
      </c>
      <c r="J648" t="str">
        <f t="shared" si="111"/>
        <v/>
      </c>
      <c r="K648" t="str">
        <f t="shared" si="114"/>
        <v/>
      </c>
      <c r="L648" s="6" t="str">
        <f t="shared" si="115"/>
        <v/>
      </c>
      <c r="N648" s="129" t="s">
        <v>7521</v>
      </c>
      <c r="O648" t="str">
        <f t="shared" si="120"/>
        <v/>
      </c>
      <c r="P648" t="str">
        <f t="shared" si="116"/>
        <v/>
      </c>
      <c r="Q648" s="6" t="str">
        <f t="shared" si="112"/>
        <v/>
      </c>
      <c r="R648" s="6" t="str">
        <f t="shared" si="117"/>
        <v/>
      </c>
      <c r="S648" s="8" t="str">
        <f t="shared" si="118"/>
        <v/>
      </c>
      <c r="T648" s="8" t="str">
        <f t="shared" si="119"/>
        <v/>
      </c>
    </row>
    <row r="649" spans="1:20" x14ac:dyDescent="0.3">
      <c r="A649" s="111">
        <v>647</v>
      </c>
      <c r="B649" s="111" t="s">
        <v>7513</v>
      </c>
      <c r="E649" s="6" t="str">
        <f t="shared" si="110"/>
        <v/>
      </c>
      <c r="I649" t="str">
        <f t="shared" si="113"/>
        <v/>
      </c>
      <c r="J649" t="str">
        <f t="shared" si="111"/>
        <v/>
      </c>
      <c r="K649" t="str">
        <f t="shared" si="114"/>
        <v/>
      </c>
      <c r="L649" s="6" t="str">
        <f t="shared" si="115"/>
        <v/>
      </c>
      <c r="N649" s="129" t="s">
        <v>7521</v>
      </c>
      <c r="O649" t="str">
        <f t="shared" si="120"/>
        <v/>
      </c>
      <c r="P649" t="str">
        <f t="shared" si="116"/>
        <v/>
      </c>
      <c r="Q649" s="6" t="str">
        <f t="shared" si="112"/>
        <v/>
      </c>
      <c r="R649" s="6" t="str">
        <f t="shared" si="117"/>
        <v/>
      </c>
      <c r="S649" s="8" t="str">
        <f t="shared" si="118"/>
        <v/>
      </c>
      <c r="T649" s="8" t="str">
        <f t="shared" si="119"/>
        <v/>
      </c>
    </row>
    <row r="650" spans="1:20" x14ac:dyDescent="0.3">
      <c r="A650" s="111">
        <v>648</v>
      </c>
      <c r="B650" s="111" t="s">
        <v>7513</v>
      </c>
      <c r="E650" s="6" t="str">
        <f t="shared" si="110"/>
        <v/>
      </c>
      <c r="I650" t="str">
        <f t="shared" si="113"/>
        <v/>
      </c>
      <c r="J650" t="str">
        <f t="shared" si="111"/>
        <v/>
      </c>
      <c r="K650" t="str">
        <f t="shared" si="114"/>
        <v/>
      </c>
      <c r="L650" s="6" t="str">
        <f t="shared" si="115"/>
        <v/>
      </c>
      <c r="N650" s="129" t="s">
        <v>7521</v>
      </c>
      <c r="O650" t="str">
        <f t="shared" si="120"/>
        <v/>
      </c>
      <c r="P650" t="str">
        <f t="shared" si="116"/>
        <v/>
      </c>
      <c r="Q650" s="6" t="str">
        <f t="shared" si="112"/>
        <v/>
      </c>
      <c r="R650" s="6" t="str">
        <f t="shared" si="117"/>
        <v/>
      </c>
      <c r="S650" s="8" t="str">
        <f t="shared" si="118"/>
        <v/>
      </c>
      <c r="T650" s="8" t="str">
        <f t="shared" si="119"/>
        <v/>
      </c>
    </row>
    <row r="651" spans="1:20" x14ac:dyDescent="0.3">
      <c r="A651" s="111">
        <v>649</v>
      </c>
      <c r="B651" s="111" t="s">
        <v>7513</v>
      </c>
      <c r="E651" s="6" t="str">
        <f t="shared" si="110"/>
        <v/>
      </c>
      <c r="I651" t="str">
        <f t="shared" si="113"/>
        <v/>
      </c>
      <c r="J651" t="str">
        <f t="shared" si="111"/>
        <v/>
      </c>
      <c r="K651" t="str">
        <f t="shared" si="114"/>
        <v/>
      </c>
      <c r="L651" s="6" t="str">
        <f t="shared" si="115"/>
        <v/>
      </c>
      <c r="N651" s="129" t="s">
        <v>7521</v>
      </c>
      <c r="O651" t="str">
        <f t="shared" si="120"/>
        <v/>
      </c>
      <c r="P651" t="str">
        <f t="shared" si="116"/>
        <v/>
      </c>
      <c r="Q651" s="6" t="str">
        <f t="shared" si="112"/>
        <v/>
      </c>
      <c r="R651" s="6" t="str">
        <f t="shared" si="117"/>
        <v/>
      </c>
      <c r="S651" s="8" t="str">
        <f t="shared" si="118"/>
        <v/>
      </c>
      <c r="T651" s="8" t="str">
        <f t="shared" si="119"/>
        <v/>
      </c>
    </row>
    <row r="652" spans="1:20" x14ac:dyDescent="0.3">
      <c r="A652" s="111">
        <v>650</v>
      </c>
      <c r="B652" s="111" t="s">
        <v>7513</v>
      </c>
      <c r="E652" s="6" t="str">
        <f t="shared" si="110"/>
        <v/>
      </c>
      <c r="I652" t="str">
        <f t="shared" si="113"/>
        <v/>
      </c>
      <c r="J652" t="str">
        <f t="shared" si="111"/>
        <v/>
      </c>
      <c r="K652" t="str">
        <f t="shared" si="114"/>
        <v/>
      </c>
      <c r="L652" s="6" t="str">
        <f t="shared" si="115"/>
        <v/>
      </c>
      <c r="N652" s="129" t="s">
        <v>7521</v>
      </c>
      <c r="O652" t="str">
        <f t="shared" si="120"/>
        <v/>
      </c>
      <c r="P652" t="str">
        <f t="shared" si="116"/>
        <v/>
      </c>
      <c r="Q652" s="6" t="str">
        <f t="shared" si="112"/>
        <v/>
      </c>
      <c r="R652" s="6" t="str">
        <f t="shared" si="117"/>
        <v/>
      </c>
      <c r="S652" s="8" t="str">
        <f t="shared" si="118"/>
        <v/>
      </c>
      <c r="T652" s="8" t="str">
        <f t="shared" si="119"/>
        <v/>
      </c>
    </row>
    <row r="653" spans="1:20" x14ac:dyDescent="0.3">
      <c r="A653" s="111">
        <v>651</v>
      </c>
      <c r="B653" s="111" t="s">
        <v>7513</v>
      </c>
      <c r="E653" s="6" t="str">
        <f t="shared" si="110"/>
        <v/>
      </c>
      <c r="I653" t="str">
        <f t="shared" si="113"/>
        <v/>
      </c>
      <c r="J653" t="str">
        <f t="shared" si="111"/>
        <v/>
      </c>
      <c r="K653" t="str">
        <f t="shared" si="114"/>
        <v/>
      </c>
      <c r="L653" s="6" t="str">
        <f t="shared" si="115"/>
        <v/>
      </c>
      <c r="N653" s="129" t="s">
        <v>7521</v>
      </c>
      <c r="O653" t="str">
        <f t="shared" si="120"/>
        <v/>
      </c>
      <c r="P653" t="str">
        <f t="shared" si="116"/>
        <v/>
      </c>
      <c r="Q653" s="6" t="str">
        <f t="shared" si="112"/>
        <v/>
      </c>
      <c r="R653" s="6" t="str">
        <f t="shared" si="117"/>
        <v/>
      </c>
      <c r="S653" s="8" t="str">
        <f t="shared" si="118"/>
        <v/>
      </c>
      <c r="T653" s="8" t="str">
        <f t="shared" si="119"/>
        <v/>
      </c>
    </row>
    <row r="654" spans="1:20" x14ac:dyDescent="0.3">
      <c r="A654" s="111">
        <v>652</v>
      </c>
      <c r="B654" s="111" t="s">
        <v>7513</v>
      </c>
      <c r="E654" s="6" t="str">
        <f t="shared" si="110"/>
        <v/>
      </c>
      <c r="I654" t="str">
        <f t="shared" si="113"/>
        <v/>
      </c>
      <c r="J654" t="str">
        <f t="shared" si="111"/>
        <v/>
      </c>
      <c r="K654" t="str">
        <f t="shared" si="114"/>
        <v/>
      </c>
      <c r="L654" s="6" t="str">
        <f t="shared" si="115"/>
        <v/>
      </c>
      <c r="N654" s="129" t="s">
        <v>7521</v>
      </c>
      <c r="O654" t="str">
        <f t="shared" si="120"/>
        <v/>
      </c>
      <c r="P654" t="str">
        <f t="shared" si="116"/>
        <v/>
      </c>
      <c r="Q654" s="6" t="str">
        <f t="shared" si="112"/>
        <v/>
      </c>
      <c r="R654" s="6" t="str">
        <f t="shared" si="117"/>
        <v/>
      </c>
      <c r="S654" s="8" t="str">
        <f t="shared" si="118"/>
        <v/>
      </c>
      <c r="T654" s="8" t="str">
        <f t="shared" si="119"/>
        <v/>
      </c>
    </row>
    <row r="655" spans="1:20" x14ac:dyDescent="0.3">
      <c r="A655" s="111">
        <v>653</v>
      </c>
      <c r="B655" s="111" t="s">
        <v>7513</v>
      </c>
      <c r="E655" s="6" t="str">
        <f t="shared" si="110"/>
        <v/>
      </c>
      <c r="I655" t="str">
        <f t="shared" si="113"/>
        <v/>
      </c>
      <c r="J655" t="str">
        <f t="shared" si="111"/>
        <v/>
      </c>
      <c r="K655" t="str">
        <f t="shared" si="114"/>
        <v/>
      </c>
      <c r="L655" s="6" t="str">
        <f t="shared" si="115"/>
        <v/>
      </c>
      <c r="N655" s="129" t="s">
        <v>7521</v>
      </c>
      <c r="O655" t="str">
        <f t="shared" si="120"/>
        <v/>
      </c>
      <c r="P655" t="str">
        <f t="shared" si="116"/>
        <v/>
      </c>
      <c r="Q655" s="6" t="str">
        <f t="shared" si="112"/>
        <v/>
      </c>
      <c r="R655" s="6" t="str">
        <f t="shared" si="117"/>
        <v/>
      </c>
      <c r="S655" s="8" t="str">
        <f t="shared" si="118"/>
        <v/>
      </c>
      <c r="T655" s="8" t="str">
        <f t="shared" si="119"/>
        <v/>
      </c>
    </row>
    <row r="656" spans="1:20" x14ac:dyDescent="0.3">
      <c r="A656" s="111">
        <v>654</v>
      </c>
      <c r="B656" s="111" t="s">
        <v>7513</v>
      </c>
      <c r="E656" s="6" t="str">
        <f t="shared" si="110"/>
        <v/>
      </c>
      <c r="I656" t="str">
        <f t="shared" si="113"/>
        <v/>
      </c>
      <c r="J656" t="str">
        <f t="shared" si="111"/>
        <v/>
      </c>
      <c r="K656" t="str">
        <f t="shared" si="114"/>
        <v/>
      </c>
      <c r="L656" s="6" t="str">
        <f t="shared" si="115"/>
        <v/>
      </c>
      <c r="N656" s="129" t="s">
        <v>7521</v>
      </c>
      <c r="O656" t="str">
        <f t="shared" si="120"/>
        <v/>
      </c>
      <c r="P656" t="str">
        <f t="shared" si="116"/>
        <v/>
      </c>
      <c r="Q656" s="6" t="str">
        <f t="shared" si="112"/>
        <v/>
      </c>
      <c r="R656" s="6" t="str">
        <f t="shared" si="117"/>
        <v/>
      </c>
      <c r="S656" s="8" t="str">
        <f t="shared" si="118"/>
        <v/>
      </c>
      <c r="T656" s="8" t="str">
        <f t="shared" si="119"/>
        <v/>
      </c>
    </row>
    <row r="657" spans="1:20" x14ac:dyDescent="0.3">
      <c r="A657" s="111">
        <v>655</v>
      </c>
      <c r="B657" s="111" t="s">
        <v>7513</v>
      </c>
      <c r="E657" s="6" t="str">
        <f t="shared" si="110"/>
        <v/>
      </c>
      <c r="I657" t="str">
        <f t="shared" si="113"/>
        <v/>
      </c>
      <c r="J657" t="str">
        <f t="shared" si="111"/>
        <v/>
      </c>
      <c r="K657" t="str">
        <f t="shared" si="114"/>
        <v/>
      </c>
      <c r="L657" s="6" t="str">
        <f t="shared" si="115"/>
        <v/>
      </c>
      <c r="N657" s="129" t="s">
        <v>7521</v>
      </c>
      <c r="O657" t="str">
        <f t="shared" si="120"/>
        <v/>
      </c>
      <c r="P657" t="str">
        <f t="shared" si="116"/>
        <v/>
      </c>
      <c r="Q657" s="6" t="str">
        <f t="shared" si="112"/>
        <v/>
      </c>
      <c r="R657" s="6" t="str">
        <f t="shared" si="117"/>
        <v/>
      </c>
      <c r="S657" s="8" t="str">
        <f t="shared" si="118"/>
        <v/>
      </c>
      <c r="T657" s="8" t="str">
        <f t="shared" si="119"/>
        <v/>
      </c>
    </row>
    <row r="658" spans="1:20" x14ac:dyDescent="0.3">
      <c r="A658" s="111">
        <v>656</v>
      </c>
      <c r="B658" s="111" t="s">
        <v>7513</v>
      </c>
      <c r="E658" s="6" t="str">
        <f t="shared" si="110"/>
        <v/>
      </c>
      <c r="I658" t="str">
        <f t="shared" si="113"/>
        <v/>
      </c>
      <c r="J658" t="str">
        <f t="shared" si="111"/>
        <v/>
      </c>
      <c r="K658" t="str">
        <f t="shared" si="114"/>
        <v/>
      </c>
      <c r="L658" s="6" t="str">
        <f t="shared" si="115"/>
        <v/>
      </c>
      <c r="N658" s="129" t="s">
        <v>7521</v>
      </c>
      <c r="O658" t="str">
        <f t="shared" si="120"/>
        <v/>
      </c>
      <c r="P658" t="str">
        <f t="shared" si="116"/>
        <v/>
      </c>
      <c r="Q658" s="6" t="str">
        <f t="shared" si="112"/>
        <v/>
      </c>
      <c r="R658" s="6" t="str">
        <f t="shared" si="117"/>
        <v/>
      </c>
      <c r="S658" s="8" t="str">
        <f t="shared" si="118"/>
        <v/>
      </c>
      <c r="T658" s="8" t="str">
        <f t="shared" si="119"/>
        <v/>
      </c>
    </row>
    <row r="659" spans="1:20" x14ac:dyDescent="0.3">
      <c r="A659" s="111">
        <v>657</v>
      </c>
      <c r="B659" s="111" t="s">
        <v>7513</v>
      </c>
      <c r="E659" s="6" t="str">
        <f t="shared" si="110"/>
        <v/>
      </c>
      <c r="I659" t="str">
        <f t="shared" si="113"/>
        <v/>
      </c>
      <c r="J659" t="str">
        <f t="shared" si="111"/>
        <v/>
      </c>
      <c r="K659" t="str">
        <f t="shared" si="114"/>
        <v/>
      </c>
      <c r="L659" s="6" t="str">
        <f t="shared" si="115"/>
        <v/>
      </c>
      <c r="N659" s="129" t="s">
        <v>7521</v>
      </c>
      <c r="O659" t="str">
        <f t="shared" si="120"/>
        <v/>
      </c>
      <c r="P659" t="str">
        <f t="shared" si="116"/>
        <v/>
      </c>
      <c r="Q659" s="6" t="str">
        <f t="shared" si="112"/>
        <v/>
      </c>
      <c r="R659" s="6" t="str">
        <f t="shared" si="117"/>
        <v/>
      </c>
      <c r="S659" s="8" t="str">
        <f t="shared" si="118"/>
        <v/>
      </c>
      <c r="T659" s="8" t="str">
        <f t="shared" si="119"/>
        <v/>
      </c>
    </row>
    <row r="660" spans="1:20" x14ac:dyDescent="0.3">
      <c r="A660" s="111">
        <v>658</v>
      </c>
      <c r="B660" s="111" t="s">
        <v>7513</v>
      </c>
      <c r="E660" s="6" t="str">
        <f t="shared" si="110"/>
        <v/>
      </c>
      <c r="I660" t="str">
        <f t="shared" si="113"/>
        <v/>
      </c>
      <c r="J660" t="str">
        <f t="shared" si="111"/>
        <v/>
      </c>
      <c r="K660" t="str">
        <f t="shared" si="114"/>
        <v/>
      </c>
      <c r="L660" s="6" t="str">
        <f t="shared" si="115"/>
        <v/>
      </c>
      <c r="N660" s="129" t="s">
        <v>7521</v>
      </c>
      <c r="O660" t="str">
        <f t="shared" si="120"/>
        <v/>
      </c>
      <c r="P660" t="str">
        <f t="shared" si="116"/>
        <v/>
      </c>
      <c r="Q660" s="6" t="str">
        <f t="shared" si="112"/>
        <v/>
      </c>
      <c r="R660" s="6" t="str">
        <f t="shared" si="117"/>
        <v/>
      </c>
      <c r="S660" s="8" t="str">
        <f t="shared" si="118"/>
        <v/>
      </c>
      <c r="T660" s="8" t="str">
        <f t="shared" si="119"/>
        <v/>
      </c>
    </row>
    <row r="661" spans="1:20" x14ac:dyDescent="0.3">
      <c r="A661" s="111">
        <v>659</v>
      </c>
      <c r="B661" s="111" t="s">
        <v>7513</v>
      </c>
      <c r="E661" s="6" t="str">
        <f t="shared" si="110"/>
        <v/>
      </c>
      <c r="I661" t="str">
        <f t="shared" si="113"/>
        <v/>
      </c>
      <c r="J661" t="str">
        <f t="shared" si="111"/>
        <v/>
      </c>
      <c r="K661" t="str">
        <f t="shared" si="114"/>
        <v/>
      </c>
      <c r="L661" s="6" t="str">
        <f t="shared" si="115"/>
        <v/>
      </c>
      <c r="N661" s="129" t="s">
        <v>7521</v>
      </c>
      <c r="O661" t="str">
        <f t="shared" si="120"/>
        <v/>
      </c>
      <c r="P661" t="str">
        <f t="shared" si="116"/>
        <v/>
      </c>
      <c r="Q661" s="6" t="str">
        <f t="shared" si="112"/>
        <v/>
      </c>
      <c r="R661" s="6" t="str">
        <f t="shared" si="117"/>
        <v/>
      </c>
      <c r="S661" s="8" t="str">
        <f t="shared" si="118"/>
        <v/>
      </c>
      <c r="T661" s="8" t="str">
        <f t="shared" si="119"/>
        <v/>
      </c>
    </row>
    <row r="662" spans="1:20" x14ac:dyDescent="0.3">
      <c r="A662" s="111">
        <v>660</v>
      </c>
      <c r="B662" s="111" t="s">
        <v>7513</v>
      </c>
      <c r="E662" s="6" t="str">
        <f t="shared" si="110"/>
        <v/>
      </c>
      <c r="I662" t="str">
        <f t="shared" si="113"/>
        <v/>
      </c>
      <c r="J662" t="str">
        <f t="shared" si="111"/>
        <v/>
      </c>
      <c r="K662" t="str">
        <f t="shared" si="114"/>
        <v/>
      </c>
      <c r="L662" s="6" t="str">
        <f t="shared" si="115"/>
        <v/>
      </c>
      <c r="N662" s="129" t="s">
        <v>7521</v>
      </c>
      <c r="O662" t="str">
        <f t="shared" si="120"/>
        <v/>
      </c>
      <c r="P662" t="str">
        <f t="shared" si="116"/>
        <v/>
      </c>
      <c r="Q662" s="6" t="str">
        <f t="shared" si="112"/>
        <v/>
      </c>
      <c r="R662" s="6" t="str">
        <f t="shared" si="117"/>
        <v/>
      </c>
      <c r="S662" s="8" t="str">
        <f t="shared" si="118"/>
        <v/>
      </c>
      <c r="T662" s="8" t="str">
        <f t="shared" si="119"/>
        <v/>
      </c>
    </row>
    <row r="663" spans="1:20" x14ac:dyDescent="0.3">
      <c r="A663" s="111">
        <v>661</v>
      </c>
      <c r="B663" s="111" t="s">
        <v>7513</v>
      </c>
      <c r="E663" s="6" t="str">
        <f t="shared" si="110"/>
        <v/>
      </c>
      <c r="I663" t="str">
        <f t="shared" si="113"/>
        <v/>
      </c>
      <c r="J663" t="str">
        <f t="shared" si="111"/>
        <v/>
      </c>
      <c r="K663" t="str">
        <f t="shared" si="114"/>
        <v/>
      </c>
      <c r="L663" s="6" t="str">
        <f t="shared" si="115"/>
        <v/>
      </c>
      <c r="N663" s="129" t="s">
        <v>7521</v>
      </c>
      <c r="O663" t="str">
        <f t="shared" si="120"/>
        <v/>
      </c>
      <c r="P663" t="str">
        <f t="shared" si="116"/>
        <v/>
      </c>
      <c r="Q663" s="6" t="str">
        <f t="shared" si="112"/>
        <v/>
      </c>
      <c r="R663" s="6" t="str">
        <f t="shared" si="117"/>
        <v/>
      </c>
      <c r="S663" s="8" t="str">
        <f t="shared" si="118"/>
        <v/>
      </c>
      <c r="T663" s="8" t="str">
        <f t="shared" si="119"/>
        <v/>
      </c>
    </row>
    <row r="664" spans="1:20" x14ac:dyDescent="0.3">
      <c r="A664" s="111">
        <v>662</v>
      </c>
      <c r="B664" s="111" t="s">
        <v>7513</v>
      </c>
      <c r="E664" s="6" t="str">
        <f t="shared" si="110"/>
        <v/>
      </c>
      <c r="I664" t="str">
        <f t="shared" si="113"/>
        <v/>
      </c>
      <c r="J664" t="str">
        <f t="shared" si="111"/>
        <v/>
      </c>
      <c r="K664" t="str">
        <f t="shared" si="114"/>
        <v/>
      </c>
      <c r="L664" s="6" t="str">
        <f t="shared" si="115"/>
        <v/>
      </c>
      <c r="N664" s="129" t="s">
        <v>7521</v>
      </c>
      <c r="O664" t="str">
        <f t="shared" si="120"/>
        <v/>
      </c>
      <c r="P664" t="str">
        <f t="shared" si="116"/>
        <v/>
      </c>
      <c r="Q664" s="6" t="str">
        <f t="shared" si="112"/>
        <v/>
      </c>
      <c r="R664" s="6" t="str">
        <f t="shared" si="117"/>
        <v/>
      </c>
      <c r="S664" s="8" t="str">
        <f t="shared" si="118"/>
        <v/>
      </c>
      <c r="T664" s="8" t="str">
        <f t="shared" si="119"/>
        <v/>
      </c>
    </row>
    <row r="665" spans="1:20" x14ac:dyDescent="0.3">
      <c r="A665" s="111">
        <v>663</v>
      </c>
      <c r="B665" s="111" t="s">
        <v>7513</v>
      </c>
      <c r="E665" s="6" t="str">
        <f t="shared" si="110"/>
        <v/>
      </c>
      <c r="I665" t="str">
        <f t="shared" si="113"/>
        <v/>
      </c>
      <c r="J665" t="str">
        <f t="shared" si="111"/>
        <v/>
      </c>
      <c r="K665" t="str">
        <f t="shared" si="114"/>
        <v/>
      </c>
      <c r="L665" s="6" t="str">
        <f t="shared" si="115"/>
        <v/>
      </c>
      <c r="N665" s="129" t="s">
        <v>7521</v>
      </c>
      <c r="O665" t="str">
        <f t="shared" si="120"/>
        <v/>
      </c>
      <c r="P665" t="str">
        <f t="shared" si="116"/>
        <v/>
      </c>
      <c r="Q665" s="6" t="str">
        <f t="shared" si="112"/>
        <v/>
      </c>
      <c r="R665" s="6" t="str">
        <f t="shared" si="117"/>
        <v/>
      </c>
      <c r="S665" s="8" t="str">
        <f t="shared" si="118"/>
        <v/>
      </c>
      <c r="T665" s="8" t="str">
        <f t="shared" si="119"/>
        <v/>
      </c>
    </row>
    <row r="666" spans="1:20" x14ac:dyDescent="0.3">
      <c r="A666" s="111">
        <v>664</v>
      </c>
      <c r="B666" s="111" t="s">
        <v>7513</v>
      </c>
      <c r="E666" s="6" t="str">
        <f t="shared" si="110"/>
        <v/>
      </c>
      <c r="I666" t="str">
        <f t="shared" si="113"/>
        <v/>
      </c>
      <c r="J666" t="str">
        <f t="shared" si="111"/>
        <v/>
      </c>
      <c r="K666" t="str">
        <f t="shared" si="114"/>
        <v/>
      </c>
      <c r="L666" s="6" t="str">
        <f t="shared" si="115"/>
        <v/>
      </c>
      <c r="N666" s="129" t="s">
        <v>7521</v>
      </c>
      <c r="O666" t="str">
        <f t="shared" si="120"/>
        <v/>
      </c>
      <c r="P666" t="str">
        <f t="shared" si="116"/>
        <v/>
      </c>
      <c r="Q666" s="6" t="str">
        <f t="shared" si="112"/>
        <v/>
      </c>
      <c r="R666" s="6" t="str">
        <f t="shared" si="117"/>
        <v/>
      </c>
      <c r="S666" s="8" t="str">
        <f t="shared" si="118"/>
        <v/>
      </c>
      <c r="T666" s="8" t="str">
        <f t="shared" si="119"/>
        <v/>
      </c>
    </row>
    <row r="667" spans="1:20" x14ac:dyDescent="0.3">
      <c r="A667" s="111">
        <v>665</v>
      </c>
      <c r="B667" s="111" t="s">
        <v>7513</v>
      </c>
      <c r="E667" s="6" t="str">
        <f t="shared" si="110"/>
        <v/>
      </c>
      <c r="I667" t="str">
        <f t="shared" si="113"/>
        <v/>
      </c>
      <c r="J667" t="str">
        <f t="shared" si="111"/>
        <v/>
      </c>
      <c r="K667" t="str">
        <f t="shared" si="114"/>
        <v/>
      </c>
      <c r="L667" s="6" t="str">
        <f t="shared" si="115"/>
        <v/>
      </c>
      <c r="N667" s="129" t="s">
        <v>7521</v>
      </c>
      <c r="O667" t="str">
        <f t="shared" si="120"/>
        <v/>
      </c>
      <c r="P667" t="str">
        <f t="shared" si="116"/>
        <v/>
      </c>
      <c r="Q667" s="6" t="str">
        <f t="shared" si="112"/>
        <v/>
      </c>
      <c r="R667" s="6" t="str">
        <f t="shared" si="117"/>
        <v/>
      </c>
      <c r="S667" s="8" t="str">
        <f t="shared" si="118"/>
        <v/>
      </c>
      <c r="T667" s="8" t="str">
        <f t="shared" si="119"/>
        <v/>
      </c>
    </row>
    <row r="668" spans="1:20" x14ac:dyDescent="0.3">
      <c r="A668" s="111">
        <v>666</v>
      </c>
      <c r="B668" s="111" t="s">
        <v>7513</v>
      </c>
      <c r="E668" s="6" t="str">
        <f t="shared" si="110"/>
        <v/>
      </c>
      <c r="I668" t="str">
        <f t="shared" si="113"/>
        <v/>
      </c>
      <c r="J668" t="str">
        <f t="shared" si="111"/>
        <v/>
      </c>
      <c r="K668" t="str">
        <f t="shared" si="114"/>
        <v/>
      </c>
      <c r="L668" s="6" t="str">
        <f t="shared" si="115"/>
        <v/>
      </c>
      <c r="N668" s="129" t="s">
        <v>7521</v>
      </c>
      <c r="O668" t="str">
        <f t="shared" si="120"/>
        <v/>
      </c>
      <c r="P668" t="str">
        <f t="shared" si="116"/>
        <v/>
      </c>
      <c r="Q668" s="6" t="str">
        <f t="shared" si="112"/>
        <v/>
      </c>
      <c r="R668" s="6" t="str">
        <f t="shared" si="117"/>
        <v/>
      </c>
      <c r="S668" s="8" t="str">
        <f t="shared" si="118"/>
        <v/>
      </c>
      <c r="T668" s="8" t="str">
        <f t="shared" si="119"/>
        <v/>
      </c>
    </row>
    <row r="669" spans="1:20" x14ac:dyDescent="0.3">
      <c r="A669" s="111">
        <v>667</v>
      </c>
      <c r="B669" s="111" t="s">
        <v>7513</v>
      </c>
      <c r="E669" s="6" t="str">
        <f t="shared" si="110"/>
        <v/>
      </c>
      <c r="I669" t="str">
        <f t="shared" si="113"/>
        <v/>
      </c>
      <c r="J669" t="str">
        <f t="shared" si="111"/>
        <v/>
      </c>
      <c r="K669" t="str">
        <f t="shared" si="114"/>
        <v/>
      </c>
      <c r="L669" s="6" t="str">
        <f t="shared" si="115"/>
        <v/>
      </c>
      <c r="N669" s="129" t="s">
        <v>7521</v>
      </c>
      <c r="O669" t="str">
        <f t="shared" si="120"/>
        <v/>
      </c>
      <c r="P669" t="str">
        <f t="shared" si="116"/>
        <v/>
      </c>
      <c r="Q669" s="6" t="str">
        <f t="shared" si="112"/>
        <v/>
      </c>
      <c r="R669" s="6" t="str">
        <f t="shared" si="117"/>
        <v/>
      </c>
      <c r="S669" s="8" t="str">
        <f t="shared" si="118"/>
        <v/>
      </c>
      <c r="T669" s="8" t="str">
        <f t="shared" si="119"/>
        <v/>
      </c>
    </row>
    <row r="670" spans="1:20" x14ac:dyDescent="0.3">
      <c r="A670" s="111">
        <v>668</v>
      </c>
      <c r="B670" s="111" t="s">
        <v>7513</v>
      </c>
      <c r="E670" s="6" t="str">
        <f t="shared" si="110"/>
        <v/>
      </c>
      <c r="I670" t="str">
        <f t="shared" si="113"/>
        <v/>
      </c>
      <c r="J670" t="str">
        <f t="shared" si="111"/>
        <v/>
      </c>
      <c r="K670" t="str">
        <f t="shared" si="114"/>
        <v/>
      </c>
      <c r="L670" s="6" t="str">
        <f t="shared" si="115"/>
        <v/>
      </c>
      <c r="N670" s="129" t="s">
        <v>7521</v>
      </c>
      <c r="O670" t="str">
        <f t="shared" si="120"/>
        <v/>
      </c>
      <c r="P670" t="str">
        <f t="shared" si="116"/>
        <v/>
      </c>
      <c r="Q670" s="6" t="str">
        <f t="shared" si="112"/>
        <v/>
      </c>
      <c r="R670" s="6" t="str">
        <f t="shared" si="117"/>
        <v/>
      </c>
      <c r="S670" s="8" t="str">
        <f t="shared" si="118"/>
        <v/>
      </c>
      <c r="T670" s="8" t="str">
        <f t="shared" si="119"/>
        <v/>
      </c>
    </row>
    <row r="671" spans="1:20" x14ac:dyDescent="0.3">
      <c r="A671" s="111">
        <v>669</v>
      </c>
      <c r="B671" s="111" t="s">
        <v>7513</v>
      </c>
      <c r="E671" s="6" t="str">
        <f t="shared" si="110"/>
        <v/>
      </c>
      <c r="I671" t="str">
        <f t="shared" si="113"/>
        <v/>
      </c>
      <c r="J671" t="str">
        <f t="shared" si="111"/>
        <v/>
      </c>
      <c r="K671" t="str">
        <f t="shared" si="114"/>
        <v/>
      </c>
      <c r="L671" s="6" t="str">
        <f t="shared" si="115"/>
        <v/>
      </c>
      <c r="N671" s="129" t="s">
        <v>7521</v>
      </c>
      <c r="O671" t="str">
        <f t="shared" si="120"/>
        <v/>
      </c>
      <c r="P671" t="str">
        <f t="shared" si="116"/>
        <v/>
      </c>
      <c r="Q671" s="6" t="str">
        <f t="shared" si="112"/>
        <v/>
      </c>
      <c r="R671" s="6" t="str">
        <f t="shared" si="117"/>
        <v/>
      </c>
      <c r="S671" s="8" t="str">
        <f t="shared" si="118"/>
        <v/>
      </c>
      <c r="T671" s="8" t="str">
        <f t="shared" si="119"/>
        <v/>
      </c>
    </row>
    <row r="672" spans="1:20" x14ac:dyDescent="0.3">
      <c r="A672" s="111">
        <v>670</v>
      </c>
      <c r="B672" s="111" t="s">
        <v>7513</v>
      </c>
      <c r="E672" s="6" t="str">
        <f t="shared" si="110"/>
        <v/>
      </c>
      <c r="I672" t="str">
        <f t="shared" si="113"/>
        <v/>
      </c>
      <c r="J672" t="str">
        <f t="shared" si="111"/>
        <v/>
      </c>
      <c r="K672" t="str">
        <f t="shared" si="114"/>
        <v/>
      </c>
      <c r="L672" s="6" t="str">
        <f t="shared" si="115"/>
        <v/>
      </c>
      <c r="N672" s="129" t="s">
        <v>7521</v>
      </c>
      <c r="O672" t="str">
        <f t="shared" si="120"/>
        <v/>
      </c>
      <c r="P672" t="str">
        <f t="shared" si="116"/>
        <v/>
      </c>
      <c r="Q672" s="6" t="str">
        <f t="shared" si="112"/>
        <v/>
      </c>
      <c r="R672" s="6" t="str">
        <f t="shared" si="117"/>
        <v/>
      </c>
      <c r="S672" s="8" t="str">
        <f t="shared" si="118"/>
        <v/>
      </c>
      <c r="T672" s="8" t="str">
        <f t="shared" si="119"/>
        <v/>
      </c>
    </row>
    <row r="673" spans="1:20" x14ac:dyDescent="0.3">
      <c r="A673" s="111">
        <v>671</v>
      </c>
      <c r="B673" s="111" t="s">
        <v>7513</v>
      </c>
      <c r="E673" s="6" t="str">
        <f t="shared" si="110"/>
        <v/>
      </c>
      <c r="I673" t="str">
        <f t="shared" si="113"/>
        <v/>
      </c>
      <c r="J673" t="str">
        <f t="shared" si="111"/>
        <v/>
      </c>
      <c r="K673" t="str">
        <f t="shared" si="114"/>
        <v/>
      </c>
      <c r="L673" s="6" t="str">
        <f t="shared" si="115"/>
        <v/>
      </c>
      <c r="N673" s="129" t="s">
        <v>7521</v>
      </c>
      <c r="O673" t="str">
        <f t="shared" si="120"/>
        <v/>
      </c>
      <c r="P673" t="str">
        <f t="shared" si="116"/>
        <v/>
      </c>
      <c r="Q673" s="6" t="str">
        <f t="shared" si="112"/>
        <v/>
      </c>
      <c r="R673" s="6" t="str">
        <f t="shared" si="117"/>
        <v/>
      </c>
      <c r="S673" s="8" t="str">
        <f t="shared" si="118"/>
        <v/>
      </c>
      <c r="T673" s="8" t="str">
        <f t="shared" si="119"/>
        <v/>
      </c>
    </row>
    <row r="674" spans="1:20" x14ac:dyDescent="0.3">
      <c r="A674" s="111">
        <v>672</v>
      </c>
      <c r="B674" s="111" t="s">
        <v>7513</v>
      </c>
      <c r="E674" s="6" t="str">
        <f t="shared" si="110"/>
        <v/>
      </c>
      <c r="I674" t="str">
        <f t="shared" si="113"/>
        <v/>
      </c>
      <c r="J674" t="str">
        <f t="shared" si="111"/>
        <v/>
      </c>
      <c r="K674" t="str">
        <f t="shared" si="114"/>
        <v/>
      </c>
      <c r="L674" s="6" t="str">
        <f t="shared" si="115"/>
        <v/>
      </c>
      <c r="N674" s="129" t="s">
        <v>7521</v>
      </c>
      <c r="O674" t="str">
        <f t="shared" si="120"/>
        <v/>
      </c>
      <c r="P674" t="str">
        <f t="shared" si="116"/>
        <v/>
      </c>
      <c r="Q674" s="6" t="str">
        <f t="shared" si="112"/>
        <v/>
      </c>
      <c r="R674" s="6" t="str">
        <f t="shared" si="117"/>
        <v/>
      </c>
      <c r="S674" s="8" t="str">
        <f t="shared" si="118"/>
        <v/>
      </c>
      <c r="T674" s="8" t="str">
        <f t="shared" si="119"/>
        <v/>
      </c>
    </row>
    <row r="675" spans="1:20" x14ac:dyDescent="0.3">
      <c r="A675" s="111">
        <v>673</v>
      </c>
      <c r="B675" s="111" t="s">
        <v>7513</v>
      </c>
      <c r="E675" s="6" t="str">
        <f t="shared" si="110"/>
        <v/>
      </c>
      <c r="I675" t="str">
        <f t="shared" si="113"/>
        <v/>
      </c>
      <c r="J675" t="str">
        <f t="shared" si="111"/>
        <v/>
      </c>
      <c r="K675" t="str">
        <f t="shared" si="114"/>
        <v/>
      </c>
      <c r="L675" s="6" t="str">
        <f t="shared" si="115"/>
        <v/>
      </c>
      <c r="N675" s="129" t="s">
        <v>7521</v>
      </c>
      <c r="O675" t="str">
        <f t="shared" si="120"/>
        <v/>
      </c>
      <c r="P675" t="str">
        <f t="shared" si="116"/>
        <v/>
      </c>
      <c r="Q675" s="6" t="str">
        <f t="shared" si="112"/>
        <v/>
      </c>
      <c r="R675" s="6" t="str">
        <f t="shared" si="117"/>
        <v/>
      </c>
      <c r="S675" s="8" t="str">
        <f t="shared" si="118"/>
        <v/>
      </c>
      <c r="T675" s="8" t="str">
        <f t="shared" si="119"/>
        <v/>
      </c>
    </row>
    <row r="676" spans="1:20" x14ac:dyDescent="0.3">
      <c r="A676" s="111">
        <v>674</v>
      </c>
      <c r="B676" s="111" t="s">
        <v>7513</v>
      </c>
      <c r="E676" s="6" t="str">
        <f t="shared" si="110"/>
        <v/>
      </c>
      <c r="I676" t="str">
        <f t="shared" si="113"/>
        <v/>
      </c>
      <c r="J676" t="str">
        <f t="shared" si="111"/>
        <v/>
      </c>
      <c r="K676" t="str">
        <f t="shared" si="114"/>
        <v/>
      </c>
      <c r="L676" s="6" t="str">
        <f t="shared" si="115"/>
        <v/>
      </c>
      <c r="N676" s="129" t="s">
        <v>7521</v>
      </c>
      <c r="O676" t="str">
        <f t="shared" si="120"/>
        <v/>
      </c>
      <c r="P676" t="str">
        <f t="shared" si="116"/>
        <v/>
      </c>
      <c r="Q676" s="6" t="str">
        <f t="shared" si="112"/>
        <v/>
      </c>
      <c r="R676" s="6" t="str">
        <f t="shared" si="117"/>
        <v/>
      </c>
      <c r="S676" s="8" t="str">
        <f t="shared" si="118"/>
        <v/>
      </c>
      <c r="T676" s="8" t="str">
        <f t="shared" si="119"/>
        <v/>
      </c>
    </row>
    <row r="677" spans="1:20" x14ac:dyDescent="0.3">
      <c r="A677" s="111">
        <v>675</v>
      </c>
      <c r="B677" s="111" t="s">
        <v>7513</v>
      </c>
      <c r="E677" s="6" t="str">
        <f t="shared" si="110"/>
        <v/>
      </c>
      <c r="I677" t="str">
        <f t="shared" si="113"/>
        <v/>
      </c>
      <c r="J677" t="str">
        <f t="shared" si="111"/>
        <v/>
      </c>
      <c r="K677" t="str">
        <f t="shared" si="114"/>
        <v/>
      </c>
      <c r="L677" s="6" t="str">
        <f t="shared" si="115"/>
        <v/>
      </c>
      <c r="N677" s="129" t="s">
        <v>7521</v>
      </c>
      <c r="O677" t="str">
        <f t="shared" si="120"/>
        <v/>
      </c>
      <c r="P677" t="str">
        <f t="shared" si="116"/>
        <v/>
      </c>
      <c r="Q677" s="6" t="str">
        <f t="shared" si="112"/>
        <v/>
      </c>
      <c r="R677" s="6" t="str">
        <f t="shared" si="117"/>
        <v/>
      </c>
      <c r="S677" s="8" t="str">
        <f t="shared" si="118"/>
        <v/>
      </c>
      <c r="T677" s="8" t="str">
        <f t="shared" si="119"/>
        <v/>
      </c>
    </row>
    <row r="678" spans="1:20" x14ac:dyDescent="0.3">
      <c r="A678" s="111">
        <v>676</v>
      </c>
      <c r="B678" s="111" t="s">
        <v>7513</v>
      </c>
      <c r="E678" s="6" t="str">
        <f t="shared" si="110"/>
        <v/>
      </c>
      <c r="I678" t="str">
        <f t="shared" si="113"/>
        <v/>
      </c>
      <c r="J678" t="str">
        <f t="shared" si="111"/>
        <v/>
      </c>
      <c r="K678" t="str">
        <f t="shared" si="114"/>
        <v/>
      </c>
      <c r="L678" s="6" t="str">
        <f t="shared" si="115"/>
        <v/>
      </c>
      <c r="N678" s="129" t="s">
        <v>7521</v>
      </c>
      <c r="O678" t="str">
        <f t="shared" si="120"/>
        <v/>
      </c>
      <c r="P678" t="str">
        <f t="shared" si="116"/>
        <v/>
      </c>
      <c r="Q678" s="6" t="str">
        <f t="shared" si="112"/>
        <v/>
      </c>
      <c r="R678" s="6" t="str">
        <f t="shared" si="117"/>
        <v/>
      </c>
      <c r="S678" s="8" t="str">
        <f t="shared" si="118"/>
        <v/>
      </c>
      <c r="T678" s="8" t="str">
        <f t="shared" si="119"/>
        <v/>
      </c>
    </row>
    <row r="679" spans="1:20" x14ac:dyDescent="0.3">
      <c r="A679" s="111">
        <v>677</v>
      </c>
      <c r="B679" s="111" t="s">
        <v>7513</v>
      </c>
      <c r="E679" s="6" t="str">
        <f t="shared" si="110"/>
        <v/>
      </c>
      <c r="I679" t="str">
        <f t="shared" si="113"/>
        <v/>
      </c>
      <c r="J679" t="str">
        <f t="shared" si="111"/>
        <v/>
      </c>
      <c r="K679" t="str">
        <f t="shared" si="114"/>
        <v/>
      </c>
      <c r="L679" s="6" t="str">
        <f t="shared" si="115"/>
        <v/>
      </c>
      <c r="N679" s="129" t="s">
        <v>7521</v>
      </c>
      <c r="O679" t="str">
        <f t="shared" si="120"/>
        <v/>
      </c>
      <c r="P679" t="str">
        <f t="shared" si="116"/>
        <v/>
      </c>
      <c r="Q679" s="6" t="str">
        <f t="shared" si="112"/>
        <v/>
      </c>
      <c r="R679" s="6" t="str">
        <f t="shared" si="117"/>
        <v/>
      </c>
      <c r="S679" s="8" t="str">
        <f t="shared" si="118"/>
        <v/>
      </c>
      <c r="T679" s="8" t="str">
        <f t="shared" si="119"/>
        <v/>
      </c>
    </row>
    <row r="680" spans="1:20" x14ac:dyDescent="0.3">
      <c r="A680" s="111">
        <v>678</v>
      </c>
      <c r="B680" s="111" t="s">
        <v>7513</v>
      </c>
      <c r="E680" s="6" t="str">
        <f t="shared" si="110"/>
        <v/>
      </c>
      <c r="I680" t="str">
        <f t="shared" si="113"/>
        <v/>
      </c>
      <c r="J680" t="str">
        <f t="shared" si="111"/>
        <v/>
      </c>
      <c r="K680" t="str">
        <f t="shared" si="114"/>
        <v/>
      </c>
      <c r="L680" s="6" t="str">
        <f t="shared" si="115"/>
        <v/>
      </c>
      <c r="N680" s="129" t="s">
        <v>7521</v>
      </c>
      <c r="O680" t="str">
        <f t="shared" si="120"/>
        <v/>
      </c>
      <c r="P680" t="str">
        <f t="shared" si="116"/>
        <v/>
      </c>
      <c r="Q680" s="6" t="str">
        <f t="shared" si="112"/>
        <v/>
      </c>
      <c r="R680" s="6" t="str">
        <f t="shared" si="117"/>
        <v/>
      </c>
      <c r="S680" s="8" t="str">
        <f t="shared" si="118"/>
        <v/>
      </c>
      <c r="T680" s="8" t="str">
        <f t="shared" si="119"/>
        <v/>
      </c>
    </row>
    <row r="681" spans="1:20" x14ac:dyDescent="0.3">
      <c r="A681" s="111">
        <v>679</v>
      </c>
      <c r="B681" s="111" t="s">
        <v>7513</v>
      </c>
      <c r="E681" s="6" t="str">
        <f t="shared" si="110"/>
        <v/>
      </c>
      <c r="I681" t="str">
        <f t="shared" si="113"/>
        <v/>
      </c>
      <c r="J681" t="str">
        <f t="shared" si="111"/>
        <v/>
      </c>
      <c r="K681" t="str">
        <f t="shared" si="114"/>
        <v/>
      </c>
      <c r="L681" s="6" t="str">
        <f t="shared" si="115"/>
        <v/>
      </c>
      <c r="N681" s="129" t="s">
        <v>7521</v>
      </c>
      <c r="O681" t="str">
        <f t="shared" si="120"/>
        <v/>
      </c>
      <c r="P681" t="str">
        <f t="shared" si="116"/>
        <v/>
      </c>
      <c r="Q681" s="6" t="str">
        <f t="shared" si="112"/>
        <v/>
      </c>
      <c r="R681" s="6" t="str">
        <f t="shared" si="117"/>
        <v/>
      </c>
      <c r="S681" s="8" t="str">
        <f t="shared" si="118"/>
        <v/>
      </c>
      <c r="T681" s="8" t="str">
        <f t="shared" si="119"/>
        <v/>
      </c>
    </row>
    <row r="682" spans="1:20" x14ac:dyDescent="0.3">
      <c r="A682" s="111">
        <v>680</v>
      </c>
      <c r="B682" s="111" t="s">
        <v>7513</v>
      </c>
      <c r="E682" s="6" t="str">
        <f t="shared" si="110"/>
        <v/>
      </c>
      <c r="I682" t="str">
        <f t="shared" si="113"/>
        <v/>
      </c>
      <c r="J682" t="str">
        <f t="shared" si="111"/>
        <v/>
      </c>
      <c r="K682" t="str">
        <f t="shared" si="114"/>
        <v/>
      </c>
      <c r="L682" s="6" t="str">
        <f t="shared" si="115"/>
        <v/>
      </c>
      <c r="N682" s="129" t="s">
        <v>7521</v>
      </c>
      <c r="O682" t="str">
        <f t="shared" si="120"/>
        <v/>
      </c>
      <c r="P682" t="str">
        <f t="shared" si="116"/>
        <v/>
      </c>
      <c r="Q682" s="6" t="str">
        <f t="shared" si="112"/>
        <v/>
      </c>
      <c r="R682" s="6" t="str">
        <f t="shared" si="117"/>
        <v/>
      </c>
      <c r="S682" s="8" t="str">
        <f t="shared" si="118"/>
        <v/>
      </c>
      <c r="T682" s="8" t="str">
        <f t="shared" si="119"/>
        <v/>
      </c>
    </row>
    <row r="683" spans="1:20" x14ac:dyDescent="0.3">
      <c r="A683" s="111">
        <v>681</v>
      </c>
      <c r="B683" s="111" t="s">
        <v>7513</v>
      </c>
      <c r="E683" s="6" t="str">
        <f t="shared" si="110"/>
        <v/>
      </c>
      <c r="I683" t="str">
        <f t="shared" si="113"/>
        <v/>
      </c>
      <c r="J683" t="str">
        <f t="shared" si="111"/>
        <v/>
      </c>
      <c r="K683" t="str">
        <f t="shared" si="114"/>
        <v/>
      </c>
      <c r="L683" s="6" t="str">
        <f t="shared" si="115"/>
        <v/>
      </c>
      <c r="N683" s="129" t="s">
        <v>7521</v>
      </c>
      <c r="O683" t="str">
        <f t="shared" si="120"/>
        <v/>
      </c>
      <c r="P683" t="str">
        <f t="shared" si="116"/>
        <v/>
      </c>
      <c r="Q683" s="6" t="str">
        <f t="shared" si="112"/>
        <v/>
      </c>
      <c r="R683" s="6" t="str">
        <f t="shared" si="117"/>
        <v/>
      </c>
      <c r="S683" s="8" t="str">
        <f t="shared" si="118"/>
        <v/>
      </c>
      <c r="T683" s="8" t="str">
        <f t="shared" si="119"/>
        <v/>
      </c>
    </row>
    <row r="684" spans="1:20" x14ac:dyDescent="0.3">
      <c r="A684" s="111">
        <v>682</v>
      </c>
      <c r="B684" s="111" t="s">
        <v>7513</v>
      </c>
      <c r="E684" s="6" t="str">
        <f t="shared" si="110"/>
        <v/>
      </c>
      <c r="I684" t="str">
        <f t="shared" si="113"/>
        <v/>
      </c>
      <c r="J684" t="str">
        <f t="shared" si="111"/>
        <v/>
      </c>
      <c r="K684" t="str">
        <f t="shared" si="114"/>
        <v/>
      </c>
      <c r="L684" s="6" t="str">
        <f t="shared" si="115"/>
        <v/>
      </c>
      <c r="N684" s="129" t="s">
        <v>7521</v>
      </c>
      <c r="O684" t="str">
        <f t="shared" si="120"/>
        <v/>
      </c>
      <c r="P684" t="str">
        <f t="shared" si="116"/>
        <v/>
      </c>
      <c r="Q684" s="6" t="str">
        <f t="shared" si="112"/>
        <v/>
      </c>
      <c r="R684" s="6" t="str">
        <f t="shared" si="117"/>
        <v/>
      </c>
      <c r="S684" s="8" t="str">
        <f t="shared" si="118"/>
        <v/>
      </c>
      <c r="T684" s="8" t="str">
        <f t="shared" si="119"/>
        <v/>
      </c>
    </row>
    <row r="685" spans="1:20" x14ac:dyDescent="0.3">
      <c r="A685" s="111">
        <v>683</v>
      </c>
      <c r="B685" s="111" t="s">
        <v>7513</v>
      </c>
      <c r="E685" s="6" t="str">
        <f t="shared" si="110"/>
        <v/>
      </c>
      <c r="I685" t="str">
        <f t="shared" si="113"/>
        <v/>
      </c>
      <c r="J685" t="str">
        <f t="shared" si="111"/>
        <v/>
      </c>
      <c r="K685" t="str">
        <f t="shared" si="114"/>
        <v/>
      </c>
      <c r="L685" s="6" t="str">
        <f t="shared" si="115"/>
        <v/>
      </c>
      <c r="N685" s="129" t="s">
        <v>7521</v>
      </c>
      <c r="O685" t="str">
        <f t="shared" si="120"/>
        <v/>
      </c>
      <c r="P685" t="str">
        <f t="shared" si="116"/>
        <v/>
      </c>
      <c r="Q685" s="6" t="str">
        <f t="shared" si="112"/>
        <v/>
      </c>
      <c r="R685" s="6" t="str">
        <f t="shared" si="117"/>
        <v/>
      </c>
      <c r="S685" s="8" t="str">
        <f t="shared" si="118"/>
        <v/>
      </c>
      <c r="T685" s="8" t="str">
        <f t="shared" si="119"/>
        <v/>
      </c>
    </row>
    <row r="686" spans="1:20" x14ac:dyDescent="0.3">
      <c r="A686" s="111">
        <v>684</v>
      </c>
      <c r="B686" s="111" t="s">
        <v>7513</v>
      </c>
      <c r="E686" s="6" t="str">
        <f t="shared" si="110"/>
        <v/>
      </c>
      <c r="I686" t="str">
        <f t="shared" si="113"/>
        <v/>
      </c>
      <c r="J686" t="str">
        <f t="shared" si="111"/>
        <v/>
      </c>
      <c r="K686" t="str">
        <f t="shared" si="114"/>
        <v/>
      </c>
      <c r="L686" s="6" t="str">
        <f t="shared" si="115"/>
        <v/>
      </c>
      <c r="N686" s="129" t="s">
        <v>7521</v>
      </c>
      <c r="O686" t="str">
        <f t="shared" si="120"/>
        <v/>
      </c>
      <c r="P686" t="str">
        <f t="shared" si="116"/>
        <v/>
      </c>
      <c r="Q686" s="6" t="str">
        <f t="shared" si="112"/>
        <v/>
      </c>
      <c r="R686" s="6" t="str">
        <f t="shared" si="117"/>
        <v/>
      </c>
      <c r="S686" s="8" t="str">
        <f t="shared" si="118"/>
        <v/>
      </c>
      <c r="T686" s="8" t="str">
        <f t="shared" si="119"/>
        <v/>
      </c>
    </row>
    <row r="687" spans="1:20" x14ac:dyDescent="0.3">
      <c r="A687" s="111">
        <v>685</v>
      </c>
      <c r="B687" s="111" t="s">
        <v>7513</v>
      </c>
      <c r="E687" s="6" t="str">
        <f t="shared" si="110"/>
        <v/>
      </c>
      <c r="I687" t="str">
        <f t="shared" si="113"/>
        <v/>
      </c>
      <c r="J687" t="str">
        <f t="shared" si="111"/>
        <v/>
      </c>
      <c r="K687" t="str">
        <f t="shared" si="114"/>
        <v/>
      </c>
      <c r="L687" s="6" t="str">
        <f t="shared" si="115"/>
        <v/>
      </c>
      <c r="N687" s="129" t="s">
        <v>7521</v>
      </c>
      <c r="O687" t="str">
        <f t="shared" si="120"/>
        <v/>
      </c>
      <c r="P687" t="str">
        <f t="shared" si="116"/>
        <v/>
      </c>
      <c r="Q687" s="6" t="str">
        <f t="shared" si="112"/>
        <v/>
      </c>
      <c r="R687" s="6" t="str">
        <f t="shared" si="117"/>
        <v/>
      </c>
      <c r="S687" s="8" t="str">
        <f t="shared" si="118"/>
        <v/>
      </c>
      <c r="T687" s="8" t="str">
        <f t="shared" si="119"/>
        <v/>
      </c>
    </row>
    <row r="688" spans="1:20" x14ac:dyDescent="0.3">
      <c r="A688" s="111">
        <v>686</v>
      </c>
      <c r="B688" s="111" t="s">
        <v>7513</v>
      </c>
      <c r="E688" s="6" t="str">
        <f t="shared" si="110"/>
        <v/>
      </c>
      <c r="I688" t="str">
        <f t="shared" si="113"/>
        <v/>
      </c>
      <c r="J688" t="str">
        <f t="shared" si="111"/>
        <v/>
      </c>
      <c r="K688" t="str">
        <f t="shared" si="114"/>
        <v/>
      </c>
      <c r="L688" s="6" t="str">
        <f t="shared" si="115"/>
        <v/>
      </c>
      <c r="N688" s="129" t="s">
        <v>7521</v>
      </c>
      <c r="O688" t="str">
        <f t="shared" si="120"/>
        <v/>
      </c>
      <c r="P688" t="str">
        <f t="shared" si="116"/>
        <v/>
      </c>
      <c r="Q688" s="6" t="str">
        <f t="shared" si="112"/>
        <v/>
      </c>
      <c r="R688" s="6" t="str">
        <f t="shared" si="117"/>
        <v/>
      </c>
      <c r="S688" s="8" t="str">
        <f t="shared" si="118"/>
        <v/>
      </c>
      <c r="T688" s="8" t="str">
        <f t="shared" si="119"/>
        <v/>
      </c>
    </row>
    <row r="689" spans="1:20" x14ac:dyDescent="0.3">
      <c r="A689" s="111">
        <v>687</v>
      </c>
      <c r="B689" s="111" t="s">
        <v>7513</v>
      </c>
      <c r="E689" s="6" t="str">
        <f t="shared" si="110"/>
        <v/>
      </c>
      <c r="I689" t="str">
        <f t="shared" si="113"/>
        <v/>
      </c>
      <c r="J689" t="str">
        <f t="shared" si="111"/>
        <v/>
      </c>
      <c r="K689" t="str">
        <f t="shared" si="114"/>
        <v/>
      </c>
      <c r="L689" s="6" t="str">
        <f t="shared" si="115"/>
        <v/>
      </c>
      <c r="N689" s="129" t="s">
        <v>7521</v>
      </c>
      <c r="O689" t="str">
        <f t="shared" si="120"/>
        <v/>
      </c>
      <c r="P689" t="str">
        <f t="shared" si="116"/>
        <v/>
      </c>
      <c r="Q689" s="6" t="str">
        <f t="shared" si="112"/>
        <v/>
      </c>
      <c r="R689" s="6" t="str">
        <f t="shared" si="117"/>
        <v/>
      </c>
      <c r="S689" s="8" t="str">
        <f t="shared" si="118"/>
        <v/>
      </c>
      <c r="T689" s="8" t="str">
        <f t="shared" si="119"/>
        <v/>
      </c>
    </row>
    <row r="690" spans="1:20" x14ac:dyDescent="0.3">
      <c r="A690" s="111">
        <v>688</v>
      </c>
      <c r="B690" s="111" t="s">
        <v>7513</v>
      </c>
      <c r="E690" s="6" t="str">
        <f t="shared" si="110"/>
        <v/>
      </c>
      <c r="I690" t="str">
        <f t="shared" si="113"/>
        <v/>
      </c>
      <c r="J690" t="str">
        <f t="shared" si="111"/>
        <v/>
      </c>
      <c r="K690" t="str">
        <f t="shared" si="114"/>
        <v/>
      </c>
      <c r="L690" s="6" t="str">
        <f t="shared" si="115"/>
        <v/>
      </c>
      <c r="N690" s="129" t="s">
        <v>7521</v>
      </c>
      <c r="O690" t="str">
        <f t="shared" si="120"/>
        <v/>
      </c>
      <c r="P690" t="str">
        <f t="shared" si="116"/>
        <v/>
      </c>
      <c r="Q690" s="6" t="str">
        <f t="shared" si="112"/>
        <v/>
      </c>
      <c r="R690" s="6" t="str">
        <f t="shared" si="117"/>
        <v/>
      </c>
      <c r="S690" s="8" t="str">
        <f t="shared" si="118"/>
        <v/>
      </c>
      <c r="T690" s="8" t="str">
        <f t="shared" si="119"/>
        <v/>
      </c>
    </row>
    <row r="691" spans="1:20" x14ac:dyDescent="0.3">
      <c r="A691" s="111">
        <v>689</v>
      </c>
      <c r="B691" s="111" t="s">
        <v>7513</v>
      </c>
      <c r="E691" s="6" t="str">
        <f t="shared" si="110"/>
        <v/>
      </c>
      <c r="I691" t="str">
        <f t="shared" si="113"/>
        <v/>
      </c>
      <c r="J691" t="str">
        <f t="shared" si="111"/>
        <v/>
      </c>
      <c r="K691" t="str">
        <f t="shared" si="114"/>
        <v/>
      </c>
      <c r="L691" s="6" t="str">
        <f t="shared" si="115"/>
        <v/>
      </c>
      <c r="N691" s="129" t="s">
        <v>7521</v>
      </c>
      <c r="O691" t="str">
        <f t="shared" si="120"/>
        <v/>
      </c>
      <c r="P691" t="str">
        <f t="shared" si="116"/>
        <v/>
      </c>
      <c r="Q691" s="6" t="str">
        <f t="shared" si="112"/>
        <v/>
      </c>
      <c r="R691" s="6" t="str">
        <f t="shared" si="117"/>
        <v/>
      </c>
      <c r="S691" s="8" t="str">
        <f t="shared" si="118"/>
        <v/>
      </c>
      <c r="T691" s="8" t="str">
        <f t="shared" si="119"/>
        <v/>
      </c>
    </row>
    <row r="692" spans="1:20" x14ac:dyDescent="0.3">
      <c r="A692" s="111">
        <v>690</v>
      </c>
      <c r="B692" s="111" t="s">
        <v>7513</v>
      </c>
      <c r="E692" s="6" t="str">
        <f t="shared" si="110"/>
        <v/>
      </c>
      <c r="I692" t="str">
        <f t="shared" si="113"/>
        <v/>
      </c>
      <c r="J692" t="str">
        <f t="shared" si="111"/>
        <v/>
      </c>
      <c r="K692" t="str">
        <f t="shared" si="114"/>
        <v/>
      </c>
      <c r="L692" s="6" t="str">
        <f t="shared" si="115"/>
        <v/>
      </c>
      <c r="N692" s="129" t="s">
        <v>7521</v>
      </c>
      <c r="O692" t="str">
        <f t="shared" si="120"/>
        <v/>
      </c>
      <c r="P692" t="str">
        <f t="shared" si="116"/>
        <v/>
      </c>
      <c r="Q692" s="6" t="str">
        <f t="shared" si="112"/>
        <v/>
      </c>
      <c r="R692" s="6" t="str">
        <f t="shared" si="117"/>
        <v/>
      </c>
      <c r="S692" s="8" t="str">
        <f t="shared" si="118"/>
        <v/>
      </c>
      <c r="T692" s="8" t="str">
        <f t="shared" si="119"/>
        <v/>
      </c>
    </row>
    <row r="693" spans="1:20" x14ac:dyDescent="0.3">
      <c r="A693" s="111">
        <v>691</v>
      </c>
      <c r="B693" s="111" t="s">
        <v>7513</v>
      </c>
      <c r="E693" s="6" t="str">
        <f t="shared" si="110"/>
        <v/>
      </c>
      <c r="I693" t="str">
        <f t="shared" si="113"/>
        <v/>
      </c>
      <c r="J693" t="str">
        <f t="shared" si="111"/>
        <v/>
      </c>
      <c r="K693" t="str">
        <f t="shared" si="114"/>
        <v/>
      </c>
      <c r="L693" s="6" t="str">
        <f t="shared" si="115"/>
        <v/>
      </c>
      <c r="N693" s="129" t="s">
        <v>7521</v>
      </c>
      <c r="O693" t="str">
        <f t="shared" si="120"/>
        <v/>
      </c>
      <c r="P693" t="str">
        <f t="shared" si="116"/>
        <v/>
      </c>
      <c r="Q693" s="6" t="str">
        <f t="shared" si="112"/>
        <v/>
      </c>
      <c r="R693" s="6" t="str">
        <f t="shared" si="117"/>
        <v/>
      </c>
      <c r="S693" s="8" t="str">
        <f t="shared" si="118"/>
        <v/>
      </c>
      <c r="T693" s="8" t="str">
        <f t="shared" si="119"/>
        <v/>
      </c>
    </row>
    <row r="694" spans="1:20" x14ac:dyDescent="0.3">
      <c r="A694" s="111">
        <v>692</v>
      </c>
      <c r="B694" s="111" t="s">
        <v>7513</v>
      </c>
      <c r="E694" s="6" t="str">
        <f t="shared" si="110"/>
        <v/>
      </c>
      <c r="I694" t="str">
        <f t="shared" si="113"/>
        <v/>
      </c>
      <c r="J694" t="str">
        <f t="shared" si="111"/>
        <v/>
      </c>
      <c r="K694" t="str">
        <f t="shared" si="114"/>
        <v/>
      </c>
      <c r="L694" s="6" t="str">
        <f t="shared" si="115"/>
        <v/>
      </c>
      <c r="N694" s="129" t="s">
        <v>7521</v>
      </c>
      <c r="O694" t="str">
        <f t="shared" si="120"/>
        <v/>
      </c>
      <c r="P694" t="str">
        <f t="shared" si="116"/>
        <v/>
      </c>
      <c r="Q694" s="6" t="str">
        <f t="shared" si="112"/>
        <v/>
      </c>
      <c r="R694" s="6" t="str">
        <f t="shared" si="117"/>
        <v/>
      </c>
      <c r="S694" s="8" t="str">
        <f t="shared" si="118"/>
        <v/>
      </c>
      <c r="T694" s="8" t="str">
        <f t="shared" si="119"/>
        <v/>
      </c>
    </row>
    <row r="695" spans="1:20" x14ac:dyDescent="0.3">
      <c r="A695" s="111">
        <v>693</v>
      </c>
      <c r="B695" s="111" t="s">
        <v>7513</v>
      </c>
      <c r="E695" s="6" t="str">
        <f t="shared" si="110"/>
        <v/>
      </c>
      <c r="I695" t="str">
        <f t="shared" si="113"/>
        <v/>
      </c>
      <c r="J695" t="str">
        <f t="shared" si="111"/>
        <v/>
      </c>
      <c r="K695" t="str">
        <f t="shared" si="114"/>
        <v/>
      </c>
      <c r="L695" s="6" t="str">
        <f t="shared" si="115"/>
        <v/>
      </c>
      <c r="N695" s="129" t="s">
        <v>7521</v>
      </c>
      <c r="O695" t="str">
        <f t="shared" si="120"/>
        <v/>
      </c>
      <c r="P695" t="str">
        <f t="shared" si="116"/>
        <v/>
      </c>
      <c r="Q695" s="6" t="str">
        <f t="shared" si="112"/>
        <v/>
      </c>
      <c r="R695" s="6" t="str">
        <f t="shared" si="117"/>
        <v/>
      </c>
      <c r="S695" s="8" t="str">
        <f t="shared" si="118"/>
        <v/>
      </c>
      <c r="T695" s="8" t="str">
        <f t="shared" si="119"/>
        <v/>
      </c>
    </row>
    <row r="696" spans="1:20" x14ac:dyDescent="0.3">
      <c r="A696" s="111">
        <v>694</v>
      </c>
      <c r="B696" s="111" t="s">
        <v>7513</v>
      </c>
      <c r="E696" s="6" t="str">
        <f t="shared" si="110"/>
        <v/>
      </c>
      <c r="I696" t="str">
        <f t="shared" si="113"/>
        <v/>
      </c>
      <c r="J696" t="str">
        <f t="shared" si="111"/>
        <v/>
      </c>
      <c r="K696" t="str">
        <f t="shared" si="114"/>
        <v/>
      </c>
      <c r="L696" s="6" t="str">
        <f t="shared" si="115"/>
        <v/>
      </c>
      <c r="N696" s="129" t="s">
        <v>7521</v>
      </c>
      <c r="O696" t="str">
        <f t="shared" si="120"/>
        <v/>
      </c>
      <c r="P696" t="str">
        <f t="shared" si="116"/>
        <v/>
      </c>
      <c r="Q696" s="6" t="str">
        <f t="shared" si="112"/>
        <v/>
      </c>
      <c r="R696" s="6" t="str">
        <f t="shared" si="117"/>
        <v/>
      </c>
      <c r="S696" s="8" t="str">
        <f t="shared" si="118"/>
        <v/>
      </c>
      <c r="T696" s="8" t="str">
        <f t="shared" si="119"/>
        <v/>
      </c>
    </row>
    <row r="697" spans="1:20" x14ac:dyDescent="0.3">
      <c r="A697" s="111">
        <v>695</v>
      </c>
      <c r="B697" s="111" t="s">
        <v>7513</v>
      </c>
      <c r="E697" s="6" t="str">
        <f t="shared" si="110"/>
        <v/>
      </c>
      <c r="I697" t="str">
        <f t="shared" si="113"/>
        <v/>
      </c>
      <c r="J697" t="str">
        <f t="shared" si="111"/>
        <v/>
      </c>
      <c r="K697" t="str">
        <f t="shared" si="114"/>
        <v/>
      </c>
      <c r="L697" s="6" t="str">
        <f t="shared" si="115"/>
        <v/>
      </c>
      <c r="N697" s="129" t="s">
        <v>7521</v>
      </c>
      <c r="O697" t="str">
        <f t="shared" si="120"/>
        <v/>
      </c>
      <c r="P697" t="str">
        <f t="shared" si="116"/>
        <v/>
      </c>
      <c r="Q697" s="6" t="str">
        <f t="shared" si="112"/>
        <v/>
      </c>
      <c r="R697" s="6" t="str">
        <f t="shared" si="117"/>
        <v/>
      </c>
      <c r="S697" s="8" t="str">
        <f t="shared" si="118"/>
        <v/>
      </c>
      <c r="T697" s="8" t="str">
        <f t="shared" si="119"/>
        <v/>
      </c>
    </row>
    <row r="698" spans="1:20" x14ac:dyDescent="0.3">
      <c r="A698" s="111">
        <v>696</v>
      </c>
      <c r="B698" s="111" t="s">
        <v>7513</v>
      </c>
      <c r="E698" s="6" t="str">
        <f t="shared" si="110"/>
        <v/>
      </c>
      <c r="I698" t="str">
        <f t="shared" si="113"/>
        <v/>
      </c>
      <c r="J698" t="str">
        <f t="shared" si="111"/>
        <v/>
      </c>
      <c r="K698" t="str">
        <f t="shared" si="114"/>
        <v/>
      </c>
      <c r="L698" s="6" t="str">
        <f t="shared" si="115"/>
        <v/>
      </c>
      <c r="N698" s="129" t="s">
        <v>7521</v>
      </c>
      <c r="O698" t="str">
        <f t="shared" si="120"/>
        <v/>
      </c>
      <c r="P698" t="str">
        <f t="shared" si="116"/>
        <v/>
      </c>
      <c r="Q698" s="6" t="str">
        <f t="shared" si="112"/>
        <v/>
      </c>
      <c r="R698" s="6" t="str">
        <f t="shared" si="117"/>
        <v/>
      </c>
      <c r="S698" s="8" t="str">
        <f t="shared" si="118"/>
        <v/>
      </c>
      <c r="T698" s="8" t="str">
        <f t="shared" si="119"/>
        <v/>
      </c>
    </row>
    <row r="699" spans="1:20" x14ac:dyDescent="0.3">
      <c r="A699" s="111">
        <v>697</v>
      </c>
      <c r="B699" s="111" t="s">
        <v>7513</v>
      </c>
      <c r="E699" s="6" t="str">
        <f t="shared" si="110"/>
        <v/>
      </c>
      <c r="I699" t="str">
        <f t="shared" si="113"/>
        <v/>
      </c>
      <c r="J699" t="str">
        <f t="shared" si="111"/>
        <v/>
      </c>
      <c r="K699" t="str">
        <f t="shared" si="114"/>
        <v/>
      </c>
      <c r="L699" s="6" t="str">
        <f t="shared" si="115"/>
        <v/>
      </c>
      <c r="N699" s="129" t="s">
        <v>7521</v>
      </c>
      <c r="O699" t="str">
        <f t="shared" si="120"/>
        <v/>
      </c>
      <c r="P699" t="str">
        <f t="shared" si="116"/>
        <v/>
      </c>
      <c r="Q699" s="6" t="str">
        <f t="shared" si="112"/>
        <v/>
      </c>
      <c r="R699" s="6" t="str">
        <f t="shared" si="117"/>
        <v/>
      </c>
      <c r="S699" s="8" t="str">
        <f t="shared" si="118"/>
        <v/>
      </c>
      <c r="T699" s="8" t="str">
        <f t="shared" si="119"/>
        <v/>
      </c>
    </row>
    <row r="700" spans="1:20" x14ac:dyDescent="0.3">
      <c r="A700" s="111">
        <v>698</v>
      </c>
      <c r="B700" s="111" t="s">
        <v>7513</v>
      </c>
      <c r="E700" s="6" t="str">
        <f t="shared" si="110"/>
        <v/>
      </c>
      <c r="I700" t="str">
        <f t="shared" si="113"/>
        <v/>
      </c>
      <c r="J700" t="str">
        <f t="shared" si="111"/>
        <v/>
      </c>
      <c r="K700" t="str">
        <f t="shared" si="114"/>
        <v/>
      </c>
      <c r="L700" s="6" t="str">
        <f t="shared" si="115"/>
        <v/>
      </c>
      <c r="N700" s="129" t="s">
        <v>7521</v>
      </c>
      <c r="O700" t="str">
        <f t="shared" si="120"/>
        <v/>
      </c>
      <c r="P700" t="str">
        <f t="shared" si="116"/>
        <v/>
      </c>
      <c r="Q700" s="6" t="str">
        <f t="shared" si="112"/>
        <v/>
      </c>
      <c r="R700" s="6" t="str">
        <f t="shared" si="117"/>
        <v/>
      </c>
      <c r="S700" s="8" t="str">
        <f t="shared" si="118"/>
        <v/>
      </c>
      <c r="T700" s="8" t="str">
        <f t="shared" si="119"/>
        <v/>
      </c>
    </row>
    <row r="701" spans="1:20" x14ac:dyDescent="0.3">
      <c r="A701" s="111">
        <v>699</v>
      </c>
      <c r="B701" s="111" t="s">
        <v>7513</v>
      </c>
      <c r="E701" s="6" t="str">
        <f t="shared" si="110"/>
        <v/>
      </c>
      <c r="I701" t="str">
        <f t="shared" si="113"/>
        <v/>
      </c>
      <c r="J701" t="str">
        <f t="shared" si="111"/>
        <v/>
      </c>
      <c r="K701" t="str">
        <f t="shared" si="114"/>
        <v/>
      </c>
      <c r="L701" s="6" t="str">
        <f t="shared" si="115"/>
        <v/>
      </c>
      <c r="N701" s="129" t="s">
        <v>7521</v>
      </c>
      <c r="O701" t="str">
        <f t="shared" si="120"/>
        <v/>
      </c>
      <c r="P701" t="str">
        <f t="shared" si="116"/>
        <v/>
      </c>
      <c r="Q701" s="6" t="str">
        <f t="shared" si="112"/>
        <v/>
      </c>
      <c r="R701" s="6" t="str">
        <f t="shared" si="117"/>
        <v/>
      </c>
      <c r="S701" s="8" t="str">
        <f t="shared" si="118"/>
        <v/>
      </c>
      <c r="T701" s="8" t="str">
        <f t="shared" si="119"/>
        <v/>
      </c>
    </row>
    <row r="702" spans="1:20" x14ac:dyDescent="0.3">
      <c r="A702" s="111">
        <v>700</v>
      </c>
      <c r="B702" s="111" t="s">
        <v>7513</v>
      </c>
      <c r="E702" s="6" t="str">
        <f t="shared" si="110"/>
        <v/>
      </c>
      <c r="I702" t="str">
        <f t="shared" si="113"/>
        <v/>
      </c>
      <c r="J702" t="str">
        <f t="shared" si="111"/>
        <v/>
      </c>
      <c r="K702" t="str">
        <f t="shared" si="114"/>
        <v/>
      </c>
      <c r="L702" s="6" t="str">
        <f t="shared" si="115"/>
        <v/>
      </c>
      <c r="N702" s="129" t="s">
        <v>7521</v>
      </c>
      <c r="O702" t="str">
        <f t="shared" si="120"/>
        <v/>
      </c>
      <c r="P702" t="str">
        <f t="shared" si="116"/>
        <v/>
      </c>
      <c r="Q702" s="6" t="str">
        <f t="shared" si="112"/>
        <v/>
      </c>
      <c r="R702" s="6" t="str">
        <f t="shared" si="117"/>
        <v/>
      </c>
      <c r="S702" s="8" t="str">
        <f t="shared" si="118"/>
        <v/>
      </c>
      <c r="T702" s="8" t="str">
        <f t="shared" si="119"/>
        <v/>
      </c>
    </row>
    <row r="703" spans="1:20" x14ac:dyDescent="0.3">
      <c r="A703" s="111">
        <v>701</v>
      </c>
      <c r="B703" s="111" t="s">
        <v>7513</v>
      </c>
      <c r="E703" s="6" t="str">
        <f t="shared" si="110"/>
        <v/>
      </c>
      <c r="I703" t="str">
        <f t="shared" si="113"/>
        <v/>
      </c>
      <c r="J703" t="str">
        <f t="shared" si="111"/>
        <v/>
      </c>
      <c r="K703" t="str">
        <f t="shared" si="114"/>
        <v/>
      </c>
      <c r="L703" s="6" t="str">
        <f t="shared" si="115"/>
        <v/>
      </c>
      <c r="N703" s="129" t="s">
        <v>7521</v>
      </c>
      <c r="O703" t="str">
        <f t="shared" si="120"/>
        <v/>
      </c>
      <c r="P703" t="str">
        <f t="shared" si="116"/>
        <v/>
      </c>
      <c r="Q703" s="6" t="str">
        <f t="shared" si="112"/>
        <v/>
      </c>
      <c r="R703" s="6" t="str">
        <f t="shared" si="117"/>
        <v/>
      </c>
      <c r="S703" s="8" t="str">
        <f t="shared" si="118"/>
        <v/>
      </c>
      <c r="T703" s="8" t="str">
        <f t="shared" si="119"/>
        <v/>
      </c>
    </row>
    <row r="704" spans="1:20" x14ac:dyDescent="0.3">
      <c r="A704" s="111">
        <v>702</v>
      </c>
      <c r="B704" s="111" t="s">
        <v>7513</v>
      </c>
      <c r="E704" s="6" t="str">
        <f t="shared" si="110"/>
        <v/>
      </c>
      <c r="I704" t="str">
        <f t="shared" si="113"/>
        <v/>
      </c>
      <c r="J704" t="str">
        <f t="shared" si="111"/>
        <v/>
      </c>
      <c r="K704" t="str">
        <f t="shared" si="114"/>
        <v/>
      </c>
      <c r="L704" s="6" t="str">
        <f t="shared" si="115"/>
        <v/>
      </c>
      <c r="N704" s="129" t="s">
        <v>7521</v>
      </c>
      <c r="O704" t="str">
        <f t="shared" si="120"/>
        <v/>
      </c>
      <c r="P704" t="str">
        <f t="shared" si="116"/>
        <v/>
      </c>
      <c r="Q704" s="6" t="str">
        <f t="shared" si="112"/>
        <v/>
      </c>
      <c r="R704" s="6" t="str">
        <f t="shared" si="117"/>
        <v/>
      </c>
      <c r="S704" s="8" t="str">
        <f t="shared" si="118"/>
        <v/>
      </c>
      <c r="T704" s="8" t="str">
        <f t="shared" si="119"/>
        <v/>
      </c>
    </row>
    <row r="705" spans="1:20" x14ac:dyDescent="0.3">
      <c r="A705" s="111">
        <v>703</v>
      </c>
      <c r="B705" s="111" t="s">
        <v>7513</v>
      </c>
      <c r="E705" s="6" t="str">
        <f t="shared" si="110"/>
        <v/>
      </c>
      <c r="I705" t="str">
        <f t="shared" si="113"/>
        <v/>
      </c>
      <c r="J705" t="str">
        <f t="shared" si="111"/>
        <v/>
      </c>
      <c r="K705" t="str">
        <f t="shared" si="114"/>
        <v/>
      </c>
      <c r="L705" s="6" t="str">
        <f t="shared" si="115"/>
        <v/>
      </c>
      <c r="N705" s="129" t="s">
        <v>7521</v>
      </c>
      <c r="O705" t="str">
        <f t="shared" si="120"/>
        <v/>
      </c>
      <c r="P705" t="str">
        <f t="shared" si="116"/>
        <v/>
      </c>
      <c r="Q705" s="6" t="str">
        <f t="shared" si="112"/>
        <v/>
      </c>
      <c r="R705" s="6" t="str">
        <f t="shared" si="117"/>
        <v/>
      </c>
      <c r="S705" s="8" t="str">
        <f t="shared" si="118"/>
        <v/>
      </c>
      <c r="T705" s="8" t="str">
        <f t="shared" si="119"/>
        <v/>
      </c>
    </row>
    <row r="706" spans="1:20" x14ac:dyDescent="0.3">
      <c r="A706" s="111">
        <v>704</v>
      </c>
      <c r="B706" s="111" t="s">
        <v>7513</v>
      </c>
      <c r="E706" s="6" t="str">
        <f t="shared" si="110"/>
        <v/>
      </c>
      <c r="I706" t="str">
        <f t="shared" si="113"/>
        <v/>
      </c>
      <c r="J706" t="str">
        <f t="shared" si="111"/>
        <v/>
      </c>
      <c r="K706" t="str">
        <f t="shared" si="114"/>
        <v/>
      </c>
      <c r="L706" s="6" t="str">
        <f t="shared" si="115"/>
        <v/>
      </c>
      <c r="N706" s="129" t="s">
        <v>7521</v>
      </c>
      <c r="O706" t="str">
        <f t="shared" si="120"/>
        <v/>
      </c>
      <c r="P706" t="str">
        <f t="shared" si="116"/>
        <v/>
      </c>
      <c r="Q706" s="6" t="str">
        <f t="shared" si="112"/>
        <v/>
      </c>
      <c r="R706" s="6" t="str">
        <f t="shared" si="117"/>
        <v/>
      </c>
      <c r="S706" s="8" t="str">
        <f t="shared" si="118"/>
        <v/>
      </c>
      <c r="T706" s="8" t="str">
        <f t="shared" si="119"/>
        <v/>
      </c>
    </row>
    <row r="707" spans="1:20" x14ac:dyDescent="0.3">
      <c r="A707" s="111">
        <v>705</v>
      </c>
      <c r="B707" s="111" t="s">
        <v>7513</v>
      </c>
      <c r="E707" s="6" t="str">
        <f t="shared" ref="E707:E770" si="121">IFERROR(VLOOKUP(D707,Rate,3,FALSE),"")</f>
        <v/>
      </c>
      <c r="I707" t="str">
        <f t="shared" si="113"/>
        <v/>
      </c>
      <c r="J707" t="str">
        <f t="shared" ref="J707:J770" si="122">IFERROR(VLOOKUP(B707,ExchangeFee,2,FALSE)*I707,"")</f>
        <v/>
      </c>
      <c r="K707" t="str">
        <f t="shared" si="114"/>
        <v/>
      </c>
      <c r="L707" s="6" t="str">
        <f t="shared" si="115"/>
        <v/>
      </c>
      <c r="N707" s="129" t="s">
        <v>7521</v>
      </c>
      <c r="O707" t="str">
        <f t="shared" si="120"/>
        <v/>
      </c>
      <c r="P707" t="str">
        <f t="shared" si="116"/>
        <v/>
      </c>
      <c r="Q707" s="6" t="str">
        <f t="shared" ref="Q707:Q770" si="123">IFERROR(VLOOKUP(B707,ExchangeFee,2,FALSE)*P707,"")</f>
        <v/>
      </c>
      <c r="R707" s="6" t="str">
        <f t="shared" si="117"/>
        <v/>
      </c>
      <c r="S707" s="8" t="str">
        <f t="shared" si="118"/>
        <v/>
      </c>
      <c r="T707" s="8" t="str">
        <f t="shared" si="119"/>
        <v/>
      </c>
    </row>
    <row r="708" spans="1:20" x14ac:dyDescent="0.3">
      <c r="A708" s="111">
        <v>706</v>
      </c>
      <c r="B708" s="111" t="s">
        <v>7513</v>
      </c>
      <c r="E708" s="6" t="str">
        <f t="shared" si="121"/>
        <v/>
      </c>
      <c r="I708" t="str">
        <f t="shared" ref="I708:I771" si="124">IFERROR(H708/G708,"")</f>
        <v/>
      </c>
      <c r="J708" t="str">
        <f t="shared" si="122"/>
        <v/>
      </c>
      <c r="K708" t="str">
        <f t="shared" ref="K708:K771" si="125">IFERROR(I708-J708,"")</f>
        <v/>
      </c>
      <c r="L708" s="6" t="str">
        <f t="shared" ref="L708:L771" si="126">IFERROR(K708*G708,"")</f>
        <v/>
      </c>
      <c r="N708" s="129" t="s">
        <v>7521</v>
      </c>
      <c r="O708" t="str">
        <f t="shared" si="120"/>
        <v/>
      </c>
      <c r="P708" t="str">
        <f t="shared" ref="P708:P771" si="127">IFERROR(O708*N708,"")</f>
        <v/>
      </c>
      <c r="Q708" s="6" t="str">
        <f t="shared" si="123"/>
        <v/>
      </c>
      <c r="R708" s="6" t="str">
        <f t="shared" ref="R708:R771" si="128">IFERROR(P708-Q708,"")</f>
        <v/>
      </c>
      <c r="S708" s="8" t="str">
        <f t="shared" ref="S708:S771" si="129">IFERROR((N708-G708)/G708,"")</f>
        <v/>
      </c>
      <c r="T708" s="8" t="str">
        <f t="shared" ref="T708:T771" si="130">IFERROR((R708-H708)/H708,"")</f>
        <v/>
      </c>
    </row>
    <row r="709" spans="1:20" x14ac:dyDescent="0.3">
      <c r="A709" s="111">
        <v>707</v>
      </c>
      <c r="B709" s="111" t="s">
        <v>7513</v>
      </c>
      <c r="E709" s="6" t="str">
        <f t="shared" si="121"/>
        <v/>
      </c>
      <c r="I709" t="str">
        <f t="shared" si="124"/>
        <v/>
      </c>
      <c r="J709" t="str">
        <f t="shared" si="122"/>
        <v/>
      </c>
      <c r="K709" t="str">
        <f t="shared" si="125"/>
        <v/>
      </c>
      <c r="L709" s="6" t="str">
        <f t="shared" si="126"/>
        <v/>
      </c>
      <c r="N709" s="129" t="s">
        <v>7521</v>
      </c>
      <c r="O709" t="str">
        <f t="shared" ref="O709:O772" si="131">K709</f>
        <v/>
      </c>
      <c r="P709" t="str">
        <f t="shared" si="127"/>
        <v/>
      </c>
      <c r="Q709" s="6" t="str">
        <f t="shared" si="123"/>
        <v/>
      </c>
      <c r="R709" s="6" t="str">
        <f t="shared" si="128"/>
        <v/>
      </c>
      <c r="S709" s="8" t="str">
        <f t="shared" si="129"/>
        <v/>
      </c>
      <c r="T709" s="8" t="str">
        <f t="shared" si="130"/>
        <v/>
      </c>
    </row>
    <row r="710" spans="1:20" x14ac:dyDescent="0.3">
      <c r="A710" s="111">
        <v>708</v>
      </c>
      <c r="B710" s="111" t="s">
        <v>7513</v>
      </c>
      <c r="E710" s="6" t="str">
        <f t="shared" si="121"/>
        <v/>
      </c>
      <c r="I710" t="str">
        <f t="shared" si="124"/>
        <v/>
      </c>
      <c r="J710" t="str">
        <f t="shared" si="122"/>
        <v/>
      </c>
      <c r="K710" t="str">
        <f t="shared" si="125"/>
        <v/>
      </c>
      <c r="L710" s="6" t="str">
        <f t="shared" si="126"/>
        <v/>
      </c>
      <c r="N710" s="129" t="s">
        <v>7521</v>
      </c>
      <c r="O710" t="str">
        <f t="shared" si="131"/>
        <v/>
      </c>
      <c r="P710" t="str">
        <f t="shared" si="127"/>
        <v/>
      </c>
      <c r="Q710" s="6" t="str">
        <f t="shared" si="123"/>
        <v/>
      </c>
      <c r="R710" s="6" t="str">
        <f t="shared" si="128"/>
        <v/>
      </c>
      <c r="S710" s="8" t="str">
        <f t="shared" si="129"/>
        <v/>
      </c>
      <c r="T710" s="8" t="str">
        <f t="shared" si="130"/>
        <v/>
      </c>
    </row>
    <row r="711" spans="1:20" x14ac:dyDescent="0.3">
      <c r="A711" s="111">
        <v>709</v>
      </c>
      <c r="B711" s="111" t="s">
        <v>7513</v>
      </c>
      <c r="E711" s="6" t="str">
        <f t="shared" si="121"/>
        <v/>
      </c>
      <c r="I711" t="str">
        <f t="shared" si="124"/>
        <v/>
      </c>
      <c r="J711" t="str">
        <f t="shared" si="122"/>
        <v/>
      </c>
      <c r="K711" t="str">
        <f t="shared" si="125"/>
        <v/>
      </c>
      <c r="L711" s="6" t="str">
        <f t="shared" si="126"/>
        <v/>
      </c>
      <c r="N711" s="129" t="s">
        <v>7521</v>
      </c>
      <c r="O711" t="str">
        <f t="shared" si="131"/>
        <v/>
      </c>
      <c r="P711" t="str">
        <f t="shared" si="127"/>
        <v/>
      </c>
      <c r="Q711" s="6" t="str">
        <f t="shared" si="123"/>
        <v/>
      </c>
      <c r="R711" s="6" t="str">
        <f t="shared" si="128"/>
        <v/>
      </c>
      <c r="S711" s="8" t="str">
        <f t="shared" si="129"/>
        <v/>
      </c>
      <c r="T711" s="8" t="str">
        <f t="shared" si="130"/>
        <v/>
      </c>
    </row>
    <row r="712" spans="1:20" x14ac:dyDescent="0.3">
      <c r="A712" s="111">
        <v>710</v>
      </c>
      <c r="B712" s="111" t="s">
        <v>7513</v>
      </c>
      <c r="E712" s="6" t="str">
        <f t="shared" si="121"/>
        <v/>
      </c>
      <c r="I712" t="str">
        <f t="shared" si="124"/>
        <v/>
      </c>
      <c r="J712" t="str">
        <f t="shared" si="122"/>
        <v/>
      </c>
      <c r="K712" t="str">
        <f t="shared" si="125"/>
        <v/>
      </c>
      <c r="L712" s="6" t="str">
        <f t="shared" si="126"/>
        <v/>
      </c>
      <c r="N712" s="129" t="s">
        <v>7521</v>
      </c>
      <c r="O712" t="str">
        <f t="shared" si="131"/>
        <v/>
      </c>
      <c r="P712" t="str">
        <f t="shared" si="127"/>
        <v/>
      </c>
      <c r="Q712" s="6" t="str">
        <f t="shared" si="123"/>
        <v/>
      </c>
      <c r="R712" s="6" t="str">
        <f t="shared" si="128"/>
        <v/>
      </c>
      <c r="S712" s="8" t="str">
        <f t="shared" si="129"/>
        <v/>
      </c>
      <c r="T712" s="8" t="str">
        <f t="shared" si="130"/>
        <v/>
      </c>
    </row>
    <row r="713" spans="1:20" x14ac:dyDescent="0.3">
      <c r="A713" s="111">
        <v>711</v>
      </c>
      <c r="B713" s="111" t="s">
        <v>7513</v>
      </c>
      <c r="E713" s="6" t="str">
        <f t="shared" si="121"/>
        <v/>
      </c>
      <c r="I713" t="str">
        <f t="shared" si="124"/>
        <v/>
      </c>
      <c r="J713" t="str">
        <f t="shared" si="122"/>
        <v/>
      </c>
      <c r="K713" t="str">
        <f t="shared" si="125"/>
        <v/>
      </c>
      <c r="L713" s="6" t="str">
        <f t="shared" si="126"/>
        <v/>
      </c>
      <c r="N713" s="129" t="s">
        <v>7521</v>
      </c>
      <c r="O713" t="str">
        <f t="shared" si="131"/>
        <v/>
      </c>
      <c r="P713" t="str">
        <f t="shared" si="127"/>
        <v/>
      </c>
      <c r="Q713" s="6" t="str">
        <f t="shared" si="123"/>
        <v/>
      </c>
      <c r="R713" s="6" t="str">
        <f t="shared" si="128"/>
        <v/>
      </c>
      <c r="S713" s="8" t="str">
        <f t="shared" si="129"/>
        <v/>
      </c>
      <c r="T713" s="8" t="str">
        <f t="shared" si="130"/>
        <v/>
      </c>
    </row>
    <row r="714" spans="1:20" x14ac:dyDescent="0.3">
      <c r="A714" s="111">
        <v>712</v>
      </c>
      <c r="B714" s="111" t="s">
        <v>7513</v>
      </c>
      <c r="E714" s="6" t="str">
        <f t="shared" si="121"/>
        <v/>
      </c>
      <c r="I714" t="str">
        <f t="shared" si="124"/>
        <v/>
      </c>
      <c r="J714" t="str">
        <f t="shared" si="122"/>
        <v/>
      </c>
      <c r="K714" t="str">
        <f t="shared" si="125"/>
        <v/>
      </c>
      <c r="L714" s="6" t="str">
        <f t="shared" si="126"/>
        <v/>
      </c>
      <c r="N714" s="129" t="s">
        <v>7521</v>
      </c>
      <c r="O714" t="str">
        <f t="shared" si="131"/>
        <v/>
      </c>
      <c r="P714" t="str">
        <f t="shared" si="127"/>
        <v/>
      </c>
      <c r="Q714" s="6" t="str">
        <f t="shared" si="123"/>
        <v/>
      </c>
      <c r="R714" s="6" t="str">
        <f t="shared" si="128"/>
        <v/>
      </c>
      <c r="S714" s="8" t="str">
        <f t="shared" si="129"/>
        <v/>
      </c>
      <c r="T714" s="8" t="str">
        <f t="shared" si="130"/>
        <v/>
      </c>
    </row>
    <row r="715" spans="1:20" x14ac:dyDescent="0.3">
      <c r="A715" s="111">
        <v>713</v>
      </c>
      <c r="B715" s="111" t="s">
        <v>7513</v>
      </c>
      <c r="E715" s="6" t="str">
        <f t="shared" si="121"/>
        <v/>
      </c>
      <c r="I715" t="str">
        <f t="shared" si="124"/>
        <v/>
      </c>
      <c r="J715" t="str">
        <f t="shared" si="122"/>
        <v/>
      </c>
      <c r="K715" t="str">
        <f t="shared" si="125"/>
        <v/>
      </c>
      <c r="L715" s="6" t="str">
        <f t="shared" si="126"/>
        <v/>
      </c>
      <c r="N715" s="129" t="s">
        <v>7521</v>
      </c>
      <c r="O715" t="str">
        <f t="shared" si="131"/>
        <v/>
      </c>
      <c r="P715" t="str">
        <f t="shared" si="127"/>
        <v/>
      </c>
      <c r="Q715" s="6" t="str">
        <f t="shared" si="123"/>
        <v/>
      </c>
      <c r="R715" s="6" t="str">
        <f t="shared" si="128"/>
        <v/>
      </c>
      <c r="S715" s="8" t="str">
        <f t="shared" si="129"/>
        <v/>
      </c>
      <c r="T715" s="8" t="str">
        <f t="shared" si="130"/>
        <v/>
      </c>
    </row>
    <row r="716" spans="1:20" x14ac:dyDescent="0.3">
      <c r="A716" s="111">
        <v>714</v>
      </c>
      <c r="B716" s="111" t="s">
        <v>7513</v>
      </c>
      <c r="E716" s="6" t="str">
        <f t="shared" si="121"/>
        <v/>
      </c>
      <c r="I716" t="str">
        <f t="shared" si="124"/>
        <v/>
      </c>
      <c r="J716" t="str">
        <f t="shared" si="122"/>
        <v/>
      </c>
      <c r="K716" t="str">
        <f t="shared" si="125"/>
        <v/>
      </c>
      <c r="L716" s="6" t="str">
        <f t="shared" si="126"/>
        <v/>
      </c>
      <c r="N716" s="129" t="s">
        <v>7521</v>
      </c>
      <c r="O716" t="str">
        <f t="shared" si="131"/>
        <v/>
      </c>
      <c r="P716" t="str">
        <f t="shared" si="127"/>
        <v/>
      </c>
      <c r="Q716" s="6" t="str">
        <f t="shared" si="123"/>
        <v/>
      </c>
      <c r="R716" s="6" t="str">
        <f t="shared" si="128"/>
        <v/>
      </c>
      <c r="S716" s="8" t="str">
        <f t="shared" si="129"/>
        <v/>
      </c>
      <c r="T716" s="8" t="str">
        <f t="shared" si="130"/>
        <v/>
      </c>
    </row>
    <row r="717" spans="1:20" x14ac:dyDescent="0.3">
      <c r="A717" s="111">
        <v>715</v>
      </c>
      <c r="B717" s="111" t="s">
        <v>7513</v>
      </c>
      <c r="E717" s="6" t="str">
        <f t="shared" si="121"/>
        <v/>
      </c>
      <c r="I717" t="str">
        <f t="shared" si="124"/>
        <v/>
      </c>
      <c r="J717" t="str">
        <f t="shared" si="122"/>
        <v/>
      </c>
      <c r="K717" t="str">
        <f t="shared" si="125"/>
        <v/>
      </c>
      <c r="L717" s="6" t="str">
        <f t="shared" si="126"/>
        <v/>
      </c>
      <c r="N717" s="129" t="s">
        <v>7521</v>
      </c>
      <c r="O717" t="str">
        <f t="shared" si="131"/>
        <v/>
      </c>
      <c r="P717" t="str">
        <f t="shared" si="127"/>
        <v/>
      </c>
      <c r="Q717" s="6" t="str">
        <f t="shared" si="123"/>
        <v/>
      </c>
      <c r="R717" s="6" t="str">
        <f t="shared" si="128"/>
        <v/>
      </c>
      <c r="S717" s="8" t="str">
        <f t="shared" si="129"/>
        <v/>
      </c>
      <c r="T717" s="8" t="str">
        <f t="shared" si="130"/>
        <v/>
      </c>
    </row>
    <row r="718" spans="1:20" x14ac:dyDescent="0.3">
      <c r="A718" s="111">
        <v>716</v>
      </c>
      <c r="B718" s="111" t="s">
        <v>7513</v>
      </c>
      <c r="E718" s="6" t="str">
        <f t="shared" si="121"/>
        <v/>
      </c>
      <c r="I718" t="str">
        <f t="shared" si="124"/>
        <v/>
      </c>
      <c r="J718" t="str">
        <f t="shared" si="122"/>
        <v/>
      </c>
      <c r="K718" t="str">
        <f t="shared" si="125"/>
        <v/>
      </c>
      <c r="L718" s="6" t="str">
        <f t="shared" si="126"/>
        <v/>
      </c>
      <c r="N718" s="129" t="s">
        <v>7521</v>
      </c>
      <c r="O718" t="str">
        <f t="shared" si="131"/>
        <v/>
      </c>
      <c r="P718" t="str">
        <f t="shared" si="127"/>
        <v/>
      </c>
      <c r="Q718" s="6" t="str">
        <f t="shared" si="123"/>
        <v/>
      </c>
      <c r="R718" s="6" t="str">
        <f t="shared" si="128"/>
        <v/>
      </c>
      <c r="S718" s="8" t="str">
        <f t="shared" si="129"/>
        <v/>
      </c>
      <c r="T718" s="8" t="str">
        <f t="shared" si="130"/>
        <v/>
      </c>
    </row>
    <row r="719" spans="1:20" x14ac:dyDescent="0.3">
      <c r="A719" s="111">
        <v>717</v>
      </c>
      <c r="B719" s="111" t="s">
        <v>7513</v>
      </c>
      <c r="E719" s="6" t="str">
        <f t="shared" si="121"/>
        <v/>
      </c>
      <c r="I719" t="str">
        <f t="shared" si="124"/>
        <v/>
      </c>
      <c r="J719" t="str">
        <f t="shared" si="122"/>
        <v/>
      </c>
      <c r="K719" t="str">
        <f t="shared" si="125"/>
        <v/>
      </c>
      <c r="L719" s="6" t="str">
        <f t="shared" si="126"/>
        <v/>
      </c>
      <c r="N719" s="129" t="s">
        <v>7521</v>
      </c>
      <c r="O719" t="str">
        <f t="shared" si="131"/>
        <v/>
      </c>
      <c r="P719" t="str">
        <f t="shared" si="127"/>
        <v/>
      </c>
      <c r="Q719" s="6" t="str">
        <f t="shared" si="123"/>
        <v/>
      </c>
      <c r="R719" s="6" t="str">
        <f t="shared" si="128"/>
        <v/>
      </c>
      <c r="S719" s="8" t="str">
        <f t="shared" si="129"/>
        <v/>
      </c>
      <c r="T719" s="8" t="str">
        <f t="shared" si="130"/>
        <v/>
      </c>
    </row>
    <row r="720" spans="1:20" x14ac:dyDescent="0.3">
      <c r="A720" s="111">
        <v>718</v>
      </c>
      <c r="B720" s="111" t="s">
        <v>7513</v>
      </c>
      <c r="E720" s="6" t="str">
        <f t="shared" si="121"/>
        <v/>
      </c>
      <c r="I720" t="str">
        <f t="shared" si="124"/>
        <v/>
      </c>
      <c r="J720" t="str">
        <f t="shared" si="122"/>
        <v/>
      </c>
      <c r="K720" t="str">
        <f t="shared" si="125"/>
        <v/>
      </c>
      <c r="L720" s="6" t="str">
        <f t="shared" si="126"/>
        <v/>
      </c>
      <c r="N720" s="129" t="s">
        <v>7521</v>
      </c>
      <c r="O720" t="str">
        <f t="shared" si="131"/>
        <v/>
      </c>
      <c r="P720" t="str">
        <f t="shared" si="127"/>
        <v/>
      </c>
      <c r="Q720" s="6" t="str">
        <f t="shared" si="123"/>
        <v/>
      </c>
      <c r="R720" s="6" t="str">
        <f t="shared" si="128"/>
        <v/>
      </c>
      <c r="S720" s="8" t="str">
        <f t="shared" si="129"/>
        <v/>
      </c>
      <c r="T720" s="8" t="str">
        <f t="shared" si="130"/>
        <v/>
      </c>
    </row>
    <row r="721" spans="1:20" x14ac:dyDescent="0.3">
      <c r="A721" s="111">
        <v>719</v>
      </c>
      <c r="B721" s="111" t="s">
        <v>7513</v>
      </c>
      <c r="E721" s="6" t="str">
        <f t="shared" si="121"/>
        <v/>
      </c>
      <c r="I721" t="str">
        <f t="shared" si="124"/>
        <v/>
      </c>
      <c r="J721" t="str">
        <f t="shared" si="122"/>
        <v/>
      </c>
      <c r="K721" t="str">
        <f t="shared" si="125"/>
        <v/>
      </c>
      <c r="L721" s="6" t="str">
        <f t="shared" si="126"/>
        <v/>
      </c>
      <c r="N721" s="129" t="s">
        <v>7521</v>
      </c>
      <c r="O721" t="str">
        <f t="shared" si="131"/>
        <v/>
      </c>
      <c r="P721" t="str">
        <f t="shared" si="127"/>
        <v/>
      </c>
      <c r="Q721" s="6" t="str">
        <f t="shared" si="123"/>
        <v/>
      </c>
      <c r="R721" s="6" t="str">
        <f t="shared" si="128"/>
        <v/>
      </c>
      <c r="S721" s="8" t="str">
        <f t="shared" si="129"/>
        <v/>
      </c>
      <c r="T721" s="8" t="str">
        <f t="shared" si="130"/>
        <v/>
      </c>
    </row>
    <row r="722" spans="1:20" x14ac:dyDescent="0.3">
      <c r="A722" s="111">
        <v>720</v>
      </c>
      <c r="B722" s="111" t="s">
        <v>7513</v>
      </c>
      <c r="E722" s="6" t="str">
        <f t="shared" si="121"/>
        <v/>
      </c>
      <c r="I722" t="str">
        <f t="shared" si="124"/>
        <v/>
      </c>
      <c r="J722" t="str">
        <f t="shared" si="122"/>
        <v/>
      </c>
      <c r="K722" t="str">
        <f t="shared" si="125"/>
        <v/>
      </c>
      <c r="L722" s="6" t="str">
        <f t="shared" si="126"/>
        <v/>
      </c>
      <c r="N722" s="129" t="s">
        <v>7521</v>
      </c>
      <c r="O722" t="str">
        <f t="shared" si="131"/>
        <v/>
      </c>
      <c r="P722" t="str">
        <f t="shared" si="127"/>
        <v/>
      </c>
      <c r="Q722" s="6" t="str">
        <f t="shared" si="123"/>
        <v/>
      </c>
      <c r="R722" s="6" t="str">
        <f t="shared" si="128"/>
        <v/>
      </c>
      <c r="S722" s="8" t="str">
        <f t="shared" si="129"/>
        <v/>
      </c>
      <c r="T722" s="8" t="str">
        <f t="shared" si="130"/>
        <v/>
      </c>
    </row>
    <row r="723" spans="1:20" x14ac:dyDescent="0.3">
      <c r="A723" s="111">
        <v>721</v>
      </c>
      <c r="B723" s="111" t="s">
        <v>7513</v>
      </c>
      <c r="E723" s="6" t="str">
        <f t="shared" si="121"/>
        <v/>
      </c>
      <c r="I723" t="str">
        <f t="shared" si="124"/>
        <v/>
      </c>
      <c r="J723" t="str">
        <f t="shared" si="122"/>
        <v/>
      </c>
      <c r="K723" t="str">
        <f t="shared" si="125"/>
        <v/>
      </c>
      <c r="L723" s="6" t="str">
        <f t="shared" si="126"/>
        <v/>
      </c>
      <c r="N723" s="129" t="s">
        <v>7521</v>
      </c>
      <c r="O723" t="str">
        <f t="shared" si="131"/>
        <v/>
      </c>
      <c r="P723" t="str">
        <f t="shared" si="127"/>
        <v/>
      </c>
      <c r="Q723" s="6" t="str">
        <f t="shared" si="123"/>
        <v/>
      </c>
      <c r="R723" s="6" t="str">
        <f t="shared" si="128"/>
        <v/>
      </c>
      <c r="S723" s="8" t="str">
        <f t="shared" si="129"/>
        <v/>
      </c>
      <c r="T723" s="8" t="str">
        <f t="shared" si="130"/>
        <v/>
      </c>
    </row>
    <row r="724" spans="1:20" x14ac:dyDescent="0.3">
      <c r="A724" s="111">
        <v>722</v>
      </c>
      <c r="B724" s="111" t="s">
        <v>7513</v>
      </c>
      <c r="E724" s="6" t="str">
        <f t="shared" si="121"/>
        <v/>
      </c>
      <c r="I724" t="str">
        <f t="shared" si="124"/>
        <v/>
      </c>
      <c r="J724" t="str">
        <f t="shared" si="122"/>
        <v/>
      </c>
      <c r="K724" t="str">
        <f t="shared" si="125"/>
        <v/>
      </c>
      <c r="L724" s="6" t="str">
        <f t="shared" si="126"/>
        <v/>
      </c>
      <c r="N724" s="129" t="s">
        <v>7521</v>
      </c>
      <c r="O724" t="str">
        <f t="shared" si="131"/>
        <v/>
      </c>
      <c r="P724" t="str">
        <f t="shared" si="127"/>
        <v/>
      </c>
      <c r="Q724" s="6" t="str">
        <f t="shared" si="123"/>
        <v/>
      </c>
      <c r="R724" s="6" t="str">
        <f t="shared" si="128"/>
        <v/>
      </c>
      <c r="S724" s="8" t="str">
        <f t="shared" si="129"/>
        <v/>
      </c>
      <c r="T724" s="8" t="str">
        <f t="shared" si="130"/>
        <v/>
      </c>
    </row>
    <row r="725" spans="1:20" x14ac:dyDescent="0.3">
      <c r="A725" s="111">
        <v>723</v>
      </c>
      <c r="B725" s="111" t="s">
        <v>7513</v>
      </c>
      <c r="E725" s="6" t="str">
        <f t="shared" si="121"/>
        <v/>
      </c>
      <c r="I725" t="str">
        <f t="shared" si="124"/>
        <v/>
      </c>
      <c r="J725" t="str">
        <f t="shared" si="122"/>
        <v/>
      </c>
      <c r="K725" t="str">
        <f t="shared" si="125"/>
        <v/>
      </c>
      <c r="L725" s="6" t="str">
        <f t="shared" si="126"/>
        <v/>
      </c>
      <c r="N725" s="129" t="s">
        <v>7521</v>
      </c>
      <c r="O725" t="str">
        <f t="shared" si="131"/>
        <v/>
      </c>
      <c r="P725" t="str">
        <f t="shared" si="127"/>
        <v/>
      </c>
      <c r="Q725" s="6" t="str">
        <f t="shared" si="123"/>
        <v/>
      </c>
      <c r="R725" s="6" t="str">
        <f t="shared" si="128"/>
        <v/>
      </c>
      <c r="S725" s="8" t="str">
        <f t="shared" si="129"/>
        <v/>
      </c>
      <c r="T725" s="8" t="str">
        <f t="shared" si="130"/>
        <v/>
      </c>
    </row>
    <row r="726" spans="1:20" x14ac:dyDescent="0.3">
      <c r="A726" s="111">
        <v>724</v>
      </c>
      <c r="B726" s="111" t="s">
        <v>7513</v>
      </c>
      <c r="E726" s="6" t="str">
        <f t="shared" si="121"/>
        <v/>
      </c>
      <c r="I726" t="str">
        <f t="shared" si="124"/>
        <v/>
      </c>
      <c r="J726" t="str">
        <f t="shared" si="122"/>
        <v/>
      </c>
      <c r="K726" t="str">
        <f t="shared" si="125"/>
        <v/>
      </c>
      <c r="L726" s="6" t="str">
        <f t="shared" si="126"/>
        <v/>
      </c>
      <c r="N726" s="129" t="s">
        <v>7521</v>
      </c>
      <c r="O726" t="str">
        <f t="shared" si="131"/>
        <v/>
      </c>
      <c r="P726" t="str">
        <f t="shared" si="127"/>
        <v/>
      </c>
      <c r="Q726" s="6" t="str">
        <f t="shared" si="123"/>
        <v/>
      </c>
      <c r="R726" s="6" t="str">
        <f t="shared" si="128"/>
        <v/>
      </c>
      <c r="S726" s="8" t="str">
        <f t="shared" si="129"/>
        <v/>
      </c>
      <c r="T726" s="8" t="str">
        <f t="shared" si="130"/>
        <v/>
      </c>
    </row>
    <row r="727" spans="1:20" x14ac:dyDescent="0.3">
      <c r="A727" s="111">
        <v>725</v>
      </c>
      <c r="B727" s="111" t="s">
        <v>7513</v>
      </c>
      <c r="E727" s="6" t="str">
        <f t="shared" si="121"/>
        <v/>
      </c>
      <c r="I727" t="str">
        <f t="shared" si="124"/>
        <v/>
      </c>
      <c r="J727" t="str">
        <f t="shared" si="122"/>
        <v/>
      </c>
      <c r="K727" t="str">
        <f t="shared" si="125"/>
        <v/>
      </c>
      <c r="L727" s="6" t="str">
        <f t="shared" si="126"/>
        <v/>
      </c>
      <c r="N727" s="129" t="s">
        <v>7521</v>
      </c>
      <c r="O727" t="str">
        <f t="shared" si="131"/>
        <v/>
      </c>
      <c r="P727" t="str">
        <f t="shared" si="127"/>
        <v/>
      </c>
      <c r="Q727" s="6" t="str">
        <f t="shared" si="123"/>
        <v/>
      </c>
      <c r="R727" s="6" t="str">
        <f t="shared" si="128"/>
        <v/>
      </c>
      <c r="S727" s="8" t="str">
        <f t="shared" si="129"/>
        <v/>
      </c>
      <c r="T727" s="8" t="str">
        <f t="shared" si="130"/>
        <v/>
      </c>
    </row>
    <row r="728" spans="1:20" x14ac:dyDescent="0.3">
      <c r="A728" s="111">
        <v>726</v>
      </c>
      <c r="B728" s="111" t="s">
        <v>7513</v>
      </c>
      <c r="E728" s="6" t="str">
        <f t="shared" si="121"/>
        <v/>
      </c>
      <c r="I728" t="str">
        <f t="shared" si="124"/>
        <v/>
      </c>
      <c r="J728" t="str">
        <f t="shared" si="122"/>
        <v/>
      </c>
      <c r="K728" t="str">
        <f t="shared" si="125"/>
        <v/>
      </c>
      <c r="L728" s="6" t="str">
        <f t="shared" si="126"/>
        <v/>
      </c>
      <c r="N728" s="129" t="s">
        <v>7521</v>
      </c>
      <c r="O728" t="str">
        <f t="shared" si="131"/>
        <v/>
      </c>
      <c r="P728" t="str">
        <f t="shared" si="127"/>
        <v/>
      </c>
      <c r="Q728" s="6" t="str">
        <f t="shared" si="123"/>
        <v/>
      </c>
      <c r="R728" s="6" t="str">
        <f t="shared" si="128"/>
        <v/>
      </c>
      <c r="S728" s="8" t="str">
        <f t="shared" si="129"/>
        <v/>
      </c>
      <c r="T728" s="8" t="str">
        <f t="shared" si="130"/>
        <v/>
      </c>
    </row>
    <row r="729" spans="1:20" x14ac:dyDescent="0.3">
      <c r="A729" s="111">
        <v>727</v>
      </c>
      <c r="B729" s="111" t="s">
        <v>7513</v>
      </c>
      <c r="E729" s="6" t="str">
        <f t="shared" si="121"/>
        <v/>
      </c>
      <c r="I729" t="str">
        <f t="shared" si="124"/>
        <v/>
      </c>
      <c r="J729" t="str">
        <f t="shared" si="122"/>
        <v/>
      </c>
      <c r="K729" t="str">
        <f t="shared" si="125"/>
        <v/>
      </c>
      <c r="L729" s="6" t="str">
        <f t="shared" si="126"/>
        <v/>
      </c>
      <c r="N729" s="129" t="s">
        <v>7521</v>
      </c>
      <c r="O729" t="str">
        <f t="shared" si="131"/>
        <v/>
      </c>
      <c r="P729" t="str">
        <f t="shared" si="127"/>
        <v/>
      </c>
      <c r="Q729" s="6" t="str">
        <f t="shared" si="123"/>
        <v/>
      </c>
      <c r="R729" s="6" t="str">
        <f t="shared" si="128"/>
        <v/>
      </c>
      <c r="S729" s="8" t="str">
        <f t="shared" si="129"/>
        <v/>
      </c>
      <c r="T729" s="8" t="str">
        <f t="shared" si="130"/>
        <v/>
      </c>
    </row>
    <row r="730" spans="1:20" x14ac:dyDescent="0.3">
      <c r="A730" s="111">
        <v>728</v>
      </c>
      <c r="B730" s="111" t="s">
        <v>7513</v>
      </c>
      <c r="E730" s="6" t="str">
        <f t="shared" si="121"/>
        <v/>
      </c>
      <c r="I730" t="str">
        <f t="shared" si="124"/>
        <v/>
      </c>
      <c r="J730" t="str">
        <f t="shared" si="122"/>
        <v/>
      </c>
      <c r="K730" t="str">
        <f t="shared" si="125"/>
        <v/>
      </c>
      <c r="L730" s="6" t="str">
        <f t="shared" si="126"/>
        <v/>
      </c>
      <c r="N730" s="129" t="s">
        <v>7521</v>
      </c>
      <c r="O730" t="str">
        <f t="shared" si="131"/>
        <v/>
      </c>
      <c r="P730" t="str">
        <f t="shared" si="127"/>
        <v/>
      </c>
      <c r="Q730" s="6" t="str">
        <f t="shared" si="123"/>
        <v/>
      </c>
      <c r="R730" s="6" t="str">
        <f t="shared" si="128"/>
        <v/>
      </c>
      <c r="S730" s="8" t="str">
        <f t="shared" si="129"/>
        <v/>
      </c>
      <c r="T730" s="8" t="str">
        <f t="shared" si="130"/>
        <v/>
      </c>
    </row>
    <row r="731" spans="1:20" x14ac:dyDescent="0.3">
      <c r="A731" s="111">
        <v>729</v>
      </c>
      <c r="B731" s="111" t="s">
        <v>7513</v>
      </c>
      <c r="E731" s="6" t="str">
        <f t="shared" si="121"/>
        <v/>
      </c>
      <c r="I731" t="str">
        <f t="shared" si="124"/>
        <v/>
      </c>
      <c r="J731" t="str">
        <f t="shared" si="122"/>
        <v/>
      </c>
      <c r="K731" t="str">
        <f t="shared" si="125"/>
        <v/>
      </c>
      <c r="L731" s="6" t="str">
        <f t="shared" si="126"/>
        <v/>
      </c>
      <c r="N731" s="129" t="s">
        <v>7521</v>
      </c>
      <c r="O731" t="str">
        <f t="shared" si="131"/>
        <v/>
      </c>
      <c r="P731" t="str">
        <f t="shared" si="127"/>
        <v/>
      </c>
      <c r="Q731" s="6" t="str">
        <f t="shared" si="123"/>
        <v/>
      </c>
      <c r="R731" s="6" t="str">
        <f t="shared" si="128"/>
        <v/>
      </c>
      <c r="S731" s="8" t="str">
        <f t="shared" si="129"/>
        <v/>
      </c>
      <c r="T731" s="8" t="str">
        <f t="shared" si="130"/>
        <v/>
      </c>
    </row>
    <row r="732" spans="1:20" x14ac:dyDescent="0.3">
      <c r="A732" s="111">
        <v>730</v>
      </c>
      <c r="B732" s="111" t="s">
        <v>7513</v>
      </c>
      <c r="E732" s="6" t="str">
        <f t="shared" si="121"/>
        <v/>
      </c>
      <c r="I732" t="str">
        <f t="shared" si="124"/>
        <v/>
      </c>
      <c r="J732" t="str">
        <f t="shared" si="122"/>
        <v/>
      </c>
      <c r="K732" t="str">
        <f t="shared" si="125"/>
        <v/>
      </c>
      <c r="L732" s="6" t="str">
        <f t="shared" si="126"/>
        <v/>
      </c>
      <c r="N732" s="129" t="s">
        <v>7521</v>
      </c>
      <c r="O732" t="str">
        <f t="shared" si="131"/>
        <v/>
      </c>
      <c r="P732" t="str">
        <f t="shared" si="127"/>
        <v/>
      </c>
      <c r="Q732" s="6" t="str">
        <f t="shared" si="123"/>
        <v/>
      </c>
      <c r="R732" s="6" t="str">
        <f t="shared" si="128"/>
        <v/>
      </c>
      <c r="S732" s="8" t="str">
        <f t="shared" si="129"/>
        <v/>
      </c>
      <c r="T732" s="8" t="str">
        <f t="shared" si="130"/>
        <v/>
      </c>
    </row>
    <row r="733" spans="1:20" x14ac:dyDescent="0.3">
      <c r="A733" s="111">
        <v>731</v>
      </c>
      <c r="B733" s="111" t="s">
        <v>7513</v>
      </c>
      <c r="E733" s="6" t="str">
        <f t="shared" si="121"/>
        <v/>
      </c>
      <c r="I733" t="str">
        <f t="shared" si="124"/>
        <v/>
      </c>
      <c r="J733" t="str">
        <f t="shared" si="122"/>
        <v/>
      </c>
      <c r="K733" t="str">
        <f t="shared" si="125"/>
        <v/>
      </c>
      <c r="L733" s="6" t="str">
        <f t="shared" si="126"/>
        <v/>
      </c>
      <c r="N733" s="129" t="s">
        <v>7521</v>
      </c>
      <c r="O733" t="str">
        <f t="shared" si="131"/>
        <v/>
      </c>
      <c r="P733" t="str">
        <f t="shared" si="127"/>
        <v/>
      </c>
      <c r="Q733" s="6" t="str">
        <f t="shared" si="123"/>
        <v/>
      </c>
      <c r="R733" s="6" t="str">
        <f t="shared" si="128"/>
        <v/>
      </c>
      <c r="S733" s="8" t="str">
        <f t="shared" si="129"/>
        <v/>
      </c>
      <c r="T733" s="8" t="str">
        <f t="shared" si="130"/>
        <v/>
      </c>
    </row>
    <row r="734" spans="1:20" x14ac:dyDescent="0.3">
      <c r="A734" s="111">
        <v>732</v>
      </c>
      <c r="B734" s="111" t="s">
        <v>7513</v>
      </c>
      <c r="E734" s="6" t="str">
        <f t="shared" si="121"/>
        <v/>
      </c>
      <c r="I734" t="str">
        <f t="shared" si="124"/>
        <v/>
      </c>
      <c r="J734" t="str">
        <f t="shared" si="122"/>
        <v/>
      </c>
      <c r="K734" t="str">
        <f t="shared" si="125"/>
        <v/>
      </c>
      <c r="L734" s="6" t="str">
        <f t="shared" si="126"/>
        <v/>
      </c>
      <c r="N734" s="129" t="s">
        <v>7521</v>
      </c>
      <c r="O734" t="str">
        <f t="shared" si="131"/>
        <v/>
      </c>
      <c r="P734" t="str">
        <f t="shared" si="127"/>
        <v/>
      </c>
      <c r="Q734" s="6" t="str">
        <f t="shared" si="123"/>
        <v/>
      </c>
      <c r="R734" s="6" t="str">
        <f t="shared" si="128"/>
        <v/>
      </c>
      <c r="S734" s="8" t="str">
        <f t="shared" si="129"/>
        <v/>
      </c>
      <c r="T734" s="8" t="str">
        <f t="shared" si="130"/>
        <v/>
      </c>
    </row>
    <row r="735" spans="1:20" x14ac:dyDescent="0.3">
      <c r="A735" s="111">
        <v>733</v>
      </c>
      <c r="B735" s="111" t="s">
        <v>7513</v>
      </c>
      <c r="E735" s="6" t="str">
        <f t="shared" si="121"/>
        <v/>
      </c>
      <c r="I735" t="str">
        <f t="shared" si="124"/>
        <v/>
      </c>
      <c r="J735" t="str">
        <f t="shared" si="122"/>
        <v/>
      </c>
      <c r="K735" t="str">
        <f t="shared" si="125"/>
        <v/>
      </c>
      <c r="L735" s="6" t="str">
        <f t="shared" si="126"/>
        <v/>
      </c>
      <c r="N735" s="129" t="s">
        <v>7521</v>
      </c>
      <c r="O735" t="str">
        <f t="shared" si="131"/>
        <v/>
      </c>
      <c r="P735" t="str">
        <f t="shared" si="127"/>
        <v/>
      </c>
      <c r="Q735" s="6" t="str">
        <f t="shared" si="123"/>
        <v/>
      </c>
      <c r="R735" s="6" t="str">
        <f t="shared" si="128"/>
        <v/>
      </c>
      <c r="S735" s="8" t="str">
        <f t="shared" si="129"/>
        <v/>
      </c>
      <c r="T735" s="8" t="str">
        <f t="shared" si="130"/>
        <v/>
      </c>
    </row>
    <row r="736" spans="1:20" x14ac:dyDescent="0.3">
      <c r="A736" s="111">
        <v>734</v>
      </c>
      <c r="B736" s="111" t="s">
        <v>7513</v>
      </c>
      <c r="E736" s="6" t="str">
        <f t="shared" si="121"/>
        <v/>
      </c>
      <c r="I736" t="str">
        <f t="shared" si="124"/>
        <v/>
      </c>
      <c r="J736" t="str">
        <f t="shared" si="122"/>
        <v/>
      </c>
      <c r="K736" t="str">
        <f t="shared" si="125"/>
        <v/>
      </c>
      <c r="L736" s="6" t="str">
        <f t="shared" si="126"/>
        <v/>
      </c>
      <c r="N736" s="129" t="s">
        <v>7521</v>
      </c>
      <c r="O736" t="str">
        <f t="shared" si="131"/>
        <v/>
      </c>
      <c r="P736" t="str">
        <f t="shared" si="127"/>
        <v/>
      </c>
      <c r="Q736" s="6" t="str">
        <f t="shared" si="123"/>
        <v/>
      </c>
      <c r="R736" s="6" t="str">
        <f t="shared" si="128"/>
        <v/>
      </c>
      <c r="S736" s="8" t="str">
        <f t="shared" si="129"/>
        <v/>
      </c>
      <c r="T736" s="8" t="str">
        <f t="shared" si="130"/>
        <v/>
      </c>
    </row>
    <row r="737" spans="1:20" x14ac:dyDescent="0.3">
      <c r="A737" s="111">
        <v>735</v>
      </c>
      <c r="B737" s="111" t="s">
        <v>7513</v>
      </c>
      <c r="E737" s="6" t="str">
        <f t="shared" si="121"/>
        <v/>
      </c>
      <c r="I737" t="str">
        <f t="shared" si="124"/>
        <v/>
      </c>
      <c r="J737" t="str">
        <f t="shared" si="122"/>
        <v/>
      </c>
      <c r="K737" t="str">
        <f t="shared" si="125"/>
        <v/>
      </c>
      <c r="L737" s="6" t="str">
        <f t="shared" si="126"/>
        <v/>
      </c>
      <c r="N737" s="129" t="s">
        <v>7521</v>
      </c>
      <c r="O737" t="str">
        <f t="shared" si="131"/>
        <v/>
      </c>
      <c r="P737" t="str">
        <f t="shared" si="127"/>
        <v/>
      </c>
      <c r="Q737" s="6" t="str">
        <f t="shared" si="123"/>
        <v/>
      </c>
      <c r="R737" s="6" t="str">
        <f t="shared" si="128"/>
        <v/>
      </c>
      <c r="S737" s="8" t="str">
        <f t="shared" si="129"/>
        <v/>
      </c>
      <c r="T737" s="8" t="str">
        <f t="shared" si="130"/>
        <v/>
      </c>
    </row>
    <row r="738" spans="1:20" x14ac:dyDescent="0.3">
      <c r="A738" s="111">
        <v>736</v>
      </c>
      <c r="B738" s="111" t="s">
        <v>7513</v>
      </c>
      <c r="E738" s="6" t="str">
        <f t="shared" si="121"/>
        <v/>
      </c>
      <c r="I738" t="str">
        <f t="shared" si="124"/>
        <v/>
      </c>
      <c r="J738" t="str">
        <f t="shared" si="122"/>
        <v/>
      </c>
      <c r="K738" t="str">
        <f t="shared" si="125"/>
        <v/>
      </c>
      <c r="L738" s="6" t="str">
        <f t="shared" si="126"/>
        <v/>
      </c>
      <c r="N738" s="129" t="s">
        <v>7521</v>
      </c>
      <c r="O738" t="str">
        <f t="shared" si="131"/>
        <v/>
      </c>
      <c r="P738" t="str">
        <f t="shared" si="127"/>
        <v/>
      </c>
      <c r="Q738" s="6" t="str">
        <f t="shared" si="123"/>
        <v/>
      </c>
      <c r="R738" s="6" t="str">
        <f t="shared" si="128"/>
        <v/>
      </c>
      <c r="S738" s="8" t="str">
        <f t="shared" si="129"/>
        <v/>
      </c>
      <c r="T738" s="8" t="str">
        <f t="shared" si="130"/>
        <v/>
      </c>
    </row>
    <row r="739" spans="1:20" x14ac:dyDescent="0.3">
      <c r="A739" s="111">
        <v>737</v>
      </c>
      <c r="B739" s="111" t="s">
        <v>7513</v>
      </c>
      <c r="E739" s="6" t="str">
        <f t="shared" si="121"/>
        <v/>
      </c>
      <c r="I739" t="str">
        <f t="shared" si="124"/>
        <v/>
      </c>
      <c r="J739" t="str">
        <f t="shared" si="122"/>
        <v/>
      </c>
      <c r="K739" t="str">
        <f t="shared" si="125"/>
        <v/>
      </c>
      <c r="L739" s="6" t="str">
        <f t="shared" si="126"/>
        <v/>
      </c>
      <c r="N739" s="129" t="s">
        <v>7521</v>
      </c>
      <c r="O739" t="str">
        <f t="shared" si="131"/>
        <v/>
      </c>
      <c r="P739" t="str">
        <f t="shared" si="127"/>
        <v/>
      </c>
      <c r="Q739" s="6" t="str">
        <f t="shared" si="123"/>
        <v/>
      </c>
      <c r="R739" s="6" t="str">
        <f t="shared" si="128"/>
        <v/>
      </c>
      <c r="S739" s="8" t="str">
        <f t="shared" si="129"/>
        <v/>
      </c>
      <c r="T739" s="8" t="str">
        <f t="shared" si="130"/>
        <v/>
      </c>
    </row>
    <row r="740" spans="1:20" x14ac:dyDescent="0.3">
      <c r="A740" s="111">
        <v>738</v>
      </c>
      <c r="B740" s="111" t="s">
        <v>7513</v>
      </c>
      <c r="E740" s="6" t="str">
        <f t="shared" si="121"/>
        <v/>
      </c>
      <c r="I740" t="str">
        <f t="shared" si="124"/>
        <v/>
      </c>
      <c r="J740" t="str">
        <f t="shared" si="122"/>
        <v/>
      </c>
      <c r="K740" t="str">
        <f t="shared" si="125"/>
        <v/>
      </c>
      <c r="L740" s="6" t="str">
        <f t="shared" si="126"/>
        <v/>
      </c>
      <c r="N740" s="129" t="s">
        <v>7521</v>
      </c>
      <c r="O740" t="str">
        <f t="shared" si="131"/>
        <v/>
      </c>
      <c r="P740" t="str">
        <f t="shared" si="127"/>
        <v/>
      </c>
      <c r="Q740" s="6" t="str">
        <f t="shared" si="123"/>
        <v/>
      </c>
      <c r="R740" s="6" t="str">
        <f t="shared" si="128"/>
        <v/>
      </c>
      <c r="S740" s="8" t="str">
        <f t="shared" si="129"/>
        <v/>
      </c>
      <c r="T740" s="8" t="str">
        <f t="shared" si="130"/>
        <v/>
      </c>
    </row>
    <row r="741" spans="1:20" x14ac:dyDescent="0.3">
      <c r="A741" s="111">
        <v>739</v>
      </c>
      <c r="B741" s="111" t="s">
        <v>7513</v>
      </c>
      <c r="E741" s="6" t="str">
        <f t="shared" si="121"/>
        <v/>
      </c>
      <c r="I741" t="str">
        <f t="shared" si="124"/>
        <v/>
      </c>
      <c r="J741" t="str">
        <f t="shared" si="122"/>
        <v/>
      </c>
      <c r="K741" t="str">
        <f t="shared" si="125"/>
        <v/>
      </c>
      <c r="L741" s="6" t="str">
        <f t="shared" si="126"/>
        <v/>
      </c>
      <c r="N741" s="129" t="s">
        <v>7521</v>
      </c>
      <c r="O741" t="str">
        <f t="shared" si="131"/>
        <v/>
      </c>
      <c r="P741" t="str">
        <f t="shared" si="127"/>
        <v/>
      </c>
      <c r="Q741" s="6" t="str">
        <f t="shared" si="123"/>
        <v/>
      </c>
      <c r="R741" s="6" t="str">
        <f t="shared" si="128"/>
        <v/>
      </c>
      <c r="S741" s="8" t="str">
        <f t="shared" si="129"/>
        <v/>
      </c>
      <c r="T741" s="8" t="str">
        <f t="shared" si="130"/>
        <v/>
      </c>
    </row>
    <row r="742" spans="1:20" x14ac:dyDescent="0.3">
      <c r="A742" s="111">
        <v>740</v>
      </c>
      <c r="B742" s="111" t="s">
        <v>7513</v>
      </c>
      <c r="E742" s="6" t="str">
        <f t="shared" si="121"/>
        <v/>
      </c>
      <c r="I742" t="str">
        <f t="shared" si="124"/>
        <v/>
      </c>
      <c r="J742" t="str">
        <f t="shared" si="122"/>
        <v/>
      </c>
      <c r="K742" t="str">
        <f t="shared" si="125"/>
        <v/>
      </c>
      <c r="L742" s="6" t="str">
        <f t="shared" si="126"/>
        <v/>
      </c>
      <c r="N742" s="129" t="s">
        <v>7521</v>
      </c>
      <c r="O742" t="str">
        <f t="shared" si="131"/>
        <v/>
      </c>
      <c r="P742" t="str">
        <f t="shared" si="127"/>
        <v/>
      </c>
      <c r="Q742" s="6" t="str">
        <f t="shared" si="123"/>
        <v/>
      </c>
      <c r="R742" s="6" t="str">
        <f t="shared" si="128"/>
        <v/>
      </c>
      <c r="S742" s="8" t="str">
        <f t="shared" si="129"/>
        <v/>
      </c>
      <c r="T742" s="8" t="str">
        <f t="shared" si="130"/>
        <v/>
      </c>
    </row>
    <row r="743" spans="1:20" x14ac:dyDescent="0.3">
      <c r="A743" s="111">
        <v>741</v>
      </c>
      <c r="B743" s="111" t="s">
        <v>7513</v>
      </c>
      <c r="E743" s="6" t="str">
        <f t="shared" si="121"/>
        <v/>
      </c>
      <c r="I743" t="str">
        <f t="shared" si="124"/>
        <v/>
      </c>
      <c r="J743" t="str">
        <f t="shared" si="122"/>
        <v/>
      </c>
      <c r="K743" t="str">
        <f t="shared" si="125"/>
        <v/>
      </c>
      <c r="L743" s="6" t="str">
        <f t="shared" si="126"/>
        <v/>
      </c>
      <c r="N743" s="129" t="s">
        <v>7521</v>
      </c>
      <c r="O743" t="str">
        <f t="shared" si="131"/>
        <v/>
      </c>
      <c r="P743" t="str">
        <f t="shared" si="127"/>
        <v/>
      </c>
      <c r="Q743" s="6" t="str">
        <f t="shared" si="123"/>
        <v/>
      </c>
      <c r="R743" s="6" t="str">
        <f t="shared" si="128"/>
        <v/>
      </c>
      <c r="S743" s="8" t="str">
        <f t="shared" si="129"/>
        <v/>
      </c>
      <c r="T743" s="8" t="str">
        <f t="shared" si="130"/>
        <v/>
      </c>
    </row>
    <row r="744" spans="1:20" x14ac:dyDescent="0.3">
      <c r="A744" s="111">
        <v>742</v>
      </c>
      <c r="B744" s="111" t="s">
        <v>7513</v>
      </c>
      <c r="E744" s="6" t="str">
        <f t="shared" si="121"/>
        <v/>
      </c>
      <c r="I744" t="str">
        <f t="shared" si="124"/>
        <v/>
      </c>
      <c r="J744" t="str">
        <f t="shared" si="122"/>
        <v/>
      </c>
      <c r="K744" t="str">
        <f t="shared" si="125"/>
        <v/>
      </c>
      <c r="L744" s="6" t="str">
        <f t="shared" si="126"/>
        <v/>
      </c>
      <c r="N744" s="129" t="s">
        <v>7521</v>
      </c>
      <c r="O744" t="str">
        <f t="shared" si="131"/>
        <v/>
      </c>
      <c r="P744" t="str">
        <f t="shared" si="127"/>
        <v/>
      </c>
      <c r="Q744" s="6" t="str">
        <f t="shared" si="123"/>
        <v/>
      </c>
      <c r="R744" s="6" t="str">
        <f t="shared" si="128"/>
        <v/>
      </c>
      <c r="S744" s="8" t="str">
        <f t="shared" si="129"/>
        <v/>
      </c>
      <c r="T744" s="8" t="str">
        <f t="shared" si="130"/>
        <v/>
      </c>
    </row>
    <row r="745" spans="1:20" x14ac:dyDescent="0.3">
      <c r="A745" s="111">
        <v>743</v>
      </c>
      <c r="B745" s="111" t="s">
        <v>7513</v>
      </c>
      <c r="E745" s="6" t="str">
        <f t="shared" si="121"/>
        <v/>
      </c>
      <c r="I745" t="str">
        <f t="shared" si="124"/>
        <v/>
      </c>
      <c r="J745" t="str">
        <f t="shared" si="122"/>
        <v/>
      </c>
      <c r="K745" t="str">
        <f t="shared" si="125"/>
        <v/>
      </c>
      <c r="L745" s="6" t="str">
        <f t="shared" si="126"/>
        <v/>
      </c>
      <c r="N745" s="129" t="s">
        <v>7521</v>
      </c>
      <c r="O745" t="str">
        <f t="shared" si="131"/>
        <v/>
      </c>
      <c r="P745" t="str">
        <f t="shared" si="127"/>
        <v/>
      </c>
      <c r="Q745" s="6" t="str">
        <f t="shared" si="123"/>
        <v/>
      </c>
      <c r="R745" s="6" t="str">
        <f t="shared" si="128"/>
        <v/>
      </c>
      <c r="S745" s="8" t="str">
        <f t="shared" si="129"/>
        <v/>
      </c>
      <c r="T745" s="8" t="str">
        <f t="shared" si="130"/>
        <v/>
      </c>
    </row>
    <row r="746" spans="1:20" x14ac:dyDescent="0.3">
      <c r="A746" s="111">
        <v>744</v>
      </c>
      <c r="B746" s="111" t="s">
        <v>7513</v>
      </c>
      <c r="E746" s="6" t="str">
        <f t="shared" si="121"/>
        <v/>
      </c>
      <c r="I746" t="str">
        <f t="shared" si="124"/>
        <v/>
      </c>
      <c r="J746" t="str">
        <f t="shared" si="122"/>
        <v/>
      </c>
      <c r="K746" t="str">
        <f t="shared" si="125"/>
        <v/>
      </c>
      <c r="L746" s="6" t="str">
        <f t="shared" si="126"/>
        <v/>
      </c>
      <c r="N746" s="129" t="s">
        <v>7521</v>
      </c>
      <c r="O746" t="str">
        <f t="shared" si="131"/>
        <v/>
      </c>
      <c r="P746" t="str">
        <f t="shared" si="127"/>
        <v/>
      </c>
      <c r="Q746" s="6" t="str">
        <f t="shared" si="123"/>
        <v/>
      </c>
      <c r="R746" s="6" t="str">
        <f t="shared" si="128"/>
        <v/>
      </c>
      <c r="S746" s="8" t="str">
        <f t="shared" si="129"/>
        <v/>
      </c>
      <c r="T746" s="8" t="str">
        <f t="shared" si="130"/>
        <v/>
      </c>
    </row>
    <row r="747" spans="1:20" x14ac:dyDescent="0.3">
      <c r="A747" s="111">
        <v>745</v>
      </c>
      <c r="B747" s="111" t="s">
        <v>7513</v>
      </c>
      <c r="E747" s="6" t="str">
        <f t="shared" si="121"/>
        <v/>
      </c>
      <c r="I747" t="str">
        <f t="shared" si="124"/>
        <v/>
      </c>
      <c r="J747" t="str">
        <f t="shared" si="122"/>
        <v/>
      </c>
      <c r="K747" t="str">
        <f t="shared" si="125"/>
        <v/>
      </c>
      <c r="L747" s="6" t="str">
        <f t="shared" si="126"/>
        <v/>
      </c>
      <c r="N747" s="129" t="s">
        <v>7521</v>
      </c>
      <c r="O747" t="str">
        <f t="shared" si="131"/>
        <v/>
      </c>
      <c r="P747" t="str">
        <f t="shared" si="127"/>
        <v/>
      </c>
      <c r="Q747" s="6" t="str">
        <f t="shared" si="123"/>
        <v/>
      </c>
      <c r="R747" s="6" t="str">
        <f t="shared" si="128"/>
        <v/>
      </c>
      <c r="S747" s="8" t="str">
        <f t="shared" si="129"/>
        <v/>
      </c>
      <c r="T747" s="8" t="str">
        <f t="shared" si="130"/>
        <v/>
      </c>
    </row>
    <row r="748" spans="1:20" x14ac:dyDescent="0.3">
      <c r="A748" s="111">
        <v>746</v>
      </c>
      <c r="B748" s="111" t="s">
        <v>7513</v>
      </c>
      <c r="E748" s="6" t="str">
        <f t="shared" si="121"/>
        <v/>
      </c>
      <c r="I748" t="str">
        <f t="shared" si="124"/>
        <v/>
      </c>
      <c r="J748" t="str">
        <f t="shared" si="122"/>
        <v/>
      </c>
      <c r="K748" t="str">
        <f t="shared" si="125"/>
        <v/>
      </c>
      <c r="L748" s="6" t="str">
        <f t="shared" si="126"/>
        <v/>
      </c>
      <c r="N748" s="129" t="s">
        <v>7521</v>
      </c>
      <c r="O748" t="str">
        <f t="shared" si="131"/>
        <v/>
      </c>
      <c r="P748" t="str">
        <f t="shared" si="127"/>
        <v/>
      </c>
      <c r="Q748" s="6" t="str">
        <f t="shared" si="123"/>
        <v/>
      </c>
      <c r="R748" s="6" t="str">
        <f t="shared" si="128"/>
        <v/>
      </c>
      <c r="S748" s="8" t="str">
        <f t="shared" si="129"/>
        <v/>
      </c>
      <c r="T748" s="8" t="str">
        <f t="shared" si="130"/>
        <v/>
      </c>
    </row>
    <row r="749" spans="1:20" x14ac:dyDescent="0.3">
      <c r="A749" s="111">
        <v>747</v>
      </c>
      <c r="B749" s="111" t="s">
        <v>7513</v>
      </c>
      <c r="E749" s="6" t="str">
        <f t="shared" si="121"/>
        <v/>
      </c>
      <c r="I749" t="str">
        <f t="shared" si="124"/>
        <v/>
      </c>
      <c r="J749" t="str">
        <f t="shared" si="122"/>
        <v/>
      </c>
      <c r="K749" t="str">
        <f t="shared" si="125"/>
        <v/>
      </c>
      <c r="L749" s="6" t="str">
        <f t="shared" si="126"/>
        <v/>
      </c>
      <c r="N749" s="129" t="s">
        <v>7521</v>
      </c>
      <c r="O749" t="str">
        <f t="shared" si="131"/>
        <v/>
      </c>
      <c r="P749" t="str">
        <f t="shared" si="127"/>
        <v/>
      </c>
      <c r="Q749" s="6" t="str">
        <f t="shared" si="123"/>
        <v/>
      </c>
      <c r="R749" s="6" t="str">
        <f t="shared" si="128"/>
        <v/>
      </c>
      <c r="S749" s="8" t="str">
        <f t="shared" si="129"/>
        <v/>
      </c>
      <c r="T749" s="8" t="str">
        <f t="shared" si="130"/>
        <v/>
      </c>
    </row>
    <row r="750" spans="1:20" x14ac:dyDescent="0.3">
      <c r="A750" s="111">
        <v>748</v>
      </c>
      <c r="B750" s="111" t="s">
        <v>7513</v>
      </c>
      <c r="E750" s="6" t="str">
        <f t="shared" si="121"/>
        <v/>
      </c>
      <c r="I750" t="str">
        <f t="shared" si="124"/>
        <v/>
      </c>
      <c r="J750" t="str">
        <f t="shared" si="122"/>
        <v/>
      </c>
      <c r="K750" t="str">
        <f t="shared" si="125"/>
        <v/>
      </c>
      <c r="L750" s="6" t="str">
        <f t="shared" si="126"/>
        <v/>
      </c>
      <c r="N750" s="129" t="s">
        <v>7521</v>
      </c>
      <c r="O750" t="str">
        <f t="shared" si="131"/>
        <v/>
      </c>
      <c r="P750" t="str">
        <f t="shared" si="127"/>
        <v/>
      </c>
      <c r="Q750" s="6" t="str">
        <f t="shared" si="123"/>
        <v/>
      </c>
      <c r="R750" s="6" t="str">
        <f t="shared" si="128"/>
        <v/>
      </c>
      <c r="S750" s="8" t="str">
        <f t="shared" si="129"/>
        <v/>
      </c>
      <c r="T750" s="8" t="str">
        <f t="shared" si="130"/>
        <v/>
      </c>
    </row>
    <row r="751" spans="1:20" x14ac:dyDescent="0.3">
      <c r="A751" s="111">
        <v>749</v>
      </c>
      <c r="B751" s="111" t="s">
        <v>7513</v>
      </c>
      <c r="E751" s="6" t="str">
        <f t="shared" si="121"/>
        <v/>
      </c>
      <c r="I751" t="str">
        <f t="shared" si="124"/>
        <v/>
      </c>
      <c r="J751" t="str">
        <f t="shared" si="122"/>
        <v/>
      </c>
      <c r="K751" t="str">
        <f t="shared" si="125"/>
        <v/>
      </c>
      <c r="L751" s="6" t="str">
        <f t="shared" si="126"/>
        <v/>
      </c>
      <c r="N751" s="129" t="s">
        <v>7521</v>
      </c>
      <c r="O751" t="str">
        <f t="shared" si="131"/>
        <v/>
      </c>
      <c r="P751" t="str">
        <f t="shared" si="127"/>
        <v/>
      </c>
      <c r="Q751" s="6" t="str">
        <f t="shared" si="123"/>
        <v/>
      </c>
      <c r="R751" s="6" t="str">
        <f t="shared" si="128"/>
        <v/>
      </c>
      <c r="S751" s="8" t="str">
        <f t="shared" si="129"/>
        <v/>
      </c>
      <c r="T751" s="8" t="str">
        <f t="shared" si="130"/>
        <v/>
      </c>
    </row>
    <row r="752" spans="1:20" x14ac:dyDescent="0.3">
      <c r="A752" s="111">
        <v>750</v>
      </c>
      <c r="B752" s="111" t="s">
        <v>7513</v>
      </c>
      <c r="E752" s="6" t="str">
        <f t="shared" si="121"/>
        <v/>
      </c>
      <c r="I752" t="str">
        <f t="shared" si="124"/>
        <v/>
      </c>
      <c r="J752" t="str">
        <f t="shared" si="122"/>
        <v/>
      </c>
      <c r="K752" t="str">
        <f t="shared" si="125"/>
        <v/>
      </c>
      <c r="L752" s="6" t="str">
        <f t="shared" si="126"/>
        <v/>
      </c>
      <c r="N752" s="129" t="s">
        <v>7521</v>
      </c>
      <c r="O752" t="str">
        <f t="shared" si="131"/>
        <v/>
      </c>
      <c r="P752" t="str">
        <f t="shared" si="127"/>
        <v/>
      </c>
      <c r="Q752" s="6" t="str">
        <f t="shared" si="123"/>
        <v/>
      </c>
      <c r="R752" s="6" t="str">
        <f t="shared" si="128"/>
        <v/>
      </c>
      <c r="S752" s="8" t="str">
        <f t="shared" si="129"/>
        <v/>
      </c>
      <c r="T752" s="8" t="str">
        <f t="shared" si="130"/>
        <v/>
      </c>
    </row>
    <row r="753" spans="1:20" x14ac:dyDescent="0.3">
      <c r="A753" s="111">
        <v>751</v>
      </c>
      <c r="B753" s="111" t="s">
        <v>7513</v>
      </c>
      <c r="E753" s="6" t="str">
        <f t="shared" si="121"/>
        <v/>
      </c>
      <c r="I753" t="str">
        <f t="shared" si="124"/>
        <v/>
      </c>
      <c r="J753" t="str">
        <f t="shared" si="122"/>
        <v/>
      </c>
      <c r="K753" t="str">
        <f t="shared" si="125"/>
        <v/>
      </c>
      <c r="L753" s="6" t="str">
        <f t="shared" si="126"/>
        <v/>
      </c>
      <c r="N753" s="129" t="s">
        <v>7521</v>
      </c>
      <c r="O753" t="str">
        <f t="shared" si="131"/>
        <v/>
      </c>
      <c r="P753" t="str">
        <f t="shared" si="127"/>
        <v/>
      </c>
      <c r="Q753" s="6" t="str">
        <f t="shared" si="123"/>
        <v/>
      </c>
      <c r="R753" s="6" t="str">
        <f t="shared" si="128"/>
        <v/>
      </c>
      <c r="S753" s="8" t="str">
        <f t="shared" si="129"/>
        <v/>
      </c>
      <c r="T753" s="8" t="str">
        <f t="shared" si="130"/>
        <v/>
      </c>
    </row>
    <row r="754" spans="1:20" x14ac:dyDescent="0.3">
      <c r="A754" s="111">
        <v>752</v>
      </c>
      <c r="B754" s="111" t="s">
        <v>7513</v>
      </c>
      <c r="E754" s="6" t="str">
        <f t="shared" si="121"/>
        <v/>
      </c>
      <c r="I754" t="str">
        <f t="shared" si="124"/>
        <v/>
      </c>
      <c r="J754" t="str">
        <f t="shared" si="122"/>
        <v/>
      </c>
      <c r="K754" t="str">
        <f t="shared" si="125"/>
        <v/>
      </c>
      <c r="L754" s="6" t="str">
        <f t="shared" si="126"/>
        <v/>
      </c>
      <c r="N754" s="129" t="s">
        <v>7521</v>
      </c>
      <c r="O754" t="str">
        <f t="shared" si="131"/>
        <v/>
      </c>
      <c r="P754" t="str">
        <f t="shared" si="127"/>
        <v/>
      </c>
      <c r="Q754" s="6" t="str">
        <f t="shared" si="123"/>
        <v/>
      </c>
      <c r="R754" s="6" t="str">
        <f t="shared" si="128"/>
        <v/>
      </c>
      <c r="S754" s="8" t="str">
        <f t="shared" si="129"/>
        <v/>
      </c>
      <c r="T754" s="8" t="str">
        <f t="shared" si="130"/>
        <v/>
      </c>
    </row>
    <row r="755" spans="1:20" x14ac:dyDescent="0.3">
      <c r="A755" s="111">
        <v>753</v>
      </c>
      <c r="B755" s="111" t="s">
        <v>7513</v>
      </c>
      <c r="E755" s="6" t="str">
        <f t="shared" si="121"/>
        <v/>
      </c>
      <c r="I755" t="str">
        <f t="shared" si="124"/>
        <v/>
      </c>
      <c r="J755" t="str">
        <f t="shared" si="122"/>
        <v/>
      </c>
      <c r="K755" t="str">
        <f t="shared" si="125"/>
        <v/>
      </c>
      <c r="L755" s="6" t="str">
        <f t="shared" si="126"/>
        <v/>
      </c>
      <c r="N755" s="129" t="s">
        <v>7521</v>
      </c>
      <c r="O755" t="str">
        <f t="shared" si="131"/>
        <v/>
      </c>
      <c r="P755" t="str">
        <f t="shared" si="127"/>
        <v/>
      </c>
      <c r="Q755" s="6" t="str">
        <f t="shared" si="123"/>
        <v/>
      </c>
      <c r="R755" s="6" t="str">
        <f t="shared" si="128"/>
        <v/>
      </c>
      <c r="S755" s="8" t="str">
        <f t="shared" si="129"/>
        <v/>
      </c>
      <c r="T755" s="8" t="str">
        <f t="shared" si="130"/>
        <v/>
      </c>
    </row>
    <row r="756" spans="1:20" x14ac:dyDescent="0.3">
      <c r="A756" s="111">
        <v>754</v>
      </c>
      <c r="B756" s="111" t="s">
        <v>7513</v>
      </c>
      <c r="E756" s="6" t="str">
        <f t="shared" si="121"/>
        <v/>
      </c>
      <c r="I756" t="str">
        <f t="shared" si="124"/>
        <v/>
      </c>
      <c r="J756" t="str">
        <f t="shared" si="122"/>
        <v/>
      </c>
      <c r="K756" t="str">
        <f t="shared" si="125"/>
        <v/>
      </c>
      <c r="L756" s="6" t="str">
        <f t="shared" si="126"/>
        <v/>
      </c>
      <c r="N756" s="129" t="s">
        <v>7521</v>
      </c>
      <c r="O756" t="str">
        <f t="shared" si="131"/>
        <v/>
      </c>
      <c r="P756" t="str">
        <f t="shared" si="127"/>
        <v/>
      </c>
      <c r="Q756" s="6" t="str">
        <f t="shared" si="123"/>
        <v/>
      </c>
      <c r="R756" s="6" t="str">
        <f t="shared" si="128"/>
        <v/>
      </c>
      <c r="S756" s="8" t="str">
        <f t="shared" si="129"/>
        <v/>
      </c>
      <c r="T756" s="8" t="str">
        <f t="shared" si="130"/>
        <v/>
      </c>
    </row>
    <row r="757" spans="1:20" x14ac:dyDescent="0.3">
      <c r="A757" s="111">
        <v>755</v>
      </c>
      <c r="B757" s="111" t="s">
        <v>7513</v>
      </c>
      <c r="E757" s="6" t="str">
        <f t="shared" si="121"/>
        <v/>
      </c>
      <c r="I757" t="str">
        <f t="shared" si="124"/>
        <v/>
      </c>
      <c r="J757" t="str">
        <f t="shared" si="122"/>
        <v/>
      </c>
      <c r="K757" t="str">
        <f t="shared" si="125"/>
        <v/>
      </c>
      <c r="L757" s="6" t="str">
        <f t="shared" si="126"/>
        <v/>
      </c>
      <c r="N757" s="129" t="s">
        <v>7521</v>
      </c>
      <c r="O757" t="str">
        <f t="shared" si="131"/>
        <v/>
      </c>
      <c r="P757" t="str">
        <f t="shared" si="127"/>
        <v/>
      </c>
      <c r="Q757" s="6" t="str">
        <f t="shared" si="123"/>
        <v/>
      </c>
      <c r="R757" s="6" t="str">
        <f t="shared" si="128"/>
        <v/>
      </c>
      <c r="S757" s="8" t="str">
        <f t="shared" si="129"/>
        <v/>
      </c>
      <c r="T757" s="8" t="str">
        <f t="shared" si="130"/>
        <v/>
      </c>
    </row>
    <row r="758" spans="1:20" x14ac:dyDescent="0.3">
      <c r="A758" s="111">
        <v>756</v>
      </c>
      <c r="B758" s="111" t="s">
        <v>7513</v>
      </c>
      <c r="E758" s="6" t="str">
        <f t="shared" si="121"/>
        <v/>
      </c>
      <c r="I758" t="str">
        <f t="shared" si="124"/>
        <v/>
      </c>
      <c r="J758" t="str">
        <f t="shared" si="122"/>
        <v/>
      </c>
      <c r="K758" t="str">
        <f t="shared" si="125"/>
        <v/>
      </c>
      <c r="L758" s="6" t="str">
        <f t="shared" si="126"/>
        <v/>
      </c>
      <c r="N758" s="129" t="s">
        <v>7521</v>
      </c>
      <c r="O758" t="str">
        <f t="shared" si="131"/>
        <v/>
      </c>
      <c r="P758" t="str">
        <f t="shared" si="127"/>
        <v/>
      </c>
      <c r="Q758" s="6" t="str">
        <f t="shared" si="123"/>
        <v/>
      </c>
      <c r="R758" s="6" t="str">
        <f t="shared" si="128"/>
        <v/>
      </c>
      <c r="S758" s="8" t="str">
        <f t="shared" si="129"/>
        <v/>
      </c>
      <c r="T758" s="8" t="str">
        <f t="shared" si="130"/>
        <v/>
      </c>
    </row>
    <row r="759" spans="1:20" x14ac:dyDescent="0.3">
      <c r="A759" s="111">
        <v>757</v>
      </c>
      <c r="B759" s="111" t="s">
        <v>7513</v>
      </c>
      <c r="E759" s="6" t="str">
        <f t="shared" si="121"/>
        <v/>
      </c>
      <c r="I759" t="str">
        <f t="shared" si="124"/>
        <v/>
      </c>
      <c r="J759" t="str">
        <f t="shared" si="122"/>
        <v/>
      </c>
      <c r="K759" t="str">
        <f t="shared" si="125"/>
        <v/>
      </c>
      <c r="L759" s="6" t="str">
        <f t="shared" si="126"/>
        <v/>
      </c>
      <c r="N759" s="129" t="s">
        <v>7521</v>
      </c>
      <c r="O759" t="str">
        <f t="shared" si="131"/>
        <v/>
      </c>
      <c r="P759" t="str">
        <f t="shared" si="127"/>
        <v/>
      </c>
      <c r="Q759" s="6" t="str">
        <f t="shared" si="123"/>
        <v/>
      </c>
      <c r="R759" s="6" t="str">
        <f t="shared" si="128"/>
        <v/>
      </c>
      <c r="S759" s="8" t="str">
        <f t="shared" si="129"/>
        <v/>
      </c>
      <c r="T759" s="8" t="str">
        <f t="shared" si="130"/>
        <v/>
      </c>
    </row>
    <row r="760" spans="1:20" x14ac:dyDescent="0.3">
      <c r="A760" s="111">
        <v>758</v>
      </c>
      <c r="B760" s="111" t="s">
        <v>7513</v>
      </c>
      <c r="E760" s="6" t="str">
        <f t="shared" si="121"/>
        <v/>
      </c>
      <c r="I760" t="str">
        <f t="shared" si="124"/>
        <v/>
      </c>
      <c r="J760" t="str">
        <f t="shared" si="122"/>
        <v/>
      </c>
      <c r="K760" t="str">
        <f t="shared" si="125"/>
        <v/>
      </c>
      <c r="L760" s="6" t="str">
        <f t="shared" si="126"/>
        <v/>
      </c>
      <c r="N760" s="129" t="s">
        <v>7521</v>
      </c>
      <c r="O760" t="str">
        <f t="shared" si="131"/>
        <v/>
      </c>
      <c r="P760" t="str">
        <f t="shared" si="127"/>
        <v/>
      </c>
      <c r="Q760" s="6" t="str">
        <f t="shared" si="123"/>
        <v/>
      </c>
      <c r="R760" s="6" t="str">
        <f t="shared" si="128"/>
        <v/>
      </c>
      <c r="S760" s="8" t="str">
        <f t="shared" si="129"/>
        <v/>
      </c>
      <c r="T760" s="8" t="str">
        <f t="shared" si="130"/>
        <v/>
      </c>
    </row>
    <row r="761" spans="1:20" x14ac:dyDescent="0.3">
      <c r="A761" s="111">
        <v>759</v>
      </c>
      <c r="B761" s="111" t="s">
        <v>7513</v>
      </c>
      <c r="E761" s="6" t="str">
        <f t="shared" si="121"/>
        <v/>
      </c>
      <c r="I761" t="str">
        <f t="shared" si="124"/>
        <v/>
      </c>
      <c r="J761" t="str">
        <f t="shared" si="122"/>
        <v/>
      </c>
      <c r="K761" t="str">
        <f t="shared" si="125"/>
        <v/>
      </c>
      <c r="L761" s="6" t="str">
        <f t="shared" si="126"/>
        <v/>
      </c>
      <c r="N761" s="129" t="s">
        <v>7521</v>
      </c>
      <c r="O761" t="str">
        <f t="shared" si="131"/>
        <v/>
      </c>
      <c r="P761" t="str">
        <f t="shared" si="127"/>
        <v/>
      </c>
      <c r="Q761" s="6" t="str">
        <f t="shared" si="123"/>
        <v/>
      </c>
      <c r="R761" s="6" t="str">
        <f t="shared" si="128"/>
        <v/>
      </c>
      <c r="S761" s="8" t="str">
        <f t="shared" si="129"/>
        <v/>
      </c>
      <c r="T761" s="8" t="str">
        <f t="shared" si="130"/>
        <v/>
      </c>
    </row>
    <row r="762" spans="1:20" x14ac:dyDescent="0.3">
      <c r="A762" s="111">
        <v>760</v>
      </c>
      <c r="B762" s="111" t="s">
        <v>7513</v>
      </c>
      <c r="E762" s="6" t="str">
        <f t="shared" si="121"/>
        <v/>
      </c>
      <c r="I762" t="str">
        <f t="shared" si="124"/>
        <v/>
      </c>
      <c r="J762" t="str">
        <f t="shared" si="122"/>
        <v/>
      </c>
      <c r="K762" t="str">
        <f t="shared" si="125"/>
        <v/>
      </c>
      <c r="L762" s="6" t="str">
        <f t="shared" si="126"/>
        <v/>
      </c>
      <c r="N762" s="129" t="s">
        <v>7521</v>
      </c>
      <c r="O762" t="str">
        <f t="shared" si="131"/>
        <v/>
      </c>
      <c r="P762" t="str">
        <f t="shared" si="127"/>
        <v/>
      </c>
      <c r="Q762" s="6" t="str">
        <f t="shared" si="123"/>
        <v/>
      </c>
      <c r="R762" s="6" t="str">
        <f t="shared" si="128"/>
        <v/>
      </c>
      <c r="S762" s="8" t="str">
        <f t="shared" si="129"/>
        <v/>
      </c>
      <c r="T762" s="8" t="str">
        <f t="shared" si="130"/>
        <v/>
      </c>
    </row>
    <row r="763" spans="1:20" x14ac:dyDescent="0.3">
      <c r="A763" s="111">
        <v>761</v>
      </c>
      <c r="B763" s="111" t="s">
        <v>7513</v>
      </c>
      <c r="E763" s="6" t="str">
        <f t="shared" si="121"/>
        <v/>
      </c>
      <c r="I763" t="str">
        <f t="shared" si="124"/>
        <v/>
      </c>
      <c r="J763" t="str">
        <f t="shared" si="122"/>
        <v/>
      </c>
      <c r="K763" t="str">
        <f t="shared" si="125"/>
        <v/>
      </c>
      <c r="L763" s="6" t="str">
        <f t="shared" si="126"/>
        <v/>
      </c>
      <c r="N763" s="129" t="s">
        <v>7521</v>
      </c>
      <c r="O763" t="str">
        <f t="shared" si="131"/>
        <v/>
      </c>
      <c r="P763" t="str">
        <f t="shared" si="127"/>
        <v/>
      </c>
      <c r="Q763" s="6" t="str">
        <f t="shared" si="123"/>
        <v/>
      </c>
      <c r="R763" s="6" t="str">
        <f t="shared" si="128"/>
        <v/>
      </c>
      <c r="S763" s="8" t="str">
        <f t="shared" si="129"/>
        <v/>
      </c>
      <c r="T763" s="8" t="str">
        <f t="shared" si="130"/>
        <v/>
      </c>
    </row>
    <row r="764" spans="1:20" x14ac:dyDescent="0.3">
      <c r="A764" s="111">
        <v>762</v>
      </c>
      <c r="B764" s="111" t="s">
        <v>7513</v>
      </c>
      <c r="E764" s="6" t="str">
        <f t="shared" si="121"/>
        <v/>
      </c>
      <c r="I764" t="str">
        <f t="shared" si="124"/>
        <v/>
      </c>
      <c r="J764" t="str">
        <f t="shared" si="122"/>
        <v/>
      </c>
      <c r="K764" t="str">
        <f t="shared" si="125"/>
        <v/>
      </c>
      <c r="L764" s="6" t="str">
        <f t="shared" si="126"/>
        <v/>
      </c>
      <c r="N764" s="129" t="s">
        <v>7521</v>
      </c>
      <c r="O764" t="str">
        <f t="shared" si="131"/>
        <v/>
      </c>
      <c r="P764" t="str">
        <f t="shared" si="127"/>
        <v/>
      </c>
      <c r="Q764" s="6" t="str">
        <f t="shared" si="123"/>
        <v/>
      </c>
      <c r="R764" s="6" t="str">
        <f t="shared" si="128"/>
        <v/>
      </c>
      <c r="S764" s="8" t="str">
        <f t="shared" si="129"/>
        <v/>
      </c>
      <c r="T764" s="8" t="str">
        <f t="shared" si="130"/>
        <v/>
      </c>
    </row>
    <row r="765" spans="1:20" x14ac:dyDescent="0.3">
      <c r="A765" s="111">
        <v>763</v>
      </c>
      <c r="B765" s="111" t="s">
        <v>7513</v>
      </c>
      <c r="E765" s="6" t="str">
        <f t="shared" si="121"/>
        <v/>
      </c>
      <c r="I765" t="str">
        <f t="shared" si="124"/>
        <v/>
      </c>
      <c r="J765" t="str">
        <f t="shared" si="122"/>
        <v/>
      </c>
      <c r="K765" t="str">
        <f t="shared" si="125"/>
        <v/>
      </c>
      <c r="L765" s="6" t="str">
        <f t="shared" si="126"/>
        <v/>
      </c>
      <c r="N765" s="129" t="s">
        <v>7521</v>
      </c>
      <c r="O765" t="str">
        <f t="shared" si="131"/>
        <v/>
      </c>
      <c r="P765" t="str">
        <f t="shared" si="127"/>
        <v/>
      </c>
      <c r="Q765" s="6" t="str">
        <f t="shared" si="123"/>
        <v/>
      </c>
      <c r="R765" s="6" t="str">
        <f t="shared" si="128"/>
        <v/>
      </c>
      <c r="S765" s="8" t="str">
        <f t="shared" si="129"/>
        <v/>
      </c>
      <c r="T765" s="8" t="str">
        <f t="shared" si="130"/>
        <v/>
      </c>
    </row>
    <row r="766" spans="1:20" x14ac:dyDescent="0.3">
      <c r="A766" s="111">
        <v>764</v>
      </c>
      <c r="B766" s="111" t="s">
        <v>7513</v>
      </c>
      <c r="E766" s="6" t="str">
        <f t="shared" si="121"/>
        <v/>
      </c>
      <c r="I766" t="str">
        <f t="shared" si="124"/>
        <v/>
      </c>
      <c r="J766" t="str">
        <f t="shared" si="122"/>
        <v/>
      </c>
      <c r="K766" t="str">
        <f t="shared" si="125"/>
        <v/>
      </c>
      <c r="L766" s="6" t="str">
        <f t="shared" si="126"/>
        <v/>
      </c>
      <c r="N766" s="129" t="s">
        <v>7521</v>
      </c>
      <c r="O766" t="str">
        <f t="shared" si="131"/>
        <v/>
      </c>
      <c r="P766" t="str">
        <f t="shared" si="127"/>
        <v/>
      </c>
      <c r="Q766" s="6" t="str">
        <f t="shared" si="123"/>
        <v/>
      </c>
      <c r="R766" s="6" t="str">
        <f t="shared" si="128"/>
        <v/>
      </c>
      <c r="S766" s="8" t="str">
        <f t="shared" si="129"/>
        <v/>
      </c>
      <c r="T766" s="8" t="str">
        <f t="shared" si="130"/>
        <v/>
      </c>
    </row>
    <row r="767" spans="1:20" x14ac:dyDescent="0.3">
      <c r="A767" s="111">
        <v>765</v>
      </c>
      <c r="B767" s="111" t="s">
        <v>7513</v>
      </c>
      <c r="E767" s="6" t="str">
        <f t="shared" si="121"/>
        <v/>
      </c>
      <c r="I767" t="str">
        <f t="shared" si="124"/>
        <v/>
      </c>
      <c r="J767" t="str">
        <f t="shared" si="122"/>
        <v/>
      </c>
      <c r="K767" t="str">
        <f t="shared" si="125"/>
        <v/>
      </c>
      <c r="L767" s="6" t="str">
        <f t="shared" si="126"/>
        <v/>
      </c>
      <c r="N767" s="129" t="s">
        <v>7521</v>
      </c>
      <c r="O767" t="str">
        <f t="shared" si="131"/>
        <v/>
      </c>
      <c r="P767" t="str">
        <f t="shared" si="127"/>
        <v/>
      </c>
      <c r="Q767" s="6" t="str">
        <f t="shared" si="123"/>
        <v/>
      </c>
      <c r="R767" s="6" t="str">
        <f t="shared" si="128"/>
        <v/>
      </c>
      <c r="S767" s="8" t="str">
        <f t="shared" si="129"/>
        <v/>
      </c>
      <c r="T767" s="8" t="str">
        <f t="shared" si="130"/>
        <v/>
      </c>
    </row>
    <row r="768" spans="1:20" x14ac:dyDescent="0.3">
      <c r="A768" s="111">
        <v>766</v>
      </c>
      <c r="B768" s="111" t="s">
        <v>7513</v>
      </c>
      <c r="E768" s="6" t="str">
        <f t="shared" si="121"/>
        <v/>
      </c>
      <c r="I768" t="str">
        <f t="shared" si="124"/>
        <v/>
      </c>
      <c r="J768" t="str">
        <f t="shared" si="122"/>
        <v/>
      </c>
      <c r="K768" t="str">
        <f t="shared" si="125"/>
        <v/>
      </c>
      <c r="L768" s="6" t="str">
        <f t="shared" si="126"/>
        <v/>
      </c>
      <c r="N768" s="129" t="s">
        <v>7521</v>
      </c>
      <c r="O768" t="str">
        <f t="shared" si="131"/>
        <v/>
      </c>
      <c r="P768" t="str">
        <f t="shared" si="127"/>
        <v/>
      </c>
      <c r="Q768" s="6" t="str">
        <f t="shared" si="123"/>
        <v/>
      </c>
      <c r="R768" s="6" t="str">
        <f t="shared" si="128"/>
        <v/>
      </c>
      <c r="S768" s="8" t="str">
        <f t="shared" si="129"/>
        <v/>
      </c>
      <c r="T768" s="8" t="str">
        <f t="shared" si="130"/>
        <v/>
      </c>
    </row>
    <row r="769" spans="1:20" x14ac:dyDescent="0.3">
      <c r="A769" s="111">
        <v>767</v>
      </c>
      <c r="B769" s="111" t="s">
        <v>7513</v>
      </c>
      <c r="E769" s="6" t="str">
        <f t="shared" si="121"/>
        <v/>
      </c>
      <c r="I769" t="str">
        <f t="shared" si="124"/>
        <v/>
      </c>
      <c r="J769" t="str">
        <f t="shared" si="122"/>
        <v/>
      </c>
      <c r="K769" t="str">
        <f t="shared" si="125"/>
        <v/>
      </c>
      <c r="L769" s="6" t="str">
        <f t="shared" si="126"/>
        <v/>
      </c>
      <c r="N769" s="129" t="s">
        <v>7521</v>
      </c>
      <c r="O769" t="str">
        <f t="shared" si="131"/>
        <v/>
      </c>
      <c r="P769" t="str">
        <f t="shared" si="127"/>
        <v/>
      </c>
      <c r="Q769" s="6" t="str">
        <f t="shared" si="123"/>
        <v/>
      </c>
      <c r="R769" s="6" t="str">
        <f t="shared" si="128"/>
        <v/>
      </c>
      <c r="S769" s="8" t="str">
        <f t="shared" si="129"/>
        <v/>
      </c>
      <c r="T769" s="8" t="str">
        <f t="shared" si="130"/>
        <v/>
      </c>
    </row>
    <row r="770" spans="1:20" x14ac:dyDescent="0.3">
      <c r="A770" s="111">
        <v>768</v>
      </c>
      <c r="B770" s="111" t="s">
        <v>7513</v>
      </c>
      <c r="E770" s="6" t="str">
        <f t="shared" si="121"/>
        <v/>
      </c>
      <c r="I770" t="str">
        <f t="shared" si="124"/>
        <v/>
      </c>
      <c r="J770" t="str">
        <f t="shared" si="122"/>
        <v/>
      </c>
      <c r="K770" t="str">
        <f t="shared" si="125"/>
        <v/>
      </c>
      <c r="L770" s="6" t="str">
        <f t="shared" si="126"/>
        <v/>
      </c>
      <c r="N770" s="129" t="s">
        <v>7521</v>
      </c>
      <c r="O770" t="str">
        <f t="shared" si="131"/>
        <v/>
      </c>
      <c r="P770" t="str">
        <f t="shared" si="127"/>
        <v/>
      </c>
      <c r="Q770" s="6" t="str">
        <f t="shared" si="123"/>
        <v/>
      </c>
      <c r="R770" s="6" t="str">
        <f t="shared" si="128"/>
        <v/>
      </c>
      <c r="S770" s="8" t="str">
        <f t="shared" si="129"/>
        <v/>
      </c>
      <c r="T770" s="8" t="str">
        <f t="shared" si="130"/>
        <v/>
      </c>
    </row>
    <row r="771" spans="1:20" x14ac:dyDescent="0.3">
      <c r="A771" s="111">
        <v>769</v>
      </c>
      <c r="B771" s="111" t="s">
        <v>7513</v>
      </c>
      <c r="E771" s="6" t="str">
        <f t="shared" ref="E771:E834" si="132">IFERROR(VLOOKUP(D771,Rate,3,FALSE),"")</f>
        <v/>
      </c>
      <c r="I771" t="str">
        <f t="shared" si="124"/>
        <v/>
      </c>
      <c r="J771" t="str">
        <f t="shared" ref="J771:J834" si="133">IFERROR(VLOOKUP(B771,ExchangeFee,2,FALSE)*I771,"")</f>
        <v/>
      </c>
      <c r="K771" t="str">
        <f t="shared" si="125"/>
        <v/>
      </c>
      <c r="L771" s="6" t="str">
        <f t="shared" si="126"/>
        <v/>
      </c>
      <c r="N771" s="129" t="s">
        <v>7521</v>
      </c>
      <c r="O771" t="str">
        <f t="shared" si="131"/>
        <v/>
      </c>
      <c r="P771" t="str">
        <f t="shared" si="127"/>
        <v/>
      </c>
      <c r="Q771" s="6" t="str">
        <f t="shared" ref="Q771:Q834" si="134">IFERROR(VLOOKUP(B771,ExchangeFee,2,FALSE)*P771,"")</f>
        <v/>
      </c>
      <c r="R771" s="6" t="str">
        <f t="shared" si="128"/>
        <v/>
      </c>
      <c r="S771" s="8" t="str">
        <f t="shared" si="129"/>
        <v/>
      </c>
      <c r="T771" s="8" t="str">
        <f t="shared" si="130"/>
        <v/>
      </c>
    </row>
    <row r="772" spans="1:20" x14ac:dyDescent="0.3">
      <c r="A772" s="111">
        <v>770</v>
      </c>
      <c r="B772" s="111" t="s">
        <v>7513</v>
      </c>
      <c r="E772" s="6" t="str">
        <f t="shared" si="132"/>
        <v/>
      </c>
      <c r="I772" t="str">
        <f t="shared" ref="I772:I835" si="135">IFERROR(H772/G772,"")</f>
        <v/>
      </c>
      <c r="J772" t="str">
        <f t="shared" si="133"/>
        <v/>
      </c>
      <c r="K772" t="str">
        <f t="shared" ref="K772:K835" si="136">IFERROR(I772-J772,"")</f>
        <v/>
      </c>
      <c r="L772" s="6" t="str">
        <f t="shared" ref="L772:L835" si="137">IFERROR(K772*G772,"")</f>
        <v/>
      </c>
      <c r="N772" s="129" t="s">
        <v>7521</v>
      </c>
      <c r="O772" t="str">
        <f t="shared" si="131"/>
        <v/>
      </c>
      <c r="P772" t="str">
        <f t="shared" ref="P772:P835" si="138">IFERROR(O772*N772,"")</f>
        <v/>
      </c>
      <c r="Q772" s="6" t="str">
        <f t="shared" si="134"/>
        <v/>
      </c>
      <c r="R772" s="6" t="str">
        <f t="shared" ref="R772:R835" si="139">IFERROR(P772-Q772,"")</f>
        <v/>
      </c>
      <c r="S772" s="8" t="str">
        <f t="shared" ref="S772:S835" si="140">IFERROR((N772-G772)/G772,"")</f>
        <v/>
      </c>
      <c r="T772" s="8" t="str">
        <f t="shared" ref="T772:T835" si="141">IFERROR((R772-H772)/H772,"")</f>
        <v/>
      </c>
    </row>
    <row r="773" spans="1:20" x14ac:dyDescent="0.3">
      <c r="A773" s="111">
        <v>771</v>
      </c>
      <c r="B773" s="111" t="s">
        <v>7513</v>
      </c>
      <c r="E773" s="6" t="str">
        <f t="shared" si="132"/>
        <v/>
      </c>
      <c r="I773" t="str">
        <f t="shared" si="135"/>
        <v/>
      </c>
      <c r="J773" t="str">
        <f t="shared" si="133"/>
        <v/>
      </c>
      <c r="K773" t="str">
        <f t="shared" si="136"/>
        <v/>
      </c>
      <c r="L773" s="6" t="str">
        <f t="shared" si="137"/>
        <v/>
      </c>
      <c r="N773" s="129" t="s">
        <v>7521</v>
      </c>
      <c r="O773" t="str">
        <f t="shared" ref="O773:O836" si="142">K773</f>
        <v/>
      </c>
      <c r="P773" t="str">
        <f t="shared" si="138"/>
        <v/>
      </c>
      <c r="Q773" s="6" t="str">
        <f t="shared" si="134"/>
        <v/>
      </c>
      <c r="R773" s="6" t="str">
        <f t="shared" si="139"/>
        <v/>
      </c>
      <c r="S773" s="8" t="str">
        <f t="shared" si="140"/>
        <v/>
      </c>
      <c r="T773" s="8" t="str">
        <f t="shared" si="141"/>
        <v/>
      </c>
    </row>
    <row r="774" spans="1:20" x14ac:dyDescent="0.3">
      <c r="A774" s="111">
        <v>772</v>
      </c>
      <c r="B774" s="111" t="s">
        <v>7513</v>
      </c>
      <c r="E774" s="6" t="str">
        <f t="shared" si="132"/>
        <v/>
      </c>
      <c r="I774" t="str">
        <f t="shared" si="135"/>
        <v/>
      </c>
      <c r="J774" t="str">
        <f t="shared" si="133"/>
        <v/>
      </c>
      <c r="K774" t="str">
        <f t="shared" si="136"/>
        <v/>
      </c>
      <c r="L774" s="6" t="str">
        <f t="shared" si="137"/>
        <v/>
      </c>
      <c r="N774" s="129" t="s">
        <v>7521</v>
      </c>
      <c r="O774" t="str">
        <f t="shared" si="142"/>
        <v/>
      </c>
      <c r="P774" t="str">
        <f t="shared" si="138"/>
        <v/>
      </c>
      <c r="Q774" s="6" t="str">
        <f t="shared" si="134"/>
        <v/>
      </c>
      <c r="R774" s="6" t="str">
        <f t="shared" si="139"/>
        <v/>
      </c>
      <c r="S774" s="8" t="str">
        <f t="shared" si="140"/>
        <v/>
      </c>
      <c r="T774" s="8" t="str">
        <f t="shared" si="141"/>
        <v/>
      </c>
    </row>
    <row r="775" spans="1:20" x14ac:dyDescent="0.3">
      <c r="A775" s="111">
        <v>773</v>
      </c>
      <c r="B775" s="111" t="s">
        <v>7513</v>
      </c>
      <c r="E775" s="6" t="str">
        <f t="shared" si="132"/>
        <v/>
      </c>
      <c r="I775" t="str">
        <f t="shared" si="135"/>
        <v/>
      </c>
      <c r="J775" t="str">
        <f t="shared" si="133"/>
        <v/>
      </c>
      <c r="K775" t="str">
        <f t="shared" si="136"/>
        <v/>
      </c>
      <c r="L775" s="6" t="str">
        <f t="shared" si="137"/>
        <v/>
      </c>
      <c r="N775" s="129" t="s">
        <v>7521</v>
      </c>
      <c r="O775" t="str">
        <f t="shared" si="142"/>
        <v/>
      </c>
      <c r="P775" t="str">
        <f t="shared" si="138"/>
        <v/>
      </c>
      <c r="Q775" s="6" t="str">
        <f t="shared" si="134"/>
        <v/>
      </c>
      <c r="R775" s="6" t="str">
        <f t="shared" si="139"/>
        <v/>
      </c>
      <c r="S775" s="8" t="str">
        <f t="shared" si="140"/>
        <v/>
      </c>
      <c r="T775" s="8" t="str">
        <f t="shared" si="141"/>
        <v/>
      </c>
    </row>
    <row r="776" spans="1:20" x14ac:dyDescent="0.3">
      <c r="A776" s="111">
        <v>774</v>
      </c>
      <c r="B776" s="111" t="s">
        <v>7513</v>
      </c>
      <c r="E776" s="6" t="str">
        <f t="shared" si="132"/>
        <v/>
      </c>
      <c r="I776" t="str">
        <f t="shared" si="135"/>
        <v/>
      </c>
      <c r="J776" t="str">
        <f t="shared" si="133"/>
        <v/>
      </c>
      <c r="K776" t="str">
        <f t="shared" si="136"/>
        <v/>
      </c>
      <c r="L776" s="6" t="str">
        <f t="shared" si="137"/>
        <v/>
      </c>
      <c r="N776" s="129" t="s">
        <v>7521</v>
      </c>
      <c r="O776" t="str">
        <f t="shared" si="142"/>
        <v/>
      </c>
      <c r="P776" t="str">
        <f t="shared" si="138"/>
        <v/>
      </c>
      <c r="Q776" s="6" t="str">
        <f t="shared" si="134"/>
        <v/>
      </c>
      <c r="R776" s="6" t="str">
        <f t="shared" si="139"/>
        <v/>
      </c>
      <c r="S776" s="8" t="str">
        <f t="shared" si="140"/>
        <v/>
      </c>
      <c r="T776" s="8" t="str">
        <f t="shared" si="141"/>
        <v/>
      </c>
    </row>
    <row r="777" spans="1:20" x14ac:dyDescent="0.3">
      <c r="A777" s="111">
        <v>775</v>
      </c>
      <c r="B777" s="111" t="s">
        <v>7513</v>
      </c>
      <c r="E777" s="6" t="str">
        <f t="shared" si="132"/>
        <v/>
      </c>
      <c r="I777" t="str">
        <f t="shared" si="135"/>
        <v/>
      </c>
      <c r="J777" t="str">
        <f t="shared" si="133"/>
        <v/>
      </c>
      <c r="K777" t="str">
        <f t="shared" si="136"/>
        <v/>
      </c>
      <c r="L777" s="6" t="str">
        <f t="shared" si="137"/>
        <v/>
      </c>
      <c r="N777" s="129" t="s">
        <v>7521</v>
      </c>
      <c r="O777" t="str">
        <f t="shared" si="142"/>
        <v/>
      </c>
      <c r="P777" t="str">
        <f t="shared" si="138"/>
        <v/>
      </c>
      <c r="Q777" s="6" t="str">
        <f t="shared" si="134"/>
        <v/>
      </c>
      <c r="R777" s="6" t="str">
        <f t="shared" si="139"/>
        <v/>
      </c>
      <c r="S777" s="8" t="str">
        <f t="shared" si="140"/>
        <v/>
      </c>
      <c r="T777" s="8" t="str">
        <f t="shared" si="141"/>
        <v/>
      </c>
    </row>
    <row r="778" spans="1:20" x14ac:dyDescent="0.3">
      <c r="A778" s="111">
        <v>776</v>
      </c>
      <c r="B778" s="111" t="s">
        <v>7513</v>
      </c>
      <c r="E778" s="6" t="str">
        <f t="shared" si="132"/>
        <v/>
      </c>
      <c r="I778" t="str">
        <f t="shared" si="135"/>
        <v/>
      </c>
      <c r="J778" t="str">
        <f t="shared" si="133"/>
        <v/>
      </c>
      <c r="K778" t="str">
        <f t="shared" si="136"/>
        <v/>
      </c>
      <c r="L778" s="6" t="str">
        <f t="shared" si="137"/>
        <v/>
      </c>
      <c r="N778" s="129" t="s">
        <v>7521</v>
      </c>
      <c r="O778" t="str">
        <f t="shared" si="142"/>
        <v/>
      </c>
      <c r="P778" t="str">
        <f t="shared" si="138"/>
        <v/>
      </c>
      <c r="Q778" s="6" t="str">
        <f t="shared" si="134"/>
        <v/>
      </c>
      <c r="R778" s="6" t="str">
        <f t="shared" si="139"/>
        <v/>
      </c>
      <c r="S778" s="8" t="str">
        <f t="shared" si="140"/>
        <v/>
      </c>
      <c r="T778" s="8" t="str">
        <f t="shared" si="141"/>
        <v/>
      </c>
    </row>
    <row r="779" spans="1:20" x14ac:dyDescent="0.3">
      <c r="A779" s="111">
        <v>777</v>
      </c>
      <c r="B779" s="111" t="s">
        <v>7513</v>
      </c>
      <c r="E779" s="6" t="str">
        <f t="shared" si="132"/>
        <v/>
      </c>
      <c r="I779" t="str">
        <f t="shared" si="135"/>
        <v/>
      </c>
      <c r="J779" t="str">
        <f t="shared" si="133"/>
        <v/>
      </c>
      <c r="K779" t="str">
        <f t="shared" si="136"/>
        <v/>
      </c>
      <c r="L779" s="6" t="str">
        <f t="shared" si="137"/>
        <v/>
      </c>
      <c r="N779" s="129" t="s">
        <v>7521</v>
      </c>
      <c r="O779" t="str">
        <f t="shared" si="142"/>
        <v/>
      </c>
      <c r="P779" t="str">
        <f t="shared" si="138"/>
        <v/>
      </c>
      <c r="Q779" s="6" t="str">
        <f t="shared" si="134"/>
        <v/>
      </c>
      <c r="R779" s="6" t="str">
        <f t="shared" si="139"/>
        <v/>
      </c>
      <c r="S779" s="8" t="str">
        <f t="shared" si="140"/>
        <v/>
      </c>
      <c r="T779" s="8" t="str">
        <f t="shared" si="141"/>
        <v/>
      </c>
    </row>
    <row r="780" spans="1:20" x14ac:dyDescent="0.3">
      <c r="A780" s="111">
        <v>778</v>
      </c>
      <c r="B780" s="111" t="s">
        <v>7513</v>
      </c>
      <c r="E780" s="6" t="str">
        <f t="shared" si="132"/>
        <v/>
      </c>
      <c r="I780" t="str">
        <f t="shared" si="135"/>
        <v/>
      </c>
      <c r="J780" t="str">
        <f t="shared" si="133"/>
        <v/>
      </c>
      <c r="K780" t="str">
        <f t="shared" si="136"/>
        <v/>
      </c>
      <c r="L780" s="6" t="str">
        <f t="shared" si="137"/>
        <v/>
      </c>
      <c r="N780" s="129" t="s">
        <v>7521</v>
      </c>
      <c r="O780" t="str">
        <f t="shared" si="142"/>
        <v/>
      </c>
      <c r="P780" t="str">
        <f t="shared" si="138"/>
        <v/>
      </c>
      <c r="Q780" s="6" t="str">
        <f t="shared" si="134"/>
        <v/>
      </c>
      <c r="R780" s="6" t="str">
        <f t="shared" si="139"/>
        <v/>
      </c>
      <c r="S780" s="8" t="str">
        <f t="shared" si="140"/>
        <v/>
      </c>
      <c r="T780" s="8" t="str">
        <f t="shared" si="141"/>
        <v/>
      </c>
    </row>
    <row r="781" spans="1:20" x14ac:dyDescent="0.3">
      <c r="A781" s="111">
        <v>779</v>
      </c>
      <c r="B781" s="111" t="s">
        <v>7513</v>
      </c>
      <c r="E781" s="6" t="str">
        <f t="shared" si="132"/>
        <v/>
      </c>
      <c r="I781" t="str">
        <f t="shared" si="135"/>
        <v/>
      </c>
      <c r="J781" t="str">
        <f t="shared" si="133"/>
        <v/>
      </c>
      <c r="K781" t="str">
        <f t="shared" si="136"/>
        <v/>
      </c>
      <c r="L781" s="6" t="str">
        <f t="shared" si="137"/>
        <v/>
      </c>
      <c r="N781" s="129" t="s">
        <v>7521</v>
      </c>
      <c r="O781" t="str">
        <f t="shared" si="142"/>
        <v/>
      </c>
      <c r="P781" t="str">
        <f t="shared" si="138"/>
        <v/>
      </c>
      <c r="Q781" s="6" t="str">
        <f t="shared" si="134"/>
        <v/>
      </c>
      <c r="R781" s="6" t="str">
        <f t="shared" si="139"/>
        <v/>
      </c>
      <c r="S781" s="8" t="str">
        <f t="shared" si="140"/>
        <v/>
      </c>
      <c r="T781" s="8" t="str">
        <f t="shared" si="141"/>
        <v/>
      </c>
    </row>
    <row r="782" spans="1:20" x14ac:dyDescent="0.3">
      <c r="A782" s="111">
        <v>780</v>
      </c>
      <c r="B782" s="111" t="s">
        <v>7513</v>
      </c>
      <c r="E782" s="6" t="str">
        <f t="shared" si="132"/>
        <v/>
      </c>
      <c r="I782" t="str">
        <f t="shared" si="135"/>
        <v/>
      </c>
      <c r="J782" t="str">
        <f t="shared" si="133"/>
        <v/>
      </c>
      <c r="K782" t="str">
        <f t="shared" si="136"/>
        <v/>
      </c>
      <c r="L782" s="6" t="str">
        <f t="shared" si="137"/>
        <v/>
      </c>
      <c r="N782" s="129" t="s">
        <v>7521</v>
      </c>
      <c r="O782" t="str">
        <f t="shared" si="142"/>
        <v/>
      </c>
      <c r="P782" t="str">
        <f t="shared" si="138"/>
        <v/>
      </c>
      <c r="Q782" s="6" t="str">
        <f t="shared" si="134"/>
        <v/>
      </c>
      <c r="R782" s="6" t="str">
        <f t="shared" si="139"/>
        <v/>
      </c>
      <c r="S782" s="8" t="str">
        <f t="shared" si="140"/>
        <v/>
      </c>
      <c r="T782" s="8" t="str">
        <f t="shared" si="141"/>
        <v/>
      </c>
    </row>
    <row r="783" spans="1:20" x14ac:dyDescent="0.3">
      <c r="A783" s="111">
        <v>781</v>
      </c>
      <c r="B783" s="111" t="s">
        <v>7513</v>
      </c>
      <c r="E783" s="6" t="str">
        <f t="shared" si="132"/>
        <v/>
      </c>
      <c r="I783" t="str">
        <f t="shared" si="135"/>
        <v/>
      </c>
      <c r="J783" t="str">
        <f t="shared" si="133"/>
        <v/>
      </c>
      <c r="K783" t="str">
        <f t="shared" si="136"/>
        <v/>
      </c>
      <c r="L783" s="6" t="str">
        <f t="shared" si="137"/>
        <v/>
      </c>
      <c r="N783" s="129" t="s">
        <v>7521</v>
      </c>
      <c r="O783" t="str">
        <f t="shared" si="142"/>
        <v/>
      </c>
      <c r="P783" t="str">
        <f t="shared" si="138"/>
        <v/>
      </c>
      <c r="Q783" s="6" t="str">
        <f t="shared" si="134"/>
        <v/>
      </c>
      <c r="R783" s="6" t="str">
        <f t="shared" si="139"/>
        <v/>
      </c>
      <c r="S783" s="8" t="str">
        <f t="shared" si="140"/>
        <v/>
      </c>
      <c r="T783" s="8" t="str">
        <f t="shared" si="141"/>
        <v/>
      </c>
    </row>
    <row r="784" spans="1:20" x14ac:dyDescent="0.3">
      <c r="A784" s="111">
        <v>782</v>
      </c>
      <c r="B784" s="111" t="s">
        <v>7513</v>
      </c>
      <c r="E784" s="6" t="str">
        <f t="shared" si="132"/>
        <v/>
      </c>
      <c r="I784" t="str">
        <f t="shared" si="135"/>
        <v/>
      </c>
      <c r="J784" t="str">
        <f t="shared" si="133"/>
        <v/>
      </c>
      <c r="K784" t="str">
        <f t="shared" si="136"/>
        <v/>
      </c>
      <c r="L784" s="6" t="str">
        <f t="shared" si="137"/>
        <v/>
      </c>
      <c r="N784" s="129" t="s">
        <v>7521</v>
      </c>
      <c r="O784" t="str">
        <f t="shared" si="142"/>
        <v/>
      </c>
      <c r="P784" t="str">
        <f t="shared" si="138"/>
        <v/>
      </c>
      <c r="Q784" s="6" t="str">
        <f t="shared" si="134"/>
        <v/>
      </c>
      <c r="R784" s="6" t="str">
        <f t="shared" si="139"/>
        <v/>
      </c>
      <c r="S784" s="8" t="str">
        <f t="shared" si="140"/>
        <v/>
      </c>
      <c r="T784" s="8" t="str">
        <f t="shared" si="141"/>
        <v/>
      </c>
    </row>
    <row r="785" spans="1:20" x14ac:dyDescent="0.3">
      <c r="A785" s="111">
        <v>783</v>
      </c>
      <c r="B785" s="111" t="s">
        <v>7513</v>
      </c>
      <c r="E785" s="6" t="str">
        <f t="shared" si="132"/>
        <v/>
      </c>
      <c r="I785" t="str">
        <f t="shared" si="135"/>
        <v/>
      </c>
      <c r="J785" t="str">
        <f t="shared" si="133"/>
        <v/>
      </c>
      <c r="K785" t="str">
        <f t="shared" si="136"/>
        <v/>
      </c>
      <c r="L785" s="6" t="str">
        <f t="shared" si="137"/>
        <v/>
      </c>
      <c r="N785" s="129" t="s">
        <v>7521</v>
      </c>
      <c r="O785" t="str">
        <f t="shared" si="142"/>
        <v/>
      </c>
      <c r="P785" t="str">
        <f t="shared" si="138"/>
        <v/>
      </c>
      <c r="Q785" s="6" t="str">
        <f t="shared" si="134"/>
        <v/>
      </c>
      <c r="R785" s="6" t="str">
        <f t="shared" si="139"/>
        <v/>
      </c>
      <c r="S785" s="8" t="str">
        <f t="shared" si="140"/>
        <v/>
      </c>
      <c r="T785" s="8" t="str">
        <f t="shared" si="141"/>
        <v/>
      </c>
    </row>
    <row r="786" spans="1:20" x14ac:dyDescent="0.3">
      <c r="A786" s="111">
        <v>784</v>
      </c>
      <c r="B786" s="111" t="s">
        <v>7513</v>
      </c>
      <c r="E786" s="6" t="str">
        <f t="shared" si="132"/>
        <v/>
      </c>
      <c r="I786" t="str">
        <f t="shared" si="135"/>
        <v/>
      </c>
      <c r="J786" t="str">
        <f t="shared" si="133"/>
        <v/>
      </c>
      <c r="K786" t="str">
        <f t="shared" si="136"/>
        <v/>
      </c>
      <c r="L786" s="6" t="str">
        <f t="shared" si="137"/>
        <v/>
      </c>
      <c r="N786" s="129" t="s">
        <v>7521</v>
      </c>
      <c r="O786" t="str">
        <f t="shared" si="142"/>
        <v/>
      </c>
      <c r="P786" t="str">
        <f t="shared" si="138"/>
        <v/>
      </c>
      <c r="Q786" s="6" t="str">
        <f t="shared" si="134"/>
        <v/>
      </c>
      <c r="R786" s="6" t="str">
        <f t="shared" si="139"/>
        <v/>
      </c>
      <c r="S786" s="8" t="str">
        <f t="shared" si="140"/>
        <v/>
      </c>
      <c r="T786" s="8" t="str">
        <f t="shared" si="141"/>
        <v/>
      </c>
    </row>
    <row r="787" spans="1:20" x14ac:dyDescent="0.3">
      <c r="A787" s="111">
        <v>785</v>
      </c>
      <c r="B787" s="111" t="s">
        <v>7513</v>
      </c>
      <c r="E787" s="6" t="str">
        <f t="shared" si="132"/>
        <v/>
      </c>
      <c r="I787" t="str">
        <f t="shared" si="135"/>
        <v/>
      </c>
      <c r="J787" t="str">
        <f t="shared" si="133"/>
        <v/>
      </c>
      <c r="K787" t="str">
        <f t="shared" si="136"/>
        <v/>
      </c>
      <c r="L787" s="6" t="str">
        <f t="shared" si="137"/>
        <v/>
      </c>
      <c r="N787" s="129" t="s">
        <v>7521</v>
      </c>
      <c r="O787" t="str">
        <f t="shared" si="142"/>
        <v/>
      </c>
      <c r="P787" t="str">
        <f t="shared" si="138"/>
        <v/>
      </c>
      <c r="Q787" s="6" t="str">
        <f t="shared" si="134"/>
        <v/>
      </c>
      <c r="R787" s="6" t="str">
        <f t="shared" si="139"/>
        <v/>
      </c>
      <c r="S787" s="8" t="str">
        <f t="shared" si="140"/>
        <v/>
      </c>
      <c r="T787" s="8" t="str">
        <f t="shared" si="141"/>
        <v/>
      </c>
    </row>
    <row r="788" spans="1:20" x14ac:dyDescent="0.3">
      <c r="A788" s="111">
        <v>786</v>
      </c>
      <c r="B788" s="111" t="s">
        <v>7513</v>
      </c>
      <c r="E788" s="6" t="str">
        <f t="shared" si="132"/>
        <v/>
      </c>
      <c r="I788" t="str">
        <f t="shared" si="135"/>
        <v/>
      </c>
      <c r="J788" t="str">
        <f t="shared" si="133"/>
        <v/>
      </c>
      <c r="K788" t="str">
        <f t="shared" si="136"/>
        <v/>
      </c>
      <c r="L788" s="6" t="str">
        <f t="shared" si="137"/>
        <v/>
      </c>
      <c r="N788" s="129" t="s">
        <v>7521</v>
      </c>
      <c r="O788" t="str">
        <f t="shared" si="142"/>
        <v/>
      </c>
      <c r="P788" t="str">
        <f t="shared" si="138"/>
        <v/>
      </c>
      <c r="Q788" s="6" t="str">
        <f t="shared" si="134"/>
        <v/>
      </c>
      <c r="R788" s="6" t="str">
        <f t="shared" si="139"/>
        <v/>
      </c>
      <c r="S788" s="8" t="str">
        <f t="shared" si="140"/>
        <v/>
      </c>
      <c r="T788" s="8" t="str">
        <f t="shared" si="141"/>
        <v/>
      </c>
    </row>
    <row r="789" spans="1:20" x14ac:dyDescent="0.3">
      <c r="A789" s="111">
        <v>787</v>
      </c>
      <c r="B789" s="111" t="s">
        <v>7513</v>
      </c>
      <c r="E789" s="6" t="str">
        <f t="shared" si="132"/>
        <v/>
      </c>
      <c r="I789" t="str">
        <f t="shared" si="135"/>
        <v/>
      </c>
      <c r="J789" t="str">
        <f t="shared" si="133"/>
        <v/>
      </c>
      <c r="K789" t="str">
        <f t="shared" si="136"/>
        <v/>
      </c>
      <c r="L789" s="6" t="str">
        <f t="shared" si="137"/>
        <v/>
      </c>
      <c r="N789" s="129" t="s">
        <v>7521</v>
      </c>
      <c r="O789" t="str">
        <f t="shared" si="142"/>
        <v/>
      </c>
      <c r="P789" t="str">
        <f t="shared" si="138"/>
        <v/>
      </c>
      <c r="Q789" s="6" t="str">
        <f t="shared" si="134"/>
        <v/>
      </c>
      <c r="R789" s="6" t="str">
        <f t="shared" si="139"/>
        <v/>
      </c>
      <c r="S789" s="8" t="str">
        <f t="shared" si="140"/>
        <v/>
      </c>
      <c r="T789" s="8" t="str">
        <f t="shared" si="141"/>
        <v/>
      </c>
    </row>
    <row r="790" spans="1:20" x14ac:dyDescent="0.3">
      <c r="A790" s="111">
        <v>788</v>
      </c>
      <c r="B790" s="111" t="s">
        <v>7513</v>
      </c>
      <c r="E790" s="6" t="str">
        <f t="shared" si="132"/>
        <v/>
      </c>
      <c r="I790" t="str">
        <f t="shared" si="135"/>
        <v/>
      </c>
      <c r="J790" t="str">
        <f t="shared" si="133"/>
        <v/>
      </c>
      <c r="K790" t="str">
        <f t="shared" si="136"/>
        <v/>
      </c>
      <c r="L790" s="6" t="str">
        <f t="shared" si="137"/>
        <v/>
      </c>
      <c r="N790" s="129" t="s">
        <v>7521</v>
      </c>
      <c r="O790" t="str">
        <f t="shared" si="142"/>
        <v/>
      </c>
      <c r="P790" t="str">
        <f t="shared" si="138"/>
        <v/>
      </c>
      <c r="Q790" s="6" t="str">
        <f t="shared" si="134"/>
        <v/>
      </c>
      <c r="R790" s="6" t="str">
        <f t="shared" si="139"/>
        <v/>
      </c>
      <c r="S790" s="8" t="str">
        <f t="shared" si="140"/>
        <v/>
      </c>
      <c r="T790" s="8" t="str">
        <f t="shared" si="141"/>
        <v/>
      </c>
    </row>
    <row r="791" spans="1:20" x14ac:dyDescent="0.3">
      <c r="A791" s="111">
        <v>789</v>
      </c>
      <c r="B791" s="111" t="s">
        <v>7513</v>
      </c>
      <c r="E791" s="6" t="str">
        <f t="shared" si="132"/>
        <v/>
      </c>
      <c r="I791" t="str">
        <f t="shared" si="135"/>
        <v/>
      </c>
      <c r="J791" t="str">
        <f t="shared" si="133"/>
        <v/>
      </c>
      <c r="K791" t="str">
        <f t="shared" si="136"/>
        <v/>
      </c>
      <c r="L791" s="6" t="str">
        <f t="shared" si="137"/>
        <v/>
      </c>
      <c r="N791" s="129" t="s">
        <v>7521</v>
      </c>
      <c r="O791" t="str">
        <f t="shared" si="142"/>
        <v/>
      </c>
      <c r="P791" t="str">
        <f t="shared" si="138"/>
        <v/>
      </c>
      <c r="Q791" s="6" t="str">
        <f t="shared" si="134"/>
        <v/>
      </c>
      <c r="R791" s="6" t="str">
        <f t="shared" si="139"/>
        <v/>
      </c>
      <c r="S791" s="8" t="str">
        <f t="shared" si="140"/>
        <v/>
      </c>
      <c r="T791" s="8" t="str">
        <f t="shared" si="141"/>
        <v/>
      </c>
    </row>
    <row r="792" spans="1:20" x14ac:dyDescent="0.3">
      <c r="A792" s="111">
        <v>790</v>
      </c>
      <c r="B792" s="111" t="s">
        <v>7513</v>
      </c>
      <c r="E792" s="6" t="str">
        <f t="shared" si="132"/>
        <v/>
      </c>
      <c r="I792" t="str">
        <f t="shared" si="135"/>
        <v/>
      </c>
      <c r="J792" t="str">
        <f t="shared" si="133"/>
        <v/>
      </c>
      <c r="K792" t="str">
        <f t="shared" si="136"/>
        <v/>
      </c>
      <c r="L792" s="6" t="str">
        <f t="shared" si="137"/>
        <v/>
      </c>
      <c r="N792" s="129" t="s">
        <v>7521</v>
      </c>
      <c r="O792" t="str">
        <f t="shared" si="142"/>
        <v/>
      </c>
      <c r="P792" t="str">
        <f t="shared" si="138"/>
        <v/>
      </c>
      <c r="Q792" s="6" t="str">
        <f t="shared" si="134"/>
        <v/>
      </c>
      <c r="R792" s="6" t="str">
        <f t="shared" si="139"/>
        <v/>
      </c>
      <c r="S792" s="8" t="str">
        <f t="shared" si="140"/>
        <v/>
      </c>
      <c r="T792" s="8" t="str">
        <f t="shared" si="141"/>
        <v/>
      </c>
    </row>
    <row r="793" spans="1:20" x14ac:dyDescent="0.3">
      <c r="A793" s="111">
        <v>791</v>
      </c>
      <c r="B793" s="111" t="s">
        <v>7513</v>
      </c>
      <c r="E793" s="6" t="str">
        <f t="shared" si="132"/>
        <v/>
      </c>
      <c r="I793" t="str">
        <f t="shared" si="135"/>
        <v/>
      </c>
      <c r="J793" t="str">
        <f t="shared" si="133"/>
        <v/>
      </c>
      <c r="K793" t="str">
        <f t="shared" si="136"/>
        <v/>
      </c>
      <c r="L793" s="6" t="str">
        <f t="shared" si="137"/>
        <v/>
      </c>
      <c r="N793" s="129" t="s">
        <v>7521</v>
      </c>
      <c r="O793" t="str">
        <f t="shared" si="142"/>
        <v/>
      </c>
      <c r="P793" t="str">
        <f t="shared" si="138"/>
        <v/>
      </c>
      <c r="Q793" s="6" t="str">
        <f t="shared" si="134"/>
        <v/>
      </c>
      <c r="R793" s="6" t="str">
        <f t="shared" si="139"/>
        <v/>
      </c>
      <c r="S793" s="8" t="str">
        <f t="shared" si="140"/>
        <v/>
      </c>
      <c r="T793" s="8" t="str">
        <f t="shared" si="141"/>
        <v/>
      </c>
    </row>
    <row r="794" spans="1:20" x14ac:dyDescent="0.3">
      <c r="A794" s="111">
        <v>792</v>
      </c>
      <c r="B794" s="111" t="s">
        <v>7513</v>
      </c>
      <c r="E794" s="6" t="str">
        <f t="shared" si="132"/>
        <v/>
      </c>
      <c r="I794" t="str">
        <f t="shared" si="135"/>
        <v/>
      </c>
      <c r="J794" t="str">
        <f t="shared" si="133"/>
        <v/>
      </c>
      <c r="K794" t="str">
        <f t="shared" si="136"/>
        <v/>
      </c>
      <c r="L794" s="6" t="str">
        <f t="shared" si="137"/>
        <v/>
      </c>
      <c r="N794" s="129" t="s">
        <v>7521</v>
      </c>
      <c r="O794" t="str">
        <f t="shared" si="142"/>
        <v/>
      </c>
      <c r="P794" t="str">
        <f t="shared" si="138"/>
        <v/>
      </c>
      <c r="Q794" s="6" t="str">
        <f t="shared" si="134"/>
        <v/>
      </c>
      <c r="R794" s="6" t="str">
        <f t="shared" si="139"/>
        <v/>
      </c>
      <c r="S794" s="8" t="str">
        <f t="shared" si="140"/>
        <v/>
      </c>
      <c r="T794" s="8" t="str">
        <f t="shared" si="141"/>
        <v/>
      </c>
    </row>
    <row r="795" spans="1:20" x14ac:dyDescent="0.3">
      <c r="A795" s="111">
        <v>793</v>
      </c>
      <c r="B795" s="111" t="s">
        <v>7513</v>
      </c>
      <c r="E795" s="6" t="str">
        <f t="shared" si="132"/>
        <v/>
      </c>
      <c r="I795" t="str">
        <f t="shared" si="135"/>
        <v/>
      </c>
      <c r="J795" t="str">
        <f t="shared" si="133"/>
        <v/>
      </c>
      <c r="K795" t="str">
        <f t="shared" si="136"/>
        <v/>
      </c>
      <c r="L795" s="6" t="str">
        <f t="shared" si="137"/>
        <v/>
      </c>
      <c r="N795" s="129" t="s">
        <v>7521</v>
      </c>
      <c r="O795" t="str">
        <f t="shared" si="142"/>
        <v/>
      </c>
      <c r="P795" t="str">
        <f t="shared" si="138"/>
        <v/>
      </c>
      <c r="Q795" s="6" t="str">
        <f t="shared" si="134"/>
        <v/>
      </c>
      <c r="R795" s="6" t="str">
        <f t="shared" si="139"/>
        <v/>
      </c>
      <c r="S795" s="8" t="str">
        <f t="shared" si="140"/>
        <v/>
      </c>
      <c r="T795" s="8" t="str">
        <f t="shared" si="141"/>
        <v/>
      </c>
    </row>
    <row r="796" spans="1:20" x14ac:dyDescent="0.3">
      <c r="A796" s="111">
        <v>794</v>
      </c>
      <c r="B796" s="111" t="s">
        <v>7513</v>
      </c>
      <c r="E796" s="6" t="str">
        <f t="shared" si="132"/>
        <v/>
      </c>
      <c r="I796" t="str">
        <f t="shared" si="135"/>
        <v/>
      </c>
      <c r="J796" t="str">
        <f t="shared" si="133"/>
        <v/>
      </c>
      <c r="K796" t="str">
        <f t="shared" si="136"/>
        <v/>
      </c>
      <c r="L796" s="6" t="str">
        <f t="shared" si="137"/>
        <v/>
      </c>
      <c r="N796" s="129" t="s">
        <v>7521</v>
      </c>
      <c r="O796" t="str">
        <f t="shared" si="142"/>
        <v/>
      </c>
      <c r="P796" t="str">
        <f t="shared" si="138"/>
        <v/>
      </c>
      <c r="Q796" s="6" t="str">
        <f t="shared" si="134"/>
        <v/>
      </c>
      <c r="R796" s="6" t="str">
        <f t="shared" si="139"/>
        <v/>
      </c>
      <c r="S796" s="8" t="str">
        <f t="shared" si="140"/>
        <v/>
      </c>
      <c r="T796" s="8" t="str">
        <f t="shared" si="141"/>
        <v/>
      </c>
    </row>
    <row r="797" spans="1:20" x14ac:dyDescent="0.3">
      <c r="A797" s="111">
        <v>795</v>
      </c>
      <c r="B797" s="111" t="s">
        <v>7513</v>
      </c>
      <c r="E797" s="6" t="str">
        <f t="shared" si="132"/>
        <v/>
      </c>
      <c r="I797" t="str">
        <f t="shared" si="135"/>
        <v/>
      </c>
      <c r="J797" t="str">
        <f t="shared" si="133"/>
        <v/>
      </c>
      <c r="K797" t="str">
        <f t="shared" si="136"/>
        <v/>
      </c>
      <c r="L797" s="6" t="str">
        <f t="shared" si="137"/>
        <v/>
      </c>
      <c r="N797" s="129" t="s">
        <v>7521</v>
      </c>
      <c r="O797" t="str">
        <f t="shared" si="142"/>
        <v/>
      </c>
      <c r="P797" t="str">
        <f t="shared" si="138"/>
        <v/>
      </c>
      <c r="Q797" s="6" t="str">
        <f t="shared" si="134"/>
        <v/>
      </c>
      <c r="R797" s="6" t="str">
        <f t="shared" si="139"/>
        <v/>
      </c>
      <c r="S797" s="8" t="str">
        <f t="shared" si="140"/>
        <v/>
      </c>
      <c r="T797" s="8" t="str">
        <f t="shared" si="141"/>
        <v/>
      </c>
    </row>
    <row r="798" spans="1:20" x14ac:dyDescent="0.3">
      <c r="A798" s="111">
        <v>796</v>
      </c>
      <c r="B798" s="111" t="s">
        <v>7513</v>
      </c>
      <c r="E798" s="6" t="str">
        <f t="shared" si="132"/>
        <v/>
      </c>
      <c r="I798" t="str">
        <f t="shared" si="135"/>
        <v/>
      </c>
      <c r="J798" t="str">
        <f t="shared" si="133"/>
        <v/>
      </c>
      <c r="K798" t="str">
        <f t="shared" si="136"/>
        <v/>
      </c>
      <c r="L798" s="6" t="str">
        <f t="shared" si="137"/>
        <v/>
      </c>
      <c r="N798" s="129" t="s">
        <v>7521</v>
      </c>
      <c r="O798" t="str">
        <f t="shared" si="142"/>
        <v/>
      </c>
      <c r="P798" t="str">
        <f t="shared" si="138"/>
        <v/>
      </c>
      <c r="Q798" s="6" t="str">
        <f t="shared" si="134"/>
        <v/>
      </c>
      <c r="R798" s="6" t="str">
        <f t="shared" si="139"/>
        <v/>
      </c>
      <c r="S798" s="8" t="str">
        <f t="shared" si="140"/>
        <v/>
      </c>
      <c r="T798" s="8" t="str">
        <f t="shared" si="141"/>
        <v/>
      </c>
    </row>
    <row r="799" spans="1:20" x14ac:dyDescent="0.3">
      <c r="A799" s="111">
        <v>797</v>
      </c>
      <c r="B799" s="111" t="s">
        <v>7513</v>
      </c>
      <c r="E799" s="6" t="str">
        <f t="shared" si="132"/>
        <v/>
      </c>
      <c r="I799" t="str">
        <f t="shared" si="135"/>
        <v/>
      </c>
      <c r="J799" t="str">
        <f t="shared" si="133"/>
        <v/>
      </c>
      <c r="K799" t="str">
        <f t="shared" si="136"/>
        <v/>
      </c>
      <c r="L799" s="6" t="str">
        <f t="shared" si="137"/>
        <v/>
      </c>
      <c r="N799" s="129" t="s">
        <v>7521</v>
      </c>
      <c r="O799" t="str">
        <f t="shared" si="142"/>
        <v/>
      </c>
      <c r="P799" t="str">
        <f t="shared" si="138"/>
        <v/>
      </c>
      <c r="Q799" s="6" t="str">
        <f t="shared" si="134"/>
        <v/>
      </c>
      <c r="R799" s="6" t="str">
        <f t="shared" si="139"/>
        <v/>
      </c>
      <c r="S799" s="8" t="str">
        <f t="shared" si="140"/>
        <v/>
      </c>
      <c r="T799" s="8" t="str">
        <f t="shared" si="141"/>
        <v/>
      </c>
    </row>
    <row r="800" spans="1:20" x14ac:dyDescent="0.3">
      <c r="A800" s="111">
        <v>798</v>
      </c>
      <c r="B800" s="111" t="s">
        <v>7513</v>
      </c>
      <c r="E800" s="6" t="str">
        <f t="shared" si="132"/>
        <v/>
      </c>
      <c r="I800" t="str">
        <f t="shared" si="135"/>
        <v/>
      </c>
      <c r="J800" t="str">
        <f t="shared" si="133"/>
        <v/>
      </c>
      <c r="K800" t="str">
        <f t="shared" si="136"/>
        <v/>
      </c>
      <c r="L800" s="6" t="str">
        <f t="shared" si="137"/>
        <v/>
      </c>
      <c r="N800" s="129" t="s">
        <v>7521</v>
      </c>
      <c r="O800" t="str">
        <f t="shared" si="142"/>
        <v/>
      </c>
      <c r="P800" t="str">
        <f t="shared" si="138"/>
        <v/>
      </c>
      <c r="Q800" s="6" t="str">
        <f t="shared" si="134"/>
        <v/>
      </c>
      <c r="R800" s="6" t="str">
        <f t="shared" si="139"/>
        <v/>
      </c>
      <c r="S800" s="8" t="str">
        <f t="shared" si="140"/>
        <v/>
      </c>
      <c r="T800" s="8" t="str">
        <f t="shared" si="141"/>
        <v/>
      </c>
    </row>
    <row r="801" spans="1:20" x14ac:dyDescent="0.3">
      <c r="A801" s="111">
        <v>799</v>
      </c>
      <c r="B801" s="111" t="s">
        <v>7513</v>
      </c>
      <c r="E801" s="6" t="str">
        <f t="shared" si="132"/>
        <v/>
      </c>
      <c r="I801" t="str">
        <f t="shared" si="135"/>
        <v/>
      </c>
      <c r="J801" t="str">
        <f t="shared" si="133"/>
        <v/>
      </c>
      <c r="K801" t="str">
        <f t="shared" si="136"/>
        <v/>
      </c>
      <c r="L801" s="6" t="str">
        <f t="shared" si="137"/>
        <v/>
      </c>
      <c r="N801" s="129" t="s">
        <v>7521</v>
      </c>
      <c r="O801" t="str">
        <f t="shared" si="142"/>
        <v/>
      </c>
      <c r="P801" t="str">
        <f t="shared" si="138"/>
        <v/>
      </c>
      <c r="Q801" s="6" t="str">
        <f t="shared" si="134"/>
        <v/>
      </c>
      <c r="R801" s="6" t="str">
        <f t="shared" si="139"/>
        <v/>
      </c>
      <c r="S801" s="8" t="str">
        <f t="shared" si="140"/>
        <v/>
      </c>
      <c r="T801" s="8" t="str">
        <f t="shared" si="141"/>
        <v/>
      </c>
    </row>
    <row r="802" spans="1:20" x14ac:dyDescent="0.3">
      <c r="A802" s="111">
        <v>800</v>
      </c>
      <c r="B802" s="111" t="s">
        <v>7513</v>
      </c>
      <c r="E802" s="6" t="str">
        <f t="shared" si="132"/>
        <v/>
      </c>
      <c r="I802" t="str">
        <f t="shared" si="135"/>
        <v/>
      </c>
      <c r="J802" t="str">
        <f t="shared" si="133"/>
        <v/>
      </c>
      <c r="K802" t="str">
        <f t="shared" si="136"/>
        <v/>
      </c>
      <c r="L802" s="6" t="str">
        <f t="shared" si="137"/>
        <v/>
      </c>
      <c r="N802" s="129" t="s">
        <v>7521</v>
      </c>
      <c r="O802" t="str">
        <f t="shared" si="142"/>
        <v/>
      </c>
      <c r="P802" t="str">
        <f t="shared" si="138"/>
        <v/>
      </c>
      <c r="Q802" s="6" t="str">
        <f t="shared" si="134"/>
        <v/>
      </c>
      <c r="R802" s="6" t="str">
        <f t="shared" si="139"/>
        <v/>
      </c>
      <c r="S802" s="8" t="str">
        <f t="shared" si="140"/>
        <v/>
      </c>
      <c r="T802" s="8" t="str">
        <f t="shared" si="141"/>
        <v/>
      </c>
    </row>
    <row r="803" spans="1:20" x14ac:dyDescent="0.3">
      <c r="A803" s="111">
        <v>801</v>
      </c>
      <c r="B803" s="111" t="s">
        <v>7513</v>
      </c>
      <c r="E803" s="6" t="str">
        <f t="shared" si="132"/>
        <v/>
      </c>
      <c r="I803" t="str">
        <f t="shared" si="135"/>
        <v/>
      </c>
      <c r="J803" t="str">
        <f t="shared" si="133"/>
        <v/>
      </c>
      <c r="K803" t="str">
        <f t="shared" si="136"/>
        <v/>
      </c>
      <c r="L803" s="6" t="str">
        <f t="shared" si="137"/>
        <v/>
      </c>
      <c r="N803" s="129" t="s">
        <v>7521</v>
      </c>
      <c r="O803" t="str">
        <f t="shared" si="142"/>
        <v/>
      </c>
      <c r="P803" t="str">
        <f t="shared" si="138"/>
        <v/>
      </c>
      <c r="Q803" s="6" t="str">
        <f t="shared" si="134"/>
        <v/>
      </c>
      <c r="R803" s="6" t="str">
        <f t="shared" si="139"/>
        <v/>
      </c>
      <c r="S803" s="8" t="str">
        <f t="shared" si="140"/>
        <v/>
      </c>
      <c r="T803" s="8" t="str">
        <f t="shared" si="141"/>
        <v/>
      </c>
    </row>
    <row r="804" spans="1:20" x14ac:dyDescent="0.3">
      <c r="A804" s="111">
        <v>802</v>
      </c>
      <c r="B804" s="111" t="s">
        <v>7513</v>
      </c>
      <c r="E804" s="6" t="str">
        <f t="shared" si="132"/>
        <v/>
      </c>
      <c r="I804" t="str">
        <f t="shared" si="135"/>
        <v/>
      </c>
      <c r="J804" t="str">
        <f t="shared" si="133"/>
        <v/>
      </c>
      <c r="K804" t="str">
        <f t="shared" si="136"/>
        <v/>
      </c>
      <c r="L804" s="6" t="str">
        <f t="shared" si="137"/>
        <v/>
      </c>
      <c r="N804" s="129" t="s">
        <v>7521</v>
      </c>
      <c r="O804" t="str">
        <f t="shared" si="142"/>
        <v/>
      </c>
      <c r="P804" t="str">
        <f t="shared" si="138"/>
        <v/>
      </c>
      <c r="Q804" s="6" t="str">
        <f t="shared" si="134"/>
        <v/>
      </c>
      <c r="R804" s="6" t="str">
        <f t="shared" si="139"/>
        <v/>
      </c>
      <c r="S804" s="8" t="str">
        <f t="shared" si="140"/>
        <v/>
      </c>
      <c r="T804" s="8" t="str">
        <f t="shared" si="141"/>
        <v/>
      </c>
    </row>
    <row r="805" spans="1:20" x14ac:dyDescent="0.3">
      <c r="A805" s="111">
        <v>803</v>
      </c>
      <c r="B805" s="111" t="s">
        <v>7513</v>
      </c>
      <c r="E805" s="6" t="str">
        <f t="shared" si="132"/>
        <v/>
      </c>
      <c r="I805" t="str">
        <f t="shared" si="135"/>
        <v/>
      </c>
      <c r="J805" t="str">
        <f t="shared" si="133"/>
        <v/>
      </c>
      <c r="K805" t="str">
        <f t="shared" si="136"/>
        <v/>
      </c>
      <c r="L805" s="6" t="str">
        <f t="shared" si="137"/>
        <v/>
      </c>
      <c r="N805" s="129" t="s">
        <v>7521</v>
      </c>
      <c r="O805" t="str">
        <f t="shared" si="142"/>
        <v/>
      </c>
      <c r="P805" t="str">
        <f t="shared" si="138"/>
        <v/>
      </c>
      <c r="Q805" s="6" t="str">
        <f t="shared" si="134"/>
        <v/>
      </c>
      <c r="R805" s="6" t="str">
        <f t="shared" si="139"/>
        <v/>
      </c>
      <c r="S805" s="8" t="str">
        <f t="shared" si="140"/>
        <v/>
      </c>
      <c r="T805" s="8" t="str">
        <f t="shared" si="141"/>
        <v/>
      </c>
    </row>
    <row r="806" spans="1:20" x14ac:dyDescent="0.3">
      <c r="A806" s="111">
        <v>804</v>
      </c>
      <c r="B806" s="111" t="s">
        <v>7513</v>
      </c>
      <c r="E806" s="6" t="str">
        <f t="shared" si="132"/>
        <v/>
      </c>
      <c r="I806" t="str">
        <f t="shared" si="135"/>
        <v/>
      </c>
      <c r="J806" t="str">
        <f t="shared" si="133"/>
        <v/>
      </c>
      <c r="K806" t="str">
        <f t="shared" si="136"/>
        <v/>
      </c>
      <c r="L806" s="6" t="str">
        <f t="shared" si="137"/>
        <v/>
      </c>
      <c r="N806" s="129" t="s">
        <v>7521</v>
      </c>
      <c r="O806" t="str">
        <f t="shared" si="142"/>
        <v/>
      </c>
      <c r="P806" t="str">
        <f t="shared" si="138"/>
        <v/>
      </c>
      <c r="Q806" s="6" t="str">
        <f t="shared" si="134"/>
        <v/>
      </c>
      <c r="R806" s="6" t="str">
        <f t="shared" si="139"/>
        <v/>
      </c>
      <c r="S806" s="8" t="str">
        <f t="shared" si="140"/>
        <v/>
      </c>
      <c r="T806" s="8" t="str">
        <f t="shared" si="141"/>
        <v/>
      </c>
    </row>
    <row r="807" spans="1:20" x14ac:dyDescent="0.3">
      <c r="A807" s="111">
        <v>805</v>
      </c>
      <c r="B807" s="111" t="s">
        <v>7513</v>
      </c>
      <c r="E807" s="6" t="str">
        <f t="shared" si="132"/>
        <v/>
      </c>
      <c r="I807" t="str">
        <f t="shared" si="135"/>
        <v/>
      </c>
      <c r="J807" t="str">
        <f t="shared" si="133"/>
        <v/>
      </c>
      <c r="K807" t="str">
        <f t="shared" si="136"/>
        <v/>
      </c>
      <c r="L807" s="6" t="str">
        <f t="shared" si="137"/>
        <v/>
      </c>
      <c r="N807" s="129" t="s">
        <v>7521</v>
      </c>
      <c r="O807" t="str">
        <f t="shared" si="142"/>
        <v/>
      </c>
      <c r="P807" t="str">
        <f t="shared" si="138"/>
        <v/>
      </c>
      <c r="Q807" s="6" t="str">
        <f t="shared" si="134"/>
        <v/>
      </c>
      <c r="R807" s="6" t="str">
        <f t="shared" si="139"/>
        <v/>
      </c>
      <c r="S807" s="8" t="str">
        <f t="shared" si="140"/>
        <v/>
      </c>
      <c r="T807" s="8" t="str">
        <f t="shared" si="141"/>
        <v/>
      </c>
    </row>
    <row r="808" spans="1:20" x14ac:dyDescent="0.3">
      <c r="A808" s="111">
        <v>806</v>
      </c>
      <c r="B808" s="111" t="s">
        <v>7513</v>
      </c>
      <c r="E808" s="6" t="str">
        <f t="shared" si="132"/>
        <v/>
      </c>
      <c r="I808" t="str">
        <f t="shared" si="135"/>
        <v/>
      </c>
      <c r="J808" t="str">
        <f t="shared" si="133"/>
        <v/>
      </c>
      <c r="K808" t="str">
        <f t="shared" si="136"/>
        <v/>
      </c>
      <c r="L808" s="6" t="str">
        <f t="shared" si="137"/>
        <v/>
      </c>
      <c r="N808" s="129" t="s">
        <v>7521</v>
      </c>
      <c r="O808" t="str">
        <f t="shared" si="142"/>
        <v/>
      </c>
      <c r="P808" t="str">
        <f t="shared" si="138"/>
        <v/>
      </c>
      <c r="Q808" s="6" t="str">
        <f t="shared" si="134"/>
        <v/>
      </c>
      <c r="R808" s="6" t="str">
        <f t="shared" si="139"/>
        <v/>
      </c>
      <c r="S808" s="8" t="str">
        <f t="shared" si="140"/>
        <v/>
      </c>
      <c r="T808" s="8" t="str">
        <f t="shared" si="141"/>
        <v/>
      </c>
    </row>
    <row r="809" spans="1:20" x14ac:dyDescent="0.3">
      <c r="A809" s="111">
        <v>807</v>
      </c>
      <c r="B809" s="111" t="s">
        <v>7513</v>
      </c>
      <c r="E809" s="6" t="str">
        <f t="shared" si="132"/>
        <v/>
      </c>
      <c r="I809" t="str">
        <f t="shared" si="135"/>
        <v/>
      </c>
      <c r="J809" t="str">
        <f t="shared" si="133"/>
        <v/>
      </c>
      <c r="K809" t="str">
        <f t="shared" si="136"/>
        <v/>
      </c>
      <c r="L809" s="6" t="str">
        <f t="shared" si="137"/>
        <v/>
      </c>
      <c r="N809" s="129" t="s">
        <v>7521</v>
      </c>
      <c r="O809" t="str">
        <f t="shared" si="142"/>
        <v/>
      </c>
      <c r="P809" t="str">
        <f t="shared" si="138"/>
        <v/>
      </c>
      <c r="Q809" s="6" t="str">
        <f t="shared" si="134"/>
        <v/>
      </c>
      <c r="R809" s="6" t="str">
        <f t="shared" si="139"/>
        <v/>
      </c>
      <c r="S809" s="8" t="str">
        <f t="shared" si="140"/>
        <v/>
      </c>
      <c r="T809" s="8" t="str">
        <f t="shared" si="141"/>
        <v/>
      </c>
    </row>
    <row r="810" spans="1:20" x14ac:dyDescent="0.3">
      <c r="A810" s="111">
        <v>808</v>
      </c>
      <c r="B810" s="111" t="s">
        <v>7513</v>
      </c>
      <c r="E810" s="6" t="str">
        <f t="shared" si="132"/>
        <v/>
      </c>
      <c r="I810" t="str">
        <f t="shared" si="135"/>
        <v/>
      </c>
      <c r="J810" t="str">
        <f t="shared" si="133"/>
        <v/>
      </c>
      <c r="K810" t="str">
        <f t="shared" si="136"/>
        <v/>
      </c>
      <c r="L810" s="6" t="str">
        <f t="shared" si="137"/>
        <v/>
      </c>
      <c r="N810" s="129" t="s">
        <v>7521</v>
      </c>
      <c r="O810" t="str">
        <f t="shared" si="142"/>
        <v/>
      </c>
      <c r="P810" t="str">
        <f t="shared" si="138"/>
        <v/>
      </c>
      <c r="Q810" s="6" t="str">
        <f t="shared" si="134"/>
        <v/>
      </c>
      <c r="R810" s="6" t="str">
        <f t="shared" si="139"/>
        <v/>
      </c>
      <c r="S810" s="8" t="str">
        <f t="shared" si="140"/>
        <v/>
      </c>
      <c r="T810" s="8" t="str">
        <f t="shared" si="141"/>
        <v/>
      </c>
    </row>
    <row r="811" spans="1:20" x14ac:dyDescent="0.3">
      <c r="A811" s="111">
        <v>809</v>
      </c>
      <c r="B811" s="111" t="s">
        <v>7513</v>
      </c>
      <c r="E811" s="6" t="str">
        <f t="shared" si="132"/>
        <v/>
      </c>
      <c r="I811" t="str">
        <f t="shared" si="135"/>
        <v/>
      </c>
      <c r="J811" t="str">
        <f t="shared" si="133"/>
        <v/>
      </c>
      <c r="K811" t="str">
        <f t="shared" si="136"/>
        <v/>
      </c>
      <c r="L811" s="6" t="str">
        <f t="shared" si="137"/>
        <v/>
      </c>
      <c r="N811" s="129" t="s">
        <v>7521</v>
      </c>
      <c r="O811" t="str">
        <f t="shared" si="142"/>
        <v/>
      </c>
      <c r="P811" t="str">
        <f t="shared" si="138"/>
        <v/>
      </c>
      <c r="Q811" s="6" t="str">
        <f t="shared" si="134"/>
        <v/>
      </c>
      <c r="R811" s="6" t="str">
        <f t="shared" si="139"/>
        <v/>
      </c>
      <c r="S811" s="8" t="str">
        <f t="shared" si="140"/>
        <v/>
      </c>
      <c r="T811" s="8" t="str">
        <f t="shared" si="141"/>
        <v/>
      </c>
    </row>
    <row r="812" spans="1:20" x14ac:dyDescent="0.3">
      <c r="A812" s="111">
        <v>810</v>
      </c>
      <c r="B812" s="111" t="s">
        <v>7513</v>
      </c>
      <c r="E812" s="6" t="str">
        <f t="shared" si="132"/>
        <v/>
      </c>
      <c r="I812" t="str">
        <f t="shared" si="135"/>
        <v/>
      </c>
      <c r="J812" t="str">
        <f t="shared" si="133"/>
        <v/>
      </c>
      <c r="K812" t="str">
        <f t="shared" si="136"/>
        <v/>
      </c>
      <c r="L812" s="6" t="str">
        <f t="shared" si="137"/>
        <v/>
      </c>
      <c r="N812" s="129" t="s">
        <v>7521</v>
      </c>
      <c r="O812" t="str">
        <f t="shared" si="142"/>
        <v/>
      </c>
      <c r="P812" t="str">
        <f t="shared" si="138"/>
        <v/>
      </c>
      <c r="Q812" s="6" t="str">
        <f t="shared" si="134"/>
        <v/>
      </c>
      <c r="R812" s="6" t="str">
        <f t="shared" si="139"/>
        <v/>
      </c>
      <c r="S812" s="8" t="str">
        <f t="shared" si="140"/>
        <v/>
      </c>
      <c r="T812" s="8" t="str">
        <f t="shared" si="141"/>
        <v/>
      </c>
    </row>
    <row r="813" spans="1:20" x14ac:dyDescent="0.3">
      <c r="A813" s="111">
        <v>811</v>
      </c>
      <c r="B813" s="111" t="s">
        <v>7513</v>
      </c>
      <c r="E813" s="6" t="str">
        <f t="shared" si="132"/>
        <v/>
      </c>
      <c r="I813" t="str">
        <f t="shared" si="135"/>
        <v/>
      </c>
      <c r="J813" t="str">
        <f t="shared" si="133"/>
        <v/>
      </c>
      <c r="K813" t="str">
        <f t="shared" si="136"/>
        <v/>
      </c>
      <c r="L813" s="6" t="str">
        <f t="shared" si="137"/>
        <v/>
      </c>
      <c r="N813" s="129" t="s">
        <v>7521</v>
      </c>
      <c r="O813" t="str">
        <f t="shared" si="142"/>
        <v/>
      </c>
      <c r="P813" t="str">
        <f t="shared" si="138"/>
        <v/>
      </c>
      <c r="Q813" s="6" t="str">
        <f t="shared" si="134"/>
        <v/>
      </c>
      <c r="R813" s="6" t="str">
        <f t="shared" si="139"/>
        <v/>
      </c>
      <c r="S813" s="8" t="str">
        <f t="shared" si="140"/>
        <v/>
      </c>
      <c r="T813" s="8" t="str">
        <f t="shared" si="141"/>
        <v/>
      </c>
    </row>
    <row r="814" spans="1:20" x14ac:dyDescent="0.3">
      <c r="A814" s="111">
        <v>812</v>
      </c>
      <c r="B814" s="111" t="s">
        <v>7513</v>
      </c>
      <c r="E814" s="6" t="str">
        <f t="shared" si="132"/>
        <v/>
      </c>
      <c r="I814" t="str">
        <f t="shared" si="135"/>
        <v/>
      </c>
      <c r="J814" t="str">
        <f t="shared" si="133"/>
        <v/>
      </c>
      <c r="K814" t="str">
        <f t="shared" si="136"/>
        <v/>
      </c>
      <c r="L814" s="6" t="str">
        <f t="shared" si="137"/>
        <v/>
      </c>
      <c r="N814" s="129" t="s">
        <v>7521</v>
      </c>
      <c r="O814" t="str">
        <f t="shared" si="142"/>
        <v/>
      </c>
      <c r="P814" t="str">
        <f t="shared" si="138"/>
        <v/>
      </c>
      <c r="Q814" s="6" t="str">
        <f t="shared" si="134"/>
        <v/>
      </c>
      <c r="R814" s="6" t="str">
        <f t="shared" si="139"/>
        <v/>
      </c>
      <c r="S814" s="8" t="str">
        <f t="shared" si="140"/>
        <v/>
      </c>
      <c r="T814" s="8" t="str">
        <f t="shared" si="141"/>
        <v/>
      </c>
    </row>
    <row r="815" spans="1:20" x14ac:dyDescent="0.3">
      <c r="A815" s="111">
        <v>813</v>
      </c>
      <c r="B815" s="111" t="s">
        <v>7513</v>
      </c>
      <c r="E815" s="6" t="str">
        <f t="shared" si="132"/>
        <v/>
      </c>
      <c r="I815" t="str">
        <f t="shared" si="135"/>
        <v/>
      </c>
      <c r="J815" t="str">
        <f t="shared" si="133"/>
        <v/>
      </c>
      <c r="K815" t="str">
        <f t="shared" si="136"/>
        <v/>
      </c>
      <c r="L815" s="6" t="str">
        <f t="shared" si="137"/>
        <v/>
      </c>
      <c r="N815" s="129" t="s">
        <v>7521</v>
      </c>
      <c r="O815" t="str">
        <f t="shared" si="142"/>
        <v/>
      </c>
      <c r="P815" t="str">
        <f t="shared" si="138"/>
        <v/>
      </c>
      <c r="Q815" s="6" t="str">
        <f t="shared" si="134"/>
        <v/>
      </c>
      <c r="R815" s="6" t="str">
        <f t="shared" si="139"/>
        <v/>
      </c>
      <c r="S815" s="8" t="str">
        <f t="shared" si="140"/>
        <v/>
      </c>
      <c r="T815" s="8" t="str">
        <f t="shared" si="141"/>
        <v/>
      </c>
    </row>
    <row r="816" spans="1:20" x14ac:dyDescent="0.3">
      <c r="A816" s="111">
        <v>814</v>
      </c>
      <c r="B816" s="111" t="s">
        <v>7513</v>
      </c>
      <c r="E816" s="6" t="str">
        <f t="shared" si="132"/>
        <v/>
      </c>
      <c r="I816" t="str">
        <f t="shared" si="135"/>
        <v/>
      </c>
      <c r="J816" t="str">
        <f t="shared" si="133"/>
        <v/>
      </c>
      <c r="K816" t="str">
        <f t="shared" si="136"/>
        <v/>
      </c>
      <c r="L816" s="6" t="str">
        <f t="shared" si="137"/>
        <v/>
      </c>
      <c r="N816" s="129" t="s">
        <v>7521</v>
      </c>
      <c r="O816" t="str">
        <f t="shared" si="142"/>
        <v/>
      </c>
      <c r="P816" t="str">
        <f t="shared" si="138"/>
        <v/>
      </c>
      <c r="Q816" s="6" t="str">
        <f t="shared" si="134"/>
        <v/>
      </c>
      <c r="R816" s="6" t="str">
        <f t="shared" si="139"/>
        <v/>
      </c>
      <c r="S816" s="8" t="str">
        <f t="shared" si="140"/>
        <v/>
      </c>
      <c r="T816" s="8" t="str">
        <f t="shared" si="141"/>
        <v/>
      </c>
    </row>
    <row r="817" spans="1:20" x14ac:dyDescent="0.3">
      <c r="A817" s="111">
        <v>815</v>
      </c>
      <c r="B817" s="111" t="s">
        <v>7513</v>
      </c>
      <c r="E817" s="6" t="str">
        <f t="shared" si="132"/>
        <v/>
      </c>
      <c r="I817" t="str">
        <f t="shared" si="135"/>
        <v/>
      </c>
      <c r="J817" t="str">
        <f t="shared" si="133"/>
        <v/>
      </c>
      <c r="K817" t="str">
        <f t="shared" si="136"/>
        <v/>
      </c>
      <c r="L817" s="6" t="str">
        <f t="shared" si="137"/>
        <v/>
      </c>
      <c r="N817" s="129" t="s">
        <v>7521</v>
      </c>
      <c r="O817" t="str">
        <f t="shared" si="142"/>
        <v/>
      </c>
      <c r="P817" t="str">
        <f t="shared" si="138"/>
        <v/>
      </c>
      <c r="Q817" s="6" t="str">
        <f t="shared" si="134"/>
        <v/>
      </c>
      <c r="R817" s="6" t="str">
        <f t="shared" si="139"/>
        <v/>
      </c>
      <c r="S817" s="8" t="str">
        <f t="shared" si="140"/>
        <v/>
      </c>
      <c r="T817" s="8" t="str">
        <f t="shared" si="141"/>
        <v/>
      </c>
    </row>
    <row r="818" spans="1:20" x14ac:dyDescent="0.3">
      <c r="A818" s="111">
        <v>816</v>
      </c>
      <c r="B818" s="111" t="s">
        <v>7513</v>
      </c>
      <c r="E818" s="6" t="str">
        <f t="shared" si="132"/>
        <v/>
      </c>
      <c r="I818" t="str">
        <f t="shared" si="135"/>
        <v/>
      </c>
      <c r="J818" t="str">
        <f t="shared" si="133"/>
        <v/>
      </c>
      <c r="K818" t="str">
        <f t="shared" si="136"/>
        <v/>
      </c>
      <c r="L818" s="6" t="str">
        <f t="shared" si="137"/>
        <v/>
      </c>
      <c r="N818" s="129" t="s">
        <v>7521</v>
      </c>
      <c r="O818" t="str">
        <f t="shared" si="142"/>
        <v/>
      </c>
      <c r="P818" t="str">
        <f t="shared" si="138"/>
        <v/>
      </c>
      <c r="Q818" s="6" t="str">
        <f t="shared" si="134"/>
        <v/>
      </c>
      <c r="R818" s="6" t="str">
        <f t="shared" si="139"/>
        <v/>
      </c>
      <c r="S818" s="8" t="str">
        <f t="shared" si="140"/>
        <v/>
      </c>
      <c r="T818" s="8" t="str">
        <f t="shared" si="141"/>
        <v/>
      </c>
    </row>
    <row r="819" spans="1:20" x14ac:dyDescent="0.3">
      <c r="A819" s="111">
        <v>817</v>
      </c>
      <c r="B819" s="111" t="s">
        <v>7513</v>
      </c>
      <c r="E819" s="6" t="str">
        <f t="shared" si="132"/>
        <v/>
      </c>
      <c r="I819" t="str">
        <f t="shared" si="135"/>
        <v/>
      </c>
      <c r="J819" t="str">
        <f t="shared" si="133"/>
        <v/>
      </c>
      <c r="K819" t="str">
        <f t="shared" si="136"/>
        <v/>
      </c>
      <c r="L819" s="6" t="str">
        <f t="shared" si="137"/>
        <v/>
      </c>
      <c r="N819" s="129" t="s">
        <v>7521</v>
      </c>
      <c r="O819" t="str">
        <f t="shared" si="142"/>
        <v/>
      </c>
      <c r="P819" t="str">
        <f t="shared" si="138"/>
        <v/>
      </c>
      <c r="Q819" s="6" t="str">
        <f t="shared" si="134"/>
        <v/>
      </c>
      <c r="R819" s="6" t="str">
        <f t="shared" si="139"/>
        <v/>
      </c>
      <c r="S819" s="8" t="str">
        <f t="shared" si="140"/>
        <v/>
      </c>
      <c r="T819" s="8" t="str">
        <f t="shared" si="141"/>
        <v/>
      </c>
    </row>
    <row r="820" spans="1:20" x14ac:dyDescent="0.3">
      <c r="A820" s="111">
        <v>818</v>
      </c>
      <c r="B820" s="111" t="s">
        <v>7513</v>
      </c>
      <c r="E820" s="6" t="str">
        <f t="shared" si="132"/>
        <v/>
      </c>
      <c r="I820" t="str">
        <f t="shared" si="135"/>
        <v/>
      </c>
      <c r="J820" t="str">
        <f t="shared" si="133"/>
        <v/>
      </c>
      <c r="K820" t="str">
        <f t="shared" si="136"/>
        <v/>
      </c>
      <c r="L820" s="6" t="str">
        <f t="shared" si="137"/>
        <v/>
      </c>
      <c r="N820" s="129" t="s">
        <v>7521</v>
      </c>
      <c r="O820" t="str">
        <f t="shared" si="142"/>
        <v/>
      </c>
      <c r="P820" t="str">
        <f t="shared" si="138"/>
        <v/>
      </c>
      <c r="Q820" s="6" t="str">
        <f t="shared" si="134"/>
        <v/>
      </c>
      <c r="R820" s="6" t="str">
        <f t="shared" si="139"/>
        <v/>
      </c>
      <c r="S820" s="8" t="str">
        <f t="shared" si="140"/>
        <v/>
      </c>
      <c r="T820" s="8" t="str">
        <f t="shared" si="141"/>
        <v/>
      </c>
    </row>
    <row r="821" spans="1:20" x14ac:dyDescent="0.3">
      <c r="A821" s="111">
        <v>819</v>
      </c>
      <c r="B821" s="111" t="s">
        <v>7513</v>
      </c>
      <c r="E821" s="6" t="str">
        <f t="shared" si="132"/>
        <v/>
      </c>
      <c r="I821" t="str">
        <f t="shared" si="135"/>
        <v/>
      </c>
      <c r="J821" t="str">
        <f t="shared" si="133"/>
        <v/>
      </c>
      <c r="K821" t="str">
        <f t="shared" si="136"/>
        <v/>
      </c>
      <c r="L821" s="6" t="str">
        <f t="shared" si="137"/>
        <v/>
      </c>
      <c r="N821" s="129" t="s">
        <v>7521</v>
      </c>
      <c r="O821" t="str">
        <f t="shared" si="142"/>
        <v/>
      </c>
      <c r="P821" t="str">
        <f t="shared" si="138"/>
        <v/>
      </c>
      <c r="Q821" s="6" t="str">
        <f t="shared" si="134"/>
        <v/>
      </c>
      <c r="R821" s="6" t="str">
        <f t="shared" si="139"/>
        <v/>
      </c>
      <c r="S821" s="8" t="str">
        <f t="shared" si="140"/>
        <v/>
      </c>
      <c r="T821" s="8" t="str">
        <f t="shared" si="141"/>
        <v/>
      </c>
    </row>
    <row r="822" spans="1:20" x14ac:dyDescent="0.3">
      <c r="A822" s="111">
        <v>820</v>
      </c>
      <c r="B822" s="111" t="s">
        <v>7513</v>
      </c>
      <c r="E822" s="6" t="str">
        <f t="shared" si="132"/>
        <v/>
      </c>
      <c r="I822" t="str">
        <f t="shared" si="135"/>
        <v/>
      </c>
      <c r="J822" t="str">
        <f t="shared" si="133"/>
        <v/>
      </c>
      <c r="K822" t="str">
        <f t="shared" si="136"/>
        <v/>
      </c>
      <c r="L822" s="6" t="str">
        <f t="shared" si="137"/>
        <v/>
      </c>
      <c r="N822" s="129" t="s">
        <v>7521</v>
      </c>
      <c r="O822" t="str">
        <f t="shared" si="142"/>
        <v/>
      </c>
      <c r="P822" t="str">
        <f t="shared" si="138"/>
        <v/>
      </c>
      <c r="Q822" s="6" t="str">
        <f t="shared" si="134"/>
        <v/>
      </c>
      <c r="R822" s="6" t="str">
        <f t="shared" si="139"/>
        <v/>
      </c>
      <c r="S822" s="8" t="str">
        <f t="shared" si="140"/>
        <v/>
      </c>
      <c r="T822" s="8" t="str">
        <f t="shared" si="141"/>
        <v/>
      </c>
    </row>
    <row r="823" spans="1:20" x14ac:dyDescent="0.3">
      <c r="A823" s="111">
        <v>821</v>
      </c>
      <c r="B823" s="111" t="s">
        <v>7513</v>
      </c>
      <c r="E823" s="6" t="str">
        <f t="shared" si="132"/>
        <v/>
      </c>
      <c r="I823" t="str">
        <f t="shared" si="135"/>
        <v/>
      </c>
      <c r="J823" t="str">
        <f t="shared" si="133"/>
        <v/>
      </c>
      <c r="K823" t="str">
        <f t="shared" si="136"/>
        <v/>
      </c>
      <c r="L823" s="6" t="str">
        <f t="shared" si="137"/>
        <v/>
      </c>
      <c r="N823" s="129" t="s">
        <v>7521</v>
      </c>
      <c r="O823" t="str">
        <f t="shared" si="142"/>
        <v/>
      </c>
      <c r="P823" t="str">
        <f t="shared" si="138"/>
        <v/>
      </c>
      <c r="Q823" s="6" t="str">
        <f t="shared" si="134"/>
        <v/>
      </c>
      <c r="R823" s="6" t="str">
        <f t="shared" si="139"/>
        <v/>
      </c>
      <c r="S823" s="8" t="str">
        <f t="shared" si="140"/>
        <v/>
      </c>
      <c r="T823" s="8" t="str">
        <f t="shared" si="141"/>
        <v/>
      </c>
    </row>
    <row r="824" spans="1:20" x14ac:dyDescent="0.3">
      <c r="A824" s="111">
        <v>822</v>
      </c>
      <c r="B824" s="111" t="s">
        <v>7513</v>
      </c>
      <c r="E824" s="6" t="str">
        <f t="shared" si="132"/>
        <v/>
      </c>
      <c r="I824" t="str">
        <f t="shared" si="135"/>
        <v/>
      </c>
      <c r="J824" t="str">
        <f t="shared" si="133"/>
        <v/>
      </c>
      <c r="K824" t="str">
        <f t="shared" si="136"/>
        <v/>
      </c>
      <c r="L824" s="6" t="str">
        <f t="shared" si="137"/>
        <v/>
      </c>
      <c r="N824" s="129" t="s">
        <v>7521</v>
      </c>
      <c r="O824" t="str">
        <f t="shared" si="142"/>
        <v/>
      </c>
      <c r="P824" t="str">
        <f t="shared" si="138"/>
        <v/>
      </c>
      <c r="Q824" s="6" t="str">
        <f t="shared" si="134"/>
        <v/>
      </c>
      <c r="R824" s="6" t="str">
        <f t="shared" si="139"/>
        <v/>
      </c>
      <c r="S824" s="8" t="str">
        <f t="shared" si="140"/>
        <v/>
      </c>
      <c r="T824" s="8" t="str">
        <f t="shared" si="141"/>
        <v/>
      </c>
    </row>
    <row r="825" spans="1:20" x14ac:dyDescent="0.3">
      <c r="A825" s="111">
        <v>823</v>
      </c>
      <c r="B825" s="111" t="s">
        <v>7513</v>
      </c>
      <c r="E825" s="6" t="str">
        <f t="shared" si="132"/>
        <v/>
      </c>
      <c r="I825" t="str">
        <f t="shared" si="135"/>
        <v/>
      </c>
      <c r="J825" t="str">
        <f t="shared" si="133"/>
        <v/>
      </c>
      <c r="K825" t="str">
        <f t="shared" si="136"/>
        <v/>
      </c>
      <c r="L825" s="6" t="str">
        <f t="shared" si="137"/>
        <v/>
      </c>
      <c r="N825" s="129" t="s">
        <v>7521</v>
      </c>
      <c r="O825" t="str">
        <f t="shared" si="142"/>
        <v/>
      </c>
      <c r="P825" t="str">
        <f t="shared" si="138"/>
        <v/>
      </c>
      <c r="Q825" s="6" t="str">
        <f t="shared" si="134"/>
        <v/>
      </c>
      <c r="R825" s="6" t="str">
        <f t="shared" si="139"/>
        <v/>
      </c>
      <c r="S825" s="8" t="str">
        <f t="shared" si="140"/>
        <v/>
      </c>
      <c r="T825" s="8" t="str">
        <f t="shared" si="141"/>
        <v/>
      </c>
    </row>
    <row r="826" spans="1:20" x14ac:dyDescent="0.3">
      <c r="A826" s="111">
        <v>824</v>
      </c>
      <c r="B826" s="111" t="s">
        <v>7513</v>
      </c>
      <c r="E826" s="6" t="str">
        <f t="shared" si="132"/>
        <v/>
      </c>
      <c r="I826" t="str">
        <f t="shared" si="135"/>
        <v/>
      </c>
      <c r="J826" t="str">
        <f t="shared" si="133"/>
        <v/>
      </c>
      <c r="K826" t="str">
        <f t="shared" si="136"/>
        <v/>
      </c>
      <c r="L826" s="6" t="str">
        <f t="shared" si="137"/>
        <v/>
      </c>
      <c r="N826" s="129" t="s">
        <v>7521</v>
      </c>
      <c r="O826" t="str">
        <f t="shared" si="142"/>
        <v/>
      </c>
      <c r="P826" t="str">
        <f t="shared" si="138"/>
        <v/>
      </c>
      <c r="Q826" s="6" t="str">
        <f t="shared" si="134"/>
        <v/>
      </c>
      <c r="R826" s="6" t="str">
        <f t="shared" si="139"/>
        <v/>
      </c>
      <c r="S826" s="8" t="str">
        <f t="shared" si="140"/>
        <v/>
      </c>
      <c r="T826" s="8" t="str">
        <f t="shared" si="141"/>
        <v/>
      </c>
    </row>
    <row r="827" spans="1:20" x14ac:dyDescent="0.3">
      <c r="A827" s="111">
        <v>825</v>
      </c>
      <c r="B827" s="111" t="s">
        <v>7513</v>
      </c>
      <c r="E827" s="6" t="str">
        <f t="shared" si="132"/>
        <v/>
      </c>
      <c r="I827" t="str">
        <f t="shared" si="135"/>
        <v/>
      </c>
      <c r="J827" t="str">
        <f t="shared" si="133"/>
        <v/>
      </c>
      <c r="K827" t="str">
        <f t="shared" si="136"/>
        <v/>
      </c>
      <c r="L827" s="6" t="str">
        <f t="shared" si="137"/>
        <v/>
      </c>
      <c r="N827" s="129" t="s">
        <v>7521</v>
      </c>
      <c r="O827" t="str">
        <f t="shared" si="142"/>
        <v/>
      </c>
      <c r="P827" t="str">
        <f t="shared" si="138"/>
        <v/>
      </c>
      <c r="Q827" s="6" t="str">
        <f t="shared" si="134"/>
        <v/>
      </c>
      <c r="R827" s="6" t="str">
        <f t="shared" si="139"/>
        <v/>
      </c>
      <c r="S827" s="8" t="str">
        <f t="shared" si="140"/>
        <v/>
      </c>
      <c r="T827" s="8" t="str">
        <f t="shared" si="141"/>
        <v/>
      </c>
    </row>
    <row r="828" spans="1:20" x14ac:dyDescent="0.3">
      <c r="A828" s="111">
        <v>826</v>
      </c>
      <c r="B828" s="111" t="s">
        <v>7513</v>
      </c>
      <c r="E828" s="6" t="str">
        <f t="shared" si="132"/>
        <v/>
      </c>
      <c r="I828" t="str">
        <f t="shared" si="135"/>
        <v/>
      </c>
      <c r="J828" t="str">
        <f t="shared" si="133"/>
        <v/>
      </c>
      <c r="K828" t="str">
        <f t="shared" si="136"/>
        <v/>
      </c>
      <c r="L828" s="6" t="str">
        <f t="shared" si="137"/>
        <v/>
      </c>
      <c r="N828" s="129" t="s">
        <v>7521</v>
      </c>
      <c r="O828" t="str">
        <f t="shared" si="142"/>
        <v/>
      </c>
      <c r="P828" t="str">
        <f t="shared" si="138"/>
        <v/>
      </c>
      <c r="Q828" s="6" t="str">
        <f t="shared" si="134"/>
        <v/>
      </c>
      <c r="R828" s="6" t="str">
        <f t="shared" si="139"/>
        <v/>
      </c>
      <c r="S828" s="8" t="str">
        <f t="shared" si="140"/>
        <v/>
      </c>
      <c r="T828" s="8" t="str">
        <f t="shared" si="141"/>
        <v/>
      </c>
    </row>
    <row r="829" spans="1:20" x14ac:dyDescent="0.3">
      <c r="A829" s="111">
        <v>827</v>
      </c>
      <c r="B829" s="111" t="s">
        <v>7513</v>
      </c>
      <c r="E829" s="6" t="str">
        <f t="shared" si="132"/>
        <v/>
      </c>
      <c r="I829" t="str">
        <f t="shared" si="135"/>
        <v/>
      </c>
      <c r="J829" t="str">
        <f t="shared" si="133"/>
        <v/>
      </c>
      <c r="K829" t="str">
        <f t="shared" si="136"/>
        <v/>
      </c>
      <c r="L829" s="6" t="str">
        <f t="shared" si="137"/>
        <v/>
      </c>
      <c r="N829" s="129" t="s">
        <v>7521</v>
      </c>
      <c r="O829" t="str">
        <f t="shared" si="142"/>
        <v/>
      </c>
      <c r="P829" t="str">
        <f t="shared" si="138"/>
        <v/>
      </c>
      <c r="Q829" s="6" t="str">
        <f t="shared" si="134"/>
        <v/>
      </c>
      <c r="R829" s="6" t="str">
        <f t="shared" si="139"/>
        <v/>
      </c>
      <c r="S829" s="8" t="str">
        <f t="shared" si="140"/>
        <v/>
      </c>
      <c r="T829" s="8" t="str">
        <f t="shared" si="141"/>
        <v/>
      </c>
    </row>
    <row r="830" spans="1:20" x14ac:dyDescent="0.3">
      <c r="A830" s="111">
        <v>828</v>
      </c>
      <c r="B830" s="111" t="s">
        <v>7513</v>
      </c>
      <c r="E830" s="6" t="str">
        <f t="shared" si="132"/>
        <v/>
      </c>
      <c r="I830" t="str">
        <f t="shared" si="135"/>
        <v/>
      </c>
      <c r="J830" t="str">
        <f t="shared" si="133"/>
        <v/>
      </c>
      <c r="K830" t="str">
        <f t="shared" si="136"/>
        <v/>
      </c>
      <c r="L830" s="6" t="str">
        <f t="shared" si="137"/>
        <v/>
      </c>
      <c r="N830" s="129" t="s">
        <v>7521</v>
      </c>
      <c r="O830" t="str">
        <f t="shared" si="142"/>
        <v/>
      </c>
      <c r="P830" t="str">
        <f t="shared" si="138"/>
        <v/>
      </c>
      <c r="Q830" s="6" t="str">
        <f t="shared" si="134"/>
        <v/>
      </c>
      <c r="R830" s="6" t="str">
        <f t="shared" si="139"/>
        <v/>
      </c>
      <c r="S830" s="8" t="str">
        <f t="shared" si="140"/>
        <v/>
      </c>
      <c r="T830" s="8" t="str">
        <f t="shared" si="141"/>
        <v/>
      </c>
    </row>
    <row r="831" spans="1:20" x14ac:dyDescent="0.3">
      <c r="A831" s="111">
        <v>829</v>
      </c>
      <c r="B831" s="111" t="s">
        <v>7513</v>
      </c>
      <c r="E831" s="6" t="str">
        <f t="shared" si="132"/>
        <v/>
      </c>
      <c r="I831" t="str">
        <f t="shared" si="135"/>
        <v/>
      </c>
      <c r="J831" t="str">
        <f t="shared" si="133"/>
        <v/>
      </c>
      <c r="K831" t="str">
        <f t="shared" si="136"/>
        <v/>
      </c>
      <c r="L831" s="6" t="str">
        <f t="shared" si="137"/>
        <v/>
      </c>
      <c r="N831" s="129" t="s">
        <v>7521</v>
      </c>
      <c r="O831" t="str">
        <f t="shared" si="142"/>
        <v/>
      </c>
      <c r="P831" t="str">
        <f t="shared" si="138"/>
        <v/>
      </c>
      <c r="Q831" s="6" t="str">
        <f t="shared" si="134"/>
        <v/>
      </c>
      <c r="R831" s="6" t="str">
        <f t="shared" si="139"/>
        <v/>
      </c>
      <c r="S831" s="8" t="str">
        <f t="shared" si="140"/>
        <v/>
      </c>
      <c r="T831" s="8" t="str">
        <f t="shared" si="141"/>
        <v/>
      </c>
    </row>
    <row r="832" spans="1:20" x14ac:dyDescent="0.3">
      <c r="A832" s="111">
        <v>830</v>
      </c>
      <c r="B832" s="111" t="s">
        <v>7513</v>
      </c>
      <c r="E832" s="6" t="str">
        <f t="shared" si="132"/>
        <v/>
      </c>
      <c r="I832" t="str">
        <f t="shared" si="135"/>
        <v/>
      </c>
      <c r="J832" t="str">
        <f t="shared" si="133"/>
        <v/>
      </c>
      <c r="K832" t="str">
        <f t="shared" si="136"/>
        <v/>
      </c>
      <c r="L832" s="6" t="str">
        <f t="shared" si="137"/>
        <v/>
      </c>
      <c r="N832" s="129" t="s">
        <v>7521</v>
      </c>
      <c r="O832" t="str">
        <f t="shared" si="142"/>
        <v/>
      </c>
      <c r="P832" t="str">
        <f t="shared" si="138"/>
        <v/>
      </c>
      <c r="Q832" s="6" t="str">
        <f t="shared" si="134"/>
        <v/>
      </c>
      <c r="R832" s="6" t="str">
        <f t="shared" si="139"/>
        <v/>
      </c>
      <c r="S832" s="8" t="str">
        <f t="shared" si="140"/>
        <v/>
      </c>
      <c r="T832" s="8" t="str">
        <f t="shared" si="141"/>
        <v/>
      </c>
    </row>
    <row r="833" spans="1:20" x14ac:dyDescent="0.3">
      <c r="A833" s="111">
        <v>831</v>
      </c>
      <c r="B833" s="111" t="s">
        <v>7513</v>
      </c>
      <c r="E833" s="6" t="str">
        <f t="shared" si="132"/>
        <v/>
      </c>
      <c r="I833" t="str">
        <f t="shared" si="135"/>
        <v/>
      </c>
      <c r="J833" t="str">
        <f t="shared" si="133"/>
        <v/>
      </c>
      <c r="K833" t="str">
        <f t="shared" si="136"/>
        <v/>
      </c>
      <c r="L833" s="6" t="str">
        <f t="shared" si="137"/>
        <v/>
      </c>
      <c r="N833" s="129" t="s">
        <v>7521</v>
      </c>
      <c r="O833" t="str">
        <f t="shared" si="142"/>
        <v/>
      </c>
      <c r="P833" t="str">
        <f t="shared" si="138"/>
        <v/>
      </c>
      <c r="Q833" s="6" t="str">
        <f t="shared" si="134"/>
        <v/>
      </c>
      <c r="R833" s="6" t="str">
        <f t="shared" si="139"/>
        <v/>
      </c>
      <c r="S833" s="8" t="str">
        <f t="shared" si="140"/>
        <v/>
      </c>
      <c r="T833" s="8" t="str">
        <f t="shared" si="141"/>
        <v/>
      </c>
    </row>
    <row r="834" spans="1:20" x14ac:dyDescent="0.3">
      <c r="A834" s="111">
        <v>832</v>
      </c>
      <c r="B834" s="111" t="s">
        <v>7513</v>
      </c>
      <c r="E834" s="6" t="str">
        <f t="shared" si="132"/>
        <v/>
      </c>
      <c r="I834" t="str">
        <f t="shared" si="135"/>
        <v/>
      </c>
      <c r="J834" t="str">
        <f t="shared" si="133"/>
        <v/>
      </c>
      <c r="K834" t="str">
        <f t="shared" si="136"/>
        <v/>
      </c>
      <c r="L834" s="6" t="str">
        <f t="shared" si="137"/>
        <v/>
      </c>
      <c r="N834" s="129" t="s">
        <v>7521</v>
      </c>
      <c r="O834" t="str">
        <f t="shared" si="142"/>
        <v/>
      </c>
      <c r="P834" t="str">
        <f t="shared" si="138"/>
        <v/>
      </c>
      <c r="Q834" s="6" t="str">
        <f t="shared" si="134"/>
        <v/>
      </c>
      <c r="R834" s="6" t="str">
        <f t="shared" si="139"/>
        <v/>
      </c>
      <c r="S834" s="8" t="str">
        <f t="shared" si="140"/>
        <v/>
      </c>
      <c r="T834" s="8" t="str">
        <f t="shared" si="141"/>
        <v/>
      </c>
    </row>
    <row r="835" spans="1:20" x14ac:dyDescent="0.3">
      <c r="A835" s="111">
        <v>833</v>
      </c>
      <c r="B835" s="111" t="s">
        <v>7513</v>
      </c>
      <c r="E835" s="6" t="str">
        <f t="shared" ref="E835:E898" si="143">IFERROR(VLOOKUP(D835,Rate,3,FALSE),"")</f>
        <v/>
      </c>
      <c r="I835" t="str">
        <f t="shared" si="135"/>
        <v/>
      </c>
      <c r="J835" t="str">
        <f t="shared" ref="J835:J898" si="144">IFERROR(VLOOKUP(B835,ExchangeFee,2,FALSE)*I835,"")</f>
        <v/>
      </c>
      <c r="K835" t="str">
        <f t="shared" si="136"/>
        <v/>
      </c>
      <c r="L835" s="6" t="str">
        <f t="shared" si="137"/>
        <v/>
      </c>
      <c r="N835" s="129" t="s">
        <v>7521</v>
      </c>
      <c r="O835" t="str">
        <f t="shared" si="142"/>
        <v/>
      </c>
      <c r="P835" t="str">
        <f t="shared" si="138"/>
        <v/>
      </c>
      <c r="Q835" s="6" t="str">
        <f t="shared" ref="Q835:Q898" si="145">IFERROR(VLOOKUP(B835,ExchangeFee,2,FALSE)*P835,"")</f>
        <v/>
      </c>
      <c r="R835" s="6" t="str">
        <f t="shared" si="139"/>
        <v/>
      </c>
      <c r="S835" s="8" t="str">
        <f t="shared" si="140"/>
        <v/>
      </c>
      <c r="T835" s="8" t="str">
        <f t="shared" si="141"/>
        <v/>
      </c>
    </row>
    <row r="836" spans="1:20" x14ac:dyDescent="0.3">
      <c r="A836" s="111">
        <v>834</v>
      </c>
      <c r="B836" s="111" t="s">
        <v>7513</v>
      </c>
      <c r="E836" s="6" t="str">
        <f t="shared" si="143"/>
        <v/>
      </c>
      <c r="I836" t="str">
        <f t="shared" ref="I836:I899" si="146">IFERROR(H836/G836,"")</f>
        <v/>
      </c>
      <c r="J836" t="str">
        <f t="shared" si="144"/>
        <v/>
      </c>
      <c r="K836" t="str">
        <f t="shared" ref="K836:K899" si="147">IFERROR(I836-J836,"")</f>
        <v/>
      </c>
      <c r="L836" s="6" t="str">
        <f t="shared" ref="L836:L899" si="148">IFERROR(K836*G836,"")</f>
        <v/>
      </c>
      <c r="N836" s="129" t="s">
        <v>7521</v>
      </c>
      <c r="O836" t="str">
        <f t="shared" si="142"/>
        <v/>
      </c>
      <c r="P836" t="str">
        <f t="shared" ref="P836:P899" si="149">IFERROR(O836*N836,"")</f>
        <v/>
      </c>
      <c r="Q836" s="6" t="str">
        <f t="shared" si="145"/>
        <v/>
      </c>
      <c r="R836" s="6" t="str">
        <f t="shared" ref="R836:R899" si="150">IFERROR(P836-Q836,"")</f>
        <v/>
      </c>
      <c r="S836" s="8" t="str">
        <f t="shared" ref="S836:S899" si="151">IFERROR((N836-G836)/G836,"")</f>
        <v/>
      </c>
      <c r="T836" s="8" t="str">
        <f t="shared" ref="T836:T899" si="152">IFERROR((R836-H836)/H836,"")</f>
        <v/>
      </c>
    </row>
    <row r="837" spans="1:20" x14ac:dyDescent="0.3">
      <c r="A837" s="111">
        <v>835</v>
      </c>
      <c r="B837" s="111" t="s">
        <v>7513</v>
      </c>
      <c r="E837" s="6" t="str">
        <f t="shared" si="143"/>
        <v/>
      </c>
      <c r="I837" t="str">
        <f t="shared" si="146"/>
        <v/>
      </c>
      <c r="J837" t="str">
        <f t="shared" si="144"/>
        <v/>
      </c>
      <c r="K837" t="str">
        <f t="shared" si="147"/>
        <v/>
      </c>
      <c r="L837" s="6" t="str">
        <f t="shared" si="148"/>
        <v/>
      </c>
      <c r="N837" s="129" t="s">
        <v>7521</v>
      </c>
      <c r="O837" t="str">
        <f t="shared" ref="O837:O900" si="153">K837</f>
        <v/>
      </c>
      <c r="P837" t="str">
        <f t="shared" si="149"/>
        <v/>
      </c>
      <c r="Q837" s="6" t="str">
        <f t="shared" si="145"/>
        <v/>
      </c>
      <c r="R837" s="6" t="str">
        <f t="shared" si="150"/>
        <v/>
      </c>
      <c r="S837" s="8" t="str">
        <f t="shared" si="151"/>
        <v/>
      </c>
      <c r="T837" s="8" t="str">
        <f t="shared" si="152"/>
        <v/>
      </c>
    </row>
    <row r="838" spans="1:20" x14ac:dyDescent="0.3">
      <c r="A838" s="111">
        <v>836</v>
      </c>
      <c r="B838" s="111" t="s">
        <v>7513</v>
      </c>
      <c r="E838" s="6" t="str">
        <f t="shared" si="143"/>
        <v/>
      </c>
      <c r="I838" t="str">
        <f t="shared" si="146"/>
        <v/>
      </c>
      <c r="J838" t="str">
        <f t="shared" si="144"/>
        <v/>
      </c>
      <c r="K838" t="str">
        <f t="shared" si="147"/>
        <v/>
      </c>
      <c r="L838" s="6" t="str">
        <f t="shared" si="148"/>
        <v/>
      </c>
      <c r="N838" s="129" t="s">
        <v>7521</v>
      </c>
      <c r="O838" t="str">
        <f t="shared" si="153"/>
        <v/>
      </c>
      <c r="P838" t="str">
        <f t="shared" si="149"/>
        <v/>
      </c>
      <c r="Q838" s="6" t="str">
        <f t="shared" si="145"/>
        <v/>
      </c>
      <c r="R838" s="6" t="str">
        <f t="shared" si="150"/>
        <v/>
      </c>
      <c r="S838" s="8" t="str">
        <f t="shared" si="151"/>
        <v/>
      </c>
      <c r="T838" s="8" t="str">
        <f t="shared" si="152"/>
        <v/>
      </c>
    </row>
    <row r="839" spans="1:20" x14ac:dyDescent="0.3">
      <c r="A839" s="111">
        <v>837</v>
      </c>
      <c r="B839" s="111" t="s">
        <v>7513</v>
      </c>
      <c r="E839" s="6" t="str">
        <f t="shared" si="143"/>
        <v/>
      </c>
      <c r="I839" t="str">
        <f t="shared" si="146"/>
        <v/>
      </c>
      <c r="J839" t="str">
        <f t="shared" si="144"/>
        <v/>
      </c>
      <c r="K839" t="str">
        <f t="shared" si="147"/>
        <v/>
      </c>
      <c r="L839" s="6" t="str">
        <f t="shared" si="148"/>
        <v/>
      </c>
      <c r="N839" s="129" t="s">
        <v>7521</v>
      </c>
      <c r="O839" t="str">
        <f t="shared" si="153"/>
        <v/>
      </c>
      <c r="P839" t="str">
        <f t="shared" si="149"/>
        <v/>
      </c>
      <c r="Q839" s="6" t="str">
        <f t="shared" si="145"/>
        <v/>
      </c>
      <c r="R839" s="6" t="str">
        <f t="shared" si="150"/>
        <v/>
      </c>
      <c r="S839" s="8" t="str">
        <f t="shared" si="151"/>
        <v/>
      </c>
      <c r="T839" s="8" t="str">
        <f t="shared" si="152"/>
        <v/>
      </c>
    </row>
    <row r="840" spans="1:20" x14ac:dyDescent="0.3">
      <c r="A840" s="111">
        <v>838</v>
      </c>
      <c r="B840" s="111" t="s">
        <v>7513</v>
      </c>
      <c r="E840" s="6" t="str">
        <f t="shared" si="143"/>
        <v/>
      </c>
      <c r="I840" t="str">
        <f t="shared" si="146"/>
        <v/>
      </c>
      <c r="J840" t="str">
        <f t="shared" si="144"/>
        <v/>
      </c>
      <c r="K840" t="str">
        <f t="shared" si="147"/>
        <v/>
      </c>
      <c r="L840" s="6" t="str">
        <f t="shared" si="148"/>
        <v/>
      </c>
      <c r="N840" s="129" t="s">
        <v>7521</v>
      </c>
      <c r="O840" t="str">
        <f t="shared" si="153"/>
        <v/>
      </c>
      <c r="P840" t="str">
        <f t="shared" si="149"/>
        <v/>
      </c>
      <c r="Q840" s="6" t="str">
        <f t="shared" si="145"/>
        <v/>
      </c>
      <c r="R840" s="6" t="str">
        <f t="shared" si="150"/>
        <v/>
      </c>
      <c r="S840" s="8" t="str">
        <f t="shared" si="151"/>
        <v/>
      </c>
      <c r="T840" s="8" t="str">
        <f t="shared" si="152"/>
        <v/>
      </c>
    </row>
    <row r="841" spans="1:20" x14ac:dyDescent="0.3">
      <c r="A841" s="111">
        <v>839</v>
      </c>
      <c r="B841" s="111" t="s">
        <v>7513</v>
      </c>
      <c r="E841" s="6" t="str">
        <f t="shared" si="143"/>
        <v/>
      </c>
      <c r="I841" t="str">
        <f t="shared" si="146"/>
        <v/>
      </c>
      <c r="J841" t="str">
        <f t="shared" si="144"/>
        <v/>
      </c>
      <c r="K841" t="str">
        <f t="shared" si="147"/>
        <v/>
      </c>
      <c r="L841" s="6" t="str">
        <f t="shared" si="148"/>
        <v/>
      </c>
      <c r="N841" s="129" t="s">
        <v>7521</v>
      </c>
      <c r="O841" t="str">
        <f t="shared" si="153"/>
        <v/>
      </c>
      <c r="P841" t="str">
        <f t="shared" si="149"/>
        <v/>
      </c>
      <c r="Q841" s="6" t="str">
        <f t="shared" si="145"/>
        <v/>
      </c>
      <c r="R841" s="6" t="str">
        <f t="shared" si="150"/>
        <v/>
      </c>
      <c r="S841" s="8" t="str">
        <f t="shared" si="151"/>
        <v/>
      </c>
      <c r="T841" s="8" t="str">
        <f t="shared" si="152"/>
        <v/>
      </c>
    </row>
    <row r="842" spans="1:20" x14ac:dyDescent="0.3">
      <c r="A842" s="111">
        <v>840</v>
      </c>
      <c r="B842" s="111" t="s">
        <v>7513</v>
      </c>
      <c r="E842" s="6" t="str">
        <f t="shared" si="143"/>
        <v/>
      </c>
      <c r="I842" t="str">
        <f t="shared" si="146"/>
        <v/>
      </c>
      <c r="J842" t="str">
        <f t="shared" si="144"/>
        <v/>
      </c>
      <c r="K842" t="str">
        <f t="shared" si="147"/>
        <v/>
      </c>
      <c r="L842" s="6" t="str">
        <f t="shared" si="148"/>
        <v/>
      </c>
      <c r="N842" s="129" t="s">
        <v>7521</v>
      </c>
      <c r="O842" t="str">
        <f t="shared" si="153"/>
        <v/>
      </c>
      <c r="P842" t="str">
        <f t="shared" si="149"/>
        <v/>
      </c>
      <c r="Q842" s="6" t="str">
        <f t="shared" si="145"/>
        <v/>
      </c>
      <c r="R842" s="6" t="str">
        <f t="shared" si="150"/>
        <v/>
      </c>
      <c r="S842" s="8" t="str">
        <f t="shared" si="151"/>
        <v/>
      </c>
      <c r="T842" s="8" t="str">
        <f t="shared" si="152"/>
        <v/>
      </c>
    </row>
    <row r="843" spans="1:20" x14ac:dyDescent="0.3">
      <c r="A843" s="111">
        <v>841</v>
      </c>
      <c r="B843" s="111" t="s">
        <v>7513</v>
      </c>
      <c r="E843" s="6" t="str">
        <f t="shared" si="143"/>
        <v/>
      </c>
      <c r="I843" t="str">
        <f t="shared" si="146"/>
        <v/>
      </c>
      <c r="J843" t="str">
        <f t="shared" si="144"/>
        <v/>
      </c>
      <c r="K843" t="str">
        <f t="shared" si="147"/>
        <v/>
      </c>
      <c r="L843" s="6" t="str">
        <f t="shared" si="148"/>
        <v/>
      </c>
      <c r="N843" s="129" t="s">
        <v>7521</v>
      </c>
      <c r="O843" t="str">
        <f t="shared" si="153"/>
        <v/>
      </c>
      <c r="P843" t="str">
        <f t="shared" si="149"/>
        <v/>
      </c>
      <c r="Q843" s="6" t="str">
        <f t="shared" si="145"/>
        <v/>
      </c>
      <c r="R843" s="6" t="str">
        <f t="shared" si="150"/>
        <v/>
      </c>
      <c r="S843" s="8" t="str">
        <f t="shared" si="151"/>
        <v/>
      </c>
      <c r="T843" s="8" t="str">
        <f t="shared" si="152"/>
        <v/>
      </c>
    </row>
    <row r="844" spans="1:20" x14ac:dyDescent="0.3">
      <c r="A844" s="111">
        <v>842</v>
      </c>
      <c r="B844" s="111" t="s">
        <v>7513</v>
      </c>
      <c r="E844" s="6" t="str">
        <f t="shared" si="143"/>
        <v/>
      </c>
      <c r="I844" t="str">
        <f t="shared" si="146"/>
        <v/>
      </c>
      <c r="J844" t="str">
        <f t="shared" si="144"/>
        <v/>
      </c>
      <c r="K844" t="str">
        <f t="shared" si="147"/>
        <v/>
      </c>
      <c r="L844" s="6" t="str">
        <f t="shared" si="148"/>
        <v/>
      </c>
      <c r="N844" s="129" t="s">
        <v>7521</v>
      </c>
      <c r="O844" t="str">
        <f t="shared" si="153"/>
        <v/>
      </c>
      <c r="P844" t="str">
        <f t="shared" si="149"/>
        <v/>
      </c>
      <c r="Q844" s="6" t="str">
        <f t="shared" si="145"/>
        <v/>
      </c>
      <c r="R844" s="6" t="str">
        <f t="shared" si="150"/>
        <v/>
      </c>
      <c r="S844" s="8" t="str">
        <f t="shared" si="151"/>
        <v/>
      </c>
      <c r="T844" s="8" t="str">
        <f t="shared" si="152"/>
        <v/>
      </c>
    </row>
    <row r="845" spans="1:20" x14ac:dyDescent="0.3">
      <c r="A845" s="111">
        <v>843</v>
      </c>
      <c r="B845" s="111" t="s">
        <v>7513</v>
      </c>
      <c r="E845" s="6" t="str">
        <f t="shared" si="143"/>
        <v/>
      </c>
      <c r="I845" t="str">
        <f t="shared" si="146"/>
        <v/>
      </c>
      <c r="J845" t="str">
        <f t="shared" si="144"/>
        <v/>
      </c>
      <c r="K845" t="str">
        <f t="shared" si="147"/>
        <v/>
      </c>
      <c r="L845" s="6" t="str">
        <f t="shared" si="148"/>
        <v/>
      </c>
      <c r="N845" s="129" t="s">
        <v>7521</v>
      </c>
      <c r="O845" t="str">
        <f t="shared" si="153"/>
        <v/>
      </c>
      <c r="P845" t="str">
        <f t="shared" si="149"/>
        <v/>
      </c>
      <c r="Q845" s="6" t="str">
        <f t="shared" si="145"/>
        <v/>
      </c>
      <c r="R845" s="6" t="str">
        <f t="shared" si="150"/>
        <v/>
      </c>
      <c r="S845" s="8" t="str">
        <f t="shared" si="151"/>
        <v/>
      </c>
      <c r="T845" s="8" t="str">
        <f t="shared" si="152"/>
        <v/>
      </c>
    </row>
    <row r="846" spans="1:20" x14ac:dyDescent="0.3">
      <c r="A846" s="111">
        <v>844</v>
      </c>
      <c r="B846" s="111" t="s">
        <v>7513</v>
      </c>
      <c r="E846" s="6" t="str">
        <f t="shared" si="143"/>
        <v/>
      </c>
      <c r="I846" t="str">
        <f t="shared" si="146"/>
        <v/>
      </c>
      <c r="J846" t="str">
        <f t="shared" si="144"/>
        <v/>
      </c>
      <c r="K846" t="str">
        <f t="shared" si="147"/>
        <v/>
      </c>
      <c r="L846" s="6" t="str">
        <f t="shared" si="148"/>
        <v/>
      </c>
      <c r="N846" s="129" t="s">
        <v>7521</v>
      </c>
      <c r="O846" t="str">
        <f t="shared" si="153"/>
        <v/>
      </c>
      <c r="P846" t="str">
        <f t="shared" si="149"/>
        <v/>
      </c>
      <c r="Q846" s="6" t="str">
        <f t="shared" si="145"/>
        <v/>
      </c>
      <c r="R846" s="6" t="str">
        <f t="shared" si="150"/>
        <v/>
      </c>
      <c r="S846" s="8" t="str">
        <f t="shared" si="151"/>
        <v/>
      </c>
      <c r="T846" s="8" t="str">
        <f t="shared" si="152"/>
        <v/>
      </c>
    </row>
    <row r="847" spans="1:20" x14ac:dyDescent="0.3">
      <c r="A847" s="111">
        <v>845</v>
      </c>
      <c r="B847" s="111" t="s">
        <v>7513</v>
      </c>
      <c r="E847" s="6" t="str">
        <f t="shared" si="143"/>
        <v/>
      </c>
      <c r="I847" t="str">
        <f t="shared" si="146"/>
        <v/>
      </c>
      <c r="J847" t="str">
        <f t="shared" si="144"/>
        <v/>
      </c>
      <c r="K847" t="str">
        <f t="shared" si="147"/>
        <v/>
      </c>
      <c r="L847" s="6" t="str">
        <f t="shared" si="148"/>
        <v/>
      </c>
      <c r="N847" s="129" t="s">
        <v>7521</v>
      </c>
      <c r="O847" t="str">
        <f t="shared" si="153"/>
        <v/>
      </c>
      <c r="P847" t="str">
        <f t="shared" si="149"/>
        <v/>
      </c>
      <c r="Q847" s="6" t="str">
        <f t="shared" si="145"/>
        <v/>
      </c>
      <c r="R847" s="6" t="str">
        <f t="shared" si="150"/>
        <v/>
      </c>
      <c r="S847" s="8" t="str">
        <f t="shared" si="151"/>
        <v/>
      </c>
      <c r="T847" s="8" t="str">
        <f t="shared" si="152"/>
        <v/>
      </c>
    </row>
    <row r="848" spans="1:20" x14ac:dyDescent="0.3">
      <c r="A848" s="111">
        <v>846</v>
      </c>
      <c r="B848" s="111" t="s">
        <v>7513</v>
      </c>
      <c r="E848" s="6" t="str">
        <f t="shared" si="143"/>
        <v/>
      </c>
      <c r="I848" t="str">
        <f t="shared" si="146"/>
        <v/>
      </c>
      <c r="J848" t="str">
        <f t="shared" si="144"/>
        <v/>
      </c>
      <c r="K848" t="str">
        <f t="shared" si="147"/>
        <v/>
      </c>
      <c r="L848" s="6" t="str">
        <f t="shared" si="148"/>
        <v/>
      </c>
      <c r="N848" s="129" t="s">
        <v>7521</v>
      </c>
      <c r="O848" t="str">
        <f t="shared" si="153"/>
        <v/>
      </c>
      <c r="P848" t="str">
        <f t="shared" si="149"/>
        <v/>
      </c>
      <c r="Q848" s="6" t="str">
        <f t="shared" si="145"/>
        <v/>
      </c>
      <c r="R848" s="6" t="str">
        <f t="shared" si="150"/>
        <v/>
      </c>
      <c r="S848" s="8" t="str">
        <f t="shared" si="151"/>
        <v/>
      </c>
      <c r="T848" s="8" t="str">
        <f t="shared" si="152"/>
        <v/>
      </c>
    </row>
    <row r="849" spans="1:20" x14ac:dyDescent="0.3">
      <c r="A849" s="111">
        <v>847</v>
      </c>
      <c r="B849" s="111" t="s">
        <v>7513</v>
      </c>
      <c r="E849" s="6" t="str">
        <f t="shared" si="143"/>
        <v/>
      </c>
      <c r="I849" t="str">
        <f t="shared" si="146"/>
        <v/>
      </c>
      <c r="J849" t="str">
        <f t="shared" si="144"/>
        <v/>
      </c>
      <c r="K849" t="str">
        <f t="shared" si="147"/>
        <v/>
      </c>
      <c r="L849" s="6" t="str">
        <f t="shared" si="148"/>
        <v/>
      </c>
      <c r="N849" s="129" t="s">
        <v>7521</v>
      </c>
      <c r="O849" t="str">
        <f t="shared" si="153"/>
        <v/>
      </c>
      <c r="P849" t="str">
        <f t="shared" si="149"/>
        <v/>
      </c>
      <c r="Q849" s="6" t="str">
        <f t="shared" si="145"/>
        <v/>
      </c>
      <c r="R849" s="6" t="str">
        <f t="shared" si="150"/>
        <v/>
      </c>
      <c r="S849" s="8" t="str">
        <f t="shared" si="151"/>
        <v/>
      </c>
      <c r="T849" s="8" t="str">
        <f t="shared" si="152"/>
        <v/>
      </c>
    </row>
    <row r="850" spans="1:20" x14ac:dyDescent="0.3">
      <c r="A850" s="111">
        <v>848</v>
      </c>
      <c r="B850" s="111" t="s">
        <v>7513</v>
      </c>
      <c r="E850" s="6" t="str">
        <f t="shared" si="143"/>
        <v/>
      </c>
      <c r="I850" t="str">
        <f t="shared" si="146"/>
        <v/>
      </c>
      <c r="J850" t="str">
        <f t="shared" si="144"/>
        <v/>
      </c>
      <c r="K850" t="str">
        <f t="shared" si="147"/>
        <v/>
      </c>
      <c r="L850" s="6" t="str">
        <f t="shared" si="148"/>
        <v/>
      </c>
      <c r="N850" s="129" t="s">
        <v>7521</v>
      </c>
      <c r="O850" t="str">
        <f t="shared" si="153"/>
        <v/>
      </c>
      <c r="P850" t="str">
        <f t="shared" si="149"/>
        <v/>
      </c>
      <c r="Q850" s="6" t="str">
        <f t="shared" si="145"/>
        <v/>
      </c>
      <c r="R850" s="6" t="str">
        <f t="shared" si="150"/>
        <v/>
      </c>
      <c r="S850" s="8" t="str">
        <f t="shared" si="151"/>
        <v/>
      </c>
      <c r="T850" s="8" t="str">
        <f t="shared" si="152"/>
        <v/>
      </c>
    </row>
    <row r="851" spans="1:20" x14ac:dyDescent="0.3">
      <c r="A851" s="111">
        <v>849</v>
      </c>
      <c r="B851" s="111" t="s">
        <v>7513</v>
      </c>
      <c r="E851" s="6" t="str">
        <f t="shared" si="143"/>
        <v/>
      </c>
      <c r="I851" t="str">
        <f t="shared" si="146"/>
        <v/>
      </c>
      <c r="J851" t="str">
        <f t="shared" si="144"/>
        <v/>
      </c>
      <c r="K851" t="str">
        <f t="shared" si="147"/>
        <v/>
      </c>
      <c r="L851" s="6" t="str">
        <f t="shared" si="148"/>
        <v/>
      </c>
      <c r="N851" s="129" t="s">
        <v>7521</v>
      </c>
      <c r="O851" t="str">
        <f t="shared" si="153"/>
        <v/>
      </c>
      <c r="P851" t="str">
        <f t="shared" si="149"/>
        <v/>
      </c>
      <c r="Q851" s="6" t="str">
        <f t="shared" si="145"/>
        <v/>
      </c>
      <c r="R851" s="6" t="str">
        <f t="shared" si="150"/>
        <v/>
      </c>
      <c r="S851" s="8" t="str">
        <f t="shared" si="151"/>
        <v/>
      </c>
      <c r="T851" s="8" t="str">
        <f t="shared" si="152"/>
        <v/>
      </c>
    </row>
    <row r="852" spans="1:20" x14ac:dyDescent="0.3">
      <c r="A852" s="111">
        <v>850</v>
      </c>
      <c r="B852" s="111" t="s">
        <v>7513</v>
      </c>
      <c r="E852" s="6" t="str">
        <f t="shared" si="143"/>
        <v/>
      </c>
      <c r="I852" t="str">
        <f t="shared" si="146"/>
        <v/>
      </c>
      <c r="J852" t="str">
        <f t="shared" si="144"/>
        <v/>
      </c>
      <c r="K852" t="str">
        <f t="shared" si="147"/>
        <v/>
      </c>
      <c r="L852" s="6" t="str">
        <f t="shared" si="148"/>
        <v/>
      </c>
      <c r="N852" s="129" t="s">
        <v>7521</v>
      </c>
      <c r="O852" t="str">
        <f t="shared" si="153"/>
        <v/>
      </c>
      <c r="P852" t="str">
        <f t="shared" si="149"/>
        <v/>
      </c>
      <c r="Q852" s="6" t="str">
        <f t="shared" si="145"/>
        <v/>
      </c>
      <c r="R852" s="6" t="str">
        <f t="shared" si="150"/>
        <v/>
      </c>
      <c r="S852" s="8" t="str">
        <f t="shared" si="151"/>
        <v/>
      </c>
      <c r="T852" s="8" t="str">
        <f t="shared" si="152"/>
        <v/>
      </c>
    </row>
    <row r="853" spans="1:20" x14ac:dyDescent="0.3">
      <c r="A853" s="111">
        <v>851</v>
      </c>
      <c r="B853" s="111" t="s">
        <v>7513</v>
      </c>
      <c r="E853" s="6" t="str">
        <f t="shared" si="143"/>
        <v/>
      </c>
      <c r="I853" t="str">
        <f t="shared" si="146"/>
        <v/>
      </c>
      <c r="J853" t="str">
        <f t="shared" si="144"/>
        <v/>
      </c>
      <c r="K853" t="str">
        <f t="shared" si="147"/>
        <v/>
      </c>
      <c r="L853" s="6" t="str">
        <f t="shared" si="148"/>
        <v/>
      </c>
      <c r="N853" s="129" t="s">
        <v>7521</v>
      </c>
      <c r="O853" t="str">
        <f t="shared" si="153"/>
        <v/>
      </c>
      <c r="P853" t="str">
        <f t="shared" si="149"/>
        <v/>
      </c>
      <c r="Q853" s="6" t="str">
        <f t="shared" si="145"/>
        <v/>
      </c>
      <c r="R853" s="6" t="str">
        <f t="shared" si="150"/>
        <v/>
      </c>
      <c r="S853" s="8" t="str">
        <f t="shared" si="151"/>
        <v/>
      </c>
      <c r="T853" s="8" t="str">
        <f t="shared" si="152"/>
        <v/>
      </c>
    </row>
    <row r="854" spans="1:20" x14ac:dyDescent="0.3">
      <c r="A854" s="111">
        <v>852</v>
      </c>
      <c r="B854" s="111" t="s">
        <v>7513</v>
      </c>
      <c r="E854" s="6" t="str">
        <f t="shared" si="143"/>
        <v/>
      </c>
      <c r="I854" t="str">
        <f t="shared" si="146"/>
        <v/>
      </c>
      <c r="J854" t="str">
        <f t="shared" si="144"/>
        <v/>
      </c>
      <c r="K854" t="str">
        <f t="shared" si="147"/>
        <v/>
      </c>
      <c r="L854" s="6" t="str">
        <f t="shared" si="148"/>
        <v/>
      </c>
      <c r="N854" s="129" t="s">
        <v>7521</v>
      </c>
      <c r="O854" t="str">
        <f t="shared" si="153"/>
        <v/>
      </c>
      <c r="P854" t="str">
        <f t="shared" si="149"/>
        <v/>
      </c>
      <c r="Q854" s="6" t="str">
        <f t="shared" si="145"/>
        <v/>
      </c>
      <c r="R854" s="6" t="str">
        <f t="shared" si="150"/>
        <v/>
      </c>
      <c r="S854" s="8" t="str">
        <f t="shared" si="151"/>
        <v/>
      </c>
      <c r="T854" s="8" t="str">
        <f t="shared" si="152"/>
        <v/>
      </c>
    </row>
    <row r="855" spans="1:20" x14ac:dyDescent="0.3">
      <c r="A855" s="111">
        <v>853</v>
      </c>
      <c r="B855" s="111" t="s">
        <v>7513</v>
      </c>
      <c r="E855" s="6" t="str">
        <f t="shared" si="143"/>
        <v/>
      </c>
      <c r="I855" t="str">
        <f t="shared" si="146"/>
        <v/>
      </c>
      <c r="J855" t="str">
        <f t="shared" si="144"/>
        <v/>
      </c>
      <c r="K855" t="str">
        <f t="shared" si="147"/>
        <v/>
      </c>
      <c r="L855" s="6" t="str">
        <f t="shared" si="148"/>
        <v/>
      </c>
      <c r="N855" s="129" t="s">
        <v>7521</v>
      </c>
      <c r="O855" t="str">
        <f t="shared" si="153"/>
        <v/>
      </c>
      <c r="P855" t="str">
        <f t="shared" si="149"/>
        <v/>
      </c>
      <c r="Q855" s="6" t="str">
        <f t="shared" si="145"/>
        <v/>
      </c>
      <c r="R855" s="6" t="str">
        <f t="shared" si="150"/>
        <v/>
      </c>
      <c r="S855" s="8" t="str">
        <f t="shared" si="151"/>
        <v/>
      </c>
      <c r="T855" s="8" t="str">
        <f t="shared" si="152"/>
        <v/>
      </c>
    </row>
    <row r="856" spans="1:20" x14ac:dyDescent="0.3">
      <c r="A856" s="111">
        <v>854</v>
      </c>
      <c r="B856" s="111" t="s">
        <v>7513</v>
      </c>
      <c r="E856" s="6" t="str">
        <f t="shared" si="143"/>
        <v/>
      </c>
      <c r="I856" t="str">
        <f t="shared" si="146"/>
        <v/>
      </c>
      <c r="J856" t="str">
        <f t="shared" si="144"/>
        <v/>
      </c>
      <c r="K856" t="str">
        <f t="shared" si="147"/>
        <v/>
      </c>
      <c r="L856" s="6" t="str">
        <f t="shared" si="148"/>
        <v/>
      </c>
      <c r="N856" s="129" t="s">
        <v>7521</v>
      </c>
      <c r="O856" t="str">
        <f t="shared" si="153"/>
        <v/>
      </c>
      <c r="P856" t="str">
        <f t="shared" si="149"/>
        <v/>
      </c>
      <c r="Q856" s="6" t="str">
        <f t="shared" si="145"/>
        <v/>
      </c>
      <c r="R856" s="6" t="str">
        <f t="shared" si="150"/>
        <v/>
      </c>
      <c r="S856" s="8" t="str">
        <f t="shared" si="151"/>
        <v/>
      </c>
      <c r="T856" s="8" t="str">
        <f t="shared" si="152"/>
        <v/>
      </c>
    </row>
    <row r="857" spans="1:20" x14ac:dyDescent="0.3">
      <c r="A857" s="111">
        <v>855</v>
      </c>
      <c r="B857" s="111" t="s">
        <v>7513</v>
      </c>
      <c r="E857" s="6" t="str">
        <f t="shared" si="143"/>
        <v/>
      </c>
      <c r="I857" t="str">
        <f t="shared" si="146"/>
        <v/>
      </c>
      <c r="J857" t="str">
        <f t="shared" si="144"/>
        <v/>
      </c>
      <c r="K857" t="str">
        <f t="shared" si="147"/>
        <v/>
      </c>
      <c r="L857" s="6" t="str">
        <f t="shared" si="148"/>
        <v/>
      </c>
      <c r="N857" s="129" t="s">
        <v>7521</v>
      </c>
      <c r="O857" t="str">
        <f t="shared" si="153"/>
        <v/>
      </c>
      <c r="P857" t="str">
        <f t="shared" si="149"/>
        <v/>
      </c>
      <c r="Q857" s="6" t="str">
        <f t="shared" si="145"/>
        <v/>
      </c>
      <c r="R857" s="6" t="str">
        <f t="shared" si="150"/>
        <v/>
      </c>
      <c r="S857" s="8" t="str">
        <f t="shared" si="151"/>
        <v/>
      </c>
      <c r="T857" s="8" t="str">
        <f t="shared" si="152"/>
        <v/>
      </c>
    </row>
    <row r="858" spans="1:20" x14ac:dyDescent="0.3">
      <c r="A858" s="111">
        <v>856</v>
      </c>
      <c r="B858" s="111" t="s">
        <v>7513</v>
      </c>
      <c r="E858" s="6" t="str">
        <f t="shared" si="143"/>
        <v/>
      </c>
      <c r="I858" t="str">
        <f t="shared" si="146"/>
        <v/>
      </c>
      <c r="J858" t="str">
        <f t="shared" si="144"/>
        <v/>
      </c>
      <c r="K858" t="str">
        <f t="shared" si="147"/>
        <v/>
      </c>
      <c r="L858" s="6" t="str">
        <f t="shared" si="148"/>
        <v/>
      </c>
      <c r="N858" s="129" t="s">
        <v>7521</v>
      </c>
      <c r="O858" t="str">
        <f t="shared" si="153"/>
        <v/>
      </c>
      <c r="P858" t="str">
        <f t="shared" si="149"/>
        <v/>
      </c>
      <c r="Q858" s="6" t="str">
        <f t="shared" si="145"/>
        <v/>
      </c>
      <c r="R858" s="6" t="str">
        <f t="shared" si="150"/>
        <v/>
      </c>
      <c r="S858" s="8" t="str">
        <f t="shared" si="151"/>
        <v/>
      </c>
      <c r="T858" s="8" t="str">
        <f t="shared" si="152"/>
        <v/>
      </c>
    </row>
    <row r="859" spans="1:20" x14ac:dyDescent="0.3">
      <c r="A859" s="111">
        <v>857</v>
      </c>
      <c r="B859" s="111" t="s">
        <v>7513</v>
      </c>
      <c r="E859" s="6" t="str">
        <f t="shared" si="143"/>
        <v/>
      </c>
      <c r="I859" t="str">
        <f t="shared" si="146"/>
        <v/>
      </c>
      <c r="J859" t="str">
        <f t="shared" si="144"/>
        <v/>
      </c>
      <c r="K859" t="str">
        <f t="shared" si="147"/>
        <v/>
      </c>
      <c r="L859" s="6" t="str">
        <f t="shared" si="148"/>
        <v/>
      </c>
      <c r="N859" s="129" t="s">
        <v>7521</v>
      </c>
      <c r="O859" t="str">
        <f t="shared" si="153"/>
        <v/>
      </c>
      <c r="P859" t="str">
        <f t="shared" si="149"/>
        <v/>
      </c>
      <c r="Q859" s="6" t="str">
        <f t="shared" si="145"/>
        <v/>
      </c>
      <c r="R859" s="6" t="str">
        <f t="shared" si="150"/>
        <v/>
      </c>
      <c r="S859" s="8" t="str">
        <f t="shared" si="151"/>
        <v/>
      </c>
      <c r="T859" s="8" t="str">
        <f t="shared" si="152"/>
        <v/>
      </c>
    </row>
    <row r="860" spans="1:20" x14ac:dyDescent="0.3">
      <c r="A860" s="111">
        <v>858</v>
      </c>
      <c r="B860" s="111" t="s">
        <v>7513</v>
      </c>
      <c r="E860" s="6" t="str">
        <f t="shared" si="143"/>
        <v/>
      </c>
      <c r="I860" t="str">
        <f t="shared" si="146"/>
        <v/>
      </c>
      <c r="J860" t="str">
        <f t="shared" si="144"/>
        <v/>
      </c>
      <c r="K860" t="str">
        <f t="shared" si="147"/>
        <v/>
      </c>
      <c r="L860" s="6" t="str">
        <f t="shared" si="148"/>
        <v/>
      </c>
      <c r="N860" s="129" t="s">
        <v>7521</v>
      </c>
      <c r="O860" t="str">
        <f t="shared" si="153"/>
        <v/>
      </c>
      <c r="P860" t="str">
        <f t="shared" si="149"/>
        <v/>
      </c>
      <c r="Q860" s="6" t="str">
        <f t="shared" si="145"/>
        <v/>
      </c>
      <c r="R860" s="6" t="str">
        <f t="shared" si="150"/>
        <v/>
      </c>
      <c r="S860" s="8" t="str">
        <f t="shared" si="151"/>
        <v/>
      </c>
      <c r="T860" s="8" t="str">
        <f t="shared" si="152"/>
        <v/>
      </c>
    </row>
    <row r="861" spans="1:20" x14ac:dyDescent="0.3">
      <c r="A861" s="111">
        <v>859</v>
      </c>
      <c r="B861" s="111" t="s">
        <v>7513</v>
      </c>
      <c r="E861" s="6" t="str">
        <f t="shared" si="143"/>
        <v/>
      </c>
      <c r="I861" t="str">
        <f t="shared" si="146"/>
        <v/>
      </c>
      <c r="J861" t="str">
        <f t="shared" si="144"/>
        <v/>
      </c>
      <c r="K861" t="str">
        <f t="shared" si="147"/>
        <v/>
      </c>
      <c r="L861" s="6" t="str">
        <f t="shared" si="148"/>
        <v/>
      </c>
      <c r="N861" s="129" t="s">
        <v>7521</v>
      </c>
      <c r="O861" t="str">
        <f t="shared" si="153"/>
        <v/>
      </c>
      <c r="P861" t="str">
        <f t="shared" si="149"/>
        <v/>
      </c>
      <c r="Q861" s="6" t="str">
        <f t="shared" si="145"/>
        <v/>
      </c>
      <c r="R861" s="6" t="str">
        <f t="shared" si="150"/>
        <v/>
      </c>
      <c r="S861" s="8" t="str">
        <f t="shared" si="151"/>
        <v/>
      </c>
      <c r="T861" s="8" t="str">
        <f t="shared" si="152"/>
        <v/>
      </c>
    </row>
    <row r="862" spans="1:20" x14ac:dyDescent="0.3">
      <c r="A862" s="111">
        <v>860</v>
      </c>
      <c r="B862" s="111" t="s">
        <v>7513</v>
      </c>
      <c r="E862" s="6" t="str">
        <f t="shared" si="143"/>
        <v/>
      </c>
      <c r="I862" t="str">
        <f t="shared" si="146"/>
        <v/>
      </c>
      <c r="J862" t="str">
        <f t="shared" si="144"/>
        <v/>
      </c>
      <c r="K862" t="str">
        <f t="shared" si="147"/>
        <v/>
      </c>
      <c r="L862" s="6" t="str">
        <f t="shared" si="148"/>
        <v/>
      </c>
      <c r="N862" s="129" t="s">
        <v>7521</v>
      </c>
      <c r="O862" t="str">
        <f t="shared" si="153"/>
        <v/>
      </c>
      <c r="P862" t="str">
        <f t="shared" si="149"/>
        <v/>
      </c>
      <c r="Q862" s="6" t="str">
        <f t="shared" si="145"/>
        <v/>
      </c>
      <c r="R862" s="6" t="str">
        <f t="shared" si="150"/>
        <v/>
      </c>
      <c r="S862" s="8" t="str">
        <f t="shared" si="151"/>
        <v/>
      </c>
      <c r="T862" s="8" t="str">
        <f t="shared" si="152"/>
        <v/>
      </c>
    </row>
    <row r="863" spans="1:20" x14ac:dyDescent="0.3">
      <c r="A863" s="111">
        <v>861</v>
      </c>
      <c r="B863" s="111" t="s">
        <v>7513</v>
      </c>
      <c r="E863" s="6" t="str">
        <f t="shared" si="143"/>
        <v/>
      </c>
      <c r="I863" t="str">
        <f t="shared" si="146"/>
        <v/>
      </c>
      <c r="J863" t="str">
        <f t="shared" si="144"/>
        <v/>
      </c>
      <c r="K863" t="str">
        <f t="shared" si="147"/>
        <v/>
      </c>
      <c r="L863" s="6" t="str">
        <f t="shared" si="148"/>
        <v/>
      </c>
      <c r="N863" s="129" t="s">
        <v>7521</v>
      </c>
      <c r="O863" t="str">
        <f t="shared" si="153"/>
        <v/>
      </c>
      <c r="P863" t="str">
        <f t="shared" si="149"/>
        <v/>
      </c>
      <c r="Q863" s="6" t="str">
        <f t="shared" si="145"/>
        <v/>
      </c>
      <c r="R863" s="6" t="str">
        <f t="shared" si="150"/>
        <v/>
      </c>
      <c r="S863" s="8" t="str">
        <f t="shared" si="151"/>
        <v/>
      </c>
      <c r="T863" s="8" t="str">
        <f t="shared" si="152"/>
        <v/>
      </c>
    </row>
    <row r="864" spans="1:20" x14ac:dyDescent="0.3">
      <c r="A864" s="111">
        <v>862</v>
      </c>
      <c r="B864" s="111" t="s">
        <v>7513</v>
      </c>
      <c r="E864" s="6" t="str">
        <f t="shared" si="143"/>
        <v/>
      </c>
      <c r="I864" t="str">
        <f t="shared" si="146"/>
        <v/>
      </c>
      <c r="J864" t="str">
        <f t="shared" si="144"/>
        <v/>
      </c>
      <c r="K864" t="str">
        <f t="shared" si="147"/>
        <v/>
      </c>
      <c r="L864" s="6" t="str">
        <f t="shared" si="148"/>
        <v/>
      </c>
      <c r="N864" s="129" t="s">
        <v>7521</v>
      </c>
      <c r="O864" t="str">
        <f t="shared" si="153"/>
        <v/>
      </c>
      <c r="P864" t="str">
        <f t="shared" si="149"/>
        <v/>
      </c>
      <c r="Q864" s="6" t="str">
        <f t="shared" si="145"/>
        <v/>
      </c>
      <c r="R864" s="6" t="str">
        <f t="shared" si="150"/>
        <v/>
      </c>
      <c r="S864" s="8" t="str">
        <f t="shared" si="151"/>
        <v/>
      </c>
      <c r="T864" s="8" t="str">
        <f t="shared" si="152"/>
        <v/>
      </c>
    </row>
    <row r="865" spans="1:20" x14ac:dyDescent="0.3">
      <c r="A865" s="111">
        <v>863</v>
      </c>
      <c r="B865" s="111" t="s">
        <v>7513</v>
      </c>
      <c r="E865" s="6" t="str">
        <f t="shared" si="143"/>
        <v/>
      </c>
      <c r="I865" t="str">
        <f t="shared" si="146"/>
        <v/>
      </c>
      <c r="J865" t="str">
        <f t="shared" si="144"/>
        <v/>
      </c>
      <c r="K865" t="str">
        <f t="shared" si="147"/>
        <v/>
      </c>
      <c r="L865" s="6" t="str">
        <f t="shared" si="148"/>
        <v/>
      </c>
      <c r="N865" s="129" t="s">
        <v>7521</v>
      </c>
      <c r="O865" t="str">
        <f t="shared" si="153"/>
        <v/>
      </c>
      <c r="P865" t="str">
        <f t="shared" si="149"/>
        <v/>
      </c>
      <c r="Q865" s="6" t="str">
        <f t="shared" si="145"/>
        <v/>
      </c>
      <c r="R865" s="6" t="str">
        <f t="shared" si="150"/>
        <v/>
      </c>
      <c r="S865" s="8" t="str">
        <f t="shared" si="151"/>
        <v/>
      </c>
      <c r="T865" s="8" t="str">
        <f t="shared" si="152"/>
        <v/>
      </c>
    </row>
    <row r="866" spans="1:20" x14ac:dyDescent="0.3">
      <c r="A866" s="111">
        <v>864</v>
      </c>
      <c r="B866" s="111" t="s">
        <v>7513</v>
      </c>
      <c r="E866" s="6" t="str">
        <f t="shared" si="143"/>
        <v/>
      </c>
      <c r="I866" t="str">
        <f t="shared" si="146"/>
        <v/>
      </c>
      <c r="J866" t="str">
        <f t="shared" si="144"/>
        <v/>
      </c>
      <c r="K866" t="str">
        <f t="shared" si="147"/>
        <v/>
      </c>
      <c r="L866" s="6" t="str">
        <f t="shared" si="148"/>
        <v/>
      </c>
      <c r="N866" s="129" t="s">
        <v>7521</v>
      </c>
      <c r="O866" t="str">
        <f t="shared" si="153"/>
        <v/>
      </c>
      <c r="P866" t="str">
        <f t="shared" si="149"/>
        <v/>
      </c>
      <c r="Q866" s="6" t="str">
        <f t="shared" si="145"/>
        <v/>
      </c>
      <c r="R866" s="6" t="str">
        <f t="shared" si="150"/>
        <v/>
      </c>
      <c r="S866" s="8" t="str">
        <f t="shared" si="151"/>
        <v/>
      </c>
      <c r="T866" s="8" t="str">
        <f t="shared" si="152"/>
        <v/>
      </c>
    </row>
    <row r="867" spans="1:20" x14ac:dyDescent="0.3">
      <c r="A867" s="111">
        <v>865</v>
      </c>
      <c r="B867" s="111" t="s">
        <v>7513</v>
      </c>
      <c r="E867" s="6" t="str">
        <f t="shared" si="143"/>
        <v/>
      </c>
      <c r="I867" t="str">
        <f t="shared" si="146"/>
        <v/>
      </c>
      <c r="J867" t="str">
        <f t="shared" si="144"/>
        <v/>
      </c>
      <c r="K867" t="str">
        <f t="shared" si="147"/>
        <v/>
      </c>
      <c r="L867" s="6" t="str">
        <f t="shared" si="148"/>
        <v/>
      </c>
      <c r="N867" s="129" t="s">
        <v>7521</v>
      </c>
      <c r="O867" t="str">
        <f t="shared" si="153"/>
        <v/>
      </c>
      <c r="P867" t="str">
        <f t="shared" si="149"/>
        <v/>
      </c>
      <c r="Q867" s="6" t="str">
        <f t="shared" si="145"/>
        <v/>
      </c>
      <c r="R867" s="6" t="str">
        <f t="shared" si="150"/>
        <v/>
      </c>
      <c r="S867" s="8" t="str">
        <f t="shared" si="151"/>
        <v/>
      </c>
      <c r="T867" s="8" t="str">
        <f t="shared" si="152"/>
        <v/>
      </c>
    </row>
    <row r="868" spans="1:20" x14ac:dyDescent="0.3">
      <c r="A868" s="111">
        <v>866</v>
      </c>
      <c r="B868" s="111" t="s">
        <v>7513</v>
      </c>
      <c r="E868" s="6" t="str">
        <f t="shared" si="143"/>
        <v/>
      </c>
      <c r="I868" t="str">
        <f t="shared" si="146"/>
        <v/>
      </c>
      <c r="J868" t="str">
        <f t="shared" si="144"/>
        <v/>
      </c>
      <c r="K868" t="str">
        <f t="shared" si="147"/>
        <v/>
      </c>
      <c r="L868" s="6" t="str">
        <f t="shared" si="148"/>
        <v/>
      </c>
      <c r="N868" s="129" t="s">
        <v>7521</v>
      </c>
      <c r="O868" t="str">
        <f t="shared" si="153"/>
        <v/>
      </c>
      <c r="P868" t="str">
        <f t="shared" si="149"/>
        <v/>
      </c>
      <c r="Q868" s="6" t="str">
        <f t="shared" si="145"/>
        <v/>
      </c>
      <c r="R868" s="6" t="str">
        <f t="shared" si="150"/>
        <v/>
      </c>
      <c r="S868" s="8" t="str">
        <f t="shared" si="151"/>
        <v/>
      </c>
      <c r="T868" s="8" t="str">
        <f t="shared" si="152"/>
        <v/>
      </c>
    </row>
    <row r="869" spans="1:20" x14ac:dyDescent="0.3">
      <c r="A869" s="111">
        <v>867</v>
      </c>
      <c r="B869" s="111" t="s">
        <v>7513</v>
      </c>
      <c r="E869" s="6" t="str">
        <f t="shared" si="143"/>
        <v/>
      </c>
      <c r="I869" t="str">
        <f t="shared" si="146"/>
        <v/>
      </c>
      <c r="J869" t="str">
        <f t="shared" si="144"/>
        <v/>
      </c>
      <c r="K869" t="str">
        <f t="shared" si="147"/>
        <v/>
      </c>
      <c r="L869" s="6" t="str">
        <f t="shared" si="148"/>
        <v/>
      </c>
      <c r="N869" s="129" t="s">
        <v>7521</v>
      </c>
      <c r="O869" t="str">
        <f t="shared" si="153"/>
        <v/>
      </c>
      <c r="P869" t="str">
        <f t="shared" si="149"/>
        <v/>
      </c>
      <c r="Q869" s="6" t="str">
        <f t="shared" si="145"/>
        <v/>
      </c>
      <c r="R869" s="6" t="str">
        <f t="shared" si="150"/>
        <v/>
      </c>
      <c r="S869" s="8" t="str">
        <f t="shared" si="151"/>
        <v/>
      </c>
      <c r="T869" s="8" t="str">
        <f t="shared" si="152"/>
        <v/>
      </c>
    </row>
    <row r="870" spans="1:20" x14ac:dyDescent="0.3">
      <c r="A870" s="111">
        <v>868</v>
      </c>
      <c r="B870" s="111" t="s">
        <v>7513</v>
      </c>
      <c r="E870" s="6" t="str">
        <f t="shared" si="143"/>
        <v/>
      </c>
      <c r="I870" t="str">
        <f t="shared" si="146"/>
        <v/>
      </c>
      <c r="J870" t="str">
        <f t="shared" si="144"/>
        <v/>
      </c>
      <c r="K870" t="str">
        <f t="shared" si="147"/>
        <v/>
      </c>
      <c r="L870" s="6" t="str">
        <f t="shared" si="148"/>
        <v/>
      </c>
      <c r="N870" s="129" t="s">
        <v>7521</v>
      </c>
      <c r="O870" t="str">
        <f t="shared" si="153"/>
        <v/>
      </c>
      <c r="P870" t="str">
        <f t="shared" si="149"/>
        <v/>
      </c>
      <c r="Q870" s="6" t="str">
        <f t="shared" si="145"/>
        <v/>
      </c>
      <c r="R870" s="6" t="str">
        <f t="shared" si="150"/>
        <v/>
      </c>
      <c r="S870" s="8" t="str">
        <f t="shared" si="151"/>
        <v/>
      </c>
      <c r="T870" s="8" t="str">
        <f t="shared" si="152"/>
        <v/>
      </c>
    </row>
    <row r="871" spans="1:20" x14ac:dyDescent="0.3">
      <c r="A871" s="111">
        <v>869</v>
      </c>
      <c r="B871" s="111" t="s">
        <v>7513</v>
      </c>
      <c r="E871" s="6" t="str">
        <f t="shared" si="143"/>
        <v/>
      </c>
      <c r="I871" t="str">
        <f t="shared" si="146"/>
        <v/>
      </c>
      <c r="J871" t="str">
        <f t="shared" si="144"/>
        <v/>
      </c>
      <c r="K871" t="str">
        <f t="shared" si="147"/>
        <v/>
      </c>
      <c r="L871" s="6" t="str">
        <f t="shared" si="148"/>
        <v/>
      </c>
      <c r="N871" s="129" t="s">
        <v>7521</v>
      </c>
      <c r="O871" t="str">
        <f t="shared" si="153"/>
        <v/>
      </c>
      <c r="P871" t="str">
        <f t="shared" si="149"/>
        <v/>
      </c>
      <c r="Q871" s="6" t="str">
        <f t="shared" si="145"/>
        <v/>
      </c>
      <c r="R871" s="6" t="str">
        <f t="shared" si="150"/>
        <v/>
      </c>
      <c r="S871" s="8" t="str">
        <f t="shared" si="151"/>
        <v/>
      </c>
      <c r="T871" s="8" t="str">
        <f t="shared" si="152"/>
        <v/>
      </c>
    </row>
    <row r="872" spans="1:20" x14ac:dyDescent="0.3">
      <c r="A872" s="111">
        <v>870</v>
      </c>
      <c r="B872" s="111" t="s">
        <v>7513</v>
      </c>
      <c r="E872" s="6" t="str">
        <f t="shared" si="143"/>
        <v/>
      </c>
      <c r="I872" t="str">
        <f t="shared" si="146"/>
        <v/>
      </c>
      <c r="J872" t="str">
        <f t="shared" si="144"/>
        <v/>
      </c>
      <c r="K872" t="str">
        <f t="shared" si="147"/>
        <v/>
      </c>
      <c r="L872" s="6" t="str">
        <f t="shared" si="148"/>
        <v/>
      </c>
      <c r="N872" s="129" t="s">
        <v>7521</v>
      </c>
      <c r="O872" t="str">
        <f t="shared" si="153"/>
        <v/>
      </c>
      <c r="P872" t="str">
        <f t="shared" si="149"/>
        <v/>
      </c>
      <c r="Q872" s="6" t="str">
        <f t="shared" si="145"/>
        <v/>
      </c>
      <c r="R872" s="6" t="str">
        <f t="shared" si="150"/>
        <v/>
      </c>
      <c r="S872" s="8" t="str">
        <f t="shared" si="151"/>
        <v/>
      </c>
      <c r="T872" s="8" t="str">
        <f t="shared" si="152"/>
        <v/>
      </c>
    </row>
    <row r="873" spans="1:20" x14ac:dyDescent="0.3">
      <c r="A873" s="111">
        <v>871</v>
      </c>
      <c r="B873" s="111" t="s">
        <v>7513</v>
      </c>
      <c r="E873" s="6" t="str">
        <f t="shared" si="143"/>
        <v/>
      </c>
      <c r="I873" t="str">
        <f t="shared" si="146"/>
        <v/>
      </c>
      <c r="J873" t="str">
        <f t="shared" si="144"/>
        <v/>
      </c>
      <c r="K873" t="str">
        <f t="shared" si="147"/>
        <v/>
      </c>
      <c r="L873" s="6" t="str">
        <f t="shared" si="148"/>
        <v/>
      </c>
      <c r="N873" s="129" t="s">
        <v>7521</v>
      </c>
      <c r="O873" t="str">
        <f t="shared" si="153"/>
        <v/>
      </c>
      <c r="P873" t="str">
        <f t="shared" si="149"/>
        <v/>
      </c>
      <c r="Q873" s="6" t="str">
        <f t="shared" si="145"/>
        <v/>
      </c>
      <c r="R873" s="6" t="str">
        <f t="shared" si="150"/>
        <v/>
      </c>
      <c r="S873" s="8" t="str">
        <f t="shared" si="151"/>
        <v/>
      </c>
      <c r="T873" s="8" t="str">
        <f t="shared" si="152"/>
        <v/>
      </c>
    </row>
    <row r="874" spans="1:20" x14ac:dyDescent="0.3">
      <c r="A874" s="111">
        <v>872</v>
      </c>
      <c r="B874" s="111" t="s">
        <v>7513</v>
      </c>
      <c r="E874" s="6" t="str">
        <f t="shared" si="143"/>
        <v/>
      </c>
      <c r="I874" t="str">
        <f t="shared" si="146"/>
        <v/>
      </c>
      <c r="J874" t="str">
        <f t="shared" si="144"/>
        <v/>
      </c>
      <c r="K874" t="str">
        <f t="shared" si="147"/>
        <v/>
      </c>
      <c r="L874" s="6" t="str">
        <f t="shared" si="148"/>
        <v/>
      </c>
      <c r="N874" s="129" t="s">
        <v>7521</v>
      </c>
      <c r="O874" t="str">
        <f t="shared" si="153"/>
        <v/>
      </c>
      <c r="P874" t="str">
        <f t="shared" si="149"/>
        <v/>
      </c>
      <c r="Q874" s="6" t="str">
        <f t="shared" si="145"/>
        <v/>
      </c>
      <c r="R874" s="6" t="str">
        <f t="shared" si="150"/>
        <v/>
      </c>
      <c r="S874" s="8" t="str">
        <f t="shared" si="151"/>
        <v/>
      </c>
      <c r="T874" s="8" t="str">
        <f t="shared" si="152"/>
        <v/>
      </c>
    </row>
    <row r="875" spans="1:20" x14ac:dyDescent="0.3">
      <c r="A875" s="111">
        <v>873</v>
      </c>
      <c r="B875" s="111" t="s">
        <v>7513</v>
      </c>
      <c r="E875" s="6" t="str">
        <f t="shared" si="143"/>
        <v/>
      </c>
      <c r="I875" t="str">
        <f t="shared" si="146"/>
        <v/>
      </c>
      <c r="J875" t="str">
        <f t="shared" si="144"/>
        <v/>
      </c>
      <c r="K875" t="str">
        <f t="shared" si="147"/>
        <v/>
      </c>
      <c r="L875" s="6" t="str">
        <f t="shared" si="148"/>
        <v/>
      </c>
      <c r="N875" s="129" t="s">
        <v>7521</v>
      </c>
      <c r="O875" t="str">
        <f t="shared" si="153"/>
        <v/>
      </c>
      <c r="P875" t="str">
        <f t="shared" si="149"/>
        <v/>
      </c>
      <c r="Q875" s="6" t="str">
        <f t="shared" si="145"/>
        <v/>
      </c>
      <c r="R875" s="6" t="str">
        <f t="shared" si="150"/>
        <v/>
      </c>
      <c r="S875" s="8" t="str">
        <f t="shared" si="151"/>
        <v/>
      </c>
      <c r="T875" s="8" t="str">
        <f t="shared" si="152"/>
        <v/>
      </c>
    </row>
    <row r="876" spans="1:20" x14ac:dyDescent="0.3">
      <c r="A876" s="111">
        <v>874</v>
      </c>
      <c r="B876" s="111" t="s">
        <v>7513</v>
      </c>
      <c r="E876" s="6" t="str">
        <f t="shared" si="143"/>
        <v/>
      </c>
      <c r="I876" t="str">
        <f t="shared" si="146"/>
        <v/>
      </c>
      <c r="J876" t="str">
        <f t="shared" si="144"/>
        <v/>
      </c>
      <c r="K876" t="str">
        <f t="shared" si="147"/>
        <v/>
      </c>
      <c r="L876" s="6" t="str">
        <f t="shared" si="148"/>
        <v/>
      </c>
      <c r="N876" s="129" t="s">
        <v>7521</v>
      </c>
      <c r="O876" t="str">
        <f t="shared" si="153"/>
        <v/>
      </c>
      <c r="P876" t="str">
        <f t="shared" si="149"/>
        <v/>
      </c>
      <c r="Q876" s="6" t="str">
        <f t="shared" si="145"/>
        <v/>
      </c>
      <c r="R876" s="6" t="str">
        <f t="shared" si="150"/>
        <v/>
      </c>
      <c r="S876" s="8" t="str">
        <f t="shared" si="151"/>
        <v/>
      </c>
      <c r="T876" s="8" t="str">
        <f t="shared" si="152"/>
        <v/>
      </c>
    </row>
    <row r="877" spans="1:20" x14ac:dyDescent="0.3">
      <c r="A877" s="111">
        <v>875</v>
      </c>
      <c r="B877" s="111" t="s">
        <v>7513</v>
      </c>
      <c r="E877" s="6" t="str">
        <f t="shared" si="143"/>
        <v/>
      </c>
      <c r="I877" t="str">
        <f t="shared" si="146"/>
        <v/>
      </c>
      <c r="J877" t="str">
        <f t="shared" si="144"/>
        <v/>
      </c>
      <c r="K877" t="str">
        <f t="shared" si="147"/>
        <v/>
      </c>
      <c r="L877" s="6" t="str">
        <f t="shared" si="148"/>
        <v/>
      </c>
      <c r="N877" s="129" t="s">
        <v>7521</v>
      </c>
      <c r="O877" t="str">
        <f t="shared" si="153"/>
        <v/>
      </c>
      <c r="P877" t="str">
        <f t="shared" si="149"/>
        <v/>
      </c>
      <c r="Q877" s="6" t="str">
        <f t="shared" si="145"/>
        <v/>
      </c>
      <c r="R877" s="6" t="str">
        <f t="shared" si="150"/>
        <v/>
      </c>
      <c r="S877" s="8" t="str">
        <f t="shared" si="151"/>
        <v/>
      </c>
      <c r="T877" s="8" t="str">
        <f t="shared" si="152"/>
        <v/>
      </c>
    </row>
    <row r="878" spans="1:20" x14ac:dyDescent="0.3">
      <c r="A878" s="111">
        <v>876</v>
      </c>
      <c r="B878" s="111" t="s">
        <v>7513</v>
      </c>
      <c r="E878" s="6" t="str">
        <f t="shared" si="143"/>
        <v/>
      </c>
      <c r="I878" t="str">
        <f t="shared" si="146"/>
        <v/>
      </c>
      <c r="J878" t="str">
        <f t="shared" si="144"/>
        <v/>
      </c>
      <c r="K878" t="str">
        <f t="shared" si="147"/>
        <v/>
      </c>
      <c r="L878" s="6" t="str">
        <f t="shared" si="148"/>
        <v/>
      </c>
      <c r="N878" s="129" t="s">
        <v>7521</v>
      </c>
      <c r="O878" t="str">
        <f t="shared" si="153"/>
        <v/>
      </c>
      <c r="P878" t="str">
        <f t="shared" si="149"/>
        <v/>
      </c>
      <c r="Q878" s="6" t="str">
        <f t="shared" si="145"/>
        <v/>
      </c>
      <c r="R878" s="6" t="str">
        <f t="shared" si="150"/>
        <v/>
      </c>
      <c r="S878" s="8" t="str">
        <f t="shared" si="151"/>
        <v/>
      </c>
      <c r="T878" s="8" t="str">
        <f t="shared" si="152"/>
        <v/>
      </c>
    </row>
    <row r="879" spans="1:20" x14ac:dyDescent="0.3">
      <c r="A879" s="111">
        <v>877</v>
      </c>
      <c r="B879" s="111" t="s">
        <v>7513</v>
      </c>
      <c r="E879" s="6" t="str">
        <f t="shared" si="143"/>
        <v/>
      </c>
      <c r="I879" t="str">
        <f t="shared" si="146"/>
        <v/>
      </c>
      <c r="J879" t="str">
        <f t="shared" si="144"/>
        <v/>
      </c>
      <c r="K879" t="str">
        <f t="shared" si="147"/>
        <v/>
      </c>
      <c r="L879" s="6" t="str">
        <f t="shared" si="148"/>
        <v/>
      </c>
      <c r="N879" s="129" t="s">
        <v>7521</v>
      </c>
      <c r="O879" t="str">
        <f t="shared" si="153"/>
        <v/>
      </c>
      <c r="P879" t="str">
        <f t="shared" si="149"/>
        <v/>
      </c>
      <c r="Q879" s="6" t="str">
        <f t="shared" si="145"/>
        <v/>
      </c>
      <c r="R879" s="6" t="str">
        <f t="shared" si="150"/>
        <v/>
      </c>
      <c r="S879" s="8" t="str">
        <f t="shared" si="151"/>
        <v/>
      </c>
      <c r="T879" s="8" t="str">
        <f t="shared" si="152"/>
        <v/>
      </c>
    </row>
    <row r="880" spans="1:20" x14ac:dyDescent="0.3">
      <c r="A880" s="111">
        <v>878</v>
      </c>
      <c r="B880" s="111" t="s">
        <v>7513</v>
      </c>
      <c r="E880" s="6" t="str">
        <f t="shared" si="143"/>
        <v/>
      </c>
      <c r="I880" t="str">
        <f t="shared" si="146"/>
        <v/>
      </c>
      <c r="J880" t="str">
        <f t="shared" si="144"/>
        <v/>
      </c>
      <c r="K880" t="str">
        <f t="shared" si="147"/>
        <v/>
      </c>
      <c r="L880" s="6" t="str">
        <f t="shared" si="148"/>
        <v/>
      </c>
      <c r="N880" s="129" t="s">
        <v>7521</v>
      </c>
      <c r="O880" t="str">
        <f t="shared" si="153"/>
        <v/>
      </c>
      <c r="P880" t="str">
        <f t="shared" si="149"/>
        <v/>
      </c>
      <c r="Q880" s="6" t="str">
        <f t="shared" si="145"/>
        <v/>
      </c>
      <c r="R880" s="6" t="str">
        <f t="shared" si="150"/>
        <v/>
      </c>
      <c r="S880" s="8" t="str">
        <f t="shared" si="151"/>
        <v/>
      </c>
      <c r="T880" s="8" t="str">
        <f t="shared" si="152"/>
        <v/>
      </c>
    </row>
    <row r="881" spans="1:20" x14ac:dyDescent="0.3">
      <c r="A881" s="111">
        <v>879</v>
      </c>
      <c r="B881" s="111" t="s">
        <v>7513</v>
      </c>
      <c r="E881" s="6" t="str">
        <f t="shared" si="143"/>
        <v/>
      </c>
      <c r="I881" t="str">
        <f t="shared" si="146"/>
        <v/>
      </c>
      <c r="J881" t="str">
        <f t="shared" si="144"/>
        <v/>
      </c>
      <c r="K881" t="str">
        <f t="shared" si="147"/>
        <v/>
      </c>
      <c r="L881" s="6" t="str">
        <f t="shared" si="148"/>
        <v/>
      </c>
      <c r="N881" s="129" t="s">
        <v>7521</v>
      </c>
      <c r="O881" t="str">
        <f t="shared" si="153"/>
        <v/>
      </c>
      <c r="P881" t="str">
        <f t="shared" si="149"/>
        <v/>
      </c>
      <c r="Q881" s="6" t="str">
        <f t="shared" si="145"/>
        <v/>
      </c>
      <c r="R881" s="6" t="str">
        <f t="shared" si="150"/>
        <v/>
      </c>
      <c r="S881" s="8" t="str">
        <f t="shared" si="151"/>
        <v/>
      </c>
      <c r="T881" s="8" t="str">
        <f t="shared" si="152"/>
        <v/>
      </c>
    </row>
    <row r="882" spans="1:20" x14ac:dyDescent="0.3">
      <c r="A882" s="111">
        <v>880</v>
      </c>
      <c r="B882" s="111" t="s">
        <v>7513</v>
      </c>
      <c r="E882" s="6" t="str">
        <f t="shared" si="143"/>
        <v/>
      </c>
      <c r="I882" t="str">
        <f t="shared" si="146"/>
        <v/>
      </c>
      <c r="J882" t="str">
        <f t="shared" si="144"/>
        <v/>
      </c>
      <c r="K882" t="str">
        <f t="shared" si="147"/>
        <v/>
      </c>
      <c r="L882" s="6" t="str">
        <f t="shared" si="148"/>
        <v/>
      </c>
      <c r="N882" s="129" t="s">
        <v>7521</v>
      </c>
      <c r="O882" t="str">
        <f t="shared" si="153"/>
        <v/>
      </c>
      <c r="P882" t="str">
        <f t="shared" si="149"/>
        <v/>
      </c>
      <c r="Q882" s="6" t="str">
        <f t="shared" si="145"/>
        <v/>
      </c>
      <c r="R882" s="6" t="str">
        <f t="shared" si="150"/>
        <v/>
      </c>
      <c r="S882" s="8" t="str">
        <f t="shared" si="151"/>
        <v/>
      </c>
      <c r="T882" s="8" t="str">
        <f t="shared" si="152"/>
        <v/>
      </c>
    </row>
    <row r="883" spans="1:20" x14ac:dyDescent="0.3">
      <c r="A883" s="111">
        <v>881</v>
      </c>
      <c r="B883" s="111" t="s">
        <v>7513</v>
      </c>
      <c r="E883" s="6" t="str">
        <f t="shared" si="143"/>
        <v/>
      </c>
      <c r="I883" t="str">
        <f t="shared" si="146"/>
        <v/>
      </c>
      <c r="J883" t="str">
        <f t="shared" si="144"/>
        <v/>
      </c>
      <c r="K883" t="str">
        <f t="shared" si="147"/>
        <v/>
      </c>
      <c r="L883" s="6" t="str">
        <f t="shared" si="148"/>
        <v/>
      </c>
      <c r="N883" s="129" t="s">
        <v>7521</v>
      </c>
      <c r="O883" t="str">
        <f t="shared" si="153"/>
        <v/>
      </c>
      <c r="P883" t="str">
        <f t="shared" si="149"/>
        <v/>
      </c>
      <c r="Q883" s="6" t="str">
        <f t="shared" si="145"/>
        <v/>
      </c>
      <c r="R883" s="6" t="str">
        <f t="shared" si="150"/>
        <v/>
      </c>
      <c r="S883" s="8" t="str">
        <f t="shared" si="151"/>
        <v/>
      </c>
      <c r="T883" s="8" t="str">
        <f t="shared" si="152"/>
        <v/>
      </c>
    </row>
    <row r="884" spans="1:20" x14ac:dyDescent="0.3">
      <c r="A884" s="111">
        <v>882</v>
      </c>
      <c r="B884" s="111" t="s">
        <v>7513</v>
      </c>
      <c r="E884" s="6" t="str">
        <f t="shared" si="143"/>
        <v/>
      </c>
      <c r="I884" t="str">
        <f t="shared" si="146"/>
        <v/>
      </c>
      <c r="J884" t="str">
        <f t="shared" si="144"/>
        <v/>
      </c>
      <c r="K884" t="str">
        <f t="shared" si="147"/>
        <v/>
      </c>
      <c r="L884" s="6" t="str">
        <f t="shared" si="148"/>
        <v/>
      </c>
      <c r="N884" s="129" t="s">
        <v>7521</v>
      </c>
      <c r="O884" t="str">
        <f t="shared" si="153"/>
        <v/>
      </c>
      <c r="P884" t="str">
        <f t="shared" si="149"/>
        <v/>
      </c>
      <c r="Q884" s="6" t="str">
        <f t="shared" si="145"/>
        <v/>
      </c>
      <c r="R884" s="6" t="str">
        <f t="shared" si="150"/>
        <v/>
      </c>
      <c r="S884" s="8" t="str">
        <f t="shared" si="151"/>
        <v/>
      </c>
      <c r="T884" s="8" t="str">
        <f t="shared" si="152"/>
        <v/>
      </c>
    </row>
    <row r="885" spans="1:20" x14ac:dyDescent="0.3">
      <c r="A885" s="111">
        <v>883</v>
      </c>
      <c r="B885" s="111" t="s">
        <v>7513</v>
      </c>
      <c r="E885" s="6" t="str">
        <f t="shared" si="143"/>
        <v/>
      </c>
      <c r="I885" t="str">
        <f t="shared" si="146"/>
        <v/>
      </c>
      <c r="J885" t="str">
        <f t="shared" si="144"/>
        <v/>
      </c>
      <c r="K885" t="str">
        <f t="shared" si="147"/>
        <v/>
      </c>
      <c r="L885" s="6" t="str">
        <f t="shared" si="148"/>
        <v/>
      </c>
      <c r="N885" s="129" t="s">
        <v>7521</v>
      </c>
      <c r="O885" t="str">
        <f t="shared" si="153"/>
        <v/>
      </c>
      <c r="P885" t="str">
        <f t="shared" si="149"/>
        <v/>
      </c>
      <c r="Q885" s="6" t="str">
        <f t="shared" si="145"/>
        <v/>
      </c>
      <c r="R885" s="6" t="str">
        <f t="shared" si="150"/>
        <v/>
      </c>
      <c r="S885" s="8" t="str">
        <f t="shared" si="151"/>
        <v/>
      </c>
      <c r="T885" s="8" t="str">
        <f t="shared" si="152"/>
        <v/>
      </c>
    </row>
    <row r="886" spans="1:20" x14ac:dyDescent="0.3">
      <c r="A886" s="111">
        <v>884</v>
      </c>
      <c r="B886" s="111" t="s">
        <v>7513</v>
      </c>
      <c r="E886" s="6" t="str">
        <f t="shared" si="143"/>
        <v/>
      </c>
      <c r="I886" t="str">
        <f t="shared" si="146"/>
        <v/>
      </c>
      <c r="J886" t="str">
        <f t="shared" si="144"/>
        <v/>
      </c>
      <c r="K886" t="str">
        <f t="shared" si="147"/>
        <v/>
      </c>
      <c r="L886" s="6" t="str">
        <f t="shared" si="148"/>
        <v/>
      </c>
      <c r="N886" s="129" t="s">
        <v>7521</v>
      </c>
      <c r="O886" t="str">
        <f t="shared" si="153"/>
        <v/>
      </c>
      <c r="P886" t="str">
        <f t="shared" si="149"/>
        <v/>
      </c>
      <c r="Q886" s="6" t="str">
        <f t="shared" si="145"/>
        <v/>
      </c>
      <c r="R886" s="6" t="str">
        <f t="shared" si="150"/>
        <v/>
      </c>
      <c r="S886" s="8" t="str">
        <f t="shared" si="151"/>
        <v/>
      </c>
      <c r="T886" s="8" t="str">
        <f t="shared" si="152"/>
        <v/>
      </c>
    </row>
    <row r="887" spans="1:20" x14ac:dyDescent="0.3">
      <c r="A887" s="111">
        <v>885</v>
      </c>
      <c r="B887" s="111" t="s">
        <v>7513</v>
      </c>
      <c r="E887" s="6" t="str">
        <f t="shared" si="143"/>
        <v/>
      </c>
      <c r="I887" t="str">
        <f t="shared" si="146"/>
        <v/>
      </c>
      <c r="J887" t="str">
        <f t="shared" si="144"/>
        <v/>
      </c>
      <c r="K887" t="str">
        <f t="shared" si="147"/>
        <v/>
      </c>
      <c r="L887" s="6" t="str">
        <f t="shared" si="148"/>
        <v/>
      </c>
      <c r="N887" s="129" t="s">
        <v>7521</v>
      </c>
      <c r="O887" t="str">
        <f t="shared" si="153"/>
        <v/>
      </c>
      <c r="P887" t="str">
        <f t="shared" si="149"/>
        <v/>
      </c>
      <c r="Q887" s="6" t="str">
        <f t="shared" si="145"/>
        <v/>
      </c>
      <c r="R887" s="6" t="str">
        <f t="shared" si="150"/>
        <v/>
      </c>
      <c r="S887" s="8" t="str">
        <f t="shared" si="151"/>
        <v/>
      </c>
      <c r="T887" s="8" t="str">
        <f t="shared" si="152"/>
        <v/>
      </c>
    </row>
    <row r="888" spans="1:20" x14ac:dyDescent="0.3">
      <c r="A888" s="111">
        <v>886</v>
      </c>
      <c r="B888" s="111" t="s">
        <v>7513</v>
      </c>
      <c r="E888" s="6" t="str">
        <f t="shared" si="143"/>
        <v/>
      </c>
      <c r="I888" t="str">
        <f t="shared" si="146"/>
        <v/>
      </c>
      <c r="J888" t="str">
        <f t="shared" si="144"/>
        <v/>
      </c>
      <c r="K888" t="str">
        <f t="shared" si="147"/>
        <v/>
      </c>
      <c r="L888" s="6" t="str">
        <f t="shared" si="148"/>
        <v/>
      </c>
      <c r="N888" s="129" t="s">
        <v>7521</v>
      </c>
      <c r="O888" t="str">
        <f t="shared" si="153"/>
        <v/>
      </c>
      <c r="P888" t="str">
        <f t="shared" si="149"/>
        <v/>
      </c>
      <c r="Q888" s="6" t="str">
        <f t="shared" si="145"/>
        <v/>
      </c>
      <c r="R888" s="6" t="str">
        <f t="shared" si="150"/>
        <v/>
      </c>
      <c r="S888" s="8" t="str">
        <f t="shared" si="151"/>
        <v/>
      </c>
      <c r="T888" s="8" t="str">
        <f t="shared" si="152"/>
        <v/>
      </c>
    </row>
    <row r="889" spans="1:20" x14ac:dyDescent="0.3">
      <c r="A889" s="111">
        <v>887</v>
      </c>
      <c r="B889" s="111" t="s">
        <v>7513</v>
      </c>
      <c r="E889" s="6" t="str">
        <f t="shared" si="143"/>
        <v/>
      </c>
      <c r="I889" t="str">
        <f t="shared" si="146"/>
        <v/>
      </c>
      <c r="J889" t="str">
        <f t="shared" si="144"/>
        <v/>
      </c>
      <c r="K889" t="str">
        <f t="shared" si="147"/>
        <v/>
      </c>
      <c r="L889" s="6" t="str">
        <f t="shared" si="148"/>
        <v/>
      </c>
      <c r="N889" s="129" t="s">
        <v>7521</v>
      </c>
      <c r="O889" t="str">
        <f t="shared" si="153"/>
        <v/>
      </c>
      <c r="P889" t="str">
        <f t="shared" si="149"/>
        <v/>
      </c>
      <c r="Q889" s="6" t="str">
        <f t="shared" si="145"/>
        <v/>
      </c>
      <c r="R889" s="6" t="str">
        <f t="shared" si="150"/>
        <v/>
      </c>
      <c r="S889" s="8" t="str">
        <f t="shared" si="151"/>
        <v/>
      </c>
      <c r="T889" s="8" t="str">
        <f t="shared" si="152"/>
        <v/>
      </c>
    </row>
    <row r="890" spans="1:20" x14ac:dyDescent="0.3">
      <c r="A890" s="111">
        <v>888</v>
      </c>
      <c r="B890" s="111" t="s">
        <v>7513</v>
      </c>
      <c r="E890" s="6" t="str">
        <f t="shared" si="143"/>
        <v/>
      </c>
      <c r="I890" t="str">
        <f t="shared" si="146"/>
        <v/>
      </c>
      <c r="J890" t="str">
        <f t="shared" si="144"/>
        <v/>
      </c>
      <c r="K890" t="str">
        <f t="shared" si="147"/>
        <v/>
      </c>
      <c r="L890" s="6" t="str">
        <f t="shared" si="148"/>
        <v/>
      </c>
      <c r="N890" s="129" t="s">
        <v>7521</v>
      </c>
      <c r="O890" t="str">
        <f t="shared" si="153"/>
        <v/>
      </c>
      <c r="P890" t="str">
        <f t="shared" si="149"/>
        <v/>
      </c>
      <c r="Q890" s="6" t="str">
        <f t="shared" si="145"/>
        <v/>
      </c>
      <c r="R890" s="6" t="str">
        <f t="shared" si="150"/>
        <v/>
      </c>
      <c r="S890" s="8" t="str">
        <f t="shared" si="151"/>
        <v/>
      </c>
      <c r="T890" s="8" t="str">
        <f t="shared" si="152"/>
        <v/>
      </c>
    </row>
    <row r="891" spans="1:20" x14ac:dyDescent="0.3">
      <c r="A891" s="111">
        <v>889</v>
      </c>
      <c r="B891" s="111" t="s">
        <v>7513</v>
      </c>
      <c r="E891" s="6" t="str">
        <f t="shared" si="143"/>
        <v/>
      </c>
      <c r="I891" t="str">
        <f t="shared" si="146"/>
        <v/>
      </c>
      <c r="J891" t="str">
        <f t="shared" si="144"/>
        <v/>
      </c>
      <c r="K891" t="str">
        <f t="shared" si="147"/>
        <v/>
      </c>
      <c r="L891" s="6" t="str">
        <f t="shared" si="148"/>
        <v/>
      </c>
      <c r="N891" s="129" t="s">
        <v>7521</v>
      </c>
      <c r="O891" t="str">
        <f t="shared" si="153"/>
        <v/>
      </c>
      <c r="P891" t="str">
        <f t="shared" si="149"/>
        <v/>
      </c>
      <c r="Q891" s="6" t="str">
        <f t="shared" si="145"/>
        <v/>
      </c>
      <c r="R891" s="6" t="str">
        <f t="shared" si="150"/>
        <v/>
      </c>
      <c r="S891" s="8" t="str">
        <f t="shared" si="151"/>
        <v/>
      </c>
      <c r="T891" s="8" t="str">
        <f t="shared" si="152"/>
        <v/>
      </c>
    </row>
    <row r="892" spans="1:20" x14ac:dyDescent="0.3">
      <c r="A892" s="111">
        <v>890</v>
      </c>
      <c r="B892" s="111" t="s">
        <v>7513</v>
      </c>
      <c r="E892" s="6" t="str">
        <f t="shared" si="143"/>
        <v/>
      </c>
      <c r="I892" t="str">
        <f t="shared" si="146"/>
        <v/>
      </c>
      <c r="J892" t="str">
        <f t="shared" si="144"/>
        <v/>
      </c>
      <c r="K892" t="str">
        <f t="shared" si="147"/>
        <v/>
      </c>
      <c r="L892" s="6" t="str">
        <f t="shared" si="148"/>
        <v/>
      </c>
      <c r="N892" s="129" t="s">
        <v>7521</v>
      </c>
      <c r="O892" t="str">
        <f t="shared" si="153"/>
        <v/>
      </c>
      <c r="P892" t="str">
        <f t="shared" si="149"/>
        <v/>
      </c>
      <c r="Q892" s="6" t="str">
        <f t="shared" si="145"/>
        <v/>
      </c>
      <c r="R892" s="6" t="str">
        <f t="shared" si="150"/>
        <v/>
      </c>
      <c r="S892" s="8" t="str">
        <f t="shared" si="151"/>
        <v/>
      </c>
      <c r="T892" s="8" t="str">
        <f t="shared" si="152"/>
        <v/>
      </c>
    </row>
    <row r="893" spans="1:20" x14ac:dyDescent="0.3">
      <c r="A893" s="111">
        <v>891</v>
      </c>
      <c r="B893" s="111" t="s">
        <v>7513</v>
      </c>
      <c r="E893" s="6" t="str">
        <f t="shared" si="143"/>
        <v/>
      </c>
      <c r="I893" t="str">
        <f t="shared" si="146"/>
        <v/>
      </c>
      <c r="J893" t="str">
        <f t="shared" si="144"/>
        <v/>
      </c>
      <c r="K893" t="str">
        <f t="shared" si="147"/>
        <v/>
      </c>
      <c r="L893" s="6" t="str">
        <f t="shared" si="148"/>
        <v/>
      </c>
      <c r="N893" s="129" t="s">
        <v>7521</v>
      </c>
      <c r="O893" t="str">
        <f t="shared" si="153"/>
        <v/>
      </c>
      <c r="P893" t="str">
        <f t="shared" si="149"/>
        <v/>
      </c>
      <c r="Q893" s="6" t="str">
        <f t="shared" si="145"/>
        <v/>
      </c>
      <c r="R893" s="6" t="str">
        <f t="shared" si="150"/>
        <v/>
      </c>
      <c r="S893" s="8" t="str">
        <f t="shared" si="151"/>
        <v/>
      </c>
      <c r="T893" s="8" t="str">
        <f t="shared" si="152"/>
        <v/>
      </c>
    </row>
    <row r="894" spans="1:20" x14ac:dyDescent="0.3">
      <c r="A894" s="111">
        <v>892</v>
      </c>
      <c r="B894" s="111" t="s">
        <v>7513</v>
      </c>
      <c r="E894" s="6" t="str">
        <f t="shared" si="143"/>
        <v/>
      </c>
      <c r="I894" t="str">
        <f t="shared" si="146"/>
        <v/>
      </c>
      <c r="J894" t="str">
        <f t="shared" si="144"/>
        <v/>
      </c>
      <c r="K894" t="str">
        <f t="shared" si="147"/>
        <v/>
      </c>
      <c r="L894" s="6" t="str">
        <f t="shared" si="148"/>
        <v/>
      </c>
      <c r="N894" s="129" t="s">
        <v>7521</v>
      </c>
      <c r="O894" t="str">
        <f t="shared" si="153"/>
        <v/>
      </c>
      <c r="P894" t="str">
        <f t="shared" si="149"/>
        <v/>
      </c>
      <c r="Q894" s="6" t="str">
        <f t="shared" si="145"/>
        <v/>
      </c>
      <c r="R894" s="6" t="str">
        <f t="shared" si="150"/>
        <v/>
      </c>
      <c r="S894" s="8" t="str">
        <f t="shared" si="151"/>
        <v/>
      </c>
      <c r="T894" s="8" t="str">
        <f t="shared" si="152"/>
        <v/>
      </c>
    </row>
    <row r="895" spans="1:20" x14ac:dyDescent="0.3">
      <c r="A895" s="111">
        <v>893</v>
      </c>
      <c r="B895" s="111" t="s">
        <v>7513</v>
      </c>
      <c r="E895" s="6" t="str">
        <f t="shared" si="143"/>
        <v/>
      </c>
      <c r="I895" t="str">
        <f t="shared" si="146"/>
        <v/>
      </c>
      <c r="J895" t="str">
        <f t="shared" si="144"/>
        <v/>
      </c>
      <c r="K895" t="str">
        <f t="shared" si="147"/>
        <v/>
      </c>
      <c r="L895" s="6" t="str">
        <f t="shared" si="148"/>
        <v/>
      </c>
      <c r="N895" s="129" t="s">
        <v>7521</v>
      </c>
      <c r="O895" t="str">
        <f t="shared" si="153"/>
        <v/>
      </c>
      <c r="P895" t="str">
        <f t="shared" si="149"/>
        <v/>
      </c>
      <c r="Q895" s="6" t="str">
        <f t="shared" si="145"/>
        <v/>
      </c>
      <c r="R895" s="6" t="str">
        <f t="shared" si="150"/>
        <v/>
      </c>
      <c r="S895" s="8" t="str">
        <f t="shared" si="151"/>
        <v/>
      </c>
      <c r="T895" s="8" t="str">
        <f t="shared" si="152"/>
        <v/>
      </c>
    </row>
    <row r="896" spans="1:20" x14ac:dyDescent="0.3">
      <c r="A896" s="111">
        <v>894</v>
      </c>
      <c r="B896" s="111" t="s">
        <v>7513</v>
      </c>
      <c r="E896" s="6" t="str">
        <f t="shared" si="143"/>
        <v/>
      </c>
      <c r="I896" t="str">
        <f t="shared" si="146"/>
        <v/>
      </c>
      <c r="J896" t="str">
        <f t="shared" si="144"/>
        <v/>
      </c>
      <c r="K896" t="str">
        <f t="shared" si="147"/>
        <v/>
      </c>
      <c r="L896" s="6" t="str">
        <f t="shared" si="148"/>
        <v/>
      </c>
      <c r="N896" s="129" t="s">
        <v>7521</v>
      </c>
      <c r="O896" t="str">
        <f t="shared" si="153"/>
        <v/>
      </c>
      <c r="P896" t="str">
        <f t="shared" si="149"/>
        <v/>
      </c>
      <c r="Q896" s="6" t="str">
        <f t="shared" si="145"/>
        <v/>
      </c>
      <c r="R896" s="6" t="str">
        <f t="shared" si="150"/>
        <v/>
      </c>
      <c r="S896" s="8" t="str">
        <f t="shared" si="151"/>
        <v/>
      </c>
      <c r="T896" s="8" t="str">
        <f t="shared" si="152"/>
        <v/>
      </c>
    </row>
    <row r="897" spans="1:20" x14ac:dyDescent="0.3">
      <c r="A897" s="111">
        <v>895</v>
      </c>
      <c r="B897" s="111" t="s">
        <v>7513</v>
      </c>
      <c r="E897" s="6" t="str">
        <f t="shared" si="143"/>
        <v/>
      </c>
      <c r="I897" t="str">
        <f t="shared" si="146"/>
        <v/>
      </c>
      <c r="J897" t="str">
        <f t="shared" si="144"/>
        <v/>
      </c>
      <c r="K897" t="str">
        <f t="shared" si="147"/>
        <v/>
      </c>
      <c r="L897" s="6" t="str">
        <f t="shared" si="148"/>
        <v/>
      </c>
      <c r="N897" s="129" t="s">
        <v>7521</v>
      </c>
      <c r="O897" t="str">
        <f t="shared" si="153"/>
        <v/>
      </c>
      <c r="P897" t="str">
        <f t="shared" si="149"/>
        <v/>
      </c>
      <c r="Q897" s="6" t="str">
        <f t="shared" si="145"/>
        <v/>
      </c>
      <c r="R897" s="6" t="str">
        <f t="shared" si="150"/>
        <v/>
      </c>
      <c r="S897" s="8" t="str">
        <f t="shared" si="151"/>
        <v/>
      </c>
      <c r="T897" s="8" t="str">
        <f t="shared" si="152"/>
        <v/>
      </c>
    </row>
    <row r="898" spans="1:20" x14ac:dyDescent="0.3">
      <c r="A898" s="111">
        <v>896</v>
      </c>
      <c r="B898" s="111" t="s">
        <v>7513</v>
      </c>
      <c r="E898" s="6" t="str">
        <f t="shared" si="143"/>
        <v/>
      </c>
      <c r="I898" t="str">
        <f t="shared" si="146"/>
        <v/>
      </c>
      <c r="J898" t="str">
        <f t="shared" si="144"/>
        <v/>
      </c>
      <c r="K898" t="str">
        <f t="shared" si="147"/>
        <v/>
      </c>
      <c r="L898" s="6" t="str">
        <f t="shared" si="148"/>
        <v/>
      </c>
      <c r="N898" s="129" t="s">
        <v>7521</v>
      </c>
      <c r="O898" t="str">
        <f t="shared" si="153"/>
        <v/>
      </c>
      <c r="P898" t="str">
        <f t="shared" si="149"/>
        <v/>
      </c>
      <c r="Q898" s="6" t="str">
        <f t="shared" si="145"/>
        <v/>
      </c>
      <c r="R898" s="6" t="str">
        <f t="shared" si="150"/>
        <v/>
      </c>
      <c r="S898" s="8" t="str">
        <f t="shared" si="151"/>
        <v/>
      </c>
      <c r="T898" s="8" t="str">
        <f t="shared" si="152"/>
        <v/>
      </c>
    </row>
    <row r="899" spans="1:20" x14ac:dyDescent="0.3">
      <c r="A899" s="111">
        <v>897</v>
      </c>
      <c r="B899" s="111" t="s">
        <v>7513</v>
      </c>
      <c r="E899" s="6" t="str">
        <f t="shared" ref="E899:E962" si="154">IFERROR(VLOOKUP(D899,Rate,3,FALSE),"")</f>
        <v/>
      </c>
      <c r="I899" t="str">
        <f t="shared" si="146"/>
        <v/>
      </c>
      <c r="J899" t="str">
        <f t="shared" ref="J899:J962" si="155">IFERROR(VLOOKUP(B899,ExchangeFee,2,FALSE)*I899,"")</f>
        <v/>
      </c>
      <c r="K899" t="str">
        <f t="shared" si="147"/>
        <v/>
      </c>
      <c r="L899" s="6" t="str">
        <f t="shared" si="148"/>
        <v/>
      </c>
      <c r="N899" s="129" t="s">
        <v>7521</v>
      </c>
      <c r="O899" t="str">
        <f t="shared" si="153"/>
        <v/>
      </c>
      <c r="P899" t="str">
        <f t="shared" si="149"/>
        <v/>
      </c>
      <c r="Q899" s="6" t="str">
        <f t="shared" ref="Q899:Q962" si="156">IFERROR(VLOOKUP(B899,ExchangeFee,2,FALSE)*P899,"")</f>
        <v/>
      </c>
      <c r="R899" s="6" t="str">
        <f t="shared" si="150"/>
        <v/>
      </c>
      <c r="S899" s="8" t="str">
        <f t="shared" si="151"/>
        <v/>
      </c>
      <c r="T899" s="8" t="str">
        <f t="shared" si="152"/>
        <v/>
      </c>
    </row>
    <row r="900" spans="1:20" x14ac:dyDescent="0.3">
      <c r="A900" s="111">
        <v>898</v>
      </c>
      <c r="B900" s="111" t="s">
        <v>7513</v>
      </c>
      <c r="E900" s="6" t="str">
        <f t="shared" si="154"/>
        <v/>
      </c>
      <c r="I900" t="str">
        <f t="shared" ref="I900:I963" si="157">IFERROR(H900/G900,"")</f>
        <v/>
      </c>
      <c r="J900" t="str">
        <f t="shared" si="155"/>
        <v/>
      </c>
      <c r="K900" t="str">
        <f t="shared" ref="K900:K963" si="158">IFERROR(I900-J900,"")</f>
        <v/>
      </c>
      <c r="L900" s="6" t="str">
        <f t="shared" ref="L900:L963" si="159">IFERROR(K900*G900,"")</f>
        <v/>
      </c>
      <c r="N900" s="129" t="s">
        <v>7521</v>
      </c>
      <c r="O900" t="str">
        <f t="shared" si="153"/>
        <v/>
      </c>
      <c r="P900" t="str">
        <f t="shared" ref="P900:P963" si="160">IFERROR(O900*N900,"")</f>
        <v/>
      </c>
      <c r="Q900" s="6" t="str">
        <f t="shared" si="156"/>
        <v/>
      </c>
      <c r="R900" s="6" t="str">
        <f t="shared" ref="R900:R963" si="161">IFERROR(P900-Q900,"")</f>
        <v/>
      </c>
      <c r="S900" s="8" t="str">
        <f t="shared" ref="S900:S963" si="162">IFERROR((N900-G900)/G900,"")</f>
        <v/>
      </c>
      <c r="T900" s="8" t="str">
        <f t="shared" ref="T900:T963" si="163">IFERROR((R900-H900)/H900,"")</f>
        <v/>
      </c>
    </row>
    <row r="901" spans="1:20" x14ac:dyDescent="0.3">
      <c r="A901" s="111">
        <v>899</v>
      </c>
      <c r="B901" s="111" t="s">
        <v>7513</v>
      </c>
      <c r="E901" s="6" t="str">
        <f t="shared" si="154"/>
        <v/>
      </c>
      <c r="I901" t="str">
        <f t="shared" si="157"/>
        <v/>
      </c>
      <c r="J901" t="str">
        <f t="shared" si="155"/>
        <v/>
      </c>
      <c r="K901" t="str">
        <f t="shared" si="158"/>
        <v/>
      </c>
      <c r="L901" s="6" t="str">
        <f t="shared" si="159"/>
        <v/>
      </c>
      <c r="N901" s="129" t="s">
        <v>7521</v>
      </c>
      <c r="O901" t="str">
        <f t="shared" ref="O901:O964" si="164">K901</f>
        <v/>
      </c>
      <c r="P901" t="str">
        <f t="shared" si="160"/>
        <v/>
      </c>
      <c r="Q901" s="6" t="str">
        <f t="shared" si="156"/>
        <v/>
      </c>
      <c r="R901" s="6" t="str">
        <f t="shared" si="161"/>
        <v/>
      </c>
      <c r="S901" s="8" t="str">
        <f t="shared" si="162"/>
        <v/>
      </c>
      <c r="T901" s="8" t="str">
        <f t="shared" si="163"/>
        <v/>
      </c>
    </row>
    <row r="902" spans="1:20" x14ac:dyDescent="0.3">
      <c r="A902" s="111">
        <v>900</v>
      </c>
      <c r="B902" s="111" t="s">
        <v>7513</v>
      </c>
      <c r="E902" s="6" t="str">
        <f t="shared" si="154"/>
        <v/>
      </c>
      <c r="I902" t="str">
        <f t="shared" si="157"/>
        <v/>
      </c>
      <c r="J902" t="str">
        <f t="shared" si="155"/>
        <v/>
      </c>
      <c r="K902" t="str">
        <f t="shared" si="158"/>
        <v/>
      </c>
      <c r="L902" s="6" t="str">
        <f t="shared" si="159"/>
        <v/>
      </c>
      <c r="N902" s="129" t="s">
        <v>7521</v>
      </c>
      <c r="O902" t="str">
        <f t="shared" si="164"/>
        <v/>
      </c>
      <c r="P902" t="str">
        <f t="shared" si="160"/>
        <v/>
      </c>
      <c r="Q902" s="6" t="str">
        <f t="shared" si="156"/>
        <v/>
      </c>
      <c r="R902" s="6" t="str">
        <f t="shared" si="161"/>
        <v/>
      </c>
      <c r="S902" s="8" t="str">
        <f t="shared" si="162"/>
        <v/>
      </c>
      <c r="T902" s="8" t="str">
        <f t="shared" si="163"/>
        <v/>
      </c>
    </row>
    <row r="903" spans="1:20" x14ac:dyDescent="0.3">
      <c r="A903" s="111">
        <v>901</v>
      </c>
      <c r="B903" s="111" t="s">
        <v>7513</v>
      </c>
      <c r="E903" s="6" t="str">
        <f t="shared" si="154"/>
        <v/>
      </c>
      <c r="I903" t="str">
        <f t="shared" si="157"/>
        <v/>
      </c>
      <c r="J903" t="str">
        <f t="shared" si="155"/>
        <v/>
      </c>
      <c r="K903" t="str">
        <f t="shared" si="158"/>
        <v/>
      </c>
      <c r="L903" s="6" t="str">
        <f t="shared" si="159"/>
        <v/>
      </c>
      <c r="N903" s="129" t="s">
        <v>7521</v>
      </c>
      <c r="O903" t="str">
        <f t="shared" si="164"/>
        <v/>
      </c>
      <c r="P903" t="str">
        <f t="shared" si="160"/>
        <v/>
      </c>
      <c r="Q903" s="6" t="str">
        <f t="shared" si="156"/>
        <v/>
      </c>
      <c r="R903" s="6" t="str">
        <f t="shared" si="161"/>
        <v/>
      </c>
      <c r="S903" s="8" t="str">
        <f t="shared" si="162"/>
        <v/>
      </c>
      <c r="T903" s="8" t="str">
        <f t="shared" si="163"/>
        <v/>
      </c>
    </row>
    <row r="904" spans="1:20" x14ac:dyDescent="0.3">
      <c r="A904" s="111">
        <v>902</v>
      </c>
      <c r="B904" s="111" t="s">
        <v>7513</v>
      </c>
      <c r="E904" s="6" t="str">
        <f t="shared" si="154"/>
        <v/>
      </c>
      <c r="I904" t="str">
        <f t="shared" si="157"/>
        <v/>
      </c>
      <c r="J904" t="str">
        <f t="shared" si="155"/>
        <v/>
      </c>
      <c r="K904" t="str">
        <f t="shared" si="158"/>
        <v/>
      </c>
      <c r="L904" s="6" t="str">
        <f t="shared" si="159"/>
        <v/>
      </c>
      <c r="N904" s="129" t="s">
        <v>7521</v>
      </c>
      <c r="O904" t="str">
        <f t="shared" si="164"/>
        <v/>
      </c>
      <c r="P904" t="str">
        <f t="shared" si="160"/>
        <v/>
      </c>
      <c r="Q904" s="6" t="str">
        <f t="shared" si="156"/>
        <v/>
      </c>
      <c r="R904" s="6" t="str">
        <f t="shared" si="161"/>
        <v/>
      </c>
      <c r="S904" s="8" t="str">
        <f t="shared" si="162"/>
        <v/>
      </c>
      <c r="T904" s="8" t="str">
        <f t="shared" si="163"/>
        <v/>
      </c>
    </row>
    <row r="905" spans="1:20" x14ac:dyDescent="0.3">
      <c r="A905" s="111">
        <v>903</v>
      </c>
      <c r="B905" s="111" t="s">
        <v>7513</v>
      </c>
      <c r="E905" s="6" t="str">
        <f t="shared" si="154"/>
        <v/>
      </c>
      <c r="I905" t="str">
        <f t="shared" si="157"/>
        <v/>
      </c>
      <c r="J905" t="str">
        <f t="shared" si="155"/>
        <v/>
      </c>
      <c r="K905" t="str">
        <f t="shared" si="158"/>
        <v/>
      </c>
      <c r="L905" s="6" t="str">
        <f t="shared" si="159"/>
        <v/>
      </c>
      <c r="N905" s="129" t="s">
        <v>7521</v>
      </c>
      <c r="O905" t="str">
        <f t="shared" si="164"/>
        <v/>
      </c>
      <c r="P905" t="str">
        <f t="shared" si="160"/>
        <v/>
      </c>
      <c r="Q905" s="6" t="str">
        <f t="shared" si="156"/>
        <v/>
      </c>
      <c r="R905" s="6" t="str">
        <f t="shared" si="161"/>
        <v/>
      </c>
      <c r="S905" s="8" t="str">
        <f t="shared" si="162"/>
        <v/>
      </c>
      <c r="T905" s="8" t="str">
        <f t="shared" si="163"/>
        <v/>
      </c>
    </row>
    <row r="906" spans="1:20" x14ac:dyDescent="0.3">
      <c r="A906" s="111">
        <v>904</v>
      </c>
      <c r="B906" s="111" t="s">
        <v>7513</v>
      </c>
      <c r="E906" s="6" t="str">
        <f t="shared" si="154"/>
        <v/>
      </c>
      <c r="I906" t="str">
        <f t="shared" si="157"/>
        <v/>
      </c>
      <c r="J906" t="str">
        <f t="shared" si="155"/>
        <v/>
      </c>
      <c r="K906" t="str">
        <f t="shared" si="158"/>
        <v/>
      </c>
      <c r="L906" s="6" t="str">
        <f t="shared" si="159"/>
        <v/>
      </c>
      <c r="N906" s="129" t="s">
        <v>7521</v>
      </c>
      <c r="O906" t="str">
        <f t="shared" si="164"/>
        <v/>
      </c>
      <c r="P906" t="str">
        <f t="shared" si="160"/>
        <v/>
      </c>
      <c r="Q906" s="6" t="str">
        <f t="shared" si="156"/>
        <v/>
      </c>
      <c r="R906" s="6" t="str">
        <f t="shared" si="161"/>
        <v/>
      </c>
      <c r="S906" s="8" t="str">
        <f t="shared" si="162"/>
        <v/>
      </c>
      <c r="T906" s="8" t="str">
        <f t="shared" si="163"/>
        <v/>
      </c>
    </row>
    <row r="907" spans="1:20" x14ac:dyDescent="0.3">
      <c r="A907" s="111">
        <v>905</v>
      </c>
      <c r="B907" s="111" t="s">
        <v>7513</v>
      </c>
      <c r="E907" s="6" t="str">
        <f t="shared" si="154"/>
        <v/>
      </c>
      <c r="I907" t="str">
        <f t="shared" si="157"/>
        <v/>
      </c>
      <c r="J907" t="str">
        <f t="shared" si="155"/>
        <v/>
      </c>
      <c r="K907" t="str">
        <f t="shared" si="158"/>
        <v/>
      </c>
      <c r="L907" s="6" t="str">
        <f t="shared" si="159"/>
        <v/>
      </c>
      <c r="N907" s="129" t="s">
        <v>7521</v>
      </c>
      <c r="O907" t="str">
        <f t="shared" si="164"/>
        <v/>
      </c>
      <c r="P907" t="str">
        <f t="shared" si="160"/>
        <v/>
      </c>
      <c r="Q907" s="6" t="str">
        <f t="shared" si="156"/>
        <v/>
      </c>
      <c r="R907" s="6" t="str">
        <f t="shared" si="161"/>
        <v/>
      </c>
      <c r="S907" s="8" t="str">
        <f t="shared" si="162"/>
        <v/>
      </c>
      <c r="T907" s="8" t="str">
        <f t="shared" si="163"/>
        <v/>
      </c>
    </row>
    <row r="908" spans="1:20" x14ac:dyDescent="0.3">
      <c r="A908" s="111">
        <v>906</v>
      </c>
      <c r="B908" s="111" t="s">
        <v>7513</v>
      </c>
      <c r="E908" s="6" t="str">
        <f t="shared" si="154"/>
        <v/>
      </c>
      <c r="I908" t="str">
        <f t="shared" si="157"/>
        <v/>
      </c>
      <c r="J908" t="str">
        <f t="shared" si="155"/>
        <v/>
      </c>
      <c r="K908" t="str">
        <f t="shared" si="158"/>
        <v/>
      </c>
      <c r="L908" s="6" t="str">
        <f t="shared" si="159"/>
        <v/>
      </c>
      <c r="N908" s="129" t="s">
        <v>7521</v>
      </c>
      <c r="O908" t="str">
        <f t="shared" si="164"/>
        <v/>
      </c>
      <c r="P908" t="str">
        <f t="shared" si="160"/>
        <v/>
      </c>
      <c r="Q908" s="6" t="str">
        <f t="shared" si="156"/>
        <v/>
      </c>
      <c r="R908" s="6" t="str">
        <f t="shared" si="161"/>
        <v/>
      </c>
      <c r="S908" s="8" t="str">
        <f t="shared" si="162"/>
        <v/>
      </c>
      <c r="T908" s="8" t="str">
        <f t="shared" si="163"/>
        <v/>
      </c>
    </row>
    <row r="909" spans="1:20" x14ac:dyDescent="0.3">
      <c r="A909" s="111">
        <v>907</v>
      </c>
      <c r="B909" s="111" t="s">
        <v>7513</v>
      </c>
      <c r="E909" s="6" t="str">
        <f t="shared" si="154"/>
        <v/>
      </c>
      <c r="I909" t="str">
        <f t="shared" si="157"/>
        <v/>
      </c>
      <c r="J909" t="str">
        <f t="shared" si="155"/>
        <v/>
      </c>
      <c r="K909" t="str">
        <f t="shared" si="158"/>
        <v/>
      </c>
      <c r="L909" s="6" t="str">
        <f t="shared" si="159"/>
        <v/>
      </c>
      <c r="N909" s="129" t="s">
        <v>7521</v>
      </c>
      <c r="O909" t="str">
        <f t="shared" si="164"/>
        <v/>
      </c>
      <c r="P909" t="str">
        <f t="shared" si="160"/>
        <v/>
      </c>
      <c r="Q909" s="6" t="str">
        <f t="shared" si="156"/>
        <v/>
      </c>
      <c r="R909" s="6" t="str">
        <f t="shared" si="161"/>
        <v/>
      </c>
      <c r="S909" s="8" t="str">
        <f t="shared" si="162"/>
        <v/>
      </c>
      <c r="T909" s="8" t="str">
        <f t="shared" si="163"/>
        <v/>
      </c>
    </row>
    <row r="910" spans="1:20" x14ac:dyDescent="0.3">
      <c r="A910" s="111">
        <v>908</v>
      </c>
      <c r="B910" s="111" t="s">
        <v>7513</v>
      </c>
      <c r="E910" s="6" t="str">
        <f t="shared" si="154"/>
        <v/>
      </c>
      <c r="I910" t="str">
        <f t="shared" si="157"/>
        <v/>
      </c>
      <c r="J910" t="str">
        <f t="shared" si="155"/>
        <v/>
      </c>
      <c r="K910" t="str">
        <f t="shared" si="158"/>
        <v/>
      </c>
      <c r="L910" s="6" t="str">
        <f t="shared" si="159"/>
        <v/>
      </c>
      <c r="N910" s="129" t="s">
        <v>7521</v>
      </c>
      <c r="O910" t="str">
        <f t="shared" si="164"/>
        <v/>
      </c>
      <c r="P910" t="str">
        <f t="shared" si="160"/>
        <v/>
      </c>
      <c r="Q910" s="6" t="str">
        <f t="shared" si="156"/>
        <v/>
      </c>
      <c r="R910" s="6" t="str">
        <f t="shared" si="161"/>
        <v/>
      </c>
      <c r="S910" s="8" t="str">
        <f t="shared" si="162"/>
        <v/>
      </c>
      <c r="T910" s="8" t="str">
        <f t="shared" si="163"/>
        <v/>
      </c>
    </row>
    <row r="911" spans="1:20" x14ac:dyDescent="0.3">
      <c r="A911" s="111">
        <v>909</v>
      </c>
      <c r="B911" s="111" t="s">
        <v>7513</v>
      </c>
      <c r="E911" s="6" t="str">
        <f t="shared" si="154"/>
        <v/>
      </c>
      <c r="I911" t="str">
        <f t="shared" si="157"/>
        <v/>
      </c>
      <c r="J911" t="str">
        <f t="shared" si="155"/>
        <v/>
      </c>
      <c r="K911" t="str">
        <f t="shared" si="158"/>
        <v/>
      </c>
      <c r="L911" s="6" t="str">
        <f t="shared" si="159"/>
        <v/>
      </c>
      <c r="N911" s="129" t="s">
        <v>7521</v>
      </c>
      <c r="O911" t="str">
        <f t="shared" si="164"/>
        <v/>
      </c>
      <c r="P911" t="str">
        <f t="shared" si="160"/>
        <v/>
      </c>
      <c r="Q911" s="6" t="str">
        <f t="shared" si="156"/>
        <v/>
      </c>
      <c r="R911" s="6" t="str">
        <f t="shared" si="161"/>
        <v/>
      </c>
      <c r="S911" s="8" t="str">
        <f t="shared" si="162"/>
        <v/>
      </c>
      <c r="T911" s="8" t="str">
        <f t="shared" si="163"/>
        <v/>
      </c>
    </row>
    <row r="912" spans="1:20" x14ac:dyDescent="0.3">
      <c r="A912" s="111">
        <v>910</v>
      </c>
      <c r="B912" s="111" t="s">
        <v>7513</v>
      </c>
      <c r="E912" s="6" t="str">
        <f t="shared" si="154"/>
        <v/>
      </c>
      <c r="I912" t="str">
        <f t="shared" si="157"/>
        <v/>
      </c>
      <c r="J912" t="str">
        <f t="shared" si="155"/>
        <v/>
      </c>
      <c r="K912" t="str">
        <f t="shared" si="158"/>
        <v/>
      </c>
      <c r="L912" s="6" t="str">
        <f t="shared" si="159"/>
        <v/>
      </c>
      <c r="N912" s="129" t="s">
        <v>7521</v>
      </c>
      <c r="O912" t="str">
        <f t="shared" si="164"/>
        <v/>
      </c>
      <c r="P912" t="str">
        <f t="shared" si="160"/>
        <v/>
      </c>
      <c r="Q912" s="6" t="str">
        <f t="shared" si="156"/>
        <v/>
      </c>
      <c r="R912" s="6" t="str">
        <f t="shared" si="161"/>
        <v/>
      </c>
      <c r="S912" s="8" t="str">
        <f t="shared" si="162"/>
        <v/>
      </c>
      <c r="T912" s="8" t="str">
        <f t="shared" si="163"/>
        <v/>
      </c>
    </row>
    <row r="913" spans="1:20" x14ac:dyDescent="0.3">
      <c r="A913" s="111">
        <v>911</v>
      </c>
      <c r="B913" s="111" t="s">
        <v>7513</v>
      </c>
      <c r="E913" s="6" t="str">
        <f t="shared" si="154"/>
        <v/>
      </c>
      <c r="I913" t="str">
        <f t="shared" si="157"/>
        <v/>
      </c>
      <c r="J913" t="str">
        <f t="shared" si="155"/>
        <v/>
      </c>
      <c r="K913" t="str">
        <f t="shared" si="158"/>
        <v/>
      </c>
      <c r="L913" s="6" t="str">
        <f t="shared" si="159"/>
        <v/>
      </c>
      <c r="N913" s="129" t="s">
        <v>7521</v>
      </c>
      <c r="O913" t="str">
        <f t="shared" si="164"/>
        <v/>
      </c>
      <c r="P913" t="str">
        <f t="shared" si="160"/>
        <v/>
      </c>
      <c r="Q913" s="6" t="str">
        <f t="shared" si="156"/>
        <v/>
      </c>
      <c r="R913" s="6" t="str">
        <f t="shared" si="161"/>
        <v/>
      </c>
      <c r="S913" s="8" t="str">
        <f t="shared" si="162"/>
        <v/>
      </c>
      <c r="T913" s="8" t="str">
        <f t="shared" si="163"/>
        <v/>
      </c>
    </row>
    <row r="914" spans="1:20" x14ac:dyDescent="0.3">
      <c r="A914" s="111">
        <v>912</v>
      </c>
      <c r="B914" s="111" t="s">
        <v>7513</v>
      </c>
      <c r="E914" s="6" t="str">
        <f t="shared" si="154"/>
        <v/>
      </c>
      <c r="I914" t="str">
        <f t="shared" si="157"/>
        <v/>
      </c>
      <c r="J914" t="str">
        <f t="shared" si="155"/>
        <v/>
      </c>
      <c r="K914" t="str">
        <f t="shared" si="158"/>
        <v/>
      </c>
      <c r="L914" s="6" t="str">
        <f t="shared" si="159"/>
        <v/>
      </c>
      <c r="N914" s="129" t="s">
        <v>7521</v>
      </c>
      <c r="O914" t="str">
        <f t="shared" si="164"/>
        <v/>
      </c>
      <c r="P914" t="str">
        <f t="shared" si="160"/>
        <v/>
      </c>
      <c r="Q914" s="6" t="str">
        <f t="shared" si="156"/>
        <v/>
      </c>
      <c r="R914" s="6" t="str">
        <f t="shared" si="161"/>
        <v/>
      </c>
      <c r="S914" s="8" t="str">
        <f t="shared" si="162"/>
        <v/>
      </c>
      <c r="T914" s="8" t="str">
        <f t="shared" si="163"/>
        <v/>
      </c>
    </row>
    <row r="915" spans="1:20" x14ac:dyDescent="0.3">
      <c r="A915" s="111">
        <v>913</v>
      </c>
      <c r="B915" s="111" t="s">
        <v>7513</v>
      </c>
      <c r="E915" s="6" t="str">
        <f t="shared" si="154"/>
        <v/>
      </c>
      <c r="I915" t="str">
        <f t="shared" si="157"/>
        <v/>
      </c>
      <c r="J915" t="str">
        <f t="shared" si="155"/>
        <v/>
      </c>
      <c r="K915" t="str">
        <f t="shared" si="158"/>
        <v/>
      </c>
      <c r="L915" s="6" t="str">
        <f t="shared" si="159"/>
        <v/>
      </c>
      <c r="N915" s="129" t="s">
        <v>7521</v>
      </c>
      <c r="O915" t="str">
        <f t="shared" si="164"/>
        <v/>
      </c>
      <c r="P915" t="str">
        <f t="shared" si="160"/>
        <v/>
      </c>
      <c r="Q915" s="6" t="str">
        <f t="shared" si="156"/>
        <v/>
      </c>
      <c r="R915" s="6" t="str">
        <f t="shared" si="161"/>
        <v/>
      </c>
      <c r="S915" s="8" t="str">
        <f t="shared" si="162"/>
        <v/>
      </c>
      <c r="T915" s="8" t="str">
        <f t="shared" si="163"/>
        <v/>
      </c>
    </row>
    <row r="916" spans="1:20" x14ac:dyDescent="0.3">
      <c r="A916" s="111">
        <v>914</v>
      </c>
      <c r="B916" s="111" t="s">
        <v>7513</v>
      </c>
      <c r="E916" s="6" t="str">
        <f t="shared" si="154"/>
        <v/>
      </c>
      <c r="I916" t="str">
        <f t="shared" si="157"/>
        <v/>
      </c>
      <c r="J916" t="str">
        <f t="shared" si="155"/>
        <v/>
      </c>
      <c r="K916" t="str">
        <f t="shared" si="158"/>
        <v/>
      </c>
      <c r="L916" s="6" t="str">
        <f t="shared" si="159"/>
        <v/>
      </c>
      <c r="N916" s="129" t="s">
        <v>7521</v>
      </c>
      <c r="O916" t="str">
        <f t="shared" si="164"/>
        <v/>
      </c>
      <c r="P916" t="str">
        <f t="shared" si="160"/>
        <v/>
      </c>
      <c r="Q916" s="6" t="str">
        <f t="shared" si="156"/>
        <v/>
      </c>
      <c r="R916" s="6" t="str">
        <f t="shared" si="161"/>
        <v/>
      </c>
      <c r="S916" s="8" t="str">
        <f t="shared" si="162"/>
        <v/>
      </c>
      <c r="T916" s="8" t="str">
        <f t="shared" si="163"/>
        <v/>
      </c>
    </row>
    <row r="917" spans="1:20" x14ac:dyDescent="0.3">
      <c r="A917" s="111">
        <v>915</v>
      </c>
      <c r="B917" s="111" t="s">
        <v>7513</v>
      </c>
      <c r="E917" s="6" t="str">
        <f t="shared" si="154"/>
        <v/>
      </c>
      <c r="I917" t="str">
        <f t="shared" si="157"/>
        <v/>
      </c>
      <c r="J917" t="str">
        <f t="shared" si="155"/>
        <v/>
      </c>
      <c r="K917" t="str">
        <f t="shared" si="158"/>
        <v/>
      </c>
      <c r="L917" s="6" t="str">
        <f t="shared" si="159"/>
        <v/>
      </c>
      <c r="N917" s="129" t="s">
        <v>7521</v>
      </c>
      <c r="O917" t="str">
        <f t="shared" si="164"/>
        <v/>
      </c>
      <c r="P917" t="str">
        <f t="shared" si="160"/>
        <v/>
      </c>
      <c r="Q917" s="6" t="str">
        <f t="shared" si="156"/>
        <v/>
      </c>
      <c r="R917" s="6" t="str">
        <f t="shared" si="161"/>
        <v/>
      </c>
      <c r="S917" s="8" t="str">
        <f t="shared" si="162"/>
        <v/>
      </c>
      <c r="T917" s="8" t="str">
        <f t="shared" si="163"/>
        <v/>
      </c>
    </row>
    <row r="918" spans="1:20" x14ac:dyDescent="0.3">
      <c r="A918" s="111">
        <v>916</v>
      </c>
      <c r="B918" s="111" t="s">
        <v>7513</v>
      </c>
      <c r="E918" s="6" t="str">
        <f t="shared" si="154"/>
        <v/>
      </c>
      <c r="I918" t="str">
        <f t="shared" si="157"/>
        <v/>
      </c>
      <c r="J918" t="str">
        <f t="shared" si="155"/>
        <v/>
      </c>
      <c r="K918" t="str">
        <f t="shared" si="158"/>
        <v/>
      </c>
      <c r="L918" s="6" t="str">
        <f t="shared" si="159"/>
        <v/>
      </c>
      <c r="N918" s="129" t="s">
        <v>7521</v>
      </c>
      <c r="O918" t="str">
        <f t="shared" si="164"/>
        <v/>
      </c>
      <c r="P918" t="str">
        <f t="shared" si="160"/>
        <v/>
      </c>
      <c r="Q918" s="6" t="str">
        <f t="shared" si="156"/>
        <v/>
      </c>
      <c r="R918" s="6" t="str">
        <f t="shared" si="161"/>
        <v/>
      </c>
      <c r="S918" s="8" t="str">
        <f t="shared" si="162"/>
        <v/>
      </c>
      <c r="T918" s="8" t="str">
        <f t="shared" si="163"/>
        <v/>
      </c>
    </row>
    <row r="919" spans="1:20" x14ac:dyDescent="0.3">
      <c r="A919" s="111">
        <v>917</v>
      </c>
      <c r="B919" s="111" t="s">
        <v>7513</v>
      </c>
      <c r="E919" s="6" t="str">
        <f t="shared" si="154"/>
        <v/>
      </c>
      <c r="I919" t="str">
        <f t="shared" si="157"/>
        <v/>
      </c>
      <c r="J919" t="str">
        <f t="shared" si="155"/>
        <v/>
      </c>
      <c r="K919" t="str">
        <f t="shared" si="158"/>
        <v/>
      </c>
      <c r="L919" s="6" t="str">
        <f t="shared" si="159"/>
        <v/>
      </c>
      <c r="N919" s="129" t="s">
        <v>7521</v>
      </c>
      <c r="O919" t="str">
        <f t="shared" si="164"/>
        <v/>
      </c>
      <c r="P919" t="str">
        <f t="shared" si="160"/>
        <v/>
      </c>
      <c r="Q919" s="6" t="str">
        <f t="shared" si="156"/>
        <v/>
      </c>
      <c r="R919" s="6" t="str">
        <f t="shared" si="161"/>
        <v/>
      </c>
      <c r="S919" s="8" t="str">
        <f t="shared" si="162"/>
        <v/>
      </c>
      <c r="T919" s="8" t="str">
        <f t="shared" si="163"/>
        <v/>
      </c>
    </row>
    <row r="920" spans="1:20" x14ac:dyDescent="0.3">
      <c r="A920" s="111">
        <v>918</v>
      </c>
      <c r="B920" s="111" t="s">
        <v>7513</v>
      </c>
      <c r="E920" s="6" t="str">
        <f t="shared" si="154"/>
        <v/>
      </c>
      <c r="I920" t="str">
        <f t="shared" si="157"/>
        <v/>
      </c>
      <c r="J920" t="str">
        <f t="shared" si="155"/>
        <v/>
      </c>
      <c r="K920" t="str">
        <f t="shared" si="158"/>
        <v/>
      </c>
      <c r="L920" s="6" t="str">
        <f t="shared" si="159"/>
        <v/>
      </c>
      <c r="N920" s="129" t="s">
        <v>7521</v>
      </c>
      <c r="O920" t="str">
        <f t="shared" si="164"/>
        <v/>
      </c>
      <c r="P920" t="str">
        <f t="shared" si="160"/>
        <v/>
      </c>
      <c r="Q920" s="6" t="str">
        <f t="shared" si="156"/>
        <v/>
      </c>
      <c r="R920" s="6" t="str">
        <f t="shared" si="161"/>
        <v/>
      </c>
      <c r="S920" s="8" t="str">
        <f t="shared" si="162"/>
        <v/>
      </c>
      <c r="T920" s="8" t="str">
        <f t="shared" si="163"/>
        <v/>
      </c>
    </row>
    <row r="921" spans="1:20" x14ac:dyDescent="0.3">
      <c r="A921" s="111">
        <v>919</v>
      </c>
      <c r="B921" s="111" t="s">
        <v>7513</v>
      </c>
      <c r="E921" s="6" t="str">
        <f t="shared" si="154"/>
        <v/>
      </c>
      <c r="I921" t="str">
        <f t="shared" si="157"/>
        <v/>
      </c>
      <c r="J921" t="str">
        <f t="shared" si="155"/>
        <v/>
      </c>
      <c r="K921" t="str">
        <f t="shared" si="158"/>
        <v/>
      </c>
      <c r="L921" s="6" t="str">
        <f t="shared" si="159"/>
        <v/>
      </c>
      <c r="N921" s="129" t="s">
        <v>7521</v>
      </c>
      <c r="O921" t="str">
        <f t="shared" si="164"/>
        <v/>
      </c>
      <c r="P921" t="str">
        <f t="shared" si="160"/>
        <v/>
      </c>
      <c r="Q921" s="6" t="str">
        <f t="shared" si="156"/>
        <v/>
      </c>
      <c r="R921" s="6" t="str">
        <f t="shared" si="161"/>
        <v/>
      </c>
      <c r="S921" s="8" t="str">
        <f t="shared" si="162"/>
        <v/>
      </c>
      <c r="T921" s="8" t="str">
        <f t="shared" si="163"/>
        <v/>
      </c>
    </row>
    <row r="922" spans="1:20" x14ac:dyDescent="0.3">
      <c r="A922" s="111">
        <v>920</v>
      </c>
      <c r="B922" s="111" t="s">
        <v>7513</v>
      </c>
      <c r="E922" s="6" t="str">
        <f t="shared" si="154"/>
        <v/>
      </c>
      <c r="I922" t="str">
        <f t="shared" si="157"/>
        <v/>
      </c>
      <c r="J922" t="str">
        <f t="shared" si="155"/>
        <v/>
      </c>
      <c r="K922" t="str">
        <f t="shared" si="158"/>
        <v/>
      </c>
      <c r="L922" s="6" t="str">
        <f t="shared" si="159"/>
        <v/>
      </c>
      <c r="N922" s="129" t="s">
        <v>7521</v>
      </c>
      <c r="O922" t="str">
        <f t="shared" si="164"/>
        <v/>
      </c>
      <c r="P922" t="str">
        <f t="shared" si="160"/>
        <v/>
      </c>
      <c r="Q922" s="6" t="str">
        <f t="shared" si="156"/>
        <v/>
      </c>
      <c r="R922" s="6" t="str">
        <f t="shared" si="161"/>
        <v/>
      </c>
      <c r="S922" s="8" t="str">
        <f t="shared" si="162"/>
        <v/>
      </c>
      <c r="T922" s="8" t="str">
        <f t="shared" si="163"/>
        <v/>
      </c>
    </row>
    <row r="923" spans="1:20" x14ac:dyDescent="0.3">
      <c r="A923" s="111">
        <v>921</v>
      </c>
      <c r="B923" s="111" t="s">
        <v>7513</v>
      </c>
      <c r="E923" s="6" t="str">
        <f t="shared" si="154"/>
        <v/>
      </c>
      <c r="I923" t="str">
        <f t="shared" si="157"/>
        <v/>
      </c>
      <c r="J923" t="str">
        <f t="shared" si="155"/>
        <v/>
      </c>
      <c r="K923" t="str">
        <f t="shared" si="158"/>
        <v/>
      </c>
      <c r="L923" s="6" t="str">
        <f t="shared" si="159"/>
        <v/>
      </c>
      <c r="N923" s="129" t="s">
        <v>7521</v>
      </c>
      <c r="O923" t="str">
        <f t="shared" si="164"/>
        <v/>
      </c>
      <c r="P923" t="str">
        <f t="shared" si="160"/>
        <v/>
      </c>
      <c r="Q923" s="6" t="str">
        <f t="shared" si="156"/>
        <v/>
      </c>
      <c r="R923" s="6" t="str">
        <f t="shared" si="161"/>
        <v/>
      </c>
      <c r="S923" s="8" t="str">
        <f t="shared" si="162"/>
        <v/>
      </c>
      <c r="T923" s="8" t="str">
        <f t="shared" si="163"/>
        <v/>
      </c>
    </row>
    <row r="924" spans="1:20" x14ac:dyDescent="0.3">
      <c r="A924" s="111">
        <v>922</v>
      </c>
      <c r="B924" s="111" t="s">
        <v>7513</v>
      </c>
      <c r="E924" s="6" t="str">
        <f t="shared" si="154"/>
        <v/>
      </c>
      <c r="I924" t="str">
        <f t="shared" si="157"/>
        <v/>
      </c>
      <c r="J924" t="str">
        <f t="shared" si="155"/>
        <v/>
      </c>
      <c r="K924" t="str">
        <f t="shared" si="158"/>
        <v/>
      </c>
      <c r="L924" s="6" t="str">
        <f t="shared" si="159"/>
        <v/>
      </c>
      <c r="N924" s="129" t="s">
        <v>7521</v>
      </c>
      <c r="O924" t="str">
        <f t="shared" si="164"/>
        <v/>
      </c>
      <c r="P924" t="str">
        <f t="shared" si="160"/>
        <v/>
      </c>
      <c r="Q924" s="6" t="str">
        <f t="shared" si="156"/>
        <v/>
      </c>
      <c r="R924" s="6" t="str">
        <f t="shared" si="161"/>
        <v/>
      </c>
      <c r="S924" s="8" t="str">
        <f t="shared" si="162"/>
        <v/>
      </c>
      <c r="T924" s="8" t="str">
        <f t="shared" si="163"/>
        <v/>
      </c>
    </row>
    <row r="925" spans="1:20" x14ac:dyDescent="0.3">
      <c r="A925" s="111">
        <v>923</v>
      </c>
      <c r="B925" s="111" t="s">
        <v>7513</v>
      </c>
      <c r="E925" s="6" t="str">
        <f t="shared" si="154"/>
        <v/>
      </c>
      <c r="I925" t="str">
        <f t="shared" si="157"/>
        <v/>
      </c>
      <c r="J925" t="str">
        <f t="shared" si="155"/>
        <v/>
      </c>
      <c r="K925" t="str">
        <f t="shared" si="158"/>
        <v/>
      </c>
      <c r="L925" s="6" t="str">
        <f t="shared" si="159"/>
        <v/>
      </c>
      <c r="N925" s="129" t="s">
        <v>7521</v>
      </c>
      <c r="O925" t="str">
        <f t="shared" si="164"/>
        <v/>
      </c>
      <c r="P925" t="str">
        <f t="shared" si="160"/>
        <v/>
      </c>
      <c r="Q925" s="6" t="str">
        <f t="shared" si="156"/>
        <v/>
      </c>
      <c r="R925" s="6" t="str">
        <f t="shared" si="161"/>
        <v/>
      </c>
      <c r="S925" s="8" t="str">
        <f t="shared" si="162"/>
        <v/>
      </c>
      <c r="T925" s="8" t="str">
        <f t="shared" si="163"/>
        <v/>
      </c>
    </row>
    <row r="926" spans="1:20" x14ac:dyDescent="0.3">
      <c r="A926" s="111">
        <v>924</v>
      </c>
      <c r="B926" s="111" t="s">
        <v>7513</v>
      </c>
      <c r="E926" s="6" t="str">
        <f t="shared" si="154"/>
        <v/>
      </c>
      <c r="I926" t="str">
        <f t="shared" si="157"/>
        <v/>
      </c>
      <c r="J926" t="str">
        <f t="shared" si="155"/>
        <v/>
      </c>
      <c r="K926" t="str">
        <f t="shared" si="158"/>
        <v/>
      </c>
      <c r="L926" s="6" t="str">
        <f t="shared" si="159"/>
        <v/>
      </c>
      <c r="N926" s="129" t="s">
        <v>7521</v>
      </c>
      <c r="O926" t="str">
        <f t="shared" si="164"/>
        <v/>
      </c>
      <c r="P926" t="str">
        <f t="shared" si="160"/>
        <v/>
      </c>
      <c r="Q926" s="6" t="str">
        <f t="shared" si="156"/>
        <v/>
      </c>
      <c r="R926" s="6" t="str">
        <f t="shared" si="161"/>
        <v/>
      </c>
      <c r="S926" s="8" t="str">
        <f t="shared" si="162"/>
        <v/>
      </c>
      <c r="T926" s="8" t="str">
        <f t="shared" si="163"/>
        <v/>
      </c>
    </row>
    <row r="927" spans="1:20" x14ac:dyDescent="0.3">
      <c r="A927" s="111">
        <v>925</v>
      </c>
      <c r="B927" s="111" t="s">
        <v>7513</v>
      </c>
      <c r="E927" s="6" t="str">
        <f t="shared" si="154"/>
        <v/>
      </c>
      <c r="I927" t="str">
        <f t="shared" si="157"/>
        <v/>
      </c>
      <c r="J927" t="str">
        <f t="shared" si="155"/>
        <v/>
      </c>
      <c r="K927" t="str">
        <f t="shared" si="158"/>
        <v/>
      </c>
      <c r="L927" s="6" t="str">
        <f t="shared" si="159"/>
        <v/>
      </c>
      <c r="N927" s="129" t="s">
        <v>7521</v>
      </c>
      <c r="O927" t="str">
        <f t="shared" si="164"/>
        <v/>
      </c>
      <c r="P927" t="str">
        <f t="shared" si="160"/>
        <v/>
      </c>
      <c r="Q927" s="6" t="str">
        <f t="shared" si="156"/>
        <v/>
      </c>
      <c r="R927" s="6" t="str">
        <f t="shared" si="161"/>
        <v/>
      </c>
      <c r="S927" s="8" t="str">
        <f t="shared" si="162"/>
        <v/>
      </c>
      <c r="T927" s="8" t="str">
        <f t="shared" si="163"/>
        <v/>
      </c>
    </row>
    <row r="928" spans="1:20" x14ac:dyDescent="0.3">
      <c r="A928" s="111">
        <v>926</v>
      </c>
      <c r="B928" s="111" t="s">
        <v>7513</v>
      </c>
      <c r="E928" s="6" t="str">
        <f t="shared" si="154"/>
        <v/>
      </c>
      <c r="I928" t="str">
        <f t="shared" si="157"/>
        <v/>
      </c>
      <c r="J928" t="str">
        <f t="shared" si="155"/>
        <v/>
      </c>
      <c r="K928" t="str">
        <f t="shared" si="158"/>
        <v/>
      </c>
      <c r="L928" s="6" t="str">
        <f t="shared" si="159"/>
        <v/>
      </c>
      <c r="N928" s="129" t="s">
        <v>7521</v>
      </c>
      <c r="O928" t="str">
        <f t="shared" si="164"/>
        <v/>
      </c>
      <c r="P928" t="str">
        <f t="shared" si="160"/>
        <v/>
      </c>
      <c r="Q928" s="6" t="str">
        <f t="shared" si="156"/>
        <v/>
      </c>
      <c r="R928" s="6" t="str">
        <f t="shared" si="161"/>
        <v/>
      </c>
      <c r="S928" s="8" t="str">
        <f t="shared" si="162"/>
        <v/>
      </c>
      <c r="T928" s="8" t="str">
        <f t="shared" si="163"/>
        <v/>
      </c>
    </row>
    <row r="929" spans="1:20" x14ac:dyDescent="0.3">
      <c r="A929" s="111">
        <v>927</v>
      </c>
      <c r="B929" s="111" t="s">
        <v>7513</v>
      </c>
      <c r="E929" s="6" t="str">
        <f t="shared" si="154"/>
        <v/>
      </c>
      <c r="I929" t="str">
        <f t="shared" si="157"/>
        <v/>
      </c>
      <c r="J929" t="str">
        <f t="shared" si="155"/>
        <v/>
      </c>
      <c r="K929" t="str">
        <f t="shared" si="158"/>
        <v/>
      </c>
      <c r="L929" s="6" t="str">
        <f t="shared" si="159"/>
        <v/>
      </c>
      <c r="N929" s="129" t="s">
        <v>7521</v>
      </c>
      <c r="O929" t="str">
        <f t="shared" si="164"/>
        <v/>
      </c>
      <c r="P929" t="str">
        <f t="shared" si="160"/>
        <v/>
      </c>
      <c r="Q929" s="6" t="str">
        <f t="shared" si="156"/>
        <v/>
      </c>
      <c r="R929" s="6" t="str">
        <f t="shared" si="161"/>
        <v/>
      </c>
      <c r="S929" s="8" t="str">
        <f t="shared" si="162"/>
        <v/>
      </c>
      <c r="T929" s="8" t="str">
        <f t="shared" si="163"/>
        <v/>
      </c>
    </row>
    <row r="930" spans="1:20" x14ac:dyDescent="0.3">
      <c r="A930" s="111">
        <v>928</v>
      </c>
      <c r="B930" s="111" t="s">
        <v>7513</v>
      </c>
      <c r="E930" s="6" t="str">
        <f t="shared" si="154"/>
        <v/>
      </c>
      <c r="I930" t="str">
        <f t="shared" si="157"/>
        <v/>
      </c>
      <c r="J930" t="str">
        <f t="shared" si="155"/>
        <v/>
      </c>
      <c r="K930" t="str">
        <f t="shared" si="158"/>
        <v/>
      </c>
      <c r="L930" s="6" t="str">
        <f t="shared" si="159"/>
        <v/>
      </c>
      <c r="N930" s="129" t="s">
        <v>7521</v>
      </c>
      <c r="O930" t="str">
        <f t="shared" si="164"/>
        <v/>
      </c>
      <c r="P930" t="str">
        <f t="shared" si="160"/>
        <v/>
      </c>
      <c r="Q930" s="6" t="str">
        <f t="shared" si="156"/>
        <v/>
      </c>
      <c r="R930" s="6" t="str">
        <f t="shared" si="161"/>
        <v/>
      </c>
      <c r="S930" s="8" t="str">
        <f t="shared" si="162"/>
        <v/>
      </c>
      <c r="T930" s="8" t="str">
        <f t="shared" si="163"/>
        <v/>
      </c>
    </row>
    <row r="931" spans="1:20" x14ac:dyDescent="0.3">
      <c r="A931" s="111">
        <v>929</v>
      </c>
      <c r="B931" s="111" t="s">
        <v>7513</v>
      </c>
      <c r="E931" s="6" t="str">
        <f t="shared" si="154"/>
        <v/>
      </c>
      <c r="I931" t="str">
        <f t="shared" si="157"/>
        <v/>
      </c>
      <c r="J931" t="str">
        <f t="shared" si="155"/>
        <v/>
      </c>
      <c r="K931" t="str">
        <f t="shared" si="158"/>
        <v/>
      </c>
      <c r="L931" s="6" t="str">
        <f t="shared" si="159"/>
        <v/>
      </c>
      <c r="N931" s="129" t="s">
        <v>7521</v>
      </c>
      <c r="O931" t="str">
        <f t="shared" si="164"/>
        <v/>
      </c>
      <c r="P931" t="str">
        <f t="shared" si="160"/>
        <v/>
      </c>
      <c r="Q931" s="6" t="str">
        <f t="shared" si="156"/>
        <v/>
      </c>
      <c r="R931" s="6" t="str">
        <f t="shared" si="161"/>
        <v/>
      </c>
      <c r="S931" s="8" t="str">
        <f t="shared" si="162"/>
        <v/>
      </c>
      <c r="T931" s="8" t="str">
        <f t="shared" si="163"/>
        <v/>
      </c>
    </row>
    <row r="932" spans="1:20" x14ac:dyDescent="0.3">
      <c r="A932" s="111">
        <v>930</v>
      </c>
      <c r="B932" s="111" t="s">
        <v>7513</v>
      </c>
      <c r="E932" s="6" t="str">
        <f t="shared" si="154"/>
        <v/>
      </c>
      <c r="I932" t="str">
        <f t="shared" si="157"/>
        <v/>
      </c>
      <c r="J932" t="str">
        <f t="shared" si="155"/>
        <v/>
      </c>
      <c r="K932" t="str">
        <f t="shared" si="158"/>
        <v/>
      </c>
      <c r="L932" s="6" t="str">
        <f t="shared" si="159"/>
        <v/>
      </c>
      <c r="N932" s="129" t="s">
        <v>7521</v>
      </c>
      <c r="O932" t="str">
        <f t="shared" si="164"/>
        <v/>
      </c>
      <c r="P932" t="str">
        <f t="shared" si="160"/>
        <v/>
      </c>
      <c r="Q932" s="6" t="str">
        <f t="shared" si="156"/>
        <v/>
      </c>
      <c r="R932" s="6" t="str">
        <f t="shared" si="161"/>
        <v/>
      </c>
      <c r="S932" s="8" t="str">
        <f t="shared" si="162"/>
        <v/>
      </c>
      <c r="T932" s="8" t="str">
        <f t="shared" si="163"/>
        <v/>
      </c>
    </row>
    <row r="933" spans="1:20" x14ac:dyDescent="0.3">
      <c r="A933" s="111">
        <v>931</v>
      </c>
      <c r="B933" s="111" t="s">
        <v>7513</v>
      </c>
      <c r="E933" s="6" t="str">
        <f t="shared" si="154"/>
        <v/>
      </c>
      <c r="I933" t="str">
        <f t="shared" si="157"/>
        <v/>
      </c>
      <c r="J933" t="str">
        <f t="shared" si="155"/>
        <v/>
      </c>
      <c r="K933" t="str">
        <f t="shared" si="158"/>
        <v/>
      </c>
      <c r="L933" s="6" t="str">
        <f t="shared" si="159"/>
        <v/>
      </c>
      <c r="N933" s="129" t="s">
        <v>7521</v>
      </c>
      <c r="O933" t="str">
        <f t="shared" si="164"/>
        <v/>
      </c>
      <c r="P933" t="str">
        <f t="shared" si="160"/>
        <v/>
      </c>
      <c r="Q933" s="6" t="str">
        <f t="shared" si="156"/>
        <v/>
      </c>
      <c r="R933" s="6" t="str">
        <f t="shared" si="161"/>
        <v/>
      </c>
      <c r="S933" s="8" t="str">
        <f t="shared" si="162"/>
        <v/>
      </c>
      <c r="T933" s="8" t="str">
        <f t="shared" si="163"/>
        <v/>
      </c>
    </row>
    <row r="934" spans="1:20" x14ac:dyDescent="0.3">
      <c r="A934" s="111">
        <v>932</v>
      </c>
      <c r="B934" s="111" t="s">
        <v>7513</v>
      </c>
      <c r="E934" s="6" t="str">
        <f t="shared" si="154"/>
        <v/>
      </c>
      <c r="I934" t="str">
        <f t="shared" si="157"/>
        <v/>
      </c>
      <c r="J934" t="str">
        <f t="shared" si="155"/>
        <v/>
      </c>
      <c r="K934" t="str">
        <f t="shared" si="158"/>
        <v/>
      </c>
      <c r="L934" s="6" t="str">
        <f t="shared" si="159"/>
        <v/>
      </c>
      <c r="N934" s="129" t="s">
        <v>7521</v>
      </c>
      <c r="O934" t="str">
        <f t="shared" si="164"/>
        <v/>
      </c>
      <c r="P934" t="str">
        <f t="shared" si="160"/>
        <v/>
      </c>
      <c r="Q934" s="6" t="str">
        <f t="shared" si="156"/>
        <v/>
      </c>
      <c r="R934" s="6" t="str">
        <f t="shared" si="161"/>
        <v/>
      </c>
      <c r="S934" s="8" t="str">
        <f t="shared" si="162"/>
        <v/>
      </c>
      <c r="T934" s="8" t="str">
        <f t="shared" si="163"/>
        <v/>
      </c>
    </row>
    <row r="935" spans="1:20" x14ac:dyDescent="0.3">
      <c r="A935" s="111">
        <v>933</v>
      </c>
      <c r="B935" s="111" t="s">
        <v>7513</v>
      </c>
      <c r="E935" s="6" t="str">
        <f t="shared" si="154"/>
        <v/>
      </c>
      <c r="I935" t="str">
        <f t="shared" si="157"/>
        <v/>
      </c>
      <c r="J935" t="str">
        <f t="shared" si="155"/>
        <v/>
      </c>
      <c r="K935" t="str">
        <f t="shared" si="158"/>
        <v/>
      </c>
      <c r="L935" s="6" t="str">
        <f t="shared" si="159"/>
        <v/>
      </c>
      <c r="N935" s="129" t="s">
        <v>7521</v>
      </c>
      <c r="O935" t="str">
        <f t="shared" si="164"/>
        <v/>
      </c>
      <c r="P935" t="str">
        <f t="shared" si="160"/>
        <v/>
      </c>
      <c r="Q935" s="6" t="str">
        <f t="shared" si="156"/>
        <v/>
      </c>
      <c r="R935" s="6" t="str">
        <f t="shared" si="161"/>
        <v/>
      </c>
      <c r="S935" s="8" t="str">
        <f t="shared" si="162"/>
        <v/>
      </c>
      <c r="T935" s="8" t="str">
        <f t="shared" si="163"/>
        <v/>
      </c>
    </row>
    <row r="936" spans="1:20" x14ac:dyDescent="0.3">
      <c r="A936" s="111">
        <v>934</v>
      </c>
      <c r="B936" s="111" t="s">
        <v>7513</v>
      </c>
      <c r="E936" s="6" t="str">
        <f t="shared" si="154"/>
        <v/>
      </c>
      <c r="I936" t="str">
        <f t="shared" si="157"/>
        <v/>
      </c>
      <c r="J936" t="str">
        <f t="shared" si="155"/>
        <v/>
      </c>
      <c r="K936" t="str">
        <f t="shared" si="158"/>
        <v/>
      </c>
      <c r="L936" s="6" t="str">
        <f t="shared" si="159"/>
        <v/>
      </c>
      <c r="N936" s="129" t="s">
        <v>7521</v>
      </c>
      <c r="O936" t="str">
        <f t="shared" si="164"/>
        <v/>
      </c>
      <c r="P936" t="str">
        <f t="shared" si="160"/>
        <v/>
      </c>
      <c r="Q936" s="6" t="str">
        <f t="shared" si="156"/>
        <v/>
      </c>
      <c r="R936" s="6" t="str">
        <f t="shared" si="161"/>
        <v/>
      </c>
      <c r="S936" s="8" t="str">
        <f t="shared" si="162"/>
        <v/>
      </c>
      <c r="T936" s="8" t="str">
        <f t="shared" si="163"/>
        <v/>
      </c>
    </row>
    <row r="937" spans="1:20" x14ac:dyDescent="0.3">
      <c r="A937" s="111">
        <v>935</v>
      </c>
      <c r="B937" s="111" t="s">
        <v>7513</v>
      </c>
      <c r="E937" s="6" t="str">
        <f t="shared" si="154"/>
        <v/>
      </c>
      <c r="I937" t="str">
        <f t="shared" si="157"/>
        <v/>
      </c>
      <c r="J937" t="str">
        <f t="shared" si="155"/>
        <v/>
      </c>
      <c r="K937" t="str">
        <f t="shared" si="158"/>
        <v/>
      </c>
      <c r="L937" s="6" t="str">
        <f t="shared" si="159"/>
        <v/>
      </c>
      <c r="N937" s="129" t="s">
        <v>7521</v>
      </c>
      <c r="O937" t="str">
        <f t="shared" si="164"/>
        <v/>
      </c>
      <c r="P937" t="str">
        <f t="shared" si="160"/>
        <v/>
      </c>
      <c r="Q937" s="6" t="str">
        <f t="shared" si="156"/>
        <v/>
      </c>
      <c r="R937" s="6" t="str">
        <f t="shared" si="161"/>
        <v/>
      </c>
      <c r="S937" s="8" t="str">
        <f t="shared" si="162"/>
        <v/>
      </c>
      <c r="T937" s="8" t="str">
        <f t="shared" si="163"/>
        <v/>
      </c>
    </row>
    <row r="938" spans="1:20" x14ac:dyDescent="0.3">
      <c r="A938" s="111">
        <v>936</v>
      </c>
      <c r="B938" s="111" t="s">
        <v>7513</v>
      </c>
      <c r="E938" s="6" t="str">
        <f t="shared" si="154"/>
        <v/>
      </c>
      <c r="I938" t="str">
        <f t="shared" si="157"/>
        <v/>
      </c>
      <c r="J938" t="str">
        <f t="shared" si="155"/>
        <v/>
      </c>
      <c r="K938" t="str">
        <f t="shared" si="158"/>
        <v/>
      </c>
      <c r="L938" s="6" t="str">
        <f t="shared" si="159"/>
        <v/>
      </c>
      <c r="N938" s="129" t="s">
        <v>7521</v>
      </c>
      <c r="O938" t="str">
        <f t="shared" si="164"/>
        <v/>
      </c>
      <c r="P938" t="str">
        <f t="shared" si="160"/>
        <v/>
      </c>
      <c r="Q938" s="6" t="str">
        <f t="shared" si="156"/>
        <v/>
      </c>
      <c r="R938" s="6" t="str">
        <f t="shared" si="161"/>
        <v/>
      </c>
      <c r="S938" s="8" t="str">
        <f t="shared" si="162"/>
        <v/>
      </c>
      <c r="T938" s="8" t="str">
        <f t="shared" si="163"/>
        <v/>
      </c>
    </row>
    <row r="939" spans="1:20" x14ac:dyDescent="0.3">
      <c r="A939" s="111">
        <v>937</v>
      </c>
      <c r="B939" s="111" t="s">
        <v>7513</v>
      </c>
      <c r="E939" s="6" t="str">
        <f t="shared" si="154"/>
        <v/>
      </c>
      <c r="I939" t="str">
        <f t="shared" si="157"/>
        <v/>
      </c>
      <c r="J939" t="str">
        <f t="shared" si="155"/>
        <v/>
      </c>
      <c r="K939" t="str">
        <f t="shared" si="158"/>
        <v/>
      </c>
      <c r="L939" s="6" t="str">
        <f t="shared" si="159"/>
        <v/>
      </c>
      <c r="N939" s="129" t="s">
        <v>7521</v>
      </c>
      <c r="O939" t="str">
        <f t="shared" si="164"/>
        <v/>
      </c>
      <c r="P939" t="str">
        <f t="shared" si="160"/>
        <v/>
      </c>
      <c r="Q939" s="6" t="str">
        <f t="shared" si="156"/>
        <v/>
      </c>
      <c r="R939" s="6" t="str">
        <f t="shared" si="161"/>
        <v/>
      </c>
      <c r="S939" s="8" t="str">
        <f t="shared" si="162"/>
        <v/>
      </c>
      <c r="T939" s="8" t="str">
        <f t="shared" si="163"/>
        <v/>
      </c>
    </row>
    <row r="940" spans="1:20" x14ac:dyDescent="0.3">
      <c r="A940" s="111">
        <v>938</v>
      </c>
      <c r="B940" s="111" t="s">
        <v>7513</v>
      </c>
      <c r="E940" s="6" t="str">
        <f t="shared" si="154"/>
        <v/>
      </c>
      <c r="I940" t="str">
        <f t="shared" si="157"/>
        <v/>
      </c>
      <c r="J940" t="str">
        <f t="shared" si="155"/>
        <v/>
      </c>
      <c r="K940" t="str">
        <f t="shared" si="158"/>
        <v/>
      </c>
      <c r="L940" s="6" t="str">
        <f t="shared" si="159"/>
        <v/>
      </c>
      <c r="N940" s="129" t="s">
        <v>7521</v>
      </c>
      <c r="O940" t="str">
        <f t="shared" si="164"/>
        <v/>
      </c>
      <c r="P940" t="str">
        <f t="shared" si="160"/>
        <v/>
      </c>
      <c r="Q940" s="6" t="str">
        <f t="shared" si="156"/>
        <v/>
      </c>
      <c r="R940" s="6" t="str">
        <f t="shared" si="161"/>
        <v/>
      </c>
      <c r="S940" s="8" t="str">
        <f t="shared" si="162"/>
        <v/>
      </c>
      <c r="T940" s="8" t="str">
        <f t="shared" si="163"/>
        <v/>
      </c>
    </row>
    <row r="941" spans="1:20" x14ac:dyDescent="0.3">
      <c r="A941" s="111">
        <v>939</v>
      </c>
      <c r="B941" s="111" t="s">
        <v>7513</v>
      </c>
      <c r="E941" s="6" t="str">
        <f t="shared" si="154"/>
        <v/>
      </c>
      <c r="I941" t="str">
        <f t="shared" si="157"/>
        <v/>
      </c>
      <c r="J941" t="str">
        <f t="shared" si="155"/>
        <v/>
      </c>
      <c r="K941" t="str">
        <f t="shared" si="158"/>
        <v/>
      </c>
      <c r="L941" s="6" t="str">
        <f t="shared" si="159"/>
        <v/>
      </c>
      <c r="N941" s="129" t="s">
        <v>7521</v>
      </c>
      <c r="O941" t="str">
        <f t="shared" si="164"/>
        <v/>
      </c>
      <c r="P941" t="str">
        <f t="shared" si="160"/>
        <v/>
      </c>
      <c r="Q941" s="6" t="str">
        <f t="shared" si="156"/>
        <v/>
      </c>
      <c r="R941" s="6" t="str">
        <f t="shared" si="161"/>
        <v/>
      </c>
      <c r="S941" s="8" t="str">
        <f t="shared" si="162"/>
        <v/>
      </c>
      <c r="T941" s="8" t="str">
        <f t="shared" si="163"/>
        <v/>
      </c>
    </row>
    <row r="942" spans="1:20" x14ac:dyDescent="0.3">
      <c r="A942" s="111">
        <v>940</v>
      </c>
      <c r="B942" s="111" t="s">
        <v>7513</v>
      </c>
      <c r="E942" s="6" t="str">
        <f t="shared" si="154"/>
        <v/>
      </c>
      <c r="I942" t="str">
        <f t="shared" si="157"/>
        <v/>
      </c>
      <c r="J942" t="str">
        <f t="shared" si="155"/>
        <v/>
      </c>
      <c r="K942" t="str">
        <f t="shared" si="158"/>
        <v/>
      </c>
      <c r="L942" s="6" t="str">
        <f t="shared" si="159"/>
        <v/>
      </c>
      <c r="N942" s="129" t="s">
        <v>7521</v>
      </c>
      <c r="O942" t="str">
        <f t="shared" si="164"/>
        <v/>
      </c>
      <c r="P942" t="str">
        <f t="shared" si="160"/>
        <v/>
      </c>
      <c r="Q942" s="6" t="str">
        <f t="shared" si="156"/>
        <v/>
      </c>
      <c r="R942" s="6" t="str">
        <f t="shared" si="161"/>
        <v/>
      </c>
      <c r="S942" s="8" t="str">
        <f t="shared" si="162"/>
        <v/>
      </c>
      <c r="T942" s="8" t="str">
        <f t="shared" si="163"/>
        <v/>
      </c>
    </row>
    <row r="943" spans="1:20" x14ac:dyDescent="0.3">
      <c r="A943" s="111">
        <v>941</v>
      </c>
      <c r="B943" s="111" t="s">
        <v>7513</v>
      </c>
      <c r="E943" s="6" t="str">
        <f t="shared" si="154"/>
        <v/>
      </c>
      <c r="I943" t="str">
        <f t="shared" si="157"/>
        <v/>
      </c>
      <c r="J943" t="str">
        <f t="shared" si="155"/>
        <v/>
      </c>
      <c r="K943" t="str">
        <f t="shared" si="158"/>
        <v/>
      </c>
      <c r="L943" s="6" t="str">
        <f t="shared" si="159"/>
        <v/>
      </c>
      <c r="N943" s="129" t="s">
        <v>7521</v>
      </c>
      <c r="O943" t="str">
        <f t="shared" si="164"/>
        <v/>
      </c>
      <c r="P943" t="str">
        <f t="shared" si="160"/>
        <v/>
      </c>
      <c r="Q943" s="6" t="str">
        <f t="shared" si="156"/>
        <v/>
      </c>
      <c r="R943" s="6" t="str">
        <f t="shared" si="161"/>
        <v/>
      </c>
      <c r="S943" s="8" t="str">
        <f t="shared" si="162"/>
        <v/>
      </c>
      <c r="T943" s="8" t="str">
        <f t="shared" si="163"/>
        <v/>
      </c>
    </row>
    <row r="944" spans="1:20" x14ac:dyDescent="0.3">
      <c r="A944" s="111">
        <v>942</v>
      </c>
      <c r="B944" s="111" t="s">
        <v>7513</v>
      </c>
      <c r="E944" s="6" t="str">
        <f t="shared" si="154"/>
        <v/>
      </c>
      <c r="I944" t="str">
        <f t="shared" si="157"/>
        <v/>
      </c>
      <c r="J944" t="str">
        <f t="shared" si="155"/>
        <v/>
      </c>
      <c r="K944" t="str">
        <f t="shared" si="158"/>
        <v/>
      </c>
      <c r="L944" s="6" t="str">
        <f t="shared" si="159"/>
        <v/>
      </c>
      <c r="N944" s="129" t="s">
        <v>7521</v>
      </c>
      <c r="O944" t="str">
        <f t="shared" si="164"/>
        <v/>
      </c>
      <c r="P944" t="str">
        <f t="shared" si="160"/>
        <v/>
      </c>
      <c r="Q944" s="6" t="str">
        <f t="shared" si="156"/>
        <v/>
      </c>
      <c r="R944" s="6" t="str">
        <f t="shared" si="161"/>
        <v/>
      </c>
      <c r="S944" s="8" t="str">
        <f t="shared" si="162"/>
        <v/>
      </c>
      <c r="T944" s="8" t="str">
        <f t="shared" si="163"/>
        <v/>
      </c>
    </row>
    <row r="945" spans="1:20" x14ac:dyDescent="0.3">
      <c r="A945" s="111">
        <v>943</v>
      </c>
      <c r="B945" s="111" t="s">
        <v>7513</v>
      </c>
      <c r="E945" s="6" t="str">
        <f t="shared" si="154"/>
        <v/>
      </c>
      <c r="I945" t="str">
        <f t="shared" si="157"/>
        <v/>
      </c>
      <c r="J945" t="str">
        <f t="shared" si="155"/>
        <v/>
      </c>
      <c r="K945" t="str">
        <f t="shared" si="158"/>
        <v/>
      </c>
      <c r="L945" s="6" t="str">
        <f t="shared" si="159"/>
        <v/>
      </c>
      <c r="N945" s="129" t="s">
        <v>7521</v>
      </c>
      <c r="O945" t="str">
        <f t="shared" si="164"/>
        <v/>
      </c>
      <c r="P945" t="str">
        <f t="shared" si="160"/>
        <v/>
      </c>
      <c r="Q945" s="6" t="str">
        <f t="shared" si="156"/>
        <v/>
      </c>
      <c r="R945" s="6" t="str">
        <f t="shared" si="161"/>
        <v/>
      </c>
      <c r="S945" s="8" t="str">
        <f t="shared" si="162"/>
        <v/>
      </c>
      <c r="T945" s="8" t="str">
        <f t="shared" si="163"/>
        <v/>
      </c>
    </row>
    <row r="946" spans="1:20" x14ac:dyDescent="0.3">
      <c r="A946" s="111">
        <v>944</v>
      </c>
      <c r="B946" s="111" t="s">
        <v>7513</v>
      </c>
      <c r="E946" s="6" t="str">
        <f t="shared" si="154"/>
        <v/>
      </c>
      <c r="I946" t="str">
        <f t="shared" si="157"/>
        <v/>
      </c>
      <c r="J946" t="str">
        <f t="shared" si="155"/>
        <v/>
      </c>
      <c r="K946" t="str">
        <f t="shared" si="158"/>
        <v/>
      </c>
      <c r="L946" s="6" t="str">
        <f t="shared" si="159"/>
        <v/>
      </c>
      <c r="N946" s="129" t="s">
        <v>7521</v>
      </c>
      <c r="O946" t="str">
        <f t="shared" si="164"/>
        <v/>
      </c>
      <c r="P946" t="str">
        <f t="shared" si="160"/>
        <v/>
      </c>
      <c r="Q946" s="6" t="str">
        <f t="shared" si="156"/>
        <v/>
      </c>
      <c r="R946" s="6" t="str">
        <f t="shared" si="161"/>
        <v/>
      </c>
      <c r="S946" s="8" t="str">
        <f t="shared" si="162"/>
        <v/>
      </c>
      <c r="T946" s="8" t="str">
        <f t="shared" si="163"/>
        <v/>
      </c>
    </row>
    <row r="947" spans="1:20" x14ac:dyDescent="0.3">
      <c r="A947" s="111">
        <v>945</v>
      </c>
      <c r="B947" s="111" t="s">
        <v>7513</v>
      </c>
      <c r="E947" s="6" t="str">
        <f t="shared" si="154"/>
        <v/>
      </c>
      <c r="I947" t="str">
        <f t="shared" si="157"/>
        <v/>
      </c>
      <c r="J947" t="str">
        <f t="shared" si="155"/>
        <v/>
      </c>
      <c r="K947" t="str">
        <f t="shared" si="158"/>
        <v/>
      </c>
      <c r="L947" s="6" t="str">
        <f t="shared" si="159"/>
        <v/>
      </c>
      <c r="N947" s="129" t="s">
        <v>7521</v>
      </c>
      <c r="O947" t="str">
        <f t="shared" si="164"/>
        <v/>
      </c>
      <c r="P947" t="str">
        <f t="shared" si="160"/>
        <v/>
      </c>
      <c r="Q947" s="6" t="str">
        <f t="shared" si="156"/>
        <v/>
      </c>
      <c r="R947" s="6" t="str">
        <f t="shared" si="161"/>
        <v/>
      </c>
      <c r="S947" s="8" t="str">
        <f t="shared" si="162"/>
        <v/>
      </c>
      <c r="T947" s="8" t="str">
        <f t="shared" si="163"/>
        <v/>
      </c>
    </row>
    <row r="948" spans="1:20" x14ac:dyDescent="0.3">
      <c r="A948" s="111">
        <v>946</v>
      </c>
      <c r="B948" s="111" t="s">
        <v>7513</v>
      </c>
      <c r="E948" s="6" t="str">
        <f t="shared" si="154"/>
        <v/>
      </c>
      <c r="I948" t="str">
        <f t="shared" si="157"/>
        <v/>
      </c>
      <c r="J948" t="str">
        <f t="shared" si="155"/>
        <v/>
      </c>
      <c r="K948" t="str">
        <f t="shared" si="158"/>
        <v/>
      </c>
      <c r="L948" s="6" t="str">
        <f t="shared" si="159"/>
        <v/>
      </c>
      <c r="N948" s="129" t="s">
        <v>7521</v>
      </c>
      <c r="O948" t="str">
        <f t="shared" si="164"/>
        <v/>
      </c>
      <c r="P948" t="str">
        <f t="shared" si="160"/>
        <v/>
      </c>
      <c r="Q948" s="6" t="str">
        <f t="shared" si="156"/>
        <v/>
      </c>
      <c r="R948" s="6" t="str">
        <f t="shared" si="161"/>
        <v/>
      </c>
      <c r="S948" s="8" t="str">
        <f t="shared" si="162"/>
        <v/>
      </c>
      <c r="T948" s="8" t="str">
        <f t="shared" si="163"/>
        <v/>
      </c>
    </row>
    <row r="949" spans="1:20" x14ac:dyDescent="0.3">
      <c r="A949" s="111">
        <v>947</v>
      </c>
      <c r="B949" s="111" t="s">
        <v>7513</v>
      </c>
      <c r="E949" s="6" t="str">
        <f t="shared" si="154"/>
        <v/>
      </c>
      <c r="I949" t="str">
        <f t="shared" si="157"/>
        <v/>
      </c>
      <c r="J949" t="str">
        <f t="shared" si="155"/>
        <v/>
      </c>
      <c r="K949" t="str">
        <f t="shared" si="158"/>
        <v/>
      </c>
      <c r="L949" s="6" t="str">
        <f t="shared" si="159"/>
        <v/>
      </c>
      <c r="N949" s="129" t="s">
        <v>7521</v>
      </c>
      <c r="O949" t="str">
        <f t="shared" si="164"/>
        <v/>
      </c>
      <c r="P949" t="str">
        <f t="shared" si="160"/>
        <v/>
      </c>
      <c r="Q949" s="6" t="str">
        <f t="shared" si="156"/>
        <v/>
      </c>
      <c r="R949" s="6" t="str">
        <f t="shared" si="161"/>
        <v/>
      </c>
      <c r="S949" s="8" t="str">
        <f t="shared" si="162"/>
        <v/>
      </c>
      <c r="T949" s="8" t="str">
        <f t="shared" si="163"/>
        <v/>
      </c>
    </row>
    <row r="950" spans="1:20" x14ac:dyDescent="0.3">
      <c r="A950" s="111">
        <v>948</v>
      </c>
      <c r="B950" s="111" t="s">
        <v>7513</v>
      </c>
      <c r="E950" s="6" t="str">
        <f t="shared" si="154"/>
        <v/>
      </c>
      <c r="I950" t="str">
        <f t="shared" si="157"/>
        <v/>
      </c>
      <c r="J950" t="str">
        <f t="shared" si="155"/>
        <v/>
      </c>
      <c r="K950" t="str">
        <f t="shared" si="158"/>
        <v/>
      </c>
      <c r="L950" s="6" t="str">
        <f t="shared" si="159"/>
        <v/>
      </c>
      <c r="N950" s="129" t="s">
        <v>7521</v>
      </c>
      <c r="O950" t="str">
        <f t="shared" si="164"/>
        <v/>
      </c>
      <c r="P950" t="str">
        <f t="shared" si="160"/>
        <v/>
      </c>
      <c r="Q950" s="6" t="str">
        <f t="shared" si="156"/>
        <v/>
      </c>
      <c r="R950" s="6" t="str">
        <f t="shared" si="161"/>
        <v/>
      </c>
      <c r="S950" s="8" t="str">
        <f t="shared" si="162"/>
        <v/>
      </c>
      <c r="T950" s="8" t="str">
        <f t="shared" si="163"/>
        <v/>
      </c>
    </row>
    <row r="951" spans="1:20" x14ac:dyDescent="0.3">
      <c r="A951" s="111">
        <v>949</v>
      </c>
      <c r="B951" s="111" t="s">
        <v>7513</v>
      </c>
      <c r="E951" s="6" t="str">
        <f t="shared" si="154"/>
        <v/>
      </c>
      <c r="I951" t="str">
        <f t="shared" si="157"/>
        <v/>
      </c>
      <c r="J951" t="str">
        <f t="shared" si="155"/>
        <v/>
      </c>
      <c r="K951" t="str">
        <f t="shared" si="158"/>
        <v/>
      </c>
      <c r="L951" s="6" t="str">
        <f t="shared" si="159"/>
        <v/>
      </c>
      <c r="N951" s="129" t="s">
        <v>7521</v>
      </c>
      <c r="O951" t="str">
        <f t="shared" si="164"/>
        <v/>
      </c>
      <c r="P951" t="str">
        <f t="shared" si="160"/>
        <v/>
      </c>
      <c r="Q951" s="6" t="str">
        <f t="shared" si="156"/>
        <v/>
      </c>
      <c r="R951" s="6" t="str">
        <f t="shared" si="161"/>
        <v/>
      </c>
      <c r="S951" s="8" t="str">
        <f t="shared" si="162"/>
        <v/>
      </c>
      <c r="T951" s="8" t="str">
        <f t="shared" si="163"/>
        <v/>
      </c>
    </row>
    <row r="952" spans="1:20" x14ac:dyDescent="0.3">
      <c r="A952" s="111">
        <v>950</v>
      </c>
      <c r="B952" s="111" t="s">
        <v>7513</v>
      </c>
      <c r="E952" s="6" t="str">
        <f t="shared" si="154"/>
        <v/>
      </c>
      <c r="I952" t="str">
        <f t="shared" si="157"/>
        <v/>
      </c>
      <c r="J952" t="str">
        <f t="shared" si="155"/>
        <v/>
      </c>
      <c r="K952" t="str">
        <f t="shared" si="158"/>
        <v/>
      </c>
      <c r="L952" s="6" t="str">
        <f t="shared" si="159"/>
        <v/>
      </c>
      <c r="N952" s="129" t="s">
        <v>7521</v>
      </c>
      <c r="O952" t="str">
        <f t="shared" si="164"/>
        <v/>
      </c>
      <c r="P952" t="str">
        <f t="shared" si="160"/>
        <v/>
      </c>
      <c r="Q952" s="6" t="str">
        <f t="shared" si="156"/>
        <v/>
      </c>
      <c r="R952" s="6" t="str">
        <f t="shared" si="161"/>
        <v/>
      </c>
      <c r="S952" s="8" t="str">
        <f t="shared" si="162"/>
        <v/>
      </c>
      <c r="T952" s="8" t="str">
        <f t="shared" si="163"/>
        <v/>
      </c>
    </row>
    <row r="953" spans="1:20" x14ac:dyDescent="0.3">
      <c r="A953" s="111">
        <v>951</v>
      </c>
      <c r="B953" s="111" t="s">
        <v>7513</v>
      </c>
      <c r="E953" s="6" t="str">
        <f t="shared" si="154"/>
        <v/>
      </c>
      <c r="I953" t="str">
        <f t="shared" si="157"/>
        <v/>
      </c>
      <c r="J953" t="str">
        <f t="shared" si="155"/>
        <v/>
      </c>
      <c r="K953" t="str">
        <f t="shared" si="158"/>
        <v/>
      </c>
      <c r="L953" s="6" t="str">
        <f t="shared" si="159"/>
        <v/>
      </c>
      <c r="N953" s="129" t="s">
        <v>7521</v>
      </c>
      <c r="O953" t="str">
        <f t="shared" si="164"/>
        <v/>
      </c>
      <c r="P953" t="str">
        <f t="shared" si="160"/>
        <v/>
      </c>
      <c r="Q953" s="6" t="str">
        <f t="shared" si="156"/>
        <v/>
      </c>
      <c r="R953" s="6" t="str">
        <f t="shared" si="161"/>
        <v/>
      </c>
      <c r="S953" s="8" t="str">
        <f t="shared" si="162"/>
        <v/>
      </c>
      <c r="T953" s="8" t="str">
        <f t="shared" si="163"/>
        <v/>
      </c>
    </row>
    <row r="954" spans="1:20" x14ac:dyDescent="0.3">
      <c r="A954" s="111">
        <v>952</v>
      </c>
      <c r="B954" s="111" t="s">
        <v>7513</v>
      </c>
      <c r="E954" s="6" t="str">
        <f t="shared" si="154"/>
        <v/>
      </c>
      <c r="I954" t="str">
        <f t="shared" si="157"/>
        <v/>
      </c>
      <c r="J954" t="str">
        <f t="shared" si="155"/>
        <v/>
      </c>
      <c r="K954" t="str">
        <f t="shared" si="158"/>
        <v/>
      </c>
      <c r="L954" s="6" t="str">
        <f t="shared" si="159"/>
        <v/>
      </c>
      <c r="N954" s="129" t="s">
        <v>7521</v>
      </c>
      <c r="O954" t="str">
        <f t="shared" si="164"/>
        <v/>
      </c>
      <c r="P954" t="str">
        <f t="shared" si="160"/>
        <v/>
      </c>
      <c r="Q954" s="6" t="str">
        <f t="shared" si="156"/>
        <v/>
      </c>
      <c r="R954" s="6" t="str">
        <f t="shared" si="161"/>
        <v/>
      </c>
      <c r="S954" s="8" t="str">
        <f t="shared" si="162"/>
        <v/>
      </c>
      <c r="T954" s="8" t="str">
        <f t="shared" si="163"/>
        <v/>
      </c>
    </row>
    <row r="955" spans="1:20" x14ac:dyDescent="0.3">
      <c r="A955" s="111">
        <v>953</v>
      </c>
      <c r="B955" s="111" t="s">
        <v>7513</v>
      </c>
      <c r="E955" s="6" t="str">
        <f t="shared" si="154"/>
        <v/>
      </c>
      <c r="I955" t="str">
        <f t="shared" si="157"/>
        <v/>
      </c>
      <c r="J955" t="str">
        <f t="shared" si="155"/>
        <v/>
      </c>
      <c r="K955" t="str">
        <f t="shared" si="158"/>
        <v/>
      </c>
      <c r="L955" s="6" t="str">
        <f t="shared" si="159"/>
        <v/>
      </c>
      <c r="N955" s="129" t="s">
        <v>7521</v>
      </c>
      <c r="O955" t="str">
        <f t="shared" si="164"/>
        <v/>
      </c>
      <c r="P955" t="str">
        <f t="shared" si="160"/>
        <v/>
      </c>
      <c r="Q955" s="6" t="str">
        <f t="shared" si="156"/>
        <v/>
      </c>
      <c r="R955" s="6" t="str">
        <f t="shared" si="161"/>
        <v/>
      </c>
      <c r="S955" s="8" t="str">
        <f t="shared" si="162"/>
        <v/>
      </c>
      <c r="T955" s="8" t="str">
        <f t="shared" si="163"/>
        <v/>
      </c>
    </row>
    <row r="956" spans="1:20" x14ac:dyDescent="0.3">
      <c r="A956" s="111">
        <v>954</v>
      </c>
      <c r="B956" s="111" t="s">
        <v>7513</v>
      </c>
      <c r="E956" s="6" t="str">
        <f t="shared" si="154"/>
        <v/>
      </c>
      <c r="I956" t="str">
        <f t="shared" si="157"/>
        <v/>
      </c>
      <c r="J956" t="str">
        <f t="shared" si="155"/>
        <v/>
      </c>
      <c r="K956" t="str">
        <f t="shared" si="158"/>
        <v/>
      </c>
      <c r="L956" s="6" t="str">
        <f t="shared" si="159"/>
        <v/>
      </c>
      <c r="N956" s="129" t="s">
        <v>7521</v>
      </c>
      <c r="O956" t="str">
        <f t="shared" si="164"/>
        <v/>
      </c>
      <c r="P956" t="str">
        <f t="shared" si="160"/>
        <v/>
      </c>
      <c r="Q956" s="6" t="str">
        <f t="shared" si="156"/>
        <v/>
      </c>
      <c r="R956" s="6" t="str">
        <f t="shared" si="161"/>
        <v/>
      </c>
      <c r="S956" s="8" t="str">
        <f t="shared" si="162"/>
        <v/>
      </c>
      <c r="T956" s="8" t="str">
        <f t="shared" si="163"/>
        <v/>
      </c>
    </row>
    <row r="957" spans="1:20" x14ac:dyDescent="0.3">
      <c r="A957" s="111">
        <v>955</v>
      </c>
      <c r="B957" s="111" t="s">
        <v>7513</v>
      </c>
      <c r="E957" s="6" t="str">
        <f t="shared" si="154"/>
        <v/>
      </c>
      <c r="I957" t="str">
        <f t="shared" si="157"/>
        <v/>
      </c>
      <c r="J957" t="str">
        <f t="shared" si="155"/>
        <v/>
      </c>
      <c r="K957" t="str">
        <f t="shared" si="158"/>
        <v/>
      </c>
      <c r="L957" s="6" t="str">
        <f t="shared" si="159"/>
        <v/>
      </c>
      <c r="N957" s="129" t="s">
        <v>7521</v>
      </c>
      <c r="O957" t="str">
        <f t="shared" si="164"/>
        <v/>
      </c>
      <c r="P957" t="str">
        <f t="shared" si="160"/>
        <v/>
      </c>
      <c r="Q957" s="6" t="str">
        <f t="shared" si="156"/>
        <v/>
      </c>
      <c r="R957" s="6" t="str">
        <f t="shared" si="161"/>
        <v/>
      </c>
      <c r="S957" s="8" t="str">
        <f t="shared" si="162"/>
        <v/>
      </c>
      <c r="T957" s="8" t="str">
        <f t="shared" si="163"/>
        <v/>
      </c>
    </row>
    <row r="958" spans="1:20" x14ac:dyDescent="0.3">
      <c r="A958" s="111">
        <v>956</v>
      </c>
      <c r="B958" s="111" t="s">
        <v>7513</v>
      </c>
      <c r="E958" s="6" t="str">
        <f t="shared" si="154"/>
        <v/>
      </c>
      <c r="I958" t="str">
        <f t="shared" si="157"/>
        <v/>
      </c>
      <c r="J958" t="str">
        <f t="shared" si="155"/>
        <v/>
      </c>
      <c r="K958" t="str">
        <f t="shared" si="158"/>
        <v/>
      </c>
      <c r="L958" s="6" t="str">
        <f t="shared" si="159"/>
        <v/>
      </c>
      <c r="N958" s="129" t="s">
        <v>7521</v>
      </c>
      <c r="O958" t="str">
        <f t="shared" si="164"/>
        <v/>
      </c>
      <c r="P958" t="str">
        <f t="shared" si="160"/>
        <v/>
      </c>
      <c r="Q958" s="6" t="str">
        <f t="shared" si="156"/>
        <v/>
      </c>
      <c r="R958" s="6" t="str">
        <f t="shared" si="161"/>
        <v/>
      </c>
      <c r="S958" s="8" t="str">
        <f t="shared" si="162"/>
        <v/>
      </c>
      <c r="T958" s="8" t="str">
        <f t="shared" si="163"/>
        <v/>
      </c>
    </row>
    <row r="959" spans="1:20" x14ac:dyDescent="0.3">
      <c r="A959" s="111">
        <v>957</v>
      </c>
      <c r="B959" s="111" t="s">
        <v>7513</v>
      </c>
      <c r="E959" s="6" t="str">
        <f t="shared" si="154"/>
        <v/>
      </c>
      <c r="I959" t="str">
        <f t="shared" si="157"/>
        <v/>
      </c>
      <c r="J959" t="str">
        <f t="shared" si="155"/>
        <v/>
      </c>
      <c r="K959" t="str">
        <f t="shared" si="158"/>
        <v/>
      </c>
      <c r="L959" s="6" t="str">
        <f t="shared" si="159"/>
        <v/>
      </c>
      <c r="N959" s="129" t="s">
        <v>7521</v>
      </c>
      <c r="O959" t="str">
        <f t="shared" si="164"/>
        <v/>
      </c>
      <c r="P959" t="str">
        <f t="shared" si="160"/>
        <v/>
      </c>
      <c r="Q959" s="6" t="str">
        <f t="shared" si="156"/>
        <v/>
      </c>
      <c r="R959" s="6" t="str">
        <f t="shared" si="161"/>
        <v/>
      </c>
      <c r="S959" s="8" t="str">
        <f t="shared" si="162"/>
        <v/>
      </c>
      <c r="T959" s="8" t="str">
        <f t="shared" si="163"/>
        <v/>
      </c>
    </row>
    <row r="960" spans="1:20" x14ac:dyDescent="0.3">
      <c r="A960" s="111">
        <v>958</v>
      </c>
      <c r="B960" s="111" t="s">
        <v>7513</v>
      </c>
      <c r="E960" s="6" t="str">
        <f t="shared" si="154"/>
        <v/>
      </c>
      <c r="I960" t="str">
        <f t="shared" si="157"/>
        <v/>
      </c>
      <c r="J960" t="str">
        <f t="shared" si="155"/>
        <v/>
      </c>
      <c r="K960" t="str">
        <f t="shared" si="158"/>
        <v/>
      </c>
      <c r="L960" s="6" t="str">
        <f t="shared" si="159"/>
        <v/>
      </c>
      <c r="N960" s="129" t="s">
        <v>7521</v>
      </c>
      <c r="O960" t="str">
        <f t="shared" si="164"/>
        <v/>
      </c>
      <c r="P960" t="str">
        <f t="shared" si="160"/>
        <v/>
      </c>
      <c r="Q960" s="6" t="str">
        <f t="shared" si="156"/>
        <v/>
      </c>
      <c r="R960" s="6" t="str">
        <f t="shared" si="161"/>
        <v/>
      </c>
      <c r="S960" s="8" t="str">
        <f t="shared" si="162"/>
        <v/>
      </c>
      <c r="T960" s="8" t="str">
        <f t="shared" si="163"/>
        <v/>
      </c>
    </row>
    <row r="961" spans="1:20" x14ac:dyDescent="0.3">
      <c r="A961" s="111">
        <v>959</v>
      </c>
      <c r="B961" s="111" t="s">
        <v>7513</v>
      </c>
      <c r="E961" s="6" t="str">
        <f t="shared" si="154"/>
        <v/>
      </c>
      <c r="I961" t="str">
        <f t="shared" si="157"/>
        <v/>
      </c>
      <c r="J961" t="str">
        <f t="shared" si="155"/>
        <v/>
      </c>
      <c r="K961" t="str">
        <f t="shared" si="158"/>
        <v/>
      </c>
      <c r="L961" s="6" t="str">
        <f t="shared" si="159"/>
        <v/>
      </c>
      <c r="N961" s="129" t="s">
        <v>7521</v>
      </c>
      <c r="O961" t="str">
        <f t="shared" si="164"/>
        <v/>
      </c>
      <c r="P961" t="str">
        <f t="shared" si="160"/>
        <v/>
      </c>
      <c r="Q961" s="6" t="str">
        <f t="shared" si="156"/>
        <v/>
      </c>
      <c r="R961" s="6" t="str">
        <f t="shared" si="161"/>
        <v/>
      </c>
      <c r="S961" s="8" t="str">
        <f t="shared" si="162"/>
        <v/>
      </c>
      <c r="T961" s="8" t="str">
        <f t="shared" si="163"/>
        <v/>
      </c>
    </row>
    <row r="962" spans="1:20" x14ac:dyDescent="0.3">
      <c r="A962" s="111">
        <v>960</v>
      </c>
      <c r="B962" s="111" t="s">
        <v>7513</v>
      </c>
      <c r="E962" s="6" t="str">
        <f t="shared" si="154"/>
        <v/>
      </c>
      <c r="I962" t="str">
        <f t="shared" si="157"/>
        <v/>
      </c>
      <c r="J962" t="str">
        <f t="shared" si="155"/>
        <v/>
      </c>
      <c r="K962" t="str">
        <f t="shared" si="158"/>
        <v/>
      </c>
      <c r="L962" s="6" t="str">
        <f t="shared" si="159"/>
        <v/>
      </c>
      <c r="N962" s="129" t="s">
        <v>7521</v>
      </c>
      <c r="O962" t="str">
        <f t="shared" si="164"/>
        <v/>
      </c>
      <c r="P962" t="str">
        <f t="shared" si="160"/>
        <v/>
      </c>
      <c r="Q962" s="6" t="str">
        <f t="shared" si="156"/>
        <v/>
      </c>
      <c r="R962" s="6" t="str">
        <f t="shared" si="161"/>
        <v/>
      </c>
      <c r="S962" s="8" t="str">
        <f t="shared" si="162"/>
        <v/>
      </c>
      <c r="T962" s="8" t="str">
        <f t="shared" si="163"/>
        <v/>
      </c>
    </row>
    <row r="963" spans="1:20" x14ac:dyDescent="0.3">
      <c r="A963" s="111">
        <v>961</v>
      </c>
      <c r="B963" s="111" t="s">
        <v>7513</v>
      </c>
      <c r="E963" s="6" t="str">
        <f t="shared" ref="E963:E1026" si="165">IFERROR(VLOOKUP(D963,Rate,3,FALSE),"")</f>
        <v/>
      </c>
      <c r="I963" t="str">
        <f t="shared" si="157"/>
        <v/>
      </c>
      <c r="J963" t="str">
        <f t="shared" ref="J963:J1026" si="166">IFERROR(VLOOKUP(B963,ExchangeFee,2,FALSE)*I963,"")</f>
        <v/>
      </c>
      <c r="K963" t="str">
        <f t="shared" si="158"/>
        <v/>
      </c>
      <c r="L963" s="6" t="str">
        <f t="shared" si="159"/>
        <v/>
      </c>
      <c r="N963" s="129" t="s">
        <v>7521</v>
      </c>
      <c r="O963" t="str">
        <f t="shared" si="164"/>
        <v/>
      </c>
      <c r="P963" t="str">
        <f t="shared" si="160"/>
        <v/>
      </c>
      <c r="Q963" s="6" t="str">
        <f t="shared" ref="Q963:Q1026" si="167">IFERROR(VLOOKUP(B963,ExchangeFee,2,FALSE)*P963,"")</f>
        <v/>
      </c>
      <c r="R963" s="6" t="str">
        <f t="shared" si="161"/>
        <v/>
      </c>
      <c r="S963" s="8" t="str">
        <f t="shared" si="162"/>
        <v/>
      </c>
      <c r="T963" s="8" t="str">
        <f t="shared" si="163"/>
        <v/>
      </c>
    </row>
    <row r="964" spans="1:20" x14ac:dyDescent="0.3">
      <c r="A964" s="111">
        <v>962</v>
      </c>
      <c r="B964" s="111" t="s">
        <v>7513</v>
      </c>
      <c r="E964" s="6" t="str">
        <f t="shared" si="165"/>
        <v/>
      </c>
      <c r="I964" t="str">
        <f t="shared" ref="I964:I1027" si="168">IFERROR(H964/G964,"")</f>
        <v/>
      </c>
      <c r="J964" t="str">
        <f t="shared" si="166"/>
        <v/>
      </c>
      <c r="K964" t="str">
        <f t="shared" ref="K964:K1027" si="169">IFERROR(I964-J964,"")</f>
        <v/>
      </c>
      <c r="L964" s="6" t="str">
        <f t="shared" ref="L964:L1027" si="170">IFERROR(K964*G964,"")</f>
        <v/>
      </c>
      <c r="N964" s="129" t="s">
        <v>7521</v>
      </c>
      <c r="O964" t="str">
        <f t="shared" si="164"/>
        <v/>
      </c>
      <c r="P964" t="str">
        <f t="shared" ref="P964:P1027" si="171">IFERROR(O964*N964,"")</f>
        <v/>
      </c>
      <c r="Q964" s="6" t="str">
        <f t="shared" si="167"/>
        <v/>
      </c>
      <c r="R964" s="6" t="str">
        <f t="shared" ref="R964:R1027" si="172">IFERROR(P964-Q964,"")</f>
        <v/>
      </c>
      <c r="S964" s="8" t="str">
        <f t="shared" ref="S964:S1027" si="173">IFERROR((N964-G964)/G964,"")</f>
        <v/>
      </c>
      <c r="T964" s="8" t="str">
        <f t="shared" ref="T964:T1027" si="174">IFERROR((R964-H964)/H964,"")</f>
        <v/>
      </c>
    </row>
    <row r="965" spans="1:20" x14ac:dyDescent="0.3">
      <c r="A965" s="111">
        <v>963</v>
      </c>
      <c r="B965" s="111" t="s">
        <v>7513</v>
      </c>
      <c r="E965" s="6" t="str">
        <f t="shared" si="165"/>
        <v/>
      </c>
      <c r="I965" t="str">
        <f t="shared" si="168"/>
        <v/>
      </c>
      <c r="J965" t="str">
        <f t="shared" si="166"/>
        <v/>
      </c>
      <c r="K965" t="str">
        <f t="shared" si="169"/>
        <v/>
      </c>
      <c r="L965" s="6" t="str">
        <f t="shared" si="170"/>
        <v/>
      </c>
      <c r="N965" s="129" t="s">
        <v>7521</v>
      </c>
      <c r="O965" t="str">
        <f t="shared" ref="O965:O1028" si="175">K965</f>
        <v/>
      </c>
      <c r="P965" t="str">
        <f t="shared" si="171"/>
        <v/>
      </c>
      <c r="Q965" s="6" t="str">
        <f t="shared" si="167"/>
        <v/>
      </c>
      <c r="R965" s="6" t="str">
        <f t="shared" si="172"/>
        <v/>
      </c>
      <c r="S965" s="8" t="str">
        <f t="shared" si="173"/>
        <v/>
      </c>
      <c r="T965" s="8" t="str">
        <f t="shared" si="174"/>
        <v/>
      </c>
    </row>
    <row r="966" spans="1:20" x14ac:dyDescent="0.3">
      <c r="A966" s="111">
        <v>964</v>
      </c>
      <c r="B966" s="111" t="s">
        <v>7513</v>
      </c>
      <c r="E966" s="6" t="str">
        <f t="shared" si="165"/>
        <v/>
      </c>
      <c r="I966" t="str">
        <f t="shared" si="168"/>
        <v/>
      </c>
      <c r="J966" t="str">
        <f t="shared" si="166"/>
        <v/>
      </c>
      <c r="K966" t="str">
        <f t="shared" si="169"/>
        <v/>
      </c>
      <c r="L966" s="6" t="str">
        <f t="shared" si="170"/>
        <v/>
      </c>
      <c r="N966" s="129" t="s">
        <v>7521</v>
      </c>
      <c r="O966" t="str">
        <f t="shared" si="175"/>
        <v/>
      </c>
      <c r="P966" t="str">
        <f t="shared" si="171"/>
        <v/>
      </c>
      <c r="Q966" s="6" t="str">
        <f t="shared" si="167"/>
        <v/>
      </c>
      <c r="R966" s="6" t="str">
        <f t="shared" si="172"/>
        <v/>
      </c>
      <c r="S966" s="8" t="str">
        <f t="shared" si="173"/>
        <v/>
      </c>
      <c r="T966" s="8" t="str">
        <f t="shared" si="174"/>
        <v/>
      </c>
    </row>
    <row r="967" spans="1:20" x14ac:dyDescent="0.3">
      <c r="A967" s="111">
        <v>965</v>
      </c>
      <c r="B967" s="111" t="s">
        <v>7513</v>
      </c>
      <c r="E967" s="6" t="str">
        <f t="shared" si="165"/>
        <v/>
      </c>
      <c r="I967" t="str">
        <f t="shared" si="168"/>
        <v/>
      </c>
      <c r="J967" t="str">
        <f t="shared" si="166"/>
        <v/>
      </c>
      <c r="K967" t="str">
        <f t="shared" si="169"/>
        <v/>
      </c>
      <c r="L967" s="6" t="str">
        <f t="shared" si="170"/>
        <v/>
      </c>
      <c r="N967" s="129" t="s">
        <v>7521</v>
      </c>
      <c r="O967" t="str">
        <f t="shared" si="175"/>
        <v/>
      </c>
      <c r="P967" t="str">
        <f t="shared" si="171"/>
        <v/>
      </c>
      <c r="Q967" s="6" t="str">
        <f t="shared" si="167"/>
        <v/>
      </c>
      <c r="R967" s="6" t="str">
        <f t="shared" si="172"/>
        <v/>
      </c>
      <c r="S967" s="8" t="str">
        <f t="shared" si="173"/>
        <v/>
      </c>
      <c r="T967" s="8" t="str">
        <f t="shared" si="174"/>
        <v/>
      </c>
    </row>
    <row r="968" spans="1:20" x14ac:dyDescent="0.3">
      <c r="A968" s="111">
        <v>966</v>
      </c>
      <c r="B968" s="111" t="s">
        <v>7513</v>
      </c>
      <c r="E968" s="6" t="str">
        <f t="shared" si="165"/>
        <v/>
      </c>
      <c r="I968" t="str">
        <f t="shared" si="168"/>
        <v/>
      </c>
      <c r="J968" t="str">
        <f t="shared" si="166"/>
        <v/>
      </c>
      <c r="K968" t="str">
        <f t="shared" si="169"/>
        <v/>
      </c>
      <c r="L968" s="6" t="str">
        <f t="shared" si="170"/>
        <v/>
      </c>
      <c r="N968" s="129" t="s">
        <v>7521</v>
      </c>
      <c r="O968" t="str">
        <f t="shared" si="175"/>
        <v/>
      </c>
      <c r="P968" t="str">
        <f t="shared" si="171"/>
        <v/>
      </c>
      <c r="Q968" s="6" t="str">
        <f t="shared" si="167"/>
        <v/>
      </c>
      <c r="R968" s="6" t="str">
        <f t="shared" si="172"/>
        <v/>
      </c>
      <c r="S968" s="8" t="str">
        <f t="shared" si="173"/>
        <v/>
      </c>
      <c r="T968" s="8" t="str">
        <f t="shared" si="174"/>
        <v/>
      </c>
    </row>
    <row r="969" spans="1:20" x14ac:dyDescent="0.3">
      <c r="A969" s="111">
        <v>967</v>
      </c>
      <c r="B969" s="111" t="s">
        <v>7513</v>
      </c>
      <c r="E969" s="6" t="str">
        <f t="shared" si="165"/>
        <v/>
      </c>
      <c r="I969" t="str">
        <f t="shared" si="168"/>
        <v/>
      </c>
      <c r="J969" t="str">
        <f t="shared" si="166"/>
        <v/>
      </c>
      <c r="K969" t="str">
        <f t="shared" si="169"/>
        <v/>
      </c>
      <c r="L969" s="6" t="str">
        <f t="shared" si="170"/>
        <v/>
      </c>
      <c r="N969" s="129" t="s">
        <v>7521</v>
      </c>
      <c r="O969" t="str">
        <f t="shared" si="175"/>
        <v/>
      </c>
      <c r="P969" t="str">
        <f t="shared" si="171"/>
        <v/>
      </c>
      <c r="Q969" s="6" t="str">
        <f t="shared" si="167"/>
        <v/>
      </c>
      <c r="R969" s="6" t="str">
        <f t="shared" si="172"/>
        <v/>
      </c>
      <c r="S969" s="8" t="str">
        <f t="shared" si="173"/>
        <v/>
      </c>
      <c r="T969" s="8" t="str">
        <f t="shared" si="174"/>
        <v/>
      </c>
    </row>
    <row r="970" spans="1:20" x14ac:dyDescent="0.3">
      <c r="A970" s="111">
        <v>968</v>
      </c>
      <c r="B970" s="111" t="s">
        <v>7513</v>
      </c>
      <c r="E970" s="6" t="str">
        <f t="shared" si="165"/>
        <v/>
      </c>
      <c r="I970" t="str">
        <f t="shared" si="168"/>
        <v/>
      </c>
      <c r="J970" t="str">
        <f t="shared" si="166"/>
        <v/>
      </c>
      <c r="K970" t="str">
        <f t="shared" si="169"/>
        <v/>
      </c>
      <c r="L970" s="6" t="str">
        <f t="shared" si="170"/>
        <v/>
      </c>
      <c r="N970" s="129" t="s">
        <v>7521</v>
      </c>
      <c r="O970" t="str">
        <f t="shared" si="175"/>
        <v/>
      </c>
      <c r="P970" t="str">
        <f t="shared" si="171"/>
        <v/>
      </c>
      <c r="Q970" s="6" t="str">
        <f t="shared" si="167"/>
        <v/>
      </c>
      <c r="R970" s="6" t="str">
        <f t="shared" si="172"/>
        <v/>
      </c>
      <c r="S970" s="8" t="str">
        <f t="shared" si="173"/>
        <v/>
      </c>
      <c r="T970" s="8" t="str">
        <f t="shared" si="174"/>
        <v/>
      </c>
    </row>
    <row r="971" spans="1:20" x14ac:dyDescent="0.3">
      <c r="A971" s="111">
        <v>969</v>
      </c>
      <c r="B971" s="111" t="s">
        <v>7513</v>
      </c>
      <c r="E971" s="6" t="str">
        <f t="shared" si="165"/>
        <v/>
      </c>
      <c r="I971" t="str">
        <f t="shared" si="168"/>
        <v/>
      </c>
      <c r="J971" t="str">
        <f t="shared" si="166"/>
        <v/>
      </c>
      <c r="K971" t="str">
        <f t="shared" si="169"/>
        <v/>
      </c>
      <c r="L971" s="6" t="str">
        <f t="shared" si="170"/>
        <v/>
      </c>
      <c r="N971" s="129" t="s">
        <v>7521</v>
      </c>
      <c r="O971" t="str">
        <f t="shared" si="175"/>
        <v/>
      </c>
      <c r="P971" t="str">
        <f t="shared" si="171"/>
        <v/>
      </c>
      <c r="Q971" s="6" t="str">
        <f t="shared" si="167"/>
        <v/>
      </c>
      <c r="R971" s="6" t="str">
        <f t="shared" si="172"/>
        <v/>
      </c>
      <c r="S971" s="8" t="str">
        <f t="shared" si="173"/>
        <v/>
      </c>
      <c r="T971" s="8" t="str">
        <f t="shared" si="174"/>
        <v/>
      </c>
    </row>
    <row r="972" spans="1:20" x14ac:dyDescent="0.3">
      <c r="A972" s="111">
        <v>970</v>
      </c>
      <c r="B972" s="111" t="s">
        <v>7513</v>
      </c>
      <c r="E972" s="6" t="str">
        <f t="shared" si="165"/>
        <v/>
      </c>
      <c r="I972" t="str">
        <f t="shared" si="168"/>
        <v/>
      </c>
      <c r="J972" t="str">
        <f t="shared" si="166"/>
        <v/>
      </c>
      <c r="K972" t="str">
        <f t="shared" si="169"/>
        <v/>
      </c>
      <c r="L972" s="6" t="str">
        <f t="shared" si="170"/>
        <v/>
      </c>
      <c r="N972" s="129" t="s">
        <v>7521</v>
      </c>
      <c r="O972" t="str">
        <f t="shared" si="175"/>
        <v/>
      </c>
      <c r="P972" t="str">
        <f t="shared" si="171"/>
        <v/>
      </c>
      <c r="Q972" s="6" t="str">
        <f t="shared" si="167"/>
        <v/>
      </c>
      <c r="R972" s="6" t="str">
        <f t="shared" si="172"/>
        <v/>
      </c>
      <c r="S972" s="8" t="str">
        <f t="shared" si="173"/>
        <v/>
      </c>
      <c r="T972" s="8" t="str">
        <f t="shared" si="174"/>
        <v/>
      </c>
    </row>
    <row r="973" spans="1:20" x14ac:dyDescent="0.3">
      <c r="A973" s="111">
        <v>971</v>
      </c>
      <c r="B973" s="111" t="s">
        <v>7513</v>
      </c>
      <c r="E973" s="6" t="str">
        <f t="shared" si="165"/>
        <v/>
      </c>
      <c r="I973" t="str">
        <f t="shared" si="168"/>
        <v/>
      </c>
      <c r="J973" t="str">
        <f t="shared" si="166"/>
        <v/>
      </c>
      <c r="K973" t="str">
        <f t="shared" si="169"/>
        <v/>
      </c>
      <c r="L973" s="6" t="str">
        <f t="shared" si="170"/>
        <v/>
      </c>
      <c r="N973" s="129" t="s">
        <v>7521</v>
      </c>
      <c r="O973" t="str">
        <f t="shared" si="175"/>
        <v/>
      </c>
      <c r="P973" t="str">
        <f t="shared" si="171"/>
        <v/>
      </c>
      <c r="Q973" s="6" t="str">
        <f t="shared" si="167"/>
        <v/>
      </c>
      <c r="R973" s="6" t="str">
        <f t="shared" si="172"/>
        <v/>
      </c>
      <c r="S973" s="8" t="str">
        <f t="shared" si="173"/>
        <v/>
      </c>
      <c r="T973" s="8" t="str">
        <f t="shared" si="174"/>
        <v/>
      </c>
    </row>
    <row r="974" spans="1:20" x14ac:dyDescent="0.3">
      <c r="A974" s="111">
        <v>972</v>
      </c>
      <c r="B974" s="111" t="s">
        <v>7513</v>
      </c>
      <c r="E974" s="6" t="str">
        <f t="shared" si="165"/>
        <v/>
      </c>
      <c r="I974" t="str">
        <f t="shared" si="168"/>
        <v/>
      </c>
      <c r="J974" t="str">
        <f t="shared" si="166"/>
        <v/>
      </c>
      <c r="K974" t="str">
        <f t="shared" si="169"/>
        <v/>
      </c>
      <c r="L974" s="6" t="str">
        <f t="shared" si="170"/>
        <v/>
      </c>
      <c r="N974" s="129" t="s">
        <v>7521</v>
      </c>
      <c r="O974" t="str">
        <f t="shared" si="175"/>
        <v/>
      </c>
      <c r="P974" t="str">
        <f t="shared" si="171"/>
        <v/>
      </c>
      <c r="Q974" s="6" t="str">
        <f t="shared" si="167"/>
        <v/>
      </c>
      <c r="R974" s="6" t="str">
        <f t="shared" si="172"/>
        <v/>
      </c>
      <c r="S974" s="8" t="str">
        <f t="shared" si="173"/>
        <v/>
      </c>
      <c r="T974" s="8" t="str">
        <f t="shared" si="174"/>
        <v/>
      </c>
    </row>
    <row r="975" spans="1:20" x14ac:dyDescent="0.3">
      <c r="A975" s="111">
        <v>973</v>
      </c>
      <c r="B975" s="111" t="s">
        <v>7513</v>
      </c>
      <c r="E975" s="6" t="str">
        <f t="shared" si="165"/>
        <v/>
      </c>
      <c r="I975" t="str">
        <f t="shared" si="168"/>
        <v/>
      </c>
      <c r="J975" t="str">
        <f t="shared" si="166"/>
        <v/>
      </c>
      <c r="K975" t="str">
        <f t="shared" si="169"/>
        <v/>
      </c>
      <c r="L975" s="6" t="str">
        <f t="shared" si="170"/>
        <v/>
      </c>
      <c r="N975" s="129" t="s">
        <v>7521</v>
      </c>
      <c r="O975" t="str">
        <f t="shared" si="175"/>
        <v/>
      </c>
      <c r="P975" t="str">
        <f t="shared" si="171"/>
        <v/>
      </c>
      <c r="Q975" s="6" t="str">
        <f t="shared" si="167"/>
        <v/>
      </c>
      <c r="R975" s="6" t="str">
        <f t="shared" si="172"/>
        <v/>
      </c>
      <c r="S975" s="8" t="str">
        <f t="shared" si="173"/>
        <v/>
      </c>
      <c r="T975" s="8" t="str">
        <f t="shared" si="174"/>
        <v/>
      </c>
    </row>
    <row r="976" spans="1:20" x14ac:dyDescent="0.3">
      <c r="A976" s="111">
        <v>974</v>
      </c>
      <c r="B976" s="111" t="s">
        <v>7513</v>
      </c>
      <c r="E976" s="6" t="str">
        <f t="shared" si="165"/>
        <v/>
      </c>
      <c r="I976" t="str">
        <f t="shared" si="168"/>
        <v/>
      </c>
      <c r="J976" t="str">
        <f t="shared" si="166"/>
        <v/>
      </c>
      <c r="K976" t="str">
        <f t="shared" si="169"/>
        <v/>
      </c>
      <c r="L976" s="6" t="str">
        <f t="shared" si="170"/>
        <v/>
      </c>
      <c r="N976" s="129" t="s">
        <v>7521</v>
      </c>
      <c r="O976" t="str">
        <f t="shared" si="175"/>
        <v/>
      </c>
      <c r="P976" t="str">
        <f t="shared" si="171"/>
        <v/>
      </c>
      <c r="Q976" s="6" t="str">
        <f t="shared" si="167"/>
        <v/>
      </c>
      <c r="R976" s="6" t="str">
        <f t="shared" si="172"/>
        <v/>
      </c>
      <c r="S976" s="8" t="str">
        <f t="shared" si="173"/>
        <v/>
      </c>
      <c r="T976" s="8" t="str">
        <f t="shared" si="174"/>
        <v/>
      </c>
    </row>
    <row r="977" spans="1:20" x14ac:dyDescent="0.3">
      <c r="A977" s="111">
        <v>975</v>
      </c>
      <c r="B977" s="111" t="s">
        <v>7513</v>
      </c>
      <c r="E977" s="6" t="str">
        <f t="shared" si="165"/>
        <v/>
      </c>
      <c r="I977" t="str">
        <f t="shared" si="168"/>
        <v/>
      </c>
      <c r="J977" t="str">
        <f t="shared" si="166"/>
        <v/>
      </c>
      <c r="K977" t="str">
        <f t="shared" si="169"/>
        <v/>
      </c>
      <c r="L977" s="6" t="str">
        <f t="shared" si="170"/>
        <v/>
      </c>
      <c r="N977" s="129" t="s">
        <v>7521</v>
      </c>
      <c r="O977" t="str">
        <f t="shared" si="175"/>
        <v/>
      </c>
      <c r="P977" t="str">
        <f t="shared" si="171"/>
        <v/>
      </c>
      <c r="Q977" s="6" t="str">
        <f t="shared" si="167"/>
        <v/>
      </c>
      <c r="R977" s="6" t="str">
        <f t="shared" si="172"/>
        <v/>
      </c>
      <c r="S977" s="8" t="str">
        <f t="shared" si="173"/>
        <v/>
      </c>
      <c r="T977" s="8" t="str">
        <f t="shared" si="174"/>
        <v/>
      </c>
    </row>
    <row r="978" spans="1:20" x14ac:dyDescent="0.3">
      <c r="A978" s="111">
        <v>976</v>
      </c>
      <c r="B978" s="111" t="s">
        <v>7513</v>
      </c>
      <c r="E978" s="6" t="str">
        <f t="shared" si="165"/>
        <v/>
      </c>
      <c r="I978" t="str">
        <f t="shared" si="168"/>
        <v/>
      </c>
      <c r="J978" t="str">
        <f t="shared" si="166"/>
        <v/>
      </c>
      <c r="K978" t="str">
        <f t="shared" si="169"/>
        <v/>
      </c>
      <c r="L978" s="6" t="str">
        <f t="shared" si="170"/>
        <v/>
      </c>
      <c r="N978" s="129" t="s">
        <v>7521</v>
      </c>
      <c r="O978" t="str">
        <f t="shared" si="175"/>
        <v/>
      </c>
      <c r="P978" t="str">
        <f t="shared" si="171"/>
        <v/>
      </c>
      <c r="Q978" s="6" t="str">
        <f t="shared" si="167"/>
        <v/>
      </c>
      <c r="R978" s="6" t="str">
        <f t="shared" si="172"/>
        <v/>
      </c>
      <c r="S978" s="8" t="str">
        <f t="shared" si="173"/>
        <v/>
      </c>
      <c r="T978" s="8" t="str">
        <f t="shared" si="174"/>
        <v/>
      </c>
    </row>
    <row r="979" spans="1:20" x14ac:dyDescent="0.3">
      <c r="A979" s="111">
        <v>977</v>
      </c>
      <c r="B979" s="111" t="s">
        <v>7513</v>
      </c>
      <c r="E979" s="6" t="str">
        <f t="shared" si="165"/>
        <v/>
      </c>
      <c r="I979" t="str">
        <f t="shared" si="168"/>
        <v/>
      </c>
      <c r="J979" t="str">
        <f t="shared" si="166"/>
        <v/>
      </c>
      <c r="K979" t="str">
        <f t="shared" si="169"/>
        <v/>
      </c>
      <c r="L979" s="6" t="str">
        <f t="shared" si="170"/>
        <v/>
      </c>
      <c r="N979" s="129" t="s">
        <v>7521</v>
      </c>
      <c r="O979" t="str">
        <f t="shared" si="175"/>
        <v/>
      </c>
      <c r="P979" t="str">
        <f t="shared" si="171"/>
        <v/>
      </c>
      <c r="Q979" s="6" t="str">
        <f t="shared" si="167"/>
        <v/>
      </c>
      <c r="R979" s="6" t="str">
        <f t="shared" si="172"/>
        <v/>
      </c>
      <c r="S979" s="8" t="str">
        <f t="shared" si="173"/>
        <v/>
      </c>
      <c r="T979" s="8" t="str">
        <f t="shared" si="174"/>
        <v/>
      </c>
    </row>
    <row r="980" spans="1:20" x14ac:dyDescent="0.3">
      <c r="A980" s="111">
        <v>978</v>
      </c>
      <c r="B980" s="111" t="s">
        <v>7513</v>
      </c>
      <c r="E980" s="6" t="str">
        <f t="shared" si="165"/>
        <v/>
      </c>
      <c r="I980" t="str">
        <f t="shared" si="168"/>
        <v/>
      </c>
      <c r="J980" t="str">
        <f t="shared" si="166"/>
        <v/>
      </c>
      <c r="K980" t="str">
        <f t="shared" si="169"/>
        <v/>
      </c>
      <c r="L980" s="6" t="str">
        <f t="shared" si="170"/>
        <v/>
      </c>
      <c r="N980" s="129" t="s">
        <v>7521</v>
      </c>
      <c r="O980" t="str">
        <f t="shared" si="175"/>
        <v/>
      </c>
      <c r="P980" t="str">
        <f t="shared" si="171"/>
        <v/>
      </c>
      <c r="Q980" s="6" t="str">
        <f t="shared" si="167"/>
        <v/>
      </c>
      <c r="R980" s="6" t="str">
        <f t="shared" si="172"/>
        <v/>
      </c>
      <c r="S980" s="8" t="str">
        <f t="shared" si="173"/>
        <v/>
      </c>
      <c r="T980" s="8" t="str">
        <f t="shared" si="174"/>
        <v/>
      </c>
    </row>
    <row r="981" spans="1:20" x14ac:dyDescent="0.3">
      <c r="A981" s="111">
        <v>979</v>
      </c>
      <c r="B981" s="111" t="s">
        <v>7513</v>
      </c>
      <c r="E981" s="6" t="str">
        <f t="shared" si="165"/>
        <v/>
      </c>
      <c r="I981" t="str">
        <f t="shared" si="168"/>
        <v/>
      </c>
      <c r="J981" t="str">
        <f t="shared" si="166"/>
        <v/>
      </c>
      <c r="K981" t="str">
        <f t="shared" si="169"/>
        <v/>
      </c>
      <c r="L981" s="6" t="str">
        <f t="shared" si="170"/>
        <v/>
      </c>
      <c r="N981" s="129" t="s">
        <v>7521</v>
      </c>
      <c r="O981" t="str">
        <f t="shared" si="175"/>
        <v/>
      </c>
      <c r="P981" t="str">
        <f t="shared" si="171"/>
        <v/>
      </c>
      <c r="Q981" s="6" t="str">
        <f t="shared" si="167"/>
        <v/>
      </c>
      <c r="R981" s="6" t="str">
        <f t="shared" si="172"/>
        <v/>
      </c>
      <c r="S981" s="8" t="str">
        <f t="shared" si="173"/>
        <v/>
      </c>
      <c r="T981" s="8" t="str">
        <f t="shared" si="174"/>
        <v/>
      </c>
    </row>
    <row r="982" spans="1:20" x14ac:dyDescent="0.3">
      <c r="A982" s="111">
        <v>980</v>
      </c>
      <c r="B982" s="111" t="s">
        <v>7513</v>
      </c>
      <c r="E982" s="6" t="str">
        <f t="shared" si="165"/>
        <v/>
      </c>
      <c r="I982" t="str">
        <f t="shared" si="168"/>
        <v/>
      </c>
      <c r="J982" t="str">
        <f t="shared" si="166"/>
        <v/>
      </c>
      <c r="K982" t="str">
        <f t="shared" si="169"/>
        <v/>
      </c>
      <c r="L982" s="6" t="str">
        <f t="shared" si="170"/>
        <v/>
      </c>
      <c r="N982" s="129" t="s">
        <v>7521</v>
      </c>
      <c r="O982" t="str">
        <f t="shared" si="175"/>
        <v/>
      </c>
      <c r="P982" t="str">
        <f t="shared" si="171"/>
        <v/>
      </c>
      <c r="Q982" s="6" t="str">
        <f t="shared" si="167"/>
        <v/>
      </c>
      <c r="R982" s="6" t="str">
        <f t="shared" si="172"/>
        <v/>
      </c>
      <c r="S982" s="8" t="str">
        <f t="shared" si="173"/>
        <v/>
      </c>
      <c r="T982" s="8" t="str">
        <f t="shared" si="174"/>
        <v/>
      </c>
    </row>
    <row r="983" spans="1:20" x14ac:dyDescent="0.3">
      <c r="A983" s="111">
        <v>981</v>
      </c>
      <c r="B983" s="111" t="s">
        <v>7513</v>
      </c>
      <c r="E983" s="6" t="str">
        <f t="shared" si="165"/>
        <v/>
      </c>
      <c r="I983" t="str">
        <f t="shared" si="168"/>
        <v/>
      </c>
      <c r="J983" t="str">
        <f t="shared" si="166"/>
        <v/>
      </c>
      <c r="K983" t="str">
        <f t="shared" si="169"/>
        <v/>
      </c>
      <c r="L983" s="6" t="str">
        <f t="shared" si="170"/>
        <v/>
      </c>
      <c r="N983" s="129" t="s">
        <v>7521</v>
      </c>
      <c r="O983" t="str">
        <f t="shared" si="175"/>
        <v/>
      </c>
      <c r="P983" t="str">
        <f t="shared" si="171"/>
        <v/>
      </c>
      <c r="Q983" s="6" t="str">
        <f t="shared" si="167"/>
        <v/>
      </c>
      <c r="R983" s="6" t="str">
        <f t="shared" si="172"/>
        <v/>
      </c>
      <c r="S983" s="8" t="str">
        <f t="shared" si="173"/>
        <v/>
      </c>
      <c r="T983" s="8" t="str">
        <f t="shared" si="174"/>
        <v/>
      </c>
    </row>
    <row r="984" spans="1:20" x14ac:dyDescent="0.3">
      <c r="A984" s="111">
        <v>982</v>
      </c>
      <c r="B984" s="111" t="s">
        <v>7513</v>
      </c>
      <c r="E984" s="6" t="str">
        <f t="shared" si="165"/>
        <v/>
      </c>
      <c r="I984" t="str">
        <f t="shared" si="168"/>
        <v/>
      </c>
      <c r="J984" t="str">
        <f t="shared" si="166"/>
        <v/>
      </c>
      <c r="K984" t="str">
        <f t="shared" si="169"/>
        <v/>
      </c>
      <c r="L984" s="6" t="str">
        <f t="shared" si="170"/>
        <v/>
      </c>
      <c r="N984" s="129" t="s">
        <v>7521</v>
      </c>
      <c r="O984" t="str">
        <f t="shared" si="175"/>
        <v/>
      </c>
      <c r="P984" t="str">
        <f t="shared" si="171"/>
        <v/>
      </c>
      <c r="Q984" s="6" t="str">
        <f t="shared" si="167"/>
        <v/>
      </c>
      <c r="R984" s="6" t="str">
        <f t="shared" si="172"/>
        <v/>
      </c>
      <c r="S984" s="8" t="str">
        <f t="shared" si="173"/>
        <v/>
      </c>
      <c r="T984" s="8" t="str">
        <f t="shared" si="174"/>
        <v/>
      </c>
    </row>
    <row r="985" spans="1:20" x14ac:dyDescent="0.3">
      <c r="A985" s="111">
        <v>983</v>
      </c>
      <c r="B985" s="111" t="s">
        <v>7513</v>
      </c>
      <c r="E985" s="6" t="str">
        <f t="shared" si="165"/>
        <v/>
      </c>
      <c r="I985" t="str">
        <f t="shared" si="168"/>
        <v/>
      </c>
      <c r="J985" t="str">
        <f t="shared" si="166"/>
        <v/>
      </c>
      <c r="K985" t="str">
        <f t="shared" si="169"/>
        <v/>
      </c>
      <c r="L985" s="6" t="str">
        <f t="shared" si="170"/>
        <v/>
      </c>
      <c r="N985" s="129" t="s">
        <v>7521</v>
      </c>
      <c r="O985" t="str">
        <f t="shared" si="175"/>
        <v/>
      </c>
      <c r="P985" t="str">
        <f t="shared" si="171"/>
        <v/>
      </c>
      <c r="Q985" s="6" t="str">
        <f t="shared" si="167"/>
        <v/>
      </c>
      <c r="R985" s="6" t="str">
        <f t="shared" si="172"/>
        <v/>
      </c>
      <c r="S985" s="8" t="str">
        <f t="shared" si="173"/>
        <v/>
      </c>
      <c r="T985" s="8" t="str">
        <f t="shared" si="174"/>
        <v/>
      </c>
    </row>
    <row r="986" spans="1:20" x14ac:dyDescent="0.3">
      <c r="A986" s="111">
        <v>984</v>
      </c>
      <c r="B986" s="111" t="s">
        <v>7513</v>
      </c>
      <c r="E986" s="6" t="str">
        <f t="shared" si="165"/>
        <v/>
      </c>
      <c r="I986" t="str">
        <f t="shared" si="168"/>
        <v/>
      </c>
      <c r="J986" t="str">
        <f t="shared" si="166"/>
        <v/>
      </c>
      <c r="K986" t="str">
        <f t="shared" si="169"/>
        <v/>
      </c>
      <c r="L986" s="6" t="str">
        <f t="shared" si="170"/>
        <v/>
      </c>
      <c r="N986" s="129" t="s">
        <v>7521</v>
      </c>
      <c r="O986" t="str">
        <f t="shared" si="175"/>
        <v/>
      </c>
      <c r="P986" t="str">
        <f t="shared" si="171"/>
        <v/>
      </c>
      <c r="Q986" s="6" t="str">
        <f t="shared" si="167"/>
        <v/>
      </c>
      <c r="R986" s="6" t="str">
        <f t="shared" si="172"/>
        <v/>
      </c>
      <c r="S986" s="8" t="str">
        <f t="shared" si="173"/>
        <v/>
      </c>
      <c r="T986" s="8" t="str">
        <f t="shared" si="174"/>
        <v/>
      </c>
    </row>
    <row r="987" spans="1:20" x14ac:dyDescent="0.3">
      <c r="A987" s="111">
        <v>985</v>
      </c>
      <c r="B987" s="111" t="s">
        <v>7513</v>
      </c>
      <c r="E987" s="6" t="str">
        <f t="shared" si="165"/>
        <v/>
      </c>
      <c r="I987" t="str">
        <f t="shared" si="168"/>
        <v/>
      </c>
      <c r="J987" t="str">
        <f t="shared" si="166"/>
        <v/>
      </c>
      <c r="K987" t="str">
        <f t="shared" si="169"/>
        <v/>
      </c>
      <c r="L987" s="6" t="str">
        <f t="shared" si="170"/>
        <v/>
      </c>
      <c r="N987" s="129" t="s">
        <v>7521</v>
      </c>
      <c r="O987" t="str">
        <f t="shared" si="175"/>
        <v/>
      </c>
      <c r="P987" t="str">
        <f t="shared" si="171"/>
        <v/>
      </c>
      <c r="Q987" s="6" t="str">
        <f t="shared" si="167"/>
        <v/>
      </c>
      <c r="R987" s="6" t="str">
        <f t="shared" si="172"/>
        <v/>
      </c>
      <c r="S987" s="8" t="str">
        <f t="shared" si="173"/>
        <v/>
      </c>
      <c r="T987" s="8" t="str">
        <f t="shared" si="174"/>
        <v/>
      </c>
    </row>
    <row r="988" spans="1:20" x14ac:dyDescent="0.3">
      <c r="A988" s="111">
        <v>986</v>
      </c>
      <c r="B988" s="111" t="s">
        <v>7513</v>
      </c>
      <c r="E988" s="6" t="str">
        <f t="shared" si="165"/>
        <v/>
      </c>
      <c r="I988" t="str">
        <f t="shared" si="168"/>
        <v/>
      </c>
      <c r="J988" t="str">
        <f t="shared" si="166"/>
        <v/>
      </c>
      <c r="K988" t="str">
        <f t="shared" si="169"/>
        <v/>
      </c>
      <c r="L988" s="6" t="str">
        <f t="shared" si="170"/>
        <v/>
      </c>
      <c r="N988" s="129" t="s">
        <v>7521</v>
      </c>
      <c r="O988" t="str">
        <f t="shared" si="175"/>
        <v/>
      </c>
      <c r="P988" t="str">
        <f t="shared" si="171"/>
        <v/>
      </c>
      <c r="Q988" s="6" t="str">
        <f t="shared" si="167"/>
        <v/>
      </c>
      <c r="R988" s="6" t="str">
        <f t="shared" si="172"/>
        <v/>
      </c>
      <c r="S988" s="8" t="str">
        <f t="shared" si="173"/>
        <v/>
      </c>
      <c r="T988" s="8" t="str">
        <f t="shared" si="174"/>
        <v/>
      </c>
    </row>
    <row r="989" spans="1:20" x14ac:dyDescent="0.3">
      <c r="A989" s="111">
        <v>987</v>
      </c>
      <c r="B989" s="111" t="s">
        <v>7513</v>
      </c>
      <c r="E989" s="6" t="str">
        <f t="shared" si="165"/>
        <v/>
      </c>
      <c r="I989" t="str">
        <f t="shared" si="168"/>
        <v/>
      </c>
      <c r="J989" t="str">
        <f t="shared" si="166"/>
        <v/>
      </c>
      <c r="K989" t="str">
        <f t="shared" si="169"/>
        <v/>
      </c>
      <c r="L989" s="6" t="str">
        <f t="shared" si="170"/>
        <v/>
      </c>
      <c r="N989" s="129" t="s">
        <v>7521</v>
      </c>
      <c r="O989" t="str">
        <f t="shared" si="175"/>
        <v/>
      </c>
      <c r="P989" t="str">
        <f t="shared" si="171"/>
        <v/>
      </c>
      <c r="Q989" s="6" t="str">
        <f t="shared" si="167"/>
        <v/>
      </c>
      <c r="R989" s="6" t="str">
        <f t="shared" si="172"/>
        <v/>
      </c>
      <c r="S989" s="8" t="str">
        <f t="shared" si="173"/>
        <v/>
      </c>
      <c r="T989" s="8" t="str">
        <f t="shared" si="174"/>
        <v/>
      </c>
    </row>
    <row r="990" spans="1:20" x14ac:dyDescent="0.3">
      <c r="A990" s="111">
        <v>988</v>
      </c>
      <c r="B990" s="111" t="s">
        <v>7513</v>
      </c>
      <c r="E990" s="6" t="str">
        <f t="shared" si="165"/>
        <v/>
      </c>
      <c r="I990" t="str">
        <f t="shared" si="168"/>
        <v/>
      </c>
      <c r="J990" t="str">
        <f t="shared" si="166"/>
        <v/>
      </c>
      <c r="K990" t="str">
        <f t="shared" si="169"/>
        <v/>
      </c>
      <c r="L990" s="6" t="str">
        <f t="shared" si="170"/>
        <v/>
      </c>
      <c r="N990" s="129" t="s">
        <v>7521</v>
      </c>
      <c r="O990" t="str">
        <f t="shared" si="175"/>
        <v/>
      </c>
      <c r="P990" t="str">
        <f t="shared" si="171"/>
        <v/>
      </c>
      <c r="Q990" s="6" t="str">
        <f t="shared" si="167"/>
        <v/>
      </c>
      <c r="R990" s="6" t="str">
        <f t="shared" si="172"/>
        <v/>
      </c>
      <c r="S990" s="8" t="str">
        <f t="shared" si="173"/>
        <v/>
      </c>
      <c r="T990" s="8" t="str">
        <f t="shared" si="174"/>
        <v/>
      </c>
    </row>
    <row r="991" spans="1:20" x14ac:dyDescent="0.3">
      <c r="A991" s="111">
        <v>989</v>
      </c>
      <c r="B991" s="111" t="s">
        <v>7513</v>
      </c>
      <c r="E991" s="6" t="str">
        <f t="shared" si="165"/>
        <v/>
      </c>
      <c r="I991" t="str">
        <f t="shared" si="168"/>
        <v/>
      </c>
      <c r="J991" t="str">
        <f t="shared" si="166"/>
        <v/>
      </c>
      <c r="K991" t="str">
        <f t="shared" si="169"/>
        <v/>
      </c>
      <c r="L991" s="6" t="str">
        <f t="shared" si="170"/>
        <v/>
      </c>
      <c r="N991" s="129" t="s">
        <v>7521</v>
      </c>
      <c r="O991" t="str">
        <f t="shared" si="175"/>
        <v/>
      </c>
      <c r="P991" t="str">
        <f t="shared" si="171"/>
        <v/>
      </c>
      <c r="Q991" s="6" t="str">
        <f t="shared" si="167"/>
        <v/>
      </c>
      <c r="R991" s="6" t="str">
        <f t="shared" si="172"/>
        <v/>
      </c>
      <c r="S991" s="8" t="str">
        <f t="shared" si="173"/>
        <v/>
      </c>
      <c r="T991" s="8" t="str">
        <f t="shared" si="174"/>
        <v/>
      </c>
    </row>
    <row r="992" spans="1:20" x14ac:dyDescent="0.3">
      <c r="A992" s="111">
        <v>990</v>
      </c>
      <c r="B992" s="111" t="s">
        <v>7513</v>
      </c>
      <c r="E992" s="6" t="str">
        <f t="shared" si="165"/>
        <v/>
      </c>
      <c r="I992" t="str">
        <f t="shared" si="168"/>
        <v/>
      </c>
      <c r="J992" t="str">
        <f t="shared" si="166"/>
        <v/>
      </c>
      <c r="K992" t="str">
        <f t="shared" si="169"/>
        <v/>
      </c>
      <c r="L992" s="6" t="str">
        <f t="shared" si="170"/>
        <v/>
      </c>
      <c r="N992" s="129" t="s">
        <v>7521</v>
      </c>
      <c r="O992" t="str">
        <f t="shared" si="175"/>
        <v/>
      </c>
      <c r="P992" t="str">
        <f t="shared" si="171"/>
        <v/>
      </c>
      <c r="Q992" s="6" t="str">
        <f t="shared" si="167"/>
        <v/>
      </c>
      <c r="R992" s="6" t="str">
        <f t="shared" si="172"/>
        <v/>
      </c>
      <c r="S992" s="8" t="str">
        <f t="shared" si="173"/>
        <v/>
      </c>
      <c r="T992" s="8" t="str">
        <f t="shared" si="174"/>
        <v/>
      </c>
    </row>
    <row r="993" spans="1:20" x14ac:dyDescent="0.3">
      <c r="A993" s="111">
        <v>991</v>
      </c>
      <c r="B993" s="111" t="s">
        <v>7513</v>
      </c>
      <c r="E993" s="6" t="str">
        <f t="shared" si="165"/>
        <v/>
      </c>
      <c r="I993" t="str">
        <f t="shared" si="168"/>
        <v/>
      </c>
      <c r="J993" t="str">
        <f t="shared" si="166"/>
        <v/>
      </c>
      <c r="K993" t="str">
        <f t="shared" si="169"/>
        <v/>
      </c>
      <c r="L993" s="6" t="str">
        <f t="shared" si="170"/>
        <v/>
      </c>
      <c r="N993" s="129" t="s">
        <v>7521</v>
      </c>
      <c r="O993" t="str">
        <f t="shared" si="175"/>
        <v/>
      </c>
      <c r="P993" t="str">
        <f t="shared" si="171"/>
        <v/>
      </c>
      <c r="Q993" s="6" t="str">
        <f t="shared" si="167"/>
        <v/>
      </c>
      <c r="R993" s="6" t="str">
        <f t="shared" si="172"/>
        <v/>
      </c>
      <c r="S993" s="8" t="str">
        <f t="shared" si="173"/>
        <v/>
      </c>
      <c r="T993" s="8" t="str">
        <f t="shared" si="174"/>
        <v/>
      </c>
    </row>
    <row r="994" spans="1:20" x14ac:dyDescent="0.3">
      <c r="A994" s="111">
        <v>992</v>
      </c>
      <c r="B994" s="111" t="s">
        <v>7513</v>
      </c>
      <c r="E994" s="6" t="str">
        <f t="shared" si="165"/>
        <v/>
      </c>
      <c r="I994" t="str">
        <f t="shared" si="168"/>
        <v/>
      </c>
      <c r="J994" t="str">
        <f t="shared" si="166"/>
        <v/>
      </c>
      <c r="K994" t="str">
        <f t="shared" si="169"/>
        <v/>
      </c>
      <c r="L994" s="6" t="str">
        <f t="shared" si="170"/>
        <v/>
      </c>
      <c r="N994" s="129" t="s">
        <v>7521</v>
      </c>
      <c r="O994" t="str">
        <f t="shared" si="175"/>
        <v/>
      </c>
      <c r="P994" t="str">
        <f t="shared" si="171"/>
        <v/>
      </c>
      <c r="Q994" s="6" t="str">
        <f t="shared" si="167"/>
        <v/>
      </c>
      <c r="R994" s="6" t="str">
        <f t="shared" si="172"/>
        <v/>
      </c>
      <c r="S994" s="8" t="str">
        <f t="shared" si="173"/>
        <v/>
      </c>
      <c r="T994" s="8" t="str">
        <f t="shared" si="174"/>
        <v/>
      </c>
    </row>
    <row r="995" spans="1:20" x14ac:dyDescent="0.3">
      <c r="A995" s="111">
        <v>993</v>
      </c>
      <c r="B995" s="111" t="s">
        <v>7513</v>
      </c>
      <c r="E995" s="6" t="str">
        <f t="shared" si="165"/>
        <v/>
      </c>
      <c r="I995" t="str">
        <f t="shared" si="168"/>
        <v/>
      </c>
      <c r="J995" t="str">
        <f t="shared" si="166"/>
        <v/>
      </c>
      <c r="K995" t="str">
        <f t="shared" si="169"/>
        <v/>
      </c>
      <c r="L995" s="6" t="str">
        <f t="shared" si="170"/>
        <v/>
      </c>
      <c r="N995" s="129" t="s">
        <v>7521</v>
      </c>
      <c r="O995" t="str">
        <f t="shared" si="175"/>
        <v/>
      </c>
      <c r="P995" t="str">
        <f t="shared" si="171"/>
        <v/>
      </c>
      <c r="Q995" s="6" t="str">
        <f t="shared" si="167"/>
        <v/>
      </c>
      <c r="R995" s="6" t="str">
        <f t="shared" si="172"/>
        <v/>
      </c>
      <c r="S995" s="8" t="str">
        <f t="shared" si="173"/>
        <v/>
      </c>
      <c r="T995" s="8" t="str">
        <f t="shared" si="174"/>
        <v/>
      </c>
    </row>
    <row r="996" spans="1:20" x14ac:dyDescent="0.3">
      <c r="A996" s="111">
        <v>994</v>
      </c>
      <c r="B996" s="111" t="s">
        <v>7513</v>
      </c>
      <c r="E996" s="6" t="str">
        <f t="shared" si="165"/>
        <v/>
      </c>
      <c r="I996" t="str">
        <f t="shared" si="168"/>
        <v/>
      </c>
      <c r="J996" t="str">
        <f t="shared" si="166"/>
        <v/>
      </c>
      <c r="K996" t="str">
        <f t="shared" si="169"/>
        <v/>
      </c>
      <c r="L996" s="6" t="str">
        <f t="shared" si="170"/>
        <v/>
      </c>
      <c r="N996" s="129" t="s">
        <v>7521</v>
      </c>
      <c r="O996" t="str">
        <f t="shared" si="175"/>
        <v/>
      </c>
      <c r="P996" t="str">
        <f t="shared" si="171"/>
        <v/>
      </c>
      <c r="Q996" s="6" t="str">
        <f t="shared" si="167"/>
        <v/>
      </c>
      <c r="R996" s="6" t="str">
        <f t="shared" si="172"/>
        <v/>
      </c>
      <c r="S996" s="8" t="str">
        <f t="shared" si="173"/>
        <v/>
      </c>
      <c r="T996" s="8" t="str">
        <f t="shared" si="174"/>
        <v/>
      </c>
    </row>
    <row r="997" spans="1:20" x14ac:dyDescent="0.3">
      <c r="A997" s="111">
        <v>995</v>
      </c>
      <c r="B997" s="111" t="s">
        <v>7513</v>
      </c>
      <c r="E997" s="6" t="str">
        <f t="shared" si="165"/>
        <v/>
      </c>
      <c r="I997" t="str">
        <f t="shared" si="168"/>
        <v/>
      </c>
      <c r="J997" t="str">
        <f t="shared" si="166"/>
        <v/>
      </c>
      <c r="K997" t="str">
        <f t="shared" si="169"/>
        <v/>
      </c>
      <c r="L997" s="6" t="str">
        <f t="shared" si="170"/>
        <v/>
      </c>
      <c r="N997" s="129" t="s">
        <v>7521</v>
      </c>
      <c r="O997" t="str">
        <f t="shared" si="175"/>
        <v/>
      </c>
      <c r="P997" t="str">
        <f t="shared" si="171"/>
        <v/>
      </c>
      <c r="Q997" s="6" t="str">
        <f t="shared" si="167"/>
        <v/>
      </c>
      <c r="R997" s="6" t="str">
        <f t="shared" si="172"/>
        <v/>
      </c>
      <c r="S997" s="8" t="str">
        <f t="shared" si="173"/>
        <v/>
      </c>
      <c r="T997" s="8" t="str">
        <f t="shared" si="174"/>
        <v/>
      </c>
    </row>
    <row r="998" spans="1:20" x14ac:dyDescent="0.3">
      <c r="A998" s="111">
        <v>996</v>
      </c>
      <c r="B998" s="111" t="s">
        <v>7513</v>
      </c>
      <c r="E998" s="6" t="str">
        <f t="shared" si="165"/>
        <v/>
      </c>
      <c r="I998" t="str">
        <f t="shared" si="168"/>
        <v/>
      </c>
      <c r="J998" t="str">
        <f t="shared" si="166"/>
        <v/>
      </c>
      <c r="K998" t="str">
        <f t="shared" si="169"/>
        <v/>
      </c>
      <c r="L998" s="6" t="str">
        <f t="shared" si="170"/>
        <v/>
      </c>
      <c r="N998" s="129" t="s">
        <v>7521</v>
      </c>
      <c r="O998" t="str">
        <f t="shared" si="175"/>
        <v/>
      </c>
      <c r="P998" t="str">
        <f t="shared" si="171"/>
        <v/>
      </c>
      <c r="Q998" s="6" t="str">
        <f t="shared" si="167"/>
        <v/>
      </c>
      <c r="R998" s="6" t="str">
        <f t="shared" si="172"/>
        <v/>
      </c>
      <c r="S998" s="8" t="str">
        <f t="shared" si="173"/>
        <v/>
      </c>
      <c r="T998" s="8" t="str">
        <f t="shared" si="174"/>
        <v/>
      </c>
    </row>
    <row r="999" spans="1:20" x14ac:dyDescent="0.3">
      <c r="A999" s="111">
        <v>997</v>
      </c>
      <c r="B999" s="111" t="s">
        <v>7513</v>
      </c>
      <c r="E999" s="6" t="str">
        <f t="shared" si="165"/>
        <v/>
      </c>
      <c r="I999" t="str">
        <f t="shared" si="168"/>
        <v/>
      </c>
      <c r="J999" t="str">
        <f t="shared" si="166"/>
        <v/>
      </c>
      <c r="K999" t="str">
        <f t="shared" si="169"/>
        <v/>
      </c>
      <c r="L999" s="6" t="str">
        <f t="shared" si="170"/>
        <v/>
      </c>
      <c r="N999" s="129" t="s">
        <v>7521</v>
      </c>
      <c r="O999" t="str">
        <f t="shared" si="175"/>
        <v/>
      </c>
      <c r="P999" t="str">
        <f t="shared" si="171"/>
        <v/>
      </c>
      <c r="Q999" s="6" t="str">
        <f t="shared" si="167"/>
        <v/>
      </c>
      <c r="R999" s="6" t="str">
        <f t="shared" si="172"/>
        <v/>
      </c>
      <c r="S999" s="8" t="str">
        <f t="shared" si="173"/>
        <v/>
      </c>
      <c r="T999" s="8" t="str">
        <f t="shared" si="174"/>
        <v/>
      </c>
    </row>
    <row r="1000" spans="1:20" x14ac:dyDescent="0.3">
      <c r="A1000" s="111">
        <v>998</v>
      </c>
      <c r="B1000" s="111" t="s">
        <v>7513</v>
      </c>
      <c r="E1000" s="6" t="str">
        <f t="shared" si="165"/>
        <v/>
      </c>
      <c r="I1000" t="str">
        <f t="shared" si="168"/>
        <v/>
      </c>
      <c r="J1000" t="str">
        <f t="shared" si="166"/>
        <v/>
      </c>
      <c r="K1000" t="str">
        <f t="shared" si="169"/>
        <v/>
      </c>
      <c r="L1000" s="6" t="str">
        <f t="shared" si="170"/>
        <v/>
      </c>
      <c r="N1000" s="129" t="s">
        <v>7521</v>
      </c>
      <c r="O1000" t="str">
        <f t="shared" si="175"/>
        <v/>
      </c>
      <c r="P1000" t="str">
        <f t="shared" si="171"/>
        <v/>
      </c>
      <c r="Q1000" s="6" t="str">
        <f t="shared" si="167"/>
        <v/>
      </c>
      <c r="R1000" s="6" t="str">
        <f t="shared" si="172"/>
        <v/>
      </c>
      <c r="S1000" s="8" t="str">
        <f t="shared" si="173"/>
        <v/>
      </c>
      <c r="T1000" s="8" t="str">
        <f t="shared" si="174"/>
        <v/>
      </c>
    </row>
    <row r="1001" spans="1:20" x14ac:dyDescent="0.3">
      <c r="A1001" s="111">
        <v>999</v>
      </c>
      <c r="B1001" s="111" t="s">
        <v>7513</v>
      </c>
      <c r="E1001" s="6" t="str">
        <f t="shared" si="165"/>
        <v/>
      </c>
      <c r="I1001" t="str">
        <f t="shared" si="168"/>
        <v/>
      </c>
      <c r="J1001" t="str">
        <f t="shared" si="166"/>
        <v/>
      </c>
      <c r="K1001" t="str">
        <f t="shared" si="169"/>
        <v/>
      </c>
      <c r="L1001" s="6" t="str">
        <f t="shared" si="170"/>
        <v/>
      </c>
      <c r="N1001" s="129" t="s">
        <v>7521</v>
      </c>
      <c r="O1001" t="str">
        <f t="shared" si="175"/>
        <v/>
      </c>
      <c r="P1001" t="str">
        <f t="shared" si="171"/>
        <v/>
      </c>
      <c r="Q1001" s="6" t="str">
        <f t="shared" si="167"/>
        <v/>
      </c>
      <c r="R1001" s="6" t="str">
        <f t="shared" si="172"/>
        <v/>
      </c>
      <c r="S1001" s="8" t="str">
        <f t="shared" si="173"/>
        <v/>
      </c>
      <c r="T1001" s="8" t="str">
        <f t="shared" si="174"/>
        <v/>
      </c>
    </row>
    <row r="1002" spans="1:20" x14ac:dyDescent="0.3">
      <c r="A1002" s="111">
        <v>1000</v>
      </c>
      <c r="B1002" s="111" t="s">
        <v>7513</v>
      </c>
      <c r="E1002" s="6" t="str">
        <f t="shared" si="165"/>
        <v/>
      </c>
      <c r="I1002" t="str">
        <f t="shared" si="168"/>
        <v/>
      </c>
      <c r="J1002" t="str">
        <f t="shared" si="166"/>
        <v/>
      </c>
      <c r="K1002" t="str">
        <f t="shared" si="169"/>
        <v/>
      </c>
      <c r="L1002" s="6" t="str">
        <f t="shared" si="170"/>
        <v/>
      </c>
      <c r="N1002" s="129" t="s">
        <v>7521</v>
      </c>
      <c r="O1002" t="str">
        <f t="shared" si="175"/>
        <v/>
      </c>
      <c r="P1002" t="str">
        <f t="shared" si="171"/>
        <v/>
      </c>
      <c r="Q1002" s="6" t="str">
        <f t="shared" si="167"/>
        <v/>
      </c>
      <c r="R1002" s="6" t="str">
        <f t="shared" si="172"/>
        <v/>
      </c>
      <c r="S1002" s="8" t="str">
        <f t="shared" si="173"/>
        <v/>
      </c>
      <c r="T1002" s="8" t="str">
        <f t="shared" si="174"/>
        <v/>
      </c>
    </row>
    <row r="1003" spans="1:20" x14ac:dyDescent="0.3">
      <c r="A1003" s="111">
        <v>1001</v>
      </c>
      <c r="B1003" s="111" t="s">
        <v>7513</v>
      </c>
      <c r="E1003" s="6" t="str">
        <f t="shared" si="165"/>
        <v/>
      </c>
      <c r="I1003" t="str">
        <f t="shared" si="168"/>
        <v/>
      </c>
      <c r="J1003" t="str">
        <f t="shared" si="166"/>
        <v/>
      </c>
      <c r="K1003" t="str">
        <f t="shared" si="169"/>
        <v/>
      </c>
      <c r="L1003" s="6" t="str">
        <f t="shared" si="170"/>
        <v/>
      </c>
      <c r="N1003" s="129" t="s">
        <v>7521</v>
      </c>
      <c r="O1003" t="str">
        <f t="shared" si="175"/>
        <v/>
      </c>
      <c r="P1003" t="str">
        <f t="shared" si="171"/>
        <v/>
      </c>
      <c r="Q1003" s="6" t="str">
        <f t="shared" si="167"/>
        <v/>
      </c>
      <c r="R1003" s="6" t="str">
        <f t="shared" si="172"/>
        <v/>
      </c>
      <c r="S1003" s="8" t="str">
        <f t="shared" si="173"/>
        <v/>
      </c>
      <c r="T1003" s="8" t="str">
        <f t="shared" si="174"/>
        <v/>
      </c>
    </row>
    <row r="1004" spans="1:20" x14ac:dyDescent="0.3">
      <c r="A1004" s="111">
        <v>1002</v>
      </c>
      <c r="B1004" s="111" t="s">
        <v>7513</v>
      </c>
      <c r="E1004" s="6" t="str">
        <f t="shared" si="165"/>
        <v/>
      </c>
      <c r="I1004" t="str">
        <f t="shared" si="168"/>
        <v/>
      </c>
      <c r="J1004" t="str">
        <f t="shared" si="166"/>
        <v/>
      </c>
      <c r="K1004" t="str">
        <f t="shared" si="169"/>
        <v/>
      </c>
      <c r="L1004" s="6" t="str">
        <f t="shared" si="170"/>
        <v/>
      </c>
      <c r="N1004" s="129" t="s">
        <v>7521</v>
      </c>
      <c r="O1004" t="str">
        <f t="shared" si="175"/>
        <v/>
      </c>
      <c r="P1004" t="str">
        <f t="shared" si="171"/>
        <v/>
      </c>
      <c r="Q1004" s="6" t="str">
        <f t="shared" si="167"/>
        <v/>
      </c>
      <c r="R1004" s="6" t="str">
        <f t="shared" si="172"/>
        <v/>
      </c>
      <c r="S1004" s="8" t="str">
        <f t="shared" si="173"/>
        <v/>
      </c>
      <c r="T1004" s="8" t="str">
        <f t="shared" si="174"/>
        <v/>
      </c>
    </row>
    <row r="1005" spans="1:20" x14ac:dyDescent="0.3">
      <c r="A1005" s="111">
        <v>1003</v>
      </c>
      <c r="B1005" s="111" t="s">
        <v>7513</v>
      </c>
      <c r="E1005" s="6" t="str">
        <f t="shared" si="165"/>
        <v/>
      </c>
      <c r="I1005" t="str">
        <f t="shared" si="168"/>
        <v/>
      </c>
      <c r="J1005" t="str">
        <f t="shared" si="166"/>
        <v/>
      </c>
      <c r="K1005" t="str">
        <f t="shared" si="169"/>
        <v/>
      </c>
      <c r="L1005" s="6" t="str">
        <f t="shared" si="170"/>
        <v/>
      </c>
      <c r="N1005" s="129" t="s">
        <v>7521</v>
      </c>
      <c r="O1005" t="str">
        <f t="shared" si="175"/>
        <v/>
      </c>
      <c r="P1005" t="str">
        <f t="shared" si="171"/>
        <v/>
      </c>
      <c r="Q1005" s="6" t="str">
        <f t="shared" si="167"/>
        <v/>
      </c>
      <c r="R1005" s="6" t="str">
        <f t="shared" si="172"/>
        <v/>
      </c>
      <c r="S1005" s="8" t="str">
        <f t="shared" si="173"/>
        <v/>
      </c>
      <c r="T1005" s="8" t="str">
        <f t="shared" si="174"/>
        <v/>
      </c>
    </row>
    <row r="1006" spans="1:20" x14ac:dyDescent="0.3">
      <c r="A1006" s="111">
        <v>1004</v>
      </c>
      <c r="B1006" s="111" t="s">
        <v>7513</v>
      </c>
      <c r="E1006" s="6" t="str">
        <f t="shared" si="165"/>
        <v/>
      </c>
      <c r="I1006" t="str">
        <f t="shared" si="168"/>
        <v/>
      </c>
      <c r="J1006" t="str">
        <f t="shared" si="166"/>
        <v/>
      </c>
      <c r="K1006" t="str">
        <f t="shared" si="169"/>
        <v/>
      </c>
      <c r="L1006" s="6" t="str">
        <f t="shared" si="170"/>
        <v/>
      </c>
      <c r="N1006" s="129" t="s">
        <v>7521</v>
      </c>
      <c r="O1006" t="str">
        <f t="shared" si="175"/>
        <v/>
      </c>
      <c r="P1006" t="str">
        <f t="shared" si="171"/>
        <v/>
      </c>
      <c r="Q1006" s="6" t="str">
        <f t="shared" si="167"/>
        <v/>
      </c>
      <c r="R1006" s="6" t="str">
        <f t="shared" si="172"/>
        <v/>
      </c>
      <c r="S1006" s="8" t="str">
        <f t="shared" si="173"/>
        <v/>
      </c>
      <c r="T1006" s="8" t="str">
        <f t="shared" si="174"/>
        <v/>
      </c>
    </row>
    <row r="1007" spans="1:20" x14ac:dyDescent="0.3">
      <c r="A1007" s="111">
        <v>1005</v>
      </c>
      <c r="B1007" s="111" t="s">
        <v>7513</v>
      </c>
      <c r="E1007" s="6" t="str">
        <f t="shared" si="165"/>
        <v/>
      </c>
      <c r="I1007" t="str">
        <f t="shared" si="168"/>
        <v/>
      </c>
      <c r="J1007" t="str">
        <f t="shared" si="166"/>
        <v/>
      </c>
      <c r="K1007" t="str">
        <f t="shared" si="169"/>
        <v/>
      </c>
      <c r="L1007" s="6" t="str">
        <f t="shared" si="170"/>
        <v/>
      </c>
      <c r="N1007" s="129" t="s">
        <v>7521</v>
      </c>
      <c r="O1007" t="str">
        <f t="shared" si="175"/>
        <v/>
      </c>
      <c r="P1007" t="str">
        <f t="shared" si="171"/>
        <v/>
      </c>
      <c r="Q1007" s="6" t="str">
        <f t="shared" si="167"/>
        <v/>
      </c>
      <c r="R1007" s="6" t="str">
        <f t="shared" si="172"/>
        <v/>
      </c>
      <c r="S1007" s="8" t="str">
        <f t="shared" si="173"/>
        <v/>
      </c>
      <c r="T1007" s="8" t="str">
        <f t="shared" si="174"/>
        <v/>
      </c>
    </row>
    <row r="1008" spans="1:20" x14ac:dyDescent="0.3">
      <c r="A1008" s="111">
        <v>1006</v>
      </c>
      <c r="B1008" s="111" t="s">
        <v>7513</v>
      </c>
      <c r="E1008" s="6" t="str">
        <f t="shared" si="165"/>
        <v/>
      </c>
      <c r="I1008" t="str">
        <f t="shared" si="168"/>
        <v/>
      </c>
      <c r="J1008" t="str">
        <f t="shared" si="166"/>
        <v/>
      </c>
      <c r="K1008" t="str">
        <f t="shared" si="169"/>
        <v/>
      </c>
      <c r="L1008" s="6" t="str">
        <f t="shared" si="170"/>
        <v/>
      </c>
      <c r="N1008" s="129" t="s">
        <v>7521</v>
      </c>
      <c r="O1008" t="str">
        <f t="shared" si="175"/>
        <v/>
      </c>
      <c r="P1008" t="str">
        <f t="shared" si="171"/>
        <v/>
      </c>
      <c r="Q1008" s="6" t="str">
        <f t="shared" si="167"/>
        <v/>
      </c>
      <c r="R1008" s="6" t="str">
        <f t="shared" si="172"/>
        <v/>
      </c>
      <c r="S1008" s="8" t="str">
        <f t="shared" si="173"/>
        <v/>
      </c>
      <c r="T1008" s="8" t="str">
        <f t="shared" si="174"/>
        <v/>
      </c>
    </row>
    <row r="1009" spans="1:20" x14ac:dyDescent="0.3">
      <c r="A1009" s="111">
        <v>1007</v>
      </c>
      <c r="B1009" s="111" t="s">
        <v>7513</v>
      </c>
      <c r="E1009" s="6" t="str">
        <f t="shared" si="165"/>
        <v/>
      </c>
      <c r="I1009" t="str">
        <f t="shared" si="168"/>
        <v/>
      </c>
      <c r="J1009" t="str">
        <f t="shared" si="166"/>
        <v/>
      </c>
      <c r="K1009" t="str">
        <f t="shared" si="169"/>
        <v/>
      </c>
      <c r="L1009" s="6" t="str">
        <f t="shared" si="170"/>
        <v/>
      </c>
      <c r="N1009" s="129" t="s">
        <v>7521</v>
      </c>
      <c r="O1009" t="str">
        <f t="shared" si="175"/>
        <v/>
      </c>
      <c r="P1009" t="str">
        <f t="shared" si="171"/>
        <v/>
      </c>
      <c r="Q1009" s="6" t="str">
        <f t="shared" si="167"/>
        <v/>
      </c>
      <c r="R1009" s="6" t="str">
        <f t="shared" si="172"/>
        <v/>
      </c>
      <c r="S1009" s="8" t="str">
        <f t="shared" si="173"/>
        <v/>
      </c>
      <c r="T1009" s="8" t="str">
        <f t="shared" si="174"/>
        <v/>
      </c>
    </row>
    <row r="1010" spans="1:20" x14ac:dyDescent="0.3">
      <c r="A1010" s="111">
        <v>1008</v>
      </c>
      <c r="B1010" s="111" t="s">
        <v>7513</v>
      </c>
      <c r="E1010" s="6" t="str">
        <f t="shared" si="165"/>
        <v/>
      </c>
      <c r="I1010" t="str">
        <f t="shared" si="168"/>
        <v/>
      </c>
      <c r="J1010" t="str">
        <f t="shared" si="166"/>
        <v/>
      </c>
      <c r="K1010" t="str">
        <f t="shared" si="169"/>
        <v/>
      </c>
      <c r="L1010" s="6" t="str">
        <f t="shared" si="170"/>
        <v/>
      </c>
      <c r="N1010" s="129" t="s">
        <v>7521</v>
      </c>
      <c r="O1010" t="str">
        <f t="shared" si="175"/>
        <v/>
      </c>
      <c r="P1010" t="str">
        <f t="shared" si="171"/>
        <v/>
      </c>
      <c r="Q1010" s="6" t="str">
        <f t="shared" si="167"/>
        <v/>
      </c>
      <c r="R1010" s="6" t="str">
        <f t="shared" si="172"/>
        <v/>
      </c>
      <c r="S1010" s="8" t="str">
        <f t="shared" si="173"/>
        <v/>
      </c>
      <c r="T1010" s="8" t="str">
        <f t="shared" si="174"/>
        <v/>
      </c>
    </row>
    <row r="1011" spans="1:20" x14ac:dyDescent="0.3">
      <c r="A1011" s="111">
        <v>1009</v>
      </c>
      <c r="B1011" s="111" t="s">
        <v>7513</v>
      </c>
      <c r="E1011" s="6" t="str">
        <f t="shared" si="165"/>
        <v/>
      </c>
      <c r="I1011" t="str">
        <f t="shared" si="168"/>
        <v/>
      </c>
      <c r="J1011" t="str">
        <f t="shared" si="166"/>
        <v/>
      </c>
      <c r="K1011" t="str">
        <f t="shared" si="169"/>
        <v/>
      </c>
      <c r="L1011" s="6" t="str">
        <f t="shared" si="170"/>
        <v/>
      </c>
      <c r="N1011" s="129" t="s">
        <v>7521</v>
      </c>
      <c r="O1011" t="str">
        <f t="shared" si="175"/>
        <v/>
      </c>
      <c r="P1011" t="str">
        <f t="shared" si="171"/>
        <v/>
      </c>
      <c r="Q1011" s="6" t="str">
        <f t="shared" si="167"/>
        <v/>
      </c>
      <c r="R1011" s="6" t="str">
        <f t="shared" si="172"/>
        <v/>
      </c>
      <c r="S1011" s="8" t="str">
        <f t="shared" si="173"/>
        <v/>
      </c>
      <c r="T1011" s="8" t="str">
        <f t="shared" si="174"/>
        <v/>
      </c>
    </row>
    <row r="1012" spans="1:20" x14ac:dyDescent="0.3">
      <c r="A1012" s="111">
        <v>1010</v>
      </c>
      <c r="B1012" s="111" t="s">
        <v>7513</v>
      </c>
      <c r="E1012" s="6" t="str">
        <f t="shared" si="165"/>
        <v/>
      </c>
      <c r="I1012" t="str">
        <f t="shared" si="168"/>
        <v/>
      </c>
      <c r="J1012" t="str">
        <f t="shared" si="166"/>
        <v/>
      </c>
      <c r="K1012" t="str">
        <f t="shared" si="169"/>
        <v/>
      </c>
      <c r="L1012" s="6" t="str">
        <f t="shared" si="170"/>
        <v/>
      </c>
      <c r="N1012" s="129" t="s">
        <v>7521</v>
      </c>
      <c r="O1012" t="str">
        <f t="shared" si="175"/>
        <v/>
      </c>
      <c r="P1012" t="str">
        <f t="shared" si="171"/>
        <v/>
      </c>
      <c r="Q1012" s="6" t="str">
        <f t="shared" si="167"/>
        <v/>
      </c>
      <c r="R1012" s="6" t="str">
        <f t="shared" si="172"/>
        <v/>
      </c>
      <c r="S1012" s="8" t="str">
        <f t="shared" si="173"/>
        <v/>
      </c>
      <c r="T1012" s="8" t="str">
        <f t="shared" si="174"/>
        <v/>
      </c>
    </row>
    <row r="1013" spans="1:20" x14ac:dyDescent="0.3">
      <c r="A1013" s="111">
        <v>1011</v>
      </c>
      <c r="B1013" s="111" t="s">
        <v>7513</v>
      </c>
      <c r="E1013" s="6" t="str">
        <f t="shared" si="165"/>
        <v/>
      </c>
      <c r="I1013" t="str">
        <f t="shared" si="168"/>
        <v/>
      </c>
      <c r="J1013" t="str">
        <f t="shared" si="166"/>
        <v/>
      </c>
      <c r="K1013" t="str">
        <f t="shared" si="169"/>
        <v/>
      </c>
      <c r="L1013" s="6" t="str">
        <f t="shared" si="170"/>
        <v/>
      </c>
      <c r="N1013" s="129" t="s">
        <v>7521</v>
      </c>
      <c r="O1013" t="str">
        <f t="shared" si="175"/>
        <v/>
      </c>
      <c r="P1013" t="str">
        <f t="shared" si="171"/>
        <v/>
      </c>
      <c r="Q1013" s="6" t="str">
        <f t="shared" si="167"/>
        <v/>
      </c>
      <c r="R1013" s="6" t="str">
        <f t="shared" si="172"/>
        <v/>
      </c>
      <c r="S1013" s="8" t="str">
        <f t="shared" si="173"/>
        <v/>
      </c>
      <c r="T1013" s="8" t="str">
        <f t="shared" si="174"/>
        <v/>
      </c>
    </row>
    <row r="1014" spans="1:20" x14ac:dyDescent="0.3">
      <c r="A1014" s="111">
        <v>1012</v>
      </c>
      <c r="B1014" s="111" t="s">
        <v>7513</v>
      </c>
      <c r="E1014" s="6" t="str">
        <f t="shared" si="165"/>
        <v/>
      </c>
      <c r="I1014" t="str">
        <f t="shared" si="168"/>
        <v/>
      </c>
      <c r="J1014" t="str">
        <f t="shared" si="166"/>
        <v/>
      </c>
      <c r="K1014" t="str">
        <f t="shared" si="169"/>
        <v/>
      </c>
      <c r="L1014" s="6" t="str">
        <f t="shared" si="170"/>
        <v/>
      </c>
      <c r="N1014" s="129" t="s">
        <v>7521</v>
      </c>
      <c r="O1014" t="str">
        <f t="shared" si="175"/>
        <v/>
      </c>
      <c r="P1014" t="str">
        <f t="shared" si="171"/>
        <v/>
      </c>
      <c r="Q1014" s="6" t="str">
        <f t="shared" si="167"/>
        <v/>
      </c>
      <c r="R1014" s="6" t="str">
        <f t="shared" si="172"/>
        <v/>
      </c>
      <c r="S1014" s="8" t="str">
        <f t="shared" si="173"/>
        <v/>
      </c>
      <c r="T1014" s="8" t="str">
        <f t="shared" si="174"/>
        <v/>
      </c>
    </row>
    <row r="1015" spans="1:20" x14ac:dyDescent="0.3">
      <c r="A1015" s="111">
        <v>1013</v>
      </c>
      <c r="B1015" s="111" t="s">
        <v>7513</v>
      </c>
      <c r="E1015" s="6" t="str">
        <f t="shared" si="165"/>
        <v/>
      </c>
      <c r="I1015" t="str">
        <f t="shared" si="168"/>
        <v/>
      </c>
      <c r="J1015" t="str">
        <f t="shared" si="166"/>
        <v/>
      </c>
      <c r="K1015" t="str">
        <f t="shared" si="169"/>
        <v/>
      </c>
      <c r="L1015" s="6" t="str">
        <f t="shared" si="170"/>
        <v/>
      </c>
      <c r="N1015" s="129" t="s">
        <v>7521</v>
      </c>
      <c r="O1015" t="str">
        <f t="shared" si="175"/>
        <v/>
      </c>
      <c r="P1015" t="str">
        <f t="shared" si="171"/>
        <v/>
      </c>
      <c r="Q1015" s="6" t="str">
        <f t="shared" si="167"/>
        <v/>
      </c>
      <c r="R1015" s="6" t="str">
        <f t="shared" si="172"/>
        <v/>
      </c>
      <c r="S1015" s="8" t="str">
        <f t="shared" si="173"/>
        <v/>
      </c>
      <c r="T1015" s="8" t="str">
        <f t="shared" si="174"/>
        <v/>
      </c>
    </row>
    <row r="1016" spans="1:20" x14ac:dyDescent="0.3">
      <c r="A1016" s="111">
        <v>1014</v>
      </c>
      <c r="B1016" s="111" t="s">
        <v>7513</v>
      </c>
      <c r="E1016" s="6" t="str">
        <f t="shared" si="165"/>
        <v/>
      </c>
      <c r="I1016" t="str">
        <f t="shared" si="168"/>
        <v/>
      </c>
      <c r="J1016" t="str">
        <f t="shared" si="166"/>
        <v/>
      </c>
      <c r="K1016" t="str">
        <f t="shared" si="169"/>
        <v/>
      </c>
      <c r="L1016" s="6" t="str">
        <f t="shared" si="170"/>
        <v/>
      </c>
      <c r="N1016" s="129" t="s">
        <v>7521</v>
      </c>
      <c r="O1016" t="str">
        <f t="shared" si="175"/>
        <v/>
      </c>
      <c r="P1016" t="str">
        <f t="shared" si="171"/>
        <v/>
      </c>
      <c r="Q1016" s="6" t="str">
        <f t="shared" si="167"/>
        <v/>
      </c>
      <c r="R1016" s="6" t="str">
        <f t="shared" si="172"/>
        <v/>
      </c>
      <c r="S1016" s="8" t="str">
        <f t="shared" si="173"/>
        <v/>
      </c>
      <c r="T1016" s="8" t="str">
        <f t="shared" si="174"/>
        <v/>
      </c>
    </row>
    <row r="1017" spans="1:20" x14ac:dyDescent="0.3">
      <c r="A1017" s="111">
        <v>1015</v>
      </c>
      <c r="B1017" s="111" t="s">
        <v>7513</v>
      </c>
      <c r="E1017" s="6" t="str">
        <f t="shared" si="165"/>
        <v/>
      </c>
      <c r="I1017" t="str">
        <f t="shared" si="168"/>
        <v/>
      </c>
      <c r="J1017" t="str">
        <f t="shared" si="166"/>
        <v/>
      </c>
      <c r="K1017" t="str">
        <f t="shared" si="169"/>
        <v/>
      </c>
      <c r="L1017" s="6" t="str">
        <f t="shared" si="170"/>
        <v/>
      </c>
      <c r="N1017" s="129" t="s">
        <v>7521</v>
      </c>
      <c r="O1017" t="str">
        <f t="shared" si="175"/>
        <v/>
      </c>
      <c r="P1017" t="str">
        <f t="shared" si="171"/>
        <v/>
      </c>
      <c r="Q1017" s="6" t="str">
        <f t="shared" si="167"/>
        <v/>
      </c>
      <c r="R1017" s="6" t="str">
        <f t="shared" si="172"/>
        <v/>
      </c>
      <c r="S1017" s="8" t="str">
        <f t="shared" si="173"/>
        <v/>
      </c>
      <c r="T1017" s="8" t="str">
        <f t="shared" si="174"/>
        <v/>
      </c>
    </row>
    <row r="1018" spans="1:20" x14ac:dyDescent="0.3">
      <c r="A1018" s="111">
        <v>1016</v>
      </c>
      <c r="B1018" s="111" t="s">
        <v>7513</v>
      </c>
      <c r="E1018" s="6" t="str">
        <f t="shared" si="165"/>
        <v/>
      </c>
      <c r="I1018" t="str">
        <f t="shared" si="168"/>
        <v/>
      </c>
      <c r="J1018" t="str">
        <f t="shared" si="166"/>
        <v/>
      </c>
      <c r="K1018" t="str">
        <f t="shared" si="169"/>
        <v/>
      </c>
      <c r="L1018" s="6" t="str">
        <f t="shared" si="170"/>
        <v/>
      </c>
      <c r="N1018" s="129" t="s">
        <v>7521</v>
      </c>
      <c r="O1018" t="str">
        <f t="shared" si="175"/>
        <v/>
      </c>
      <c r="P1018" t="str">
        <f t="shared" si="171"/>
        <v/>
      </c>
      <c r="Q1018" s="6" t="str">
        <f t="shared" si="167"/>
        <v/>
      </c>
      <c r="R1018" s="6" t="str">
        <f t="shared" si="172"/>
        <v/>
      </c>
      <c r="S1018" s="8" t="str">
        <f t="shared" si="173"/>
        <v/>
      </c>
      <c r="T1018" s="8" t="str">
        <f t="shared" si="174"/>
        <v/>
      </c>
    </row>
    <row r="1019" spans="1:20" x14ac:dyDescent="0.3">
      <c r="A1019" s="111">
        <v>1017</v>
      </c>
      <c r="B1019" s="111" t="s">
        <v>7513</v>
      </c>
      <c r="E1019" s="6" t="str">
        <f t="shared" si="165"/>
        <v/>
      </c>
      <c r="I1019" t="str">
        <f t="shared" si="168"/>
        <v/>
      </c>
      <c r="J1019" t="str">
        <f t="shared" si="166"/>
        <v/>
      </c>
      <c r="K1019" t="str">
        <f t="shared" si="169"/>
        <v/>
      </c>
      <c r="L1019" s="6" t="str">
        <f t="shared" si="170"/>
        <v/>
      </c>
      <c r="N1019" s="129" t="s">
        <v>7521</v>
      </c>
      <c r="O1019" t="str">
        <f t="shared" si="175"/>
        <v/>
      </c>
      <c r="P1019" t="str">
        <f t="shared" si="171"/>
        <v/>
      </c>
      <c r="Q1019" s="6" t="str">
        <f t="shared" si="167"/>
        <v/>
      </c>
      <c r="R1019" s="6" t="str">
        <f t="shared" si="172"/>
        <v/>
      </c>
      <c r="S1019" s="8" t="str">
        <f t="shared" si="173"/>
        <v/>
      </c>
      <c r="T1019" s="8" t="str">
        <f t="shared" si="174"/>
        <v/>
      </c>
    </row>
    <row r="1020" spans="1:20" x14ac:dyDescent="0.3">
      <c r="A1020" s="111">
        <v>1018</v>
      </c>
      <c r="B1020" s="111" t="s">
        <v>7513</v>
      </c>
      <c r="E1020" s="6" t="str">
        <f t="shared" si="165"/>
        <v/>
      </c>
      <c r="I1020" t="str">
        <f t="shared" si="168"/>
        <v/>
      </c>
      <c r="J1020" t="str">
        <f t="shared" si="166"/>
        <v/>
      </c>
      <c r="K1020" t="str">
        <f t="shared" si="169"/>
        <v/>
      </c>
      <c r="L1020" s="6" t="str">
        <f t="shared" si="170"/>
        <v/>
      </c>
      <c r="N1020" s="129" t="s">
        <v>7521</v>
      </c>
      <c r="O1020" t="str">
        <f t="shared" si="175"/>
        <v/>
      </c>
      <c r="P1020" t="str">
        <f t="shared" si="171"/>
        <v/>
      </c>
      <c r="Q1020" s="6" t="str">
        <f t="shared" si="167"/>
        <v/>
      </c>
      <c r="R1020" s="6" t="str">
        <f t="shared" si="172"/>
        <v/>
      </c>
      <c r="S1020" s="8" t="str">
        <f t="shared" si="173"/>
        <v/>
      </c>
      <c r="T1020" s="8" t="str">
        <f t="shared" si="174"/>
        <v/>
      </c>
    </row>
    <row r="1021" spans="1:20" x14ac:dyDescent="0.3">
      <c r="A1021" s="111">
        <v>1019</v>
      </c>
      <c r="B1021" s="111" t="s">
        <v>7513</v>
      </c>
      <c r="E1021" s="6" t="str">
        <f t="shared" si="165"/>
        <v/>
      </c>
      <c r="I1021" t="str">
        <f t="shared" si="168"/>
        <v/>
      </c>
      <c r="J1021" t="str">
        <f t="shared" si="166"/>
        <v/>
      </c>
      <c r="K1021" t="str">
        <f t="shared" si="169"/>
        <v/>
      </c>
      <c r="L1021" s="6" t="str">
        <f t="shared" si="170"/>
        <v/>
      </c>
      <c r="N1021" s="129" t="s">
        <v>7521</v>
      </c>
      <c r="O1021" t="str">
        <f t="shared" si="175"/>
        <v/>
      </c>
      <c r="P1021" t="str">
        <f t="shared" si="171"/>
        <v/>
      </c>
      <c r="Q1021" s="6" t="str">
        <f t="shared" si="167"/>
        <v/>
      </c>
      <c r="R1021" s="6" t="str">
        <f t="shared" si="172"/>
        <v/>
      </c>
      <c r="S1021" s="8" t="str">
        <f t="shared" si="173"/>
        <v/>
      </c>
      <c r="T1021" s="8" t="str">
        <f t="shared" si="174"/>
        <v/>
      </c>
    </row>
    <row r="1022" spans="1:20" x14ac:dyDescent="0.3">
      <c r="A1022" s="111">
        <v>1020</v>
      </c>
      <c r="B1022" s="111" t="s">
        <v>7513</v>
      </c>
      <c r="E1022" s="6" t="str">
        <f t="shared" si="165"/>
        <v/>
      </c>
      <c r="I1022" t="str">
        <f t="shared" si="168"/>
        <v/>
      </c>
      <c r="J1022" t="str">
        <f t="shared" si="166"/>
        <v/>
      </c>
      <c r="K1022" t="str">
        <f t="shared" si="169"/>
        <v/>
      </c>
      <c r="L1022" s="6" t="str">
        <f t="shared" si="170"/>
        <v/>
      </c>
      <c r="N1022" s="129" t="s">
        <v>7521</v>
      </c>
      <c r="O1022" t="str">
        <f t="shared" si="175"/>
        <v/>
      </c>
      <c r="P1022" t="str">
        <f t="shared" si="171"/>
        <v/>
      </c>
      <c r="Q1022" s="6" t="str">
        <f t="shared" si="167"/>
        <v/>
      </c>
      <c r="R1022" s="6" t="str">
        <f t="shared" si="172"/>
        <v/>
      </c>
      <c r="S1022" s="8" t="str">
        <f t="shared" si="173"/>
        <v/>
      </c>
      <c r="T1022" s="8" t="str">
        <f t="shared" si="174"/>
        <v/>
      </c>
    </row>
    <row r="1023" spans="1:20" x14ac:dyDescent="0.3">
      <c r="A1023" s="111">
        <v>1021</v>
      </c>
      <c r="B1023" s="111" t="s">
        <v>7513</v>
      </c>
      <c r="E1023" s="6" t="str">
        <f t="shared" si="165"/>
        <v/>
      </c>
      <c r="I1023" t="str">
        <f t="shared" si="168"/>
        <v/>
      </c>
      <c r="J1023" t="str">
        <f t="shared" si="166"/>
        <v/>
      </c>
      <c r="K1023" t="str">
        <f t="shared" si="169"/>
        <v/>
      </c>
      <c r="L1023" s="6" t="str">
        <f t="shared" si="170"/>
        <v/>
      </c>
      <c r="N1023" s="129" t="s">
        <v>7521</v>
      </c>
      <c r="O1023" t="str">
        <f t="shared" si="175"/>
        <v/>
      </c>
      <c r="P1023" t="str">
        <f t="shared" si="171"/>
        <v/>
      </c>
      <c r="Q1023" s="6" t="str">
        <f t="shared" si="167"/>
        <v/>
      </c>
      <c r="R1023" s="6" t="str">
        <f t="shared" si="172"/>
        <v/>
      </c>
      <c r="S1023" s="8" t="str">
        <f t="shared" si="173"/>
        <v/>
      </c>
      <c r="T1023" s="8" t="str">
        <f t="shared" si="174"/>
        <v/>
      </c>
    </row>
    <row r="1024" spans="1:20" x14ac:dyDescent="0.3">
      <c r="A1024" s="111">
        <v>1022</v>
      </c>
      <c r="B1024" s="111" t="s">
        <v>7513</v>
      </c>
      <c r="E1024" s="6" t="str">
        <f t="shared" si="165"/>
        <v/>
      </c>
      <c r="I1024" t="str">
        <f t="shared" si="168"/>
        <v/>
      </c>
      <c r="J1024" t="str">
        <f t="shared" si="166"/>
        <v/>
      </c>
      <c r="K1024" t="str">
        <f t="shared" si="169"/>
        <v/>
      </c>
      <c r="L1024" s="6" t="str">
        <f t="shared" si="170"/>
        <v/>
      </c>
      <c r="N1024" s="129" t="s">
        <v>7521</v>
      </c>
      <c r="O1024" t="str">
        <f t="shared" si="175"/>
        <v/>
      </c>
      <c r="P1024" t="str">
        <f t="shared" si="171"/>
        <v/>
      </c>
      <c r="Q1024" s="6" t="str">
        <f t="shared" si="167"/>
        <v/>
      </c>
      <c r="R1024" s="6" t="str">
        <f t="shared" si="172"/>
        <v/>
      </c>
      <c r="S1024" s="8" t="str">
        <f t="shared" si="173"/>
        <v/>
      </c>
      <c r="T1024" s="8" t="str">
        <f t="shared" si="174"/>
        <v/>
      </c>
    </row>
    <row r="1025" spans="1:20" x14ac:dyDescent="0.3">
      <c r="A1025" s="111">
        <v>1023</v>
      </c>
      <c r="B1025" s="111" t="s">
        <v>7513</v>
      </c>
      <c r="E1025" s="6" t="str">
        <f t="shared" si="165"/>
        <v/>
      </c>
      <c r="I1025" t="str">
        <f t="shared" si="168"/>
        <v/>
      </c>
      <c r="J1025" t="str">
        <f t="shared" si="166"/>
        <v/>
      </c>
      <c r="K1025" t="str">
        <f t="shared" si="169"/>
        <v/>
      </c>
      <c r="L1025" s="6" t="str">
        <f t="shared" si="170"/>
        <v/>
      </c>
      <c r="N1025" s="129" t="s">
        <v>7521</v>
      </c>
      <c r="O1025" t="str">
        <f t="shared" si="175"/>
        <v/>
      </c>
      <c r="P1025" t="str">
        <f t="shared" si="171"/>
        <v/>
      </c>
      <c r="Q1025" s="6" t="str">
        <f t="shared" si="167"/>
        <v/>
      </c>
      <c r="R1025" s="6" t="str">
        <f t="shared" si="172"/>
        <v/>
      </c>
      <c r="S1025" s="8" t="str">
        <f t="shared" si="173"/>
        <v/>
      </c>
      <c r="T1025" s="8" t="str">
        <f t="shared" si="174"/>
        <v/>
      </c>
    </row>
    <row r="1026" spans="1:20" x14ac:dyDescent="0.3">
      <c r="A1026" s="111">
        <v>1024</v>
      </c>
      <c r="B1026" s="111" t="s">
        <v>7513</v>
      </c>
      <c r="E1026" s="6" t="str">
        <f t="shared" si="165"/>
        <v/>
      </c>
      <c r="I1026" t="str">
        <f t="shared" si="168"/>
        <v/>
      </c>
      <c r="J1026" t="str">
        <f t="shared" si="166"/>
        <v/>
      </c>
      <c r="K1026" t="str">
        <f t="shared" si="169"/>
        <v/>
      </c>
      <c r="L1026" s="6" t="str">
        <f t="shared" si="170"/>
        <v/>
      </c>
      <c r="N1026" s="129" t="s">
        <v>7521</v>
      </c>
      <c r="O1026" t="str">
        <f t="shared" si="175"/>
        <v/>
      </c>
      <c r="P1026" t="str">
        <f t="shared" si="171"/>
        <v/>
      </c>
      <c r="Q1026" s="6" t="str">
        <f t="shared" si="167"/>
        <v/>
      </c>
      <c r="R1026" s="6" t="str">
        <f t="shared" si="172"/>
        <v/>
      </c>
      <c r="S1026" s="8" t="str">
        <f t="shared" si="173"/>
        <v/>
      </c>
      <c r="T1026" s="8" t="str">
        <f t="shared" si="174"/>
        <v/>
      </c>
    </row>
    <row r="1027" spans="1:20" x14ac:dyDescent="0.3">
      <c r="A1027" s="111">
        <v>1025</v>
      </c>
      <c r="B1027" s="111" t="s">
        <v>7513</v>
      </c>
      <c r="E1027" s="6" t="str">
        <f t="shared" ref="E1027:E1090" si="176">IFERROR(VLOOKUP(D1027,Rate,3,FALSE),"")</f>
        <v/>
      </c>
      <c r="I1027" t="str">
        <f t="shared" si="168"/>
        <v/>
      </c>
      <c r="J1027" t="str">
        <f t="shared" ref="J1027:J1090" si="177">IFERROR(VLOOKUP(B1027,ExchangeFee,2,FALSE)*I1027,"")</f>
        <v/>
      </c>
      <c r="K1027" t="str">
        <f t="shared" si="169"/>
        <v/>
      </c>
      <c r="L1027" s="6" t="str">
        <f t="shared" si="170"/>
        <v/>
      </c>
      <c r="N1027" s="129" t="s">
        <v>7521</v>
      </c>
      <c r="O1027" t="str">
        <f t="shared" si="175"/>
        <v/>
      </c>
      <c r="P1027" t="str">
        <f t="shared" si="171"/>
        <v/>
      </c>
      <c r="Q1027" s="6" t="str">
        <f t="shared" ref="Q1027:Q1090" si="178">IFERROR(VLOOKUP(B1027,ExchangeFee,2,FALSE)*P1027,"")</f>
        <v/>
      </c>
      <c r="R1027" s="6" t="str">
        <f t="shared" si="172"/>
        <v/>
      </c>
      <c r="S1027" s="8" t="str">
        <f t="shared" si="173"/>
        <v/>
      </c>
      <c r="T1027" s="8" t="str">
        <f t="shared" si="174"/>
        <v/>
      </c>
    </row>
    <row r="1028" spans="1:20" x14ac:dyDescent="0.3">
      <c r="A1028" s="111">
        <v>1026</v>
      </c>
      <c r="B1028" s="111" t="s">
        <v>7513</v>
      </c>
      <c r="E1028" s="6" t="str">
        <f t="shared" si="176"/>
        <v/>
      </c>
      <c r="I1028" t="str">
        <f t="shared" ref="I1028:I1091" si="179">IFERROR(H1028/G1028,"")</f>
        <v/>
      </c>
      <c r="J1028" t="str">
        <f t="shared" si="177"/>
        <v/>
      </c>
      <c r="K1028" t="str">
        <f t="shared" ref="K1028:K1091" si="180">IFERROR(I1028-J1028,"")</f>
        <v/>
      </c>
      <c r="L1028" s="6" t="str">
        <f t="shared" ref="L1028:L1091" si="181">IFERROR(K1028*G1028,"")</f>
        <v/>
      </c>
      <c r="N1028" s="129" t="s">
        <v>7521</v>
      </c>
      <c r="O1028" t="str">
        <f t="shared" si="175"/>
        <v/>
      </c>
      <c r="P1028" t="str">
        <f t="shared" ref="P1028:P1091" si="182">IFERROR(O1028*N1028,"")</f>
        <v/>
      </c>
      <c r="Q1028" s="6" t="str">
        <f t="shared" si="178"/>
        <v/>
      </c>
      <c r="R1028" s="6" t="str">
        <f t="shared" ref="R1028:R1091" si="183">IFERROR(P1028-Q1028,"")</f>
        <v/>
      </c>
      <c r="S1028" s="8" t="str">
        <f t="shared" ref="S1028:S1091" si="184">IFERROR((N1028-G1028)/G1028,"")</f>
        <v/>
      </c>
      <c r="T1028" s="8" t="str">
        <f t="shared" ref="T1028:T1091" si="185">IFERROR((R1028-H1028)/H1028,"")</f>
        <v/>
      </c>
    </row>
    <row r="1029" spans="1:20" x14ac:dyDescent="0.3">
      <c r="A1029" s="111">
        <v>1027</v>
      </c>
      <c r="B1029" s="111" t="s">
        <v>7513</v>
      </c>
      <c r="E1029" s="6" t="str">
        <f t="shared" si="176"/>
        <v/>
      </c>
      <c r="I1029" t="str">
        <f t="shared" si="179"/>
        <v/>
      </c>
      <c r="J1029" t="str">
        <f t="shared" si="177"/>
        <v/>
      </c>
      <c r="K1029" t="str">
        <f t="shared" si="180"/>
        <v/>
      </c>
      <c r="L1029" s="6" t="str">
        <f t="shared" si="181"/>
        <v/>
      </c>
      <c r="N1029" s="129" t="s">
        <v>7521</v>
      </c>
      <c r="O1029" t="str">
        <f t="shared" ref="O1029:O1092" si="186">K1029</f>
        <v/>
      </c>
      <c r="P1029" t="str">
        <f t="shared" si="182"/>
        <v/>
      </c>
      <c r="Q1029" s="6" t="str">
        <f t="shared" si="178"/>
        <v/>
      </c>
      <c r="R1029" s="6" t="str">
        <f t="shared" si="183"/>
        <v/>
      </c>
      <c r="S1029" s="8" t="str">
        <f t="shared" si="184"/>
        <v/>
      </c>
      <c r="T1029" s="8" t="str">
        <f t="shared" si="185"/>
        <v/>
      </c>
    </row>
    <row r="1030" spans="1:20" x14ac:dyDescent="0.3">
      <c r="A1030" s="111">
        <v>1028</v>
      </c>
      <c r="B1030" s="111" t="s">
        <v>7513</v>
      </c>
      <c r="E1030" s="6" t="str">
        <f t="shared" si="176"/>
        <v/>
      </c>
      <c r="I1030" t="str">
        <f t="shared" si="179"/>
        <v/>
      </c>
      <c r="J1030" t="str">
        <f t="shared" si="177"/>
        <v/>
      </c>
      <c r="K1030" t="str">
        <f t="shared" si="180"/>
        <v/>
      </c>
      <c r="L1030" s="6" t="str">
        <f t="shared" si="181"/>
        <v/>
      </c>
      <c r="N1030" s="129" t="s">
        <v>7521</v>
      </c>
      <c r="O1030" t="str">
        <f t="shared" si="186"/>
        <v/>
      </c>
      <c r="P1030" t="str">
        <f t="shared" si="182"/>
        <v/>
      </c>
      <c r="Q1030" s="6" t="str">
        <f t="shared" si="178"/>
        <v/>
      </c>
      <c r="R1030" s="6" t="str">
        <f t="shared" si="183"/>
        <v/>
      </c>
      <c r="S1030" s="8" t="str">
        <f t="shared" si="184"/>
        <v/>
      </c>
      <c r="T1030" s="8" t="str">
        <f t="shared" si="185"/>
        <v/>
      </c>
    </row>
    <row r="1031" spans="1:20" x14ac:dyDescent="0.3">
      <c r="A1031" s="111">
        <v>1029</v>
      </c>
      <c r="B1031" s="111" t="s">
        <v>7513</v>
      </c>
      <c r="E1031" s="6" t="str">
        <f t="shared" si="176"/>
        <v/>
      </c>
      <c r="I1031" t="str">
        <f t="shared" si="179"/>
        <v/>
      </c>
      <c r="J1031" t="str">
        <f t="shared" si="177"/>
        <v/>
      </c>
      <c r="K1031" t="str">
        <f t="shared" si="180"/>
        <v/>
      </c>
      <c r="L1031" s="6" t="str">
        <f t="shared" si="181"/>
        <v/>
      </c>
      <c r="N1031" s="129" t="s">
        <v>7521</v>
      </c>
      <c r="O1031" t="str">
        <f t="shared" si="186"/>
        <v/>
      </c>
      <c r="P1031" t="str">
        <f t="shared" si="182"/>
        <v/>
      </c>
      <c r="Q1031" s="6" t="str">
        <f t="shared" si="178"/>
        <v/>
      </c>
      <c r="R1031" s="6" t="str">
        <f t="shared" si="183"/>
        <v/>
      </c>
      <c r="S1031" s="8" t="str">
        <f t="shared" si="184"/>
        <v/>
      </c>
      <c r="T1031" s="8" t="str">
        <f t="shared" si="185"/>
        <v/>
      </c>
    </row>
    <row r="1032" spans="1:20" x14ac:dyDescent="0.3">
      <c r="A1032" s="111">
        <v>1030</v>
      </c>
      <c r="B1032" s="111" t="s">
        <v>7513</v>
      </c>
      <c r="E1032" s="6" t="str">
        <f t="shared" si="176"/>
        <v/>
      </c>
      <c r="I1032" t="str">
        <f t="shared" si="179"/>
        <v/>
      </c>
      <c r="J1032" t="str">
        <f t="shared" si="177"/>
        <v/>
      </c>
      <c r="K1032" t="str">
        <f t="shared" si="180"/>
        <v/>
      </c>
      <c r="L1032" s="6" t="str">
        <f t="shared" si="181"/>
        <v/>
      </c>
      <c r="N1032" s="129" t="s">
        <v>7521</v>
      </c>
      <c r="O1032" t="str">
        <f t="shared" si="186"/>
        <v/>
      </c>
      <c r="P1032" t="str">
        <f t="shared" si="182"/>
        <v/>
      </c>
      <c r="Q1032" s="6" t="str">
        <f t="shared" si="178"/>
        <v/>
      </c>
      <c r="R1032" s="6" t="str">
        <f t="shared" si="183"/>
        <v/>
      </c>
      <c r="S1032" s="8" t="str">
        <f t="shared" si="184"/>
        <v/>
      </c>
      <c r="T1032" s="8" t="str">
        <f t="shared" si="185"/>
        <v/>
      </c>
    </row>
    <row r="1033" spans="1:20" x14ac:dyDescent="0.3">
      <c r="A1033" s="111">
        <v>1031</v>
      </c>
      <c r="B1033" s="111" t="s">
        <v>7513</v>
      </c>
      <c r="E1033" s="6" t="str">
        <f t="shared" si="176"/>
        <v/>
      </c>
      <c r="I1033" t="str">
        <f t="shared" si="179"/>
        <v/>
      </c>
      <c r="J1033" t="str">
        <f t="shared" si="177"/>
        <v/>
      </c>
      <c r="K1033" t="str">
        <f t="shared" si="180"/>
        <v/>
      </c>
      <c r="L1033" s="6" t="str">
        <f t="shared" si="181"/>
        <v/>
      </c>
      <c r="N1033" s="129" t="s">
        <v>7521</v>
      </c>
      <c r="O1033" t="str">
        <f t="shared" si="186"/>
        <v/>
      </c>
      <c r="P1033" t="str">
        <f t="shared" si="182"/>
        <v/>
      </c>
      <c r="Q1033" s="6" t="str">
        <f t="shared" si="178"/>
        <v/>
      </c>
      <c r="R1033" s="6" t="str">
        <f t="shared" si="183"/>
        <v/>
      </c>
      <c r="S1033" s="8" t="str">
        <f t="shared" si="184"/>
        <v/>
      </c>
      <c r="T1033" s="8" t="str">
        <f t="shared" si="185"/>
        <v/>
      </c>
    </row>
    <row r="1034" spans="1:20" x14ac:dyDescent="0.3">
      <c r="A1034" s="111">
        <v>1032</v>
      </c>
      <c r="B1034" s="111" t="s">
        <v>7513</v>
      </c>
      <c r="E1034" s="6" t="str">
        <f t="shared" si="176"/>
        <v/>
      </c>
      <c r="I1034" t="str">
        <f t="shared" si="179"/>
        <v/>
      </c>
      <c r="J1034" t="str">
        <f t="shared" si="177"/>
        <v/>
      </c>
      <c r="K1034" t="str">
        <f t="shared" si="180"/>
        <v/>
      </c>
      <c r="L1034" s="6" t="str">
        <f t="shared" si="181"/>
        <v/>
      </c>
      <c r="N1034" s="129" t="s">
        <v>7521</v>
      </c>
      <c r="O1034" t="str">
        <f t="shared" si="186"/>
        <v/>
      </c>
      <c r="P1034" t="str">
        <f t="shared" si="182"/>
        <v/>
      </c>
      <c r="Q1034" s="6" t="str">
        <f t="shared" si="178"/>
        <v/>
      </c>
      <c r="R1034" s="6" t="str">
        <f t="shared" si="183"/>
        <v/>
      </c>
      <c r="S1034" s="8" t="str">
        <f t="shared" si="184"/>
        <v/>
      </c>
      <c r="T1034" s="8" t="str">
        <f t="shared" si="185"/>
        <v/>
      </c>
    </row>
    <row r="1035" spans="1:20" x14ac:dyDescent="0.3">
      <c r="A1035" s="111">
        <v>1033</v>
      </c>
      <c r="B1035" s="111" t="s">
        <v>7513</v>
      </c>
      <c r="E1035" s="6" t="str">
        <f t="shared" si="176"/>
        <v/>
      </c>
      <c r="I1035" t="str">
        <f t="shared" si="179"/>
        <v/>
      </c>
      <c r="J1035" t="str">
        <f t="shared" si="177"/>
        <v/>
      </c>
      <c r="K1035" t="str">
        <f t="shared" si="180"/>
        <v/>
      </c>
      <c r="L1035" s="6" t="str">
        <f t="shared" si="181"/>
        <v/>
      </c>
      <c r="N1035" s="129" t="s">
        <v>7521</v>
      </c>
      <c r="O1035" t="str">
        <f t="shared" si="186"/>
        <v/>
      </c>
      <c r="P1035" t="str">
        <f t="shared" si="182"/>
        <v/>
      </c>
      <c r="Q1035" s="6" t="str">
        <f t="shared" si="178"/>
        <v/>
      </c>
      <c r="R1035" s="6" t="str">
        <f t="shared" si="183"/>
        <v/>
      </c>
      <c r="S1035" s="8" t="str">
        <f t="shared" si="184"/>
        <v/>
      </c>
      <c r="T1035" s="8" t="str">
        <f t="shared" si="185"/>
        <v/>
      </c>
    </row>
    <row r="1036" spans="1:20" x14ac:dyDescent="0.3">
      <c r="A1036" s="111">
        <v>1034</v>
      </c>
      <c r="B1036" s="111" t="s">
        <v>7513</v>
      </c>
      <c r="E1036" s="6" t="str">
        <f t="shared" si="176"/>
        <v/>
      </c>
      <c r="I1036" t="str">
        <f t="shared" si="179"/>
        <v/>
      </c>
      <c r="J1036" t="str">
        <f t="shared" si="177"/>
        <v/>
      </c>
      <c r="K1036" t="str">
        <f t="shared" si="180"/>
        <v/>
      </c>
      <c r="L1036" s="6" t="str">
        <f t="shared" si="181"/>
        <v/>
      </c>
      <c r="N1036" s="129" t="s">
        <v>7521</v>
      </c>
      <c r="O1036" t="str">
        <f t="shared" si="186"/>
        <v/>
      </c>
      <c r="P1036" t="str">
        <f t="shared" si="182"/>
        <v/>
      </c>
      <c r="Q1036" s="6" t="str">
        <f t="shared" si="178"/>
        <v/>
      </c>
      <c r="R1036" s="6" t="str">
        <f t="shared" si="183"/>
        <v/>
      </c>
      <c r="S1036" s="8" t="str">
        <f t="shared" si="184"/>
        <v/>
      </c>
      <c r="T1036" s="8" t="str">
        <f t="shared" si="185"/>
        <v/>
      </c>
    </row>
    <row r="1037" spans="1:20" x14ac:dyDescent="0.3">
      <c r="A1037" s="111">
        <v>1035</v>
      </c>
      <c r="B1037" s="111" t="s">
        <v>7513</v>
      </c>
      <c r="E1037" s="6" t="str">
        <f t="shared" si="176"/>
        <v/>
      </c>
      <c r="I1037" t="str">
        <f t="shared" si="179"/>
        <v/>
      </c>
      <c r="J1037" t="str">
        <f t="shared" si="177"/>
        <v/>
      </c>
      <c r="K1037" t="str">
        <f t="shared" si="180"/>
        <v/>
      </c>
      <c r="L1037" s="6" t="str">
        <f t="shared" si="181"/>
        <v/>
      </c>
      <c r="N1037" s="129" t="s">
        <v>7521</v>
      </c>
      <c r="O1037" t="str">
        <f t="shared" si="186"/>
        <v/>
      </c>
      <c r="P1037" t="str">
        <f t="shared" si="182"/>
        <v/>
      </c>
      <c r="Q1037" s="6" t="str">
        <f t="shared" si="178"/>
        <v/>
      </c>
      <c r="R1037" s="6" t="str">
        <f t="shared" si="183"/>
        <v/>
      </c>
      <c r="S1037" s="8" t="str">
        <f t="shared" si="184"/>
        <v/>
      </c>
      <c r="T1037" s="8" t="str">
        <f t="shared" si="185"/>
        <v/>
      </c>
    </row>
    <row r="1038" spans="1:20" x14ac:dyDescent="0.3">
      <c r="A1038" s="111">
        <v>1036</v>
      </c>
      <c r="B1038" s="111" t="s">
        <v>7513</v>
      </c>
      <c r="E1038" s="6" t="str">
        <f t="shared" si="176"/>
        <v/>
      </c>
      <c r="I1038" t="str">
        <f t="shared" si="179"/>
        <v/>
      </c>
      <c r="J1038" t="str">
        <f t="shared" si="177"/>
        <v/>
      </c>
      <c r="K1038" t="str">
        <f t="shared" si="180"/>
        <v/>
      </c>
      <c r="L1038" s="6" t="str">
        <f t="shared" si="181"/>
        <v/>
      </c>
      <c r="N1038" s="129" t="s">
        <v>7521</v>
      </c>
      <c r="O1038" t="str">
        <f t="shared" si="186"/>
        <v/>
      </c>
      <c r="P1038" t="str">
        <f t="shared" si="182"/>
        <v/>
      </c>
      <c r="Q1038" s="6" t="str">
        <f t="shared" si="178"/>
        <v/>
      </c>
      <c r="R1038" s="6" t="str">
        <f t="shared" si="183"/>
        <v/>
      </c>
      <c r="S1038" s="8" t="str">
        <f t="shared" si="184"/>
        <v/>
      </c>
      <c r="T1038" s="8" t="str">
        <f t="shared" si="185"/>
        <v/>
      </c>
    </row>
    <row r="1039" spans="1:20" x14ac:dyDescent="0.3">
      <c r="A1039" s="111">
        <v>1037</v>
      </c>
      <c r="B1039" s="111" t="s">
        <v>7513</v>
      </c>
      <c r="E1039" s="6" t="str">
        <f t="shared" si="176"/>
        <v/>
      </c>
      <c r="I1039" t="str">
        <f t="shared" si="179"/>
        <v/>
      </c>
      <c r="J1039" t="str">
        <f t="shared" si="177"/>
        <v/>
      </c>
      <c r="K1039" t="str">
        <f t="shared" si="180"/>
        <v/>
      </c>
      <c r="L1039" s="6" t="str">
        <f t="shared" si="181"/>
        <v/>
      </c>
      <c r="N1039" s="129" t="s">
        <v>7521</v>
      </c>
      <c r="O1039" t="str">
        <f t="shared" si="186"/>
        <v/>
      </c>
      <c r="P1039" t="str">
        <f t="shared" si="182"/>
        <v/>
      </c>
      <c r="Q1039" s="6" t="str">
        <f t="shared" si="178"/>
        <v/>
      </c>
      <c r="R1039" s="6" t="str">
        <f t="shared" si="183"/>
        <v/>
      </c>
      <c r="S1039" s="8" t="str">
        <f t="shared" si="184"/>
        <v/>
      </c>
      <c r="T1039" s="8" t="str">
        <f t="shared" si="185"/>
        <v/>
      </c>
    </row>
    <row r="1040" spans="1:20" x14ac:dyDescent="0.3">
      <c r="A1040" s="111">
        <v>1038</v>
      </c>
      <c r="B1040" s="111" t="s">
        <v>7513</v>
      </c>
      <c r="E1040" s="6" t="str">
        <f t="shared" si="176"/>
        <v/>
      </c>
      <c r="I1040" t="str">
        <f t="shared" si="179"/>
        <v/>
      </c>
      <c r="J1040" t="str">
        <f t="shared" si="177"/>
        <v/>
      </c>
      <c r="K1040" t="str">
        <f t="shared" si="180"/>
        <v/>
      </c>
      <c r="L1040" s="6" t="str">
        <f t="shared" si="181"/>
        <v/>
      </c>
      <c r="N1040" s="129" t="s">
        <v>7521</v>
      </c>
      <c r="O1040" t="str">
        <f t="shared" si="186"/>
        <v/>
      </c>
      <c r="P1040" t="str">
        <f t="shared" si="182"/>
        <v/>
      </c>
      <c r="Q1040" s="6" t="str">
        <f t="shared" si="178"/>
        <v/>
      </c>
      <c r="R1040" s="6" t="str">
        <f t="shared" si="183"/>
        <v/>
      </c>
      <c r="S1040" s="8" t="str">
        <f t="shared" si="184"/>
        <v/>
      </c>
      <c r="T1040" s="8" t="str">
        <f t="shared" si="185"/>
        <v/>
      </c>
    </row>
    <row r="1041" spans="1:20" x14ac:dyDescent="0.3">
      <c r="A1041" s="111">
        <v>1039</v>
      </c>
      <c r="B1041" s="111" t="s">
        <v>7513</v>
      </c>
      <c r="E1041" s="6" t="str">
        <f t="shared" si="176"/>
        <v/>
      </c>
      <c r="I1041" t="str">
        <f t="shared" si="179"/>
        <v/>
      </c>
      <c r="J1041" t="str">
        <f t="shared" si="177"/>
        <v/>
      </c>
      <c r="K1041" t="str">
        <f t="shared" si="180"/>
        <v/>
      </c>
      <c r="L1041" s="6" t="str">
        <f t="shared" si="181"/>
        <v/>
      </c>
      <c r="N1041" s="129" t="s">
        <v>7521</v>
      </c>
      <c r="O1041" t="str">
        <f t="shared" si="186"/>
        <v/>
      </c>
      <c r="P1041" t="str">
        <f t="shared" si="182"/>
        <v/>
      </c>
      <c r="Q1041" s="6" t="str">
        <f t="shared" si="178"/>
        <v/>
      </c>
      <c r="R1041" s="6" t="str">
        <f t="shared" si="183"/>
        <v/>
      </c>
      <c r="S1041" s="8" t="str">
        <f t="shared" si="184"/>
        <v/>
      </c>
      <c r="T1041" s="8" t="str">
        <f t="shared" si="185"/>
        <v/>
      </c>
    </row>
    <row r="1042" spans="1:20" x14ac:dyDescent="0.3">
      <c r="A1042" s="111">
        <v>1040</v>
      </c>
      <c r="B1042" s="111" t="s">
        <v>7513</v>
      </c>
      <c r="E1042" s="6" t="str">
        <f t="shared" si="176"/>
        <v/>
      </c>
      <c r="I1042" t="str">
        <f t="shared" si="179"/>
        <v/>
      </c>
      <c r="J1042" t="str">
        <f t="shared" si="177"/>
        <v/>
      </c>
      <c r="K1042" t="str">
        <f t="shared" si="180"/>
        <v/>
      </c>
      <c r="L1042" s="6" t="str">
        <f t="shared" si="181"/>
        <v/>
      </c>
      <c r="N1042" s="129" t="s">
        <v>7521</v>
      </c>
      <c r="O1042" t="str">
        <f t="shared" si="186"/>
        <v/>
      </c>
      <c r="P1042" t="str">
        <f t="shared" si="182"/>
        <v/>
      </c>
      <c r="Q1042" s="6" t="str">
        <f t="shared" si="178"/>
        <v/>
      </c>
      <c r="R1042" s="6" t="str">
        <f t="shared" si="183"/>
        <v/>
      </c>
      <c r="S1042" s="8" t="str">
        <f t="shared" si="184"/>
        <v/>
      </c>
      <c r="T1042" s="8" t="str">
        <f t="shared" si="185"/>
        <v/>
      </c>
    </row>
    <row r="1043" spans="1:20" x14ac:dyDescent="0.3">
      <c r="A1043" s="111">
        <v>1041</v>
      </c>
      <c r="B1043" s="111" t="s">
        <v>7513</v>
      </c>
      <c r="E1043" s="6" t="str">
        <f t="shared" si="176"/>
        <v/>
      </c>
      <c r="I1043" t="str">
        <f t="shared" si="179"/>
        <v/>
      </c>
      <c r="J1043" t="str">
        <f t="shared" si="177"/>
        <v/>
      </c>
      <c r="K1043" t="str">
        <f t="shared" si="180"/>
        <v/>
      </c>
      <c r="L1043" s="6" t="str">
        <f t="shared" si="181"/>
        <v/>
      </c>
      <c r="N1043" s="129" t="s">
        <v>7521</v>
      </c>
      <c r="O1043" t="str">
        <f t="shared" si="186"/>
        <v/>
      </c>
      <c r="P1043" t="str">
        <f t="shared" si="182"/>
        <v/>
      </c>
      <c r="Q1043" s="6" t="str">
        <f t="shared" si="178"/>
        <v/>
      </c>
      <c r="R1043" s="6" t="str">
        <f t="shared" si="183"/>
        <v/>
      </c>
      <c r="S1043" s="8" t="str">
        <f t="shared" si="184"/>
        <v/>
      </c>
      <c r="T1043" s="8" t="str">
        <f t="shared" si="185"/>
        <v/>
      </c>
    </row>
    <row r="1044" spans="1:20" x14ac:dyDescent="0.3">
      <c r="A1044" s="111">
        <v>1042</v>
      </c>
      <c r="B1044" s="111" t="s">
        <v>7513</v>
      </c>
      <c r="E1044" s="6" t="str">
        <f t="shared" si="176"/>
        <v/>
      </c>
      <c r="I1044" t="str">
        <f t="shared" si="179"/>
        <v/>
      </c>
      <c r="J1044" t="str">
        <f t="shared" si="177"/>
        <v/>
      </c>
      <c r="K1044" t="str">
        <f t="shared" si="180"/>
        <v/>
      </c>
      <c r="L1044" s="6" t="str">
        <f t="shared" si="181"/>
        <v/>
      </c>
      <c r="N1044" s="129" t="s">
        <v>7521</v>
      </c>
      <c r="O1044" t="str">
        <f t="shared" si="186"/>
        <v/>
      </c>
      <c r="P1044" t="str">
        <f t="shared" si="182"/>
        <v/>
      </c>
      <c r="Q1044" s="6" t="str">
        <f t="shared" si="178"/>
        <v/>
      </c>
      <c r="R1044" s="6" t="str">
        <f t="shared" si="183"/>
        <v/>
      </c>
      <c r="S1044" s="8" t="str">
        <f t="shared" si="184"/>
        <v/>
      </c>
      <c r="T1044" s="8" t="str">
        <f t="shared" si="185"/>
        <v/>
      </c>
    </row>
    <row r="1045" spans="1:20" x14ac:dyDescent="0.3">
      <c r="A1045" s="111">
        <v>1043</v>
      </c>
      <c r="B1045" s="111" t="s">
        <v>7513</v>
      </c>
      <c r="E1045" s="6" t="str">
        <f t="shared" si="176"/>
        <v/>
      </c>
      <c r="I1045" t="str">
        <f t="shared" si="179"/>
        <v/>
      </c>
      <c r="J1045" t="str">
        <f t="shared" si="177"/>
        <v/>
      </c>
      <c r="K1045" t="str">
        <f t="shared" si="180"/>
        <v/>
      </c>
      <c r="L1045" s="6" t="str">
        <f t="shared" si="181"/>
        <v/>
      </c>
      <c r="N1045" s="129" t="s">
        <v>7521</v>
      </c>
      <c r="O1045" t="str">
        <f t="shared" si="186"/>
        <v/>
      </c>
      <c r="P1045" t="str">
        <f t="shared" si="182"/>
        <v/>
      </c>
      <c r="Q1045" s="6" t="str">
        <f t="shared" si="178"/>
        <v/>
      </c>
      <c r="R1045" s="6" t="str">
        <f t="shared" si="183"/>
        <v/>
      </c>
      <c r="S1045" s="8" t="str">
        <f t="shared" si="184"/>
        <v/>
      </c>
      <c r="T1045" s="8" t="str">
        <f t="shared" si="185"/>
        <v/>
      </c>
    </row>
    <row r="1046" spans="1:20" x14ac:dyDescent="0.3">
      <c r="A1046" s="111">
        <v>1044</v>
      </c>
      <c r="B1046" s="111" t="s">
        <v>7513</v>
      </c>
      <c r="E1046" s="6" t="str">
        <f t="shared" si="176"/>
        <v/>
      </c>
      <c r="I1046" t="str">
        <f t="shared" si="179"/>
        <v/>
      </c>
      <c r="J1046" t="str">
        <f t="shared" si="177"/>
        <v/>
      </c>
      <c r="K1046" t="str">
        <f t="shared" si="180"/>
        <v/>
      </c>
      <c r="L1046" s="6" t="str">
        <f t="shared" si="181"/>
        <v/>
      </c>
      <c r="N1046" s="129" t="s">
        <v>7521</v>
      </c>
      <c r="O1046" t="str">
        <f t="shared" si="186"/>
        <v/>
      </c>
      <c r="P1046" t="str">
        <f t="shared" si="182"/>
        <v/>
      </c>
      <c r="Q1046" s="6" t="str">
        <f t="shared" si="178"/>
        <v/>
      </c>
      <c r="R1046" s="6" t="str">
        <f t="shared" si="183"/>
        <v/>
      </c>
      <c r="S1046" s="8" t="str">
        <f t="shared" si="184"/>
        <v/>
      </c>
      <c r="T1046" s="8" t="str">
        <f t="shared" si="185"/>
        <v/>
      </c>
    </row>
    <row r="1047" spans="1:20" x14ac:dyDescent="0.3">
      <c r="A1047" s="111">
        <v>1045</v>
      </c>
      <c r="B1047" s="111" t="s">
        <v>7513</v>
      </c>
      <c r="E1047" s="6" t="str">
        <f t="shared" si="176"/>
        <v/>
      </c>
      <c r="I1047" t="str">
        <f t="shared" si="179"/>
        <v/>
      </c>
      <c r="J1047" t="str">
        <f t="shared" si="177"/>
        <v/>
      </c>
      <c r="K1047" t="str">
        <f t="shared" si="180"/>
        <v/>
      </c>
      <c r="L1047" s="6" t="str">
        <f t="shared" si="181"/>
        <v/>
      </c>
      <c r="N1047" s="129" t="s">
        <v>7521</v>
      </c>
      <c r="O1047" t="str">
        <f t="shared" si="186"/>
        <v/>
      </c>
      <c r="P1047" t="str">
        <f t="shared" si="182"/>
        <v/>
      </c>
      <c r="Q1047" s="6" t="str">
        <f t="shared" si="178"/>
        <v/>
      </c>
      <c r="R1047" s="6" t="str">
        <f t="shared" si="183"/>
        <v/>
      </c>
      <c r="S1047" s="8" t="str">
        <f t="shared" si="184"/>
        <v/>
      </c>
      <c r="T1047" s="8" t="str">
        <f t="shared" si="185"/>
        <v/>
      </c>
    </row>
    <row r="1048" spans="1:20" x14ac:dyDescent="0.3">
      <c r="A1048" s="111">
        <v>1046</v>
      </c>
      <c r="B1048" s="111" t="s">
        <v>7513</v>
      </c>
      <c r="E1048" s="6" t="str">
        <f t="shared" si="176"/>
        <v/>
      </c>
      <c r="I1048" t="str">
        <f t="shared" si="179"/>
        <v/>
      </c>
      <c r="J1048" t="str">
        <f t="shared" si="177"/>
        <v/>
      </c>
      <c r="K1048" t="str">
        <f t="shared" si="180"/>
        <v/>
      </c>
      <c r="L1048" s="6" t="str">
        <f t="shared" si="181"/>
        <v/>
      </c>
      <c r="N1048" s="129" t="s">
        <v>7521</v>
      </c>
      <c r="O1048" t="str">
        <f t="shared" si="186"/>
        <v/>
      </c>
      <c r="P1048" t="str">
        <f t="shared" si="182"/>
        <v/>
      </c>
      <c r="Q1048" s="6" t="str">
        <f t="shared" si="178"/>
        <v/>
      </c>
      <c r="R1048" s="6" t="str">
        <f t="shared" si="183"/>
        <v/>
      </c>
      <c r="S1048" s="8" t="str">
        <f t="shared" si="184"/>
        <v/>
      </c>
      <c r="T1048" s="8" t="str">
        <f t="shared" si="185"/>
        <v/>
      </c>
    </row>
    <row r="1049" spans="1:20" x14ac:dyDescent="0.3">
      <c r="A1049" s="111">
        <v>1047</v>
      </c>
      <c r="B1049" s="111" t="s">
        <v>7513</v>
      </c>
      <c r="E1049" s="6" t="str">
        <f t="shared" si="176"/>
        <v/>
      </c>
      <c r="I1049" t="str">
        <f t="shared" si="179"/>
        <v/>
      </c>
      <c r="J1049" t="str">
        <f t="shared" si="177"/>
        <v/>
      </c>
      <c r="K1049" t="str">
        <f t="shared" si="180"/>
        <v/>
      </c>
      <c r="L1049" s="6" t="str">
        <f t="shared" si="181"/>
        <v/>
      </c>
      <c r="N1049" s="129" t="s">
        <v>7521</v>
      </c>
      <c r="O1049" t="str">
        <f t="shared" si="186"/>
        <v/>
      </c>
      <c r="P1049" t="str">
        <f t="shared" si="182"/>
        <v/>
      </c>
      <c r="Q1049" s="6" t="str">
        <f t="shared" si="178"/>
        <v/>
      </c>
      <c r="R1049" s="6" t="str">
        <f t="shared" si="183"/>
        <v/>
      </c>
      <c r="S1049" s="8" t="str">
        <f t="shared" si="184"/>
        <v/>
      </c>
      <c r="T1049" s="8" t="str">
        <f t="shared" si="185"/>
        <v/>
      </c>
    </row>
    <row r="1050" spans="1:20" x14ac:dyDescent="0.3">
      <c r="A1050" s="111">
        <v>1048</v>
      </c>
      <c r="B1050" s="111" t="s">
        <v>7513</v>
      </c>
      <c r="E1050" s="6" t="str">
        <f t="shared" si="176"/>
        <v/>
      </c>
      <c r="I1050" t="str">
        <f t="shared" si="179"/>
        <v/>
      </c>
      <c r="J1050" t="str">
        <f t="shared" si="177"/>
        <v/>
      </c>
      <c r="K1050" t="str">
        <f t="shared" si="180"/>
        <v/>
      </c>
      <c r="L1050" s="6" t="str">
        <f t="shared" si="181"/>
        <v/>
      </c>
      <c r="N1050" s="129" t="s">
        <v>7521</v>
      </c>
      <c r="O1050" t="str">
        <f t="shared" si="186"/>
        <v/>
      </c>
      <c r="P1050" t="str">
        <f t="shared" si="182"/>
        <v/>
      </c>
      <c r="Q1050" s="6" t="str">
        <f t="shared" si="178"/>
        <v/>
      </c>
      <c r="R1050" s="6" t="str">
        <f t="shared" si="183"/>
        <v/>
      </c>
      <c r="S1050" s="8" t="str">
        <f t="shared" si="184"/>
        <v/>
      </c>
      <c r="T1050" s="8" t="str">
        <f t="shared" si="185"/>
        <v/>
      </c>
    </row>
    <row r="1051" spans="1:20" x14ac:dyDescent="0.3">
      <c r="A1051" s="111">
        <v>1049</v>
      </c>
      <c r="B1051" s="111" t="s">
        <v>7513</v>
      </c>
      <c r="E1051" s="6" t="str">
        <f t="shared" si="176"/>
        <v/>
      </c>
      <c r="I1051" t="str">
        <f t="shared" si="179"/>
        <v/>
      </c>
      <c r="J1051" t="str">
        <f t="shared" si="177"/>
        <v/>
      </c>
      <c r="K1051" t="str">
        <f t="shared" si="180"/>
        <v/>
      </c>
      <c r="L1051" s="6" t="str">
        <f t="shared" si="181"/>
        <v/>
      </c>
      <c r="N1051" s="129" t="s">
        <v>7521</v>
      </c>
      <c r="O1051" t="str">
        <f t="shared" si="186"/>
        <v/>
      </c>
      <c r="P1051" t="str">
        <f t="shared" si="182"/>
        <v/>
      </c>
      <c r="Q1051" s="6" t="str">
        <f t="shared" si="178"/>
        <v/>
      </c>
      <c r="R1051" s="6" t="str">
        <f t="shared" si="183"/>
        <v/>
      </c>
      <c r="S1051" s="8" t="str">
        <f t="shared" si="184"/>
        <v/>
      </c>
      <c r="T1051" s="8" t="str">
        <f t="shared" si="185"/>
        <v/>
      </c>
    </row>
    <row r="1052" spans="1:20" x14ac:dyDescent="0.3">
      <c r="A1052" s="111">
        <v>1050</v>
      </c>
      <c r="B1052" s="111" t="s">
        <v>7513</v>
      </c>
      <c r="E1052" s="6" t="str">
        <f t="shared" si="176"/>
        <v/>
      </c>
      <c r="I1052" t="str">
        <f t="shared" si="179"/>
        <v/>
      </c>
      <c r="J1052" t="str">
        <f t="shared" si="177"/>
        <v/>
      </c>
      <c r="K1052" t="str">
        <f t="shared" si="180"/>
        <v/>
      </c>
      <c r="L1052" s="6" t="str">
        <f t="shared" si="181"/>
        <v/>
      </c>
      <c r="N1052" s="129" t="s">
        <v>7521</v>
      </c>
      <c r="O1052" t="str">
        <f t="shared" si="186"/>
        <v/>
      </c>
      <c r="P1052" t="str">
        <f t="shared" si="182"/>
        <v/>
      </c>
      <c r="Q1052" s="6" t="str">
        <f t="shared" si="178"/>
        <v/>
      </c>
      <c r="R1052" s="6" t="str">
        <f t="shared" si="183"/>
        <v/>
      </c>
      <c r="S1052" s="8" t="str">
        <f t="shared" si="184"/>
        <v/>
      </c>
      <c r="T1052" s="8" t="str">
        <f t="shared" si="185"/>
        <v/>
      </c>
    </row>
    <row r="1053" spans="1:20" x14ac:dyDescent="0.3">
      <c r="A1053" s="111">
        <v>1051</v>
      </c>
      <c r="B1053" s="111" t="s">
        <v>7513</v>
      </c>
      <c r="E1053" s="6" t="str">
        <f t="shared" si="176"/>
        <v/>
      </c>
      <c r="I1053" t="str">
        <f t="shared" si="179"/>
        <v/>
      </c>
      <c r="J1053" t="str">
        <f t="shared" si="177"/>
        <v/>
      </c>
      <c r="K1053" t="str">
        <f t="shared" si="180"/>
        <v/>
      </c>
      <c r="L1053" s="6" t="str">
        <f t="shared" si="181"/>
        <v/>
      </c>
      <c r="N1053" s="129" t="s">
        <v>7521</v>
      </c>
      <c r="O1053" t="str">
        <f t="shared" si="186"/>
        <v/>
      </c>
      <c r="P1053" t="str">
        <f t="shared" si="182"/>
        <v/>
      </c>
      <c r="Q1053" s="6" t="str">
        <f t="shared" si="178"/>
        <v/>
      </c>
      <c r="R1053" s="6" t="str">
        <f t="shared" si="183"/>
        <v/>
      </c>
      <c r="S1053" s="8" t="str">
        <f t="shared" si="184"/>
        <v/>
      </c>
      <c r="T1053" s="8" t="str">
        <f t="shared" si="185"/>
        <v/>
      </c>
    </row>
    <row r="1054" spans="1:20" x14ac:dyDescent="0.3">
      <c r="A1054" s="111">
        <v>1052</v>
      </c>
      <c r="B1054" s="111" t="s">
        <v>7513</v>
      </c>
      <c r="E1054" s="6" t="str">
        <f t="shared" si="176"/>
        <v/>
      </c>
      <c r="I1054" t="str">
        <f t="shared" si="179"/>
        <v/>
      </c>
      <c r="J1054" t="str">
        <f t="shared" si="177"/>
        <v/>
      </c>
      <c r="K1054" t="str">
        <f t="shared" si="180"/>
        <v/>
      </c>
      <c r="L1054" s="6" t="str">
        <f t="shared" si="181"/>
        <v/>
      </c>
      <c r="N1054" s="129" t="s">
        <v>7521</v>
      </c>
      <c r="O1054" t="str">
        <f t="shared" si="186"/>
        <v/>
      </c>
      <c r="P1054" t="str">
        <f t="shared" si="182"/>
        <v/>
      </c>
      <c r="Q1054" s="6" t="str">
        <f t="shared" si="178"/>
        <v/>
      </c>
      <c r="R1054" s="6" t="str">
        <f t="shared" si="183"/>
        <v/>
      </c>
      <c r="S1054" s="8" t="str">
        <f t="shared" si="184"/>
        <v/>
      </c>
      <c r="T1054" s="8" t="str">
        <f t="shared" si="185"/>
        <v/>
      </c>
    </row>
    <row r="1055" spans="1:20" x14ac:dyDescent="0.3">
      <c r="A1055" s="111">
        <v>1053</v>
      </c>
      <c r="B1055" s="111" t="s">
        <v>7513</v>
      </c>
      <c r="E1055" s="6" t="str">
        <f t="shared" si="176"/>
        <v/>
      </c>
      <c r="I1055" t="str">
        <f t="shared" si="179"/>
        <v/>
      </c>
      <c r="J1055" t="str">
        <f t="shared" si="177"/>
        <v/>
      </c>
      <c r="K1055" t="str">
        <f t="shared" si="180"/>
        <v/>
      </c>
      <c r="L1055" s="6" t="str">
        <f t="shared" si="181"/>
        <v/>
      </c>
      <c r="N1055" s="129" t="s">
        <v>7521</v>
      </c>
      <c r="O1055" t="str">
        <f t="shared" si="186"/>
        <v/>
      </c>
      <c r="P1055" t="str">
        <f t="shared" si="182"/>
        <v/>
      </c>
      <c r="Q1055" s="6" t="str">
        <f t="shared" si="178"/>
        <v/>
      </c>
      <c r="R1055" s="6" t="str">
        <f t="shared" si="183"/>
        <v/>
      </c>
      <c r="S1055" s="8" t="str">
        <f t="shared" si="184"/>
        <v/>
      </c>
      <c r="T1055" s="8" t="str">
        <f t="shared" si="185"/>
        <v/>
      </c>
    </row>
    <row r="1056" spans="1:20" x14ac:dyDescent="0.3">
      <c r="A1056" s="111">
        <v>1054</v>
      </c>
      <c r="B1056" s="111" t="s">
        <v>7513</v>
      </c>
      <c r="E1056" s="6" t="str">
        <f t="shared" si="176"/>
        <v/>
      </c>
      <c r="I1056" t="str">
        <f t="shared" si="179"/>
        <v/>
      </c>
      <c r="J1056" t="str">
        <f t="shared" si="177"/>
        <v/>
      </c>
      <c r="K1056" t="str">
        <f t="shared" si="180"/>
        <v/>
      </c>
      <c r="L1056" s="6" t="str">
        <f t="shared" si="181"/>
        <v/>
      </c>
      <c r="N1056" s="129" t="s">
        <v>7521</v>
      </c>
      <c r="O1056" t="str">
        <f t="shared" si="186"/>
        <v/>
      </c>
      <c r="P1056" t="str">
        <f t="shared" si="182"/>
        <v/>
      </c>
      <c r="Q1056" s="6" t="str">
        <f t="shared" si="178"/>
        <v/>
      </c>
      <c r="R1056" s="6" t="str">
        <f t="shared" si="183"/>
        <v/>
      </c>
      <c r="S1056" s="8" t="str">
        <f t="shared" si="184"/>
        <v/>
      </c>
      <c r="T1056" s="8" t="str">
        <f t="shared" si="185"/>
        <v/>
      </c>
    </row>
    <row r="1057" spans="1:20" x14ac:dyDescent="0.3">
      <c r="A1057" s="111">
        <v>1055</v>
      </c>
      <c r="B1057" s="111" t="s">
        <v>7513</v>
      </c>
      <c r="E1057" s="6" t="str">
        <f t="shared" si="176"/>
        <v/>
      </c>
      <c r="I1057" t="str">
        <f t="shared" si="179"/>
        <v/>
      </c>
      <c r="J1057" t="str">
        <f t="shared" si="177"/>
        <v/>
      </c>
      <c r="K1057" t="str">
        <f t="shared" si="180"/>
        <v/>
      </c>
      <c r="L1057" s="6" t="str">
        <f t="shared" si="181"/>
        <v/>
      </c>
      <c r="N1057" s="129" t="s">
        <v>7521</v>
      </c>
      <c r="O1057" t="str">
        <f t="shared" si="186"/>
        <v/>
      </c>
      <c r="P1057" t="str">
        <f t="shared" si="182"/>
        <v/>
      </c>
      <c r="Q1057" s="6" t="str">
        <f t="shared" si="178"/>
        <v/>
      </c>
      <c r="R1057" s="6" t="str">
        <f t="shared" si="183"/>
        <v/>
      </c>
      <c r="S1057" s="8" t="str">
        <f t="shared" si="184"/>
        <v/>
      </c>
      <c r="T1057" s="8" t="str">
        <f t="shared" si="185"/>
        <v/>
      </c>
    </row>
    <row r="1058" spans="1:20" x14ac:dyDescent="0.3">
      <c r="A1058" s="111">
        <v>1056</v>
      </c>
      <c r="B1058" s="111" t="s">
        <v>7513</v>
      </c>
      <c r="E1058" s="6" t="str">
        <f t="shared" si="176"/>
        <v/>
      </c>
      <c r="I1058" t="str">
        <f t="shared" si="179"/>
        <v/>
      </c>
      <c r="J1058" t="str">
        <f t="shared" si="177"/>
        <v/>
      </c>
      <c r="K1058" t="str">
        <f t="shared" si="180"/>
        <v/>
      </c>
      <c r="L1058" s="6" t="str">
        <f t="shared" si="181"/>
        <v/>
      </c>
      <c r="N1058" s="129" t="s">
        <v>7521</v>
      </c>
      <c r="O1058" t="str">
        <f t="shared" si="186"/>
        <v/>
      </c>
      <c r="P1058" t="str">
        <f t="shared" si="182"/>
        <v/>
      </c>
      <c r="Q1058" s="6" t="str">
        <f t="shared" si="178"/>
        <v/>
      </c>
      <c r="R1058" s="6" t="str">
        <f t="shared" si="183"/>
        <v/>
      </c>
      <c r="S1058" s="8" t="str">
        <f t="shared" si="184"/>
        <v/>
      </c>
      <c r="T1058" s="8" t="str">
        <f t="shared" si="185"/>
        <v/>
      </c>
    </row>
    <row r="1059" spans="1:20" x14ac:dyDescent="0.3">
      <c r="A1059" s="111">
        <v>1057</v>
      </c>
      <c r="B1059" s="111" t="s">
        <v>7513</v>
      </c>
      <c r="E1059" s="6" t="str">
        <f t="shared" si="176"/>
        <v/>
      </c>
      <c r="I1059" t="str">
        <f t="shared" si="179"/>
        <v/>
      </c>
      <c r="J1059" t="str">
        <f t="shared" si="177"/>
        <v/>
      </c>
      <c r="K1059" t="str">
        <f t="shared" si="180"/>
        <v/>
      </c>
      <c r="L1059" s="6" t="str">
        <f t="shared" si="181"/>
        <v/>
      </c>
      <c r="N1059" s="129" t="s">
        <v>7521</v>
      </c>
      <c r="O1059" t="str">
        <f t="shared" si="186"/>
        <v/>
      </c>
      <c r="P1059" t="str">
        <f t="shared" si="182"/>
        <v/>
      </c>
      <c r="Q1059" s="6" t="str">
        <f t="shared" si="178"/>
        <v/>
      </c>
      <c r="R1059" s="6" t="str">
        <f t="shared" si="183"/>
        <v/>
      </c>
      <c r="S1059" s="8" t="str">
        <f t="shared" si="184"/>
        <v/>
      </c>
      <c r="T1059" s="8" t="str">
        <f t="shared" si="185"/>
        <v/>
      </c>
    </row>
    <row r="1060" spans="1:20" x14ac:dyDescent="0.3">
      <c r="A1060" s="111">
        <v>1058</v>
      </c>
      <c r="B1060" s="111" t="s">
        <v>7513</v>
      </c>
      <c r="E1060" s="6" t="str">
        <f t="shared" si="176"/>
        <v/>
      </c>
      <c r="I1060" t="str">
        <f t="shared" si="179"/>
        <v/>
      </c>
      <c r="J1060" t="str">
        <f t="shared" si="177"/>
        <v/>
      </c>
      <c r="K1060" t="str">
        <f t="shared" si="180"/>
        <v/>
      </c>
      <c r="L1060" s="6" t="str">
        <f t="shared" si="181"/>
        <v/>
      </c>
      <c r="N1060" s="129" t="s">
        <v>7521</v>
      </c>
      <c r="O1060" t="str">
        <f t="shared" si="186"/>
        <v/>
      </c>
      <c r="P1060" t="str">
        <f t="shared" si="182"/>
        <v/>
      </c>
      <c r="Q1060" s="6" t="str">
        <f t="shared" si="178"/>
        <v/>
      </c>
      <c r="R1060" s="6" t="str">
        <f t="shared" si="183"/>
        <v/>
      </c>
      <c r="S1060" s="8" t="str">
        <f t="shared" si="184"/>
        <v/>
      </c>
      <c r="T1060" s="8" t="str">
        <f t="shared" si="185"/>
        <v/>
      </c>
    </row>
    <row r="1061" spans="1:20" x14ac:dyDescent="0.3">
      <c r="A1061" s="111">
        <v>1059</v>
      </c>
      <c r="B1061" s="111" t="s">
        <v>7513</v>
      </c>
      <c r="E1061" s="6" t="str">
        <f t="shared" si="176"/>
        <v/>
      </c>
      <c r="I1061" t="str">
        <f t="shared" si="179"/>
        <v/>
      </c>
      <c r="J1061" t="str">
        <f t="shared" si="177"/>
        <v/>
      </c>
      <c r="K1061" t="str">
        <f t="shared" si="180"/>
        <v/>
      </c>
      <c r="L1061" s="6" t="str">
        <f t="shared" si="181"/>
        <v/>
      </c>
      <c r="N1061" s="129" t="s">
        <v>7521</v>
      </c>
      <c r="O1061" t="str">
        <f t="shared" si="186"/>
        <v/>
      </c>
      <c r="P1061" t="str">
        <f t="shared" si="182"/>
        <v/>
      </c>
      <c r="Q1061" s="6" t="str">
        <f t="shared" si="178"/>
        <v/>
      </c>
      <c r="R1061" s="6" t="str">
        <f t="shared" si="183"/>
        <v/>
      </c>
      <c r="S1061" s="8" t="str">
        <f t="shared" si="184"/>
        <v/>
      </c>
      <c r="T1061" s="8" t="str">
        <f t="shared" si="185"/>
        <v/>
      </c>
    </row>
    <row r="1062" spans="1:20" x14ac:dyDescent="0.3">
      <c r="A1062" s="111">
        <v>1060</v>
      </c>
      <c r="B1062" s="111" t="s">
        <v>7513</v>
      </c>
      <c r="E1062" s="6" t="str">
        <f t="shared" si="176"/>
        <v/>
      </c>
      <c r="I1062" t="str">
        <f t="shared" si="179"/>
        <v/>
      </c>
      <c r="J1062" t="str">
        <f t="shared" si="177"/>
        <v/>
      </c>
      <c r="K1062" t="str">
        <f t="shared" si="180"/>
        <v/>
      </c>
      <c r="L1062" s="6" t="str">
        <f t="shared" si="181"/>
        <v/>
      </c>
      <c r="N1062" s="129" t="s">
        <v>7521</v>
      </c>
      <c r="O1062" t="str">
        <f t="shared" si="186"/>
        <v/>
      </c>
      <c r="P1062" t="str">
        <f t="shared" si="182"/>
        <v/>
      </c>
      <c r="Q1062" s="6" t="str">
        <f t="shared" si="178"/>
        <v/>
      </c>
      <c r="R1062" s="6" t="str">
        <f t="shared" si="183"/>
        <v/>
      </c>
      <c r="S1062" s="8" t="str">
        <f t="shared" si="184"/>
        <v/>
      </c>
      <c r="T1062" s="8" t="str">
        <f t="shared" si="185"/>
        <v/>
      </c>
    </row>
    <row r="1063" spans="1:20" x14ac:dyDescent="0.3">
      <c r="A1063" s="111">
        <v>1061</v>
      </c>
      <c r="B1063" s="111" t="s">
        <v>7513</v>
      </c>
      <c r="E1063" s="6" t="str">
        <f t="shared" si="176"/>
        <v/>
      </c>
      <c r="I1063" t="str">
        <f t="shared" si="179"/>
        <v/>
      </c>
      <c r="J1063" t="str">
        <f t="shared" si="177"/>
        <v/>
      </c>
      <c r="K1063" t="str">
        <f t="shared" si="180"/>
        <v/>
      </c>
      <c r="L1063" s="6" t="str">
        <f t="shared" si="181"/>
        <v/>
      </c>
      <c r="N1063" s="129" t="s">
        <v>7521</v>
      </c>
      <c r="O1063" t="str">
        <f t="shared" si="186"/>
        <v/>
      </c>
      <c r="P1063" t="str">
        <f t="shared" si="182"/>
        <v/>
      </c>
      <c r="Q1063" s="6" t="str">
        <f t="shared" si="178"/>
        <v/>
      </c>
      <c r="R1063" s="6" t="str">
        <f t="shared" si="183"/>
        <v/>
      </c>
      <c r="S1063" s="8" t="str">
        <f t="shared" si="184"/>
        <v/>
      </c>
      <c r="T1063" s="8" t="str">
        <f t="shared" si="185"/>
        <v/>
      </c>
    </row>
    <row r="1064" spans="1:20" x14ac:dyDescent="0.3">
      <c r="A1064" s="111">
        <v>1062</v>
      </c>
      <c r="B1064" s="111" t="s">
        <v>7513</v>
      </c>
      <c r="E1064" s="6" t="str">
        <f t="shared" si="176"/>
        <v/>
      </c>
      <c r="I1064" t="str">
        <f t="shared" si="179"/>
        <v/>
      </c>
      <c r="J1064" t="str">
        <f t="shared" si="177"/>
        <v/>
      </c>
      <c r="K1064" t="str">
        <f t="shared" si="180"/>
        <v/>
      </c>
      <c r="L1064" s="6" t="str">
        <f t="shared" si="181"/>
        <v/>
      </c>
      <c r="N1064" s="129" t="s">
        <v>7521</v>
      </c>
      <c r="O1064" t="str">
        <f t="shared" si="186"/>
        <v/>
      </c>
      <c r="P1064" t="str">
        <f t="shared" si="182"/>
        <v/>
      </c>
      <c r="Q1064" s="6" t="str">
        <f t="shared" si="178"/>
        <v/>
      </c>
      <c r="R1064" s="6" t="str">
        <f t="shared" si="183"/>
        <v/>
      </c>
      <c r="S1064" s="8" t="str">
        <f t="shared" si="184"/>
        <v/>
      </c>
      <c r="T1064" s="8" t="str">
        <f t="shared" si="185"/>
        <v/>
      </c>
    </row>
    <row r="1065" spans="1:20" x14ac:dyDescent="0.3">
      <c r="A1065" s="111">
        <v>1063</v>
      </c>
      <c r="B1065" s="111" t="s">
        <v>7513</v>
      </c>
      <c r="E1065" s="6" t="str">
        <f t="shared" si="176"/>
        <v/>
      </c>
      <c r="I1065" t="str">
        <f t="shared" si="179"/>
        <v/>
      </c>
      <c r="J1065" t="str">
        <f t="shared" si="177"/>
        <v/>
      </c>
      <c r="K1065" t="str">
        <f t="shared" si="180"/>
        <v/>
      </c>
      <c r="L1065" s="6" t="str">
        <f t="shared" si="181"/>
        <v/>
      </c>
      <c r="N1065" s="129" t="s">
        <v>7521</v>
      </c>
      <c r="O1065" t="str">
        <f t="shared" si="186"/>
        <v/>
      </c>
      <c r="P1065" t="str">
        <f t="shared" si="182"/>
        <v/>
      </c>
      <c r="Q1065" s="6" t="str">
        <f t="shared" si="178"/>
        <v/>
      </c>
      <c r="R1065" s="6" t="str">
        <f t="shared" si="183"/>
        <v/>
      </c>
      <c r="S1065" s="8" t="str">
        <f t="shared" si="184"/>
        <v/>
      </c>
      <c r="T1065" s="8" t="str">
        <f t="shared" si="185"/>
        <v/>
      </c>
    </row>
    <row r="1066" spans="1:20" x14ac:dyDescent="0.3">
      <c r="A1066" s="111">
        <v>1064</v>
      </c>
      <c r="B1066" s="111" t="s">
        <v>7513</v>
      </c>
      <c r="E1066" s="6" t="str">
        <f t="shared" si="176"/>
        <v/>
      </c>
      <c r="I1066" t="str">
        <f t="shared" si="179"/>
        <v/>
      </c>
      <c r="J1066" t="str">
        <f t="shared" si="177"/>
        <v/>
      </c>
      <c r="K1066" t="str">
        <f t="shared" si="180"/>
        <v/>
      </c>
      <c r="L1066" s="6" t="str">
        <f t="shared" si="181"/>
        <v/>
      </c>
      <c r="N1066" s="129" t="s">
        <v>7521</v>
      </c>
      <c r="O1066" t="str">
        <f t="shared" si="186"/>
        <v/>
      </c>
      <c r="P1066" t="str">
        <f t="shared" si="182"/>
        <v/>
      </c>
      <c r="Q1066" s="6" t="str">
        <f t="shared" si="178"/>
        <v/>
      </c>
      <c r="R1066" s="6" t="str">
        <f t="shared" si="183"/>
        <v/>
      </c>
      <c r="S1066" s="8" t="str">
        <f t="shared" si="184"/>
        <v/>
      </c>
      <c r="T1066" s="8" t="str">
        <f t="shared" si="185"/>
        <v/>
      </c>
    </row>
    <row r="1067" spans="1:20" x14ac:dyDescent="0.3">
      <c r="A1067" s="111">
        <v>1065</v>
      </c>
      <c r="B1067" s="111" t="s">
        <v>7513</v>
      </c>
      <c r="E1067" s="6" t="str">
        <f t="shared" si="176"/>
        <v/>
      </c>
      <c r="I1067" t="str">
        <f t="shared" si="179"/>
        <v/>
      </c>
      <c r="J1067" t="str">
        <f t="shared" si="177"/>
        <v/>
      </c>
      <c r="K1067" t="str">
        <f t="shared" si="180"/>
        <v/>
      </c>
      <c r="L1067" s="6" t="str">
        <f t="shared" si="181"/>
        <v/>
      </c>
      <c r="N1067" s="129" t="s">
        <v>7521</v>
      </c>
      <c r="O1067" t="str">
        <f t="shared" si="186"/>
        <v/>
      </c>
      <c r="P1067" t="str">
        <f t="shared" si="182"/>
        <v/>
      </c>
      <c r="Q1067" s="6" t="str">
        <f t="shared" si="178"/>
        <v/>
      </c>
      <c r="R1067" s="6" t="str">
        <f t="shared" si="183"/>
        <v/>
      </c>
      <c r="S1067" s="8" t="str">
        <f t="shared" si="184"/>
        <v/>
      </c>
      <c r="T1067" s="8" t="str">
        <f t="shared" si="185"/>
        <v/>
      </c>
    </row>
    <row r="1068" spans="1:20" x14ac:dyDescent="0.3">
      <c r="A1068" s="111">
        <v>1066</v>
      </c>
      <c r="B1068" s="111" t="s">
        <v>7513</v>
      </c>
      <c r="E1068" s="6" t="str">
        <f t="shared" si="176"/>
        <v/>
      </c>
      <c r="I1068" t="str">
        <f t="shared" si="179"/>
        <v/>
      </c>
      <c r="J1068" t="str">
        <f t="shared" si="177"/>
        <v/>
      </c>
      <c r="K1068" t="str">
        <f t="shared" si="180"/>
        <v/>
      </c>
      <c r="L1068" s="6" t="str">
        <f t="shared" si="181"/>
        <v/>
      </c>
      <c r="N1068" s="129" t="s">
        <v>7521</v>
      </c>
      <c r="O1068" t="str">
        <f t="shared" si="186"/>
        <v/>
      </c>
      <c r="P1068" t="str">
        <f t="shared" si="182"/>
        <v/>
      </c>
      <c r="Q1068" s="6" t="str">
        <f t="shared" si="178"/>
        <v/>
      </c>
      <c r="R1068" s="6" t="str">
        <f t="shared" si="183"/>
        <v/>
      </c>
      <c r="S1068" s="8" t="str">
        <f t="shared" si="184"/>
        <v/>
      </c>
      <c r="T1068" s="8" t="str">
        <f t="shared" si="185"/>
        <v/>
      </c>
    </row>
    <row r="1069" spans="1:20" x14ac:dyDescent="0.3">
      <c r="A1069" s="111">
        <v>1067</v>
      </c>
      <c r="B1069" s="111" t="s">
        <v>7513</v>
      </c>
      <c r="E1069" s="6" t="str">
        <f t="shared" si="176"/>
        <v/>
      </c>
      <c r="I1069" t="str">
        <f t="shared" si="179"/>
        <v/>
      </c>
      <c r="J1069" t="str">
        <f t="shared" si="177"/>
        <v/>
      </c>
      <c r="K1069" t="str">
        <f t="shared" si="180"/>
        <v/>
      </c>
      <c r="L1069" s="6" t="str">
        <f t="shared" si="181"/>
        <v/>
      </c>
      <c r="N1069" s="129" t="s">
        <v>7521</v>
      </c>
      <c r="O1069" t="str">
        <f t="shared" si="186"/>
        <v/>
      </c>
      <c r="P1069" t="str">
        <f t="shared" si="182"/>
        <v/>
      </c>
      <c r="Q1069" s="6" t="str">
        <f t="shared" si="178"/>
        <v/>
      </c>
      <c r="R1069" s="6" t="str">
        <f t="shared" si="183"/>
        <v/>
      </c>
      <c r="S1069" s="8" t="str">
        <f t="shared" si="184"/>
        <v/>
      </c>
      <c r="T1069" s="8" t="str">
        <f t="shared" si="185"/>
        <v/>
      </c>
    </row>
    <row r="1070" spans="1:20" x14ac:dyDescent="0.3">
      <c r="A1070" s="111">
        <v>1068</v>
      </c>
      <c r="B1070" s="111" t="s">
        <v>7513</v>
      </c>
      <c r="E1070" s="6" t="str">
        <f t="shared" si="176"/>
        <v/>
      </c>
      <c r="I1070" t="str">
        <f t="shared" si="179"/>
        <v/>
      </c>
      <c r="J1070" t="str">
        <f t="shared" si="177"/>
        <v/>
      </c>
      <c r="K1070" t="str">
        <f t="shared" si="180"/>
        <v/>
      </c>
      <c r="L1070" s="6" t="str">
        <f t="shared" si="181"/>
        <v/>
      </c>
      <c r="N1070" s="129" t="s">
        <v>7521</v>
      </c>
      <c r="O1070" t="str">
        <f t="shared" si="186"/>
        <v/>
      </c>
      <c r="P1070" t="str">
        <f t="shared" si="182"/>
        <v/>
      </c>
      <c r="Q1070" s="6" t="str">
        <f t="shared" si="178"/>
        <v/>
      </c>
      <c r="R1070" s="6" t="str">
        <f t="shared" si="183"/>
        <v/>
      </c>
      <c r="S1070" s="8" t="str">
        <f t="shared" si="184"/>
        <v/>
      </c>
      <c r="T1070" s="8" t="str">
        <f t="shared" si="185"/>
        <v/>
      </c>
    </row>
    <row r="1071" spans="1:20" x14ac:dyDescent="0.3">
      <c r="A1071" s="111">
        <v>1069</v>
      </c>
      <c r="B1071" s="111" t="s">
        <v>7513</v>
      </c>
      <c r="E1071" s="6" t="str">
        <f t="shared" si="176"/>
        <v/>
      </c>
      <c r="I1071" t="str">
        <f t="shared" si="179"/>
        <v/>
      </c>
      <c r="J1071" t="str">
        <f t="shared" si="177"/>
        <v/>
      </c>
      <c r="K1071" t="str">
        <f t="shared" si="180"/>
        <v/>
      </c>
      <c r="L1071" s="6" t="str">
        <f t="shared" si="181"/>
        <v/>
      </c>
      <c r="N1071" s="129" t="s">
        <v>7521</v>
      </c>
      <c r="O1071" t="str">
        <f t="shared" si="186"/>
        <v/>
      </c>
      <c r="P1071" t="str">
        <f t="shared" si="182"/>
        <v/>
      </c>
      <c r="Q1071" s="6" t="str">
        <f t="shared" si="178"/>
        <v/>
      </c>
      <c r="R1071" s="6" t="str">
        <f t="shared" si="183"/>
        <v/>
      </c>
      <c r="S1071" s="8" t="str">
        <f t="shared" si="184"/>
        <v/>
      </c>
      <c r="T1071" s="8" t="str">
        <f t="shared" si="185"/>
        <v/>
      </c>
    </row>
    <row r="1072" spans="1:20" x14ac:dyDescent="0.3">
      <c r="A1072" s="111">
        <v>1070</v>
      </c>
      <c r="B1072" s="111" t="s">
        <v>7513</v>
      </c>
      <c r="E1072" s="6" t="str">
        <f t="shared" si="176"/>
        <v/>
      </c>
      <c r="I1072" t="str">
        <f t="shared" si="179"/>
        <v/>
      </c>
      <c r="J1072" t="str">
        <f t="shared" si="177"/>
        <v/>
      </c>
      <c r="K1072" t="str">
        <f t="shared" si="180"/>
        <v/>
      </c>
      <c r="L1072" s="6" t="str">
        <f t="shared" si="181"/>
        <v/>
      </c>
      <c r="N1072" s="129" t="s">
        <v>7521</v>
      </c>
      <c r="O1072" t="str">
        <f t="shared" si="186"/>
        <v/>
      </c>
      <c r="P1072" t="str">
        <f t="shared" si="182"/>
        <v/>
      </c>
      <c r="Q1072" s="6" t="str">
        <f t="shared" si="178"/>
        <v/>
      </c>
      <c r="R1072" s="6" t="str">
        <f t="shared" si="183"/>
        <v/>
      </c>
      <c r="S1072" s="8" t="str">
        <f t="shared" si="184"/>
        <v/>
      </c>
      <c r="T1072" s="8" t="str">
        <f t="shared" si="185"/>
        <v/>
      </c>
    </row>
    <row r="1073" spans="1:20" x14ac:dyDescent="0.3">
      <c r="A1073" s="111">
        <v>1071</v>
      </c>
      <c r="B1073" s="111" t="s">
        <v>7513</v>
      </c>
      <c r="E1073" s="6" t="str">
        <f t="shared" si="176"/>
        <v/>
      </c>
      <c r="I1073" t="str">
        <f t="shared" si="179"/>
        <v/>
      </c>
      <c r="J1073" t="str">
        <f t="shared" si="177"/>
        <v/>
      </c>
      <c r="K1073" t="str">
        <f t="shared" si="180"/>
        <v/>
      </c>
      <c r="L1073" s="6" t="str">
        <f t="shared" si="181"/>
        <v/>
      </c>
      <c r="N1073" s="129" t="s">
        <v>7521</v>
      </c>
      <c r="O1073" t="str">
        <f t="shared" si="186"/>
        <v/>
      </c>
      <c r="P1073" t="str">
        <f t="shared" si="182"/>
        <v/>
      </c>
      <c r="Q1073" s="6" t="str">
        <f t="shared" si="178"/>
        <v/>
      </c>
      <c r="R1073" s="6" t="str">
        <f t="shared" si="183"/>
        <v/>
      </c>
      <c r="S1073" s="8" t="str">
        <f t="shared" si="184"/>
        <v/>
      </c>
      <c r="T1073" s="8" t="str">
        <f t="shared" si="185"/>
        <v/>
      </c>
    </row>
    <row r="1074" spans="1:20" x14ac:dyDescent="0.3">
      <c r="A1074" s="111">
        <v>1072</v>
      </c>
      <c r="B1074" s="111" t="s">
        <v>7513</v>
      </c>
      <c r="E1074" s="6" t="str">
        <f t="shared" si="176"/>
        <v/>
      </c>
      <c r="I1074" t="str">
        <f t="shared" si="179"/>
        <v/>
      </c>
      <c r="J1074" t="str">
        <f t="shared" si="177"/>
        <v/>
      </c>
      <c r="K1074" t="str">
        <f t="shared" si="180"/>
        <v/>
      </c>
      <c r="L1074" s="6" t="str">
        <f t="shared" si="181"/>
        <v/>
      </c>
      <c r="N1074" s="129" t="s">
        <v>7521</v>
      </c>
      <c r="O1074" t="str">
        <f t="shared" si="186"/>
        <v/>
      </c>
      <c r="P1074" t="str">
        <f t="shared" si="182"/>
        <v/>
      </c>
      <c r="Q1074" s="6" t="str">
        <f t="shared" si="178"/>
        <v/>
      </c>
      <c r="R1074" s="6" t="str">
        <f t="shared" si="183"/>
        <v/>
      </c>
      <c r="S1074" s="8" t="str">
        <f t="shared" si="184"/>
        <v/>
      </c>
      <c r="T1074" s="8" t="str">
        <f t="shared" si="185"/>
        <v/>
      </c>
    </row>
    <row r="1075" spans="1:20" x14ac:dyDescent="0.3">
      <c r="A1075" s="111">
        <v>1073</v>
      </c>
      <c r="B1075" s="111" t="s">
        <v>7513</v>
      </c>
      <c r="E1075" s="6" t="str">
        <f t="shared" si="176"/>
        <v/>
      </c>
      <c r="I1075" t="str">
        <f t="shared" si="179"/>
        <v/>
      </c>
      <c r="J1075" t="str">
        <f t="shared" si="177"/>
        <v/>
      </c>
      <c r="K1075" t="str">
        <f t="shared" si="180"/>
        <v/>
      </c>
      <c r="L1075" s="6" t="str">
        <f t="shared" si="181"/>
        <v/>
      </c>
      <c r="N1075" s="129" t="s">
        <v>7521</v>
      </c>
      <c r="O1075" t="str">
        <f t="shared" si="186"/>
        <v/>
      </c>
      <c r="P1075" t="str">
        <f t="shared" si="182"/>
        <v/>
      </c>
      <c r="Q1075" s="6" t="str">
        <f t="shared" si="178"/>
        <v/>
      </c>
      <c r="R1075" s="6" t="str">
        <f t="shared" si="183"/>
        <v/>
      </c>
      <c r="S1075" s="8" t="str">
        <f t="shared" si="184"/>
        <v/>
      </c>
      <c r="T1075" s="8" t="str">
        <f t="shared" si="185"/>
        <v/>
      </c>
    </row>
    <row r="1076" spans="1:20" x14ac:dyDescent="0.3">
      <c r="A1076" s="111">
        <v>1074</v>
      </c>
      <c r="B1076" s="111" t="s">
        <v>7513</v>
      </c>
      <c r="E1076" s="6" t="str">
        <f t="shared" si="176"/>
        <v/>
      </c>
      <c r="I1076" t="str">
        <f t="shared" si="179"/>
        <v/>
      </c>
      <c r="J1076" t="str">
        <f t="shared" si="177"/>
        <v/>
      </c>
      <c r="K1076" t="str">
        <f t="shared" si="180"/>
        <v/>
      </c>
      <c r="L1076" s="6" t="str">
        <f t="shared" si="181"/>
        <v/>
      </c>
      <c r="N1076" s="129" t="s">
        <v>7521</v>
      </c>
      <c r="O1076" t="str">
        <f t="shared" si="186"/>
        <v/>
      </c>
      <c r="P1076" t="str">
        <f t="shared" si="182"/>
        <v/>
      </c>
      <c r="Q1076" s="6" t="str">
        <f t="shared" si="178"/>
        <v/>
      </c>
      <c r="R1076" s="6" t="str">
        <f t="shared" si="183"/>
        <v/>
      </c>
      <c r="S1076" s="8" t="str">
        <f t="shared" si="184"/>
        <v/>
      </c>
      <c r="T1076" s="8" t="str">
        <f t="shared" si="185"/>
        <v/>
      </c>
    </row>
    <row r="1077" spans="1:20" x14ac:dyDescent="0.3">
      <c r="A1077" s="111">
        <v>1075</v>
      </c>
      <c r="B1077" s="111" t="s">
        <v>7513</v>
      </c>
      <c r="E1077" s="6" t="str">
        <f t="shared" si="176"/>
        <v/>
      </c>
      <c r="I1077" t="str">
        <f t="shared" si="179"/>
        <v/>
      </c>
      <c r="J1077" t="str">
        <f t="shared" si="177"/>
        <v/>
      </c>
      <c r="K1077" t="str">
        <f t="shared" si="180"/>
        <v/>
      </c>
      <c r="L1077" s="6" t="str">
        <f t="shared" si="181"/>
        <v/>
      </c>
      <c r="N1077" s="129" t="s">
        <v>7521</v>
      </c>
      <c r="O1077" t="str">
        <f t="shared" si="186"/>
        <v/>
      </c>
      <c r="P1077" t="str">
        <f t="shared" si="182"/>
        <v/>
      </c>
      <c r="Q1077" s="6" t="str">
        <f t="shared" si="178"/>
        <v/>
      </c>
      <c r="R1077" s="6" t="str">
        <f t="shared" si="183"/>
        <v/>
      </c>
      <c r="S1077" s="8" t="str">
        <f t="shared" si="184"/>
        <v/>
      </c>
      <c r="T1077" s="8" t="str">
        <f t="shared" si="185"/>
        <v/>
      </c>
    </row>
    <row r="1078" spans="1:20" x14ac:dyDescent="0.3">
      <c r="A1078" s="111">
        <v>1076</v>
      </c>
      <c r="B1078" s="111" t="s">
        <v>7513</v>
      </c>
      <c r="E1078" s="6" t="str">
        <f t="shared" si="176"/>
        <v/>
      </c>
      <c r="I1078" t="str">
        <f t="shared" si="179"/>
        <v/>
      </c>
      <c r="J1078" t="str">
        <f t="shared" si="177"/>
        <v/>
      </c>
      <c r="K1078" t="str">
        <f t="shared" si="180"/>
        <v/>
      </c>
      <c r="L1078" s="6" t="str">
        <f t="shared" si="181"/>
        <v/>
      </c>
      <c r="N1078" s="129" t="s">
        <v>7521</v>
      </c>
      <c r="O1078" t="str">
        <f t="shared" si="186"/>
        <v/>
      </c>
      <c r="P1078" t="str">
        <f t="shared" si="182"/>
        <v/>
      </c>
      <c r="Q1078" s="6" t="str">
        <f t="shared" si="178"/>
        <v/>
      </c>
      <c r="R1078" s="6" t="str">
        <f t="shared" si="183"/>
        <v/>
      </c>
      <c r="S1078" s="8" t="str">
        <f t="shared" si="184"/>
        <v/>
      </c>
      <c r="T1078" s="8" t="str">
        <f t="shared" si="185"/>
        <v/>
      </c>
    </row>
    <row r="1079" spans="1:20" x14ac:dyDescent="0.3">
      <c r="A1079" s="111">
        <v>1077</v>
      </c>
      <c r="B1079" s="111" t="s">
        <v>7513</v>
      </c>
      <c r="E1079" s="6" t="str">
        <f t="shared" si="176"/>
        <v/>
      </c>
      <c r="I1079" t="str">
        <f t="shared" si="179"/>
        <v/>
      </c>
      <c r="J1079" t="str">
        <f t="shared" si="177"/>
        <v/>
      </c>
      <c r="K1079" t="str">
        <f t="shared" si="180"/>
        <v/>
      </c>
      <c r="L1079" s="6" t="str">
        <f t="shared" si="181"/>
        <v/>
      </c>
      <c r="N1079" s="129" t="s">
        <v>7521</v>
      </c>
      <c r="O1079" t="str">
        <f t="shared" si="186"/>
        <v/>
      </c>
      <c r="P1079" t="str">
        <f t="shared" si="182"/>
        <v/>
      </c>
      <c r="Q1079" s="6" t="str">
        <f t="shared" si="178"/>
        <v/>
      </c>
      <c r="R1079" s="6" t="str">
        <f t="shared" si="183"/>
        <v/>
      </c>
      <c r="S1079" s="8" t="str">
        <f t="shared" si="184"/>
        <v/>
      </c>
      <c r="T1079" s="8" t="str">
        <f t="shared" si="185"/>
        <v/>
      </c>
    </row>
    <row r="1080" spans="1:20" x14ac:dyDescent="0.3">
      <c r="A1080" s="111">
        <v>1078</v>
      </c>
      <c r="B1080" s="111" t="s">
        <v>7513</v>
      </c>
      <c r="E1080" s="6" t="str">
        <f t="shared" si="176"/>
        <v/>
      </c>
      <c r="I1080" t="str">
        <f t="shared" si="179"/>
        <v/>
      </c>
      <c r="J1080" t="str">
        <f t="shared" si="177"/>
        <v/>
      </c>
      <c r="K1080" t="str">
        <f t="shared" si="180"/>
        <v/>
      </c>
      <c r="L1080" s="6" t="str">
        <f t="shared" si="181"/>
        <v/>
      </c>
      <c r="N1080" s="129" t="s">
        <v>7521</v>
      </c>
      <c r="O1080" t="str">
        <f t="shared" si="186"/>
        <v/>
      </c>
      <c r="P1080" t="str">
        <f t="shared" si="182"/>
        <v/>
      </c>
      <c r="Q1080" s="6" t="str">
        <f t="shared" si="178"/>
        <v/>
      </c>
      <c r="R1080" s="6" t="str">
        <f t="shared" si="183"/>
        <v/>
      </c>
      <c r="S1080" s="8" t="str">
        <f t="shared" si="184"/>
        <v/>
      </c>
      <c r="T1080" s="8" t="str">
        <f t="shared" si="185"/>
        <v/>
      </c>
    </row>
    <row r="1081" spans="1:20" x14ac:dyDescent="0.3">
      <c r="A1081" s="111">
        <v>1079</v>
      </c>
      <c r="B1081" s="111" t="s">
        <v>7513</v>
      </c>
      <c r="E1081" s="6" t="str">
        <f t="shared" si="176"/>
        <v/>
      </c>
      <c r="I1081" t="str">
        <f t="shared" si="179"/>
        <v/>
      </c>
      <c r="J1081" t="str">
        <f t="shared" si="177"/>
        <v/>
      </c>
      <c r="K1081" t="str">
        <f t="shared" si="180"/>
        <v/>
      </c>
      <c r="L1081" s="6" t="str">
        <f t="shared" si="181"/>
        <v/>
      </c>
      <c r="N1081" s="129" t="s">
        <v>7521</v>
      </c>
      <c r="O1081" t="str">
        <f t="shared" si="186"/>
        <v/>
      </c>
      <c r="P1081" t="str">
        <f t="shared" si="182"/>
        <v/>
      </c>
      <c r="Q1081" s="6" t="str">
        <f t="shared" si="178"/>
        <v/>
      </c>
      <c r="R1081" s="6" t="str">
        <f t="shared" si="183"/>
        <v/>
      </c>
      <c r="S1081" s="8" t="str">
        <f t="shared" si="184"/>
        <v/>
      </c>
      <c r="T1081" s="8" t="str">
        <f t="shared" si="185"/>
        <v/>
      </c>
    </row>
    <row r="1082" spans="1:20" x14ac:dyDescent="0.3">
      <c r="A1082" s="111">
        <v>1080</v>
      </c>
      <c r="B1082" s="111" t="s">
        <v>7513</v>
      </c>
      <c r="E1082" s="6" t="str">
        <f t="shared" si="176"/>
        <v/>
      </c>
      <c r="I1082" t="str">
        <f t="shared" si="179"/>
        <v/>
      </c>
      <c r="J1082" t="str">
        <f t="shared" si="177"/>
        <v/>
      </c>
      <c r="K1082" t="str">
        <f t="shared" si="180"/>
        <v/>
      </c>
      <c r="L1082" s="6" t="str">
        <f t="shared" si="181"/>
        <v/>
      </c>
      <c r="N1082" s="129" t="s">
        <v>7521</v>
      </c>
      <c r="O1082" t="str">
        <f t="shared" si="186"/>
        <v/>
      </c>
      <c r="P1082" t="str">
        <f t="shared" si="182"/>
        <v/>
      </c>
      <c r="Q1082" s="6" t="str">
        <f t="shared" si="178"/>
        <v/>
      </c>
      <c r="R1082" s="6" t="str">
        <f t="shared" si="183"/>
        <v/>
      </c>
      <c r="S1082" s="8" t="str">
        <f t="shared" si="184"/>
        <v/>
      </c>
      <c r="T1082" s="8" t="str">
        <f t="shared" si="185"/>
        <v/>
      </c>
    </row>
    <row r="1083" spans="1:20" x14ac:dyDescent="0.3">
      <c r="A1083" s="111">
        <v>1081</v>
      </c>
      <c r="B1083" s="111" t="s">
        <v>7513</v>
      </c>
      <c r="E1083" s="6" t="str">
        <f t="shared" si="176"/>
        <v/>
      </c>
      <c r="I1083" t="str">
        <f t="shared" si="179"/>
        <v/>
      </c>
      <c r="J1083" t="str">
        <f t="shared" si="177"/>
        <v/>
      </c>
      <c r="K1083" t="str">
        <f t="shared" si="180"/>
        <v/>
      </c>
      <c r="L1083" s="6" t="str">
        <f t="shared" si="181"/>
        <v/>
      </c>
      <c r="N1083" s="129" t="s">
        <v>7521</v>
      </c>
      <c r="O1083" t="str">
        <f t="shared" si="186"/>
        <v/>
      </c>
      <c r="P1083" t="str">
        <f t="shared" si="182"/>
        <v/>
      </c>
      <c r="Q1083" s="6" t="str">
        <f t="shared" si="178"/>
        <v/>
      </c>
      <c r="R1083" s="6" t="str">
        <f t="shared" si="183"/>
        <v/>
      </c>
      <c r="S1083" s="8" t="str">
        <f t="shared" si="184"/>
        <v/>
      </c>
      <c r="T1083" s="8" t="str">
        <f t="shared" si="185"/>
        <v/>
      </c>
    </row>
    <row r="1084" spans="1:20" x14ac:dyDescent="0.3">
      <c r="A1084" s="111">
        <v>1082</v>
      </c>
      <c r="B1084" s="111" t="s">
        <v>7513</v>
      </c>
      <c r="E1084" s="6" t="str">
        <f t="shared" si="176"/>
        <v/>
      </c>
      <c r="I1084" t="str">
        <f t="shared" si="179"/>
        <v/>
      </c>
      <c r="J1084" t="str">
        <f t="shared" si="177"/>
        <v/>
      </c>
      <c r="K1084" t="str">
        <f t="shared" si="180"/>
        <v/>
      </c>
      <c r="L1084" s="6" t="str">
        <f t="shared" si="181"/>
        <v/>
      </c>
      <c r="N1084" s="129" t="s">
        <v>7521</v>
      </c>
      <c r="O1084" t="str">
        <f t="shared" si="186"/>
        <v/>
      </c>
      <c r="P1084" t="str">
        <f t="shared" si="182"/>
        <v/>
      </c>
      <c r="Q1084" s="6" t="str">
        <f t="shared" si="178"/>
        <v/>
      </c>
      <c r="R1084" s="6" t="str">
        <f t="shared" si="183"/>
        <v/>
      </c>
      <c r="S1084" s="8" t="str">
        <f t="shared" si="184"/>
        <v/>
      </c>
      <c r="T1084" s="8" t="str">
        <f t="shared" si="185"/>
        <v/>
      </c>
    </row>
    <row r="1085" spans="1:20" x14ac:dyDescent="0.3">
      <c r="A1085" s="111">
        <v>1083</v>
      </c>
      <c r="B1085" s="111" t="s">
        <v>7513</v>
      </c>
      <c r="E1085" s="6" t="str">
        <f t="shared" si="176"/>
        <v/>
      </c>
      <c r="I1085" t="str">
        <f t="shared" si="179"/>
        <v/>
      </c>
      <c r="J1085" t="str">
        <f t="shared" si="177"/>
        <v/>
      </c>
      <c r="K1085" t="str">
        <f t="shared" si="180"/>
        <v/>
      </c>
      <c r="L1085" s="6" t="str">
        <f t="shared" si="181"/>
        <v/>
      </c>
      <c r="N1085" s="129" t="s">
        <v>7521</v>
      </c>
      <c r="O1085" t="str">
        <f t="shared" si="186"/>
        <v/>
      </c>
      <c r="P1085" t="str">
        <f t="shared" si="182"/>
        <v/>
      </c>
      <c r="Q1085" s="6" t="str">
        <f t="shared" si="178"/>
        <v/>
      </c>
      <c r="R1085" s="6" t="str">
        <f t="shared" si="183"/>
        <v/>
      </c>
      <c r="S1085" s="8" t="str">
        <f t="shared" si="184"/>
        <v/>
      </c>
      <c r="T1085" s="8" t="str">
        <f t="shared" si="185"/>
        <v/>
      </c>
    </row>
    <row r="1086" spans="1:20" x14ac:dyDescent="0.3">
      <c r="A1086" s="111">
        <v>1084</v>
      </c>
      <c r="B1086" s="111" t="s">
        <v>7513</v>
      </c>
      <c r="E1086" s="6" t="str">
        <f t="shared" si="176"/>
        <v/>
      </c>
      <c r="I1086" t="str">
        <f t="shared" si="179"/>
        <v/>
      </c>
      <c r="J1086" t="str">
        <f t="shared" si="177"/>
        <v/>
      </c>
      <c r="K1086" t="str">
        <f t="shared" si="180"/>
        <v/>
      </c>
      <c r="L1086" s="6" t="str">
        <f t="shared" si="181"/>
        <v/>
      </c>
      <c r="N1086" s="129" t="s">
        <v>7521</v>
      </c>
      <c r="O1086" t="str">
        <f t="shared" si="186"/>
        <v/>
      </c>
      <c r="P1086" t="str">
        <f t="shared" si="182"/>
        <v/>
      </c>
      <c r="Q1086" s="6" t="str">
        <f t="shared" si="178"/>
        <v/>
      </c>
      <c r="R1086" s="6" t="str">
        <f t="shared" si="183"/>
        <v/>
      </c>
      <c r="S1086" s="8" t="str">
        <f t="shared" si="184"/>
        <v/>
      </c>
      <c r="T1086" s="8" t="str">
        <f t="shared" si="185"/>
        <v/>
      </c>
    </row>
    <row r="1087" spans="1:20" x14ac:dyDescent="0.3">
      <c r="A1087" s="111">
        <v>1085</v>
      </c>
      <c r="B1087" s="111" t="s">
        <v>7513</v>
      </c>
      <c r="E1087" s="6" t="str">
        <f t="shared" si="176"/>
        <v/>
      </c>
      <c r="I1087" t="str">
        <f t="shared" si="179"/>
        <v/>
      </c>
      <c r="J1087" t="str">
        <f t="shared" si="177"/>
        <v/>
      </c>
      <c r="K1087" t="str">
        <f t="shared" si="180"/>
        <v/>
      </c>
      <c r="L1087" s="6" t="str">
        <f t="shared" si="181"/>
        <v/>
      </c>
      <c r="N1087" s="129" t="s">
        <v>7521</v>
      </c>
      <c r="O1087" t="str">
        <f t="shared" si="186"/>
        <v/>
      </c>
      <c r="P1087" t="str">
        <f t="shared" si="182"/>
        <v/>
      </c>
      <c r="Q1087" s="6" t="str">
        <f t="shared" si="178"/>
        <v/>
      </c>
      <c r="R1087" s="6" t="str">
        <f t="shared" si="183"/>
        <v/>
      </c>
      <c r="S1087" s="8" t="str">
        <f t="shared" si="184"/>
        <v/>
      </c>
      <c r="T1087" s="8" t="str">
        <f t="shared" si="185"/>
        <v/>
      </c>
    </row>
    <row r="1088" spans="1:20" x14ac:dyDescent="0.3">
      <c r="A1088" s="111">
        <v>1086</v>
      </c>
      <c r="B1088" s="111" t="s">
        <v>7513</v>
      </c>
      <c r="E1088" s="6" t="str">
        <f t="shared" si="176"/>
        <v/>
      </c>
      <c r="I1088" t="str">
        <f t="shared" si="179"/>
        <v/>
      </c>
      <c r="J1088" t="str">
        <f t="shared" si="177"/>
        <v/>
      </c>
      <c r="K1088" t="str">
        <f t="shared" si="180"/>
        <v/>
      </c>
      <c r="L1088" s="6" t="str">
        <f t="shared" si="181"/>
        <v/>
      </c>
      <c r="N1088" s="129" t="s">
        <v>7521</v>
      </c>
      <c r="O1088" t="str">
        <f t="shared" si="186"/>
        <v/>
      </c>
      <c r="P1088" t="str">
        <f t="shared" si="182"/>
        <v/>
      </c>
      <c r="Q1088" s="6" t="str">
        <f t="shared" si="178"/>
        <v/>
      </c>
      <c r="R1088" s="6" t="str">
        <f t="shared" si="183"/>
        <v/>
      </c>
      <c r="S1088" s="8" t="str">
        <f t="shared" si="184"/>
        <v/>
      </c>
      <c r="T1088" s="8" t="str">
        <f t="shared" si="185"/>
        <v/>
      </c>
    </row>
    <row r="1089" spans="1:20" x14ac:dyDescent="0.3">
      <c r="A1089" s="111">
        <v>1087</v>
      </c>
      <c r="B1089" s="111" t="s">
        <v>7513</v>
      </c>
      <c r="E1089" s="6" t="str">
        <f t="shared" si="176"/>
        <v/>
      </c>
      <c r="I1089" t="str">
        <f t="shared" si="179"/>
        <v/>
      </c>
      <c r="J1089" t="str">
        <f t="shared" si="177"/>
        <v/>
      </c>
      <c r="K1089" t="str">
        <f t="shared" si="180"/>
        <v/>
      </c>
      <c r="L1089" s="6" t="str">
        <f t="shared" si="181"/>
        <v/>
      </c>
      <c r="N1089" s="129" t="s">
        <v>7521</v>
      </c>
      <c r="O1089" t="str">
        <f t="shared" si="186"/>
        <v/>
      </c>
      <c r="P1089" t="str">
        <f t="shared" si="182"/>
        <v/>
      </c>
      <c r="Q1089" s="6" t="str">
        <f t="shared" si="178"/>
        <v/>
      </c>
      <c r="R1089" s="6" t="str">
        <f t="shared" si="183"/>
        <v/>
      </c>
      <c r="S1089" s="8" t="str">
        <f t="shared" si="184"/>
        <v/>
      </c>
      <c r="T1089" s="8" t="str">
        <f t="shared" si="185"/>
        <v/>
      </c>
    </row>
    <row r="1090" spans="1:20" x14ac:dyDescent="0.3">
      <c r="A1090" s="111">
        <v>1088</v>
      </c>
      <c r="B1090" s="111" t="s">
        <v>7513</v>
      </c>
      <c r="E1090" s="6" t="str">
        <f t="shared" si="176"/>
        <v/>
      </c>
      <c r="I1090" t="str">
        <f t="shared" si="179"/>
        <v/>
      </c>
      <c r="J1090" t="str">
        <f t="shared" si="177"/>
        <v/>
      </c>
      <c r="K1090" t="str">
        <f t="shared" si="180"/>
        <v/>
      </c>
      <c r="L1090" s="6" t="str">
        <f t="shared" si="181"/>
        <v/>
      </c>
      <c r="N1090" s="129" t="s">
        <v>7521</v>
      </c>
      <c r="O1090" t="str">
        <f t="shared" si="186"/>
        <v/>
      </c>
      <c r="P1090" t="str">
        <f t="shared" si="182"/>
        <v/>
      </c>
      <c r="Q1090" s="6" t="str">
        <f t="shared" si="178"/>
        <v/>
      </c>
      <c r="R1090" s="6" t="str">
        <f t="shared" si="183"/>
        <v/>
      </c>
      <c r="S1090" s="8" t="str">
        <f t="shared" si="184"/>
        <v/>
      </c>
      <c r="T1090" s="8" t="str">
        <f t="shared" si="185"/>
        <v/>
      </c>
    </row>
    <row r="1091" spans="1:20" x14ac:dyDescent="0.3">
      <c r="A1091" s="111">
        <v>1089</v>
      </c>
      <c r="B1091" s="111" t="s">
        <v>7513</v>
      </c>
      <c r="E1091" s="6" t="str">
        <f t="shared" ref="E1091:E1102" si="187">IFERROR(VLOOKUP(D1091,Rate,3,FALSE),"")</f>
        <v/>
      </c>
      <c r="I1091" t="str">
        <f t="shared" si="179"/>
        <v/>
      </c>
      <c r="J1091" t="str">
        <f t="shared" ref="J1091:J1102" si="188">IFERROR(VLOOKUP(B1091,ExchangeFee,2,FALSE)*I1091,"")</f>
        <v/>
      </c>
      <c r="K1091" t="str">
        <f t="shared" si="180"/>
        <v/>
      </c>
      <c r="L1091" s="6" t="str">
        <f t="shared" si="181"/>
        <v/>
      </c>
      <c r="N1091" s="129" t="s">
        <v>7521</v>
      </c>
      <c r="O1091" t="str">
        <f t="shared" si="186"/>
        <v/>
      </c>
      <c r="P1091" t="str">
        <f t="shared" si="182"/>
        <v/>
      </c>
      <c r="Q1091" s="6" t="str">
        <f t="shared" ref="Q1091:Q1102" si="189">IFERROR(VLOOKUP(B1091,ExchangeFee,2,FALSE)*P1091,"")</f>
        <v/>
      </c>
      <c r="R1091" s="6" t="str">
        <f t="shared" si="183"/>
        <v/>
      </c>
      <c r="S1091" s="8" t="str">
        <f t="shared" si="184"/>
        <v/>
      </c>
      <c r="T1091" s="8" t="str">
        <f t="shared" si="185"/>
        <v/>
      </c>
    </row>
    <row r="1092" spans="1:20" x14ac:dyDescent="0.3">
      <c r="A1092" s="111">
        <v>1090</v>
      </c>
      <c r="B1092" s="111" t="s">
        <v>7513</v>
      </c>
      <c r="E1092" s="6" t="str">
        <f t="shared" si="187"/>
        <v/>
      </c>
      <c r="I1092" t="str">
        <f t="shared" ref="I1092:I1101" si="190">IFERROR(H1092/G1092,"")</f>
        <v/>
      </c>
      <c r="J1092" t="str">
        <f t="shared" si="188"/>
        <v/>
      </c>
      <c r="K1092" t="str">
        <f t="shared" ref="K1092:K1102" si="191">IFERROR(I1092-J1092,"")</f>
        <v/>
      </c>
      <c r="L1092" s="6" t="str">
        <f t="shared" ref="L1092:L1102" si="192">IFERROR(K1092*G1092,"")</f>
        <v/>
      </c>
      <c r="N1092" s="129" t="s">
        <v>7521</v>
      </c>
      <c r="O1092" t="str">
        <f t="shared" si="186"/>
        <v/>
      </c>
      <c r="P1092" t="str">
        <f t="shared" ref="P1092:P1102" si="193">IFERROR(O1092*N1092,"")</f>
        <v/>
      </c>
      <c r="Q1092" s="6" t="str">
        <f t="shared" si="189"/>
        <v/>
      </c>
      <c r="R1092" s="6" t="str">
        <f t="shared" ref="R1092:R1102" si="194">IFERROR(P1092-Q1092,"")</f>
        <v/>
      </c>
      <c r="S1092" s="8" t="str">
        <f t="shared" ref="S1092:S1102" si="195">IFERROR((N1092-G1092)/G1092,"")</f>
        <v/>
      </c>
      <c r="T1092" s="8" t="str">
        <f t="shared" ref="T1092:T1102" si="196">IFERROR((R1092-H1092)/H1092,"")</f>
        <v/>
      </c>
    </row>
    <row r="1093" spans="1:20" x14ac:dyDescent="0.3">
      <c r="A1093" s="111">
        <v>1091</v>
      </c>
      <c r="B1093" s="111" t="s">
        <v>7513</v>
      </c>
      <c r="E1093" s="6" t="str">
        <f t="shared" si="187"/>
        <v/>
      </c>
      <c r="I1093" t="str">
        <f t="shared" si="190"/>
        <v/>
      </c>
      <c r="J1093" t="str">
        <f t="shared" si="188"/>
        <v/>
      </c>
      <c r="K1093" t="str">
        <f t="shared" si="191"/>
        <v/>
      </c>
      <c r="L1093" s="6" t="str">
        <f t="shared" si="192"/>
        <v/>
      </c>
      <c r="N1093" s="129" t="s">
        <v>7521</v>
      </c>
      <c r="O1093" t="str">
        <f t="shared" ref="O1093:O1102" si="197">K1093</f>
        <v/>
      </c>
      <c r="P1093" t="str">
        <f t="shared" si="193"/>
        <v/>
      </c>
      <c r="Q1093" s="6" t="str">
        <f t="shared" si="189"/>
        <v/>
      </c>
      <c r="R1093" s="6" t="str">
        <f t="shared" si="194"/>
        <v/>
      </c>
      <c r="S1093" s="8" t="str">
        <f t="shared" si="195"/>
        <v/>
      </c>
      <c r="T1093" s="8" t="str">
        <f t="shared" si="196"/>
        <v/>
      </c>
    </row>
    <row r="1094" spans="1:20" x14ac:dyDescent="0.3">
      <c r="A1094" s="111">
        <v>1092</v>
      </c>
      <c r="B1094" s="111" t="s">
        <v>7513</v>
      </c>
      <c r="E1094" s="6" t="str">
        <f t="shared" si="187"/>
        <v/>
      </c>
      <c r="I1094" t="str">
        <f t="shared" si="190"/>
        <v/>
      </c>
      <c r="J1094" t="str">
        <f t="shared" si="188"/>
        <v/>
      </c>
      <c r="K1094" t="str">
        <f t="shared" si="191"/>
        <v/>
      </c>
      <c r="L1094" s="6" t="str">
        <f t="shared" si="192"/>
        <v/>
      </c>
      <c r="N1094" s="129" t="s">
        <v>7521</v>
      </c>
      <c r="O1094" t="str">
        <f t="shared" si="197"/>
        <v/>
      </c>
      <c r="P1094" t="str">
        <f t="shared" si="193"/>
        <v/>
      </c>
      <c r="Q1094" s="6" t="str">
        <f t="shared" si="189"/>
        <v/>
      </c>
      <c r="R1094" s="6" t="str">
        <f t="shared" si="194"/>
        <v/>
      </c>
      <c r="S1094" s="8" t="str">
        <f t="shared" si="195"/>
        <v/>
      </c>
      <c r="T1094" s="8" t="str">
        <f t="shared" si="196"/>
        <v/>
      </c>
    </row>
    <row r="1095" spans="1:20" x14ac:dyDescent="0.3">
      <c r="A1095" s="111">
        <v>1093</v>
      </c>
      <c r="B1095" s="111" t="s">
        <v>7513</v>
      </c>
      <c r="E1095" s="6" t="str">
        <f t="shared" si="187"/>
        <v/>
      </c>
      <c r="I1095" t="str">
        <f t="shared" si="190"/>
        <v/>
      </c>
      <c r="J1095" t="str">
        <f t="shared" si="188"/>
        <v/>
      </c>
      <c r="K1095" t="str">
        <f t="shared" si="191"/>
        <v/>
      </c>
      <c r="L1095" s="6" t="str">
        <f t="shared" si="192"/>
        <v/>
      </c>
      <c r="N1095" s="129" t="s">
        <v>7521</v>
      </c>
      <c r="O1095" t="str">
        <f t="shared" si="197"/>
        <v/>
      </c>
      <c r="P1095" t="str">
        <f t="shared" si="193"/>
        <v/>
      </c>
      <c r="Q1095" s="6" t="str">
        <f t="shared" si="189"/>
        <v/>
      </c>
      <c r="R1095" s="6" t="str">
        <f t="shared" si="194"/>
        <v/>
      </c>
      <c r="S1095" s="8" t="str">
        <f t="shared" si="195"/>
        <v/>
      </c>
      <c r="T1095" s="8" t="str">
        <f t="shared" si="196"/>
        <v/>
      </c>
    </row>
    <row r="1096" spans="1:20" x14ac:dyDescent="0.3">
      <c r="A1096" s="111">
        <v>1094</v>
      </c>
      <c r="B1096" s="111" t="s">
        <v>7513</v>
      </c>
      <c r="E1096" s="6" t="str">
        <f t="shared" si="187"/>
        <v/>
      </c>
      <c r="I1096" t="str">
        <f t="shared" si="190"/>
        <v/>
      </c>
      <c r="J1096" t="str">
        <f t="shared" si="188"/>
        <v/>
      </c>
      <c r="K1096" t="str">
        <f t="shared" si="191"/>
        <v/>
      </c>
      <c r="L1096" s="6" t="str">
        <f t="shared" si="192"/>
        <v/>
      </c>
      <c r="N1096" s="129" t="s">
        <v>7521</v>
      </c>
      <c r="O1096" t="str">
        <f t="shared" si="197"/>
        <v/>
      </c>
      <c r="P1096" t="str">
        <f t="shared" si="193"/>
        <v/>
      </c>
      <c r="Q1096" s="6" t="str">
        <f t="shared" si="189"/>
        <v/>
      </c>
      <c r="R1096" s="6" t="str">
        <f t="shared" si="194"/>
        <v/>
      </c>
      <c r="S1096" s="8" t="str">
        <f t="shared" si="195"/>
        <v/>
      </c>
      <c r="T1096" s="8" t="str">
        <f t="shared" si="196"/>
        <v/>
      </c>
    </row>
    <row r="1097" spans="1:20" x14ac:dyDescent="0.3">
      <c r="A1097" s="111">
        <v>1095</v>
      </c>
      <c r="B1097" s="111" t="s">
        <v>7513</v>
      </c>
      <c r="E1097" s="6" t="str">
        <f t="shared" si="187"/>
        <v/>
      </c>
      <c r="I1097" t="str">
        <f t="shared" si="190"/>
        <v/>
      </c>
      <c r="J1097" t="str">
        <f t="shared" si="188"/>
        <v/>
      </c>
      <c r="K1097" t="str">
        <f t="shared" si="191"/>
        <v/>
      </c>
      <c r="L1097" s="6" t="str">
        <f t="shared" si="192"/>
        <v/>
      </c>
      <c r="N1097" s="129" t="s">
        <v>7521</v>
      </c>
      <c r="O1097" t="str">
        <f t="shared" si="197"/>
        <v/>
      </c>
      <c r="P1097" t="str">
        <f t="shared" si="193"/>
        <v/>
      </c>
      <c r="Q1097" s="6" t="str">
        <f>IFERROR(VLOOKUP(B1097,ExchangeFee,2,FALSE)*P1097,"")</f>
        <v/>
      </c>
      <c r="R1097" s="6" t="str">
        <f t="shared" si="194"/>
        <v/>
      </c>
      <c r="S1097" s="8" t="str">
        <f t="shared" si="195"/>
        <v/>
      </c>
      <c r="T1097" s="8" t="str">
        <f t="shared" si="196"/>
        <v/>
      </c>
    </row>
    <row r="1098" spans="1:20" x14ac:dyDescent="0.3">
      <c r="A1098" s="111">
        <v>1096</v>
      </c>
      <c r="B1098" s="111" t="s">
        <v>7513</v>
      </c>
      <c r="E1098" s="6" t="str">
        <f t="shared" si="187"/>
        <v/>
      </c>
      <c r="I1098" t="str">
        <f t="shared" si="190"/>
        <v/>
      </c>
      <c r="J1098" t="str">
        <f t="shared" si="188"/>
        <v/>
      </c>
      <c r="K1098" t="str">
        <f t="shared" si="191"/>
        <v/>
      </c>
      <c r="L1098" s="6" t="str">
        <f t="shared" si="192"/>
        <v/>
      </c>
      <c r="N1098" s="129" t="s">
        <v>7521</v>
      </c>
      <c r="O1098" t="str">
        <f t="shared" si="197"/>
        <v/>
      </c>
      <c r="P1098" t="str">
        <f t="shared" si="193"/>
        <v/>
      </c>
      <c r="Q1098" s="6" t="str">
        <f t="shared" si="189"/>
        <v/>
      </c>
      <c r="R1098" s="6" t="str">
        <f t="shared" si="194"/>
        <v/>
      </c>
      <c r="S1098" s="8" t="str">
        <f t="shared" si="195"/>
        <v/>
      </c>
      <c r="T1098" s="8" t="str">
        <f t="shared" si="196"/>
        <v/>
      </c>
    </row>
    <row r="1099" spans="1:20" x14ac:dyDescent="0.3">
      <c r="A1099" s="111">
        <v>1097</v>
      </c>
      <c r="B1099" s="111" t="s">
        <v>7513</v>
      </c>
      <c r="E1099" s="6" t="str">
        <f t="shared" si="187"/>
        <v/>
      </c>
      <c r="I1099" t="str">
        <f t="shared" si="190"/>
        <v/>
      </c>
      <c r="J1099" t="str">
        <f t="shared" si="188"/>
        <v/>
      </c>
      <c r="K1099" t="str">
        <f t="shared" si="191"/>
        <v/>
      </c>
      <c r="L1099" s="6" t="str">
        <f t="shared" si="192"/>
        <v/>
      </c>
      <c r="N1099" s="129" t="s">
        <v>7521</v>
      </c>
      <c r="O1099" t="str">
        <f t="shared" si="197"/>
        <v/>
      </c>
      <c r="P1099" t="str">
        <f t="shared" si="193"/>
        <v/>
      </c>
      <c r="Q1099" s="6" t="str">
        <f t="shared" si="189"/>
        <v/>
      </c>
      <c r="R1099" s="6" t="str">
        <f t="shared" si="194"/>
        <v/>
      </c>
      <c r="S1099" s="8" t="str">
        <f t="shared" si="195"/>
        <v/>
      </c>
      <c r="T1099" s="8" t="str">
        <f t="shared" si="196"/>
        <v/>
      </c>
    </row>
    <row r="1100" spans="1:20" x14ac:dyDescent="0.3">
      <c r="A1100" s="111">
        <v>1098</v>
      </c>
      <c r="B1100" s="111" t="s">
        <v>7513</v>
      </c>
      <c r="E1100" s="6" t="str">
        <f t="shared" si="187"/>
        <v/>
      </c>
      <c r="I1100" t="str">
        <f t="shared" si="190"/>
        <v/>
      </c>
      <c r="J1100" t="str">
        <f t="shared" si="188"/>
        <v/>
      </c>
      <c r="K1100" t="str">
        <f t="shared" si="191"/>
        <v/>
      </c>
      <c r="L1100" s="6" t="str">
        <f t="shared" si="192"/>
        <v/>
      </c>
      <c r="N1100" s="129" t="s">
        <v>7521</v>
      </c>
      <c r="O1100" t="str">
        <f t="shared" si="197"/>
        <v/>
      </c>
      <c r="P1100" t="str">
        <f t="shared" si="193"/>
        <v/>
      </c>
      <c r="Q1100" s="6" t="str">
        <f t="shared" si="189"/>
        <v/>
      </c>
      <c r="R1100" s="6" t="str">
        <f t="shared" si="194"/>
        <v/>
      </c>
      <c r="S1100" s="8" t="str">
        <f t="shared" si="195"/>
        <v/>
      </c>
      <c r="T1100" s="8" t="str">
        <f t="shared" si="196"/>
        <v/>
      </c>
    </row>
    <row r="1101" spans="1:20" x14ac:dyDescent="0.3">
      <c r="A1101" s="111">
        <v>1099</v>
      </c>
      <c r="B1101" s="111" t="s">
        <v>7513</v>
      </c>
      <c r="E1101" s="6" t="str">
        <f t="shared" si="187"/>
        <v/>
      </c>
      <c r="I1101" t="str">
        <f t="shared" si="190"/>
        <v/>
      </c>
      <c r="J1101" t="str">
        <f t="shared" si="188"/>
        <v/>
      </c>
      <c r="K1101" t="str">
        <f t="shared" si="191"/>
        <v/>
      </c>
      <c r="L1101" s="6" t="str">
        <f t="shared" si="192"/>
        <v/>
      </c>
      <c r="N1101" s="129" t="s">
        <v>7521</v>
      </c>
      <c r="O1101" t="str">
        <f t="shared" si="197"/>
        <v/>
      </c>
      <c r="P1101" t="str">
        <f t="shared" si="193"/>
        <v/>
      </c>
      <c r="Q1101" s="6" t="str">
        <f t="shared" si="189"/>
        <v/>
      </c>
      <c r="R1101" s="6" t="str">
        <f t="shared" si="194"/>
        <v/>
      </c>
      <c r="S1101" s="8" t="str">
        <f t="shared" si="195"/>
        <v/>
      </c>
      <c r="T1101" s="8" t="str">
        <f t="shared" si="196"/>
        <v/>
      </c>
    </row>
    <row r="1102" spans="1:20" x14ac:dyDescent="0.3">
      <c r="A1102" s="111">
        <v>1100</v>
      </c>
      <c r="B1102" s="111" t="s">
        <v>7513</v>
      </c>
      <c r="E1102" s="6" t="str">
        <f t="shared" si="187"/>
        <v/>
      </c>
      <c r="I1102" t="str">
        <f>IFERROR(H1102/G1102,"")</f>
        <v/>
      </c>
      <c r="J1102" t="str">
        <f t="shared" si="188"/>
        <v/>
      </c>
      <c r="K1102" t="str">
        <f t="shared" si="191"/>
        <v/>
      </c>
      <c r="L1102" s="6" t="str">
        <f t="shared" si="192"/>
        <v/>
      </c>
      <c r="N1102" s="129"/>
      <c r="O1102" t="str">
        <f t="shared" si="197"/>
        <v/>
      </c>
      <c r="P1102" t="str">
        <f t="shared" si="193"/>
        <v/>
      </c>
      <c r="Q1102" s="6" t="str">
        <f t="shared" si="189"/>
        <v/>
      </c>
      <c r="R1102" s="6" t="str">
        <f t="shared" si="194"/>
        <v/>
      </c>
      <c r="S1102" s="8" t="str">
        <f t="shared" si="195"/>
        <v/>
      </c>
      <c r="T1102" s="8" t="str">
        <f t="shared" si="196"/>
        <v/>
      </c>
    </row>
  </sheetData>
  <sheetProtection algorithmName="SHA-512" hashValue="B/NSaPkEv6oj9nkLVcRQmDDsb52XhwBHOSjVFU/OdiXo2xT6P6F4nppGRwtUanL2ODHXwh4g0o/DV762oEwGlQ==" saltValue="hFUwgpPhJpQL8I8vagqAKg==" spinCount="100000" sheet="1" objects="1" scenarios="1"/>
  <mergeCells count="8">
    <mergeCell ref="A1:A2"/>
    <mergeCell ref="B1:B2"/>
    <mergeCell ref="D1:D2"/>
    <mergeCell ref="M1:R1"/>
    <mergeCell ref="S1:T1"/>
    <mergeCell ref="E1:E2"/>
    <mergeCell ref="C1:C2"/>
    <mergeCell ref="F1:L1"/>
  </mergeCells>
  <conditionalFormatting sqref="S3:T1048576">
    <cfRule type="cellIs" dxfId="3" priority="1" operator="greaterThan">
      <formula>0</formula>
    </cfRule>
    <cfRule type="cellIs" dxfId="2" priority="2" operator="lessThan">
      <formula>0</formula>
    </cfRule>
  </conditionalFormatting>
  <conditionalFormatting sqref="A3:XFD1048576">
    <cfRule type="expression" dxfId="1" priority="4">
      <formula>$C3 ="Open"</formula>
    </cfRule>
    <cfRule type="expression" dxfId="0" priority="5">
      <formula>$C3 ="Closed"</formula>
    </cfRule>
  </conditionalFormatting>
  <dataValidations count="2">
    <dataValidation type="list" allowBlank="1" showInputMessage="1" showErrorMessage="1" sqref="B3:B1048576" xr:uid="{8C6FEFBC-924E-4B1C-B738-4EA43C2EF72F}">
      <formula1>Exchange</formula1>
    </dataValidation>
    <dataValidation type="list" allowBlank="1" showInputMessage="1" showErrorMessage="1" sqref="C1:C1048576" xr:uid="{015D5BB2-C49F-49D4-8DE3-F0071F0AB111}">
      <formula1>TradeStatus</formula1>
    </dataValidation>
  </dataValidations>
  <pageMargins left="0.7" right="0.7" top="0.75" bottom="0.75" header="0.3" footer="0.3"/>
  <pageSetup orientation="portrait" horizontalDpi="4294967293" verticalDpi="4294967293"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58D3523-246D-41CC-B617-287244CA533E}">
  <dimension ref="A1:M367"/>
  <sheetViews>
    <sheetView workbookViewId="0">
      <pane xSplit="1" ySplit="2" topLeftCell="B3" activePane="bottomRight" state="frozen"/>
      <selection pane="topRight" activeCell="B1" sqref="B1"/>
      <selection pane="bottomLeft" activeCell="A3" sqref="A3"/>
      <selection pane="bottomRight" activeCell="E17" sqref="E17"/>
    </sheetView>
  </sheetViews>
  <sheetFormatPr defaultRowHeight="14.4" x14ac:dyDescent="0.3"/>
  <cols>
    <col min="1" max="1" width="7.6640625" style="28" customWidth="1"/>
    <col min="2" max="2" width="14" style="24" customWidth="1"/>
    <col min="3" max="3" width="16.77734375" style="51" customWidth="1"/>
    <col min="4" max="4" width="15.6640625" style="52" customWidth="1"/>
    <col min="5" max="5" width="14.109375" style="53" customWidth="1"/>
    <col min="6" max="6" width="25.109375" style="31" customWidth="1"/>
    <col min="7" max="7" width="23.6640625" style="31" customWidth="1"/>
    <col min="8" max="8" width="25.33203125" style="41" customWidth="1"/>
    <col min="9" max="9" width="22.33203125" style="123" customWidth="1"/>
    <col min="10" max="10" width="8.88671875" style="72"/>
    <col min="11" max="12" width="8.88671875" style="17"/>
    <col min="13" max="13" width="14.88671875" style="35" customWidth="1"/>
  </cols>
  <sheetData>
    <row r="1" spans="1:13" ht="15" thickBot="1" x14ac:dyDescent="0.35">
      <c r="A1" s="165" t="s">
        <v>7474</v>
      </c>
      <c r="B1" s="167" t="s">
        <v>7475</v>
      </c>
      <c r="C1" s="157" t="s">
        <v>7483</v>
      </c>
      <c r="D1" s="158"/>
      <c r="E1" s="159"/>
      <c r="F1" s="160" t="s">
        <v>7484</v>
      </c>
      <c r="G1" s="161"/>
      <c r="H1" s="162"/>
      <c r="I1" s="163" t="s">
        <v>7481</v>
      </c>
      <c r="J1" s="169" t="s">
        <v>7482</v>
      </c>
      <c r="K1" s="170"/>
      <c r="L1" s="170"/>
      <c r="M1" s="171"/>
    </row>
    <row r="2" spans="1:13" s="47" customFormat="1" ht="15" thickBot="1" x14ac:dyDescent="0.35">
      <c r="A2" s="166"/>
      <c r="B2" s="168"/>
      <c r="C2" s="48" t="s">
        <v>7453</v>
      </c>
      <c r="D2" s="49" t="s">
        <v>7476</v>
      </c>
      <c r="E2" s="50" t="s">
        <v>7477</v>
      </c>
      <c r="F2" s="44" t="s">
        <v>7478</v>
      </c>
      <c r="G2" s="45" t="s">
        <v>7479</v>
      </c>
      <c r="H2" s="46" t="s">
        <v>7480</v>
      </c>
      <c r="I2" s="164"/>
      <c r="J2" s="172"/>
      <c r="K2" s="173"/>
      <c r="L2" s="173"/>
      <c r="M2" s="174"/>
    </row>
    <row r="3" spans="1:13" x14ac:dyDescent="0.3">
      <c r="A3" s="28">
        <v>1</v>
      </c>
      <c r="B3" s="24">
        <f>Strategy!C$1</f>
        <v>5.0000000000000001E-3</v>
      </c>
      <c r="C3" s="51">
        <f>(B3*Strategy!C$2)/100</f>
        <v>1.4999999999999999E-4</v>
      </c>
      <c r="D3" s="52">
        <f>B3+C3</f>
        <v>5.1500000000000001E-3</v>
      </c>
      <c r="E3" s="53">
        <f>D3</f>
        <v>5.1500000000000001E-3</v>
      </c>
      <c r="F3" s="31">
        <f>B3</f>
        <v>5.0000000000000001E-3</v>
      </c>
      <c r="G3" s="31">
        <f>(F3*Strategy!C$2)/100</f>
        <v>1.4999999999999999E-4</v>
      </c>
      <c r="H3" s="41">
        <f>F3+G3</f>
        <v>5.1500000000000001E-3</v>
      </c>
      <c r="J3" s="148" t="s">
        <v>7485</v>
      </c>
      <c r="K3" s="149"/>
      <c r="L3" s="149"/>
      <c r="M3" s="150"/>
    </row>
    <row r="4" spans="1:13" x14ac:dyDescent="0.3">
      <c r="A4" s="28">
        <v>2</v>
      </c>
      <c r="B4" s="24">
        <f>Strategy!C$1</f>
        <v>5.0000000000000001E-3</v>
      </c>
      <c r="C4" s="51">
        <f>(B4*Strategy!C$2)/100</f>
        <v>1.4999999999999999E-4</v>
      </c>
      <c r="D4" s="52">
        <f>B4+C4</f>
        <v>5.1500000000000001E-3</v>
      </c>
      <c r="E4" s="53">
        <f>C4+E3</f>
        <v>5.3E-3</v>
      </c>
      <c r="F4" s="31">
        <f>H3-I3</f>
        <v>5.1500000000000001E-3</v>
      </c>
      <c r="G4" s="31">
        <f>(F4*Strategy!C$2)/100</f>
        <v>1.5450000000000001E-4</v>
      </c>
      <c r="H4" s="41">
        <f>F4+G4</f>
        <v>5.3045000000000002E-3</v>
      </c>
      <c r="J4" s="151"/>
      <c r="K4" s="152"/>
      <c r="L4" s="152"/>
      <c r="M4" s="153"/>
    </row>
    <row r="5" spans="1:13" x14ac:dyDescent="0.3">
      <c r="A5" s="28">
        <v>3</v>
      </c>
      <c r="B5" s="24">
        <f>Strategy!C$1</f>
        <v>5.0000000000000001E-3</v>
      </c>
      <c r="C5" s="51">
        <f>(B5*Strategy!C$2)/100</f>
        <v>1.4999999999999999E-4</v>
      </c>
      <c r="D5" s="52">
        <f t="shared" ref="D5:D68" si="0">B5+C5</f>
        <v>5.1500000000000001E-3</v>
      </c>
      <c r="E5" s="53">
        <f t="shared" ref="E5:E68" si="1">C5+E4</f>
        <v>5.45E-3</v>
      </c>
      <c r="F5" s="31">
        <f t="shared" ref="F5:F68" si="2">H4-I4</f>
        <v>5.3045000000000002E-3</v>
      </c>
      <c r="G5" s="31">
        <f>(F5*Strategy!C$2)/100</f>
        <v>1.59135E-4</v>
      </c>
      <c r="H5" s="41">
        <f t="shared" ref="H5:H68" si="3">F5+G5</f>
        <v>5.4636350000000005E-3</v>
      </c>
      <c r="J5" s="151"/>
      <c r="K5" s="152"/>
      <c r="L5" s="152"/>
      <c r="M5" s="153"/>
    </row>
    <row r="6" spans="1:13" x14ac:dyDescent="0.3">
      <c r="A6" s="28">
        <v>4</v>
      </c>
      <c r="B6" s="24">
        <f>Strategy!C$1</f>
        <v>5.0000000000000001E-3</v>
      </c>
      <c r="C6" s="51">
        <f>(B6*Strategy!C$2)/100</f>
        <v>1.4999999999999999E-4</v>
      </c>
      <c r="D6" s="52">
        <f t="shared" si="0"/>
        <v>5.1500000000000001E-3</v>
      </c>
      <c r="E6" s="53">
        <f t="shared" si="1"/>
        <v>5.5999999999999999E-3</v>
      </c>
      <c r="F6" s="31">
        <f t="shared" si="2"/>
        <v>5.4636350000000005E-3</v>
      </c>
      <c r="G6" s="31">
        <f>(F6*Strategy!C$2)/100</f>
        <v>1.6390905E-4</v>
      </c>
      <c r="H6" s="41">
        <f t="shared" si="3"/>
        <v>5.6275440500000006E-3</v>
      </c>
      <c r="J6" s="151"/>
      <c r="K6" s="152"/>
      <c r="L6" s="152"/>
      <c r="M6" s="153"/>
    </row>
    <row r="7" spans="1:13" x14ac:dyDescent="0.3">
      <c r="A7" s="28">
        <v>5</v>
      </c>
      <c r="B7" s="24">
        <f>Strategy!C$1</f>
        <v>5.0000000000000001E-3</v>
      </c>
      <c r="C7" s="51">
        <f>(B7*Strategy!C$2)/100</f>
        <v>1.4999999999999999E-4</v>
      </c>
      <c r="D7" s="52">
        <f t="shared" si="0"/>
        <v>5.1500000000000001E-3</v>
      </c>
      <c r="E7" s="53">
        <f t="shared" si="1"/>
        <v>5.7499999999999999E-3</v>
      </c>
      <c r="F7" s="31">
        <f t="shared" si="2"/>
        <v>5.6275440500000006E-3</v>
      </c>
      <c r="G7" s="31">
        <f>(F7*Strategy!C$2)/100</f>
        <v>1.688263215E-4</v>
      </c>
      <c r="H7" s="41">
        <f t="shared" si="3"/>
        <v>5.7963703715000004E-3</v>
      </c>
      <c r="J7" s="151"/>
      <c r="K7" s="152"/>
      <c r="L7" s="152"/>
      <c r="M7" s="153"/>
    </row>
    <row r="8" spans="1:13" x14ac:dyDescent="0.3">
      <c r="A8" s="28">
        <v>6</v>
      </c>
      <c r="B8" s="24">
        <f>Strategy!C$1</f>
        <v>5.0000000000000001E-3</v>
      </c>
      <c r="C8" s="51">
        <f>(B8*Strategy!C$2)/100</f>
        <v>1.4999999999999999E-4</v>
      </c>
      <c r="D8" s="52">
        <f t="shared" si="0"/>
        <v>5.1500000000000001E-3</v>
      </c>
      <c r="E8" s="53">
        <f t="shared" si="1"/>
        <v>5.8999999999999999E-3</v>
      </c>
      <c r="F8" s="31">
        <f t="shared" si="2"/>
        <v>5.7963703715000004E-3</v>
      </c>
      <c r="G8" s="31">
        <f>(F8*Strategy!C$2)/100</f>
        <v>1.7389111114500002E-4</v>
      </c>
      <c r="H8" s="41">
        <f t="shared" si="3"/>
        <v>5.9702614826450005E-3</v>
      </c>
      <c r="J8" s="151"/>
      <c r="K8" s="152"/>
      <c r="L8" s="152"/>
      <c r="M8" s="153"/>
    </row>
    <row r="9" spans="1:13" x14ac:dyDescent="0.3">
      <c r="A9" s="28">
        <v>7</v>
      </c>
      <c r="B9" s="24">
        <f>Strategy!C$1</f>
        <v>5.0000000000000001E-3</v>
      </c>
      <c r="C9" s="51">
        <f>(B9*Strategy!C$2)/100</f>
        <v>1.4999999999999999E-4</v>
      </c>
      <c r="D9" s="52">
        <f t="shared" si="0"/>
        <v>5.1500000000000001E-3</v>
      </c>
      <c r="E9" s="53">
        <f t="shared" si="1"/>
        <v>6.0499999999999998E-3</v>
      </c>
      <c r="F9" s="31">
        <f t="shared" si="2"/>
        <v>5.9702614826450005E-3</v>
      </c>
      <c r="G9" s="31">
        <f>(F9*Strategy!C$2)/100</f>
        <v>1.7910784447935002E-4</v>
      </c>
      <c r="H9" s="41">
        <f t="shared" si="3"/>
        <v>6.1493693271243502E-3</v>
      </c>
      <c r="J9" s="151"/>
      <c r="K9" s="152"/>
      <c r="L9" s="152"/>
      <c r="M9" s="153"/>
    </row>
    <row r="10" spans="1:13" x14ac:dyDescent="0.3">
      <c r="A10" s="28">
        <v>8</v>
      </c>
      <c r="B10" s="24">
        <f>Strategy!C$1</f>
        <v>5.0000000000000001E-3</v>
      </c>
      <c r="C10" s="51">
        <f>(B10*Strategy!C$2)/100</f>
        <v>1.4999999999999999E-4</v>
      </c>
      <c r="D10" s="52">
        <f t="shared" si="0"/>
        <v>5.1500000000000001E-3</v>
      </c>
      <c r="E10" s="53">
        <f t="shared" si="1"/>
        <v>6.1999999999999998E-3</v>
      </c>
      <c r="F10" s="31">
        <f t="shared" si="2"/>
        <v>6.1493693271243502E-3</v>
      </c>
      <c r="G10" s="31">
        <f>(F10*Strategy!C$2)/100</f>
        <v>1.8448107981373051E-4</v>
      </c>
      <c r="H10" s="41">
        <f t="shared" si="3"/>
        <v>6.3338504069380807E-3</v>
      </c>
      <c r="J10" s="151"/>
      <c r="K10" s="152"/>
      <c r="L10" s="152"/>
      <c r="M10" s="153"/>
    </row>
    <row r="11" spans="1:13" x14ac:dyDescent="0.3">
      <c r="A11" s="28">
        <v>9</v>
      </c>
      <c r="B11" s="24">
        <f>Strategy!C$1</f>
        <v>5.0000000000000001E-3</v>
      </c>
      <c r="C11" s="51">
        <f>(B11*Strategy!C$2)/100</f>
        <v>1.4999999999999999E-4</v>
      </c>
      <c r="D11" s="52">
        <f t="shared" si="0"/>
        <v>5.1500000000000001E-3</v>
      </c>
      <c r="E11" s="53">
        <f t="shared" si="1"/>
        <v>6.3499999999999997E-3</v>
      </c>
      <c r="F11" s="31">
        <f t="shared" si="2"/>
        <v>6.3338504069380807E-3</v>
      </c>
      <c r="G11" s="31">
        <f>(F11*Strategy!C$2)/100</f>
        <v>1.9001551220814241E-4</v>
      </c>
      <c r="H11" s="41">
        <f t="shared" si="3"/>
        <v>6.5238659191462229E-3</v>
      </c>
      <c r="J11" s="151"/>
      <c r="K11" s="152"/>
      <c r="L11" s="152"/>
      <c r="M11" s="153"/>
    </row>
    <row r="12" spans="1:13" x14ac:dyDescent="0.3">
      <c r="A12" s="28">
        <v>10</v>
      </c>
      <c r="B12" s="24">
        <f>Strategy!C$1</f>
        <v>5.0000000000000001E-3</v>
      </c>
      <c r="C12" s="51">
        <f>(B12*Strategy!C$2)/100</f>
        <v>1.4999999999999999E-4</v>
      </c>
      <c r="D12" s="52">
        <f t="shared" si="0"/>
        <v>5.1500000000000001E-3</v>
      </c>
      <c r="E12" s="53">
        <f t="shared" si="1"/>
        <v>6.4999999999999997E-3</v>
      </c>
      <c r="F12" s="31">
        <f t="shared" si="2"/>
        <v>6.5238659191462229E-3</v>
      </c>
      <c r="G12" s="31">
        <f>(F12*Strategy!C$2)/100</f>
        <v>1.9571597757438671E-4</v>
      </c>
      <c r="H12" s="41">
        <f t="shared" si="3"/>
        <v>6.7195818967206097E-3</v>
      </c>
      <c r="J12" s="151"/>
      <c r="K12" s="152"/>
      <c r="L12" s="152"/>
      <c r="M12" s="153"/>
    </row>
    <row r="13" spans="1:13" x14ac:dyDescent="0.3">
      <c r="A13" s="28">
        <v>11</v>
      </c>
      <c r="B13" s="24">
        <f>Strategy!C$1</f>
        <v>5.0000000000000001E-3</v>
      </c>
      <c r="C13" s="51">
        <f>(B13*Strategy!C$2)/100</f>
        <v>1.4999999999999999E-4</v>
      </c>
      <c r="D13" s="52">
        <f t="shared" si="0"/>
        <v>5.1500000000000001E-3</v>
      </c>
      <c r="E13" s="53">
        <f t="shared" si="1"/>
        <v>6.6499999999999997E-3</v>
      </c>
      <c r="F13" s="31">
        <f t="shared" si="2"/>
        <v>6.7195818967206097E-3</v>
      </c>
      <c r="G13" s="31">
        <f>(F13*Strategy!C$2)/100</f>
        <v>2.015874569016183E-4</v>
      </c>
      <c r="H13" s="41">
        <f t="shared" si="3"/>
        <v>6.9211693536222283E-3</v>
      </c>
      <c r="J13" s="151"/>
      <c r="K13" s="152"/>
      <c r="L13" s="152"/>
      <c r="M13" s="153"/>
    </row>
    <row r="14" spans="1:13" x14ac:dyDescent="0.3">
      <c r="A14" s="28">
        <v>12</v>
      </c>
      <c r="B14" s="24">
        <f>Strategy!C$1</f>
        <v>5.0000000000000001E-3</v>
      </c>
      <c r="C14" s="51">
        <f>(B14*Strategy!C$2)/100</f>
        <v>1.4999999999999999E-4</v>
      </c>
      <c r="D14" s="52">
        <f t="shared" si="0"/>
        <v>5.1500000000000001E-3</v>
      </c>
      <c r="E14" s="53">
        <f t="shared" si="1"/>
        <v>6.7999999999999996E-3</v>
      </c>
      <c r="F14" s="31">
        <f t="shared" si="2"/>
        <v>6.9211693536222283E-3</v>
      </c>
      <c r="G14" s="31">
        <f>(F14*Strategy!C$2)/100</f>
        <v>2.0763508060866686E-4</v>
      </c>
      <c r="H14" s="41">
        <f t="shared" si="3"/>
        <v>7.128804434230895E-3</v>
      </c>
      <c r="J14" s="151"/>
      <c r="K14" s="152"/>
      <c r="L14" s="152"/>
      <c r="M14" s="153"/>
    </row>
    <row r="15" spans="1:13" x14ac:dyDescent="0.3">
      <c r="A15" s="28">
        <v>13</v>
      </c>
      <c r="B15" s="24">
        <f>Strategy!C$1</f>
        <v>5.0000000000000001E-3</v>
      </c>
      <c r="C15" s="51">
        <f>(B15*Strategy!C$2)/100</f>
        <v>1.4999999999999999E-4</v>
      </c>
      <c r="D15" s="52">
        <f t="shared" si="0"/>
        <v>5.1500000000000001E-3</v>
      </c>
      <c r="E15" s="53">
        <f t="shared" si="1"/>
        <v>6.9499999999999996E-3</v>
      </c>
      <c r="F15" s="31">
        <f t="shared" si="2"/>
        <v>7.128804434230895E-3</v>
      </c>
      <c r="G15" s="31">
        <f>(F15*Strategy!C$2)/100</f>
        <v>2.1386413302692685E-4</v>
      </c>
      <c r="H15" s="41">
        <f t="shared" si="3"/>
        <v>7.3426685672578216E-3</v>
      </c>
      <c r="J15" s="151"/>
      <c r="K15" s="152"/>
      <c r="L15" s="152"/>
      <c r="M15" s="153"/>
    </row>
    <row r="16" spans="1:13" x14ac:dyDescent="0.3">
      <c r="A16" s="28">
        <v>14</v>
      </c>
      <c r="B16" s="24">
        <f>Strategy!C$1</f>
        <v>5.0000000000000001E-3</v>
      </c>
      <c r="C16" s="51">
        <f>(B16*Strategy!C$2)/100</f>
        <v>1.4999999999999999E-4</v>
      </c>
      <c r="D16" s="52">
        <f t="shared" si="0"/>
        <v>5.1500000000000001E-3</v>
      </c>
      <c r="E16" s="53">
        <f t="shared" si="1"/>
        <v>7.0999999999999995E-3</v>
      </c>
      <c r="F16" s="31">
        <f t="shared" si="2"/>
        <v>7.3426685672578216E-3</v>
      </c>
      <c r="G16" s="31">
        <f>(F16*Strategy!C$2)/100</f>
        <v>2.2028005701773466E-4</v>
      </c>
      <c r="H16" s="41">
        <f t="shared" si="3"/>
        <v>7.5629486242755565E-3</v>
      </c>
      <c r="J16" s="151"/>
      <c r="K16" s="152"/>
      <c r="L16" s="152"/>
      <c r="M16" s="153"/>
    </row>
    <row r="17" spans="1:13" x14ac:dyDescent="0.3">
      <c r="A17" s="28">
        <v>15</v>
      </c>
      <c r="B17" s="24">
        <f>Strategy!C$1</f>
        <v>5.0000000000000001E-3</v>
      </c>
      <c r="C17" s="51">
        <f>(B17*Strategy!C$2)/100</f>
        <v>1.4999999999999999E-4</v>
      </c>
      <c r="D17" s="52">
        <f t="shared" si="0"/>
        <v>5.1500000000000001E-3</v>
      </c>
      <c r="E17" s="53">
        <f t="shared" si="1"/>
        <v>7.2499999999999995E-3</v>
      </c>
      <c r="F17" s="31">
        <f t="shared" si="2"/>
        <v>7.5629486242755565E-3</v>
      </c>
      <c r="G17" s="31">
        <f>(F17*Strategy!C$2)/100</f>
        <v>2.268884587282667E-4</v>
      </c>
      <c r="H17" s="41">
        <f t="shared" si="3"/>
        <v>7.7898370830038234E-3</v>
      </c>
      <c r="J17" s="151"/>
      <c r="K17" s="152"/>
      <c r="L17" s="152"/>
      <c r="M17" s="153"/>
    </row>
    <row r="18" spans="1:13" x14ac:dyDescent="0.3">
      <c r="A18" s="28">
        <v>16</v>
      </c>
      <c r="B18" s="24">
        <f>Strategy!C$1</f>
        <v>5.0000000000000001E-3</v>
      </c>
      <c r="C18" s="51">
        <f>(B18*Strategy!C$2)/100</f>
        <v>1.4999999999999999E-4</v>
      </c>
      <c r="D18" s="52">
        <f t="shared" si="0"/>
        <v>5.1500000000000001E-3</v>
      </c>
      <c r="E18" s="53">
        <f t="shared" si="1"/>
        <v>7.3999999999999995E-3</v>
      </c>
      <c r="F18" s="31">
        <f t="shared" si="2"/>
        <v>7.7898370830038234E-3</v>
      </c>
      <c r="G18" s="31">
        <f>(F18*Strategy!C$2)/100</f>
        <v>2.3369511249011471E-4</v>
      </c>
      <c r="H18" s="41">
        <f t="shared" si="3"/>
        <v>8.0235321954939386E-3</v>
      </c>
      <c r="J18" s="151"/>
      <c r="K18" s="152"/>
      <c r="L18" s="152"/>
      <c r="M18" s="153"/>
    </row>
    <row r="19" spans="1:13" x14ac:dyDescent="0.3">
      <c r="A19" s="28">
        <v>17</v>
      </c>
      <c r="B19" s="24">
        <f>Strategy!C$1</f>
        <v>5.0000000000000001E-3</v>
      </c>
      <c r="C19" s="51">
        <f>(B19*Strategy!C$2)/100</f>
        <v>1.4999999999999999E-4</v>
      </c>
      <c r="D19" s="52">
        <f t="shared" si="0"/>
        <v>5.1500000000000001E-3</v>
      </c>
      <c r="E19" s="53">
        <f t="shared" si="1"/>
        <v>7.5499999999999994E-3</v>
      </c>
      <c r="F19" s="31">
        <f t="shared" si="2"/>
        <v>8.0235321954939386E-3</v>
      </c>
      <c r="G19" s="31">
        <f>(F19*Strategy!C$2)/100</f>
        <v>2.4070596586481813E-4</v>
      </c>
      <c r="H19" s="41">
        <f t="shared" si="3"/>
        <v>8.2642381613587564E-3</v>
      </c>
      <c r="J19" s="151"/>
      <c r="K19" s="152"/>
      <c r="L19" s="152"/>
      <c r="M19" s="153"/>
    </row>
    <row r="20" spans="1:13" x14ac:dyDescent="0.3">
      <c r="A20" s="28">
        <v>18</v>
      </c>
      <c r="B20" s="24">
        <f>Strategy!C$1</f>
        <v>5.0000000000000001E-3</v>
      </c>
      <c r="C20" s="51">
        <f>(B20*Strategy!C$2)/100</f>
        <v>1.4999999999999999E-4</v>
      </c>
      <c r="D20" s="52">
        <f t="shared" si="0"/>
        <v>5.1500000000000001E-3</v>
      </c>
      <c r="E20" s="53">
        <f t="shared" si="1"/>
        <v>7.6999999999999994E-3</v>
      </c>
      <c r="F20" s="31">
        <f t="shared" si="2"/>
        <v>8.2642381613587564E-3</v>
      </c>
      <c r="G20" s="31">
        <f>(F20*Strategy!C$2)/100</f>
        <v>2.479271448407627E-4</v>
      </c>
      <c r="H20" s="41">
        <f t="shared" si="3"/>
        <v>8.5121653061995192E-3</v>
      </c>
      <c r="J20" s="151"/>
      <c r="K20" s="152"/>
      <c r="L20" s="152"/>
      <c r="M20" s="153"/>
    </row>
    <row r="21" spans="1:13" x14ac:dyDescent="0.3">
      <c r="A21" s="28">
        <v>19</v>
      </c>
      <c r="B21" s="24">
        <f>Strategy!C$1</f>
        <v>5.0000000000000001E-3</v>
      </c>
      <c r="C21" s="51">
        <f>(B21*Strategy!C$2)/100</f>
        <v>1.4999999999999999E-4</v>
      </c>
      <c r="D21" s="52">
        <f t="shared" si="0"/>
        <v>5.1500000000000001E-3</v>
      </c>
      <c r="E21" s="53">
        <f t="shared" si="1"/>
        <v>7.8499999999999993E-3</v>
      </c>
      <c r="F21" s="31">
        <f t="shared" si="2"/>
        <v>8.5121653061995192E-3</v>
      </c>
      <c r="G21" s="31">
        <f>(F21*Strategy!C$2)/100</f>
        <v>2.5536495918598558E-4</v>
      </c>
      <c r="H21" s="41">
        <f t="shared" si="3"/>
        <v>8.7675302653855043E-3</v>
      </c>
      <c r="J21" s="151"/>
      <c r="K21" s="152"/>
      <c r="L21" s="152"/>
      <c r="M21" s="153"/>
    </row>
    <row r="22" spans="1:13" x14ac:dyDescent="0.3">
      <c r="A22" s="28">
        <v>20</v>
      </c>
      <c r="B22" s="24">
        <f>Strategy!C$1</f>
        <v>5.0000000000000001E-3</v>
      </c>
      <c r="C22" s="51">
        <f>(B22*Strategy!C$2)/100</f>
        <v>1.4999999999999999E-4</v>
      </c>
      <c r="D22" s="52">
        <f t="shared" si="0"/>
        <v>5.1500000000000001E-3</v>
      </c>
      <c r="E22" s="53">
        <f t="shared" si="1"/>
        <v>8.0000000000000002E-3</v>
      </c>
      <c r="F22" s="31">
        <f t="shared" si="2"/>
        <v>8.7675302653855043E-3</v>
      </c>
      <c r="G22" s="31">
        <f>(F22*Strategy!C$2)/100</f>
        <v>2.6302590796156516E-4</v>
      </c>
      <c r="H22" s="41">
        <f t="shared" si="3"/>
        <v>9.0305561733470697E-3</v>
      </c>
      <c r="J22" s="151"/>
      <c r="K22" s="152"/>
      <c r="L22" s="152"/>
      <c r="M22" s="153"/>
    </row>
    <row r="23" spans="1:13" x14ac:dyDescent="0.3">
      <c r="A23" s="28">
        <v>21</v>
      </c>
      <c r="B23" s="24">
        <f>Strategy!C$1</f>
        <v>5.0000000000000001E-3</v>
      </c>
      <c r="C23" s="51">
        <f>(B23*Strategy!C$2)/100</f>
        <v>1.4999999999999999E-4</v>
      </c>
      <c r="D23" s="52">
        <f t="shared" si="0"/>
        <v>5.1500000000000001E-3</v>
      </c>
      <c r="E23" s="53">
        <f t="shared" si="1"/>
        <v>8.150000000000001E-3</v>
      </c>
      <c r="F23" s="31">
        <f t="shared" si="2"/>
        <v>9.0305561733470697E-3</v>
      </c>
      <c r="G23" s="31">
        <f>(F23*Strategy!C$2)/100</f>
        <v>2.7091668520041209E-4</v>
      </c>
      <c r="H23" s="41">
        <f t="shared" si="3"/>
        <v>9.3014728585474812E-3</v>
      </c>
      <c r="J23" s="151"/>
      <c r="K23" s="152"/>
      <c r="L23" s="152"/>
      <c r="M23" s="153"/>
    </row>
    <row r="24" spans="1:13" x14ac:dyDescent="0.3">
      <c r="A24" s="28">
        <v>22</v>
      </c>
      <c r="B24" s="24">
        <f>Strategy!C$1</f>
        <v>5.0000000000000001E-3</v>
      </c>
      <c r="C24" s="51">
        <f>(B24*Strategy!C$2)/100</f>
        <v>1.4999999999999999E-4</v>
      </c>
      <c r="D24" s="52">
        <f t="shared" si="0"/>
        <v>5.1500000000000001E-3</v>
      </c>
      <c r="E24" s="53">
        <f t="shared" si="1"/>
        <v>8.3000000000000018E-3</v>
      </c>
      <c r="F24" s="31">
        <f t="shared" si="2"/>
        <v>9.3014728585474812E-3</v>
      </c>
      <c r="G24" s="31">
        <f>(F24*Strategy!C$2)/100</f>
        <v>2.7904418575642445E-4</v>
      </c>
      <c r="H24" s="41">
        <f t="shared" si="3"/>
        <v>9.5805170443039062E-3</v>
      </c>
      <c r="J24" s="151"/>
      <c r="K24" s="152"/>
      <c r="L24" s="152"/>
      <c r="M24" s="153"/>
    </row>
    <row r="25" spans="1:13" x14ac:dyDescent="0.3">
      <c r="A25" s="28">
        <v>23</v>
      </c>
      <c r="B25" s="24">
        <f>Strategy!C$1</f>
        <v>5.0000000000000001E-3</v>
      </c>
      <c r="C25" s="51">
        <f>(B25*Strategy!C$2)/100</f>
        <v>1.4999999999999999E-4</v>
      </c>
      <c r="D25" s="52">
        <f t="shared" si="0"/>
        <v>5.1500000000000001E-3</v>
      </c>
      <c r="E25" s="53">
        <f t="shared" si="1"/>
        <v>8.4500000000000026E-3</v>
      </c>
      <c r="F25" s="31">
        <f t="shared" si="2"/>
        <v>9.5805170443039062E-3</v>
      </c>
      <c r="G25" s="31">
        <f>(F25*Strategy!C$2)/100</f>
        <v>2.8741551132911719E-4</v>
      </c>
      <c r="H25" s="41">
        <f t="shared" si="3"/>
        <v>9.8679325556330234E-3</v>
      </c>
      <c r="J25" s="151"/>
      <c r="K25" s="152"/>
      <c r="L25" s="152"/>
      <c r="M25" s="153"/>
    </row>
    <row r="26" spans="1:13" x14ac:dyDescent="0.3">
      <c r="A26" s="28">
        <v>24</v>
      </c>
      <c r="B26" s="24">
        <f>Strategy!C$1</f>
        <v>5.0000000000000001E-3</v>
      </c>
      <c r="C26" s="51">
        <f>(B26*Strategy!C$2)/100</f>
        <v>1.4999999999999999E-4</v>
      </c>
      <c r="D26" s="52">
        <f t="shared" si="0"/>
        <v>5.1500000000000001E-3</v>
      </c>
      <c r="E26" s="53">
        <f t="shared" si="1"/>
        <v>8.6000000000000035E-3</v>
      </c>
      <c r="F26" s="31">
        <f t="shared" si="2"/>
        <v>9.8679325556330234E-3</v>
      </c>
      <c r="G26" s="31">
        <f>(F26*Strategy!C$2)/100</f>
        <v>2.9603797666899072E-4</v>
      </c>
      <c r="H26" s="41">
        <f t="shared" si="3"/>
        <v>1.0163970532302015E-2</v>
      </c>
      <c r="J26" s="151"/>
      <c r="K26" s="152"/>
      <c r="L26" s="152"/>
      <c r="M26" s="153"/>
    </row>
    <row r="27" spans="1:13" x14ac:dyDescent="0.3">
      <c r="A27" s="28">
        <v>25</v>
      </c>
      <c r="B27" s="24">
        <f>Strategy!C$1</f>
        <v>5.0000000000000001E-3</v>
      </c>
      <c r="C27" s="51">
        <f>(B27*Strategy!C$2)/100</f>
        <v>1.4999999999999999E-4</v>
      </c>
      <c r="D27" s="52">
        <f t="shared" si="0"/>
        <v>5.1500000000000001E-3</v>
      </c>
      <c r="E27" s="53">
        <f t="shared" si="1"/>
        <v>8.7500000000000043E-3</v>
      </c>
      <c r="F27" s="31">
        <f t="shared" si="2"/>
        <v>1.0163970532302015E-2</v>
      </c>
      <c r="G27" s="31">
        <f>(F27*Strategy!C$2)/100</f>
        <v>3.0491911596906043E-4</v>
      </c>
      <c r="H27" s="41">
        <f t="shared" si="3"/>
        <v>1.0468889648271074E-2</v>
      </c>
      <c r="J27" s="151"/>
      <c r="K27" s="152"/>
      <c r="L27" s="152"/>
      <c r="M27" s="153"/>
    </row>
    <row r="28" spans="1:13" x14ac:dyDescent="0.3">
      <c r="A28" s="28">
        <v>26</v>
      </c>
      <c r="B28" s="24">
        <f>Strategy!C$1</f>
        <v>5.0000000000000001E-3</v>
      </c>
      <c r="C28" s="51">
        <f>(B28*Strategy!C$2)/100</f>
        <v>1.4999999999999999E-4</v>
      </c>
      <c r="D28" s="52">
        <f t="shared" si="0"/>
        <v>5.1500000000000001E-3</v>
      </c>
      <c r="E28" s="53">
        <f t="shared" si="1"/>
        <v>8.9000000000000051E-3</v>
      </c>
      <c r="F28" s="31">
        <f t="shared" si="2"/>
        <v>1.0468889648271074E-2</v>
      </c>
      <c r="G28" s="31">
        <f>(F28*Strategy!C$2)/100</f>
        <v>3.1406668944813226E-4</v>
      </c>
      <c r="H28" s="41">
        <f t="shared" si="3"/>
        <v>1.0782956337719207E-2</v>
      </c>
      <c r="J28" s="151"/>
      <c r="K28" s="152"/>
      <c r="L28" s="152"/>
      <c r="M28" s="153"/>
    </row>
    <row r="29" spans="1:13" x14ac:dyDescent="0.3">
      <c r="A29" s="28">
        <v>27</v>
      </c>
      <c r="B29" s="24">
        <f>Strategy!C$1</f>
        <v>5.0000000000000001E-3</v>
      </c>
      <c r="C29" s="51">
        <f>(B29*Strategy!C$2)/100</f>
        <v>1.4999999999999999E-4</v>
      </c>
      <c r="D29" s="52">
        <f t="shared" si="0"/>
        <v>5.1500000000000001E-3</v>
      </c>
      <c r="E29" s="53">
        <f t="shared" si="1"/>
        <v>9.050000000000006E-3</v>
      </c>
      <c r="F29" s="31">
        <f t="shared" si="2"/>
        <v>1.0782956337719207E-2</v>
      </c>
      <c r="G29" s="31">
        <f>(F29*Strategy!C$2)/100</f>
        <v>3.2348869013157616E-4</v>
      </c>
      <c r="H29" s="41">
        <f t="shared" si="3"/>
        <v>1.1106445027850782E-2</v>
      </c>
      <c r="J29" s="151"/>
      <c r="K29" s="152"/>
      <c r="L29" s="152"/>
      <c r="M29" s="153"/>
    </row>
    <row r="30" spans="1:13" x14ac:dyDescent="0.3">
      <c r="A30" s="28">
        <v>28</v>
      </c>
      <c r="B30" s="24">
        <f>Strategy!C$1</f>
        <v>5.0000000000000001E-3</v>
      </c>
      <c r="C30" s="51">
        <f>(B30*Strategy!C$2)/100</f>
        <v>1.4999999999999999E-4</v>
      </c>
      <c r="D30" s="52">
        <f t="shared" si="0"/>
        <v>5.1500000000000001E-3</v>
      </c>
      <c r="E30" s="53">
        <f t="shared" si="1"/>
        <v>9.2000000000000068E-3</v>
      </c>
      <c r="F30" s="31">
        <f t="shared" si="2"/>
        <v>1.1106445027850782E-2</v>
      </c>
      <c r="G30" s="31">
        <f>(F30*Strategy!C$2)/100</f>
        <v>3.3319335083552347E-4</v>
      </c>
      <c r="H30" s="41">
        <f t="shared" si="3"/>
        <v>1.1439638378686305E-2</v>
      </c>
      <c r="J30" s="151"/>
      <c r="K30" s="152"/>
      <c r="L30" s="152"/>
      <c r="M30" s="153"/>
    </row>
    <row r="31" spans="1:13" ht="15" thickBot="1" x14ac:dyDescent="0.35">
      <c r="A31" s="28">
        <v>29</v>
      </c>
      <c r="B31" s="24">
        <f>Strategy!C$1</f>
        <v>5.0000000000000001E-3</v>
      </c>
      <c r="C31" s="51">
        <f>(B31*Strategy!C$2)/100</f>
        <v>1.4999999999999999E-4</v>
      </c>
      <c r="D31" s="52">
        <f t="shared" si="0"/>
        <v>5.1500000000000001E-3</v>
      </c>
      <c r="E31" s="53">
        <f t="shared" si="1"/>
        <v>9.3500000000000076E-3</v>
      </c>
      <c r="F31" s="31">
        <f t="shared" si="2"/>
        <v>1.1439638378686305E-2</v>
      </c>
      <c r="G31" s="31">
        <f>(F31*Strategy!C$2)/100</f>
        <v>3.4318915136058914E-4</v>
      </c>
      <c r="H31" s="41">
        <f t="shared" si="3"/>
        <v>1.1782827530046894E-2</v>
      </c>
      <c r="J31" s="151"/>
      <c r="K31" s="152"/>
      <c r="L31" s="152"/>
      <c r="M31" s="153"/>
    </row>
    <row r="32" spans="1:13" s="59" customFormat="1" ht="15" thickBot="1" x14ac:dyDescent="0.35">
      <c r="A32" s="54">
        <v>30</v>
      </c>
      <c r="B32" s="55">
        <f>Strategy!C$1</f>
        <v>5.0000000000000001E-3</v>
      </c>
      <c r="C32" s="56">
        <f>(B32*Strategy!C$2)/100</f>
        <v>1.4999999999999999E-4</v>
      </c>
      <c r="D32" s="55">
        <f t="shared" si="0"/>
        <v>5.1500000000000001E-3</v>
      </c>
      <c r="E32" s="57">
        <f t="shared" si="1"/>
        <v>9.5000000000000084E-3</v>
      </c>
      <c r="F32" s="55">
        <f t="shared" si="2"/>
        <v>1.1782827530046894E-2</v>
      </c>
      <c r="G32" s="55">
        <f>(F32*Strategy!C$2)/100</f>
        <v>3.5348482590140688E-4</v>
      </c>
      <c r="H32" s="58">
        <f t="shared" si="3"/>
        <v>1.2136312355948302E-2</v>
      </c>
      <c r="I32" s="124">
        <v>2.5000000000000001E-3</v>
      </c>
      <c r="J32" s="151"/>
      <c r="K32" s="152"/>
      <c r="L32" s="152"/>
      <c r="M32" s="153"/>
    </row>
    <row r="33" spans="1:13" x14ac:dyDescent="0.3">
      <c r="A33" s="28">
        <v>31</v>
      </c>
      <c r="B33" s="24">
        <f>Strategy!C$1</f>
        <v>5.0000000000000001E-3</v>
      </c>
      <c r="C33" s="51">
        <f>(B33*Strategy!C$2)/100</f>
        <v>1.4999999999999999E-4</v>
      </c>
      <c r="D33" s="52">
        <f t="shared" si="0"/>
        <v>5.1500000000000001E-3</v>
      </c>
      <c r="E33" s="53">
        <f t="shared" si="1"/>
        <v>9.6500000000000093E-3</v>
      </c>
      <c r="F33" s="31">
        <f t="shared" si="2"/>
        <v>9.6363123559483014E-3</v>
      </c>
      <c r="G33" s="31">
        <f>(F33*Strategy!C$2)/100</f>
        <v>2.8908937067844906E-4</v>
      </c>
      <c r="H33" s="41">
        <f t="shared" si="3"/>
        <v>9.9254017266267505E-3</v>
      </c>
      <c r="J33" s="151"/>
      <c r="K33" s="152"/>
      <c r="L33" s="152"/>
      <c r="M33" s="153"/>
    </row>
    <row r="34" spans="1:13" x14ac:dyDescent="0.3">
      <c r="A34" s="28">
        <v>32</v>
      </c>
      <c r="B34" s="24">
        <f>Strategy!C$1</f>
        <v>5.0000000000000001E-3</v>
      </c>
      <c r="C34" s="51">
        <f>(B34*Strategy!C$2)/100</f>
        <v>1.4999999999999999E-4</v>
      </c>
      <c r="D34" s="52">
        <f t="shared" si="0"/>
        <v>5.1500000000000001E-3</v>
      </c>
      <c r="E34" s="53">
        <f t="shared" si="1"/>
        <v>9.8000000000000101E-3</v>
      </c>
      <c r="F34" s="31">
        <f t="shared" si="2"/>
        <v>9.9254017266267505E-3</v>
      </c>
      <c r="G34" s="31">
        <f>(F34*Strategy!C$2)/100</f>
        <v>2.9776205179880247E-4</v>
      </c>
      <c r="H34" s="41">
        <f t="shared" si="3"/>
        <v>1.0223163778425554E-2</v>
      </c>
      <c r="J34" s="151"/>
      <c r="K34" s="152"/>
      <c r="L34" s="152"/>
      <c r="M34" s="153"/>
    </row>
    <row r="35" spans="1:13" x14ac:dyDescent="0.3">
      <c r="A35" s="28">
        <v>33</v>
      </c>
      <c r="B35" s="24">
        <f>Strategy!C$1</f>
        <v>5.0000000000000001E-3</v>
      </c>
      <c r="C35" s="51">
        <f>(B35*Strategy!C$2)/100</f>
        <v>1.4999999999999999E-4</v>
      </c>
      <c r="D35" s="52">
        <f t="shared" si="0"/>
        <v>5.1500000000000001E-3</v>
      </c>
      <c r="E35" s="53">
        <f t="shared" si="1"/>
        <v>9.9500000000000109E-3</v>
      </c>
      <c r="F35" s="31">
        <f t="shared" si="2"/>
        <v>1.0223163778425554E-2</v>
      </c>
      <c r="G35" s="31">
        <f>(F35*Strategy!C$2)/100</f>
        <v>3.0669491335276662E-4</v>
      </c>
      <c r="H35" s="41">
        <f t="shared" si="3"/>
        <v>1.052985869177832E-2</v>
      </c>
      <c r="J35" s="151"/>
      <c r="K35" s="152"/>
      <c r="L35" s="152"/>
      <c r="M35" s="153"/>
    </row>
    <row r="36" spans="1:13" x14ac:dyDescent="0.3">
      <c r="A36" s="28">
        <v>34</v>
      </c>
      <c r="B36" s="24">
        <f>Strategy!C$1</f>
        <v>5.0000000000000001E-3</v>
      </c>
      <c r="C36" s="51">
        <f>(B36*Strategy!C$2)/100</f>
        <v>1.4999999999999999E-4</v>
      </c>
      <c r="D36" s="52">
        <f t="shared" si="0"/>
        <v>5.1500000000000001E-3</v>
      </c>
      <c r="E36" s="53">
        <f t="shared" si="1"/>
        <v>1.0100000000000012E-2</v>
      </c>
      <c r="F36" s="31">
        <f t="shared" si="2"/>
        <v>1.052985869177832E-2</v>
      </c>
      <c r="G36" s="31">
        <f>(F36*Strategy!C$2)/100</f>
        <v>3.1589576075334959E-4</v>
      </c>
      <c r="H36" s="41">
        <f t="shared" si="3"/>
        <v>1.0845754452531669E-2</v>
      </c>
      <c r="J36" s="151"/>
      <c r="K36" s="152"/>
      <c r="L36" s="152"/>
      <c r="M36" s="153"/>
    </row>
    <row r="37" spans="1:13" x14ac:dyDescent="0.3">
      <c r="A37" s="28">
        <v>35</v>
      </c>
      <c r="B37" s="24">
        <f>Strategy!C$1</f>
        <v>5.0000000000000001E-3</v>
      </c>
      <c r="C37" s="51">
        <f>(B37*Strategy!C$2)/100</f>
        <v>1.4999999999999999E-4</v>
      </c>
      <c r="D37" s="52">
        <f t="shared" si="0"/>
        <v>5.1500000000000001E-3</v>
      </c>
      <c r="E37" s="53">
        <f t="shared" si="1"/>
        <v>1.0250000000000013E-2</v>
      </c>
      <c r="F37" s="31">
        <f t="shared" si="2"/>
        <v>1.0845754452531669E-2</v>
      </c>
      <c r="G37" s="31">
        <f>(F37*Strategy!C$2)/100</f>
        <v>3.2537263357595005E-4</v>
      </c>
      <c r="H37" s="41">
        <f t="shared" si="3"/>
        <v>1.1171127086107619E-2</v>
      </c>
      <c r="J37" s="151"/>
      <c r="K37" s="152"/>
      <c r="L37" s="152"/>
      <c r="M37" s="153"/>
    </row>
    <row r="38" spans="1:13" x14ac:dyDescent="0.3">
      <c r="A38" s="28">
        <v>36</v>
      </c>
      <c r="B38" s="24">
        <f>Strategy!C$1</f>
        <v>5.0000000000000001E-3</v>
      </c>
      <c r="C38" s="51">
        <f>(B38*Strategy!C$2)/100</f>
        <v>1.4999999999999999E-4</v>
      </c>
      <c r="D38" s="52">
        <f t="shared" si="0"/>
        <v>5.1500000000000001E-3</v>
      </c>
      <c r="E38" s="53">
        <f t="shared" si="1"/>
        <v>1.0400000000000013E-2</v>
      </c>
      <c r="F38" s="31">
        <f t="shared" si="2"/>
        <v>1.1171127086107619E-2</v>
      </c>
      <c r="G38" s="31">
        <f>(F38*Strategy!C$2)/100</f>
        <v>3.3513381258322856E-4</v>
      </c>
      <c r="H38" s="41">
        <f t="shared" si="3"/>
        <v>1.1506260898690846E-2</v>
      </c>
      <c r="J38" s="151"/>
      <c r="K38" s="152"/>
      <c r="L38" s="152"/>
      <c r="M38" s="153"/>
    </row>
    <row r="39" spans="1:13" x14ac:dyDescent="0.3">
      <c r="A39" s="28">
        <v>37</v>
      </c>
      <c r="B39" s="24">
        <f>Strategy!C$1</f>
        <v>5.0000000000000001E-3</v>
      </c>
      <c r="C39" s="51">
        <f>(B39*Strategy!C$2)/100</f>
        <v>1.4999999999999999E-4</v>
      </c>
      <c r="D39" s="52">
        <f t="shared" si="0"/>
        <v>5.1500000000000001E-3</v>
      </c>
      <c r="E39" s="53">
        <f t="shared" si="1"/>
        <v>1.0550000000000014E-2</v>
      </c>
      <c r="F39" s="31">
        <f t="shared" si="2"/>
        <v>1.1506260898690846E-2</v>
      </c>
      <c r="G39" s="31">
        <f>(F39*Strategy!C$2)/100</f>
        <v>3.4518782696072538E-4</v>
      </c>
      <c r="H39" s="41">
        <f t="shared" si="3"/>
        <v>1.1851448725651572E-2</v>
      </c>
      <c r="J39" s="151"/>
      <c r="K39" s="152"/>
      <c r="L39" s="152"/>
      <c r="M39" s="153"/>
    </row>
    <row r="40" spans="1:13" x14ac:dyDescent="0.3">
      <c r="A40" s="28">
        <v>38</v>
      </c>
      <c r="B40" s="24">
        <f>Strategy!C$1</f>
        <v>5.0000000000000001E-3</v>
      </c>
      <c r="C40" s="51">
        <f>(B40*Strategy!C$2)/100</f>
        <v>1.4999999999999999E-4</v>
      </c>
      <c r="D40" s="52">
        <f t="shared" si="0"/>
        <v>5.1500000000000001E-3</v>
      </c>
      <c r="E40" s="53">
        <f t="shared" si="1"/>
        <v>1.0700000000000015E-2</v>
      </c>
      <c r="F40" s="31">
        <f t="shared" si="2"/>
        <v>1.1851448725651572E-2</v>
      </c>
      <c r="G40" s="31">
        <f>(F40*Strategy!C$2)/100</f>
        <v>3.5554346176954713E-4</v>
      </c>
      <c r="H40" s="41">
        <f t="shared" si="3"/>
        <v>1.220699218742112E-2</v>
      </c>
      <c r="J40" s="151"/>
      <c r="K40" s="152"/>
      <c r="L40" s="152"/>
      <c r="M40" s="153"/>
    </row>
    <row r="41" spans="1:13" x14ac:dyDescent="0.3">
      <c r="A41" s="28">
        <v>39</v>
      </c>
      <c r="B41" s="24">
        <f>Strategy!C$1</f>
        <v>5.0000000000000001E-3</v>
      </c>
      <c r="C41" s="51">
        <f>(B41*Strategy!C$2)/100</f>
        <v>1.4999999999999999E-4</v>
      </c>
      <c r="D41" s="52">
        <f t="shared" si="0"/>
        <v>5.1500000000000001E-3</v>
      </c>
      <c r="E41" s="53">
        <f t="shared" si="1"/>
        <v>1.0850000000000016E-2</v>
      </c>
      <c r="F41" s="31">
        <f t="shared" si="2"/>
        <v>1.220699218742112E-2</v>
      </c>
      <c r="G41" s="31">
        <f>(F41*Strategy!C$2)/100</f>
        <v>3.6620976562263359E-4</v>
      </c>
      <c r="H41" s="41">
        <f t="shared" si="3"/>
        <v>1.2573201953043754E-2</v>
      </c>
      <c r="J41" s="151"/>
      <c r="K41" s="152"/>
      <c r="L41" s="152"/>
      <c r="M41" s="153"/>
    </row>
    <row r="42" spans="1:13" x14ac:dyDescent="0.3">
      <c r="A42" s="28">
        <v>40</v>
      </c>
      <c r="B42" s="24">
        <f>Strategy!C$1</f>
        <v>5.0000000000000001E-3</v>
      </c>
      <c r="C42" s="51">
        <f>(B42*Strategy!C$2)/100</f>
        <v>1.4999999999999999E-4</v>
      </c>
      <c r="D42" s="52">
        <f t="shared" si="0"/>
        <v>5.1500000000000001E-3</v>
      </c>
      <c r="E42" s="53">
        <f t="shared" si="1"/>
        <v>1.1000000000000017E-2</v>
      </c>
      <c r="F42" s="31">
        <f t="shared" si="2"/>
        <v>1.2573201953043754E-2</v>
      </c>
      <c r="G42" s="31">
        <f>(F42*Strategy!C$2)/100</f>
        <v>3.7719605859131263E-4</v>
      </c>
      <c r="H42" s="41">
        <f t="shared" si="3"/>
        <v>1.2950398011635066E-2</v>
      </c>
      <c r="J42" s="151"/>
      <c r="K42" s="152"/>
      <c r="L42" s="152"/>
      <c r="M42" s="153"/>
    </row>
    <row r="43" spans="1:13" x14ac:dyDescent="0.3">
      <c r="A43" s="28">
        <v>41</v>
      </c>
      <c r="B43" s="24">
        <f>Strategy!C$1</f>
        <v>5.0000000000000001E-3</v>
      </c>
      <c r="C43" s="51">
        <f>(B43*Strategy!C$2)/100</f>
        <v>1.4999999999999999E-4</v>
      </c>
      <c r="D43" s="52">
        <f t="shared" si="0"/>
        <v>5.1500000000000001E-3</v>
      </c>
      <c r="E43" s="53">
        <f t="shared" si="1"/>
        <v>1.1150000000000018E-2</v>
      </c>
      <c r="F43" s="31">
        <f t="shared" si="2"/>
        <v>1.2950398011635066E-2</v>
      </c>
      <c r="G43" s="31">
        <f>(F43*Strategy!C$2)/100</f>
        <v>3.8851194034905196E-4</v>
      </c>
      <c r="H43" s="41">
        <f t="shared" si="3"/>
        <v>1.3338909951984118E-2</v>
      </c>
      <c r="J43" s="151"/>
      <c r="K43" s="152"/>
      <c r="L43" s="152"/>
      <c r="M43" s="153"/>
    </row>
    <row r="44" spans="1:13" x14ac:dyDescent="0.3">
      <c r="A44" s="28">
        <v>42</v>
      </c>
      <c r="B44" s="24">
        <f>Strategy!C$1</f>
        <v>5.0000000000000001E-3</v>
      </c>
      <c r="C44" s="51">
        <f>(B44*Strategy!C$2)/100</f>
        <v>1.4999999999999999E-4</v>
      </c>
      <c r="D44" s="52">
        <f t="shared" si="0"/>
        <v>5.1500000000000001E-3</v>
      </c>
      <c r="E44" s="53">
        <f t="shared" si="1"/>
        <v>1.1300000000000018E-2</v>
      </c>
      <c r="F44" s="31">
        <f t="shared" si="2"/>
        <v>1.3338909951984118E-2</v>
      </c>
      <c r="G44" s="31">
        <f>(F44*Strategy!C$2)/100</f>
        <v>4.001672985595235E-4</v>
      </c>
      <c r="H44" s="41">
        <f t="shared" si="3"/>
        <v>1.3739077250543642E-2</v>
      </c>
      <c r="J44" s="151"/>
      <c r="K44" s="152"/>
      <c r="L44" s="152"/>
      <c r="M44" s="153"/>
    </row>
    <row r="45" spans="1:13" x14ac:dyDescent="0.3">
      <c r="A45" s="28">
        <v>43</v>
      </c>
      <c r="B45" s="24">
        <f>Strategy!C$1</f>
        <v>5.0000000000000001E-3</v>
      </c>
      <c r="C45" s="51">
        <f>(B45*Strategy!C$2)/100</f>
        <v>1.4999999999999999E-4</v>
      </c>
      <c r="D45" s="52">
        <f t="shared" si="0"/>
        <v>5.1500000000000001E-3</v>
      </c>
      <c r="E45" s="53">
        <f t="shared" si="1"/>
        <v>1.1450000000000019E-2</v>
      </c>
      <c r="F45" s="31">
        <f t="shared" si="2"/>
        <v>1.3739077250543642E-2</v>
      </c>
      <c r="G45" s="31">
        <f>(F45*Strategy!C$2)/100</f>
        <v>4.1217231751630924E-4</v>
      </c>
      <c r="H45" s="41">
        <f t="shared" si="3"/>
        <v>1.4151249568059951E-2</v>
      </c>
      <c r="J45" s="151"/>
      <c r="K45" s="152"/>
      <c r="L45" s="152"/>
      <c r="M45" s="153"/>
    </row>
    <row r="46" spans="1:13" x14ac:dyDescent="0.3">
      <c r="A46" s="28">
        <v>44</v>
      </c>
      <c r="B46" s="24">
        <f>Strategy!C$1</f>
        <v>5.0000000000000001E-3</v>
      </c>
      <c r="C46" s="51">
        <f>(B46*Strategy!C$2)/100</f>
        <v>1.4999999999999999E-4</v>
      </c>
      <c r="D46" s="52">
        <f t="shared" si="0"/>
        <v>5.1500000000000001E-3</v>
      </c>
      <c r="E46" s="53">
        <f t="shared" si="1"/>
        <v>1.160000000000002E-2</v>
      </c>
      <c r="F46" s="31">
        <f t="shared" si="2"/>
        <v>1.4151249568059951E-2</v>
      </c>
      <c r="G46" s="31">
        <f>(F46*Strategy!C$2)/100</f>
        <v>4.2453748704179855E-4</v>
      </c>
      <c r="H46" s="41">
        <f t="shared" si="3"/>
        <v>1.4575787055101749E-2</v>
      </c>
      <c r="J46" s="151"/>
      <c r="K46" s="152"/>
      <c r="L46" s="152"/>
      <c r="M46" s="153"/>
    </row>
    <row r="47" spans="1:13" x14ac:dyDescent="0.3">
      <c r="A47" s="28">
        <v>45</v>
      </c>
      <c r="B47" s="24">
        <f>Strategy!C$1</f>
        <v>5.0000000000000001E-3</v>
      </c>
      <c r="C47" s="51">
        <f>(B47*Strategy!C$2)/100</f>
        <v>1.4999999999999999E-4</v>
      </c>
      <c r="D47" s="52">
        <f t="shared" si="0"/>
        <v>5.1500000000000001E-3</v>
      </c>
      <c r="E47" s="53">
        <f t="shared" si="1"/>
        <v>1.1750000000000021E-2</v>
      </c>
      <c r="F47" s="31">
        <f t="shared" si="2"/>
        <v>1.4575787055101749E-2</v>
      </c>
      <c r="G47" s="31">
        <f>(F47*Strategy!C$2)/100</f>
        <v>4.3727361165305249E-4</v>
      </c>
      <c r="H47" s="41">
        <f t="shared" si="3"/>
        <v>1.5013060666754802E-2</v>
      </c>
      <c r="J47" s="151"/>
      <c r="K47" s="152"/>
      <c r="L47" s="152"/>
      <c r="M47" s="153"/>
    </row>
    <row r="48" spans="1:13" x14ac:dyDescent="0.3">
      <c r="A48" s="28">
        <v>46</v>
      </c>
      <c r="B48" s="24">
        <f>Strategy!C$1</f>
        <v>5.0000000000000001E-3</v>
      </c>
      <c r="C48" s="51">
        <f>(B48*Strategy!C$2)/100</f>
        <v>1.4999999999999999E-4</v>
      </c>
      <c r="D48" s="52">
        <f t="shared" si="0"/>
        <v>5.1500000000000001E-3</v>
      </c>
      <c r="E48" s="53">
        <f t="shared" si="1"/>
        <v>1.1900000000000022E-2</v>
      </c>
      <c r="F48" s="31">
        <f t="shared" si="2"/>
        <v>1.5013060666754802E-2</v>
      </c>
      <c r="G48" s="31">
        <f>(F48*Strategy!C$2)/100</f>
        <v>4.5039182000264409E-4</v>
      </c>
      <c r="H48" s="41">
        <f t="shared" si="3"/>
        <v>1.5463452486757446E-2</v>
      </c>
      <c r="J48" s="151"/>
      <c r="K48" s="152"/>
      <c r="L48" s="152"/>
      <c r="M48" s="153"/>
    </row>
    <row r="49" spans="1:13" x14ac:dyDescent="0.3">
      <c r="A49" s="28">
        <v>47</v>
      </c>
      <c r="B49" s="24">
        <f>Strategy!C$1</f>
        <v>5.0000000000000001E-3</v>
      </c>
      <c r="C49" s="51">
        <f>(B49*Strategy!C$2)/100</f>
        <v>1.4999999999999999E-4</v>
      </c>
      <c r="D49" s="52">
        <f t="shared" si="0"/>
        <v>5.1500000000000001E-3</v>
      </c>
      <c r="E49" s="53">
        <f t="shared" si="1"/>
        <v>1.2050000000000022E-2</v>
      </c>
      <c r="F49" s="31">
        <f t="shared" si="2"/>
        <v>1.5463452486757446E-2</v>
      </c>
      <c r="G49" s="31">
        <f>(F49*Strategy!C$2)/100</f>
        <v>4.6390357460272341E-4</v>
      </c>
      <c r="H49" s="41">
        <f t="shared" si="3"/>
        <v>1.5927356061360171E-2</v>
      </c>
      <c r="J49" s="151"/>
      <c r="K49" s="152"/>
      <c r="L49" s="152"/>
      <c r="M49" s="153"/>
    </row>
    <row r="50" spans="1:13" x14ac:dyDescent="0.3">
      <c r="A50" s="28">
        <v>48</v>
      </c>
      <c r="B50" s="24">
        <f>Strategy!C$1</f>
        <v>5.0000000000000001E-3</v>
      </c>
      <c r="C50" s="51">
        <f>(B50*Strategy!C$2)/100</f>
        <v>1.4999999999999999E-4</v>
      </c>
      <c r="D50" s="52">
        <f t="shared" si="0"/>
        <v>5.1500000000000001E-3</v>
      </c>
      <c r="E50" s="53">
        <f t="shared" si="1"/>
        <v>1.2200000000000023E-2</v>
      </c>
      <c r="F50" s="31">
        <f t="shared" si="2"/>
        <v>1.5927356061360171E-2</v>
      </c>
      <c r="G50" s="31">
        <f>(F50*Strategy!C$2)/100</f>
        <v>4.7782068184080512E-4</v>
      </c>
      <c r="H50" s="41">
        <f t="shared" si="3"/>
        <v>1.6405176743200977E-2</v>
      </c>
      <c r="J50" s="151"/>
      <c r="K50" s="152"/>
      <c r="L50" s="152"/>
      <c r="M50" s="153"/>
    </row>
    <row r="51" spans="1:13" x14ac:dyDescent="0.3">
      <c r="A51" s="28">
        <v>49</v>
      </c>
      <c r="B51" s="24">
        <f>Strategy!C$1</f>
        <v>5.0000000000000001E-3</v>
      </c>
      <c r="C51" s="51">
        <f>(B51*Strategy!C$2)/100</f>
        <v>1.4999999999999999E-4</v>
      </c>
      <c r="D51" s="52">
        <f t="shared" si="0"/>
        <v>5.1500000000000001E-3</v>
      </c>
      <c r="E51" s="53">
        <f t="shared" si="1"/>
        <v>1.2350000000000024E-2</v>
      </c>
      <c r="F51" s="31">
        <f t="shared" si="2"/>
        <v>1.6405176743200977E-2</v>
      </c>
      <c r="G51" s="31">
        <f>(F51*Strategy!C$2)/100</f>
        <v>4.9215530229602923E-4</v>
      </c>
      <c r="H51" s="41">
        <f t="shared" si="3"/>
        <v>1.6897332045497006E-2</v>
      </c>
      <c r="J51" s="151"/>
      <c r="K51" s="152"/>
      <c r="L51" s="152"/>
      <c r="M51" s="153"/>
    </row>
    <row r="52" spans="1:13" x14ac:dyDescent="0.3">
      <c r="A52" s="28">
        <v>50</v>
      </c>
      <c r="B52" s="24">
        <f>Strategy!C$1</f>
        <v>5.0000000000000001E-3</v>
      </c>
      <c r="C52" s="51">
        <f>(B52*Strategy!C$2)/100</f>
        <v>1.4999999999999999E-4</v>
      </c>
      <c r="D52" s="52">
        <f t="shared" si="0"/>
        <v>5.1500000000000001E-3</v>
      </c>
      <c r="E52" s="53">
        <f t="shared" si="1"/>
        <v>1.2500000000000025E-2</v>
      </c>
      <c r="F52" s="31">
        <f t="shared" si="2"/>
        <v>1.6897332045497006E-2</v>
      </c>
      <c r="G52" s="31">
        <f>(F52*Strategy!C$2)/100</f>
        <v>5.0691996136491019E-4</v>
      </c>
      <c r="H52" s="41">
        <f t="shared" si="3"/>
        <v>1.7404252006861916E-2</v>
      </c>
      <c r="J52" s="151"/>
      <c r="K52" s="152"/>
      <c r="L52" s="152"/>
      <c r="M52" s="153"/>
    </row>
    <row r="53" spans="1:13" x14ac:dyDescent="0.3">
      <c r="A53" s="28">
        <v>51</v>
      </c>
      <c r="B53" s="24">
        <f>Strategy!C$1</f>
        <v>5.0000000000000001E-3</v>
      </c>
      <c r="C53" s="51">
        <f>(B53*Strategy!C$2)/100</f>
        <v>1.4999999999999999E-4</v>
      </c>
      <c r="D53" s="52">
        <f t="shared" si="0"/>
        <v>5.1500000000000001E-3</v>
      </c>
      <c r="E53" s="53">
        <f t="shared" si="1"/>
        <v>1.2650000000000026E-2</v>
      </c>
      <c r="F53" s="31">
        <f t="shared" si="2"/>
        <v>1.7404252006861916E-2</v>
      </c>
      <c r="G53" s="31">
        <f>(F53*Strategy!C$2)/100</f>
        <v>5.2212756020585745E-4</v>
      </c>
      <c r="H53" s="41">
        <f t="shared" si="3"/>
        <v>1.7926379567067774E-2</v>
      </c>
      <c r="J53" s="151"/>
      <c r="K53" s="152"/>
      <c r="L53" s="152"/>
      <c r="M53" s="153"/>
    </row>
    <row r="54" spans="1:13" x14ac:dyDescent="0.3">
      <c r="A54" s="28">
        <v>52</v>
      </c>
      <c r="B54" s="24">
        <f>Strategy!C$1</f>
        <v>5.0000000000000001E-3</v>
      </c>
      <c r="C54" s="51">
        <f>(B54*Strategy!C$2)/100</f>
        <v>1.4999999999999999E-4</v>
      </c>
      <c r="D54" s="52">
        <f t="shared" si="0"/>
        <v>5.1500000000000001E-3</v>
      </c>
      <c r="E54" s="53">
        <f t="shared" si="1"/>
        <v>1.2800000000000027E-2</v>
      </c>
      <c r="F54" s="31">
        <f t="shared" si="2"/>
        <v>1.7926379567067774E-2</v>
      </c>
      <c r="G54" s="31">
        <f>(F54*Strategy!C$2)/100</f>
        <v>5.3779138701203323E-4</v>
      </c>
      <c r="H54" s="41">
        <f t="shared" si="3"/>
        <v>1.8464170954079807E-2</v>
      </c>
      <c r="J54" s="151"/>
      <c r="K54" s="152"/>
      <c r="L54" s="152"/>
      <c r="M54" s="153"/>
    </row>
    <row r="55" spans="1:13" x14ac:dyDescent="0.3">
      <c r="A55" s="28">
        <v>53</v>
      </c>
      <c r="B55" s="24">
        <f>Strategy!C$1</f>
        <v>5.0000000000000001E-3</v>
      </c>
      <c r="C55" s="51">
        <f>(B55*Strategy!C$2)/100</f>
        <v>1.4999999999999999E-4</v>
      </c>
      <c r="D55" s="52">
        <f t="shared" si="0"/>
        <v>5.1500000000000001E-3</v>
      </c>
      <c r="E55" s="53">
        <f t="shared" si="1"/>
        <v>1.2950000000000027E-2</v>
      </c>
      <c r="F55" s="31">
        <f t="shared" si="2"/>
        <v>1.8464170954079807E-2</v>
      </c>
      <c r="G55" s="31">
        <f>(F55*Strategy!C$2)/100</f>
        <v>5.5392512862239424E-4</v>
      </c>
      <c r="H55" s="41">
        <f t="shared" si="3"/>
        <v>1.9018096082702201E-2</v>
      </c>
      <c r="J55" s="151"/>
      <c r="K55" s="152"/>
      <c r="L55" s="152"/>
      <c r="M55" s="153"/>
    </row>
    <row r="56" spans="1:13" x14ac:dyDescent="0.3">
      <c r="A56" s="28">
        <v>54</v>
      </c>
      <c r="B56" s="24">
        <f>Strategy!C$1</f>
        <v>5.0000000000000001E-3</v>
      </c>
      <c r="C56" s="51">
        <f>(B56*Strategy!C$2)/100</f>
        <v>1.4999999999999999E-4</v>
      </c>
      <c r="D56" s="52">
        <f t="shared" si="0"/>
        <v>5.1500000000000001E-3</v>
      </c>
      <c r="E56" s="53">
        <f t="shared" si="1"/>
        <v>1.3100000000000028E-2</v>
      </c>
      <c r="F56" s="31">
        <f t="shared" si="2"/>
        <v>1.9018096082702201E-2</v>
      </c>
      <c r="G56" s="31">
        <f>(F56*Strategy!C$2)/100</f>
        <v>5.7054288248106603E-4</v>
      </c>
      <c r="H56" s="41">
        <f t="shared" si="3"/>
        <v>1.9588638965183269E-2</v>
      </c>
      <c r="J56" s="151"/>
      <c r="K56" s="152"/>
      <c r="L56" s="152"/>
      <c r="M56" s="153"/>
    </row>
    <row r="57" spans="1:13" x14ac:dyDescent="0.3">
      <c r="A57" s="28">
        <v>55</v>
      </c>
      <c r="B57" s="24">
        <f>Strategy!C$1</f>
        <v>5.0000000000000001E-3</v>
      </c>
      <c r="C57" s="51">
        <f>(B57*Strategy!C$2)/100</f>
        <v>1.4999999999999999E-4</v>
      </c>
      <c r="D57" s="52">
        <f t="shared" si="0"/>
        <v>5.1500000000000001E-3</v>
      </c>
      <c r="E57" s="53">
        <f t="shared" si="1"/>
        <v>1.3250000000000029E-2</v>
      </c>
      <c r="F57" s="31">
        <f t="shared" si="2"/>
        <v>1.9588638965183269E-2</v>
      </c>
      <c r="G57" s="31">
        <f>(F57*Strategy!C$2)/100</f>
        <v>5.8765916895549806E-4</v>
      </c>
      <c r="H57" s="41">
        <f t="shared" si="3"/>
        <v>2.0176298134138768E-2</v>
      </c>
      <c r="J57" s="151"/>
      <c r="K57" s="152"/>
      <c r="L57" s="152"/>
      <c r="M57" s="153"/>
    </row>
    <row r="58" spans="1:13" x14ac:dyDescent="0.3">
      <c r="A58" s="28">
        <v>56</v>
      </c>
      <c r="B58" s="24">
        <f>Strategy!C$1</f>
        <v>5.0000000000000001E-3</v>
      </c>
      <c r="C58" s="51">
        <f>(B58*Strategy!C$2)/100</f>
        <v>1.4999999999999999E-4</v>
      </c>
      <c r="D58" s="52">
        <f t="shared" si="0"/>
        <v>5.1500000000000001E-3</v>
      </c>
      <c r="E58" s="53">
        <f t="shared" si="1"/>
        <v>1.340000000000003E-2</v>
      </c>
      <c r="F58" s="31">
        <f t="shared" si="2"/>
        <v>2.0176298134138768E-2</v>
      </c>
      <c r="G58" s="31">
        <f>(F58*Strategy!C$2)/100</f>
        <v>6.0528894402416304E-4</v>
      </c>
      <c r="H58" s="41">
        <f t="shared" si="3"/>
        <v>2.0781587078162932E-2</v>
      </c>
      <c r="J58" s="151"/>
      <c r="K58" s="152"/>
      <c r="L58" s="152"/>
      <c r="M58" s="153"/>
    </row>
    <row r="59" spans="1:13" x14ac:dyDescent="0.3">
      <c r="A59" s="28">
        <v>57</v>
      </c>
      <c r="B59" s="24">
        <f>Strategy!C$1</f>
        <v>5.0000000000000001E-3</v>
      </c>
      <c r="C59" s="51">
        <f>(B59*Strategy!C$2)/100</f>
        <v>1.4999999999999999E-4</v>
      </c>
      <c r="D59" s="52">
        <f t="shared" si="0"/>
        <v>5.1500000000000001E-3</v>
      </c>
      <c r="E59" s="53">
        <f t="shared" si="1"/>
        <v>1.3550000000000031E-2</v>
      </c>
      <c r="F59" s="31">
        <f t="shared" si="2"/>
        <v>2.0781587078162932E-2</v>
      </c>
      <c r="G59" s="31">
        <f>(F59*Strategy!C$2)/100</f>
        <v>6.2344761234488797E-4</v>
      </c>
      <c r="H59" s="41">
        <f t="shared" si="3"/>
        <v>2.1405034690507821E-2</v>
      </c>
      <c r="J59" s="151"/>
      <c r="K59" s="152"/>
      <c r="L59" s="152"/>
      <c r="M59" s="153"/>
    </row>
    <row r="60" spans="1:13" x14ac:dyDescent="0.3">
      <c r="A60" s="28">
        <v>58</v>
      </c>
      <c r="B60" s="24">
        <f>Strategy!C$1</f>
        <v>5.0000000000000001E-3</v>
      </c>
      <c r="C60" s="51">
        <f>(B60*Strategy!C$2)/100</f>
        <v>1.4999999999999999E-4</v>
      </c>
      <c r="D60" s="52">
        <f t="shared" si="0"/>
        <v>5.1500000000000001E-3</v>
      </c>
      <c r="E60" s="53">
        <f t="shared" si="1"/>
        <v>1.3700000000000032E-2</v>
      </c>
      <c r="F60" s="31">
        <f t="shared" si="2"/>
        <v>2.1405034690507821E-2</v>
      </c>
      <c r="G60" s="31">
        <f>(F60*Strategy!C$2)/100</f>
        <v>6.4215104071523466E-4</v>
      </c>
      <c r="H60" s="41">
        <f t="shared" si="3"/>
        <v>2.2047185731223055E-2</v>
      </c>
      <c r="J60" s="151"/>
      <c r="K60" s="152"/>
      <c r="L60" s="152"/>
      <c r="M60" s="153"/>
    </row>
    <row r="61" spans="1:13" ht="15" thickBot="1" x14ac:dyDescent="0.35">
      <c r="A61" s="28">
        <v>59</v>
      </c>
      <c r="B61" s="24">
        <f>Strategy!C$1</f>
        <v>5.0000000000000001E-3</v>
      </c>
      <c r="C61" s="51">
        <f>(B61*Strategy!C$2)/100</f>
        <v>1.4999999999999999E-4</v>
      </c>
      <c r="D61" s="52">
        <f t="shared" si="0"/>
        <v>5.1500000000000001E-3</v>
      </c>
      <c r="E61" s="53">
        <f t="shared" si="1"/>
        <v>1.3850000000000032E-2</v>
      </c>
      <c r="F61" s="31">
        <f t="shared" si="2"/>
        <v>2.2047185731223055E-2</v>
      </c>
      <c r="G61" s="31">
        <f>(F61*Strategy!C$2)/100</f>
        <v>6.6141557193669163E-4</v>
      </c>
      <c r="H61" s="41">
        <f t="shared" si="3"/>
        <v>2.2708601303159746E-2</v>
      </c>
      <c r="J61" s="151"/>
      <c r="K61" s="152"/>
      <c r="L61" s="152"/>
      <c r="M61" s="153"/>
    </row>
    <row r="62" spans="1:13" s="59" customFormat="1" ht="15" thickBot="1" x14ac:dyDescent="0.35">
      <c r="A62" s="54">
        <v>60</v>
      </c>
      <c r="B62" s="55">
        <f>Strategy!C$1</f>
        <v>5.0000000000000001E-3</v>
      </c>
      <c r="C62" s="56">
        <f>(B62*Strategy!C$2)/100</f>
        <v>1.4999999999999999E-4</v>
      </c>
      <c r="D62" s="55">
        <f t="shared" si="0"/>
        <v>5.1500000000000001E-3</v>
      </c>
      <c r="E62" s="57">
        <f t="shared" si="1"/>
        <v>1.4000000000000033E-2</v>
      </c>
      <c r="F62" s="55">
        <f t="shared" si="2"/>
        <v>2.2708601303159746E-2</v>
      </c>
      <c r="G62" s="55">
        <f>(F62*Strategy!C$2)/100</f>
        <v>6.8125803909479241E-4</v>
      </c>
      <c r="H62" s="58">
        <f t="shared" si="3"/>
        <v>2.338985934225454E-2</v>
      </c>
      <c r="I62" s="124">
        <v>5.0000000000000001E-3</v>
      </c>
      <c r="J62" s="151"/>
      <c r="K62" s="152"/>
      <c r="L62" s="152"/>
      <c r="M62" s="153"/>
    </row>
    <row r="63" spans="1:13" x14ac:dyDescent="0.3">
      <c r="A63" s="28">
        <v>61</v>
      </c>
      <c r="B63" s="24">
        <f>Strategy!C$1</f>
        <v>5.0000000000000001E-3</v>
      </c>
      <c r="C63" s="51">
        <f>(B63*Strategy!C$2)/100</f>
        <v>1.4999999999999999E-4</v>
      </c>
      <c r="D63" s="52">
        <f t="shared" si="0"/>
        <v>5.1500000000000001E-3</v>
      </c>
      <c r="E63" s="53">
        <f t="shared" si="1"/>
        <v>1.4150000000000034E-2</v>
      </c>
      <c r="F63" s="31">
        <f t="shared" si="2"/>
        <v>1.8389859342254539E-2</v>
      </c>
      <c r="G63" s="31">
        <f>(F63*Strategy!C$2)/100</f>
        <v>5.5169578026763614E-4</v>
      </c>
      <c r="H63" s="41">
        <f t="shared" si="3"/>
        <v>1.8941555122522175E-2</v>
      </c>
      <c r="J63" s="151"/>
      <c r="K63" s="152"/>
      <c r="L63" s="152"/>
      <c r="M63" s="153"/>
    </row>
    <row r="64" spans="1:13" x14ac:dyDescent="0.3">
      <c r="A64" s="28">
        <v>62</v>
      </c>
      <c r="B64" s="24">
        <f>Strategy!C$1</f>
        <v>5.0000000000000001E-3</v>
      </c>
      <c r="C64" s="51">
        <f>(B64*Strategy!C$2)/100</f>
        <v>1.4999999999999999E-4</v>
      </c>
      <c r="D64" s="52">
        <f t="shared" si="0"/>
        <v>5.1500000000000001E-3</v>
      </c>
      <c r="E64" s="53">
        <f t="shared" si="1"/>
        <v>1.4300000000000035E-2</v>
      </c>
      <c r="F64" s="31">
        <f t="shared" si="2"/>
        <v>1.8941555122522175E-2</v>
      </c>
      <c r="G64" s="31">
        <f>(F64*Strategy!C$2)/100</f>
        <v>5.6824665367566525E-4</v>
      </c>
      <c r="H64" s="41">
        <f t="shared" si="3"/>
        <v>1.9509801776197839E-2</v>
      </c>
      <c r="J64" s="151"/>
      <c r="K64" s="152"/>
      <c r="L64" s="152"/>
      <c r="M64" s="153"/>
    </row>
    <row r="65" spans="1:13" x14ac:dyDescent="0.3">
      <c r="A65" s="28">
        <v>63</v>
      </c>
      <c r="B65" s="24">
        <f>Strategy!C$1</f>
        <v>5.0000000000000001E-3</v>
      </c>
      <c r="C65" s="51">
        <f>(B65*Strategy!C$2)/100</f>
        <v>1.4999999999999999E-4</v>
      </c>
      <c r="D65" s="52">
        <f t="shared" si="0"/>
        <v>5.1500000000000001E-3</v>
      </c>
      <c r="E65" s="53">
        <f t="shared" si="1"/>
        <v>1.4450000000000036E-2</v>
      </c>
      <c r="F65" s="31">
        <f t="shared" si="2"/>
        <v>1.9509801776197839E-2</v>
      </c>
      <c r="G65" s="31">
        <f>(F65*Strategy!C$2)/100</f>
        <v>5.8529405328593522E-4</v>
      </c>
      <c r="H65" s="41">
        <f t="shared" si="3"/>
        <v>2.0095095829483774E-2</v>
      </c>
      <c r="J65" s="151"/>
      <c r="K65" s="152"/>
      <c r="L65" s="152"/>
      <c r="M65" s="153"/>
    </row>
    <row r="66" spans="1:13" x14ac:dyDescent="0.3">
      <c r="A66" s="28">
        <v>64</v>
      </c>
      <c r="B66" s="24">
        <f>Strategy!C$1</f>
        <v>5.0000000000000001E-3</v>
      </c>
      <c r="C66" s="51">
        <f>(B66*Strategy!C$2)/100</f>
        <v>1.4999999999999999E-4</v>
      </c>
      <c r="D66" s="52">
        <f t="shared" si="0"/>
        <v>5.1500000000000001E-3</v>
      </c>
      <c r="E66" s="53">
        <f t="shared" si="1"/>
        <v>1.4600000000000037E-2</v>
      </c>
      <c r="F66" s="31">
        <f t="shared" si="2"/>
        <v>2.0095095829483774E-2</v>
      </c>
      <c r="G66" s="31">
        <f>(F66*Strategy!C$2)/100</f>
        <v>6.0285287488451322E-4</v>
      </c>
      <c r="H66" s="41">
        <f t="shared" si="3"/>
        <v>2.0697948704368287E-2</v>
      </c>
      <c r="J66" s="151"/>
      <c r="K66" s="152"/>
      <c r="L66" s="152"/>
      <c r="M66" s="153"/>
    </row>
    <row r="67" spans="1:13" x14ac:dyDescent="0.3">
      <c r="A67" s="28">
        <v>65</v>
      </c>
      <c r="B67" s="24">
        <f>Strategy!C$1</f>
        <v>5.0000000000000001E-3</v>
      </c>
      <c r="C67" s="51">
        <f>(B67*Strategy!C$2)/100</f>
        <v>1.4999999999999999E-4</v>
      </c>
      <c r="D67" s="52">
        <f t="shared" si="0"/>
        <v>5.1500000000000001E-3</v>
      </c>
      <c r="E67" s="53">
        <f t="shared" si="1"/>
        <v>1.4750000000000037E-2</v>
      </c>
      <c r="F67" s="31">
        <f t="shared" si="2"/>
        <v>2.0697948704368287E-2</v>
      </c>
      <c r="G67" s="31">
        <f>(F67*Strategy!C$2)/100</f>
        <v>6.2093846113104863E-4</v>
      </c>
      <c r="H67" s="41">
        <f t="shared" si="3"/>
        <v>2.1318887165499335E-2</v>
      </c>
      <c r="J67" s="151"/>
      <c r="K67" s="152"/>
      <c r="L67" s="152"/>
      <c r="M67" s="153"/>
    </row>
    <row r="68" spans="1:13" x14ac:dyDescent="0.3">
      <c r="A68" s="28">
        <v>66</v>
      </c>
      <c r="B68" s="24">
        <f>Strategy!C$1</f>
        <v>5.0000000000000001E-3</v>
      </c>
      <c r="C68" s="51">
        <f>(B68*Strategy!C$2)/100</f>
        <v>1.4999999999999999E-4</v>
      </c>
      <c r="D68" s="52">
        <f t="shared" si="0"/>
        <v>5.1500000000000001E-3</v>
      </c>
      <c r="E68" s="53">
        <f t="shared" si="1"/>
        <v>1.4900000000000038E-2</v>
      </c>
      <c r="F68" s="31">
        <f t="shared" si="2"/>
        <v>2.1318887165499335E-2</v>
      </c>
      <c r="G68" s="31">
        <f>(F68*Strategy!C$2)/100</f>
        <v>6.3956661496498003E-4</v>
      </c>
      <c r="H68" s="41">
        <f t="shared" si="3"/>
        <v>2.1958453780464314E-2</v>
      </c>
      <c r="J68" s="151"/>
      <c r="K68" s="152"/>
      <c r="L68" s="152"/>
      <c r="M68" s="153"/>
    </row>
    <row r="69" spans="1:13" x14ac:dyDescent="0.3">
      <c r="A69" s="28">
        <v>67</v>
      </c>
      <c r="B69" s="24">
        <f>Strategy!C$1</f>
        <v>5.0000000000000001E-3</v>
      </c>
      <c r="C69" s="51">
        <f>(B69*Strategy!C$2)/100</f>
        <v>1.4999999999999999E-4</v>
      </c>
      <c r="D69" s="52">
        <f t="shared" ref="D69:D132" si="4">B69+C69</f>
        <v>5.1500000000000001E-3</v>
      </c>
      <c r="E69" s="53">
        <f t="shared" ref="E69:E132" si="5">C69+E68</f>
        <v>1.5050000000000039E-2</v>
      </c>
      <c r="F69" s="31">
        <f t="shared" ref="F69:F132" si="6">H68-I68</f>
        <v>2.1958453780464314E-2</v>
      </c>
      <c r="G69" s="31">
        <f>(F69*Strategy!C$2)/100</f>
        <v>6.5875361341392934E-4</v>
      </c>
      <c r="H69" s="41">
        <f t="shared" ref="H69:H132" si="7">F69+G69</f>
        <v>2.2617207393878243E-2</v>
      </c>
      <c r="J69" s="151"/>
      <c r="K69" s="152"/>
      <c r="L69" s="152"/>
      <c r="M69" s="153"/>
    </row>
    <row r="70" spans="1:13" x14ac:dyDescent="0.3">
      <c r="A70" s="28">
        <v>68</v>
      </c>
      <c r="B70" s="24">
        <f>Strategy!C$1</f>
        <v>5.0000000000000001E-3</v>
      </c>
      <c r="C70" s="51">
        <f>(B70*Strategy!C$2)/100</f>
        <v>1.4999999999999999E-4</v>
      </c>
      <c r="D70" s="52">
        <f t="shared" si="4"/>
        <v>5.1500000000000001E-3</v>
      </c>
      <c r="E70" s="53">
        <f t="shared" si="5"/>
        <v>1.520000000000004E-2</v>
      </c>
      <c r="F70" s="31">
        <f t="shared" si="6"/>
        <v>2.2617207393878243E-2</v>
      </c>
      <c r="G70" s="31">
        <f>(F70*Strategy!C$2)/100</f>
        <v>6.785162218163474E-4</v>
      </c>
      <c r="H70" s="41">
        <f t="shared" si="7"/>
        <v>2.329572361569459E-2</v>
      </c>
      <c r="J70" s="151"/>
      <c r="K70" s="152"/>
      <c r="L70" s="152"/>
      <c r="M70" s="153"/>
    </row>
    <row r="71" spans="1:13" x14ac:dyDescent="0.3">
      <c r="A71" s="28">
        <v>69</v>
      </c>
      <c r="B71" s="24">
        <f>Strategy!C$1</f>
        <v>5.0000000000000001E-3</v>
      </c>
      <c r="C71" s="51">
        <f>(B71*Strategy!C$2)/100</f>
        <v>1.4999999999999999E-4</v>
      </c>
      <c r="D71" s="52">
        <f t="shared" si="4"/>
        <v>5.1500000000000001E-3</v>
      </c>
      <c r="E71" s="53">
        <f t="shared" si="5"/>
        <v>1.5350000000000041E-2</v>
      </c>
      <c r="F71" s="31">
        <f t="shared" si="6"/>
        <v>2.329572361569459E-2</v>
      </c>
      <c r="G71" s="31">
        <f>(F71*Strategy!C$2)/100</f>
        <v>6.9887170847083766E-4</v>
      </c>
      <c r="H71" s="41">
        <f t="shared" si="7"/>
        <v>2.3994595324165428E-2</v>
      </c>
      <c r="J71" s="151"/>
      <c r="K71" s="152"/>
      <c r="L71" s="152"/>
      <c r="M71" s="153"/>
    </row>
    <row r="72" spans="1:13" x14ac:dyDescent="0.3">
      <c r="A72" s="28">
        <v>70</v>
      </c>
      <c r="B72" s="24">
        <f>Strategy!C$1</f>
        <v>5.0000000000000001E-3</v>
      </c>
      <c r="C72" s="51">
        <f>(B72*Strategy!C$2)/100</f>
        <v>1.4999999999999999E-4</v>
      </c>
      <c r="D72" s="52">
        <f t="shared" si="4"/>
        <v>5.1500000000000001E-3</v>
      </c>
      <c r="E72" s="53">
        <f t="shared" si="5"/>
        <v>1.5500000000000042E-2</v>
      </c>
      <c r="F72" s="31">
        <f t="shared" si="6"/>
        <v>2.3994595324165428E-2</v>
      </c>
      <c r="G72" s="31">
        <f>(F72*Strategy!C$2)/100</f>
        <v>7.1983785972496285E-4</v>
      </c>
      <c r="H72" s="41">
        <f t="shared" si="7"/>
        <v>2.471443318389039E-2</v>
      </c>
      <c r="J72" s="151"/>
      <c r="K72" s="152"/>
      <c r="L72" s="152"/>
      <c r="M72" s="153"/>
    </row>
    <row r="73" spans="1:13" x14ac:dyDescent="0.3">
      <c r="A73" s="28">
        <v>71</v>
      </c>
      <c r="B73" s="24">
        <f>Strategy!C$1</f>
        <v>5.0000000000000001E-3</v>
      </c>
      <c r="C73" s="51">
        <f>(B73*Strategy!C$2)/100</f>
        <v>1.4999999999999999E-4</v>
      </c>
      <c r="D73" s="52">
        <f t="shared" si="4"/>
        <v>5.1500000000000001E-3</v>
      </c>
      <c r="E73" s="53">
        <f t="shared" si="5"/>
        <v>1.5650000000000042E-2</v>
      </c>
      <c r="F73" s="31">
        <f t="shared" si="6"/>
        <v>2.471443318389039E-2</v>
      </c>
      <c r="G73" s="31">
        <f>(F73*Strategy!C$2)/100</f>
        <v>7.414329955167118E-4</v>
      </c>
      <c r="H73" s="41">
        <f t="shared" si="7"/>
        <v>2.5455866179407101E-2</v>
      </c>
      <c r="J73" s="151"/>
      <c r="K73" s="152"/>
      <c r="L73" s="152"/>
      <c r="M73" s="153"/>
    </row>
    <row r="74" spans="1:13" x14ac:dyDescent="0.3">
      <c r="A74" s="28">
        <v>72</v>
      </c>
      <c r="B74" s="24">
        <f>Strategy!C$1</f>
        <v>5.0000000000000001E-3</v>
      </c>
      <c r="C74" s="51">
        <f>(B74*Strategy!C$2)/100</f>
        <v>1.4999999999999999E-4</v>
      </c>
      <c r="D74" s="52">
        <f t="shared" si="4"/>
        <v>5.1500000000000001E-3</v>
      </c>
      <c r="E74" s="53">
        <f t="shared" si="5"/>
        <v>1.5800000000000043E-2</v>
      </c>
      <c r="F74" s="31">
        <f t="shared" si="6"/>
        <v>2.5455866179407101E-2</v>
      </c>
      <c r="G74" s="31">
        <f>(F74*Strategy!C$2)/100</f>
        <v>7.6367598538221312E-4</v>
      </c>
      <c r="H74" s="41">
        <f t="shared" si="7"/>
        <v>2.6219542164789313E-2</v>
      </c>
      <c r="J74" s="151"/>
      <c r="K74" s="152"/>
      <c r="L74" s="152"/>
      <c r="M74" s="153"/>
    </row>
    <row r="75" spans="1:13" x14ac:dyDescent="0.3">
      <c r="A75" s="28">
        <v>73</v>
      </c>
      <c r="B75" s="24">
        <f>Strategy!C$1</f>
        <v>5.0000000000000001E-3</v>
      </c>
      <c r="C75" s="51">
        <f>(B75*Strategy!C$2)/100</f>
        <v>1.4999999999999999E-4</v>
      </c>
      <c r="D75" s="52">
        <f t="shared" si="4"/>
        <v>5.1500000000000001E-3</v>
      </c>
      <c r="E75" s="53">
        <f t="shared" si="5"/>
        <v>1.5950000000000044E-2</v>
      </c>
      <c r="F75" s="31">
        <f t="shared" si="6"/>
        <v>2.6219542164789313E-2</v>
      </c>
      <c r="G75" s="31">
        <f>(F75*Strategy!C$2)/100</f>
        <v>7.8658626494367944E-4</v>
      </c>
      <c r="H75" s="41">
        <f t="shared" si="7"/>
        <v>2.7006128429732993E-2</v>
      </c>
      <c r="J75" s="151"/>
      <c r="K75" s="152"/>
      <c r="L75" s="152"/>
      <c r="M75" s="153"/>
    </row>
    <row r="76" spans="1:13" x14ac:dyDescent="0.3">
      <c r="A76" s="28">
        <v>74</v>
      </c>
      <c r="B76" s="24">
        <f>Strategy!C$1</f>
        <v>5.0000000000000001E-3</v>
      </c>
      <c r="C76" s="51">
        <f>(B76*Strategy!C$2)/100</f>
        <v>1.4999999999999999E-4</v>
      </c>
      <c r="D76" s="52">
        <f t="shared" si="4"/>
        <v>5.1500000000000001E-3</v>
      </c>
      <c r="E76" s="53">
        <f t="shared" si="5"/>
        <v>1.6100000000000045E-2</v>
      </c>
      <c r="F76" s="31">
        <f t="shared" si="6"/>
        <v>2.7006128429732993E-2</v>
      </c>
      <c r="G76" s="31">
        <f>(F76*Strategy!C$2)/100</f>
        <v>8.101838528919898E-4</v>
      </c>
      <c r="H76" s="41">
        <f t="shared" si="7"/>
        <v>2.7816312282624982E-2</v>
      </c>
      <c r="J76" s="151"/>
      <c r="K76" s="152"/>
      <c r="L76" s="152"/>
      <c r="M76" s="153"/>
    </row>
    <row r="77" spans="1:13" x14ac:dyDescent="0.3">
      <c r="A77" s="28">
        <v>75</v>
      </c>
      <c r="B77" s="24">
        <f>Strategy!C$1</f>
        <v>5.0000000000000001E-3</v>
      </c>
      <c r="C77" s="51">
        <f>(B77*Strategy!C$2)/100</f>
        <v>1.4999999999999999E-4</v>
      </c>
      <c r="D77" s="52">
        <f t="shared" si="4"/>
        <v>5.1500000000000001E-3</v>
      </c>
      <c r="E77" s="53">
        <f t="shared" si="5"/>
        <v>1.6250000000000046E-2</v>
      </c>
      <c r="F77" s="31">
        <f t="shared" si="6"/>
        <v>2.7816312282624982E-2</v>
      </c>
      <c r="G77" s="31">
        <f>(F77*Strategy!C$2)/100</f>
        <v>8.3448936847874936E-4</v>
      </c>
      <c r="H77" s="41">
        <f t="shared" si="7"/>
        <v>2.865080165110373E-2</v>
      </c>
      <c r="J77" s="151"/>
      <c r="K77" s="152"/>
      <c r="L77" s="152"/>
      <c r="M77" s="153"/>
    </row>
    <row r="78" spans="1:13" x14ac:dyDescent="0.3">
      <c r="A78" s="28">
        <v>76</v>
      </c>
      <c r="B78" s="24">
        <f>Strategy!C$1</f>
        <v>5.0000000000000001E-3</v>
      </c>
      <c r="C78" s="51">
        <f>(B78*Strategy!C$2)/100</f>
        <v>1.4999999999999999E-4</v>
      </c>
      <c r="D78" s="52">
        <f t="shared" si="4"/>
        <v>5.1500000000000001E-3</v>
      </c>
      <c r="E78" s="53">
        <f t="shared" si="5"/>
        <v>1.6400000000000046E-2</v>
      </c>
      <c r="F78" s="31">
        <f t="shared" si="6"/>
        <v>2.865080165110373E-2</v>
      </c>
      <c r="G78" s="31">
        <f>(F78*Strategy!C$2)/100</f>
        <v>8.5952404953311195E-4</v>
      </c>
      <c r="H78" s="41">
        <f t="shared" si="7"/>
        <v>2.9510325700636841E-2</v>
      </c>
      <c r="J78" s="151"/>
      <c r="K78" s="152"/>
      <c r="L78" s="152"/>
      <c r="M78" s="153"/>
    </row>
    <row r="79" spans="1:13" x14ac:dyDescent="0.3">
      <c r="A79" s="28">
        <v>77</v>
      </c>
      <c r="B79" s="24">
        <f>Strategy!C$1</f>
        <v>5.0000000000000001E-3</v>
      </c>
      <c r="C79" s="51">
        <f>(B79*Strategy!C$2)/100</f>
        <v>1.4999999999999999E-4</v>
      </c>
      <c r="D79" s="52">
        <f t="shared" si="4"/>
        <v>5.1500000000000001E-3</v>
      </c>
      <c r="E79" s="53">
        <f t="shared" si="5"/>
        <v>1.6550000000000047E-2</v>
      </c>
      <c r="F79" s="31">
        <f t="shared" si="6"/>
        <v>2.9510325700636841E-2</v>
      </c>
      <c r="G79" s="31">
        <f>(F79*Strategy!C$2)/100</f>
        <v>8.8530977101910515E-4</v>
      </c>
      <c r="H79" s="41">
        <f t="shared" si="7"/>
        <v>3.0395635471655944E-2</v>
      </c>
      <c r="J79" s="151"/>
      <c r="K79" s="152"/>
      <c r="L79" s="152"/>
      <c r="M79" s="153"/>
    </row>
    <row r="80" spans="1:13" x14ac:dyDescent="0.3">
      <c r="A80" s="28">
        <v>78</v>
      </c>
      <c r="B80" s="24">
        <f>Strategy!C$1</f>
        <v>5.0000000000000001E-3</v>
      </c>
      <c r="C80" s="51">
        <f>(B80*Strategy!C$2)/100</f>
        <v>1.4999999999999999E-4</v>
      </c>
      <c r="D80" s="52">
        <f t="shared" si="4"/>
        <v>5.1500000000000001E-3</v>
      </c>
      <c r="E80" s="53">
        <f t="shared" si="5"/>
        <v>1.6700000000000048E-2</v>
      </c>
      <c r="F80" s="31">
        <f t="shared" si="6"/>
        <v>3.0395635471655944E-2</v>
      </c>
      <c r="G80" s="31">
        <f>(F80*Strategy!C$2)/100</f>
        <v>9.1186906414967835E-4</v>
      </c>
      <c r="H80" s="41">
        <f t="shared" si="7"/>
        <v>3.1307504535805622E-2</v>
      </c>
      <c r="J80" s="151"/>
      <c r="K80" s="152"/>
      <c r="L80" s="152"/>
      <c r="M80" s="153"/>
    </row>
    <row r="81" spans="1:13" x14ac:dyDescent="0.3">
      <c r="A81" s="28">
        <v>79</v>
      </c>
      <c r="B81" s="24">
        <f>Strategy!C$1</f>
        <v>5.0000000000000001E-3</v>
      </c>
      <c r="C81" s="51">
        <f>(B81*Strategy!C$2)/100</f>
        <v>1.4999999999999999E-4</v>
      </c>
      <c r="D81" s="52">
        <f t="shared" si="4"/>
        <v>5.1500000000000001E-3</v>
      </c>
      <c r="E81" s="53">
        <f t="shared" si="5"/>
        <v>1.6850000000000049E-2</v>
      </c>
      <c r="F81" s="31">
        <f t="shared" si="6"/>
        <v>3.1307504535805622E-2</v>
      </c>
      <c r="G81" s="31">
        <f>(F81*Strategy!C$2)/100</f>
        <v>9.3922513607416866E-4</v>
      </c>
      <c r="H81" s="41">
        <f t="shared" si="7"/>
        <v>3.224672967187979E-2</v>
      </c>
      <c r="J81" s="151"/>
      <c r="K81" s="152"/>
      <c r="L81" s="152"/>
      <c r="M81" s="153"/>
    </row>
    <row r="82" spans="1:13" x14ac:dyDescent="0.3">
      <c r="A82" s="28">
        <v>80</v>
      </c>
      <c r="B82" s="24">
        <f>Strategy!C$1</f>
        <v>5.0000000000000001E-3</v>
      </c>
      <c r="C82" s="51">
        <f>(B82*Strategy!C$2)/100</f>
        <v>1.4999999999999999E-4</v>
      </c>
      <c r="D82" s="52">
        <f t="shared" si="4"/>
        <v>5.1500000000000001E-3</v>
      </c>
      <c r="E82" s="53">
        <f t="shared" si="5"/>
        <v>1.700000000000005E-2</v>
      </c>
      <c r="F82" s="31">
        <f t="shared" si="6"/>
        <v>3.224672967187979E-2</v>
      </c>
      <c r="G82" s="31">
        <f>(F82*Strategy!C$2)/100</f>
        <v>9.6740189015639369E-4</v>
      </c>
      <c r="H82" s="41">
        <f t="shared" si="7"/>
        <v>3.3214131562036182E-2</v>
      </c>
      <c r="J82" s="151"/>
      <c r="K82" s="152"/>
      <c r="L82" s="152"/>
      <c r="M82" s="153"/>
    </row>
    <row r="83" spans="1:13" x14ac:dyDescent="0.3">
      <c r="A83" s="28">
        <v>81</v>
      </c>
      <c r="B83" s="24">
        <f>Strategy!C$1</f>
        <v>5.0000000000000001E-3</v>
      </c>
      <c r="C83" s="51">
        <f>(B83*Strategy!C$2)/100</f>
        <v>1.4999999999999999E-4</v>
      </c>
      <c r="D83" s="52">
        <f t="shared" si="4"/>
        <v>5.1500000000000001E-3</v>
      </c>
      <c r="E83" s="53">
        <f t="shared" si="5"/>
        <v>1.7150000000000051E-2</v>
      </c>
      <c r="F83" s="31">
        <f t="shared" si="6"/>
        <v>3.3214131562036182E-2</v>
      </c>
      <c r="G83" s="31">
        <f>(F83*Strategy!C$2)/100</f>
        <v>9.964239468610856E-4</v>
      </c>
      <c r="H83" s="41">
        <f t="shared" si="7"/>
        <v>3.4210555508897268E-2</v>
      </c>
      <c r="J83" s="151"/>
      <c r="K83" s="152"/>
      <c r="L83" s="152"/>
      <c r="M83" s="153"/>
    </row>
    <row r="84" spans="1:13" x14ac:dyDescent="0.3">
      <c r="A84" s="28">
        <v>82</v>
      </c>
      <c r="B84" s="24">
        <f>Strategy!C$1</f>
        <v>5.0000000000000001E-3</v>
      </c>
      <c r="C84" s="51">
        <f>(B84*Strategy!C$2)/100</f>
        <v>1.4999999999999999E-4</v>
      </c>
      <c r="D84" s="52">
        <f t="shared" si="4"/>
        <v>5.1500000000000001E-3</v>
      </c>
      <c r="E84" s="53">
        <f t="shared" si="5"/>
        <v>1.7300000000000051E-2</v>
      </c>
      <c r="F84" s="31">
        <f t="shared" si="6"/>
        <v>3.4210555508897268E-2</v>
      </c>
      <c r="G84" s="31">
        <f>(F84*Strategy!C$2)/100</f>
        <v>1.0263166652669182E-3</v>
      </c>
      <c r="H84" s="41">
        <f t="shared" si="7"/>
        <v>3.5236872174164185E-2</v>
      </c>
      <c r="J84" s="151"/>
      <c r="K84" s="152"/>
      <c r="L84" s="152"/>
      <c r="M84" s="153"/>
    </row>
    <row r="85" spans="1:13" x14ac:dyDescent="0.3">
      <c r="A85" s="28">
        <v>83</v>
      </c>
      <c r="B85" s="24">
        <f>Strategy!C$1</f>
        <v>5.0000000000000001E-3</v>
      </c>
      <c r="C85" s="51">
        <f>(B85*Strategy!C$2)/100</f>
        <v>1.4999999999999999E-4</v>
      </c>
      <c r="D85" s="52">
        <f t="shared" si="4"/>
        <v>5.1500000000000001E-3</v>
      </c>
      <c r="E85" s="53">
        <f t="shared" si="5"/>
        <v>1.7450000000000052E-2</v>
      </c>
      <c r="F85" s="31">
        <f t="shared" si="6"/>
        <v>3.5236872174164185E-2</v>
      </c>
      <c r="G85" s="31">
        <f>(F85*Strategy!C$2)/100</f>
        <v>1.0571061652249255E-3</v>
      </c>
      <c r="H85" s="41">
        <f t="shared" si="7"/>
        <v>3.6293978339389112E-2</v>
      </c>
      <c r="J85" s="151"/>
      <c r="K85" s="152"/>
      <c r="L85" s="152"/>
      <c r="M85" s="153"/>
    </row>
    <row r="86" spans="1:13" x14ac:dyDescent="0.3">
      <c r="A86" s="28">
        <v>84</v>
      </c>
      <c r="B86" s="24">
        <f>Strategy!C$1</f>
        <v>5.0000000000000001E-3</v>
      </c>
      <c r="C86" s="51">
        <f>(B86*Strategy!C$2)/100</f>
        <v>1.4999999999999999E-4</v>
      </c>
      <c r="D86" s="52">
        <f t="shared" si="4"/>
        <v>5.1500000000000001E-3</v>
      </c>
      <c r="E86" s="53">
        <f t="shared" si="5"/>
        <v>1.7600000000000053E-2</v>
      </c>
      <c r="F86" s="31">
        <f t="shared" si="6"/>
        <v>3.6293978339389112E-2</v>
      </c>
      <c r="G86" s="31">
        <f>(F86*Strategy!C$2)/100</f>
        <v>1.0888193501816734E-3</v>
      </c>
      <c r="H86" s="41">
        <f t="shared" si="7"/>
        <v>3.7382797689570785E-2</v>
      </c>
      <c r="J86" s="151"/>
      <c r="K86" s="152"/>
      <c r="L86" s="152"/>
      <c r="M86" s="153"/>
    </row>
    <row r="87" spans="1:13" x14ac:dyDescent="0.3">
      <c r="A87" s="28">
        <v>85</v>
      </c>
      <c r="B87" s="24">
        <f>Strategy!C$1</f>
        <v>5.0000000000000001E-3</v>
      </c>
      <c r="C87" s="51">
        <f>(B87*Strategy!C$2)/100</f>
        <v>1.4999999999999999E-4</v>
      </c>
      <c r="D87" s="52">
        <f t="shared" si="4"/>
        <v>5.1500000000000001E-3</v>
      </c>
      <c r="E87" s="53">
        <f t="shared" si="5"/>
        <v>1.7750000000000054E-2</v>
      </c>
      <c r="F87" s="31">
        <f t="shared" si="6"/>
        <v>3.7382797689570785E-2</v>
      </c>
      <c r="G87" s="31">
        <f>(F87*Strategy!C$2)/100</f>
        <v>1.1214839306871234E-3</v>
      </c>
      <c r="H87" s="41">
        <f t="shared" si="7"/>
        <v>3.8504281620257909E-2</v>
      </c>
      <c r="J87" s="151"/>
      <c r="K87" s="152"/>
      <c r="L87" s="152"/>
      <c r="M87" s="153"/>
    </row>
    <row r="88" spans="1:13" x14ac:dyDescent="0.3">
      <c r="A88" s="28">
        <v>86</v>
      </c>
      <c r="B88" s="24">
        <f>Strategy!C$1</f>
        <v>5.0000000000000001E-3</v>
      </c>
      <c r="C88" s="51">
        <f>(B88*Strategy!C$2)/100</f>
        <v>1.4999999999999999E-4</v>
      </c>
      <c r="D88" s="52">
        <f t="shared" si="4"/>
        <v>5.1500000000000001E-3</v>
      </c>
      <c r="E88" s="53">
        <f t="shared" si="5"/>
        <v>1.7900000000000055E-2</v>
      </c>
      <c r="F88" s="31">
        <f t="shared" si="6"/>
        <v>3.8504281620257909E-2</v>
      </c>
      <c r="G88" s="31">
        <f>(F88*Strategy!C$2)/100</f>
        <v>1.1551284486077374E-3</v>
      </c>
      <c r="H88" s="41">
        <f t="shared" si="7"/>
        <v>3.9659410068865648E-2</v>
      </c>
      <c r="J88" s="151"/>
      <c r="K88" s="152"/>
      <c r="L88" s="152"/>
      <c r="M88" s="153"/>
    </row>
    <row r="89" spans="1:13" x14ac:dyDescent="0.3">
      <c r="A89" s="28">
        <v>87</v>
      </c>
      <c r="B89" s="24">
        <f>Strategy!C$1</f>
        <v>5.0000000000000001E-3</v>
      </c>
      <c r="C89" s="51">
        <f>(B89*Strategy!C$2)/100</f>
        <v>1.4999999999999999E-4</v>
      </c>
      <c r="D89" s="52">
        <f t="shared" si="4"/>
        <v>5.1500000000000001E-3</v>
      </c>
      <c r="E89" s="53">
        <f t="shared" si="5"/>
        <v>1.8050000000000056E-2</v>
      </c>
      <c r="F89" s="31">
        <f t="shared" si="6"/>
        <v>3.9659410068865648E-2</v>
      </c>
      <c r="G89" s="31">
        <f>(F89*Strategy!C$2)/100</f>
        <v>1.1897823020659696E-3</v>
      </c>
      <c r="H89" s="41">
        <f t="shared" si="7"/>
        <v>4.0849192370931618E-2</v>
      </c>
      <c r="J89" s="151"/>
      <c r="K89" s="152"/>
      <c r="L89" s="152"/>
      <c r="M89" s="153"/>
    </row>
    <row r="90" spans="1:13" x14ac:dyDescent="0.3">
      <c r="A90" s="28">
        <v>88</v>
      </c>
      <c r="B90" s="24">
        <f>Strategy!C$1</f>
        <v>5.0000000000000001E-3</v>
      </c>
      <c r="C90" s="51">
        <f>(B90*Strategy!C$2)/100</f>
        <v>1.4999999999999999E-4</v>
      </c>
      <c r="D90" s="52">
        <f t="shared" si="4"/>
        <v>5.1500000000000001E-3</v>
      </c>
      <c r="E90" s="53">
        <f t="shared" si="5"/>
        <v>1.8200000000000056E-2</v>
      </c>
      <c r="F90" s="31">
        <f t="shared" si="6"/>
        <v>4.0849192370931618E-2</v>
      </c>
      <c r="G90" s="31">
        <f>(F90*Strategy!C$2)/100</f>
        <v>1.2254757711279486E-3</v>
      </c>
      <c r="H90" s="41">
        <f t="shared" si="7"/>
        <v>4.2074668142059568E-2</v>
      </c>
      <c r="J90" s="151"/>
      <c r="K90" s="152"/>
      <c r="L90" s="152"/>
      <c r="M90" s="153"/>
    </row>
    <row r="91" spans="1:13" ht="15" thickBot="1" x14ac:dyDescent="0.35">
      <c r="A91" s="28">
        <v>89</v>
      </c>
      <c r="B91" s="24">
        <f>Strategy!C$1</f>
        <v>5.0000000000000001E-3</v>
      </c>
      <c r="C91" s="51">
        <f>(B91*Strategy!C$2)/100</f>
        <v>1.4999999999999999E-4</v>
      </c>
      <c r="D91" s="52">
        <f t="shared" si="4"/>
        <v>5.1500000000000001E-3</v>
      </c>
      <c r="E91" s="53">
        <f t="shared" si="5"/>
        <v>1.8350000000000057E-2</v>
      </c>
      <c r="F91" s="31">
        <f t="shared" si="6"/>
        <v>4.2074668142059568E-2</v>
      </c>
      <c r="G91" s="31">
        <f>(F91*Strategy!C$2)/100</f>
        <v>1.2622400442617871E-3</v>
      </c>
      <c r="H91" s="41">
        <f t="shared" si="7"/>
        <v>4.3336908186321355E-2</v>
      </c>
      <c r="J91" s="151"/>
      <c r="K91" s="152"/>
      <c r="L91" s="152"/>
      <c r="M91" s="153"/>
    </row>
    <row r="92" spans="1:13" s="59" customFormat="1" ht="15" thickBot="1" x14ac:dyDescent="0.35">
      <c r="A92" s="54">
        <v>90</v>
      </c>
      <c r="B92" s="55">
        <f>Strategy!C$1</f>
        <v>5.0000000000000001E-3</v>
      </c>
      <c r="C92" s="56">
        <f>(B92*Strategy!C$2)/100</f>
        <v>1.4999999999999999E-4</v>
      </c>
      <c r="D92" s="55">
        <f t="shared" si="4"/>
        <v>5.1500000000000001E-3</v>
      </c>
      <c r="E92" s="57">
        <f t="shared" si="5"/>
        <v>1.8500000000000058E-2</v>
      </c>
      <c r="F92" s="55">
        <f t="shared" si="6"/>
        <v>4.3336908186321355E-2</v>
      </c>
      <c r="G92" s="55">
        <f>(F92*Strategy!C$2)/100</f>
        <v>1.3001072455896406E-3</v>
      </c>
      <c r="H92" s="58">
        <f t="shared" si="7"/>
        <v>4.4637015431910995E-2</v>
      </c>
      <c r="I92" s="124">
        <v>7.4999999999999997E-3</v>
      </c>
      <c r="J92" s="151"/>
      <c r="K92" s="152"/>
      <c r="L92" s="152"/>
      <c r="M92" s="153"/>
    </row>
    <row r="93" spans="1:13" x14ac:dyDescent="0.3">
      <c r="A93" s="28">
        <v>91</v>
      </c>
      <c r="B93" s="24">
        <f>Strategy!C$1</f>
        <v>5.0000000000000001E-3</v>
      </c>
      <c r="C93" s="51">
        <f>(B93*Strategy!C$2)/100</f>
        <v>1.4999999999999999E-4</v>
      </c>
      <c r="D93" s="52">
        <f t="shared" si="4"/>
        <v>5.1500000000000001E-3</v>
      </c>
      <c r="E93" s="53">
        <f t="shared" si="5"/>
        <v>1.8650000000000059E-2</v>
      </c>
      <c r="F93" s="31">
        <f t="shared" si="6"/>
        <v>3.7137015431910995E-2</v>
      </c>
      <c r="G93" s="31">
        <f>(F93*Strategy!C$2)/100</f>
        <v>1.1141104629573298E-3</v>
      </c>
      <c r="H93" s="41">
        <f t="shared" si="7"/>
        <v>3.8251125894868322E-2</v>
      </c>
      <c r="J93" s="151"/>
      <c r="K93" s="152"/>
      <c r="L93" s="152"/>
      <c r="M93" s="153"/>
    </row>
    <row r="94" spans="1:13" x14ac:dyDescent="0.3">
      <c r="A94" s="28">
        <v>92</v>
      </c>
      <c r="B94" s="24">
        <f>Strategy!C$1</f>
        <v>5.0000000000000001E-3</v>
      </c>
      <c r="C94" s="51">
        <f>(B94*Strategy!C$2)/100</f>
        <v>1.4999999999999999E-4</v>
      </c>
      <c r="D94" s="52">
        <f t="shared" si="4"/>
        <v>5.1500000000000001E-3</v>
      </c>
      <c r="E94" s="53">
        <f t="shared" si="5"/>
        <v>1.880000000000006E-2</v>
      </c>
      <c r="F94" s="31">
        <f t="shared" si="6"/>
        <v>3.8251125894868322E-2</v>
      </c>
      <c r="G94" s="31">
        <f>(F94*Strategy!C$2)/100</f>
        <v>1.1475337768460498E-3</v>
      </c>
      <c r="H94" s="41">
        <f t="shared" si="7"/>
        <v>3.9398659671714374E-2</v>
      </c>
      <c r="J94" s="151"/>
      <c r="K94" s="152"/>
      <c r="L94" s="152"/>
      <c r="M94" s="153"/>
    </row>
    <row r="95" spans="1:13" x14ac:dyDescent="0.3">
      <c r="A95" s="28">
        <v>93</v>
      </c>
      <c r="B95" s="24">
        <f>Strategy!C$1</f>
        <v>5.0000000000000001E-3</v>
      </c>
      <c r="C95" s="51">
        <f>(B95*Strategy!C$2)/100</f>
        <v>1.4999999999999999E-4</v>
      </c>
      <c r="D95" s="52">
        <f t="shared" si="4"/>
        <v>5.1500000000000001E-3</v>
      </c>
      <c r="E95" s="53">
        <f t="shared" si="5"/>
        <v>1.8950000000000061E-2</v>
      </c>
      <c r="F95" s="31">
        <f t="shared" si="6"/>
        <v>3.9398659671714374E-2</v>
      </c>
      <c r="G95" s="31">
        <f>(F95*Strategy!C$2)/100</f>
        <v>1.1819597901514311E-3</v>
      </c>
      <c r="H95" s="41">
        <f t="shared" si="7"/>
        <v>4.0580619461865808E-2</v>
      </c>
      <c r="J95" s="151"/>
      <c r="K95" s="152"/>
      <c r="L95" s="152"/>
      <c r="M95" s="153"/>
    </row>
    <row r="96" spans="1:13" x14ac:dyDescent="0.3">
      <c r="A96" s="28">
        <v>94</v>
      </c>
      <c r="B96" s="24">
        <f>Strategy!C$1</f>
        <v>5.0000000000000001E-3</v>
      </c>
      <c r="C96" s="51">
        <f>(B96*Strategy!C$2)/100</f>
        <v>1.4999999999999999E-4</v>
      </c>
      <c r="D96" s="52">
        <f t="shared" si="4"/>
        <v>5.1500000000000001E-3</v>
      </c>
      <c r="E96" s="53">
        <f t="shared" si="5"/>
        <v>1.9100000000000061E-2</v>
      </c>
      <c r="F96" s="31">
        <f t="shared" si="6"/>
        <v>4.0580619461865808E-2</v>
      </c>
      <c r="G96" s="31">
        <f>(F96*Strategy!C$2)/100</f>
        <v>1.2174185838559743E-3</v>
      </c>
      <c r="H96" s="41">
        <f t="shared" si="7"/>
        <v>4.1798038045721783E-2</v>
      </c>
      <c r="J96" s="151"/>
      <c r="K96" s="152"/>
      <c r="L96" s="152"/>
      <c r="M96" s="153"/>
    </row>
    <row r="97" spans="1:13" x14ac:dyDescent="0.3">
      <c r="A97" s="28">
        <v>95</v>
      </c>
      <c r="B97" s="24">
        <f>Strategy!C$1</f>
        <v>5.0000000000000001E-3</v>
      </c>
      <c r="C97" s="51">
        <f>(B97*Strategy!C$2)/100</f>
        <v>1.4999999999999999E-4</v>
      </c>
      <c r="D97" s="52">
        <f t="shared" si="4"/>
        <v>5.1500000000000001E-3</v>
      </c>
      <c r="E97" s="53">
        <f t="shared" si="5"/>
        <v>1.9250000000000062E-2</v>
      </c>
      <c r="F97" s="31">
        <f t="shared" si="6"/>
        <v>4.1798038045721783E-2</v>
      </c>
      <c r="G97" s="31">
        <f>(F97*Strategy!C$2)/100</f>
        <v>1.2539411413716533E-3</v>
      </c>
      <c r="H97" s="41">
        <f t="shared" si="7"/>
        <v>4.3051979187093435E-2</v>
      </c>
      <c r="J97" s="151"/>
      <c r="K97" s="152"/>
      <c r="L97" s="152"/>
      <c r="M97" s="153"/>
    </row>
    <row r="98" spans="1:13" x14ac:dyDescent="0.3">
      <c r="A98" s="28">
        <v>96</v>
      </c>
      <c r="B98" s="24">
        <f>Strategy!C$1</f>
        <v>5.0000000000000001E-3</v>
      </c>
      <c r="C98" s="51">
        <f>(B98*Strategy!C$2)/100</f>
        <v>1.4999999999999999E-4</v>
      </c>
      <c r="D98" s="52">
        <f t="shared" si="4"/>
        <v>5.1500000000000001E-3</v>
      </c>
      <c r="E98" s="53">
        <f t="shared" si="5"/>
        <v>1.9400000000000063E-2</v>
      </c>
      <c r="F98" s="31">
        <f t="shared" si="6"/>
        <v>4.3051979187093435E-2</v>
      </c>
      <c r="G98" s="31">
        <f>(F98*Strategy!C$2)/100</f>
        <v>1.2915593756128031E-3</v>
      </c>
      <c r="H98" s="41">
        <f t="shared" si="7"/>
        <v>4.4343538562706238E-2</v>
      </c>
      <c r="J98" s="151"/>
      <c r="K98" s="152"/>
      <c r="L98" s="152"/>
      <c r="M98" s="153"/>
    </row>
    <row r="99" spans="1:13" x14ac:dyDescent="0.3">
      <c r="A99" s="28">
        <v>97</v>
      </c>
      <c r="B99" s="24">
        <f>Strategy!C$1</f>
        <v>5.0000000000000001E-3</v>
      </c>
      <c r="C99" s="51">
        <f>(B99*Strategy!C$2)/100</f>
        <v>1.4999999999999999E-4</v>
      </c>
      <c r="D99" s="52">
        <f t="shared" si="4"/>
        <v>5.1500000000000001E-3</v>
      </c>
      <c r="E99" s="53">
        <f t="shared" si="5"/>
        <v>1.9550000000000064E-2</v>
      </c>
      <c r="F99" s="31">
        <f t="shared" si="6"/>
        <v>4.4343538562706238E-2</v>
      </c>
      <c r="G99" s="31">
        <f>(F99*Strategy!C$2)/100</f>
        <v>1.3303061568811871E-3</v>
      </c>
      <c r="H99" s="41">
        <f t="shared" si="7"/>
        <v>4.5673844719587423E-2</v>
      </c>
      <c r="J99" s="151"/>
      <c r="K99" s="152"/>
      <c r="L99" s="152"/>
      <c r="M99" s="153"/>
    </row>
    <row r="100" spans="1:13" x14ac:dyDescent="0.3">
      <c r="A100" s="28">
        <v>98</v>
      </c>
      <c r="B100" s="24">
        <f>Strategy!C$1</f>
        <v>5.0000000000000001E-3</v>
      </c>
      <c r="C100" s="51">
        <f>(B100*Strategy!C$2)/100</f>
        <v>1.4999999999999999E-4</v>
      </c>
      <c r="D100" s="52">
        <f t="shared" si="4"/>
        <v>5.1500000000000001E-3</v>
      </c>
      <c r="E100" s="53">
        <f t="shared" si="5"/>
        <v>1.9700000000000065E-2</v>
      </c>
      <c r="F100" s="31">
        <f t="shared" si="6"/>
        <v>4.5673844719587423E-2</v>
      </c>
      <c r="G100" s="31">
        <f>(F100*Strategy!C$2)/100</f>
        <v>1.3702153415876229E-3</v>
      </c>
      <c r="H100" s="41">
        <f t="shared" si="7"/>
        <v>4.7044060061175043E-2</v>
      </c>
      <c r="J100" s="151"/>
      <c r="K100" s="152"/>
      <c r="L100" s="152"/>
      <c r="M100" s="153"/>
    </row>
    <row r="101" spans="1:13" x14ac:dyDescent="0.3">
      <c r="A101" s="28">
        <v>99</v>
      </c>
      <c r="B101" s="24">
        <f>Strategy!C$1</f>
        <v>5.0000000000000001E-3</v>
      </c>
      <c r="C101" s="51">
        <f>(B101*Strategy!C$2)/100</f>
        <v>1.4999999999999999E-4</v>
      </c>
      <c r="D101" s="52">
        <f t="shared" si="4"/>
        <v>5.1500000000000001E-3</v>
      </c>
      <c r="E101" s="53">
        <f t="shared" si="5"/>
        <v>1.9850000000000066E-2</v>
      </c>
      <c r="F101" s="31">
        <f t="shared" si="6"/>
        <v>4.7044060061175043E-2</v>
      </c>
      <c r="G101" s="31">
        <f>(F101*Strategy!C$2)/100</f>
        <v>1.4113218018352513E-3</v>
      </c>
      <c r="H101" s="41">
        <f t="shared" si="7"/>
        <v>4.8455381863010294E-2</v>
      </c>
      <c r="J101" s="151"/>
      <c r="K101" s="152"/>
      <c r="L101" s="152"/>
      <c r="M101" s="153"/>
    </row>
    <row r="102" spans="1:13" x14ac:dyDescent="0.3">
      <c r="A102" s="28">
        <v>100</v>
      </c>
      <c r="B102" s="24">
        <f>Strategy!C$1</f>
        <v>5.0000000000000001E-3</v>
      </c>
      <c r="C102" s="51">
        <f>(B102*Strategy!C$2)/100</f>
        <v>1.4999999999999999E-4</v>
      </c>
      <c r="D102" s="52">
        <f t="shared" si="4"/>
        <v>5.1500000000000001E-3</v>
      </c>
      <c r="E102" s="53">
        <f t="shared" si="5"/>
        <v>2.0000000000000066E-2</v>
      </c>
      <c r="F102" s="31">
        <f t="shared" si="6"/>
        <v>4.8455381863010294E-2</v>
      </c>
      <c r="G102" s="31">
        <f>(F102*Strategy!C$2)/100</f>
        <v>1.4536614558903088E-3</v>
      </c>
      <c r="H102" s="41">
        <f t="shared" si="7"/>
        <v>4.9909043318900601E-2</v>
      </c>
      <c r="J102" s="151"/>
      <c r="K102" s="152"/>
      <c r="L102" s="152"/>
      <c r="M102" s="153"/>
    </row>
    <row r="103" spans="1:13" x14ac:dyDescent="0.3">
      <c r="A103" s="28">
        <v>101</v>
      </c>
      <c r="B103" s="24">
        <f>Strategy!C$1</f>
        <v>5.0000000000000001E-3</v>
      </c>
      <c r="C103" s="51">
        <f>(B103*Strategy!C$2)/100</f>
        <v>1.4999999999999999E-4</v>
      </c>
      <c r="D103" s="52">
        <f t="shared" si="4"/>
        <v>5.1500000000000001E-3</v>
      </c>
      <c r="E103" s="53">
        <f t="shared" si="5"/>
        <v>2.0150000000000067E-2</v>
      </c>
      <c r="F103" s="31">
        <f t="shared" si="6"/>
        <v>4.9909043318900601E-2</v>
      </c>
      <c r="G103" s="31">
        <f>(F103*Strategy!C$2)/100</f>
        <v>1.4972712995670178E-3</v>
      </c>
      <c r="H103" s="41">
        <f t="shared" si="7"/>
        <v>5.1406314618467619E-2</v>
      </c>
      <c r="J103" s="151"/>
      <c r="K103" s="152"/>
      <c r="L103" s="152"/>
      <c r="M103" s="153"/>
    </row>
    <row r="104" spans="1:13" x14ac:dyDescent="0.3">
      <c r="A104" s="28">
        <v>102</v>
      </c>
      <c r="B104" s="24">
        <f>Strategy!C$1</f>
        <v>5.0000000000000001E-3</v>
      </c>
      <c r="C104" s="51">
        <f>(B104*Strategy!C$2)/100</f>
        <v>1.4999999999999999E-4</v>
      </c>
      <c r="D104" s="52">
        <f t="shared" si="4"/>
        <v>5.1500000000000001E-3</v>
      </c>
      <c r="E104" s="53">
        <f t="shared" si="5"/>
        <v>2.0300000000000068E-2</v>
      </c>
      <c r="F104" s="31">
        <f t="shared" si="6"/>
        <v>5.1406314618467619E-2</v>
      </c>
      <c r="G104" s="31">
        <f>(F104*Strategy!C$2)/100</f>
        <v>1.5421894385540286E-3</v>
      </c>
      <c r="H104" s="41">
        <f t="shared" si="7"/>
        <v>5.2948504057021645E-2</v>
      </c>
      <c r="J104" s="151"/>
      <c r="K104" s="152"/>
      <c r="L104" s="152"/>
      <c r="M104" s="153"/>
    </row>
    <row r="105" spans="1:13" x14ac:dyDescent="0.3">
      <c r="A105" s="28">
        <v>103</v>
      </c>
      <c r="B105" s="24">
        <f>Strategy!C$1</f>
        <v>5.0000000000000001E-3</v>
      </c>
      <c r="C105" s="51">
        <f>(B105*Strategy!C$2)/100</f>
        <v>1.4999999999999999E-4</v>
      </c>
      <c r="D105" s="52">
        <f t="shared" si="4"/>
        <v>5.1500000000000001E-3</v>
      </c>
      <c r="E105" s="53">
        <f t="shared" si="5"/>
        <v>2.0450000000000069E-2</v>
      </c>
      <c r="F105" s="31">
        <f t="shared" si="6"/>
        <v>5.2948504057021645E-2</v>
      </c>
      <c r="G105" s="31">
        <f>(F105*Strategy!C$2)/100</f>
        <v>1.5884551217106493E-3</v>
      </c>
      <c r="H105" s="41">
        <f t="shared" si="7"/>
        <v>5.4536959178732296E-2</v>
      </c>
      <c r="J105" s="151"/>
      <c r="K105" s="152"/>
      <c r="L105" s="152"/>
      <c r="M105" s="153"/>
    </row>
    <row r="106" spans="1:13" x14ac:dyDescent="0.3">
      <c r="A106" s="28">
        <v>104</v>
      </c>
      <c r="B106" s="24">
        <f>Strategy!C$1</f>
        <v>5.0000000000000001E-3</v>
      </c>
      <c r="C106" s="51">
        <f>(B106*Strategy!C$2)/100</f>
        <v>1.4999999999999999E-4</v>
      </c>
      <c r="D106" s="52">
        <f t="shared" si="4"/>
        <v>5.1500000000000001E-3</v>
      </c>
      <c r="E106" s="53">
        <f t="shared" si="5"/>
        <v>2.060000000000007E-2</v>
      </c>
      <c r="F106" s="31">
        <f t="shared" si="6"/>
        <v>5.4536959178732296E-2</v>
      </c>
      <c r="G106" s="31">
        <f>(F106*Strategy!C$2)/100</f>
        <v>1.6361087753619689E-3</v>
      </c>
      <c r="H106" s="41">
        <f t="shared" si="7"/>
        <v>5.6173067954094262E-2</v>
      </c>
      <c r="J106" s="151"/>
      <c r="K106" s="152"/>
      <c r="L106" s="152"/>
      <c r="M106" s="153"/>
    </row>
    <row r="107" spans="1:13" x14ac:dyDescent="0.3">
      <c r="A107" s="28">
        <v>105</v>
      </c>
      <c r="B107" s="24">
        <f>Strategy!C$1</f>
        <v>5.0000000000000001E-3</v>
      </c>
      <c r="C107" s="51">
        <f>(B107*Strategy!C$2)/100</f>
        <v>1.4999999999999999E-4</v>
      </c>
      <c r="D107" s="52">
        <f t="shared" si="4"/>
        <v>5.1500000000000001E-3</v>
      </c>
      <c r="E107" s="53">
        <f t="shared" si="5"/>
        <v>2.075000000000007E-2</v>
      </c>
      <c r="F107" s="31">
        <f t="shared" si="6"/>
        <v>5.6173067954094262E-2</v>
      </c>
      <c r="G107" s="31">
        <f>(F107*Strategy!C$2)/100</f>
        <v>1.6851920386228279E-3</v>
      </c>
      <c r="H107" s="41">
        <f t="shared" si="7"/>
        <v>5.7858259992717091E-2</v>
      </c>
      <c r="J107" s="151"/>
      <c r="K107" s="152"/>
      <c r="L107" s="152"/>
      <c r="M107" s="153"/>
    </row>
    <row r="108" spans="1:13" x14ac:dyDescent="0.3">
      <c r="A108" s="28">
        <v>106</v>
      </c>
      <c r="B108" s="24">
        <f>Strategy!C$1</f>
        <v>5.0000000000000001E-3</v>
      </c>
      <c r="C108" s="51">
        <f>(B108*Strategy!C$2)/100</f>
        <v>1.4999999999999999E-4</v>
      </c>
      <c r="D108" s="52">
        <f t="shared" si="4"/>
        <v>5.1500000000000001E-3</v>
      </c>
      <c r="E108" s="53">
        <f t="shared" si="5"/>
        <v>2.0900000000000071E-2</v>
      </c>
      <c r="F108" s="31">
        <f t="shared" si="6"/>
        <v>5.7858259992717091E-2</v>
      </c>
      <c r="G108" s="31">
        <f>(F108*Strategy!C$2)/100</f>
        <v>1.7357477997815127E-3</v>
      </c>
      <c r="H108" s="41">
        <f t="shared" si="7"/>
        <v>5.9594007792498606E-2</v>
      </c>
      <c r="J108" s="151"/>
      <c r="K108" s="152"/>
      <c r="L108" s="152"/>
      <c r="M108" s="153"/>
    </row>
    <row r="109" spans="1:13" x14ac:dyDescent="0.3">
      <c r="A109" s="28">
        <v>107</v>
      </c>
      <c r="B109" s="24">
        <f>Strategy!C$1</f>
        <v>5.0000000000000001E-3</v>
      </c>
      <c r="C109" s="51">
        <f>(B109*Strategy!C$2)/100</f>
        <v>1.4999999999999999E-4</v>
      </c>
      <c r="D109" s="52">
        <f t="shared" si="4"/>
        <v>5.1500000000000001E-3</v>
      </c>
      <c r="E109" s="53">
        <f t="shared" si="5"/>
        <v>2.1050000000000072E-2</v>
      </c>
      <c r="F109" s="31">
        <f t="shared" si="6"/>
        <v>5.9594007792498606E-2</v>
      </c>
      <c r="G109" s="31">
        <f>(F109*Strategy!C$2)/100</f>
        <v>1.7878202337749582E-3</v>
      </c>
      <c r="H109" s="41">
        <f t="shared" si="7"/>
        <v>6.1381828026273566E-2</v>
      </c>
      <c r="J109" s="151"/>
      <c r="K109" s="152"/>
      <c r="L109" s="152"/>
      <c r="M109" s="153"/>
    </row>
    <row r="110" spans="1:13" x14ac:dyDescent="0.3">
      <c r="A110" s="28">
        <v>108</v>
      </c>
      <c r="B110" s="24">
        <f>Strategy!C$1</f>
        <v>5.0000000000000001E-3</v>
      </c>
      <c r="C110" s="51">
        <f>(B110*Strategy!C$2)/100</f>
        <v>1.4999999999999999E-4</v>
      </c>
      <c r="D110" s="52">
        <f t="shared" si="4"/>
        <v>5.1500000000000001E-3</v>
      </c>
      <c r="E110" s="53">
        <f t="shared" si="5"/>
        <v>2.1200000000000073E-2</v>
      </c>
      <c r="F110" s="31">
        <f t="shared" si="6"/>
        <v>6.1381828026273566E-2</v>
      </c>
      <c r="G110" s="31">
        <f>(F110*Strategy!C$2)/100</f>
        <v>1.841454840788207E-3</v>
      </c>
      <c r="H110" s="41">
        <f t="shared" si="7"/>
        <v>6.3223282867061775E-2</v>
      </c>
      <c r="J110" s="151"/>
      <c r="K110" s="152"/>
      <c r="L110" s="152"/>
      <c r="M110" s="153"/>
    </row>
    <row r="111" spans="1:13" x14ac:dyDescent="0.3">
      <c r="A111" s="28">
        <v>109</v>
      </c>
      <c r="B111" s="24">
        <f>Strategy!C$1</f>
        <v>5.0000000000000001E-3</v>
      </c>
      <c r="C111" s="51">
        <f>(B111*Strategy!C$2)/100</f>
        <v>1.4999999999999999E-4</v>
      </c>
      <c r="D111" s="52">
        <f t="shared" si="4"/>
        <v>5.1500000000000001E-3</v>
      </c>
      <c r="E111" s="53">
        <f t="shared" si="5"/>
        <v>2.1350000000000074E-2</v>
      </c>
      <c r="F111" s="31">
        <f t="shared" si="6"/>
        <v>6.3223282867061775E-2</v>
      </c>
      <c r="G111" s="31">
        <f>(F111*Strategy!C$2)/100</f>
        <v>1.8966984860118532E-3</v>
      </c>
      <c r="H111" s="41">
        <f t="shared" si="7"/>
        <v>6.5119981353073633E-2</v>
      </c>
      <c r="J111" s="151"/>
      <c r="K111" s="152"/>
      <c r="L111" s="152"/>
      <c r="M111" s="153"/>
    </row>
    <row r="112" spans="1:13" x14ac:dyDescent="0.3">
      <c r="A112" s="28">
        <v>110</v>
      </c>
      <c r="B112" s="24">
        <f>Strategy!C$1</f>
        <v>5.0000000000000001E-3</v>
      </c>
      <c r="C112" s="51">
        <f>(B112*Strategy!C$2)/100</f>
        <v>1.4999999999999999E-4</v>
      </c>
      <c r="D112" s="52">
        <f t="shared" si="4"/>
        <v>5.1500000000000001E-3</v>
      </c>
      <c r="E112" s="53">
        <f t="shared" si="5"/>
        <v>2.1500000000000075E-2</v>
      </c>
      <c r="F112" s="31">
        <f t="shared" si="6"/>
        <v>6.5119981353073633E-2</v>
      </c>
      <c r="G112" s="31">
        <f>(F112*Strategy!C$2)/100</f>
        <v>1.9535994405922093E-3</v>
      </c>
      <c r="H112" s="41">
        <f t="shared" si="7"/>
        <v>6.7073580793665849E-2</v>
      </c>
      <c r="J112" s="151"/>
      <c r="K112" s="152"/>
      <c r="L112" s="152"/>
      <c r="M112" s="153"/>
    </row>
    <row r="113" spans="1:13" x14ac:dyDescent="0.3">
      <c r="A113" s="28">
        <v>111</v>
      </c>
      <c r="B113" s="24">
        <f>Strategy!C$1</f>
        <v>5.0000000000000001E-3</v>
      </c>
      <c r="C113" s="51">
        <f>(B113*Strategy!C$2)/100</f>
        <v>1.4999999999999999E-4</v>
      </c>
      <c r="D113" s="52">
        <f t="shared" si="4"/>
        <v>5.1500000000000001E-3</v>
      </c>
      <c r="E113" s="53">
        <f t="shared" si="5"/>
        <v>2.1650000000000075E-2</v>
      </c>
      <c r="F113" s="31">
        <f t="shared" si="6"/>
        <v>6.7073580793665849E-2</v>
      </c>
      <c r="G113" s="31">
        <f>(F113*Strategy!C$2)/100</f>
        <v>2.0122074238099756E-3</v>
      </c>
      <c r="H113" s="41">
        <f t="shared" si="7"/>
        <v>6.9085788217475824E-2</v>
      </c>
      <c r="J113" s="151"/>
      <c r="K113" s="152"/>
      <c r="L113" s="152"/>
      <c r="M113" s="153"/>
    </row>
    <row r="114" spans="1:13" x14ac:dyDescent="0.3">
      <c r="A114" s="28">
        <v>112</v>
      </c>
      <c r="B114" s="24">
        <f>Strategy!C$1</f>
        <v>5.0000000000000001E-3</v>
      </c>
      <c r="C114" s="51">
        <f>(B114*Strategy!C$2)/100</f>
        <v>1.4999999999999999E-4</v>
      </c>
      <c r="D114" s="52">
        <f t="shared" si="4"/>
        <v>5.1500000000000001E-3</v>
      </c>
      <c r="E114" s="53">
        <f t="shared" si="5"/>
        <v>2.1800000000000076E-2</v>
      </c>
      <c r="F114" s="31">
        <f t="shared" si="6"/>
        <v>6.9085788217475824E-2</v>
      </c>
      <c r="G114" s="31">
        <f>(F114*Strategy!C$2)/100</f>
        <v>2.0725736465242745E-3</v>
      </c>
      <c r="H114" s="41">
        <f t="shared" si="7"/>
        <v>7.1158361864000097E-2</v>
      </c>
      <c r="J114" s="151"/>
      <c r="K114" s="152"/>
      <c r="L114" s="152"/>
      <c r="M114" s="153"/>
    </row>
    <row r="115" spans="1:13" x14ac:dyDescent="0.3">
      <c r="A115" s="28">
        <v>113</v>
      </c>
      <c r="B115" s="24">
        <f>Strategy!C$1</f>
        <v>5.0000000000000001E-3</v>
      </c>
      <c r="C115" s="51">
        <f>(B115*Strategy!C$2)/100</f>
        <v>1.4999999999999999E-4</v>
      </c>
      <c r="D115" s="52">
        <f t="shared" si="4"/>
        <v>5.1500000000000001E-3</v>
      </c>
      <c r="E115" s="53">
        <f t="shared" si="5"/>
        <v>2.1950000000000077E-2</v>
      </c>
      <c r="F115" s="31">
        <f t="shared" si="6"/>
        <v>7.1158361864000097E-2</v>
      </c>
      <c r="G115" s="31">
        <f>(F115*Strategy!C$2)/100</f>
        <v>2.1347508559200028E-3</v>
      </c>
      <c r="H115" s="41">
        <f t="shared" si="7"/>
        <v>7.3293112719920103E-2</v>
      </c>
      <c r="J115" s="151"/>
      <c r="K115" s="152"/>
      <c r="L115" s="152"/>
      <c r="M115" s="153"/>
    </row>
    <row r="116" spans="1:13" x14ac:dyDescent="0.3">
      <c r="A116" s="28">
        <v>114</v>
      </c>
      <c r="B116" s="24">
        <f>Strategy!C$1</f>
        <v>5.0000000000000001E-3</v>
      </c>
      <c r="C116" s="51">
        <f>(B116*Strategy!C$2)/100</f>
        <v>1.4999999999999999E-4</v>
      </c>
      <c r="D116" s="52">
        <f t="shared" si="4"/>
        <v>5.1500000000000001E-3</v>
      </c>
      <c r="E116" s="53">
        <f t="shared" si="5"/>
        <v>2.2100000000000078E-2</v>
      </c>
      <c r="F116" s="31">
        <f t="shared" si="6"/>
        <v>7.3293112719920103E-2</v>
      </c>
      <c r="G116" s="31">
        <f>(F116*Strategy!C$2)/100</f>
        <v>2.198793381597603E-3</v>
      </c>
      <c r="H116" s="41">
        <f t="shared" si="7"/>
        <v>7.5491906101517708E-2</v>
      </c>
      <c r="J116" s="151"/>
      <c r="K116" s="152"/>
      <c r="L116" s="152"/>
      <c r="M116" s="153"/>
    </row>
    <row r="117" spans="1:13" x14ac:dyDescent="0.3">
      <c r="A117" s="28">
        <v>115</v>
      </c>
      <c r="B117" s="24">
        <f>Strategy!C$1</f>
        <v>5.0000000000000001E-3</v>
      </c>
      <c r="C117" s="51">
        <f>(B117*Strategy!C$2)/100</f>
        <v>1.4999999999999999E-4</v>
      </c>
      <c r="D117" s="52">
        <f t="shared" si="4"/>
        <v>5.1500000000000001E-3</v>
      </c>
      <c r="E117" s="53">
        <f t="shared" si="5"/>
        <v>2.2250000000000079E-2</v>
      </c>
      <c r="F117" s="31">
        <f t="shared" si="6"/>
        <v>7.5491906101517708E-2</v>
      </c>
      <c r="G117" s="31">
        <f>(F117*Strategy!C$2)/100</f>
        <v>2.264757183045531E-3</v>
      </c>
      <c r="H117" s="41">
        <f t="shared" si="7"/>
        <v>7.7756663284563238E-2</v>
      </c>
      <c r="J117" s="151"/>
      <c r="K117" s="152"/>
      <c r="L117" s="152"/>
      <c r="M117" s="153"/>
    </row>
    <row r="118" spans="1:13" x14ac:dyDescent="0.3">
      <c r="A118" s="28">
        <v>116</v>
      </c>
      <c r="B118" s="24">
        <f>Strategy!C$1</f>
        <v>5.0000000000000001E-3</v>
      </c>
      <c r="C118" s="51">
        <f>(B118*Strategy!C$2)/100</f>
        <v>1.4999999999999999E-4</v>
      </c>
      <c r="D118" s="52">
        <f t="shared" si="4"/>
        <v>5.1500000000000001E-3</v>
      </c>
      <c r="E118" s="53">
        <f t="shared" si="5"/>
        <v>2.240000000000008E-2</v>
      </c>
      <c r="F118" s="31">
        <f t="shared" si="6"/>
        <v>7.7756663284563238E-2</v>
      </c>
      <c r="G118" s="31">
        <f>(F118*Strategy!C$2)/100</f>
        <v>2.3326998985368969E-3</v>
      </c>
      <c r="H118" s="41">
        <f t="shared" si="7"/>
        <v>8.0089363183100129E-2</v>
      </c>
      <c r="J118" s="151"/>
      <c r="K118" s="152"/>
      <c r="L118" s="152"/>
      <c r="M118" s="153"/>
    </row>
    <row r="119" spans="1:13" x14ac:dyDescent="0.3">
      <c r="A119" s="28">
        <v>117</v>
      </c>
      <c r="B119" s="24">
        <f>Strategy!C$1</f>
        <v>5.0000000000000001E-3</v>
      </c>
      <c r="C119" s="51">
        <f>(B119*Strategy!C$2)/100</f>
        <v>1.4999999999999999E-4</v>
      </c>
      <c r="D119" s="52">
        <f t="shared" si="4"/>
        <v>5.1500000000000001E-3</v>
      </c>
      <c r="E119" s="53">
        <f t="shared" si="5"/>
        <v>2.255000000000008E-2</v>
      </c>
      <c r="F119" s="31">
        <f t="shared" si="6"/>
        <v>8.0089363183100129E-2</v>
      </c>
      <c r="G119" s="31">
        <f>(F119*Strategy!C$2)/100</f>
        <v>2.4026808954930039E-3</v>
      </c>
      <c r="H119" s="41">
        <f t="shared" si="7"/>
        <v>8.2492044078593132E-2</v>
      </c>
      <c r="J119" s="151"/>
      <c r="K119" s="152"/>
      <c r="L119" s="152"/>
      <c r="M119" s="153"/>
    </row>
    <row r="120" spans="1:13" x14ac:dyDescent="0.3">
      <c r="A120" s="28">
        <v>118</v>
      </c>
      <c r="B120" s="24">
        <f>Strategy!C$1</f>
        <v>5.0000000000000001E-3</v>
      </c>
      <c r="C120" s="51">
        <f>(B120*Strategy!C$2)/100</f>
        <v>1.4999999999999999E-4</v>
      </c>
      <c r="D120" s="52">
        <f t="shared" si="4"/>
        <v>5.1500000000000001E-3</v>
      </c>
      <c r="E120" s="53">
        <f t="shared" si="5"/>
        <v>2.2700000000000081E-2</v>
      </c>
      <c r="F120" s="31">
        <f t="shared" si="6"/>
        <v>8.2492044078593132E-2</v>
      </c>
      <c r="G120" s="31">
        <f>(F120*Strategy!C$2)/100</f>
        <v>2.4747613223577939E-3</v>
      </c>
      <c r="H120" s="41">
        <f t="shared" si="7"/>
        <v>8.4966805400950932E-2</v>
      </c>
      <c r="J120" s="151"/>
      <c r="K120" s="152"/>
      <c r="L120" s="152"/>
      <c r="M120" s="153"/>
    </row>
    <row r="121" spans="1:13" ht="15" thickBot="1" x14ac:dyDescent="0.35">
      <c r="A121" s="28">
        <v>119</v>
      </c>
      <c r="B121" s="24">
        <f>Strategy!C$1</f>
        <v>5.0000000000000001E-3</v>
      </c>
      <c r="C121" s="51">
        <f>(B121*Strategy!C$2)/100</f>
        <v>1.4999999999999999E-4</v>
      </c>
      <c r="D121" s="52">
        <f t="shared" si="4"/>
        <v>5.1500000000000001E-3</v>
      </c>
      <c r="E121" s="53">
        <f t="shared" si="5"/>
        <v>2.2850000000000082E-2</v>
      </c>
      <c r="F121" s="31">
        <f t="shared" si="6"/>
        <v>8.4966805400950932E-2</v>
      </c>
      <c r="G121" s="31">
        <f>(F121*Strategy!C$2)/100</f>
        <v>2.5490041620285283E-3</v>
      </c>
      <c r="H121" s="41">
        <f t="shared" si="7"/>
        <v>8.7515809562979455E-2</v>
      </c>
      <c r="J121" s="151"/>
      <c r="K121" s="152"/>
      <c r="L121" s="152"/>
      <c r="M121" s="153"/>
    </row>
    <row r="122" spans="1:13" s="59" customFormat="1" ht="15" thickBot="1" x14ac:dyDescent="0.35">
      <c r="A122" s="54">
        <v>120</v>
      </c>
      <c r="B122" s="55">
        <f>Strategy!C$1</f>
        <v>5.0000000000000001E-3</v>
      </c>
      <c r="C122" s="56">
        <f>(B122*Strategy!C$2)/100</f>
        <v>1.4999999999999999E-4</v>
      </c>
      <c r="D122" s="55">
        <f t="shared" si="4"/>
        <v>5.1500000000000001E-3</v>
      </c>
      <c r="E122" s="57">
        <f t="shared" si="5"/>
        <v>2.3000000000000083E-2</v>
      </c>
      <c r="F122" s="55">
        <f t="shared" si="6"/>
        <v>8.7515809562979455E-2</v>
      </c>
      <c r="G122" s="55">
        <f>(F122*Strategy!C$2)/100</f>
        <v>2.6254742868893838E-3</v>
      </c>
      <c r="H122" s="58">
        <f t="shared" si="7"/>
        <v>9.0141283849868845E-2</v>
      </c>
      <c r="I122" s="124">
        <v>0.01</v>
      </c>
      <c r="J122" s="151"/>
      <c r="K122" s="152"/>
      <c r="L122" s="152"/>
      <c r="M122" s="153"/>
    </row>
    <row r="123" spans="1:13" x14ac:dyDescent="0.3">
      <c r="A123" s="28">
        <v>121</v>
      </c>
      <c r="B123" s="24">
        <f>Strategy!C$1</f>
        <v>5.0000000000000001E-3</v>
      </c>
      <c r="C123" s="51">
        <f>(B123*Strategy!C$2)/100</f>
        <v>1.4999999999999999E-4</v>
      </c>
      <c r="D123" s="52">
        <f t="shared" si="4"/>
        <v>5.1500000000000001E-3</v>
      </c>
      <c r="E123" s="53">
        <f t="shared" si="5"/>
        <v>2.3150000000000084E-2</v>
      </c>
      <c r="F123" s="31">
        <f t="shared" si="6"/>
        <v>8.014128384986885E-2</v>
      </c>
      <c r="G123" s="31">
        <f>(F123*Strategy!C$2)/100</f>
        <v>2.4042385154960655E-3</v>
      </c>
      <c r="H123" s="41">
        <f t="shared" si="7"/>
        <v>8.2545522365364915E-2</v>
      </c>
      <c r="J123" s="151"/>
      <c r="K123" s="152"/>
      <c r="L123" s="152"/>
      <c r="M123" s="153"/>
    </row>
    <row r="124" spans="1:13" x14ac:dyDescent="0.3">
      <c r="A124" s="28">
        <v>122</v>
      </c>
      <c r="B124" s="24">
        <f>Strategy!C$1</f>
        <v>5.0000000000000001E-3</v>
      </c>
      <c r="C124" s="51">
        <f>(B124*Strategy!C$2)/100</f>
        <v>1.4999999999999999E-4</v>
      </c>
      <c r="D124" s="52">
        <f t="shared" si="4"/>
        <v>5.1500000000000001E-3</v>
      </c>
      <c r="E124" s="53">
        <f t="shared" si="5"/>
        <v>2.3300000000000085E-2</v>
      </c>
      <c r="F124" s="31">
        <f t="shared" si="6"/>
        <v>8.2545522365364915E-2</v>
      </c>
      <c r="G124" s="31">
        <f>(F124*Strategy!C$2)/100</f>
        <v>2.4763656709609473E-3</v>
      </c>
      <c r="H124" s="41">
        <f t="shared" si="7"/>
        <v>8.5021888036325863E-2</v>
      </c>
      <c r="J124" s="151"/>
      <c r="K124" s="152"/>
      <c r="L124" s="152"/>
      <c r="M124" s="153"/>
    </row>
    <row r="125" spans="1:13" x14ac:dyDescent="0.3">
      <c r="A125" s="28">
        <v>123</v>
      </c>
      <c r="B125" s="24">
        <f>Strategy!C$1</f>
        <v>5.0000000000000001E-3</v>
      </c>
      <c r="C125" s="51">
        <f>(B125*Strategy!C$2)/100</f>
        <v>1.4999999999999999E-4</v>
      </c>
      <c r="D125" s="52">
        <f t="shared" si="4"/>
        <v>5.1500000000000001E-3</v>
      </c>
      <c r="E125" s="53">
        <f t="shared" si="5"/>
        <v>2.3450000000000085E-2</v>
      </c>
      <c r="F125" s="31">
        <f t="shared" si="6"/>
        <v>8.5021888036325863E-2</v>
      </c>
      <c r="G125" s="31">
        <f>(F125*Strategy!C$2)/100</f>
        <v>2.5506566410897756E-3</v>
      </c>
      <c r="H125" s="41">
        <f t="shared" si="7"/>
        <v>8.757254467741564E-2</v>
      </c>
      <c r="J125" s="151"/>
      <c r="K125" s="152"/>
      <c r="L125" s="152"/>
      <c r="M125" s="153"/>
    </row>
    <row r="126" spans="1:13" x14ac:dyDescent="0.3">
      <c r="A126" s="28">
        <v>124</v>
      </c>
      <c r="B126" s="24">
        <f>Strategy!C$1</f>
        <v>5.0000000000000001E-3</v>
      </c>
      <c r="C126" s="51">
        <f>(B126*Strategy!C$2)/100</f>
        <v>1.4999999999999999E-4</v>
      </c>
      <c r="D126" s="52">
        <f t="shared" si="4"/>
        <v>5.1500000000000001E-3</v>
      </c>
      <c r="E126" s="53">
        <f t="shared" si="5"/>
        <v>2.3600000000000086E-2</v>
      </c>
      <c r="F126" s="31">
        <f t="shared" si="6"/>
        <v>8.757254467741564E-2</v>
      </c>
      <c r="G126" s="31">
        <f>(F126*Strategy!C$2)/100</f>
        <v>2.6271763403224692E-3</v>
      </c>
      <c r="H126" s="41">
        <f t="shared" si="7"/>
        <v>9.0199721017738113E-2</v>
      </c>
      <c r="J126" s="151"/>
      <c r="K126" s="152"/>
      <c r="L126" s="152"/>
      <c r="M126" s="153"/>
    </row>
    <row r="127" spans="1:13" x14ac:dyDescent="0.3">
      <c r="A127" s="28">
        <v>125</v>
      </c>
      <c r="B127" s="24">
        <f>Strategy!C$1</f>
        <v>5.0000000000000001E-3</v>
      </c>
      <c r="C127" s="51">
        <f>(B127*Strategy!C$2)/100</f>
        <v>1.4999999999999999E-4</v>
      </c>
      <c r="D127" s="52">
        <f t="shared" si="4"/>
        <v>5.1500000000000001E-3</v>
      </c>
      <c r="E127" s="53">
        <f t="shared" si="5"/>
        <v>2.3750000000000087E-2</v>
      </c>
      <c r="F127" s="31">
        <f t="shared" si="6"/>
        <v>9.0199721017738113E-2</v>
      </c>
      <c r="G127" s="31">
        <f>(F127*Strategy!C$2)/100</f>
        <v>2.7059916305321435E-3</v>
      </c>
      <c r="H127" s="41">
        <f t="shared" si="7"/>
        <v>9.2905712648270258E-2</v>
      </c>
      <c r="J127" s="151"/>
      <c r="K127" s="152"/>
      <c r="L127" s="152"/>
      <c r="M127" s="153"/>
    </row>
    <row r="128" spans="1:13" x14ac:dyDescent="0.3">
      <c r="A128" s="28">
        <v>126</v>
      </c>
      <c r="B128" s="24">
        <f>Strategy!C$1</f>
        <v>5.0000000000000001E-3</v>
      </c>
      <c r="C128" s="51">
        <f>(B128*Strategy!C$2)/100</f>
        <v>1.4999999999999999E-4</v>
      </c>
      <c r="D128" s="52">
        <f t="shared" si="4"/>
        <v>5.1500000000000001E-3</v>
      </c>
      <c r="E128" s="53">
        <f t="shared" si="5"/>
        <v>2.3900000000000088E-2</v>
      </c>
      <c r="F128" s="31">
        <f t="shared" si="6"/>
        <v>9.2905712648270258E-2</v>
      </c>
      <c r="G128" s="31">
        <f>(F128*Strategy!C$2)/100</f>
        <v>2.7871713794481081E-3</v>
      </c>
      <c r="H128" s="41">
        <f t="shared" si="7"/>
        <v>9.5692884027718361E-2</v>
      </c>
      <c r="J128" s="151"/>
      <c r="K128" s="152"/>
      <c r="L128" s="152"/>
      <c r="M128" s="153"/>
    </row>
    <row r="129" spans="1:13" x14ac:dyDescent="0.3">
      <c r="A129" s="28">
        <v>127</v>
      </c>
      <c r="B129" s="24">
        <f>Strategy!C$1</f>
        <v>5.0000000000000001E-3</v>
      </c>
      <c r="C129" s="51">
        <f>(B129*Strategy!C$2)/100</f>
        <v>1.4999999999999999E-4</v>
      </c>
      <c r="D129" s="52">
        <f t="shared" si="4"/>
        <v>5.1500000000000001E-3</v>
      </c>
      <c r="E129" s="53">
        <f t="shared" si="5"/>
        <v>2.4050000000000089E-2</v>
      </c>
      <c r="F129" s="31">
        <f t="shared" si="6"/>
        <v>9.5692884027718361E-2</v>
      </c>
      <c r="G129" s="31">
        <f>(F129*Strategy!C$2)/100</f>
        <v>2.8707865208315508E-3</v>
      </c>
      <c r="H129" s="41">
        <f t="shared" si="7"/>
        <v>9.8563670548549906E-2</v>
      </c>
      <c r="J129" s="151"/>
      <c r="K129" s="152"/>
      <c r="L129" s="152"/>
      <c r="M129" s="153"/>
    </row>
    <row r="130" spans="1:13" x14ac:dyDescent="0.3">
      <c r="A130" s="28">
        <v>128</v>
      </c>
      <c r="B130" s="24">
        <f>Strategy!C$1</f>
        <v>5.0000000000000001E-3</v>
      </c>
      <c r="C130" s="51">
        <f>(B130*Strategy!C$2)/100</f>
        <v>1.4999999999999999E-4</v>
      </c>
      <c r="D130" s="52">
        <f t="shared" si="4"/>
        <v>5.1500000000000001E-3</v>
      </c>
      <c r="E130" s="53">
        <f t="shared" si="5"/>
        <v>2.4200000000000089E-2</v>
      </c>
      <c r="F130" s="31">
        <f t="shared" si="6"/>
        <v>9.8563670548549906E-2</v>
      </c>
      <c r="G130" s="31">
        <f>(F130*Strategy!C$2)/100</f>
        <v>2.9569101164564969E-3</v>
      </c>
      <c r="H130" s="41">
        <f t="shared" si="7"/>
        <v>0.1015205806650064</v>
      </c>
      <c r="J130" s="151"/>
      <c r="K130" s="152"/>
      <c r="L130" s="152"/>
      <c r="M130" s="153"/>
    </row>
    <row r="131" spans="1:13" x14ac:dyDescent="0.3">
      <c r="A131" s="28">
        <v>129</v>
      </c>
      <c r="B131" s="24">
        <f>Strategy!C$1</f>
        <v>5.0000000000000001E-3</v>
      </c>
      <c r="C131" s="51">
        <f>(B131*Strategy!C$2)/100</f>
        <v>1.4999999999999999E-4</v>
      </c>
      <c r="D131" s="52">
        <f t="shared" si="4"/>
        <v>5.1500000000000001E-3</v>
      </c>
      <c r="E131" s="53">
        <f t="shared" si="5"/>
        <v>2.435000000000009E-2</v>
      </c>
      <c r="F131" s="31">
        <f t="shared" si="6"/>
        <v>0.1015205806650064</v>
      </c>
      <c r="G131" s="31">
        <f>(F131*Strategy!C$2)/100</f>
        <v>3.0456174199501918E-3</v>
      </c>
      <c r="H131" s="41">
        <f t="shared" si="7"/>
        <v>0.10456619808495658</v>
      </c>
      <c r="J131" s="151"/>
      <c r="K131" s="152"/>
      <c r="L131" s="152"/>
      <c r="M131" s="153"/>
    </row>
    <row r="132" spans="1:13" x14ac:dyDescent="0.3">
      <c r="A132" s="28">
        <v>130</v>
      </c>
      <c r="B132" s="24">
        <f>Strategy!C$1</f>
        <v>5.0000000000000001E-3</v>
      </c>
      <c r="C132" s="51">
        <f>(B132*Strategy!C$2)/100</f>
        <v>1.4999999999999999E-4</v>
      </c>
      <c r="D132" s="52">
        <f t="shared" si="4"/>
        <v>5.1500000000000001E-3</v>
      </c>
      <c r="E132" s="53">
        <f t="shared" si="5"/>
        <v>2.4500000000000091E-2</v>
      </c>
      <c r="F132" s="31">
        <f t="shared" si="6"/>
        <v>0.10456619808495658</v>
      </c>
      <c r="G132" s="31">
        <f>(F132*Strategy!C$2)/100</f>
        <v>3.1369859425486972E-3</v>
      </c>
      <c r="H132" s="41">
        <f t="shared" si="7"/>
        <v>0.10770318402750528</v>
      </c>
      <c r="J132" s="151"/>
      <c r="K132" s="152"/>
      <c r="L132" s="152"/>
      <c r="M132" s="153"/>
    </row>
    <row r="133" spans="1:13" x14ac:dyDescent="0.3">
      <c r="A133" s="28">
        <v>131</v>
      </c>
      <c r="B133" s="24">
        <f>Strategy!C$1</f>
        <v>5.0000000000000001E-3</v>
      </c>
      <c r="C133" s="51">
        <f>(B133*Strategy!C$2)/100</f>
        <v>1.4999999999999999E-4</v>
      </c>
      <c r="D133" s="52">
        <f t="shared" ref="D133:D196" si="8">B133+C133</f>
        <v>5.1500000000000001E-3</v>
      </c>
      <c r="E133" s="53">
        <f t="shared" ref="E133:E196" si="9">C133+E132</f>
        <v>2.4650000000000092E-2</v>
      </c>
      <c r="F133" s="31">
        <f t="shared" ref="F133:F196" si="10">H132-I132</f>
        <v>0.10770318402750528</v>
      </c>
      <c r="G133" s="31">
        <f>(F133*Strategy!C$2)/100</f>
        <v>3.2310955208251584E-3</v>
      </c>
      <c r="H133" s="41">
        <f t="shared" ref="H133:H196" si="11">F133+G133</f>
        <v>0.11093427954833045</v>
      </c>
      <c r="J133" s="151"/>
      <c r="K133" s="152"/>
      <c r="L133" s="152"/>
      <c r="M133" s="153"/>
    </row>
    <row r="134" spans="1:13" x14ac:dyDescent="0.3">
      <c r="A134" s="28">
        <v>132</v>
      </c>
      <c r="B134" s="24">
        <f>Strategy!C$1</f>
        <v>5.0000000000000001E-3</v>
      </c>
      <c r="C134" s="51">
        <f>(B134*Strategy!C$2)/100</f>
        <v>1.4999999999999999E-4</v>
      </c>
      <c r="D134" s="52">
        <f t="shared" si="8"/>
        <v>5.1500000000000001E-3</v>
      </c>
      <c r="E134" s="53">
        <f t="shared" si="9"/>
        <v>2.4800000000000093E-2</v>
      </c>
      <c r="F134" s="31">
        <f t="shared" si="10"/>
        <v>0.11093427954833045</v>
      </c>
      <c r="G134" s="31">
        <f>(F134*Strategy!C$2)/100</f>
        <v>3.3280283864499131E-3</v>
      </c>
      <c r="H134" s="41">
        <f t="shared" si="11"/>
        <v>0.11426230793478036</v>
      </c>
      <c r="J134" s="151"/>
      <c r="K134" s="152"/>
      <c r="L134" s="152"/>
      <c r="M134" s="153"/>
    </row>
    <row r="135" spans="1:13" x14ac:dyDescent="0.3">
      <c r="A135" s="28">
        <v>133</v>
      </c>
      <c r="B135" s="24">
        <f>Strategy!C$1</f>
        <v>5.0000000000000001E-3</v>
      </c>
      <c r="C135" s="51">
        <f>(B135*Strategy!C$2)/100</f>
        <v>1.4999999999999999E-4</v>
      </c>
      <c r="D135" s="52">
        <f t="shared" si="8"/>
        <v>5.1500000000000001E-3</v>
      </c>
      <c r="E135" s="53">
        <f t="shared" si="9"/>
        <v>2.4950000000000094E-2</v>
      </c>
      <c r="F135" s="31">
        <f t="shared" si="10"/>
        <v>0.11426230793478036</v>
      </c>
      <c r="G135" s="31">
        <f>(F135*Strategy!C$2)/100</f>
        <v>3.4278692380434106E-3</v>
      </c>
      <c r="H135" s="41">
        <f t="shared" si="11"/>
        <v>0.11769017717282376</v>
      </c>
      <c r="J135" s="151"/>
      <c r="K135" s="152"/>
      <c r="L135" s="152"/>
      <c r="M135" s="153"/>
    </row>
    <row r="136" spans="1:13" x14ac:dyDescent="0.3">
      <c r="A136" s="28">
        <v>134</v>
      </c>
      <c r="B136" s="24">
        <f>Strategy!C$1</f>
        <v>5.0000000000000001E-3</v>
      </c>
      <c r="C136" s="51">
        <f>(B136*Strategy!C$2)/100</f>
        <v>1.4999999999999999E-4</v>
      </c>
      <c r="D136" s="52">
        <f t="shared" si="8"/>
        <v>5.1500000000000001E-3</v>
      </c>
      <c r="E136" s="53">
        <f t="shared" si="9"/>
        <v>2.5100000000000094E-2</v>
      </c>
      <c r="F136" s="31">
        <f t="shared" si="10"/>
        <v>0.11769017717282376</v>
      </c>
      <c r="G136" s="31">
        <f>(F136*Strategy!C$2)/100</f>
        <v>3.5307053151847128E-3</v>
      </c>
      <c r="H136" s="41">
        <f t="shared" si="11"/>
        <v>0.12122088248800847</v>
      </c>
      <c r="J136" s="151"/>
      <c r="K136" s="152"/>
      <c r="L136" s="152"/>
      <c r="M136" s="153"/>
    </row>
    <row r="137" spans="1:13" x14ac:dyDescent="0.3">
      <c r="A137" s="28">
        <v>135</v>
      </c>
      <c r="B137" s="24">
        <f>Strategy!C$1</f>
        <v>5.0000000000000001E-3</v>
      </c>
      <c r="C137" s="51">
        <f>(B137*Strategy!C$2)/100</f>
        <v>1.4999999999999999E-4</v>
      </c>
      <c r="D137" s="52">
        <f t="shared" si="8"/>
        <v>5.1500000000000001E-3</v>
      </c>
      <c r="E137" s="53">
        <f t="shared" si="9"/>
        <v>2.5250000000000095E-2</v>
      </c>
      <c r="F137" s="31">
        <f t="shared" si="10"/>
        <v>0.12122088248800847</v>
      </c>
      <c r="G137" s="31">
        <f>(F137*Strategy!C$2)/100</f>
        <v>3.6366264746402542E-3</v>
      </c>
      <c r="H137" s="41">
        <f t="shared" si="11"/>
        <v>0.12485750896264872</v>
      </c>
      <c r="J137" s="151"/>
      <c r="K137" s="152"/>
      <c r="L137" s="152"/>
      <c r="M137" s="153"/>
    </row>
    <row r="138" spans="1:13" x14ac:dyDescent="0.3">
      <c r="A138" s="28">
        <v>136</v>
      </c>
      <c r="B138" s="24">
        <f>Strategy!C$1</f>
        <v>5.0000000000000001E-3</v>
      </c>
      <c r="C138" s="51">
        <f>(B138*Strategy!C$2)/100</f>
        <v>1.4999999999999999E-4</v>
      </c>
      <c r="D138" s="52">
        <f t="shared" si="8"/>
        <v>5.1500000000000001E-3</v>
      </c>
      <c r="E138" s="53">
        <f t="shared" si="9"/>
        <v>2.5400000000000096E-2</v>
      </c>
      <c r="F138" s="31">
        <f t="shared" si="10"/>
        <v>0.12485750896264872</v>
      </c>
      <c r="G138" s="31">
        <f>(F138*Strategy!C$2)/100</f>
        <v>3.7457252688794618E-3</v>
      </c>
      <c r="H138" s="41">
        <f t="shared" si="11"/>
        <v>0.12860323423152817</v>
      </c>
      <c r="J138" s="151"/>
      <c r="K138" s="152"/>
      <c r="L138" s="152"/>
      <c r="M138" s="153"/>
    </row>
    <row r="139" spans="1:13" x14ac:dyDescent="0.3">
      <c r="A139" s="28">
        <v>137</v>
      </c>
      <c r="B139" s="24">
        <f>Strategy!C$1</f>
        <v>5.0000000000000001E-3</v>
      </c>
      <c r="C139" s="51">
        <f>(B139*Strategy!C$2)/100</f>
        <v>1.4999999999999999E-4</v>
      </c>
      <c r="D139" s="52">
        <f t="shared" si="8"/>
        <v>5.1500000000000001E-3</v>
      </c>
      <c r="E139" s="53">
        <f t="shared" si="9"/>
        <v>2.5550000000000097E-2</v>
      </c>
      <c r="F139" s="31">
        <f t="shared" si="10"/>
        <v>0.12860323423152817</v>
      </c>
      <c r="G139" s="31">
        <f>(F139*Strategy!C$2)/100</f>
        <v>3.8580970269458449E-3</v>
      </c>
      <c r="H139" s="41">
        <f t="shared" si="11"/>
        <v>0.13246133125847401</v>
      </c>
      <c r="J139" s="151"/>
      <c r="K139" s="152"/>
      <c r="L139" s="152"/>
      <c r="M139" s="153"/>
    </row>
    <row r="140" spans="1:13" x14ac:dyDescent="0.3">
      <c r="A140" s="28">
        <v>138</v>
      </c>
      <c r="B140" s="24">
        <f>Strategy!C$1</f>
        <v>5.0000000000000001E-3</v>
      </c>
      <c r="C140" s="51">
        <f>(B140*Strategy!C$2)/100</f>
        <v>1.4999999999999999E-4</v>
      </c>
      <c r="D140" s="52">
        <f t="shared" si="8"/>
        <v>5.1500000000000001E-3</v>
      </c>
      <c r="E140" s="53">
        <f t="shared" si="9"/>
        <v>2.5700000000000098E-2</v>
      </c>
      <c r="F140" s="31">
        <f t="shared" si="10"/>
        <v>0.13246133125847401</v>
      </c>
      <c r="G140" s="31">
        <f>(F140*Strategy!C$2)/100</f>
        <v>3.9738399377542196E-3</v>
      </c>
      <c r="H140" s="41">
        <f t="shared" si="11"/>
        <v>0.13643517119622822</v>
      </c>
      <c r="J140" s="151"/>
      <c r="K140" s="152"/>
      <c r="L140" s="152"/>
      <c r="M140" s="153"/>
    </row>
    <row r="141" spans="1:13" x14ac:dyDescent="0.3">
      <c r="A141" s="28">
        <v>139</v>
      </c>
      <c r="B141" s="24">
        <f>Strategy!C$1</f>
        <v>5.0000000000000001E-3</v>
      </c>
      <c r="C141" s="51">
        <f>(B141*Strategy!C$2)/100</f>
        <v>1.4999999999999999E-4</v>
      </c>
      <c r="D141" s="52">
        <f t="shared" si="8"/>
        <v>5.1500000000000001E-3</v>
      </c>
      <c r="E141" s="53">
        <f t="shared" si="9"/>
        <v>2.5850000000000099E-2</v>
      </c>
      <c r="F141" s="31">
        <f t="shared" si="10"/>
        <v>0.13643517119622822</v>
      </c>
      <c r="G141" s="31">
        <f>(F141*Strategy!C$2)/100</f>
        <v>4.0930551358868469E-3</v>
      </c>
      <c r="H141" s="41">
        <f t="shared" si="11"/>
        <v>0.14052822633211506</v>
      </c>
      <c r="J141" s="151"/>
      <c r="K141" s="152"/>
      <c r="L141" s="152"/>
      <c r="M141" s="153"/>
    </row>
    <row r="142" spans="1:13" x14ac:dyDescent="0.3">
      <c r="A142" s="28">
        <v>140</v>
      </c>
      <c r="B142" s="24">
        <f>Strategy!C$1</f>
        <v>5.0000000000000001E-3</v>
      </c>
      <c r="C142" s="51">
        <f>(B142*Strategy!C$2)/100</f>
        <v>1.4999999999999999E-4</v>
      </c>
      <c r="D142" s="52">
        <f t="shared" si="8"/>
        <v>5.1500000000000001E-3</v>
      </c>
      <c r="E142" s="53">
        <f t="shared" si="9"/>
        <v>2.6000000000000099E-2</v>
      </c>
      <c r="F142" s="31">
        <f t="shared" si="10"/>
        <v>0.14052822633211506</v>
      </c>
      <c r="G142" s="31">
        <f>(F142*Strategy!C$2)/100</f>
        <v>4.2158467899634519E-3</v>
      </c>
      <c r="H142" s="41">
        <f t="shared" si="11"/>
        <v>0.14474407312207851</v>
      </c>
      <c r="J142" s="151"/>
      <c r="K142" s="152"/>
      <c r="L142" s="152"/>
      <c r="M142" s="153"/>
    </row>
    <row r="143" spans="1:13" x14ac:dyDescent="0.3">
      <c r="A143" s="28">
        <v>141</v>
      </c>
      <c r="B143" s="24">
        <f>Strategy!C$1</f>
        <v>5.0000000000000001E-3</v>
      </c>
      <c r="C143" s="51">
        <f>(B143*Strategy!C$2)/100</f>
        <v>1.4999999999999999E-4</v>
      </c>
      <c r="D143" s="52">
        <f t="shared" si="8"/>
        <v>5.1500000000000001E-3</v>
      </c>
      <c r="E143" s="53">
        <f t="shared" si="9"/>
        <v>2.61500000000001E-2</v>
      </c>
      <c r="F143" s="31">
        <f t="shared" si="10"/>
        <v>0.14474407312207851</v>
      </c>
      <c r="G143" s="31">
        <f>(F143*Strategy!C$2)/100</f>
        <v>4.3423221936623561E-3</v>
      </c>
      <c r="H143" s="41">
        <f t="shared" si="11"/>
        <v>0.14908639531574086</v>
      </c>
      <c r="J143" s="151"/>
      <c r="K143" s="152"/>
      <c r="L143" s="152"/>
      <c r="M143" s="153"/>
    </row>
    <row r="144" spans="1:13" x14ac:dyDescent="0.3">
      <c r="A144" s="28">
        <v>142</v>
      </c>
      <c r="B144" s="24">
        <f>Strategy!C$1</f>
        <v>5.0000000000000001E-3</v>
      </c>
      <c r="C144" s="51">
        <f>(B144*Strategy!C$2)/100</f>
        <v>1.4999999999999999E-4</v>
      </c>
      <c r="D144" s="52">
        <f t="shared" si="8"/>
        <v>5.1500000000000001E-3</v>
      </c>
      <c r="E144" s="53">
        <f t="shared" si="9"/>
        <v>2.6300000000000101E-2</v>
      </c>
      <c r="F144" s="31">
        <f t="shared" si="10"/>
        <v>0.14908639531574086</v>
      </c>
      <c r="G144" s="31">
        <f>(F144*Strategy!C$2)/100</f>
        <v>4.4725918594722257E-3</v>
      </c>
      <c r="H144" s="41">
        <f t="shared" si="11"/>
        <v>0.15355898717521307</v>
      </c>
      <c r="J144" s="151"/>
      <c r="K144" s="152"/>
      <c r="L144" s="152"/>
      <c r="M144" s="153"/>
    </row>
    <row r="145" spans="1:13" x14ac:dyDescent="0.3">
      <c r="A145" s="28">
        <v>143</v>
      </c>
      <c r="B145" s="24">
        <f>Strategy!C$1</f>
        <v>5.0000000000000001E-3</v>
      </c>
      <c r="C145" s="51">
        <f>(B145*Strategy!C$2)/100</f>
        <v>1.4999999999999999E-4</v>
      </c>
      <c r="D145" s="52">
        <f t="shared" si="8"/>
        <v>5.1500000000000001E-3</v>
      </c>
      <c r="E145" s="53">
        <f t="shared" si="9"/>
        <v>2.6450000000000102E-2</v>
      </c>
      <c r="F145" s="31">
        <f t="shared" si="10"/>
        <v>0.15355898717521307</v>
      </c>
      <c r="G145" s="31">
        <f>(F145*Strategy!C$2)/100</f>
        <v>4.606769615256392E-3</v>
      </c>
      <c r="H145" s="41">
        <f t="shared" si="11"/>
        <v>0.15816575679046946</v>
      </c>
      <c r="J145" s="151"/>
      <c r="K145" s="152"/>
      <c r="L145" s="152"/>
      <c r="M145" s="153"/>
    </row>
    <row r="146" spans="1:13" x14ac:dyDescent="0.3">
      <c r="A146" s="28">
        <v>144</v>
      </c>
      <c r="B146" s="24">
        <f>Strategy!C$1</f>
        <v>5.0000000000000001E-3</v>
      </c>
      <c r="C146" s="51">
        <f>(B146*Strategy!C$2)/100</f>
        <v>1.4999999999999999E-4</v>
      </c>
      <c r="D146" s="52">
        <f t="shared" si="8"/>
        <v>5.1500000000000001E-3</v>
      </c>
      <c r="E146" s="53">
        <f t="shared" si="9"/>
        <v>2.6600000000000103E-2</v>
      </c>
      <c r="F146" s="31">
        <f t="shared" si="10"/>
        <v>0.15816575679046946</v>
      </c>
      <c r="G146" s="31">
        <f>(F146*Strategy!C$2)/100</f>
        <v>4.7449727037140836E-3</v>
      </c>
      <c r="H146" s="41">
        <f t="shared" si="11"/>
        <v>0.16291072949418353</v>
      </c>
      <c r="J146" s="151"/>
      <c r="K146" s="152"/>
      <c r="L146" s="152"/>
      <c r="M146" s="153"/>
    </row>
    <row r="147" spans="1:13" x14ac:dyDescent="0.3">
      <c r="A147" s="28">
        <v>145</v>
      </c>
      <c r="B147" s="24">
        <f>Strategy!C$1</f>
        <v>5.0000000000000001E-3</v>
      </c>
      <c r="C147" s="51">
        <f>(B147*Strategy!C$2)/100</f>
        <v>1.4999999999999999E-4</v>
      </c>
      <c r="D147" s="52">
        <f t="shared" si="8"/>
        <v>5.1500000000000001E-3</v>
      </c>
      <c r="E147" s="53">
        <f t="shared" si="9"/>
        <v>2.6750000000000104E-2</v>
      </c>
      <c r="F147" s="31">
        <f t="shared" si="10"/>
        <v>0.16291072949418353</v>
      </c>
      <c r="G147" s="31">
        <f>(F147*Strategy!C$2)/100</f>
        <v>4.8873218848255063E-3</v>
      </c>
      <c r="H147" s="41">
        <f t="shared" si="11"/>
        <v>0.16779805137900905</v>
      </c>
      <c r="J147" s="151"/>
      <c r="K147" s="152"/>
      <c r="L147" s="152"/>
      <c r="M147" s="153"/>
    </row>
    <row r="148" spans="1:13" x14ac:dyDescent="0.3">
      <c r="A148" s="28">
        <v>146</v>
      </c>
      <c r="B148" s="24">
        <f>Strategy!C$1</f>
        <v>5.0000000000000001E-3</v>
      </c>
      <c r="C148" s="51">
        <f>(B148*Strategy!C$2)/100</f>
        <v>1.4999999999999999E-4</v>
      </c>
      <c r="D148" s="52">
        <f t="shared" si="8"/>
        <v>5.1500000000000001E-3</v>
      </c>
      <c r="E148" s="53">
        <f t="shared" si="9"/>
        <v>2.6900000000000104E-2</v>
      </c>
      <c r="F148" s="31">
        <f t="shared" si="10"/>
        <v>0.16779805137900905</v>
      </c>
      <c r="G148" s="31">
        <f>(F148*Strategy!C$2)/100</f>
        <v>5.0339415413702716E-3</v>
      </c>
      <c r="H148" s="41">
        <f t="shared" si="11"/>
        <v>0.17283199292037932</v>
      </c>
      <c r="J148" s="151"/>
      <c r="K148" s="152"/>
      <c r="L148" s="152"/>
      <c r="M148" s="153"/>
    </row>
    <row r="149" spans="1:13" x14ac:dyDescent="0.3">
      <c r="A149" s="28">
        <v>147</v>
      </c>
      <c r="B149" s="24">
        <f>Strategy!C$1</f>
        <v>5.0000000000000001E-3</v>
      </c>
      <c r="C149" s="51">
        <f>(B149*Strategy!C$2)/100</f>
        <v>1.4999999999999999E-4</v>
      </c>
      <c r="D149" s="52">
        <f t="shared" si="8"/>
        <v>5.1500000000000001E-3</v>
      </c>
      <c r="E149" s="53">
        <f t="shared" si="9"/>
        <v>2.7050000000000105E-2</v>
      </c>
      <c r="F149" s="31">
        <f t="shared" si="10"/>
        <v>0.17283199292037932</v>
      </c>
      <c r="G149" s="31">
        <f>(F149*Strategy!C$2)/100</f>
        <v>5.1849597876113792E-3</v>
      </c>
      <c r="H149" s="41">
        <f t="shared" si="11"/>
        <v>0.1780169527079907</v>
      </c>
      <c r="J149" s="151"/>
      <c r="K149" s="152"/>
      <c r="L149" s="152"/>
      <c r="M149" s="153"/>
    </row>
    <row r="150" spans="1:13" x14ac:dyDescent="0.3">
      <c r="A150" s="28">
        <v>148</v>
      </c>
      <c r="B150" s="24">
        <f>Strategy!C$1</f>
        <v>5.0000000000000001E-3</v>
      </c>
      <c r="C150" s="51">
        <f>(B150*Strategy!C$2)/100</f>
        <v>1.4999999999999999E-4</v>
      </c>
      <c r="D150" s="52">
        <f t="shared" si="8"/>
        <v>5.1500000000000001E-3</v>
      </c>
      <c r="E150" s="53">
        <f t="shared" si="9"/>
        <v>2.7200000000000106E-2</v>
      </c>
      <c r="F150" s="31">
        <f t="shared" si="10"/>
        <v>0.1780169527079907</v>
      </c>
      <c r="G150" s="31">
        <f>(F150*Strategy!C$2)/100</f>
        <v>5.3405085812397212E-3</v>
      </c>
      <c r="H150" s="41">
        <f t="shared" si="11"/>
        <v>0.18335746128923042</v>
      </c>
      <c r="J150" s="151"/>
      <c r="K150" s="152"/>
      <c r="L150" s="152"/>
      <c r="M150" s="153"/>
    </row>
    <row r="151" spans="1:13" x14ac:dyDescent="0.3">
      <c r="A151" s="28">
        <v>149</v>
      </c>
      <c r="B151" s="24">
        <f>Strategy!C$1</f>
        <v>5.0000000000000001E-3</v>
      </c>
      <c r="C151" s="51">
        <f>(B151*Strategy!C$2)/100</f>
        <v>1.4999999999999999E-4</v>
      </c>
      <c r="D151" s="52">
        <f t="shared" si="8"/>
        <v>5.1500000000000001E-3</v>
      </c>
      <c r="E151" s="53">
        <f t="shared" si="9"/>
        <v>2.7350000000000107E-2</v>
      </c>
      <c r="F151" s="31">
        <f t="shared" si="10"/>
        <v>0.18335746128923042</v>
      </c>
      <c r="G151" s="31">
        <f>(F151*Strategy!C$2)/100</f>
        <v>5.5007238386769134E-3</v>
      </c>
      <c r="H151" s="41">
        <f t="shared" si="11"/>
        <v>0.18885818512790734</v>
      </c>
      <c r="J151" s="151"/>
      <c r="K151" s="152"/>
      <c r="L151" s="152"/>
      <c r="M151" s="153"/>
    </row>
    <row r="152" spans="1:13" x14ac:dyDescent="0.3">
      <c r="A152" s="28">
        <v>150</v>
      </c>
      <c r="B152" s="24">
        <f>Strategy!C$1</f>
        <v>5.0000000000000001E-3</v>
      </c>
      <c r="C152" s="51">
        <f>(B152*Strategy!C$2)/100</f>
        <v>1.4999999999999999E-4</v>
      </c>
      <c r="D152" s="52">
        <f t="shared" si="8"/>
        <v>5.1500000000000001E-3</v>
      </c>
      <c r="E152" s="53">
        <f t="shared" si="9"/>
        <v>2.7500000000000108E-2</v>
      </c>
      <c r="F152" s="31">
        <f t="shared" si="10"/>
        <v>0.18885818512790734</v>
      </c>
      <c r="G152" s="31">
        <f>(F152*Strategy!C$2)/100</f>
        <v>5.6657455538372207E-3</v>
      </c>
      <c r="H152" s="41">
        <f t="shared" si="11"/>
        <v>0.19452393068174456</v>
      </c>
      <c r="J152" s="151"/>
      <c r="K152" s="152"/>
      <c r="L152" s="152"/>
      <c r="M152" s="153"/>
    </row>
    <row r="153" spans="1:13" x14ac:dyDescent="0.3">
      <c r="A153" s="28">
        <v>151</v>
      </c>
      <c r="B153" s="24">
        <f>Strategy!C$1</f>
        <v>5.0000000000000001E-3</v>
      </c>
      <c r="C153" s="51">
        <f>(B153*Strategy!C$2)/100</f>
        <v>1.4999999999999999E-4</v>
      </c>
      <c r="D153" s="52">
        <f t="shared" si="8"/>
        <v>5.1500000000000001E-3</v>
      </c>
      <c r="E153" s="53">
        <f t="shared" si="9"/>
        <v>2.7650000000000109E-2</v>
      </c>
      <c r="F153" s="31">
        <f t="shared" si="10"/>
        <v>0.19452393068174456</v>
      </c>
      <c r="G153" s="31">
        <f>(F153*Strategy!C$2)/100</f>
        <v>5.8357179204523366E-3</v>
      </c>
      <c r="H153" s="41">
        <f t="shared" si="11"/>
        <v>0.2003596486021969</v>
      </c>
      <c r="J153" s="151"/>
      <c r="K153" s="152"/>
      <c r="L153" s="152"/>
      <c r="M153" s="153"/>
    </row>
    <row r="154" spans="1:13" x14ac:dyDescent="0.3">
      <c r="A154" s="28">
        <v>152</v>
      </c>
      <c r="B154" s="24">
        <f>Strategy!C$1</f>
        <v>5.0000000000000001E-3</v>
      </c>
      <c r="C154" s="51">
        <f>(B154*Strategy!C$2)/100</f>
        <v>1.4999999999999999E-4</v>
      </c>
      <c r="D154" s="52">
        <f t="shared" si="8"/>
        <v>5.1500000000000001E-3</v>
      </c>
      <c r="E154" s="53">
        <f t="shared" si="9"/>
        <v>2.7800000000000109E-2</v>
      </c>
      <c r="F154" s="31">
        <f t="shared" si="10"/>
        <v>0.2003596486021969</v>
      </c>
      <c r="G154" s="31">
        <f>(F154*Strategy!C$2)/100</f>
        <v>6.0107894580659071E-3</v>
      </c>
      <c r="H154" s="41">
        <f t="shared" si="11"/>
        <v>0.20637043806026281</v>
      </c>
      <c r="J154" s="151"/>
      <c r="K154" s="152"/>
      <c r="L154" s="152"/>
      <c r="M154" s="153"/>
    </row>
    <row r="155" spans="1:13" x14ac:dyDescent="0.3">
      <c r="A155" s="28">
        <v>153</v>
      </c>
      <c r="B155" s="24">
        <f>Strategy!C$1</f>
        <v>5.0000000000000001E-3</v>
      </c>
      <c r="C155" s="51">
        <f>(B155*Strategy!C$2)/100</f>
        <v>1.4999999999999999E-4</v>
      </c>
      <c r="D155" s="52">
        <f t="shared" si="8"/>
        <v>5.1500000000000001E-3</v>
      </c>
      <c r="E155" s="53">
        <f t="shared" si="9"/>
        <v>2.795000000000011E-2</v>
      </c>
      <c r="F155" s="31">
        <f t="shared" si="10"/>
        <v>0.20637043806026281</v>
      </c>
      <c r="G155" s="31">
        <f>(F155*Strategy!C$2)/100</f>
        <v>6.1911131418078847E-3</v>
      </c>
      <c r="H155" s="41">
        <f t="shared" si="11"/>
        <v>0.21256155120207071</v>
      </c>
      <c r="J155" s="151"/>
      <c r="K155" s="152"/>
      <c r="L155" s="152"/>
      <c r="M155" s="153"/>
    </row>
    <row r="156" spans="1:13" x14ac:dyDescent="0.3">
      <c r="A156" s="28">
        <v>154</v>
      </c>
      <c r="B156" s="24">
        <f>Strategy!C$1</f>
        <v>5.0000000000000001E-3</v>
      </c>
      <c r="C156" s="51">
        <f>(B156*Strategy!C$2)/100</f>
        <v>1.4999999999999999E-4</v>
      </c>
      <c r="D156" s="52">
        <f t="shared" si="8"/>
        <v>5.1500000000000001E-3</v>
      </c>
      <c r="E156" s="53">
        <f t="shared" si="9"/>
        <v>2.8100000000000111E-2</v>
      </c>
      <c r="F156" s="31">
        <f t="shared" si="10"/>
        <v>0.21256155120207071</v>
      </c>
      <c r="G156" s="31">
        <f>(F156*Strategy!C$2)/100</f>
        <v>6.376846536062122E-3</v>
      </c>
      <c r="H156" s="41">
        <f t="shared" si="11"/>
        <v>0.21893839773813284</v>
      </c>
      <c r="J156" s="151"/>
      <c r="K156" s="152"/>
      <c r="L156" s="152"/>
      <c r="M156" s="153"/>
    </row>
    <row r="157" spans="1:13" x14ac:dyDescent="0.3">
      <c r="A157" s="28">
        <v>155</v>
      </c>
      <c r="B157" s="24">
        <f>Strategy!C$1</f>
        <v>5.0000000000000001E-3</v>
      </c>
      <c r="C157" s="51">
        <f>(B157*Strategy!C$2)/100</f>
        <v>1.4999999999999999E-4</v>
      </c>
      <c r="D157" s="52">
        <f t="shared" si="8"/>
        <v>5.1500000000000001E-3</v>
      </c>
      <c r="E157" s="53">
        <f t="shared" si="9"/>
        <v>2.8250000000000112E-2</v>
      </c>
      <c r="F157" s="31">
        <f t="shared" si="10"/>
        <v>0.21893839773813284</v>
      </c>
      <c r="G157" s="31">
        <f>(F157*Strategy!C$2)/100</f>
        <v>6.5681519321439848E-3</v>
      </c>
      <c r="H157" s="41">
        <f t="shared" si="11"/>
        <v>0.22550654967027683</v>
      </c>
      <c r="J157" s="151"/>
      <c r="K157" s="152"/>
      <c r="L157" s="152"/>
      <c r="M157" s="153"/>
    </row>
    <row r="158" spans="1:13" x14ac:dyDescent="0.3">
      <c r="A158" s="28">
        <v>156</v>
      </c>
      <c r="B158" s="24">
        <f>Strategy!C$1</f>
        <v>5.0000000000000001E-3</v>
      </c>
      <c r="C158" s="51">
        <f>(B158*Strategy!C$2)/100</f>
        <v>1.4999999999999999E-4</v>
      </c>
      <c r="D158" s="52">
        <f t="shared" si="8"/>
        <v>5.1500000000000001E-3</v>
      </c>
      <c r="E158" s="53">
        <f t="shared" si="9"/>
        <v>2.8400000000000113E-2</v>
      </c>
      <c r="F158" s="31">
        <f t="shared" si="10"/>
        <v>0.22550654967027683</v>
      </c>
      <c r="G158" s="31">
        <f>(F158*Strategy!C$2)/100</f>
        <v>6.7651964901083049E-3</v>
      </c>
      <c r="H158" s="41">
        <f t="shared" si="11"/>
        <v>0.23227174616038515</v>
      </c>
      <c r="J158" s="151"/>
      <c r="K158" s="152"/>
      <c r="L158" s="152"/>
      <c r="M158" s="153"/>
    </row>
    <row r="159" spans="1:13" x14ac:dyDescent="0.3">
      <c r="A159" s="28">
        <v>157</v>
      </c>
      <c r="B159" s="24">
        <f>Strategy!C$1</f>
        <v>5.0000000000000001E-3</v>
      </c>
      <c r="C159" s="51">
        <f>(B159*Strategy!C$2)/100</f>
        <v>1.4999999999999999E-4</v>
      </c>
      <c r="D159" s="52">
        <f t="shared" si="8"/>
        <v>5.1500000000000001E-3</v>
      </c>
      <c r="E159" s="53">
        <f t="shared" si="9"/>
        <v>2.8550000000000113E-2</v>
      </c>
      <c r="F159" s="31">
        <f t="shared" si="10"/>
        <v>0.23227174616038515</v>
      </c>
      <c r="G159" s="31">
        <f>(F159*Strategy!C$2)/100</f>
        <v>6.9681523848115542E-3</v>
      </c>
      <c r="H159" s="41">
        <f t="shared" si="11"/>
        <v>0.2392398985451967</v>
      </c>
      <c r="J159" s="151"/>
      <c r="K159" s="152"/>
      <c r="L159" s="152"/>
      <c r="M159" s="153"/>
    </row>
    <row r="160" spans="1:13" x14ac:dyDescent="0.3">
      <c r="A160" s="28">
        <v>158</v>
      </c>
      <c r="B160" s="24">
        <f>Strategy!C$1</f>
        <v>5.0000000000000001E-3</v>
      </c>
      <c r="C160" s="51">
        <f>(B160*Strategy!C$2)/100</f>
        <v>1.4999999999999999E-4</v>
      </c>
      <c r="D160" s="52">
        <f t="shared" si="8"/>
        <v>5.1500000000000001E-3</v>
      </c>
      <c r="E160" s="53">
        <f t="shared" si="9"/>
        <v>2.8700000000000114E-2</v>
      </c>
      <c r="F160" s="31">
        <f t="shared" si="10"/>
        <v>0.2392398985451967</v>
      </c>
      <c r="G160" s="31">
        <f>(F160*Strategy!C$2)/100</f>
        <v>7.177196956355901E-3</v>
      </c>
      <c r="H160" s="41">
        <f t="shared" si="11"/>
        <v>0.24641709550155261</v>
      </c>
      <c r="J160" s="151"/>
      <c r="K160" s="152"/>
      <c r="L160" s="152"/>
      <c r="M160" s="153"/>
    </row>
    <row r="161" spans="1:13" ht="15" thickBot="1" x14ac:dyDescent="0.35">
      <c r="A161" s="28">
        <v>159</v>
      </c>
      <c r="B161" s="24">
        <f>Strategy!C$1</f>
        <v>5.0000000000000001E-3</v>
      </c>
      <c r="C161" s="51">
        <f>(B161*Strategy!C$2)/100</f>
        <v>1.4999999999999999E-4</v>
      </c>
      <c r="D161" s="52">
        <f t="shared" si="8"/>
        <v>5.1500000000000001E-3</v>
      </c>
      <c r="E161" s="53">
        <f t="shared" si="9"/>
        <v>2.8850000000000115E-2</v>
      </c>
      <c r="F161" s="31">
        <f t="shared" si="10"/>
        <v>0.24641709550155261</v>
      </c>
      <c r="G161" s="31">
        <f>(F161*Strategy!C$2)/100</f>
        <v>7.392512865046579E-3</v>
      </c>
      <c r="H161" s="41">
        <f t="shared" si="11"/>
        <v>0.25380960836659916</v>
      </c>
      <c r="J161" s="151"/>
      <c r="K161" s="152"/>
      <c r="L161" s="152"/>
      <c r="M161" s="153"/>
    </row>
    <row r="162" spans="1:13" s="59" customFormat="1" ht="15" thickBot="1" x14ac:dyDescent="0.35">
      <c r="A162" s="54">
        <v>160</v>
      </c>
      <c r="B162" s="55">
        <f>Strategy!C$1</f>
        <v>5.0000000000000001E-3</v>
      </c>
      <c r="C162" s="56">
        <f>(B162*Strategy!C$2)/100</f>
        <v>1.4999999999999999E-4</v>
      </c>
      <c r="D162" s="55">
        <f t="shared" si="8"/>
        <v>5.1500000000000001E-3</v>
      </c>
      <c r="E162" s="57">
        <f t="shared" si="9"/>
        <v>2.9000000000000116E-2</v>
      </c>
      <c r="F162" s="55">
        <f t="shared" si="10"/>
        <v>0.25380960836659916</v>
      </c>
      <c r="G162" s="55">
        <f>(F162*Strategy!C$2)/100</f>
        <v>7.6142882509979744E-3</v>
      </c>
      <c r="H162" s="58">
        <f t="shared" si="11"/>
        <v>0.26142389661759713</v>
      </c>
      <c r="I162" s="124">
        <v>1.2500000000000001E-2</v>
      </c>
      <c r="J162" s="151"/>
      <c r="K162" s="152"/>
      <c r="L162" s="152"/>
      <c r="M162" s="153"/>
    </row>
    <row r="163" spans="1:13" x14ac:dyDescent="0.3">
      <c r="A163" s="28">
        <v>161</v>
      </c>
      <c r="B163" s="24">
        <f>Strategy!C$1</f>
        <v>5.0000000000000001E-3</v>
      </c>
      <c r="C163" s="51">
        <f>(B163*Strategy!C$2)/100</f>
        <v>1.4999999999999999E-4</v>
      </c>
      <c r="D163" s="52">
        <f t="shared" si="8"/>
        <v>5.1500000000000001E-3</v>
      </c>
      <c r="E163" s="53">
        <f t="shared" si="9"/>
        <v>2.9150000000000117E-2</v>
      </c>
      <c r="F163" s="31">
        <f t="shared" si="10"/>
        <v>0.24892389661759712</v>
      </c>
      <c r="G163" s="31">
        <f>(F163*Strategy!C$2)/100</f>
        <v>7.4677168985279145E-3</v>
      </c>
      <c r="H163" s="41">
        <f t="shared" si="11"/>
        <v>0.25639161351612505</v>
      </c>
      <c r="J163" s="151"/>
      <c r="K163" s="152"/>
      <c r="L163" s="152"/>
      <c r="M163" s="153"/>
    </row>
    <row r="164" spans="1:13" x14ac:dyDescent="0.3">
      <c r="A164" s="28">
        <v>162</v>
      </c>
      <c r="B164" s="24">
        <f>Strategy!C$1</f>
        <v>5.0000000000000001E-3</v>
      </c>
      <c r="C164" s="51">
        <f>(B164*Strategy!C$2)/100</f>
        <v>1.4999999999999999E-4</v>
      </c>
      <c r="D164" s="52">
        <f t="shared" si="8"/>
        <v>5.1500000000000001E-3</v>
      </c>
      <c r="E164" s="53">
        <f t="shared" si="9"/>
        <v>2.9300000000000118E-2</v>
      </c>
      <c r="F164" s="31">
        <f t="shared" si="10"/>
        <v>0.25639161351612505</v>
      </c>
      <c r="G164" s="31">
        <f>(F164*Strategy!C$2)/100</f>
        <v>7.6917484054837516E-3</v>
      </c>
      <c r="H164" s="41">
        <f t="shared" si="11"/>
        <v>0.26408336192160881</v>
      </c>
      <c r="J164" s="151"/>
      <c r="K164" s="152"/>
      <c r="L164" s="152"/>
      <c r="M164" s="153"/>
    </row>
    <row r="165" spans="1:13" x14ac:dyDescent="0.3">
      <c r="A165" s="28">
        <v>163</v>
      </c>
      <c r="B165" s="24">
        <f>Strategy!C$1</f>
        <v>5.0000000000000001E-3</v>
      </c>
      <c r="C165" s="51">
        <f>(B165*Strategy!C$2)/100</f>
        <v>1.4999999999999999E-4</v>
      </c>
      <c r="D165" s="52">
        <f t="shared" si="8"/>
        <v>5.1500000000000001E-3</v>
      </c>
      <c r="E165" s="53">
        <f t="shared" si="9"/>
        <v>2.9450000000000118E-2</v>
      </c>
      <c r="F165" s="31">
        <f t="shared" si="10"/>
        <v>0.26408336192160881</v>
      </c>
      <c r="G165" s="31">
        <f>(F165*Strategy!C$2)/100</f>
        <v>7.9225008576482639E-3</v>
      </c>
      <c r="H165" s="41">
        <f t="shared" si="11"/>
        <v>0.27200586277925709</v>
      </c>
      <c r="J165" s="151"/>
      <c r="K165" s="152"/>
      <c r="L165" s="152"/>
      <c r="M165" s="153"/>
    </row>
    <row r="166" spans="1:13" x14ac:dyDescent="0.3">
      <c r="A166" s="28">
        <v>164</v>
      </c>
      <c r="B166" s="24">
        <f>Strategy!C$1</f>
        <v>5.0000000000000001E-3</v>
      </c>
      <c r="C166" s="51">
        <f>(B166*Strategy!C$2)/100</f>
        <v>1.4999999999999999E-4</v>
      </c>
      <c r="D166" s="52">
        <f t="shared" si="8"/>
        <v>5.1500000000000001E-3</v>
      </c>
      <c r="E166" s="53">
        <f t="shared" si="9"/>
        <v>2.9600000000000119E-2</v>
      </c>
      <c r="F166" s="31">
        <f t="shared" si="10"/>
        <v>0.27200586277925709</v>
      </c>
      <c r="G166" s="31">
        <f>(F166*Strategy!C$2)/100</f>
        <v>8.1601758833777134E-3</v>
      </c>
      <c r="H166" s="41">
        <f t="shared" si="11"/>
        <v>0.28016603866263479</v>
      </c>
      <c r="J166" s="151"/>
      <c r="K166" s="152"/>
      <c r="L166" s="152"/>
      <c r="M166" s="153"/>
    </row>
    <row r="167" spans="1:13" x14ac:dyDescent="0.3">
      <c r="A167" s="28">
        <v>165</v>
      </c>
      <c r="B167" s="24">
        <f>Strategy!C$1</f>
        <v>5.0000000000000001E-3</v>
      </c>
      <c r="C167" s="51">
        <f>(B167*Strategy!C$2)/100</f>
        <v>1.4999999999999999E-4</v>
      </c>
      <c r="D167" s="52">
        <f t="shared" si="8"/>
        <v>5.1500000000000001E-3</v>
      </c>
      <c r="E167" s="53">
        <f t="shared" si="9"/>
        <v>2.975000000000012E-2</v>
      </c>
      <c r="F167" s="31">
        <f t="shared" si="10"/>
        <v>0.28016603866263479</v>
      </c>
      <c r="G167" s="31">
        <f>(F167*Strategy!C$2)/100</f>
        <v>8.4049811598790429E-3</v>
      </c>
      <c r="H167" s="41">
        <f t="shared" si="11"/>
        <v>0.28857101982251382</v>
      </c>
      <c r="J167" s="151"/>
      <c r="K167" s="152"/>
      <c r="L167" s="152"/>
      <c r="M167" s="153"/>
    </row>
    <row r="168" spans="1:13" x14ac:dyDescent="0.3">
      <c r="A168" s="28">
        <v>166</v>
      </c>
      <c r="B168" s="24">
        <f>Strategy!C$1</f>
        <v>5.0000000000000001E-3</v>
      </c>
      <c r="C168" s="51">
        <f>(B168*Strategy!C$2)/100</f>
        <v>1.4999999999999999E-4</v>
      </c>
      <c r="D168" s="52">
        <f t="shared" si="8"/>
        <v>5.1500000000000001E-3</v>
      </c>
      <c r="E168" s="53">
        <f t="shared" si="9"/>
        <v>2.9900000000000121E-2</v>
      </c>
      <c r="F168" s="31">
        <f t="shared" si="10"/>
        <v>0.28857101982251382</v>
      </c>
      <c r="G168" s="31">
        <f>(F168*Strategy!C$2)/100</f>
        <v>8.6571305946754155E-3</v>
      </c>
      <c r="H168" s="41">
        <f t="shared" si="11"/>
        <v>0.29722815041718925</v>
      </c>
      <c r="J168" s="151"/>
      <c r="K168" s="152"/>
      <c r="L168" s="152"/>
      <c r="M168" s="153"/>
    </row>
    <row r="169" spans="1:13" x14ac:dyDescent="0.3">
      <c r="A169" s="28">
        <v>167</v>
      </c>
      <c r="B169" s="24">
        <f>Strategy!C$1</f>
        <v>5.0000000000000001E-3</v>
      </c>
      <c r="C169" s="51">
        <f>(B169*Strategy!C$2)/100</f>
        <v>1.4999999999999999E-4</v>
      </c>
      <c r="D169" s="52">
        <f t="shared" si="8"/>
        <v>5.1500000000000001E-3</v>
      </c>
      <c r="E169" s="53">
        <f t="shared" si="9"/>
        <v>3.0050000000000122E-2</v>
      </c>
      <c r="F169" s="31">
        <f t="shared" si="10"/>
        <v>0.29722815041718925</v>
      </c>
      <c r="G169" s="31">
        <f>(F169*Strategy!C$2)/100</f>
        <v>8.9168445125156776E-3</v>
      </c>
      <c r="H169" s="41">
        <f t="shared" si="11"/>
        <v>0.30614499492970493</v>
      </c>
      <c r="J169" s="151"/>
      <c r="K169" s="152"/>
      <c r="L169" s="152"/>
      <c r="M169" s="153"/>
    </row>
    <row r="170" spans="1:13" x14ac:dyDescent="0.3">
      <c r="A170" s="28">
        <v>168</v>
      </c>
      <c r="B170" s="24">
        <f>Strategy!C$1</f>
        <v>5.0000000000000001E-3</v>
      </c>
      <c r="C170" s="51">
        <f>(B170*Strategy!C$2)/100</f>
        <v>1.4999999999999999E-4</v>
      </c>
      <c r="D170" s="52">
        <f t="shared" si="8"/>
        <v>5.1500000000000001E-3</v>
      </c>
      <c r="E170" s="53">
        <f t="shared" si="9"/>
        <v>3.0200000000000123E-2</v>
      </c>
      <c r="F170" s="31">
        <f t="shared" si="10"/>
        <v>0.30614499492970493</v>
      </c>
      <c r="G170" s="31">
        <f>(F170*Strategy!C$2)/100</f>
        <v>9.1843498478911476E-3</v>
      </c>
      <c r="H170" s="41">
        <f t="shared" si="11"/>
        <v>0.31532934477759605</v>
      </c>
      <c r="J170" s="151"/>
      <c r="K170" s="152"/>
      <c r="L170" s="152"/>
      <c r="M170" s="153"/>
    </row>
    <row r="171" spans="1:13" x14ac:dyDescent="0.3">
      <c r="A171" s="28">
        <v>169</v>
      </c>
      <c r="B171" s="24">
        <f>Strategy!C$1</f>
        <v>5.0000000000000001E-3</v>
      </c>
      <c r="C171" s="51">
        <f>(B171*Strategy!C$2)/100</f>
        <v>1.4999999999999999E-4</v>
      </c>
      <c r="D171" s="52">
        <f t="shared" si="8"/>
        <v>5.1500000000000001E-3</v>
      </c>
      <c r="E171" s="53">
        <f t="shared" si="9"/>
        <v>3.0350000000000123E-2</v>
      </c>
      <c r="F171" s="31">
        <f t="shared" si="10"/>
        <v>0.31532934477759605</v>
      </c>
      <c r="G171" s="31">
        <f>(F171*Strategy!C$2)/100</f>
        <v>9.4598803433278821E-3</v>
      </c>
      <c r="H171" s="41">
        <f t="shared" si="11"/>
        <v>0.32478922512092395</v>
      </c>
      <c r="J171" s="151"/>
      <c r="K171" s="152"/>
      <c r="L171" s="152"/>
      <c r="M171" s="153"/>
    </row>
    <row r="172" spans="1:13" x14ac:dyDescent="0.3">
      <c r="A172" s="28">
        <v>170</v>
      </c>
      <c r="B172" s="24">
        <f>Strategy!C$1</f>
        <v>5.0000000000000001E-3</v>
      </c>
      <c r="C172" s="51">
        <f>(B172*Strategy!C$2)/100</f>
        <v>1.4999999999999999E-4</v>
      </c>
      <c r="D172" s="52">
        <f t="shared" si="8"/>
        <v>5.1500000000000001E-3</v>
      </c>
      <c r="E172" s="53">
        <f t="shared" si="9"/>
        <v>3.0500000000000124E-2</v>
      </c>
      <c r="F172" s="31">
        <f t="shared" si="10"/>
        <v>0.32478922512092395</v>
      </c>
      <c r="G172" s="31">
        <f>(F172*Strategy!C$2)/100</f>
        <v>9.743676753627719E-3</v>
      </c>
      <c r="H172" s="41">
        <f t="shared" si="11"/>
        <v>0.33453290187455165</v>
      </c>
      <c r="J172" s="151"/>
      <c r="K172" s="152"/>
      <c r="L172" s="152"/>
      <c r="M172" s="153"/>
    </row>
    <row r="173" spans="1:13" x14ac:dyDescent="0.3">
      <c r="A173" s="28">
        <v>171</v>
      </c>
      <c r="B173" s="24">
        <f>Strategy!C$1</f>
        <v>5.0000000000000001E-3</v>
      </c>
      <c r="C173" s="51">
        <f>(B173*Strategy!C$2)/100</f>
        <v>1.4999999999999999E-4</v>
      </c>
      <c r="D173" s="52">
        <f t="shared" si="8"/>
        <v>5.1500000000000001E-3</v>
      </c>
      <c r="E173" s="53">
        <f t="shared" si="9"/>
        <v>3.0650000000000125E-2</v>
      </c>
      <c r="F173" s="31">
        <f t="shared" si="10"/>
        <v>0.33453290187455165</v>
      </c>
      <c r="G173" s="31">
        <f>(F173*Strategy!C$2)/100</f>
        <v>1.0035987056236548E-2</v>
      </c>
      <c r="H173" s="41">
        <f t="shared" si="11"/>
        <v>0.34456888893078819</v>
      </c>
      <c r="J173" s="151"/>
      <c r="K173" s="152"/>
      <c r="L173" s="152"/>
      <c r="M173" s="153"/>
    </row>
    <row r="174" spans="1:13" x14ac:dyDescent="0.3">
      <c r="A174" s="28">
        <v>172</v>
      </c>
      <c r="B174" s="24">
        <f>Strategy!C$1</f>
        <v>5.0000000000000001E-3</v>
      </c>
      <c r="C174" s="51">
        <f>(B174*Strategy!C$2)/100</f>
        <v>1.4999999999999999E-4</v>
      </c>
      <c r="D174" s="52">
        <f t="shared" si="8"/>
        <v>5.1500000000000001E-3</v>
      </c>
      <c r="E174" s="53">
        <f t="shared" si="9"/>
        <v>3.0800000000000126E-2</v>
      </c>
      <c r="F174" s="31">
        <f t="shared" si="10"/>
        <v>0.34456888893078819</v>
      </c>
      <c r="G174" s="31">
        <f>(F174*Strategy!C$2)/100</f>
        <v>1.0337066667923644E-2</v>
      </c>
      <c r="H174" s="41">
        <f t="shared" si="11"/>
        <v>0.35490595559871185</v>
      </c>
      <c r="J174" s="151"/>
      <c r="K174" s="152"/>
      <c r="L174" s="152"/>
      <c r="M174" s="153"/>
    </row>
    <row r="175" spans="1:13" x14ac:dyDescent="0.3">
      <c r="A175" s="28">
        <v>173</v>
      </c>
      <c r="B175" s="24">
        <f>Strategy!C$1</f>
        <v>5.0000000000000001E-3</v>
      </c>
      <c r="C175" s="51">
        <f>(B175*Strategy!C$2)/100</f>
        <v>1.4999999999999999E-4</v>
      </c>
      <c r="D175" s="52">
        <f t="shared" si="8"/>
        <v>5.1500000000000001E-3</v>
      </c>
      <c r="E175" s="53">
        <f t="shared" si="9"/>
        <v>3.0950000000000127E-2</v>
      </c>
      <c r="F175" s="31">
        <f t="shared" si="10"/>
        <v>0.35490595559871185</v>
      </c>
      <c r="G175" s="31">
        <f>(F175*Strategy!C$2)/100</f>
        <v>1.0647178667961357E-2</v>
      </c>
      <c r="H175" s="41">
        <f t="shared" si="11"/>
        <v>0.36555313426667319</v>
      </c>
      <c r="J175" s="151"/>
      <c r="K175" s="152"/>
      <c r="L175" s="152"/>
      <c r="M175" s="153"/>
    </row>
    <row r="176" spans="1:13" x14ac:dyDescent="0.3">
      <c r="A176" s="28">
        <v>174</v>
      </c>
      <c r="B176" s="24">
        <f>Strategy!C$1</f>
        <v>5.0000000000000001E-3</v>
      </c>
      <c r="C176" s="51">
        <f>(B176*Strategy!C$2)/100</f>
        <v>1.4999999999999999E-4</v>
      </c>
      <c r="D176" s="52">
        <f t="shared" si="8"/>
        <v>5.1500000000000001E-3</v>
      </c>
      <c r="E176" s="53">
        <f t="shared" si="9"/>
        <v>3.1100000000000128E-2</v>
      </c>
      <c r="F176" s="31">
        <f t="shared" si="10"/>
        <v>0.36555313426667319</v>
      </c>
      <c r="G176" s="31">
        <f>(F176*Strategy!C$2)/100</f>
        <v>1.0966594028000196E-2</v>
      </c>
      <c r="H176" s="41">
        <f t="shared" si="11"/>
        <v>0.37651972829467339</v>
      </c>
      <c r="J176" s="151"/>
      <c r="K176" s="152"/>
      <c r="L176" s="152"/>
      <c r="M176" s="153"/>
    </row>
    <row r="177" spans="1:13" x14ac:dyDescent="0.3">
      <c r="A177" s="28">
        <v>175</v>
      </c>
      <c r="B177" s="24">
        <f>Strategy!C$1</f>
        <v>5.0000000000000001E-3</v>
      </c>
      <c r="C177" s="51">
        <f>(B177*Strategy!C$2)/100</f>
        <v>1.4999999999999999E-4</v>
      </c>
      <c r="D177" s="52">
        <f t="shared" si="8"/>
        <v>5.1500000000000001E-3</v>
      </c>
      <c r="E177" s="53">
        <f t="shared" si="9"/>
        <v>3.1250000000000125E-2</v>
      </c>
      <c r="F177" s="31">
        <f t="shared" si="10"/>
        <v>0.37651972829467339</v>
      </c>
      <c r="G177" s="31">
        <f>(F177*Strategy!C$2)/100</f>
        <v>1.12955918488402E-2</v>
      </c>
      <c r="H177" s="41">
        <f t="shared" si="11"/>
        <v>0.38781532014351361</v>
      </c>
      <c r="J177" s="151"/>
      <c r="K177" s="152"/>
      <c r="L177" s="152"/>
      <c r="M177" s="153"/>
    </row>
    <row r="178" spans="1:13" x14ac:dyDescent="0.3">
      <c r="A178" s="28">
        <v>176</v>
      </c>
      <c r="B178" s="24">
        <f>Strategy!C$1</f>
        <v>5.0000000000000001E-3</v>
      </c>
      <c r="C178" s="51">
        <f>(B178*Strategy!C$2)/100</f>
        <v>1.4999999999999999E-4</v>
      </c>
      <c r="D178" s="52">
        <f t="shared" si="8"/>
        <v>5.1500000000000001E-3</v>
      </c>
      <c r="E178" s="53">
        <f t="shared" si="9"/>
        <v>3.1400000000000122E-2</v>
      </c>
      <c r="F178" s="31">
        <f t="shared" si="10"/>
        <v>0.38781532014351361</v>
      </c>
      <c r="G178" s="31">
        <f>(F178*Strategy!C$2)/100</f>
        <v>1.1634459604305408E-2</v>
      </c>
      <c r="H178" s="41">
        <f t="shared" si="11"/>
        <v>0.39944977974781903</v>
      </c>
      <c r="J178" s="151"/>
      <c r="K178" s="152"/>
      <c r="L178" s="152"/>
      <c r="M178" s="153"/>
    </row>
    <row r="179" spans="1:13" x14ac:dyDescent="0.3">
      <c r="A179" s="28">
        <v>177</v>
      </c>
      <c r="B179" s="24">
        <f>Strategy!C$1</f>
        <v>5.0000000000000001E-3</v>
      </c>
      <c r="C179" s="51">
        <f>(B179*Strategy!C$2)/100</f>
        <v>1.4999999999999999E-4</v>
      </c>
      <c r="D179" s="52">
        <f t="shared" si="8"/>
        <v>5.1500000000000001E-3</v>
      </c>
      <c r="E179" s="53">
        <f t="shared" si="9"/>
        <v>3.155000000000012E-2</v>
      </c>
      <c r="F179" s="31">
        <f t="shared" si="10"/>
        <v>0.39944977974781903</v>
      </c>
      <c r="G179" s="31">
        <f>(F179*Strategy!C$2)/100</f>
        <v>1.1983493392434572E-2</v>
      </c>
      <c r="H179" s="41">
        <f t="shared" si="11"/>
        <v>0.41143327314025363</v>
      </c>
      <c r="J179" s="151"/>
      <c r="K179" s="152"/>
      <c r="L179" s="152"/>
      <c r="M179" s="153"/>
    </row>
    <row r="180" spans="1:13" x14ac:dyDescent="0.3">
      <c r="A180" s="28">
        <v>178</v>
      </c>
      <c r="B180" s="24">
        <f>Strategy!C$1</f>
        <v>5.0000000000000001E-3</v>
      </c>
      <c r="C180" s="51">
        <f>(B180*Strategy!C$2)/100</f>
        <v>1.4999999999999999E-4</v>
      </c>
      <c r="D180" s="52">
        <f t="shared" si="8"/>
        <v>5.1500000000000001E-3</v>
      </c>
      <c r="E180" s="53">
        <f t="shared" si="9"/>
        <v>3.1700000000000117E-2</v>
      </c>
      <c r="F180" s="31">
        <f t="shared" si="10"/>
        <v>0.41143327314025363</v>
      </c>
      <c r="G180" s="31">
        <f>(F180*Strategy!C$2)/100</f>
        <v>1.2342998194207609E-2</v>
      </c>
      <c r="H180" s="41">
        <f t="shared" si="11"/>
        <v>0.42377627133446122</v>
      </c>
      <c r="J180" s="151"/>
      <c r="K180" s="152"/>
      <c r="L180" s="152"/>
      <c r="M180" s="153"/>
    </row>
    <row r="181" spans="1:13" x14ac:dyDescent="0.3">
      <c r="A181" s="28">
        <v>179</v>
      </c>
      <c r="B181" s="24">
        <f>Strategy!C$1</f>
        <v>5.0000000000000001E-3</v>
      </c>
      <c r="C181" s="51">
        <f>(B181*Strategy!C$2)/100</f>
        <v>1.4999999999999999E-4</v>
      </c>
      <c r="D181" s="52">
        <f t="shared" si="8"/>
        <v>5.1500000000000001E-3</v>
      </c>
      <c r="E181" s="53">
        <f t="shared" si="9"/>
        <v>3.1850000000000114E-2</v>
      </c>
      <c r="F181" s="31">
        <f t="shared" si="10"/>
        <v>0.42377627133446122</v>
      </c>
      <c r="G181" s="31">
        <f>(F181*Strategy!C$2)/100</f>
        <v>1.2713288140033837E-2</v>
      </c>
      <c r="H181" s="41">
        <f t="shared" si="11"/>
        <v>0.43648955947449508</v>
      </c>
      <c r="J181" s="151"/>
      <c r="K181" s="152"/>
      <c r="L181" s="152"/>
      <c r="M181" s="153"/>
    </row>
    <row r="182" spans="1:13" x14ac:dyDescent="0.3">
      <c r="A182" s="28">
        <v>180</v>
      </c>
      <c r="B182" s="24">
        <f>Strategy!C$1</f>
        <v>5.0000000000000001E-3</v>
      </c>
      <c r="C182" s="51">
        <f>(B182*Strategy!C$2)/100</f>
        <v>1.4999999999999999E-4</v>
      </c>
      <c r="D182" s="52">
        <f t="shared" si="8"/>
        <v>5.1500000000000001E-3</v>
      </c>
      <c r="E182" s="53">
        <f t="shared" si="9"/>
        <v>3.2000000000000112E-2</v>
      </c>
      <c r="F182" s="31">
        <f t="shared" si="10"/>
        <v>0.43648955947449508</v>
      </c>
      <c r="G182" s="31">
        <f>(F182*Strategy!C$2)/100</f>
        <v>1.3094686784234852E-2</v>
      </c>
      <c r="H182" s="41">
        <f t="shared" si="11"/>
        <v>0.44958424625872995</v>
      </c>
      <c r="J182" s="151"/>
      <c r="K182" s="152"/>
      <c r="L182" s="152"/>
      <c r="M182" s="153"/>
    </row>
    <row r="183" spans="1:13" x14ac:dyDescent="0.3">
      <c r="A183" s="28">
        <v>181</v>
      </c>
      <c r="B183" s="24">
        <f>Strategy!C$1</f>
        <v>5.0000000000000001E-3</v>
      </c>
      <c r="C183" s="51">
        <f>(B183*Strategy!C$2)/100</f>
        <v>1.4999999999999999E-4</v>
      </c>
      <c r="D183" s="52">
        <f t="shared" si="8"/>
        <v>5.1500000000000001E-3</v>
      </c>
      <c r="E183" s="53">
        <f t="shared" si="9"/>
        <v>3.2150000000000109E-2</v>
      </c>
      <c r="F183" s="31">
        <f t="shared" si="10"/>
        <v>0.44958424625872995</v>
      </c>
      <c r="G183" s="31">
        <f>(F183*Strategy!C$2)/100</f>
        <v>1.3487527387761898E-2</v>
      </c>
      <c r="H183" s="41">
        <f t="shared" si="11"/>
        <v>0.46307177364649182</v>
      </c>
      <c r="J183" s="151"/>
      <c r="K183" s="152"/>
      <c r="L183" s="152"/>
      <c r="M183" s="153"/>
    </row>
    <row r="184" spans="1:13" x14ac:dyDescent="0.3">
      <c r="A184" s="28">
        <v>182</v>
      </c>
      <c r="B184" s="24">
        <f>Strategy!C$1</f>
        <v>5.0000000000000001E-3</v>
      </c>
      <c r="C184" s="51">
        <f>(B184*Strategy!C$2)/100</f>
        <v>1.4999999999999999E-4</v>
      </c>
      <c r="D184" s="52">
        <f t="shared" si="8"/>
        <v>5.1500000000000001E-3</v>
      </c>
      <c r="E184" s="53">
        <f t="shared" si="9"/>
        <v>3.2300000000000106E-2</v>
      </c>
      <c r="F184" s="31">
        <f t="shared" si="10"/>
        <v>0.46307177364649182</v>
      </c>
      <c r="G184" s="31">
        <f>(F184*Strategy!C$2)/100</f>
        <v>1.3892153209394756E-2</v>
      </c>
      <c r="H184" s="41">
        <f t="shared" si="11"/>
        <v>0.47696392685588657</v>
      </c>
      <c r="J184" s="151"/>
      <c r="K184" s="152"/>
      <c r="L184" s="152"/>
      <c r="M184" s="153"/>
    </row>
    <row r="185" spans="1:13" x14ac:dyDescent="0.3">
      <c r="A185" s="28">
        <v>183</v>
      </c>
      <c r="B185" s="24">
        <f>Strategy!C$1</f>
        <v>5.0000000000000001E-3</v>
      </c>
      <c r="C185" s="51">
        <f>(B185*Strategy!C$2)/100</f>
        <v>1.4999999999999999E-4</v>
      </c>
      <c r="D185" s="52">
        <f t="shared" si="8"/>
        <v>5.1500000000000001E-3</v>
      </c>
      <c r="E185" s="53">
        <f t="shared" si="9"/>
        <v>3.2450000000000104E-2</v>
      </c>
      <c r="F185" s="31">
        <f t="shared" si="10"/>
        <v>0.47696392685588657</v>
      </c>
      <c r="G185" s="31">
        <f>(F185*Strategy!C$2)/100</f>
        <v>1.4308917805676597E-2</v>
      </c>
      <c r="H185" s="41">
        <f t="shared" si="11"/>
        <v>0.49127284466156318</v>
      </c>
      <c r="J185" s="151"/>
      <c r="K185" s="152"/>
      <c r="L185" s="152"/>
      <c r="M185" s="153"/>
    </row>
    <row r="186" spans="1:13" x14ac:dyDescent="0.3">
      <c r="A186" s="28">
        <v>184</v>
      </c>
      <c r="B186" s="24">
        <f>Strategy!C$1</f>
        <v>5.0000000000000001E-3</v>
      </c>
      <c r="C186" s="51">
        <f>(B186*Strategy!C$2)/100</f>
        <v>1.4999999999999999E-4</v>
      </c>
      <c r="D186" s="52">
        <f t="shared" si="8"/>
        <v>5.1500000000000001E-3</v>
      </c>
      <c r="E186" s="53">
        <f t="shared" si="9"/>
        <v>3.2600000000000101E-2</v>
      </c>
      <c r="F186" s="31">
        <f t="shared" si="10"/>
        <v>0.49127284466156318</v>
      </c>
      <c r="G186" s="31">
        <f>(F186*Strategy!C$2)/100</f>
        <v>1.4738185339846895E-2</v>
      </c>
      <c r="H186" s="41">
        <f t="shared" si="11"/>
        <v>0.50601103000141012</v>
      </c>
      <c r="J186" s="151"/>
      <c r="K186" s="152"/>
      <c r="L186" s="152"/>
      <c r="M186" s="153"/>
    </row>
    <row r="187" spans="1:13" x14ac:dyDescent="0.3">
      <c r="A187" s="28">
        <v>185</v>
      </c>
      <c r="B187" s="24">
        <f>Strategy!C$1</f>
        <v>5.0000000000000001E-3</v>
      </c>
      <c r="C187" s="51">
        <f>(B187*Strategy!C$2)/100</f>
        <v>1.4999999999999999E-4</v>
      </c>
      <c r="D187" s="52">
        <f t="shared" si="8"/>
        <v>5.1500000000000001E-3</v>
      </c>
      <c r="E187" s="53">
        <f t="shared" si="9"/>
        <v>3.2750000000000098E-2</v>
      </c>
      <c r="F187" s="31">
        <f t="shared" si="10"/>
        <v>0.50601103000141012</v>
      </c>
      <c r="G187" s="31">
        <f>(F187*Strategy!C$2)/100</f>
        <v>1.5180330900042303E-2</v>
      </c>
      <c r="H187" s="41">
        <f t="shared" si="11"/>
        <v>0.52119136090145246</v>
      </c>
      <c r="J187" s="151"/>
      <c r="K187" s="152"/>
      <c r="L187" s="152"/>
      <c r="M187" s="153"/>
    </row>
    <row r="188" spans="1:13" x14ac:dyDescent="0.3">
      <c r="A188" s="28">
        <v>186</v>
      </c>
      <c r="B188" s="24">
        <f>Strategy!C$1</f>
        <v>5.0000000000000001E-3</v>
      </c>
      <c r="C188" s="51">
        <f>(B188*Strategy!C$2)/100</f>
        <v>1.4999999999999999E-4</v>
      </c>
      <c r="D188" s="52">
        <f t="shared" si="8"/>
        <v>5.1500000000000001E-3</v>
      </c>
      <c r="E188" s="53">
        <f t="shared" si="9"/>
        <v>3.2900000000000096E-2</v>
      </c>
      <c r="F188" s="31">
        <f t="shared" si="10"/>
        <v>0.52119136090145246</v>
      </c>
      <c r="G188" s="31">
        <f>(F188*Strategy!C$2)/100</f>
        <v>1.5635740827043575E-2</v>
      </c>
      <c r="H188" s="41">
        <f t="shared" si="11"/>
        <v>0.53682710172849601</v>
      </c>
      <c r="J188" s="151"/>
      <c r="K188" s="152"/>
      <c r="L188" s="152"/>
      <c r="M188" s="153"/>
    </row>
    <row r="189" spans="1:13" x14ac:dyDescent="0.3">
      <c r="A189" s="28">
        <v>187</v>
      </c>
      <c r="B189" s="24">
        <f>Strategy!C$1</f>
        <v>5.0000000000000001E-3</v>
      </c>
      <c r="C189" s="51">
        <f>(B189*Strategy!C$2)/100</f>
        <v>1.4999999999999999E-4</v>
      </c>
      <c r="D189" s="52">
        <f t="shared" si="8"/>
        <v>5.1500000000000001E-3</v>
      </c>
      <c r="E189" s="53">
        <f t="shared" si="9"/>
        <v>3.3050000000000093E-2</v>
      </c>
      <c r="F189" s="31">
        <f t="shared" si="10"/>
        <v>0.53682710172849601</v>
      </c>
      <c r="G189" s="31">
        <f>(F189*Strategy!C$2)/100</f>
        <v>1.6104813051854881E-2</v>
      </c>
      <c r="H189" s="41">
        <f t="shared" si="11"/>
        <v>0.55293191478035086</v>
      </c>
      <c r="J189" s="151"/>
      <c r="K189" s="152"/>
      <c r="L189" s="152"/>
      <c r="M189" s="153"/>
    </row>
    <row r="190" spans="1:13" x14ac:dyDescent="0.3">
      <c r="A190" s="28">
        <v>188</v>
      </c>
      <c r="B190" s="24">
        <f>Strategy!C$1</f>
        <v>5.0000000000000001E-3</v>
      </c>
      <c r="C190" s="51">
        <f>(B190*Strategy!C$2)/100</f>
        <v>1.4999999999999999E-4</v>
      </c>
      <c r="D190" s="52">
        <f t="shared" si="8"/>
        <v>5.1500000000000001E-3</v>
      </c>
      <c r="E190" s="53">
        <f t="shared" si="9"/>
        <v>3.3200000000000091E-2</v>
      </c>
      <c r="F190" s="31">
        <f t="shared" si="10"/>
        <v>0.55293191478035086</v>
      </c>
      <c r="G190" s="31">
        <f>(F190*Strategy!C$2)/100</f>
        <v>1.6587957443410527E-2</v>
      </c>
      <c r="H190" s="41">
        <f t="shared" si="11"/>
        <v>0.56951987222376144</v>
      </c>
      <c r="J190" s="151"/>
      <c r="K190" s="152"/>
      <c r="L190" s="152"/>
      <c r="M190" s="153"/>
    </row>
    <row r="191" spans="1:13" ht="15" thickBot="1" x14ac:dyDescent="0.35">
      <c r="A191" s="28">
        <v>189</v>
      </c>
      <c r="B191" s="24">
        <f>Strategy!C$1</f>
        <v>5.0000000000000001E-3</v>
      </c>
      <c r="C191" s="51">
        <f>(B191*Strategy!C$2)/100</f>
        <v>1.4999999999999999E-4</v>
      </c>
      <c r="D191" s="52">
        <f t="shared" si="8"/>
        <v>5.1500000000000001E-3</v>
      </c>
      <c r="E191" s="53">
        <f t="shared" si="9"/>
        <v>3.3350000000000088E-2</v>
      </c>
      <c r="F191" s="31">
        <f t="shared" si="10"/>
        <v>0.56951987222376144</v>
      </c>
      <c r="G191" s="31">
        <f>(F191*Strategy!C$2)/100</f>
        <v>1.7085596166712843E-2</v>
      </c>
      <c r="H191" s="41">
        <f t="shared" si="11"/>
        <v>0.58660546839047423</v>
      </c>
      <c r="J191" s="151"/>
      <c r="K191" s="152"/>
      <c r="L191" s="152"/>
      <c r="M191" s="153"/>
    </row>
    <row r="192" spans="1:13" s="59" customFormat="1" ht="15" thickBot="1" x14ac:dyDescent="0.35">
      <c r="A192" s="54">
        <v>190</v>
      </c>
      <c r="B192" s="55">
        <f>Strategy!C$1</f>
        <v>5.0000000000000001E-3</v>
      </c>
      <c r="C192" s="56">
        <f>(B192*Strategy!C$2)/100</f>
        <v>1.4999999999999999E-4</v>
      </c>
      <c r="D192" s="55">
        <f t="shared" si="8"/>
        <v>5.1500000000000001E-3</v>
      </c>
      <c r="E192" s="57">
        <f t="shared" si="9"/>
        <v>3.3500000000000085E-2</v>
      </c>
      <c r="F192" s="55">
        <f t="shared" si="10"/>
        <v>0.58660546839047423</v>
      </c>
      <c r="G192" s="55">
        <f>(F192*Strategy!C$2)/100</f>
        <v>1.7598164051714226E-2</v>
      </c>
      <c r="H192" s="58">
        <f t="shared" si="11"/>
        <v>0.60420363244218844</v>
      </c>
      <c r="I192" s="124">
        <v>1.4999999999999999E-2</v>
      </c>
      <c r="J192" s="151"/>
      <c r="K192" s="152"/>
      <c r="L192" s="152"/>
      <c r="M192" s="153"/>
    </row>
    <row r="193" spans="1:13" x14ac:dyDescent="0.3">
      <c r="A193" s="28">
        <v>191</v>
      </c>
      <c r="B193" s="24">
        <f>Strategy!C$1</f>
        <v>5.0000000000000001E-3</v>
      </c>
      <c r="C193" s="51">
        <f>(B193*Strategy!C$2)/100</f>
        <v>1.4999999999999999E-4</v>
      </c>
      <c r="D193" s="52">
        <f t="shared" si="8"/>
        <v>5.1500000000000001E-3</v>
      </c>
      <c r="E193" s="53">
        <f t="shared" si="9"/>
        <v>3.3650000000000083E-2</v>
      </c>
      <c r="F193" s="31">
        <f t="shared" si="10"/>
        <v>0.58920363244218843</v>
      </c>
      <c r="G193" s="31">
        <f>(F193*Strategy!C$2)/100</f>
        <v>1.7676108973265655E-2</v>
      </c>
      <c r="H193" s="41">
        <f t="shared" si="11"/>
        <v>0.60687974141545409</v>
      </c>
      <c r="J193" s="151"/>
      <c r="K193" s="152"/>
      <c r="L193" s="152"/>
      <c r="M193" s="153"/>
    </row>
    <row r="194" spans="1:13" x14ac:dyDescent="0.3">
      <c r="A194" s="28">
        <v>192</v>
      </c>
      <c r="B194" s="24">
        <f>Strategy!C$1</f>
        <v>5.0000000000000001E-3</v>
      </c>
      <c r="C194" s="51">
        <f>(B194*Strategy!C$2)/100</f>
        <v>1.4999999999999999E-4</v>
      </c>
      <c r="D194" s="52">
        <f t="shared" si="8"/>
        <v>5.1500000000000001E-3</v>
      </c>
      <c r="E194" s="53">
        <f t="shared" si="9"/>
        <v>3.380000000000008E-2</v>
      </c>
      <c r="F194" s="31">
        <f t="shared" si="10"/>
        <v>0.60687974141545409</v>
      </c>
      <c r="G194" s="31">
        <f>(F194*Strategy!C$2)/100</f>
        <v>1.8206392242463624E-2</v>
      </c>
      <c r="H194" s="41">
        <f t="shared" si="11"/>
        <v>0.62508613365791776</v>
      </c>
      <c r="J194" s="151"/>
      <c r="K194" s="152"/>
      <c r="L194" s="152"/>
      <c r="M194" s="153"/>
    </row>
    <row r="195" spans="1:13" x14ac:dyDescent="0.3">
      <c r="A195" s="28">
        <v>193</v>
      </c>
      <c r="B195" s="24">
        <f>Strategy!C$1</f>
        <v>5.0000000000000001E-3</v>
      </c>
      <c r="C195" s="51">
        <f>(B195*Strategy!C$2)/100</f>
        <v>1.4999999999999999E-4</v>
      </c>
      <c r="D195" s="52">
        <f t="shared" si="8"/>
        <v>5.1500000000000001E-3</v>
      </c>
      <c r="E195" s="53">
        <f t="shared" si="9"/>
        <v>3.3950000000000077E-2</v>
      </c>
      <c r="F195" s="31">
        <f t="shared" si="10"/>
        <v>0.62508613365791776</v>
      </c>
      <c r="G195" s="31">
        <f>(F195*Strategy!C$2)/100</f>
        <v>1.8752584009737533E-2</v>
      </c>
      <c r="H195" s="41">
        <f t="shared" si="11"/>
        <v>0.64383871766765532</v>
      </c>
      <c r="J195" s="151"/>
      <c r="K195" s="152"/>
      <c r="L195" s="152"/>
      <c r="M195" s="153"/>
    </row>
    <row r="196" spans="1:13" x14ac:dyDescent="0.3">
      <c r="A196" s="28">
        <v>194</v>
      </c>
      <c r="B196" s="24">
        <f>Strategy!C$1</f>
        <v>5.0000000000000001E-3</v>
      </c>
      <c r="C196" s="51">
        <f>(B196*Strategy!C$2)/100</f>
        <v>1.4999999999999999E-4</v>
      </c>
      <c r="D196" s="52">
        <f t="shared" si="8"/>
        <v>5.1500000000000001E-3</v>
      </c>
      <c r="E196" s="53">
        <f t="shared" si="9"/>
        <v>3.4100000000000075E-2</v>
      </c>
      <c r="F196" s="31">
        <f t="shared" si="10"/>
        <v>0.64383871766765532</v>
      </c>
      <c r="G196" s="31">
        <f>(F196*Strategy!C$2)/100</f>
        <v>1.931516153002966E-2</v>
      </c>
      <c r="H196" s="41">
        <f t="shared" si="11"/>
        <v>0.66315387919768498</v>
      </c>
      <c r="J196" s="151"/>
      <c r="K196" s="152"/>
      <c r="L196" s="152"/>
      <c r="M196" s="153"/>
    </row>
    <row r="197" spans="1:13" x14ac:dyDescent="0.3">
      <c r="A197" s="28">
        <v>195</v>
      </c>
      <c r="B197" s="24">
        <f>Strategy!C$1</f>
        <v>5.0000000000000001E-3</v>
      </c>
      <c r="C197" s="51">
        <f>(B197*Strategy!C$2)/100</f>
        <v>1.4999999999999999E-4</v>
      </c>
      <c r="D197" s="52">
        <f t="shared" ref="D197:D260" si="12">B197+C197</f>
        <v>5.1500000000000001E-3</v>
      </c>
      <c r="E197" s="53">
        <f t="shared" ref="E197:E260" si="13">C197+E196</f>
        <v>3.4250000000000072E-2</v>
      </c>
      <c r="F197" s="31">
        <f t="shared" ref="F197:F260" si="14">H196-I196</f>
        <v>0.66315387919768498</v>
      </c>
      <c r="G197" s="31">
        <f>(F197*Strategy!C$2)/100</f>
        <v>1.9894616375930551E-2</v>
      </c>
      <c r="H197" s="41">
        <f t="shared" ref="H197:H260" si="15">F197+G197</f>
        <v>0.68304849557361558</v>
      </c>
      <c r="J197" s="151"/>
      <c r="K197" s="152"/>
      <c r="L197" s="152"/>
      <c r="M197" s="153"/>
    </row>
    <row r="198" spans="1:13" x14ac:dyDescent="0.3">
      <c r="A198" s="28">
        <v>196</v>
      </c>
      <c r="B198" s="24">
        <f>Strategy!C$1</f>
        <v>5.0000000000000001E-3</v>
      </c>
      <c r="C198" s="51">
        <f>(B198*Strategy!C$2)/100</f>
        <v>1.4999999999999999E-4</v>
      </c>
      <c r="D198" s="52">
        <f t="shared" si="12"/>
        <v>5.1500000000000001E-3</v>
      </c>
      <c r="E198" s="53">
        <f t="shared" si="13"/>
        <v>3.4400000000000069E-2</v>
      </c>
      <c r="F198" s="31">
        <f t="shared" si="14"/>
        <v>0.68304849557361558</v>
      </c>
      <c r="G198" s="31">
        <f>(F198*Strategy!C$2)/100</f>
        <v>2.0491454867208471E-2</v>
      </c>
      <c r="H198" s="41">
        <f t="shared" si="15"/>
        <v>0.70353995044082407</v>
      </c>
      <c r="J198" s="151"/>
      <c r="K198" s="152"/>
      <c r="L198" s="152"/>
      <c r="M198" s="153"/>
    </row>
    <row r="199" spans="1:13" x14ac:dyDescent="0.3">
      <c r="A199" s="28">
        <v>197</v>
      </c>
      <c r="B199" s="24">
        <f>Strategy!C$1</f>
        <v>5.0000000000000001E-3</v>
      </c>
      <c r="C199" s="51">
        <f>(B199*Strategy!C$2)/100</f>
        <v>1.4999999999999999E-4</v>
      </c>
      <c r="D199" s="52">
        <f t="shared" si="12"/>
        <v>5.1500000000000001E-3</v>
      </c>
      <c r="E199" s="53">
        <f t="shared" si="13"/>
        <v>3.4550000000000067E-2</v>
      </c>
      <c r="F199" s="31">
        <f t="shared" si="14"/>
        <v>0.70353995044082407</v>
      </c>
      <c r="G199" s="31">
        <f>(F199*Strategy!C$2)/100</f>
        <v>2.1106198513224723E-2</v>
      </c>
      <c r="H199" s="41">
        <f t="shared" si="15"/>
        <v>0.72464614895404877</v>
      </c>
      <c r="J199" s="151"/>
      <c r="K199" s="152"/>
      <c r="L199" s="152"/>
      <c r="M199" s="153"/>
    </row>
    <row r="200" spans="1:13" x14ac:dyDescent="0.3">
      <c r="A200" s="28">
        <v>198</v>
      </c>
      <c r="B200" s="24">
        <f>Strategy!C$1</f>
        <v>5.0000000000000001E-3</v>
      </c>
      <c r="C200" s="51">
        <f>(B200*Strategy!C$2)/100</f>
        <v>1.4999999999999999E-4</v>
      </c>
      <c r="D200" s="52">
        <f t="shared" si="12"/>
        <v>5.1500000000000001E-3</v>
      </c>
      <c r="E200" s="53">
        <f t="shared" si="13"/>
        <v>3.4700000000000064E-2</v>
      </c>
      <c r="F200" s="31">
        <f t="shared" si="14"/>
        <v>0.72464614895404877</v>
      </c>
      <c r="G200" s="31">
        <f>(F200*Strategy!C$2)/100</f>
        <v>2.1739384468621462E-2</v>
      </c>
      <c r="H200" s="41">
        <f t="shared" si="15"/>
        <v>0.74638553342267022</v>
      </c>
      <c r="J200" s="151"/>
      <c r="K200" s="152"/>
      <c r="L200" s="152"/>
      <c r="M200" s="153"/>
    </row>
    <row r="201" spans="1:13" x14ac:dyDescent="0.3">
      <c r="A201" s="28">
        <v>199</v>
      </c>
      <c r="B201" s="24">
        <f>Strategy!C$1</f>
        <v>5.0000000000000001E-3</v>
      </c>
      <c r="C201" s="51">
        <f>(B201*Strategy!C$2)/100</f>
        <v>1.4999999999999999E-4</v>
      </c>
      <c r="D201" s="52">
        <f t="shared" si="12"/>
        <v>5.1500000000000001E-3</v>
      </c>
      <c r="E201" s="53">
        <f t="shared" si="13"/>
        <v>3.4850000000000061E-2</v>
      </c>
      <c r="F201" s="31">
        <f t="shared" si="14"/>
        <v>0.74638553342267022</v>
      </c>
      <c r="G201" s="31">
        <f>(F201*Strategy!C$2)/100</f>
        <v>2.2391566002680108E-2</v>
      </c>
      <c r="H201" s="41">
        <f t="shared" si="15"/>
        <v>0.76877709942535033</v>
      </c>
      <c r="J201" s="151"/>
      <c r="K201" s="152"/>
      <c r="L201" s="152"/>
      <c r="M201" s="153"/>
    </row>
    <row r="202" spans="1:13" x14ac:dyDescent="0.3">
      <c r="A202" s="28">
        <v>200</v>
      </c>
      <c r="B202" s="24">
        <f>Strategy!C$1</f>
        <v>5.0000000000000001E-3</v>
      </c>
      <c r="C202" s="51">
        <f>(B202*Strategy!C$2)/100</f>
        <v>1.4999999999999999E-4</v>
      </c>
      <c r="D202" s="52">
        <f t="shared" si="12"/>
        <v>5.1500000000000001E-3</v>
      </c>
      <c r="E202" s="53">
        <f t="shared" si="13"/>
        <v>3.5000000000000059E-2</v>
      </c>
      <c r="F202" s="31">
        <f t="shared" si="14"/>
        <v>0.76877709942535033</v>
      </c>
      <c r="G202" s="31">
        <f>(F202*Strategy!C$2)/100</f>
        <v>2.3063312982760511E-2</v>
      </c>
      <c r="H202" s="41">
        <f t="shared" si="15"/>
        <v>0.79184041240811087</v>
      </c>
      <c r="J202" s="151"/>
      <c r="K202" s="152"/>
      <c r="L202" s="152"/>
      <c r="M202" s="153"/>
    </row>
    <row r="203" spans="1:13" x14ac:dyDescent="0.3">
      <c r="A203" s="28">
        <v>201</v>
      </c>
      <c r="B203" s="24">
        <f>Strategy!C$1</f>
        <v>5.0000000000000001E-3</v>
      </c>
      <c r="C203" s="51">
        <f>(B203*Strategy!C$2)/100</f>
        <v>1.4999999999999999E-4</v>
      </c>
      <c r="D203" s="52">
        <f t="shared" si="12"/>
        <v>5.1500000000000001E-3</v>
      </c>
      <c r="E203" s="53">
        <f t="shared" si="13"/>
        <v>3.5150000000000056E-2</v>
      </c>
      <c r="F203" s="31">
        <f t="shared" si="14"/>
        <v>0.79184041240811087</v>
      </c>
      <c r="G203" s="31">
        <f>(F203*Strategy!C$2)/100</f>
        <v>2.3755212372243328E-2</v>
      </c>
      <c r="H203" s="41">
        <f t="shared" si="15"/>
        <v>0.81559562478035419</v>
      </c>
      <c r="J203" s="151"/>
      <c r="K203" s="152"/>
      <c r="L203" s="152"/>
      <c r="M203" s="153"/>
    </row>
    <row r="204" spans="1:13" x14ac:dyDescent="0.3">
      <c r="A204" s="28">
        <v>202</v>
      </c>
      <c r="B204" s="24">
        <f>Strategy!C$1</f>
        <v>5.0000000000000001E-3</v>
      </c>
      <c r="C204" s="51">
        <f>(B204*Strategy!C$2)/100</f>
        <v>1.4999999999999999E-4</v>
      </c>
      <c r="D204" s="52">
        <f t="shared" si="12"/>
        <v>5.1500000000000001E-3</v>
      </c>
      <c r="E204" s="53">
        <f t="shared" si="13"/>
        <v>3.5300000000000054E-2</v>
      </c>
      <c r="F204" s="31">
        <f t="shared" si="14"/>
        <v>0.81559562478035419</v>
      </c>
      <c r="G204" s="31">
        <f>(F204*Strategy!C$2)/100</f>
        <v>2.4467868743410625E-2</v>
      </c>
      <c r="H204" s="41">
        <f t="shared" si="15"/>
        <v>0.84006349352376486</v>
      </c>
      <c r="J204" s="151"/>
      <c r="K204" s="152"/>
      <c r="L204" s="152"/>
      <c r="M204" s="153"/>
    </row>
    <row r="205" spans="1:13" x14ac:dyDescent="0.3">
      <c r="A205" s="28">
        <v>203</v>
      </c>
      <c r="B205" s="24">
        <f>Strategy!C$1</f>
        <v>5.0000000000000001E-3</v>
      </c>
      <c r="C205" s="51">
        <f>(B205*Strategy!C$2)/100</f>
        <v>1.4999999999999999E-4</v>
      </c>
      <c r="D205" s="52">
        <f t="shared" si="12"/>
        <v>5.1500000000000001E-3</v>
      </c>
      <c r="E205" s="53">
        <f t="shared" si="13"/>
        <v>3.5450000000000051E-2</v>
      </c>
      <c r="F205" s="31">
        <f t="shared" si="14"/>
        <v>0.84006349352376486</v>
      </c>
      <c r="G205" s="31">
        <f>(F205*Strategy!C$2)/100</f>
        <v>2.5201904805712948E-2</v>
      </c>
      <c r="H205" s="41">
        <f t="shared" si="15"/>
        <v>0.8652653983294778</v>
      </c>
      <c r="J205" s="151"/>
      <c r="K205" s="152"/>
      <c r="L205" s="152"/>
      <c r="M205" s="153"/>
    </row>
    <row r="206" spans="1:13" x14ac:dyDescent="0.3">
      <c r="A206" s="28">
        <v>204</v>
      </c>
      <c r="B206" s="24">
        <f>Strategy!C$1</f>
        <v>5.0000000000000001E-3</v>
      </c>
      <c r="C206" s="51">
        <f>(B206*Strategy!C$2)/100</f>
        <v>1.4999999999999999E-4</v>
      </c>
      <c r="D206" s="52">
        <f t="shared" si="12"/>
        <v>5.1500000000000001E-3</v>
      </c>
      <c r="E206" s="53">
        <f t="shared" si="13"/>
        <v>3.5600000000000048E-2</v>
      </c>
      <c r="F206" s="31">
        <f t="shared" si="14"/>
        <v>0.8652653983294778</v>
      </c>
      <c r="G206" s="31">
        <f>(F206*Strategy!C$2)/100</f>
        <v>2.5957961949884333E-2</v>
      </c>
      <c r="H206" s="41">
        <f t="shared" si="15"/>
        <v>0.89122336027936211</v>
      </c>
      <c r="J206" s="151"/>
      <c r="K206" s="152"/>
      <c r="L206" s="152"/>
      <c r="M206" s="153"/>
    </row>
    <row r="207" spans="1:13" x14ac:dyDescent="0.3">
      <c r="A207" s="28">
        <v>205</v>
      </c>
      <c r="B207" s="24">
        <f>Strategy!C$1</f>
        <v>5.0000000000000001E-3</v>
      </c>
      <c r="C207" s="51">
        <f>(B207*Strategy!C$2)/100</f>
        <v>1.4999999999999999E-4</v>
      </c>
      <c r="D207" s="52">
        <f t="shared" si="12"/>
        <v>5.1500000000000001E-3</v>
      </c>
      <c r="E207" s="53">
        <f t="shared" si="13"/>
        <v>3.5750000000000046E-2</v>
      </c>
      <c r="F207" s="31">
        <f t="shared" si="14"/>
        <v>0.89122336027936211</v>
      </c>
      <c r="G207" s="31">
        <f>(F207*Strategy!C$2)/100</f>
        <v>2.6736700808380864E-2</v>
      </c>
      <c r="H207" s="41">
        <f t="shared" si="15"/>
        <v>0.91796006108774297</v>
      </c>
      <c r="J207" s="151"/>
      <c r="K207" s="152"/>
      <c r="L207" s="152"/>
      <c r="M207" s="153"/>
    </row>
    <row r="208" spans="1:13" x14ac:dyDescent="0.3">
      <c r="A208" s="28">
        <v>206</v>
      </c>
      <c r="B208" s="24">
        <f>Strategy!C$1</f>
        <v>5.0000000000000001E-3</v>
      </c>
      <c r="C208" s="51">
        <f>(B208*Strategy!C$2)/100</f>
        <v>1.4999999999999999E-4</v>
      </c>
      <c r="D208" s="52">
        <f t="shared" si="12"/>
        <v>5.1500000000000001E-3</v>
      </c>
      <c r="E208" s="53">
        <f t="shared" si="13"/>
        <v>3.5900000000000043E-2</v>
      </c>
      <c r="F208" s="31">
        <f t="shared" si="14"/>
        <v>0.91796006108774297</v>
      </c>
      <c r="G208" s="31">
        <f>(F208*Strategy!C$2)/100</f>
        <v>2.7538801832632291E-2</v>
      </c>
      <c r="H208" s="41">
        <f t="shared" si="15"/>
        <v>0.94549886292037522</v>
      </c>
      <c r="J208" s="151"/>
      <c r="K208" s="152"/>
      <c r="L208" s="152"/>
      <c r="M208" s="153"/>
    </row>
    <row r="209" spans="1:13" x14ac:dyDescent="0.3">
      <c r="A209" s="28">
        <v>207</v>
      </c>
      <c r="B209" s="24">
        <f>Strategy!C$1</f>
        <v>5.0000000000000001E-3</v>
      </c>
      <c r="C209" s="51">
        <f>(B209*Strategy!C$2)/100</f>
        <v>1.4999999999999999E-4</v>
      </c>
      <c r="D209" s="52">
        <f t="shared" si="12"/>
        <v>5.1500000000000001E-3</v>
      </c>
      <c r="E209" s="53">
        <f t="shared" si="13"/>
        <v>3.605000000000004E-2</v>
      </c>
      <c r="F209" s="31">
        <f t="shared" si="14"/>
        <v>0.94549886292037522</v>
      </c>
      <c r="G209" s="31">
        <f>(F209*Strategy!C$2)/100</f>
        <v>2.8364965887611254E-2</v>
      </c>
      <c r="H209" s="41">
        <f t="shared" si="15"/>
        <v>0.9738638288079865</v>
      </c>
      <c r="J209" s="151"/>
      <c r="K209" s="152"/>
      <c r="L209" s="152"/>
      <c r="M209" s="153"/>
    </row>
    <row r="210" spans="1:13" x14ac:dyDescent="0.3">
      <c r="A210" s="28">
        <v>208</v>
      </c>
      <c r="B210" s="24">
        <f>Strategy!C$1</f>
        <v>5.0000000000000001E-3</v>
      </c>
      <c r="C210" s="51">
        <f>(B210*Strategy!C$2)/100</f>
        <v>1.4999999999999999E-4</v>
      </c>
      <c r="D210" s="52">
        <f t="shared" si="12"/>
        <v>5.1500000000000001E-3</v>
      </c>
      <c r="E210" s="53">
        <f t="shared" si="13"/>
        <v>3.6200000000000038E-2</v>
      </c>
      <c r="F210" s="31">
        <f t="shared" si="14"/>
        <v>0.9738638288079865</v>
      </c>
      <c r="G210" s="31">
        <f>(F210*Strategy!C$2)/100</f>
        <v>2.9215914864239596E-2</v>
      </c>
      <c r="H210" s="41">
        <f t="shared" si="15"/>
        <v>1.0030797436722261</v>
      </c>
      <c r="J210" s="151"/>
      <c r="K210" s="152"/>
      <c r="L210" s="152"/>
      <c r="M210" s="153"/>
    </row>
    <row r="211" spans="1:13" x14ac:dyDescent="0.3">
      <c r="A211" s="28">
        <v>209</v>
      </c>
      <c r="B211" s="24">
        <f>Strategy!C$1</f>
        <v>5.0000000000000001E-3</v>
      </c>
      <c r="C211" s="51">
        <f>(B211*Strategy!C$2)/100</f>
        <v>1.4999999999999999E-4</v>
      </c>
      <c r="D211" s="52">
        <f t="shared" si="12"/>
        <v>5.1500000000000001E-3</v>
      </c>
      <c r="E211" s="53">
        <f t="shared" si="13"/>
        <v>3.6350000000000035E-2</v>
      </c>
      <c r="F211" s="31">
        <f t="shared" si="14"/>
        <v>1.0030797436722261</v>
      </c>
      <c r="G211" s="31">
        <f>(F211*Strategy!C$2)/100</f>
        <v>3.0092392310166784E-2</v>
      </c>
      <c r="H211" s="41">
        <f t="shared" si="15"/>
        <v>1.0331721359823929</v>
      </c>
      <c r="J211" s="151"/>
      <c r="K211" s="152"/>
      <c r="L211" s="152"/>
      <c r="M211" s="153"/>
    </row>
    <row r="212" spans="1:13" x14ac:dyDescent="0.3">
      <c r="A212" s="28">
        <v>210</v>
      </c>
      <c r="B212" s="24">
        <f>Strategy!C$1</f>
        <v>5.0000000000000001E-3</v>
      </c>
      <c r="C212" s="51">
        <f>(B212*Strategy!C$2)/100</f>
        <v>1.4999999999999999E-4</v>
      </c>
      <c r="D212" s="52">
        <f t="shared" si="12"/>
        <v>5.1500000000000001E-3</v>
      </c>
      <c r="E212" s="53">
        <f t="shared" si="13"/>
        <v>3.6500000000000032E-2</v>
      </c>
      <c r="F212" s="31">
        <f t="shared" si="14"/>
        <v>1.0331721359823929</v>
      </c>
      <c r="G212" s="31">
        <f>(F212*Strategy!C$2)/100</f>
        <v>3.0995164079471785E-2</v>
      </c>
      <c r="H212" s="41">
        <f t="shared" si="15"/>
        <v>1.0641673000618648</v>
      </c>
      <c r="J212" s="151"/>
      <c r="K212" s="152"/>
      <c r="L212" s="152"/>
      <c r="M212" s="153"/>
    </row>
    <row r="213" spans="1:13" x14ac:dyDescent="0.3">
      <c r="A213" s="28">
        <v>211</v>
      </c>
      <c r="B213" s="24">
        <f>Strategy!C$1</f>
        <v>5.0000000000000001E-3</v>
      </c>
      <c r="C213" s="51">
        <f>(B213*Strategy!C$2)/100</f>
        <v>1.4999999999999999E-4</v>
      </c>
      <c r="D213" s="52">
        <f t="shared" si="12"/>
        <v>5.1500000000000001E-3</v>
      </c>
      <c r="E213" s="53">
        <f t="shared" si="13"/>
        <v>3.665000000000003E-2</v>
      </c>
      <c r="F213" s="31">
        <f t="shared" si="14"/>
        <v>1.0641673000618648</v>
      </c>
      <c r="G213" s="31">
        <f>(F213*Strategy!C$2)/100</f>
        <v>3.1925019001855945E-2</v>
      </c>
      <c r="H213" s="41">
        <f t="shared" si="15"/>
        <v>1.0960923190637206</v>
      </c>
      <c r="J213" s="151"/>
      <c r="K213" s="152"/>
      <c r="L213" s="152"/>
      <c r="M213" s="153"/>
    </row>
    <row r="214" spans="1:13" x14ac:dyDescent="0.3">
      <c r="A214" s="28">
        <v>212</v>
      </c>
      <c r="B214" s="24">
        <f>Strategy!C$1</f>
        <v>5.0000000000000001E-3</v>
      </c>
      <c r="C214" s="51">
        <f>(B214*Strategy!C$2)/100</f>
        <v>1.4999999999999999E-4</v>
      </c>
      <c r="D214" s="52">
        <f t="shared" si="12"/>
        <v>5.1500000000000001E-3</v>
      </c>
      <c r="E214" s="53">
        <f t="shared" si="13"/>
        <v>3.6800000000000027E-2</v>
      </c>
      <c r="F214" s="31">
        <f t="shared" si="14"/>
        <v>1.0960923190637206</v>
      </c>
      <c r="G214" s="31">
        <f>(F214*Strategy!C$2)/100</f>
        <v>3.2882769571911614E-2</v>
      </c>
      <c r="H214" s="41">
        <f t="shared" si="15"/>
        <v>1.1289750886356322</v>
      </c>
      <c r="J214" s="151"/>
      <c r="K214" s="152"/>
      <c r="L214" s="152"/>
      <c r="M214" s="153"/>
    </row>
    <row r="215" spans="1:13" x14ac:dyDescent="0.3">
      <c r="A215" s="28">
        <v>213</v>
      </c>
      <c r="B215" s="24">
        <f>Strategy!C$1</f>
        <v>5.0000000000000001E-3</v>
      </c>
      <c r="C215" s="51">
        <f>(B215*Strategy!C$2)/100</f>
        <v>1.4999999999999999E-4</v>
      </c>
      <c r="D215" s="52">
        <f t="shared" si="12"/>
        <v>5.1500000000000001E-3</v>
      </c>
      <c r="E215" s="53">
        <f t="shared" si="13"/>
        <v>3.6950000000000024E-2</v>
      </c>
      <c r="F215" s="31">
        <f t="shared" si="14"/>
        <v>1.1289750886356322</v>
      </c>
      <c r="G215" s="31">
        <f>(F215*Strategy!C$2)/100</f>
        <v>3.3869252659068969E-2</v>
      </c>
      <c r="H215" s="41">
        <f t="shared" si="15"/>
        <v>1.1628443412947012</v>
      </c>
      <c r="J215" s="151"/>
      <c r="K215" s="152"/>
      <c r="L215" s="152"/>
      <c r="M215" s="153"/>
    </row>
    <row r="216" spans="1:13" x14ac:dyDescent="0.3">
      <c r="A216" s="28">
        <v>214</v>
      </c>
      <c r="B216" s="24">
        <f>Strategy!C$1</f>
        <v>5.0000000000000001E-3</v>
      </c>
      <c r="C216" s="51">
        <f>(B216*Strategy!C$2)/100</f>
        <v>1.4999999999999999E-4</v>
      </c>
      <c r="D216" s="52">
        <f t="shared" si="12"/>
        <v>5.1500000000000001E-3</v>
      </c>
      <c r="E216" s="53">
        <f t="shared" si="13"/>
        <v>3.7100000000000022E-2</v>
      </c>
      <c r="F216" s="31">
        <f t="shared" si="14"/>
        <v>1.1628443412947012</v>
      </c>
      <c r="G216" s="31">
        <f>(F216*Strategy!C$2)/100</f>
        <v>3.4885330238841036E-2</v>
      </c>
      <c r="H216" s="41">
        <f t="shared" si="15"/>
        <v>1.1977296715335422</v>
      </c>
      <c r="J216" s="151"/>
      <c r="K216" s="152"/>
      <c r="L216" s="152"/>
      <c r="M216" s="153"/>
    </row>
    <row r="217" spans="1:13" x14ac:dyDescent="0.3">
      <c r="A217" s="28">
        <v>215</v>
      </c>
      <c r="B217" s="24">
        <f>Strategy!C$1</f>
        <v>5.0000000000000001E-3</v>
      </c>
      <c r="C217" s="51">
        <f>(B217*Strategy!C$2)/100</f>
        <v>1.4999999999999999E-4</v>
      </c>
      <c r="D217" s="52">
        <f t="shared" si="12"/>
        <v>5.1500000000000001E-3</v>
      </c>
      <c r="E217" s="53">
        <f t="shared" si="13"/>
        <v>3.7250000000000019E-2</v>
      </c>
      <c r="F217" s="31">
        <f t="shared" si="14"/>
        <v>1.1977296715335422</v>
      </c>
      <c r="G217" s="31">
        <f>(F217*Strategy!C$2)/100</f>
        <v>3.5931890146006264E-2</v>
      </c>
      <c r="H217" s="41">
        <f t="shared" si="15"/>
        <v>1.2336615616795483</v>
      </c>
      <c r="J217" s="151"/>
      <c r="K217" s="152"/>
      <c r="L217" s="152"/>
      <c r="M217" s="153"/>
    </row>
    <row r="218" spans="1:13" x14ac:dyDescent="0.3">
      <c r="A218" s="28">
        <v>216</v>
      </c>
      <c r="B218" s="24">
        <f>Strategy!C$1</f>
        <v>5.0000000000000001E-3</v>
      </c>
      <c r="C218" s="51">
        <f>(B218*Strategy!C$2)/100</f>
        <v>1.4999999999999999E-4</v>
      </c>
      <c r="D218" s="52">
        <f t="shared" si="12"/>
        <v>5.1500000000000001E-3</v>
      </c>
      <c r="E218" s="53">
        <f t="shared" si="13"/>
        <v>3.7400000000000017E-2</v>
      </c>
      <c r="F218" s="31">
        <f t="shared" si="14"/>
        <v>1.2336615616795483</v>
      </c>
      <c r="G218" s="31">
        <f>(F218*Strategy!C$2)/100</f>
        <v>3.7009846850386448E-2</v>
      </c>
      <c r="H218" s="41">
        <f t="shared" si="15"/>
        <v>1.2706714085299349</v>
      </c>
      <c r="J218" s="151"/>
      <c r="K218" s="152"/>
      <c r="L218" s="152"/>
      <c r="M218" s="153"/>
    </row>
    <row r="219" spans="1:13" x14ac:dyDescent="0.3">
      <c r="A219" s="28">
        <v>217</v>
      </c>
      <c r="B219" s="24">
        <f>Strategy!C$1</f>
        <v>5.0000000000000001E-3</v>
      </c>
      <c r="C219" s="51">
        <f>(B219*Strategy!C$2)/100</f>
        <v>1.4999999999999999E-4</v>
      </c>
      <c r="D219" s="52">
        <f t="shared" si="12"/>
        <v>5.1500000000000001E-3</v>
      </c>
      <c r="E219" s="53">
        <f t="shared" si="13"/>
        <v>3.7550000000000014E-2</v>
      </c>
      <c r="F219" s="31">
        <f t="shared" si="14"/>
        <v>1.2706714085299349</v>
      </c>
      <c r="G219" s="31">
        <f>(F219*Strategy!C$2)/100</f>
        <v>3.8120142255898049E-2</v>
      </c>
      <c r="H219" s="41">
        <f t="shared" si="15"/>
        <v>1.308791550785833</v>
      </c>
      <c r="J219" s="151"/>
      <c r="K219" s="152"/>
      <c r="L219" s="152"/>
      <c r="M219" s="153"/>
    </row>
    <row r="220" spans="1:13" x14ac:dyDescent="0.3">
      <c r="A220" s="28">
        <v>218</v>
      </c>
      <c r="B220" s="24">
        <f>Strategy!C$1</f>
        <v>5.0000000000000001E-3</v>
      </c>
      <c r="C220" s="51">
        <f>(B220*Strategy!C$2)/100</f>
        <v>1.4999999999999999E-4</v>
      </c>
      <c r="D220" s="52">
        <f t="shared" si="12"/>
        <v>5.1500000000000001E-3</v>
      </c>
      <c r="E220" s="53">
        <f t="shared" si="13"/>
        <v>3.7700000000000011E-2</v>
      </c>
      <c r="F220" s="31">
        <f t="shared" si="14"/>
        <v>1.308791550785833</v>
      </c>
      <c r="G220" s="31">
        <f>(F220*Strategy!C$2)/100</f>
        <v>3.9263746523574984E-2</v>
      </c>
      <c r="H220" s="41">
        <f t="shared" si="15"/>
        <v>1.348055297309408</v>
      </c>
      <c r="J220" s="151"/>
      <c r="K220" s="152"/>
      <c r="L220" s="152"/>
      <c r="M220" s="153"/>
    </row>
    <row r="221" spans="1:13" x14ac:dyDescent="0.3">
      <c r="A221" s="28">
        <v>219</v>
      </c>
      <c r="B221" s="24">
        <f>Strategy!C$1</f>
        <v>5.0000000000000001E-3</v>
      </c>
      <c r="C221" s="51">
        <f>(B221*Strategy!C$2)/100</f>
        <v>1.4999999999999999E-4</v>
      </c>
      <c r="D221" s="52">
        <f t="shared" si="12"/>
        <v>5.1500000000000001E-3</v>
      </c>
      <c r="E221" s="53">
        <f t="shared" si="13"/>
        <v>3.7850000000000009E-2</v>
      </c>
      <c r="F221" s="31">
        <f t="shared" si="14"/>
        <v>1.348055297309408</v>
      </c>
      <c r="G221" s="31">
        <f>(F221*Strategy!C$2)/100</f>
        <v>4.0441658919282239E-2</v>
      </c>
      <c r="H221" s="41">
        <f t="shared" si="15"/>
        <v>1.3884969562286902</v>
      </c>
      <c r="J221" s="151"/>
      <c r="K221" s="152"/>
      <c r="L221" s="152"/>
      <c r="M221" s="153"/>
    </row>
    <row r="222" spans="1:13" s="66" customFormat="1" x14ac:dyDescent="0.3">
      <c r="A222" s="60">
        <v>220</v>
      </c>
      <c r="B222" s="61">
        <f>Strategy!C$1</f>
        <v>5.0000000000000001E-3</v>
      </c>
      <c r="C222" s="62">
        <f>(B222*Strategy!C$2)/100</f>
        <v>1.4999999999999999E-4</v>
      </c>
      <c r="D222" s="63">
        <f t="shared" si="12"/>
        <v>5.1500000000000001E-3</v>
      </c>
      <c r="E222" s="64">
        <f t="shared" si="13"/>
        <v>3.8000000000000006E-2</v>
      </c>
      <c r="F222" s="61">
        <f t="shared" si="14"/>
        <v>1.3884969562286902</v>
      </c>
      <c r="G222" s="61">
        <f>(F222*Strategy!C$2)/100</f>
        <v>4.1654908686860705E-2</v>
      </c>
      <c r="H222" s="65">
        <f t="shared" si="15"/>
        <v>1.4301518649155509</v>
      </c>
      <c r="I222" s="125">
        <v>1.7500000000000002E-2</v>
      </c>
      <c r="J222" s="151"/>
      <c r="K222" s="152"/>
      <c r="L222" s="152"/>
      <c r="M222" s="153"/>
    </row>
    <row r="223" spans="1:13" x14ac:dyDescent="0.3">
      <c r="A223" s="28">
        <v>221</v>
      </c>
      <c r="B223" s="24">
        <f>Strategy!C$1</f>
        <v>5.0000000000000001E-3</v>
      </c>
      <c r="C223" s="51">
        <f>(B223*Strategy!C$2)/100</f>
        <v>1.4999999999999999E-4</v>
      </c>
      <c r="D223" s="52">
        <f t="shared" si="12"/>
        <v>5.1500000000000001E-3</v>
      </c>
      <c r="E223" s="53">
        <f t="shared" si="13"/>
        <v>3.8150000000000003E-2</v>
      </c>
      <c r="F223" s="31">
        <f t="shared" si="14"/>
        <v>1.4126518649155508</v>
      </c>
      <c r="G223" s="31">
        <f>(F223*Strategy!C$2)/100</f>
        <v>4.2379555947466521E-2</v>
      </c>
      <c r="H223" s="41">
        <f t="shared" si="15"/>
        <v>1.4550314208630173</v>
      </c>
      <c r="J223" s="151"/>
      <c r="K223" s="152"/>
      <c r="L223" s="152"/>
      <c r="M223" s="153"/>
    </row>
    <row r="224" spans="1:13" x14ac:dyDescent="0.3">
      <c r="A224" s="28">
        <v>222</v>
      </c>
      <c r="B224" s="24">
        <f>Strategy!C$1</f>
        <v>5.0000000000000001E-3</v>
      </c>
      <c r="C224" s="51">
        <f>(B224*Strategy!C$2)/100</f>
        <v>1.4999999999999999E-4</v>
      </c>
      <c r="D224" s="52">
        <f t="shared" si="12"/>
        <v>5.1500000000000001E-3</v>
      </c>
      <c r="E224" s="53">
        <f t="shared" si="13"/>
        <v>3.8300000000000001E-2</v>
      </c>
      <c r="F224" s="31">
        <f t="shared" si="14"/>
        <v>1.4550314208630173</v>
      </c>
      <c r="G224" s="31">
        <f>(F224*Strategy!C$2)/100</f>
        <v>4.3650942625890518E-2</v>
      </c>
      <c r="H224" s="41">
        <f t="shared" si="15"/>
        <v>1.4986823634889077</v>
      </c>
      <c r="J224" s="151"/>
      <c r="K224" s="152"/>
      <c r="L224" s="152"/>
      <c r="M224" s="153"/>
    </row>
    <row r="225" spans="1:13" x14ac:dyDescent="0.3">
      <c r="A225" s="28">
        <v>223</v>
      </c>
      <c r="B225" s="24">
        <f>Strategy!C$1</f>
        <v>5.0000000000000001E-3</v>
      </c>
      <c r="C225" s="51">
        <f>(B225*Strategy!C$2)/100</f>
        <v>1.4999999999999999E-4</v>
      </c>
      <c r="D225" s="52">
        <f t="shared" si="12"/>
        <v>5.1500000000000001E-3</v>
      </c>
      <c r="E225" s="53">
        <f t="shared" si="13"/>
        <v>3.8449999999999998E-2</v>
      </c>
      <c r="F225" s="31">
        <f t="shared" si="14"/>
        <v>1.4986823634889077</v>
      </c>
      <c r="G225" s="31">
        <f>(F225*Strategy!C$2)/100</f>
        <v>4.4960470904667232E-2</v>
      </c>
      <c r="H225" s="41">
        <f t="shared" si="15"/>
        <v>1.5436428343935749</v>
      </c>
      <c r="J225" s="151"/>
      <c r="K225" s="152"/>
      <c r="L225" s="152"/>
      <c r="M225" s="153"/>
    </row>
    <row r="226" spans="1:13" x14ac:dyDescent="0.3">
      <c r="A226" s="28">
        <v>224</v>
      </c>
      <c r="B226" s="24">
        <f>Strategy!C$1</f>
        <v>5.0000000000000001E-3</v>
      </c>
      <c r="C226" s="51">
        <f>(B226*Strategy!C$2)/100</f>
        <v>1.4999999999999999E-4</v>
      </c>
      <c r="D226" s="52">
        <f t="shared" si="12"/>
        <v>5.1500000000000001E-3</v>
      </c>
      <c r="E226" s="53">
        <f t="shared" si="13"/>
        <v>3.8599999999999995E-2</v>
      </c>
      <c r="F226" s="31">
        <f t="shared" si="14"/>
        <v>1.5436428343935749</v>
      </c>
      <c r="G226" s="31">
        <f>(F226*Strategy!C$2)/100</f>
        <v>4.6309285031807243E-2</v>
      </c>
      <c r="H226" s="41">
        <f t="shared" si="15"/>
        <v>1.5899521194253821</v>
      </c>
      <c r="J226" s="151"/>
      <c r="K226" s="152"/>
      <c r="L226" s="152"/>
      <c r="M226" s="153"/>
    </row>
    <row r="227" spans="1:13" x14ac:dyDescent="0.3">
      <c r="A227" s="28">
        <v>225</v>
      </c>
      <c r="B227" s="24">
        <f>Strategy!C$1</f>
        <v>5.0000000000000001E-3</v>
      </c>
      <c r="C227" s="51">
        <f>(B227*Strategy!C$2)/100</f>
        <v>1.4999999999999999E-4</v>
      </c>
      <c r="D227" s="52">
        <f t="shared" si="12"/>
        <v>5.1500000000000001E-3</v>
      </c>
      <c r="E227" s="53">
        <f t="shared" si="13"/>
        <v>3.8749999999999993E-2</v>
      </c>
      <c r="F227" s="31">
        <f t="shared" si="14"/>
        <v>1.5899521194253821</v>
      </c>
      <c r="G227" s="31">
        <f>(F227*Strategy!C$2)/100</f>
        <v>4.7698563582761463E-2</v>
      </c>
      <c r="H227" s="41">
        <f t="shared" si="15"/>
        <v>1.6376506830081434</v>
      </c>
      <c r="J227" s="151"/>
      <c r="K227" s="152"/>
      <c r="L227" s="152"/>
      <c r="M227" s="153"/>
    </row>
    <row r="228" spans="1:13" x14ac:dyDescent="0.3">
      <c r="A228" s="28">
        <v>226</v>
      </c>
      <c r="B228" s="24">
        <f>Strategy!C$1</f>
        <v>5.0000000000000001E-3</v>
      </c>
      <c r="C228" s="51">
        <f>(B228*Strategy!C$2)/100</f>
        <v>1.4999999999999999E-4</v>
      </c>
      <c r="D228" s="52">
        <f t="shared" si="12"/>
        <v>5.1500000000000001E-3</v>
      </c>
      <c r="E228" s="53">
        <f t="shared" si="13"/>
        <v>3.889999999999999E-2</v>
      </c>
      <c r="F228" s="31">
        <f t="shared" si="14"/>
        <v>1.6376506830081434</v>
      </c>
      <c r="G228" s="31">
        <f>(F228*Strategy!C$2)/100</f>
        <v>4.9129520490244306E-2</v>
      </c>
      <c r="H228" s="41">
        <f t="shared" si="15"/>
        <v>1.6867802034983876</v>
      </c>
      <c r="J228" s="151"/>
      <c r="K228" s="152"/>
      <c r="L228" s="152"/>
      <c r="M228" s="153"/>
    </row>
    <row r="229" spans="1:13" x14ac:dyDescent="0.3">
      <c r="A229" s="28">
        <v>227</v>
      </c>
      <c r="B229" s="24">
        <f>Strategy!C$1</f>
        <v>5.0000000000000001E-3</v>
      </c>
      <c r="C229" s="51">
        <f>(B229*Strategy!C$2)/100</f>
        <v>1.4999999999999999E-4</v>
      </c>
      <c r="D229" s="52">
        <f t="shared" si="12"/>
        <v>5.1500000000000001E-3</v>
      </c>
      <c r="E229" s="53">
        <f t="shared" si="13"/>
        <v>3.9049999999999987E-2</v>
      </c>
      <c r="F229" s="31">
        <f t="shared" si="14"/>
        <v>1.6867802034983876</v>
      </c>
      <c r="G229" s="31">
        <f>(F229*Strategy!C$2)/100</f>
        <v>5.0603406104951627E-2</v>
      </c>
      <c r="H229" s="41">
        <f t="shared" si="15"/>
        <v>1.7373836096033393</v>
      </c>
      <c r="J229" s="151"/>
      <c r="K229" s="152"/>
      <c r="L229" s="152"/>
      <c r="M229" s="153"/>
    </row>
    <row r="230" spans="1:13" x14ac:dyDescent="0.3">
      <c r="A230" s="28">
        <v>228</v>
      </c>
      <c r="B230" s="24">
        <f>Strategy!C$1</f>
        <v>5.0000000000000001E-3</v>
      </c>
      <c r="C230" s="51">
        <f>(B230*Strategy!C$2)/100</f>
        <v>1.4999999999999999E-4</v>
      </c>
      <c r="D230" s="52">
        <f t="shared" si="12"/>
        <v>5.1500000000000001E-3</v>
      </c>
      <c r="E230" s="53">
        <f t="shared" si="13"/>
        <v>3.9199999999999985E-2</v>
      </c>
      <c r="F230" s="31">
        <f t="shared" si="14"/>
        <v>1.7373836096033393</v>
      </c>
      <c r="G230" s="31">
        <f>(F230*Strategy!C$2)/100</f>
        <v>5.2121508288100173E-2</v>
      </c>
      <c r="H230" s="41">
        <f t="shared" si="15"/>
        <v>1.7895051178914394</v>
      </c>
      <c r="J230" s="151"/>
      <c r="K230" s="152"/>
      <c r="L230" s="152"/>
      <c r="M230" s="153"/>
    </row>
    <row r="231" spans="1:13" x14ac:dyDescent="0.3">
      <c r="A231" s="28">
        <v>229</v>
      </c>
      <c r="B231" s="24">
        <f>Strategy!C$1</f>
        <v>5.0000000000000001E-3</v>
      </c>
      <c r="C231" s="51">
        <f>(B231*Strategy!C$2)/100</f>
        <v>1.4999999999999999E-4</v>
      </c>
      <c r="D231" s="52">
        <f t="shared" si="12"/>
        <v>5.1500000000000001E-3</v>
      </c>
      <c r="E231" s="53">
        <f t="shared" si="13"/>
        <v>3.9349999999999982E-2</v>
      </c>
      <c r="F231" s="31">
        <f t="shared" si="14"/>
        <v>1.7895051178914394</v>
      </c>
      <c r="G231" s="31">
        <f>(F231*Strategy!C$2)/100</f>
        <v>5.3685153536743184E-2</v>
      </c>
      <c r="H231" s="41">
        <f t="shared" si="15"/>
        <v>1.8431902714281825</v>
      </c>
      <c r="J231" s="151"/>
      <c r="K231" s="152"/>
      <c r="L231" s="152"/>
      <c r="M231" s="153"/>
    </row>
    <row r="232" spans="1:13" x14ac:dyDescent="0.3">
      <c r="A232" s="28">
        <v>230</v>
      </c>
      <c r="B232" s="24">
        <f>Strategy!C$1</f>
        <v>5.0000000000000001E-3</v>
      </c>
      <c r="C232" s="51">
        <f>(B232*Strategy!C$2)/100</f>
        <v>1.4999999999999999E-4</v>
      </c>
      <c r="D232" s="52">
        <f t="shared" si="12"/>
        <v>5.1500000000000001E-3</v>
      </c>
      <c r="E232" s="53">
        <f t="shared" si="13"/>
        <v>3.949999999999998E-2</v>
      </c>
      <c r="F232" s="31">
        <f t="shared" si="14"/>
        <v>1.8431902714281825</v>
      </c>
      <c r="G232" s="31">
        <f>(F232*Strategy!C$2)/100</f>
        <v>5.5295708142845471E-2</v>
      </c>
      <c r="H232" s="41">
        <f t="shared" si="15"/>
        <v>1.898485979571028</v>
      </c>
      <c r="J232" s="151"/>
      <c r="K232" s="152"/>
      <c r="L232" s="152"/>
      <c r="M232" s="153"/>
    </row>
    <row r="233" spans="1:13" x14ac:dyDescent="0.3">
      <c r="A233" s="28">
        <v>231</v>
      </c>
      <c r="B233" s="24">
        <f>Strategy!C$1</f>
        <v>5.0000000000000001E-3</v>
      </c>
      <c r="C233" s="51">
        <f>(B233*Strategy!C$2)/100</f>
        <v>1.4999999999999999E-4</v>
      </c>
      <c r="D233" s="52">
        <f t="shared" si="12"/>
        <v>5.1500000000000001E-3</v>
      </c>
      <c r="E233" s="53">
        <f t="shared" si="13"/>
        <v>3.9649999999999977E-2</v>
      </c>
      <c r="F233" s="31">
        <f t="shared" si="14"/>
        <v>1.898485979571028</v>
      </c>
      <c r="G233" s="31">
        <f>(F233*Strategy!C$2)/100</f>
        <v>5.6954579387130846E-2</v>
      </c>
      <c r="H233" s="41">
        <f t="shared" si="15"/>
        <v>1.9554405589581589</v>
      </c>
      <c r="J233" s="151"/>
      <c r="K233" s="152"/>
      <c r="L233" s="152"/>
      <c r="M233" s="153"/>
    </row>
    <row r="234" spans="1:13" x14ac:dyDescent="0.3">
      <c r="A234" s="28">
        <v>232</v>
      </c>
      <c r="B234" s="24">
        <f>Strategy!C$1</f>
        <v>5.0000000000000001E-3</v>
      </c>
      <c r="C234" s="51">
        <f>(B234*Strategy!C$2)/100</f>
        <v>1.4999999999999999E-4</v>
      </c>
      <c r="D234" s="52">
        <f t="shared" si="12"/>
        <v>5.1500000000000001E-3</v>
      </c>
      <c r="E234" s="53">
        <f t="shared" si="13"/>
        <v>3.9799999999999974E-2</v>
      </c>
      <c r="F234" s="31">
        <f t="shared" si="14"/>
        <v>1.9554405589581589</v>
      </c>
      <c r="G234" s="31">
        <f>(F234*Strategy!C$2)/100</f>
        <v>5.8663216768744766E-2</v>
      </c>
      <c r="H234" s="41">
        <f t="shared" si="15"/>
        <v>2.0141037757269036</v>
      </c>
      <c r="J234" s="151"/>
      <c r="K234" s="152"/>
      <c r="L234" s="152"/>
      <c r="M234" s="153"/>
    </row>
    <row r="235" spans="1:13" x14ac:dyDescent="0.3">
      <c r="A235" s="28">
        <v>233</v>
      </c>
      <c r="B235" s="24">
        <f>Strategy!C$1</f>
        <v>5.0000000000000001E-3</v>
      </c>
      <c r="C235" s="51">
        <f>(B235*Strategy!C$2)/100</f>
        <v>1.4999999999999999E-4</v>
      </c>
      <c r="D235" s="52">
        <f t="shared" si="12"/>
        <v>5.1500000000000001E-3</v>
      </c>
      <c r="E235" s="53">
        <f t="shared" si="13"/>
        <v>3.9949999999999972E-2</v>
      </c>
      <c r="F235" s="31">
        <f t="shared" si="14"/>
        <v>2.0141037757269036</v>
      </c>
      <c r="G235" s="31">
        <f>(F235*Strategy!C$2)/100</f>
        <v>6.0423113271807105E-2</v>
      </c>
      <c r="H235" s="41">
        <f t="shared" si="15"/>
        <v>2.0745268889987107</v>
      </c>
      <c r="J235" s="151"/>
      <c r="K235" s="152"/>
      <c r="L235" s="152"/>
      <c r="M235" s="153"/>
    </row>
    <row r="236" spans="1:13" x14ac:dyDescent="0.3">
      <c r="A236" s="28">
        <v>234</v>
      </c>
      <c r="B236" s="24">
        <f>Strategy!C$1</f>
        <v>5.0000000000000001E-3</v>
      </c>
      <c r="C236" s="51">
        <f>(B236*Strategy!C$2)/100</f>
        <v>1.4999999999999999E-4</v>
      </c>
      <c r="D236" s="52">
        <f t="shared" si="12"/>
        <v>5.1500000000000001E-3</v>
      </c>
      <c r="E236" s="53">
        <f t="shared" si="13"/>
        <v>4.0099999999999969E-2</v>
      </c>
      <c r="F236" s="31">
        <f t="shared" si="14"/>
        <v>2.0745268889987107</v>
      </c>
      <c r="G236" s="31">
        <f>(F236*Strategy!C$2)/100</f>
        <v>6.223580666996132E-2</v>
      </c>
      <c r="H236" s="41">
        <f t="shared" si="15"/>
        <v>2.1367626956686721</v>
      </c>
      <c r="J236" s="151"/>
      <c r="K236" s="152"/>
      <c r="L236" s="152"/>
      <c r="M236" s="153"/>
    </row>
    <row r="237" spans="1:13" x14ac:dyDescent="0.3">
      <c r="A237" s="28">
        <v>235</v>
      </c>
      <c r="B237" s="24">
        <f>Strategy!C$1</f>
        <v>5.0000000000000001E-3</v>
      </c>
      <c r="C237" s="51">
        <f>(B237*Strategy!C$2)/100</f>
        <v>1.4999999999999999E-4</v>
      </c>
      <c r="D237" s="52">
        <f t="shared" si="12"/>
        <v>5.1500000000000001E-3</v>
      </c>
      <c r="E237" s="53">
        <f t="shared" si="13"/>
        <v>4.0249999999999966E-2</v>
      </c>
      <c r="F237" s="31">
        <f t="shared" si="14"/>
        <v>2.1367626956686721</v>
      </c>
      <c r="G237" s="31">
        <f>(F237*Strategy!C$2)/100</f>
        <v>6.4102880870060164E-2</v>
      </c>
      <c r="H237" s="41">
        <f t="shared" si="15"/>
        <v>2.2008655765387322</v>
      </c>
      <c r="J237" s="151"/>
      <c r="K237" s="152"/>
      <c r="L237" s="152"/>
      <c r="M237" s="153"/>
    </row>
    <row r="238" spans="1:13" x14ac:dyDescent="0.3">
      <c r="A238" s="28">
        <v>236</v>
      </c>
      <c r="B238" s="24">
        <f>Strategy!C$1</f>
        <v>5.0000000000000001E-3</v>
      </c>
      <c r="C238" s="51">
        <f>(B238*Strategy!C$2)/100</f>
        <v>1.4999999999999999E-4</v>
      </c>
      <c r="D238" s="52">
        <f t="shared" si="12"/>
        <v>5.1500000000000001E-3</v>
      </c>
      <c r="E238" s="53">
        <f t="shared" si="13"/>
        <v>4.0399999999999964E-2</v>
      </c>
      <c r="F238" s="31">
        <f t="shared" si="14"/>
        <v>2.2008655765387322</v>
      </c>
      <c r="G238" s="31">
        <f>(F238*Strategy!C$2)/100</f>
        <v>6.6025967296161975E-2</v>
      </c>
      <c r="H238" s="41">
        <f t="shared" si="15"/>
        <v>2.2668915438348942</v>
      </c>
      <c r="J238" s="151"/>
      <c r="K238" s="152"/>
      <c r="L238" s="152"/>
      <c r="M238" s="153"/>
    </row>
    <row r="239" spans="1:13" x14ac:dyDescent="0.3">
      <c r="A239" s="28">
        <v>237</v>
      </c>
      <c r="B239" s="24">
        <f>Strategy!C$1</f>
        <v>5.0000000000000001E-3</v>
      </c>
      <c r="C239" s="51">
        <f>(B239*Strategy!C$2)/100</f>
        <v>1.4999999999999999E-4</v>
      </c>
      <c r="D239" s="52">
        <f t="shared" si="12"/>
        <v>5.1500000000000001E-3</v>
      </c>
      <c r="E239" s="53">
        <f t="shared" si="13"/>
        <v>4.0549999999999961E-2</v>
      </c>
      <c r="F239" s="31">
        <f t="shared" si="14"/>
        <v>2.2668915438348942</v>
      </c>
      <c r="G239" s="31">
        <f>(F239*Strategy!C$2)/100</f>
        <v>6.8006746315046829E-2</v>
      </c>
      <c r="H239" s="41">
        <f t="shared" si="15"/>
        <v>2.3348982901499409</v>
      </c>
      <c r="J239" s="151"/>
      <c r="K239" s="152"/>
      <c r="L239" s="152"/>
      <c r="M239" s="153"/>
    </row>
    <row r="240" spans="1:13" x14ac:dyDescent="0.3">
      <c r="A240" s="28">
        <v>238</v>
      </c>
      <c r="B240" s="24">
        <f>Strategy!C$1</f>
        <v>5.0000000000000001E-3</v>
      </c>
      <c r="C240" s="51">
        <f>(B240*Strategy!C$2)/100</f>
        <v>1.4999999999999999E-4</v>
      </c>
      <c r="D240" s="52">
        <f t="shared" si="12"/>
        <v>5.1500000000000001E-3</v>
      </c>
      <c r="E240" s="53">
        <f t="shared" si="13"/>
        <v>4.0699999999999958E-2</v>
      </c>
      <c r="F240" s="31">
        <f t="shared" si="14"/>
        <v>2.3348982901499409</v>
      </c>
      <c r="G240" s="31">
        <f>(F240*Strategy!C$2)/100</f>
        <v>7.0046948704498235E-2</v>
      </c>
      <c r="H240" s="41">
        <f t="shared" si="15"/>
        <v>2.404945238854439</v>
      </c>
      <c r="J240" s="151"/>
      <c r="K240" s="152"/>
      <c r="L240" s="152"/>
      <c r="M240" s="153"/>
    </row>
    <row r="241" spans="1:13" x14ac:dyDescent="0.3">
      <c r="A241" s="28">
        <v>239</v>
      </c>
      <c r="B241" s="24">
        <f>Strategy!C$1</f>
        <v>5.0000000000000001E-3</v>
      </c>
      <c r="C241" s="51">
        <f>(B241*Strategy!C$2)/100</f>
        <v>1.4999999999999999E-4</v>
      </c>
      <c r="D241" s="52">
        <f t="shared" si="12"/>
        <v>5.1500000000000001E-3</v>
      </c>
      <c r="E241" s="53">
        <f t="shared" si="13"/>
        <v>4.0849999999999956E-2</v>
      </c>
      <c r="F241" s="31">
        <f t="shared" si="14"/>
        <v>2.404945238854439</v>
      </c>
      <c r="G241" s="31">
        <f>(F241*Strategy!C$2)/100</f>
        <v>7.214835716563317E-2</v>
      </c>
      <c r="H241" s="41">
        <f t="shared" si="15"/>
        <v>2.4770935960200724</v>
      </c>
      <c r="J241" s="151"/>
      <c r="K241" s="152"/>
      <c r="L241" s="152"/>
      <c r="M241" s="153"/>
    </row>
    <row r="242" spans="1:13" x14ac:dyDescent="0.3">
      <c r="A242" s="28">
        <v>240</v>
      </c>
      <c r="B242" s="24">
        <f>Strategy!C$1</f>
        <v>5.0000000000000001E-3</v>
      </c>
      <c r="C242" s="51">
        <f>(B242*Strategy!C$2)/100</f>
        <v>1.4999999999999999E-4</v>
      </c>
      <c r="D242" s="52">
        <f t="shared" si="12"/>
        <v>5.1500000000000001E-3</v>
      </c>
      <c r="E242" s="53">
        <f t="shared" si="13"/>
        <v>4.0999999999999953E-2</v>
      </c>
      <c r="F242" s="31">
        <f t="shared" si="14"/>
        <v>2.4770935960200724</v>
      </c>
      <c r="G242" s="31">
        <f>(F242*Strategy!C$2)/100</f>
        <v>7.4312807880602169E-2</v>
      </c>
      <c r="H242" s="41">
        <f t="shared" si="15"/>
        <v>2.5514064039006747</v>
      </c>
      <c r="J242" s="151"/>
      <c r="K242" s="152"/>
      <c r="L242" s="152"/>
      <c r="M242" s="153"/>
    </row>
    <row r="243" spans="1:13" x14ac:dyDescent="0.3">
      <c r="A243" s="28">
        <v>241</v>
      </c>
      <c r="B243" s="24">
        <f>Strategy!C$1</f>
        <v>5.0000000000000001E-3</v>
      </c>
      <c r="C243" s="51">
        <f>(B243*Strategy!C$2)/100</f>
        <v>1.4999999999999999E-4</v>
      </c>
      <c r="D243" s="52">
        <f t="shared" si="12"/>
        <v>5.1500000000000001E-3</v>
      </c>
      <c r="E243" s="53">
        <f t="shared" si="13"/>
        <v>4.1149999999999951E-2</v>
      </c>
      <c r="F243" s="31">
        <f t="shared" si="14"/>
        <v>2.5514064039006747</v>
      </c>
      <c r="G243" s="31">
        <f>(F243*Strategy!C$2)/100</f>
        <v>7.6542192117020236E-2</v>
      </c>
      <c r="H243" s="41">
        <f t="shared" si="15"/>
        <v>2.6279485960176951</v>
      </c>
      <c r="J243" s="151"/>
      <c r="K243" s="152"/>
      <c r="L243" s="152"/>
      <c r="M243" s="153"/>
    </row>
    <row r="244" spans="1:13" x14ac:dyDescent="0.3">
      <c r="A244" s="28">
        <v>242</v>
      </c>
      <c r="B244" s="24">
        <f>Strategy!C$1</f>
        <v>5.0000000000000001E-3</v>
      </c>
      <c r="C244" s="51">
        <f>(B244*Strategy!C$2)/100</f>
        <v>1.4999999999999999E-4</v>
      </c>
      <c r="D244" s="52">
        <f t="shared" si="12"/>
        <v>5.1500000000000001E-3</v>
      </c>
      <c r="E244" s="53">
        <f t="shared" si="13"/>
        <v>4.1299999999999948E-2</v>
      </c>
      <c r="F244" s="31">
        <f t="shared" si="14"/>
        <v>2.6279485960176951</v>
      </c>
      <c r="G244" s="31">
        <f>(F244*Strategy!C$2)/100</f>
        <v>7.8838457880530843E-2</v>
      </c>
      <c r="H244" s="41">
        <f t="shared" si="15"/>
        <v>2.7067870538982262</v>
      </c>
      <c r="J244" s="151"/>
      <c r="K244" s="152"/>
      <c r="L244" s="152"/>
      <c r="M244" s="153"/>
    </row>
    <row r="245" spans="1:13" x14ac:dyDescent="0.3">
      <c r="A245" s="28">
        <v>243</v>
      </c>
      <c r="B245" s="24">
        <f>Strategy!C$1</f>
        <v>5.0000000000000001E-3</v>
      </c>
      <c r="C245" s="51">
        <f>(B245*Strategy!C$2)/100</f>
        <v>1.4999999999999999E-4</v>
      </c>
      <c r="D245" s="52">
        <f t="shared" si="12"/>
        <v>5.1500000000000001E-3</v>
      </c>
      <c r="E245" s="53">
        <f t="shared" si="13"/>
        <v>4.1449999999999945E-2</v>
      </c>
      <c r="F245" s="31">
        <f t="shared" si="14"/>
        <v>2.7067870538982262</v>
      </c>
      <c r="G245" s="31">
        <f>(F245*Strategy!C$2)/100</f>
        <v>8.120361161694678E-2</v>
      </c>
      <c r="H245" s="41">
        <f t="shared" si="15"/>
        <v>2.7879906655151729</v>
      </c>
      <c r="J245" s="151"/>
      <c r="K245" s="152"/>
      <c r="L245" s="152"/>
      <c r="M245" s="153"/>
    </row>
    <row r="246" spans="1:13" x14ac:dyDescent="0.3">
      <c r="A246" s="28">
        <v>244</v>
      </c>
      <c r="B246" s="24">
        <f>Strategy!C$1</f>
        <v>5.0000000000000001E-3</v>
      </c>
      <c r="C246" s="51">
        <f>(B246*Strategy!C$2)/100</f>
        <v>1.4999999999999999E-4</v>
      </c>
      <c r="D246" s="52">
        <f t="shared" si="12"/>
        <v>5.1500000000000001E-3</v>
      </c>
      <c r="E246" s="53">
        <f t="shared" si="13"/>
        <v>4.1599999999999943E-2</v>
      </c>
      <c r="F246" s="31">
        <f t="shared" si="14"/>
        <v>2.7879906655151729</v>
      </c>
      <c r="G246" s="31">
        <f>(F246*Strategy!C$2)/100</f>
        <v>8.3639719965455189E-2</v>
      </c>
      <c r="H246" s="41">
        <f t="shared" si="15"/>
        <v>2.871630385480628</v>
      </c>
      <c r="J246" s="151"/>
      <c r="K246" s="152"/>
      <c r="L246" s="152"/>
      <c r="M246" s="153"/>
    </row>
    <row r="247" spans="1:13" x14ac:dyDescent="0.3">
      <c r="A247" s="28">
        <v>245</v>
      </c>
      <c r="B247" s="24">
        <f>Strategy!C$1</f>
        <v>5.0000000000000001E-3</v>
      </c>
      <c r="C247" s="51">
        <f>(B247*Strategy!C$2)/100</f>
        <v>1.4999999999999999E-4</v>
      </c>
      <c r="D247" s="52">
        <f t="shared" si="12"/>
        <v>5.1500000000000001E-3</v>
      </c>
      <c r="E247" s="53">
        <f t="shared" si="13"/>
        <v>4.174999999999994E-2</v>
      </c>
      <c r="F247" s="31">
        <f t="shared" si="14"/>
        <v>2.871630385480628</v>
      </c>
      <c r="G247" s="31">
        <f>(F247*Strategy!C$2)/100</f>
        <v>8.614891156441884E-2</v>
      </c>
      <c r="H247" s="41">
        <f t="shared" si="15"/>
        <v>2.9577792970450467</v>
      </c>
      <c r="J247" s="151"/>
      <c r="K247" s="152"/>
      <c r="L247" s="152"/>
      <c r="M247" s="153"/>
    </row>
    <row r="248" spans="1:13" x14ac:dyDescent="0.3">
      <c r="A248" s="28">
        <v>246</v>
      </c>
      <c r="B248" s="24">
        <f>Strategy!C$1</f>
        <v>5.0000000000000001E-3</v>
      </c>
      <c r="C248" s="51">
        <f>(B248*Strategy!C$2)/100</f>
        <v>1.4999999999999999E-4</v>
      </c>
      <c r="D248" s="52">
        <f t="shared" si="12"/>
        <v>5.1500000000000001E-3</v>
      </c>
      <c r="E248" s="53">
        <f t="shared" si="13"/>
        <v>4.1899999999999937E-2</v>
      </c>
      <c r="F248" s="31">
        <f t="shared" si="14"/>
        <v>2.9577792970450467</v>
      </c>
      <c r="G248" s="31">
        <f>(F248*Strategy!C$2)/100</f>
        <v>8.8733378911351399E-2</v>
      </c>
      <c r="H248" s="41">
        <f t="shared" si="15"/>
        <v>3.0465126759563983</v>
      </c>
      <c r="J248" s="151"/>
      <c r="K248" s="152"/>
      <c r="L248" s="152"/>
      <c r="M248" s="153"/>
    </row>
    <row r="249" spans="1:13" x14ac:dyDescent="0.3">
      <c r="A249" s="28">
        <v>247</v>
      </c>
      <c r="B249" s="24">
        <f>Strategy!C$1</f>
        <v>5.0000000000000001E-3</v>
      </c>
      <c r="C249" s="51">
        <f>(B249*Strategy!C$2)/100</f>
        <v>1.4999999999999999E-4</v>
      </c>
      <c r="D249" s="52">
        <f t="shared" si="12"/>
        <v>5.1500000000000001E-3</v>
      </c>
      <c r="E249" s="53">
        <f t="shared" si="13"/>
        <v>4.2049999999999935E-2</v>
      </c>
      <c r="F249" s="31">
        <f t="shared" si="14"/>
        <v>3.0465126759563983</v>
      </c>
      <c r="G249" s="31">
        <f>(F249*Strategy!C$2)/100</f>
        <v>9.1395380278691943E-2</v>
      </c>
      <c r="H249" s="41">
        <f t="shared" si="15"/>
        <v>3.1379080562350903</v>
      </c>
      <c r="J249" s="151"/>
      <c r="K249" s="152"/>
      <c r="L249" s="152"/>
      <c r="M249" s="153"/>
    </row>
    <row r="250" spans="1:13" x14ac:dyDescent="0.3">
      <c r="A250" s="28">
        <v>248</v>
      </c>
      <c r="B250" s="24">
        <f>Strategy!C$1</f>
        <v>5.0000000000000001E-3</v>
      </c>
      <c r="C250" s="51">
        <f>(B250*Strategy!C$2)/100</f>
        <v>1.4999999999999999E-4</v>
      </c>
      <c r="D250" s="52">
        <f t="shared" si="12"/>
        <v>5.1500000000000001E-3</v>
      </c>
      <c r="E250" s="53">
        <f t="shared" si="13"/>
        <v>4.2199999999999932E-2</v>
      </c>
      <c r="F250" s="31">
        <f t="shared" si="14"/>
        <v>3.1379080562350903</v>
      </c>
      <c r="G250" s="31">
        <f>(F250*Strategy!C$2)/100</f>
        <v>9.4137241687052703E-2</v>
      </c>
      <c r="H250" s="41">
        <f t="shared" si="15"/>
        <v>3.2320452979221428</v>
      </c>
      <c r="J250" s="151"/>
      <c r="K250" s="152"/>
      <c r="L250" s="152"/>
      <c r="M250" s="153"/>
    </row>
    <row r="251" spans="1:13" ht="15" thickBot="1" x14ac:dyDescent="0.35">
      <c r="A251" s="28">
        <v>249</v>
      </c>
      <c r="B251" s="24">
        <f>Strategy!C$1</f>
        <v>5.0000000000000001E-3</v>
      </c>
      <c r="C251" s="51">
        <f>(B251*Strategy!C$2)/100</f>
        <v>1.4999999999999999E-4</v>
      </c>
      <c r="D251" s="52">
        <f t="shared" si="12"/>
        <v>5.1500000000000001E-3</v>
      </c>
      <c r="E251" s="53">
        <f t="shared" si="13"/>
        <v>4.2349999999999929E-2</v>
      </c>
      <c r="F251" s="31">
        <f t="shared" si="14"/>
        <v>3.2320452979221428</v>
      </c>
      <c r="G251" s="31">
        <f>(F251*Strategy!C$2)/100</f>
        <v>9.6961358937664277E-2</v>
      </c>
      <c r="H251" s="41">
        <f t="shared" si="15"/>
        <v>3.3290066568598071</v>
      </c>
      <c r="J251" s="151"/>
      <c r="K251" s="152"/>
      <c r="L251" s="152"/>
      <c r="M251" s="153"/>
    </row>
    <row r="252" spans="1:13" s="59" customFormat="1" ht="15" thickBot="1" x14ac:dyDescent="0.35">
      <c r="A252" s="54">
        <v>250</v>
      </c>
      <c r="B252" s="55">
        <f>Strategy!C$1</f>
        <v>5.0000000000000001E-3</v>
      </c>
      <c r="C252" s="56">
        <f>(B252*Strategy!C$2)/100</f>
        <v>1.4999999999999999E-4</v>
      </c>
      <c r="D252" s="55">
        <f t="shared" si="12"/>
        <v>5.1500000000000001E-3</v>
      </c>
      <c r="E252" s="57">
        <f t="shared" si="13"/>
        <v>4.2499999999999927E-2</v>
      </c>
      <c r="F252" s="55">
        <f t="shared" si="14"/>
        <v>3.3290066568598071</v>
      </c>
      <c r="G252" s="55">
        <f>(F252*Strategy!C$2)/100</f>
        <v>9.9870199705794208E-2</v>
      </c>
      <c r="H252" s="58">
        <f t="shared" si="15"/>
        <v>3.4288768565656014</v>
      </c>
      <c r="I252" s="124">
        <v>0.02</v>
      </c>
      <c r="J252" s="151"/>
      <c r="K252" s="152"/>
      <c r="L252" s="152"/>
      <c r="M252" s="153"/>
    </row>
    <row r="253" spans="1:13" x14ac:dyDescent="0.3">
      <c r="A253" s="28">
        <v>251</v>
      </c>
      <c r="B253" s="24">
        <f>Strategy!C$1</f>
        <v>5.0000000000000001E-3</v>
      </c>
      <c r="C253" s="51">
        <f>(B253*Strategy!C$2)/100</f>
        <v>1.4999999999999999E-4</v>
      </c>
      <c r="D253" s="52">
        <f t="shared" si="12"/>
        <v>5.1500000000000001E-3</v>
      </c>
      <c r="E253" s="53">
        <f t="shared" si="13"/>
        <v>4.2649999999999924E-2</v>
      </c>
      <c r="F253" s="31">
        <f t="shared" si="14"/>
        <v>3.4088768565656014</v>
      </c>
      <c r="G253" s="31">
        <f>(F253*Strategy!C$2)/100</f>
        <v>0.10226630569696804</v>
      </c>
      <c r="H253" s="41">
        <f t="shared" si="15"/>
        <v>3.5111431622625693</v>
      </c>
      <c r="J253" s="151"/>
      <c r="K253" s="152"/>
      <c r="L253" s="152"/>
      <c r="M253" s="153"/>
    </row>
    <row r="254" spans="1:13" x14ac:dyDescent="0.3">
      <c r="A254" s="28">
        <v>252</v>
      </c>
      <c r="B254" s="24">
        <f>Strategy!C$1</f>
        <v>5.0000000000000001E-3</v>
      </c>
      <c r="C254" s="51">
        <f>(B254*Strategy!C$2)/100</f>
        <v>1.4999999999999999E-4</v>
      </c>
      <c r="D254" s="52">
        <f t="shared" si="12"/>
        <v>5.1500000000000001E-3</v>
      </c>
      <c r="E254" s="53">
        <f t="shared" si="13"/>
        <v>4.2799999999999921E-2</v>
      </c>
      <c r="F254" s="31">
        <f t="shared" si="14"/>
        <v>3.5111431622625693</v>
      </c>
      <c r="G254" s="31">
        <f>(F254*Strategy!C$2)/100</f>
        <v>0.10533429486787707</v>
      </c>
      <c r="H254" s="41">
        <f t="shared" si="15"/>
        <v>3.6164774571304465</v>
      </c>
      <c r="J254" s="151"/>
      <c r="K254" s="152"/>
      <c r="L254" s="152"/>
      <c r="M254" s="153"/>
    </row>
    <row r="255" spans="1:13" x14ac:dyDescent="0.3">
      <c r="A255" s="28">
        <v>253</v>
      </c>
      <c r="B255" s="24">
        <f>Strategy!C$1</f>
        <v>5.0000000000000001E-3</v>
      </c>
      <c r="C255" s="51">
        <f>(B255*Strategy!C$2)/100</f>
        <v>1.4999999999999999E-4</v>
      </c>
      <c r="D255" s="52">
        <f t="shared" si="12"/>
        <v>5.1500000000000001E-3</v>
      </c>
      <c r="E255" s="53">
        <f t="shared" si="13"/>
        <v>4.2949999999999919E-2</v>
      </c>
      <c r="F255" s="31">
        <f t="shared" si="14"/>
        <v>3.6164774571304465</v>
      </c>
      <c r="G255" s="31">
        <f>(F255*Strategy!C$2)/100</f>
        <v>0.10849432371391339</v>
      </c>
      <c r="H255" s="41">
        <f t="shared" si="15"/>
        <v>3.7249717808443599</v>
      </c>
      <c r="J255" s="151"/>
      <c r="K255" s="152"/>
      <c r="L255" s="152"/>
      <c r="M255" s="153"/>
    </row>
    <row r="256" spans="1:13" x14ac:dyDescent="0.3">
      <c r="A256" s="28">
        <v>254</v>
      </c>
      <c r="B256" s="24">
        <f>Strategy!C$1</f>
        <v>5.0000000000000001E-3</v>
      </c>
      <c r="C256" s="51">
        <f>(B256*Strategy!C$2)/100</f>
        <v>1.4999999999999999E-4</v>
      </c>
      <c r="D256" s="52">
        <f t="shared" si="12"/>
        <v>5.1500000000000001E-3</v>
      </c>
      <c r="E256" s="53">
        <f t="shared" si="13"/>
        <v>4.3099999999999916E-2</v>
      </c>
      <c r="F256" s="31">
        <f t="shared" si="14"/>
        <v>3.7249717808443599</v>
      </c>
      <c r="G256" s="31">
        <f>(F256*Strategy!C$2)/100</f>
        <v>0.1117491534253308</v>
      </c>
      <c r="H256" s="41">
        <f t="shared" si="15"/>
        <v>3.8367209342696906</v>
      </c>
      <c r="J256" s="151"/>
      <c r="K256" s="152"/>
      <c r="L256" s="152"/>
      <c r="M256" s="153"/>
    </row>
    <row r="257" spans="1:13" x14ac:dyDescent="0.3">
      <c r="A257" s="28">
        <v>255</v>
      </c>
      <c r="B257" s="24">
        <f>Strategy!C$1</f>
        <v>5.0000000000000001E-3</v>
      </c>
      <c r="C257" s="51">
        <f>(B257*Strategy!C$2)/100</f>
        <v>1.4999999999999999E-4</v>
      </c>
      <c r="D257" s="52">
        <f t="shared" si="12"/>
        <v>5.1500000000000001E-3</v>
      </c>
      <c r="E257" s="53">
        <f t="shared" si="13"/>
        <v>4.3249999999999914E-2</v>
      </c>
      <c r="F257" s="31">
        <f t="shared" si="14"/>
        <v>3.8367209342696906</v>
      </c>
      <c r="G257" s="31">
        <f>(F257*Strategy!C$2)/100</f>
        <v>0.11510162802809072</v>
      </c>
      <c r="H257" s="41">
        <f t="shared" si="15"/>
        <v>3.9518225622977812</v>
      </c>
      <c r="J257" s="151"/>
      <c r="K257" s="152"/>
      <c r="L257" s="152"/>
      <c r="M257" s="153"/>
    </row>
    <row r="258" spans="1:13" x14ac:dyDescent="0.3">
      <c r="A258" s="28">
        <v>256</v>
      </c>
      <c r="B258" s="24">
        <f>Strategy!C$1</f>
        <v>5.0000000000000001E-3</v>
      </c>
      <c r="C258" s="51">
        <f>(B258*Strategy!C$2)/100</f>
        <v>1.4999999999999999E-4</v>
      </c>
      <c r="D258" s="52">
        <f t="shared" si="12"/>
        <v>5.1500000000000001E-3</v>
      </c>
      <c r="E258" s="53">
        <f t="shared" si="13"/>
        <v>4.3399999999999911E-2</v>
      </c>
      <c r="F258" s="31">
        <f t="shared" si="14"/>
        <v>3.9518225622977812</v>
      </c>
      <c r="G258" s="31">
        <f>(F258*Strategy!C$2)/100</f>
        <v>0.11855467686893344</v>
      </c>
      <c r="H258" s="41">
        <f t="shared" si="15"/>
        <v>4.0703772391667146</v>
      </c>
      <c r="J258" s="151"/>
      <c r="K258" s="152"/>
      <c r="L258" s="152"/>
      <c r="M258" s="153"/>
    </row>
    <row r="259" spans="1:13" x14ac:dyDescent="0.3">
      <c r="A259" s="28">
        <v>257</v>
      </c>
      <c r="B259" s="24">
        <f>Strategy!C$1</f>
        <v>5.0000000000000001E-3</v>
      </c>
      <c r="C259" s="51">
        <f>(B259*Strategy!C$2)/100</f>
        <v>1.4999999999999999E-4</v>
      </c>
      <c r="D259" s="52">
        <f t="shared" si="12"/>
        <v>5.1500000000000001E-3</v>
      </c>
      <c r="E259" s="53">
        <f t="shared" si="13"/>
        <v>4.3549999999999908E-2</v>
      </c>
      <c r="F259" s="31">
        <f t="shared" si="14"/>
        <v>4.0703772391667146</v>
      </c>
      <c r="G259" s="31">
        <f>(F259*Strategy!C$2)/100</f>
        <v>0.12211131717500144</v>
      </c>
      <c r="H259" s="41">
        <f t="shared" si="15"/>
        <v>4.1924885563417158</v>
      </c>
      <c r="J259" s="151"/>
      <c r="K259" s="152"/>
      <c r="L259" s="152"/>
      <c r="M259" s="153"/>
    </row>
    <row r="260" spans="1:13" x14ac:dyDescent="0.3">
      <c r="A260" s="28">
        <v>258</v>
      </c>
      <c r="B260" s="24">
        <f>Strategy!C$1</f>
        <v>5.0000000000000001E-3</v>
      </c>
      <c r="C260" s="51">
        <f>(B260*Strategy!C$2)/100</f>
        <v>1.4999999999999999E-4</v>
      </c>
      <c r="D260" s="52">
        <f t="shared" si="12"/>
        <v>5.1500000000000001E-3</v>
      </c>
      <c r="E260" s="53">
        <f t="shared" si="13"/>
        <v>4.3699999999999906E-2</v>
      </c>
      <c r="F260" s="31">
        <f t="shared" si="14"/>
        <v>4.1924885563417158</v>
      </c>
      <c r="G260" s="31">
        <f>(F260*Strategy!C$2)/100</f>
        <v>0.12577465669025148</v>
      </c>
      <c r="H260" s="41">
        <f t="shared" si="15"/>
        <v>4.3182632130319671</v>
      </c>
      <c r="J260" s="151"/>
      <c r="K260" s="152"/>
      <c r="L260" s="152"/>
      <c r="M260" s="153"/>
    </row>
    <row r="261" spans="1:13" x14ac:dyDescent="0.3">
      <c r="A261" s="28">
        <v>259</v>
      </c>
      <c r="B261" s="24">
        <f>Strategy!C$1</f>
        <v>5.0000000000000001E-3</v>
      </c>
      <c r="C261" s="51">
        <f>(B261*Strategy!C$2)/100</f>
        <v>1.4999999999999999E-4</v>
      </c>
      <c r="D261" s="52">
        <f t="shared" ref="D261:D324" si="16">B261+C261</f>
        <v>5.1500000000000001E-3</v>
      </c>
      <c r="E261" s="53">
        <f t="shared" ref="E261:E324" si="17">C261+E260</f>
        <v>4.3849999999999903E-2</v>
      </c>
      <c r="F261" s="31">
        <f t="shared" ref="F261:F324" si="18">H260-I260</f>
        <v>4.3182632130319671</v>
      </c>
      <c r="G261" s="31">
        <f>(F261*Strategy!C$2)/100</f>
        <v>0.12954789639095901</v>
      </c>
      <c r="H261" s="41">
        <f t="shared" ref="H261:H324" si="19">F261+G261</f>
        <v>4.4478111094229265</v>
      </c>
      <c r="J261" s="151"/>
      <c r="K261" s="152"/>
      <c r="L261" s="152"/>
      <c r="M261" s="153"/>
    </row>
    <row r="262" spans="1:13" x14ac:dyDescent="0.3">
      <c r="A262" s="28">
        <v>260</v>
      </c>
      <c r="B262" s="24">
        <f>Strategy!C$1</f>
        <v>5.0000000000000001E-3</v>
      </c>
      <c r="C262" s="51">
        <f>(B262*Strategy!C$2)/100</f>
        <v>1.4999999999999999E-4</v>
      </c>
      <c r="D262" s="52">
        <f t="shared" si="16"/>
        <v>5.1500000000000001E-3</v>
      </c>
      <c r="E262" s="53">
        <f t="shared" si="17"/>
        <v>4.39999999999999E-2</v>
      </c>
      <c r="F262" s="31">
        <f t="shared" si="18"/>
        <v>4.4478111094229265</v>
      </c>
      <c r="G262" s="31">
        <f>(F262*Strategy!C$2)/100</f>
        <v>0.13343433328268781</v>
      </c>
      <c r="H262" s="41">
        <f t="shared" si="19"/>
        <v>4.5812454427056144</v>
      </c>
      <c r="J262" s="151"/>
      <c r="K262" s="152"/>
      <c r="L262" s="152"/>
      <c r="M262" s="153"/>
    </row>
    <row r="263" spans="1:13" x14ac:dyDescent="0.3">
      <c r="A263" s="28">
        <v>261</v>
      </c>
      <c r="B263" s="24">
        <f>Strategy!C$1</f>
        <v>5.0000000000000001E-3</v>
      </c>
      <c r="C263" s="51">
        <f>(B263*Strategy!C$2)/100</f>
        <v>1.4999999999999999E-4</v>
      </c>
      <c r="D263" s="52">
        <f t="shared" si="16"/>
        <v>5.1500000000000001E-3</v>
      </c>
      <c r="E263" s="53">
        <f t="shared" si="17"/>
        <v>4.4149999999999898E-2</v>
      </c>
      <c r="F263" s="31">
        <f t="shared" si="18"/>
        <v>4.5812454427056144</v>
      </c>
      <c r="G263" s="31">
        <f>(F263*Strategy!C$2)/100</f>
        <v>0.13743736328116843</v>
      </c>
      <c r="H263" s="41">
        <f t="shared" si="19"/>
        <v>4.7186828059867825</v>
      </c>
      <c r="J263" s="151"/>
      <c r="K263" s="152"/>
      <c r="L263" s="152"/>
      <c r="M263" s="153"/>
    </row>
    <row r="264" spans="1:13" x14ac:dyDescent="0.3">
      <c r="A264" s="28">
        <v>262</v>
      </c>
      <c r="B264" s="24">
        <f>Strategy!C$1</f>
        <v>5.0000000000000001E-3</v>
      </c>
      <c r="C264" s="51">
        <f>(B264*Strategy!C$2)/100</f>
        <v>1.4999999999999999E-4</v>
      </c>
      <c r="D264" s="52">
        <f t="shared" si="16"/>
        <v>5.1500000000000001E-3</v>
      </c>
      <c r="E264" s="53">
        <f t="shared" si="17"/>
        <v>4.4299999999999895E-2</v>
      </c>
      <c r="F264" s="31">
        <f t="shared" si="18"/>
        <v>4.7186828059867825</v>
      </c>
      <c r="G264" s="31">
        <f>(F264*Strategy!C$2)/100</f>
        <v>0.14156048417960349</v>
      </c>
      <c r="H264" s="41">
        <f t="shared" si="19"/>
        <v>4.8602432901663857</v>
      </c>
      <c r="J264" s="151"/>
      <c r="K264" s="152"/>
      <c r="L264" s="152"/>
      <c r="M264" s="153"/>
    </row>
    <row r="265" spans="1:13" x14ac:dyDescent="0.3">
      <c r="A265" s="28">
        <v>263</v>
      </c>
      <c r="B265" s="24">
        <f>Strategy!C$1</f>
        <v>5.0000000000000001E-3</v>
      </c>
      <c r="C265" s="51">
        <f>(B265*Strategy!C$2)/100</f>
        <v>1.4999999999999999E-4</v>
      </c>
      <c r="D265" s="52">
        <f t="shared" si="16"/>
        <v>5.1500000000000001E-3</v>
      </c>
      <c r="E265" s="53">
        <f t="shared" si="17"/>
        <v>4.4449999999999892E-2</v>
      </c>
      <c r="F265" s="31">
        <f t="shared" si="18"/>
        <v>4.8602432901663857</v>
      </c>
      <c r="G265" s="31">
        <f>(F265*Strategy!C$2)/100</f>
        <v>0.14580729870499157</v>
      </c>
      <c r="H265" s="41">
        <f t="shared" si="19"/>
        <v>5.0060505888713775</v>
      </c>
      <c r="J265" s="151"/>
      <c r="K265" s="152"/>
      <c r="L265" s="152"/>
      <c r="M265" s="153"/>
    </row>
    <row r="266" spans="1:13" x14ac:dyDescent="0.3">
      <c r="A266" s="28">
        <v>264</v>
      </c>
      <c r="B266" s="24">
        <f>Strategy!C$1</f>
        <v>5.0000000000000001E-3</v>
      </c>
      <c r="C266" s="51">
        <f>(B266*Strategy!C$2)/100</f>
        <v>1.4999999999999999E-4</v>
      </c>
      <c r="D266" s="52">
        <f t="shared" si="16"/>
        <v>5.1500000000000001E-3</v>
      </c>
      <c r="E266" s="53">
        <f t="shared" si="17"/>
        <v>4.459999999999989E-2</v>
      </c>
      <c r="F266" s="31">
        <f t="shared" si="18"/>
        <v>5.0060505888713775</v>
      </c>
      <c r="G266" s="31">
        <f>(F266*Strategy!C$2)/100</f>
        <v>0.15018151766614132</v>
      </c>
      <c r="H266" s="41">
        <f t="shared" si="19"/>
        <v>5.1562321065375185</v>
      </c>
      <c r="J266" s="151"/>
      <c r="K266" s="152"/>
      <c r="L266" s="152"/>
      <c r="M266" s="153"/>
    </row>
    <row r="267" spans="1:13" x14ac:dyDescent="0.3">
      <c r="A267" s="28">
        <v>265</v>
      </c>
      <c r="B267" s="24">
        <f>Strategy!C$1</f>
        <v>5.0000000000000001E-3</v>
      </c>
      <c r="C267" s="51">
        <f>(B267*Strategy!C$2)/100</f>
        <v>1.4999999999999999E-4</v>
      </c>
      <c r="D267" s="52">
        <f t="shared" si="16"/>
        <v>5.1500000000000001E-3</v>
      </c>
      <c r="E267" s="53">
        <f t="shared" si="17"/>
        <v>4.4749999999999887E-2</v>
      </c>
      <c r="F267" s="31">
        <f t="shared" si="18"/>
        <v>5.1562321065375185</v>
      </c>
      <c r="G267" s="31">
        <f>(F267*Strategy!C$2)/100</f>
        <v>0.15468696319612554</v>
      </c>
      <c r="H267" s="41">
        <f t="shared" si="19"/>
        <v>5.3109190697336439</v>
      </c>
      <c r="J267" s="151"/>
      <c r="K267" s="152"/>
      <c r="L267" s="152"/>
      <c r="M267" s="153"/>
    </row>
    <row r="268" spans="1:13" x14ac:dyDescent="0.3">
      <c r="A268" s="28">
        <v>266</v>
      </c>
      <c r="B268" s="24">
        <f>Strategy!C$1</f>
        <v>5.0000000000000001E-3</v>
      </c>
      <c r="C268" s="51">
        <f>(B268*Strategy!C$2)/100</f>
        <v>1.4999999999999999E-4</v>
      </c>
      <c r="D268" s="52">
        <f t="shared" si="16"/>
        <v>5.1500000000000001E-3</v>
      </c>
      <c r="E268" s="53">
        <f t="shared" si="17"/>
        <v>4.4899999999999884E-2</v>
      </c>
      <c r="F268" s="31">
        <f t="shared" si="18"/>
        <v>5.3109190697336439</v>
      </c>
      <c r="G268" s="31">
        <f>(F268*Strategy!C$2)/100</f>
        <v>0.15932757209200932</v>
      </c>
      <c r="H268" s="41">
        <f t="shared" si="19"/>
        <v>5.4702466418256535</v>
      </c>
      <c r="J268" s="151"/>
      <c r="K268" s="152"/>
      <c r="L268" s="152"/>
      <c r="M268" s="153"/>
    </row>
    <row r="269" spans="1:13" x14ac:dyDescent="0.3">
      <c r="A269" s="28">
        <v>267</v>
      </c>
      <c r="B269" s="24">
        <f>Strategy!C$1</f>
        <v>5.0000000000000001E-3</v>
      </c>
      <c r="C269" s="51">
        <f>(B269*Strategy!C$2)/100</f>
        <v>1.4999999999999999E-4</v>
      </c>
      <c r="D269" s="52">
        <f t="shared" si="16"/>
        <v>5.1500000000000001E-3</v>
      </c>
      <c r="E269" s="53">
        <f t="shared" si="17"/>
        <v>4.5049999999999882E-2</v>
      </c>
      <c r="F269" s="31">
        <f t="shared" si="18"/>
        <v>5.4702466418256535</v>
      </c>
      <c r="G269" s="31">
        <f>(F269*Strategy!C$2)/100</f>
        <v>0.16410739925476961</v>
      </c>
      <c r="H269" s="41">
        <f t="shared" si="19"/>
        <v>5.6343540410804227</v>
      </c>
      <c r="J269" s="151"/>
      <c r="K269" s="152"/>
      <c r="L269" s="152"/>
      <c r="M269" s="153"/>
    </row>
    <row r="270" spans="1:13" x14ac:dyDescent="0.3">
      <c r="A270" s="28">
        <v>268</v>
      </c>
      <c r="B270" s="24">
        <f>Strategy!C$1</f>
        <v>5.0000000000000001E-3</v>
      </c>
      <c r="C270" s="51">
        <f>(B270*Strategy!C$2)/100</f>
        <v>1.4999999999999999E-4</v>
      </c>
      <c r="D270" s="52">
        <f t="shared" si="16"/>
        <v>5.1500000000000001E-3</v>
      </c>
      <c r="E270" s="53">
        <f t="shared" si="17"/>
        <v>4.5199999999999879E-2</v>
      </c>
      <c r="F270" s="31">
        <f t="shared" si="18"/>
        <v>5.6343540410804227</v>
      </c>
      <c r="G270" s="31">
        <f>(F270*Strategy!C$2)/100</f>
        <v>0.16903062123241269</v>
      </c>
      <c r="H270" s="41">
        <f t="shared" si="19"/>
        <v>5.8033846623128351</v>
      </c>
      <c r="J270" s="151"/>
      <c r="K270" s="152"/>
      <c r="L270" s="152"/>
      <c r="M270" s="153"/>
    </row>
    <row r="271" spans="1:13" x14ac:dyDescent="0.3">
      <c r="A271" s="28">
        <v>269</v>
      </c>
      <c r="B271" s="24">
        <f>Strategy!C$1</f>
        <v>5.0000000000000001E-3</v>
      </c>
      <c r="C271" s="51">
        <f>(B271*Strategy!C$2)/100</f>
        <v>1.4999999999999999E-4</v>
      </c>
      <c r="D271" s="52">
        <f t="shared" si="16"/>
        <v>5.1500000000000001E-3</v>
      </c>
      <c r="E271" s="53">
        <f t="shared" si="17"/>
        <v>4.5349999999999877E-2</v>
      </c>
      <c r="F271" s="31">
        <f t="shared" si="18"/>
        <v>5.8033846623128351</v>
      </c>
      <c r="G271" s="31">
        <f>(F271*Strategy!C$2)/100</f>
        <v>0.17410153986938504</v>
      </c>
      <c r="H271" s="41">
        <f t="shared" si="19"/>
        <v>5.9774862021822202</v>
      </c>
      <c r="J271" s="151"/>
      <c r="K271" s="152"/>
      <c r="L271" s="152"/>
      <c r="M271" s="153"/>
    </row>
    <row r="272" spans="1:13" x14ac:dyDescent="0.3">
      <c r="A272" s="28">
        <v>270</v>
      </c>
      <c r="B272" s="24">
        <f>Strategy!C$1</f>
        <v>5.0000000000000001E-3</v>
      </c>
      <c r="C272" s="51">
        <f>(B272*Strategy!C$2)/100</f>
        <v>1.4999999999999999E-4</v>
      </c>
      <c r="D272" s="52">
        <f t="shared" si="16"/>
        <v>5.1500000000000001E-3</v>
      </c>
      <c r="E272" s="53">
        <f t="shared" si="17"/>
        <v>4.5499999999999874E-2</v>
      </c>
      <c r="F272" s="31">
        <f t="shared" si="18"/>
        <v>5.9774862021822202</v>
      </c>
      <c r="G272" s="31">
        <f>(F272*Strategy!C$2)/100</f>
        <v>0.17932458606546661</v>
      </c>
      <c r="H272" s="41">
        <f t="shared" si="19"/>
        <v>6.1568107882476868</v>
      </c>
      <c r="J272" s="151"/>
      <c r="K272" s="152"/>
      <c r="L272" s="152"/>
      <c r="M272" s="153"/>
    </row>
    <row r="273" spans="1:13" x14ac:dyDescent="0.3">
      <c r="A273" s="28">
        <v>271</v>
      </c>
      <c r="B273" s="24">
        <f>Strategy!C$1</f>
        <v>5.0000000000000001E-3</v>
      </c>
      <c r="C273" s="51">
        <f>(B273*Strategy!C$2)/100</f>
        <v>1.4999999999999999E-4</v>
      </c>
      <c r="D273" s="52">
        <f t="shared" si="16"/>
        <v>5.1500000000000001E-3</v>
      </c>
      <c r="E273" s="53">
        <f t="shared" si="17"/>
        <v>4.5649999999999871E-2</v>
      </c>
      <c r="F273" s="31">
        <f t="shared" si="18"/>
        <v>6.1568107882476868</v>
      </c>
      <c r="G273" s="31">
        <f>(F273*Strategy!C$2)/100</f>
        <v>0.18470432364743061</v>
      </c>
      <c r="H273" s="41">
        <f t="shared" si="19"/>
        <v>6.3415151118951174</v>
      </c>
      <c r="J273" s="151"/>
      <c r="K273" s="152"/>
      <c r="L273" s="152"/>
      <c r="M273" s="153"/>
    </row>
    <row r="274" spans="1:13" x14ac:dyDescent="0.3">
      <c r="A274" s="28">
        <v>272</v>
      </c>
      <c r="B274" s="24">
        <f>Strategy!C$1</f>
        <v>5.0000000000000001E-3</v>
      </c>
      <c r="C274" s="51">
        <f>(B274*Strategy!C$2)/100</f>
        <v>1.4999999999999999E-4</v>
      </c>
      <c r="D274" s="52">
        <f t="shared" si="16"/>
        <v>5.1500000000000001E-3</v>
      </c>
      <c r="E274" s="53">
        <f t="shared" si="17"/>
        <v>4.5799999999999869E-2</v>
      </c>
      <c r="F274" s="31">
        <f t="shared" si="18"/>
        <v>6.3415151118951174</v>
      </c>
      <c r="G274" s="31">
        <f>(F274*Strategy!C$2)/100</f>
        <v>0.19024545335685353</v>
      </c>
      <c r="H274" s="41">
        <f t="shared" si="19"/>
        <v>6.5317605652519708</v>
      </c>
      <c r="J274" s="151"/>
      <c r="K274" s="152"/>
      <c r="L274" s="152"/>
      <c r="M274" s="153"/>
    </row>
    <row r="275" spans="1:13" x14ac:dyDescent="0.3">
      <c r="A275" s="28">
        <v>273</v>
      </c>
      <c r="B275" s="24">
        <f>Strategy!C$1</f>
        <v>5.0000000000000001E-3</v>
      </c>
      <c r="C275" s="51">
        <f>(B275*Strategy!C$2)/100</f>
        <v>1.4999999999999999E-4</v>
      </c>
      <c r="D275" s="52">
        <f t="shared" si="16"/>
        <v>5.1500000000000001E-3</v>
      </c>
      <c r="E275" s="53">
        <f t="shared" si="17"/>
        <v>4.5949999999999866E-2</v>
      </c>
      <c r="F275" s="31">
        <f t="shared" si="18"/>
        <v>6.5317605652519708</v>
      </c>
      <c r="G275" s="31">
        <f>(F275*Strategy!C$2)/100</f>
        <v>0.19595281695755912</v>
      </c>
      <c r="H275" s="41">
        <f t="shared" si="19"/>
        <v>6.7277133822095303</v>
      </c>
      <c r="J275" s="151"/>
      <c r="K275" s="152"/>
      <c r="L275" s="152"/>
      <c r="M275" s="153"/>
    </row>
    <row r="276" spans="1:13" x14ac:dyDescent="0.3">
      <c r="A276" s="28">
        <v>274</v>
      </c>
      <c r="B276" s="24">
        <f>Strategy!C$1</f>
        <v>5.0000000000000001E-3</v>
      </c>
      <c r="C276" s="51">
        <f>(B276*Strategy!C$2)/100</f>
        <v>1.4999999999999999E-4</v>
      </c>
      <c r="D276" s="52">
        <f t="shared" si="16"/>
        <v>5.1500000000000001E-3</v>
      </c>
      <c r="E276" s="53">
        <f t="shared" si="17"/>
        <v>4.6099999999999863E-2</v>
      </c>
      <c r="F276" s="31">
        <f t="shared" si="18"/>
        <v>6.7277133822095303</v>
      </c>
      <c r="G276" s="31">
        <f>(F276*Strategy!C$2)/100</f>
        <v>0.20183140146628592</v>
      </c>
      <c r="H276" s="41">
        <f t="shared" si="19"/>
        <v>6.9295447836758166</v>
      </c>
      <c r="J276" s="151"/>
      <c r="K276" s="152"/>
      <c r="L276" s="152"/>
      <c r="M276" s="153"/>
    </row>
    <row r="277" spans="1:13" x14ac:dyDescent="0.3">
      <c r="A277" s="28">
        <v>275</v>
      </c>
      <c r="B277" s="24">
        <f>Strategy!C$1</f>
        <v>5.0000000000000001E-3</v>
      </c>
      <c r="C277" s="51">
        <f>(B277*Strategy!C$2)/100</f>
        <v>1.4999999999999999E-4</v>
      </c>
      <c r="D277" s="52">
        <f t="shared" si="16"/>
        <v>5.1500000000000001E-3</v>
      </c>
      <c r="E277" s="53">
        <f t="shared" si="17"/>
        <v>4.6249999999999861E-2</v>
      </c>
      <c r="F277" s="31">
        <f t="shared" si="18"/>
        <v>6.9295447836758166</v>
      </c>
      <c r="G277" s="31">
        <f>(F277*Strategy!C$2)/100</f>
        <v>0.20788634351027452</v>
      </c>
      <c r="H277" s="41">
        <f t="shared" si="19"/>
        <v>7.1374311271860913</v>
      </c>
      <c r="J277" s="151"/>
      <c r="K277" s="152"/>
      <c r="L277" s="152"/>
      <c r="M277" s="153"/>
    </row>
    <row r="278" spans="1:13" x14ac:dyDescent="0.3">
      <c r="A278" s="28">
        <v>276</v>
      </c>
      <c r="B278" s="24">
        <f>Strategy!C$1</f>
        <v>5.0000000000000001E-3</v>
      </c>
      <c r="C278" s="51">
        <f>(B278*Strategy!C$2)/100</f>
        <v>1.4999999999999999E-4</v>
      </c>
      <c r="D278" s="52">
        <f t="shared" si="16"/>
        <v>5.1500000000000001E-3</v>
      </c>
      <c r="E278" s="53">
        <f t="shared" si="17"/>
        <v>4.6399999999999858E-2</v>
      </c>
      <c r="F278" s="31">
        <f t="shared" si="18"/>
        <v>7.1374311271860913</v>
      </c>
      <c r="G278" s="31">
        <f>(F278*Strategy!C$2)/100</f>
        <v>0.21412293381558276</v>
      </c>
      <c r="H278" s="41">
        <f t="shared" si="19"/>
        <v>7.3515540610016741</v>
      </c>
      <c r="J278" s="151"/>
      <c r="K278" s="152"/>
      <c r="L278" s="152"/>
      <c r="M278" s="153"/>
    </row>
    <row r="279" spans="1:13" x14ac:dyDescent="0.3">
      <c r="A279" s="28">
        <v>277</v>
      </c>
      <c r="B279" s="24">
        <f>Strategy!C$1</f>
        <v>5.0000000000000001E-3</v>
      </c>
      <c r="C279" s="51">
        <f>(B279*Strategy!C$2)/100</f>
        <v>1.4999999999999999E-4</v>
      </c>
      <c r="D279" s="52">
        <f t="shared" si="16"/>
        <v>5.1500000000000001E-3</v>
      </c>
      <c r="E279" s="53">
        <f t="shared" si="17"/>
        <v>4.6549999999999855E-2</v>
      </c>
      <c r="F279" s="31">
        <f t="shared" si="18"/>
        <v>7.3515540610016741</v>
      </c>
      <c r="G279" s="31">
        <f>(F279*Strategy!C$2)/100</f>
        <v>0.22054662183005022</v>
      </c>
      <c r="H279" s="41">
        <f t="shared" si="19"/>
        <v>7.5721006828317243</v>
      </c>
      <c r="J279" s="151"/>
      <c r="K279" s="152"/>
      <c r="L279" s="152"/>
      <c r="M279" s="153"/>
    </row>
    <row r="280" spans="1:13" x14ac:dyDescent="0.3">
      <c r="A280" s="28">
        <v>278</v>
      </c>
      <c r="B280" s="24">
        <f>Strategy!C$1</f>
        <v>5.0000000000000001E-3</v>
      </c>
      <c r="C280" s="51">
        <f>(B280*Strategy!C$2)/100</f>
        <v>1.4999999999999999E-4</v>
      </c>
      <c r="D280" s="52">
        <f t="shared" si="16"/>
        <v>5.1500000000000001E-3</v>
      </c>
      <c r="E280" s="53">
        <f t="shared" si="17"/>
        <v>4.6699999999999853E-2</v>
      </c>
      <c r="F280" s="31">
        <f t="shared" si="18"/>
        <v>7.5721006828317243</v>
      </c>
      <c r="G280" s="31">
        <f>(F280*Strategy!C$2)/100</f>
        <v>0.22716302048495174</v>
      </c>
      <c r="H280" s="41">
        <f t="shared" si="19"/>
        <v>7.7992637033166758</v>
      </c>
      <c r="J280" s="151"/>
      <c r="K280" s="152"/>
      <c r="L280" s="152"/>
      <c r="M280" s="153"/>
    </row>
    <row r="281" spans="1:13" ht="15" thickBot="1" x14ac:dyDescent="0.35">
      <c r="A281" s="28">
        <v>279</v>
      </c>
      <c r="B281" s="24">
        <f>Strategy!C$1</f>
        <v>5.0000000000000001E-3</v>
      </c>
      <c r="C281" s="51">
        <f>(B281*Strategy!C$2)/100</f>
        <v>1.4999999999999999E-4</v>
      </c>
      <c r="D281" s="52">
        <f t="shared" si="16"/>
        <v>5.1500000000000001E-3</v>
      </c>
      <c r="E281" s="53">
        <f t="shared" si="17"/>
        <v>4.684999999999985E-2</v>
      </c>
      <c r="F281" s="31">
        <f t="shared" si="18"/>
        <v>7.7992637033166758</v>
      </c>
      <c r="G281" s="31">
        <f>(F281*Strategy!C$2)/100</f>
        <v>0.23397791109950028</v>
      </c>
      <c r="H281" s="41">
        <f t="shared" si="19"/>
        <v>8.0332416144161769</v>
      </c>
      <c r="J281" s="151"/>
      <c r="K281" s="152"/>
      <c r="L281" s="152"/>
      <c r="M281" s="153"/>
    </row>
    <row r="282" spans="1:13" s="59" customFormat="1" ht="15" thickBot="1" x14ac:dyDescent="0.35">
      <c r="A282" s="54">
        <v>280</v>
      </c>
      <c r="B282" s="55">
        <f>Strategy!C$1</f>
        <v>5.0000000000000001E-3</v>
      </c>
      <c r="C282" s="56">
        <f>(B282*Strategy!C$2)/100</f>
        <v>1.4999999999999999E-4</v>
      </c>
      <c r="D282" s="55">
        <f t="shared" si="16"/>
        <v>5.1500000000000001E-3</v>
      </c>
      <c r="E282" s="57">
        <f t="shared" si="17"/>
        <v>4.6999999999999847E-2</v>
      </c>
      <c r="F282" s="55">
        <f t="shared" si="18"/>
        <v>8.0332416144161769</v>
      </c>
      <c r="G282" s="55">
        <f>(F282*Strategy!C$2)/100</f>
        <v>0.24099724843248529</v>
      </c>
      <c r="H282" s="58">
        <f t="shared" si="19"/>
        <v>8.2742388628486623</v>
      </c>
      <c r="I282" s="124">
        <v>0.1</v>
      </c>
      <c r="J282" s="151"/>
      <c r="K282" s="152"/>
      <c r="L282" s="152"/>
      <c r="M282" s="153"/>
    </row>
    <row r="283" spans="1:13" x14ac:dyDescent="0.3">
      <c r="A283" s="28">
        <v>281</v>
      </c>
      <c r="B283" s="24">
        <f>Strategy!C$1</f>
        <v>5.0000000000000001E-3</v>
      </c>
      <c r="C283" s="51">
        <f>(B283*Strategy!C$2)/100</f>
        <v>1.4999999999999999E-4</v>
      </c>
      <c r="D283" s="52">
        <f t="shared" si="16"/>
        <v>5.1500000000000001E-3</v>
      </c>
      <c r="E283" s="53">
        <f t="shared" si="17"/>
        <v>4.7149999999999845E-2</v>
      </c>
      <c r="F283" s="31">
        <f t="shared" si="18"/>
        <v>8.1742388628486626</v>
      </c>
      <c r="G283" s="31">
        <f>(F283*Strategy!C$2)/100</f>
        <v>0.2452271658854599</v>
      </c>
      <c r="H283" s="41">
        <f t="shared" si="19"/>
        <v>8.4194660287341225</v>
      </c>
      <c r="J283" s="151"/>
      <c r="K283" s="152"/>
      <c r="L283" s="152"/>
      <c r="M283" s="153"/>
    </row>
    <row r="284" spans="1:13" x14ac:dyDescent="0.3">
      <c r="A284" s="28">
        <v>282</v>
      </c>
      <c r="B284" s="24">
        <f>Strategy!C$1</f>
        <v>5.0000000000000001E-3</v>
      </c>
      <c r="C284" s="51">
        <f>(B284*Strategy!C$2)/100</f>
        <v>1.4999999999999999E-4</v>
      </c>
      <c r="D284" s="52">
        <f t="shared" si="16"/>
        <v>5.1500000000000001E-3</v>
      </c>
      <c r="E284" s="53">
        <f t="shared" si="17"/>
        <v>4.7299999999999842E-2</v>
      </c>
      <c r="F284" s="31">
        <f t="shared" si="18"/>
        <v>8.4194660287341225</v>
      </c>
      <c r="G284" s="31">
        <f>(F284*Strategy!C$2)/100</f>
        <v>0.25258398086202372</v>
      </c>
      <c r="H284" s="41">
        <f t="shared" si="19"/>
        <v>8.6720500095961466</v>
      </c>
      <c r="J284" s="151"/>
      <c r="K284" s="152"/>
      <c r="L284" s="152"/>
      <c r="M284" s="153"/>
    </row>
    <row r="285" spans="1:13" x14ac:dyDescent="0.3">
      <c r="A285" s="28">
        <v>283</v>
      </c>
      <c r="B285" s="24">
        <f>Strategy!C$1</f>
        <v>5.0000000000000001E-3</v>
      </c>
      <c r="C285" s="51">
        <f>(B285*Strategy!C$2)/100</f>
        <v>1.4999999999999999E-4</v>
      </c>
      <c r="D285" s="52">
        <f t="shared" si="16"/>
        <v>5.1500000000000001E-3</v>
      </c>
      <c r="E285" s="53">
        <f t="shared" si="17"/>
        <v>4.744999999999984E-2</v>
      </c>
      <c r="F285" s="31">
        <f t="shared" si="18"/>
        <v>8.6720500095961466</v>
      </c>
      <c r="G285" s="31">
        <f>(F285*Strategy!C$2)/100</f>
        <v>0.26016150028788437</v>
      </c>
      <c r="H285" s="41">
        <f t="shared" si="19"/>
        <v>8.9322115098840307</v>
      </c>
      <c r="J285" s="151"/>
      <c r="K285" s="152"/>
      <c r="L285" s="152"/>
      <c r="M285" s="153"/>
    </row>
    <row r="286" spans="1:13" x14ac:dyDescent="0.3">
      <c r="A286" s="28">
        <v>284</v>
      </c>
      <c r="B286" s="24">
        <f>Strategy!C$1</f>
        <v>5.0000000000000001E-3</v>
      </c>
      <c r="C286" s="51">
        <f>(B286*Strategy!C$2)/100</f>
        <v>1.4999999999999999E-4</v>
      </c>
      <c r="D286" s="52">
        <f t="shared" si="16"/>
        <v>5.1500000000000001E-3</v>
      </c>
      <c r="E286" s="53">
        <f t="shared" si="17"/>
        <v>4.7599999999999837E-2</v>
      </c>
      <c r="F286" s="31">
        <f t="shared" si="18"/>
        <v>8.9322115098840307</v>
      </c>
      <c r="G286" s="31">
        <f>(F286*Strategy!C$2)/100</f>
        <v>0.26796634529652091</v>
      </c>
      <c r="H286" s="41">
        <f t="shared" si="19"/>
        <v>9.2001778551805522</v>
      </c>
      <c r="J286" s="151"/>
      <c r="K286" s="152"/>
      <c r="L286" s="152"/>
      <c r="M286" s="153"/>
    </row>
    <row r="287" spans="1:13" x14ac:dyDescent="0.3">
      <c r="A287" s="28">
        <v>285</v>
      </c>
      <c r="B287" s="24">
        <f>Strategy!C$1</f>
        <v>5.0000000000000001E-3</v>
      </c>
      <c r="C287" s="51">
        <f>(B287*Strategy!C$2)/100</f>
        <v>1.4999999999999999E-4</v>
      </c>
      <c r="D287" s="52">
        <f t="shared" si="16"/>
        <v>5.1500000000000001E-3</v>
      </c>
      <c r="E287" s="53">
        <f t="shared" si="17"/>
        <v>4.7749999999999834E-2</v>
      </c>
      <c r="F287" s="31">
        <f t="shared" si="18"/>
        <v>9.2001778551805522</v>
      </c>
      <c r="G287" s="31">
        <f>(F287*Strategy!C$2)/100</f>
        <v>0.27600533565541657</v>
      </c>
      <c r="H287" s="41">
        <f t="shared" si="19"/>
        <v>9.4761831908359682</v>
      </c>
      <c r="J287" s="151"/>
      <c r="K287" s="152"/>
      <c r="L287" s="152"/>
      <c r="M287" s="153"/>
    </row>
    <row r="288" spans="1:13" x14ac:dyDescent="0.3">
      <c r="A288" s="28">
        <v>286</v>
      </c>
      <c r="B288" s="24">
        <f>Strategy!C$1</f>
        <v>5.0000000000000001E-3</v>
      </c>
      <c r="C288" s="51">
        <f>(B288*Strategy!C$2)/100</f>
        <v>1.4999999999999999E-4</v>
      </c>
      <c r="D288" s="52">
        <f t="shared" si="16"/>
        <v>5.1500000000000001E-3</v>
      </c>
      <c r="E288" s="53">
        <f t="shared" si="17"/>
        <v>4.7899999999999832E-2</v>
      </c>
      <c r="F288" s="31">
        <f t="shared" si="18"/>
        <v>9.4761831908359682</v>
      </c>
      <c r="G288" s="31">
        <f>(F288*Strategy!C$2)/100</f>
        <v>0.28428549572507905</v>
      </c>
      <c r="H288" s="41">
        <f t="shared" si="19"/>
        <v>9.7604686865610475</v>
      </c>
      <c r="J288" s="151"/>
      <c r="K288" s="152"/>
      <c r="L288" s="152"/>
      <c r="M288" s="153"/>
    </row>
    <row r="289" spans="1:13" x14ac:dyDescent="0.3">
      <c r="A289" s="28">
        <v>287</v>
      </c>
      <c r="B289" s="24">
        <f>Strategy!C$1</f>
        <v>5.0000000000000001E-3</v>
      </c>
      <c r="C289" s="51">
        <f>(B289*Strategy!C$2)/100</f>
        <v>1.4999999999999999E-4</v>
      </c>
      <c r="D289" s="52">
        <f t="shared" si="16"/>
        <v>5.1500000000000001E-3</v>
      </c>
      <c r="E289" s="53">
        <f t="shared" si="17"/>
        <v>4.8049999999999829E-2</v>
      </c>
      <c r="F289" s="31">
        <f t="shared" si="18"/>
        <v>9.7604686865610475</v>
      </c>
      <c r="G289" s="31">
        <f>(F289*Strategy!C$2)/100</f>
        <v>0.2928140605968314</v>
      </c>
      <c r="H289" s="41">
        <f t="shared" si="19"/>
        <v>10.053282747157878</v>
      </c>
      <c r="J289" s="151"/>
      <c r="K289" s="152"/>
      <c r="L289" s="152"/>
      <c r="M289" s="153"/>
    </row>
    <row r="290" spans="1:13" x14ac:dyDescent="0.3">
      <c r="A290" s="28">
        <v>288</v>
      </c>
      <c r="B290" s="24">
        <f>Strategy!C$1</f>
        <v>5.0000000000000001E-3</v>
      </c>
      <c r="C290" s="51">
        <f>(B290*Strategy!C$2)/100</f>
        <v>1.4999999999999999E-4</v>
      </c>
      <c r="D290" s="52">
        <f t="shared" si="16"/>
        <v>5.1500000000000001E-3</v>
      </c>
      <c r="E290" s="53">
        <f t="shared" si="17"/>
        <v>4.8199999999999826E-2</v>
      </c>
      <c r="F290" s="31">
        <f t="shared" si="18"/>
        <v>10.053282747157878</v>
      </c>
      <c r="G290" s="31">
        <f>(F290*Strategy!C$2)/100</f>
        <v>0.3015984824147363</v>
      </c>
      <c r="H290" s="41">
        <f t="shared" si="19"/>
        <v>10.354881229572614</v>
      </c>
      <c r="J290" s="151"/>
      <c r="K290" s="152"/>
      <c r="L290" s="152"/>
      <c r="M290" s="153"/>
    </row>
    <row r="291" spans="1:13" x14ac:dyDescent="0.3">
      <c r="A291" s="28">
        <v>289</v>
      </c>
      <c r="B291" s="24">
        <f>Strategy!C$1</f>
        <v>5.0000000000000001E-3</v>
      </c>
      <c r="C291" s="51">
        <f>(B291*Strategy!C$2)/100</f>
        <v>1.4999999999999999E-4</v>
      </c>
      <c r="D291" s="52">
        <f t="shared" si="16"/>
        <v>5.1500000000000001E-3</v>
      </c>
      <c r="E291" s="53">
        <f t="shared" si="17"/>
        <v>4.8349999999999824E-2</v>
      </c>
      <c r="F291" s="31">
        <f t="shared" si="18"/>
        <v>10.354881229572614</v>
      </c>
      <c r="G291" s="31">
        <f>(F291*Strategy!C$2)/100</f>
        <v>0.31064643688717841</v>
      </c>
      <c r="H291" s="41">
        <f t="shared" si="19"/>
        <v>10.665527666459793</v>
      </c>
      <c r="J291" s="151"/>
      <c r="K291" s="152"/>
      <c r="L291" s="152"/>
      <c r="M291" s="153"/>
    </row>
    <row r="292" spans="1:13" x14ac:dyDescent="0.3">
      <c r="A292" s="28">
        <v>290</v>
      </c>
      <c r="B292" s="24">
        <f>Strategy!C$1</f>
        <v>5.0000000000000001E-3</v>
      </c>
      <c r="C292" s="51">
        <f>(B292*Strategy!C$2)/100</f>
        <v>1.4999999999999999E-4</v>
      </c>
      <c r="D292" s="52">
        <f t="shared" si="16"/>
        <v>5.1500000000000001E-3</v>
      </c>
      <c r="E292" s="53">
        <f t="shared" si="17"/>
        <v>4.8499999999999821E-2</v>
      </c>
      <c r="F292" s="31">
        <f t="shared" si="18"/>
        <v>10.665527666459793</v>
      </c>
      <c r="G292" s="31">
        <f>(F292*Strategy!C$2)/100</f>
        <v>0.31996582999379375</v>
      </c>
      <c r="H292" s="41">
        <f t="shared" si="19"/>
        <v>10.985493496453588</v>
      </c>
      <c r="J292" s="151"/>
      <c r="K292" s="152"/>
      <c r="L292" s="152"/>
      <c r="M292" s="153"/>
    </row>
    <row r="293" spans="1:13" x14ac:dyDescent="0.3">
      <c r="A293" s="28">
        <v>291</v>
      </c>
      <c r="B293" s="24">
        <f>Strategy!C$1</f>
        <v>5.0000000000000001E-3</v>
      </c>
      <c r="C293" s="51">
        <f>(B293*Strategy!C$2)/100</f>
        <v>1.4999999999999999E-4</v>
      </c>
      <c r="D293" s="52">
        <f t="shared" si="16"/>
        <v>5.1500000000000001E-3</v>
      </c>
      <c r="E293" s="53">
        <f t="shared" si="17"/>
        <v>4.8649999999999818E-2</v>
      </c>
      <c r="F293" s="31">
        <f t="shared" si="18"/>
        <v>10.985493496453588</v>
      </c>
      <c r="G293" s="31">
        <f>(F293*Strategy!C$2)/100</f>
        <v>0.32956480489360762</v>
      </c>
      <c r="H293" s="41">
        <f t="shared" si="19"/>
        <v>11.315058301347195</v>
      </c>
      <c r="J293" s="151"/>
      <c r="K293" s="152"/>
      <c r="L293" s="152"/>
      <c r="M293" s="153"/>
    </row>
    <row r="294" spans="1:13" x14ac:dyDescent="0.3">
      <c r="A294" s="28">
        <v>292</v>
      </c>
      <c r="B294" s="24">
        <f>Strategy!C$1</f>
        <v>5.0000000000000001E-3</v>
      </c>
      <c r="C294" s="51">
        <f>(B294*Strategy!C$2)/100</f>
        <v>1.4999999999999999E-4</v>
      </c>
      <c r="D294" s="52">
        <f t="shared" si="16"/>
        <v>5.1500000000000001E-3</v>
      </c>
      <c r="E294" s="53">
        <f t="shared" si="17"/>
        <v>4.8799999999999816E-2</v>
      </c>
      <c r="F294" s="31">
        <f t="shared" si="18"/>
        <v>11.315058301347195</v>
      </c>
      <c r="G294" s="31">
        <f>(F294*Strategy!C$2)/100</f>
        <v>0.33945174904041586</v>
      </c>
      <c r="H294" s="41">
        <f t="shared" si="19"/>
        <v>11.654510050387611</v>
      </c>
      <c r="J294" s="151"/>
      <c r="K294" s="152"/>
      <c r="L294" s="152"/>
      <c r="M294" s="153"/>
    </row>
    <row r="295" spans="1:13" x14ac:dyDescent="0.3">
      <c r="A295" s="28">
        <v>293</v>
      </c>
      <c r="B295" s="24">
        <f>Strategy!C$1</f>
        <v>5.0000000000000001E-3</v>
      </c>
      <c r="C295" s="51">
        <f>(B295*Strategy!C$2)/100</f>
        <v>1.4999999999999999E-4</v>
      </c>
      <c r="D295" s="52">
        <f t="shared" si="16"/>
        <v>5.1500000000000001E-3</v>
      </c>
      <c r="E295" s="53">
        <f t="shared" si="17"/>
        <v>4.8949999999999813E-2</v>
      </c>
      <c r="F295" s="31">
        <f t="shared" si="18"/>
        <v>11.654510050387611</v>
      </c>
      <c r="G295" s="31">
        <f>(F295*Strategy!C$2)/100</f>
        <v>0.3496353015116283</v>
      </c>
      <c r="H295" s="41">
        <f t="shared" si="19"/>
        <v>12.00414535189924</v>
      </c>
      <c r="J295" s="151"/>
      <c r="K295" s="152"/>
      <c r="L295" s="152"/>
      <c r="M295" s="153"/>
    </row>
    <row r="296" spans="1:13" x14ac:dyDescent="0.3">
      <c r="A296" s="28">
        <v>294</v>
      </c>
      <c r="B296" s="24">
        <f>Strategy!C$1</f>
        <v>5.0000000000000001E-3</v>
      </c>
      <c r="C296" s="51">
        <f>(B296*Strategy!C$2)/100</f>
        <v>1.4999999999999999E-4</v>
      </c>
      <c r="D296" s="52">
        <f t="shared" si="16"/>
        <v>5.1500000000000001E-3</v>
      </c>
      <c r="E296" s="53">
        <f t="shared" si="17"/>
        <v>4.909999999999981E-2</v>
      </c>
      <c r="F296" s="31">
        <f t="shared" si="18"/>
        <v>12.00414535189924</v>
      </c>
      <c r="G296" s="31">
        <f>(F296*Strategy!C$2)/100</f>
        <v>0.36012436055697722</v>
      </c>
      <c r="H296" s="41">
        <f t="shared" si="19"/>
        <v>12.364269712456217</v>
      </c>
      <c r="J296" s="151"/>
      <c r="K296" s="152"/>
      <c r="L296" s="152"/>
      <c r="M296" s="153"/>
    </row>
    <row r="297" spans="1:13" x14ac:dyDescent="0.3">
      <c r="A297" s="28">
        <v>295</v>
      </c>
      <c r="B297" s="24">
        <f>Strategy!C$1</f>
        <v>5.0000000000000001E-3</v>
      </c>
      <c r="C297" s="51">
        <f>(B297*Strategy!C$2)/100</f>
        <v>1.4999999999999999E-4</v>
      </c>
      <c r="D297" s="52">
        <f t="shared" si="16"/>
        <v>5.1500000000000001E-3</v>
      </c>
      <c r="E297" s="53">
        <f t="shared" si="17"/>
        <v>4.9249999999999808E-2</v>
      </c>
      <c r="F297" s="31">
        <f t="shared" si="18"/>
        <v>12.364269712456217</v>
      </c>
      <c r="G297" s="31">
        <f>(F297*Strategy!C$2)/100</f>
        <v>0.37092809137368649</v>
      </c>
      <c r="H297" s="41">
        <f t="shared" si="19"/>
        <v>12.735197803829903</v>
      </c>
      <c r="J297" s="151"/>
      <c r="K297" s="152"/>
      <c r="L297" s="152"/>
      <c r="M297" s="153"/>
    </row>
    <row r="298" spans="1:13" x14ac:dyDescent="0.3">
      <c r="A298" s="28">
        <v>296</v>
      </c>
      <c r="B298" s="24">
        <f>Strategy!C$1</f>
        <v>5.0000000000000001E-3</v>
      </c>
      <c r="C298" s="51">
        <f>(B298*Strategy!C$2)/100</f>
        <v>1.4999999999999999E-4</v>
      </c>
      <c r="D298" s="52">
        <f t="shared" si="16"/>
        <v>5.1500000000000001E-3</v>
      </c>
      <c r="E298" s="53">
        <f t="shared" si="17"/>
        <v>4.9399999999999805E-2</v>
      </c>
      <c r="F298" s="31">
        <f t="shared" si="18"/>
        <v>12.735197803829903</v>
      </c>
      <c r="G298" s="31">
        <f>(F298*Strategy!C$2)/100</f>
        <v>0.38205593411489708</v>
      </c>
      <c r="H298" s="41">
        <f t="shared" si="19"/>
        <v>13.1172537379448</v>
      </c>
      <c r="J298" s="151"/>
      <c r="K298" s="152"/>
      <c r="L298" s="152"/>
      <c r="M298" s="153"/>
    </row>
    <row r="299" spans="1:13" x14ac:dyDescent="0.3">
      <c r="A299" s="28">
        <v>297</v>
      </c>
      <c r="B299" s="24">
        <f>Strategy!C$1</f>
        <v>5.0000000000000001E-3</v>
      </c>
      <c r="C299" s="51">
        <f>(B299*Strategy!C$2)/100</f>
        <v>1.4999999999999999E-4</v>
      </c>
      <c r="D299" s="52">
        <f t="shared" si="16"/>
        <v>5.1500000000000001E-3</v>
      </c>
      <c r="E299" s="53">
        <f t="shared" si="17"/>
        <v>4.9549999999999803E-2</v>
      </c>
      <c r="F299" s="31">
        <f t="shared" si="18"/>
        <v>13.1172537379448</v>
      </c>
      <c r="G299" s="31">
        <f>(F299*Strategy!C$2)/100</f>
        <v>0.39351761213834402</v>
      </c>
      <c r="H299" s="41">
        <f t="shared" si="19"/>
        <v>13.510771350083145</v>
      </c>
      <c r="J299" s="151"/>
      <c r="K299" s="152"/>
      <c r="L299" s="152"/>
      <c r="M299" s="153"/>
    </row>
    <row r="300" spans="1:13" x14ac:dyDescent="0.3">
      <c r="A300" s="28">
        <v>298</v>
      </c>
      <c r="B300" s="24">
        <f>Strategy!C$1</f>
        <v>5.0000000000000001E-3</v>
      </c>
      <c r="C300" s="51">
        <f>(B300*Strategy!C$2)/100</f>
        <v>1.4999999999999999E-4</v>
      </c>
      <c r="D300" s="52">
        <f t="shared" si="16"/>
        <v>5.1500000000000001E-3</v>
      </c>
      <c r="E300" s="53">
        <f t="shared" si="17"/>
        <v>4.96999999999998E-2</v>
      </c>
      <c r="F300" s="31">
        <f t="shared" si="18"/>
        <v>13.510771350083145</v>
      </c>
      <c r="G300" s="31">
        <f>(F300*Strategy!C$2)/100</f>
        <v>0.40532314050249435</v>
      </c>
      <c r="H300" s="41">
        <f t="shared" si="19"/>
        <v>13.916094490585639</v>
      </c>
      <c r="J300" s="151"/>
      <c r="K300" s="152"/>
      <c r="L300" s="152"/>
      <c r="M300" s="153"/>
    </row>
    <row r="301" spans="1:13" ht="15" thickBot="1" x14ac:dyDescent="0.35">
      <c r="A301" s="28">
        <v>299</v>
      </c>
      <c r="B301" s="24">
        <f>Strategy!C$1</f>
        <v>5.0000000000000001E-3</v>
      </c>
      <c r="C301" s="51">
        <f>(B301*Strategy!C$2)/100</f>
        <v>1.4999999999999999E-4</v>
      </c>
      <c r="D301" s="52">
        <f t="shared" si="16"/>
        <v>5.1500000000000001E-3</v>
      </c>
      <c r="E301" s="53">
        <f t="shared" si="17"/>
        <v>4.9849999999999797E-2</v>
      </c>
      <c r="F301" s="31">
        <f t="shared" si="18"/>
        <v>13.916094490585639</v>
      </c>
      <c r="G301" s="31">
        <f>(F301*Strategy!C$2)/100</f>
        <v>0.4174828347175692</v>
      </c>
      <c r="H301" s="41">
        <f t="shared" si="19"/>
        <v>14.333577325303208</v>
      </c>
      <c r="J301" s="151"/>
      <c r="K301" s="152"/>
      <c r="L301" s="152"/>
      <c r="M301" s="153"/>
    </row>
    <row r="302" spans="1:13" s="71" customFormat="1" ht="15" thickBot="1" x14ac:dyDescent="0.35">
      <c r="A302" s="42">
        <v>300</v>
      </c>
      <c r="B302" s="67">
        <f>Strategy!C$1</f>
        <v>5.0000000000000001E-3</v>
      </c>
      <c r="C302" s="68">
        <f>(B302*Strategy!C$2)/100</f>
        <v>1.4999999999999999E-4</v>
      </c>
      <c r="D302" s="67">
        <f t="shared" si="16"/>
        <v>5.1500000000000001E-3</v>
      </c>
      <c r="E302" s="69">
        <f t="shared" si="17"/>
        <v>4.9999999999999795E-2</v>
      </c>
      <c r="F302" s="67">
        <f t="shared" si="18"/>
        <v>14.333577325303208</v>
      </c>
      <c r="G302" s="67">
        <f>(F302*Strategy!C$2)/100</f>
        <v>0.43000731975909623</v>
      </c>
      <c r="H302" s="70">
        <f t="shared" si="19"/>
        <v>14.763584645062304</v>
      </c>
      <c r="I302" s="126">
        <v>1</v>
      </c>
      <c r="J302" s="151"/>
      <c r="K302" s="152"/>
      <c r="L302" s="152"/>
      <c r="M302" s="153"/>
    </row>
    <row r="303" spans="1:13" x14ac:dyDescent="0.3">
      <c r="A303" s="28">
        <v>301</v>
      </c>
      <c r="B303" s="24">
        <f>Strategy!C$1</f>
        <v>5.0000000000000001E-3</v>
      </c>
      <c r="C303" s="51">
        <f>(B303*Strategy!C$2)/100</f>
        <v>1.4999999999999999E-4</v>
      </c>
      <c r="D303" s="52">
        <f t="shared" si="16"/>
        <v>5.1500000000000001E-3</v>
      </c>
      <c r="E303" s="53">
        <f t="shared" si="17"/>
        <v>5.0149999999999792E-2</v>
      </c>
      <c r="F303" s="31">
        <f t="shared" si="18"/>
        <v>13.763584645062304</v>
      </c>
      <c r="G303" s="31">
        <f>(F303*Strategy!C$2)/100</f>
        <v>0.41290753935186914</v>
      </c>
      <c r="H303" s="41">
        <f t="shared" si="19"/>
        <v>14.176492184414172</v>
      </c>
      <c r="J303" s="151"/>
      <c r="K303" s="152"/>
      <c r="L303" s="152"/>
      <c r="M303" s="153"/>
    </row>
    <row r="304" spans="1:13" x14ac:dyDescent="0.3">
      <c r="A304" s="28">
        <v>302</v>
      </c>
      <c r="B304" s="24">
        <f>Strategy!C$1</f>
        <v>5.0000000000000001E-3</v>
      </c>
      <c r="C304" s="51">
        <f>(B304*Strategy!C$2)/100</f>
        <v>1.4999999999999999E-4</v>
      </c>
      <c r="D304" s="52">
        <f t="shared" si="16"/>
        <v>5.1500000000000001E-3</v>
      </c>
      <c r="E304" s="53">
        <f t="shared" si="17"/>
        <v>5.0299999999999789E-2</v>
      </c>
      <c r="F304" s="31">
        <f t="shared" si="18"/>
        <v>14.176492184414172</v>
      </c>
      <c r="G304" s="31">
        <f>(F304*Strategy!C$2)/100</f>
        <v>0.42529476553242518</v>
      </c>
      <c r="H304" s="41">
        <f t="shared" si="19"/>
        <v>14.601786949946598</v>
      </c>
      <c r="J304" s="151"/>
      <c r="K304" s="152"/>
      <c r="L304" s="152"/>
      <c r="M304" s="153"/>
    </row>
    <row r="305" spans="1:13" x14ac:dyDescent="0.3">
      <c r="A305" s="28">
        <v>303</v>
      </c>
      <c r="B305" s="24">
        <f>Strategy!C$1</f>
        <v>5.0000000000000001E-3</v>
      </c>
      <c r="C305" s="51">
        <f>(B305*Strategy!C$2)/100</f>
        <v>1.4999999999999999E-4</v>
      </c>
      <c r="D305" s="52">
        <f t="shared" si="16"/>
        <v>5.1500000000000001E-3</v>
      </c>
      <c r="E305" s="53">
        <f t="shared" si="17"/>
        <v>5.0449999999999787E-2</v>
      </c>
      <c r="F305" s="31">
        <f t="shared" si="18"/>
        <v>14.601786949946598</v>
      </c>
      <c r="G305" s="31">
        <f>(F305*Strategy!C$2)/100</f>
        <v>0.43805360849839792</v>
      </c>
      <c r="H305" s="41">
        <f t="shared" si="19"/>
        <v>15.039840558444997</v>
      </c>
      <c r="J305" s="151"/>
      <c r="K305" s="152"/>
      <c r="L305" s="152"/>
      <c r="M305" s="153"/>
    </row>
    <row r="306" spans="1:13" x14ac:dyDescent="0.3">
      <c r="A306" s="28">
        <v>304</v>
      </c>
      <c r="B306" s="24">
        <f>Strategy!C$1</f>
        <v>5.0000000000000001E-3</v>
      </c>
      <c r="C306" s="51">
        <f>(B306*Strategy!C$2)/100</f>
        <v>1.4999999999999999E-4</v>
      </c>
      <c r="D306" s="52">
        <f t="shared" si="16"/>
        <v>5.1500000000000001E-3</v>
      </c>
      <c r="E306" s="53">
        <f t="shared" si="17"/>
        <v>5.0599999999999784E-2</v>
      </c>
      <c r="F306" s="31">
        <f t="shared" si="18"/>
        <v>15.039840558444997</v>
      </c>
      <c r="G306" s="31">
        <f>(F306*Strategy!C$2)/100</f>
        <v>0.45119521675334995</v>
      </c>
      <c r="H306" s="41">
        <f t="shared" si="19"/>
        <v>15.491035775198347</v>
      </c>
      <c r="J306" s="151"/>
      <c r="K306" s="152"/>
      <c r="L306" s="152"/>
      <c r="M306" s="153"/>
    </row>
    <row r="307" spans="1:13" x14ac:dyDescent="0.3">
      <c r="A307" s="28">
        <v>305</v>
      </c>
      <c r="B307" s="24">
        <f>Strategy!C$1</f>
        <v>5.0000000000000001E-3</v>
      </c>
      <c r="C307" s="51">
        <f>(B307*Strategy!C$2)/100</f>
        <v>1.4999999999999999E-4</v>
      </c>
      <c r="D307" s="52">
        <f t="shared" si="16"/>
        <v>5.1500000000000001E-3</v>
      </c>
      <c r="E307" s="53">
        <f t="shared" si="17"/>
        <v>5.0749999999999781E-2</v>
      </c>
      <c r="F307" s="31">
        <f t="shared" si="18"/>
        <v>15.491035775198347</v>
      </c>
      <c r="G307" s="31">
        <f>(F307*Strategy!C$2)/100</f>
        <v>0.46473107325595037</v>
      </c>
      <c r="H307" s="41">
        <f t="shared" si="19"/>
        <v>15.955766848454298</v>
      </c>
      <c r="J307" s="151"/>
      <c r="K307" s="152"/>
      <c r="L307" s="152"/>
      <c r="M307" s="153"/>
    </row>
    <row r="308" spans="1:13" x14ac:dyDescent="0.3">
      <c r="A308" s="28">
        <v>306</v>
      </c>
      <c r="B308" s="24">
        <f>Strategy!C$1</f>
        <v>5.0000000000000001E-3</v>
      </c>
      <c r="C308" s="51">
        <f>(B308*Strategy!C$2)/100</f>
        <v>1.4999999999999999E-4</v>
      </c>
      <c r="D308" s="52">
        <f t="shared" si="16"/>
        <v>5.1500000000000001E-3</v>
      </c>
      <c r="E308" s="53">
        <f t="shared" si="17"/>
        <v>5.0899999999999779E-2</v>
      </c>
      <c r="F308" s="31">
        <f t="shared" si="18"/>
        <v>15.955766848454298</v>
      </c>
      <c r="G308" s="31">
        <f>(F308*Strategy!C$2)/100</f>
        <v>0.47867300545362895</v>
      </c>
      <c r="H308" s="41">
        <f t="shared" si="19"/>
        <v>16.434439853907925</v>
      </c>
      <c r="J308" s="151"/>
      <c r="K308" s="152"/>
      <c r="L308" s="152"/>
      <c r="M308" s="153"/>
    </row>
    <row r="309" spans="1:13" x14ac:dyDescent="0.3">
      <c r="A309" s="28">
        <v>307</v>
      </c>
      <c r="B309" s="24">
        <f>Strategy!C$1</f>
        <v>5.0000000000000001E-3</v>
      </c>
      <c r="C309" s="51">
        <f>(B309*Strategy!C$2)/100</f>
        <v>1.4999999999999999E-4</v>
      </c>
      <c r="D309" s="52">
        <f t="shared" si="16"/>
        <v>5.1500000000000001E-3</v>
      </c>
      <c r="E309" s="53">
        <f t="shared" si="17"/>
        <v>5.1049999999999776E-2</v>
      </c>
      <c r="F309" s="31">
        <f t="shared" si="18"/>
        <v>16.434439853907925</v>
      </c>
      <c r="G309" s="31">
        <f>(F309*Strategy!C$2)/100</f>
        <v>0.49303319561723774</v>
      </c>
      <c r="H309" s="41">
        <f t="shared" si="19"/>
        <v>16.927473049525162</v>
      </c>
      <c r="J309" s="151"/>
      <c r="K309" s="152"/>
      <c r="L309" s="152"/>
      <c r="M309" s="153"/>
    </row>
    <row r="310" spans="1:13" x14ac:dyDescent="0.3">
      <c r="A310" s="28">
        <v>308</v>
      </c>
      <c r="B310" s="24">
        <f>Strategy!C$1</f>
        <v>5.0000000000000001E-3</v>
      </c>
      <c r="C310" s="51">
        <f>(B310*Strategy!C$2)/100</f>
        <v>1.4999999999999999E-4</v>
      </c>
      <c r="D310" s="52">
        <f t="shared" si="16"/>
        <v>5.1500000000000001E-3</v>
      </c>
      <c r="E310" s="53">
        <f t="shared" si="17"/>
        <v>5.1199999999999773E-2</v>
      </c>
      <c r="F310" s="31">
        <f t="shared" si="18"/>
        <v>16.927473049525162</v>
      </c>
      <c r="G310" s="31">
        <f>(F310*Strategy!C$2)/100</f>
        <v>0.50782419148575486</v>
      </c>
      <c r="H310" s="41">
        <f t="shared" si="19"/>
        <v>17.435297241010918</v>
      </c>
      <c r="J310" s="151"/>
      <c r="K310" s="152"/>
      <c r="L310" s="152"/>
      <c r="M310" s="153"/>
    </row>
    <row r="311" spans="1:13" ht="15" thickBot="1" x14ac:dyDescent="0.35">
      <c r="A311" s="28">
        <v>309</v>
      </c>
      <c r="B311" s="24">
        <f>Strategy!C$1</f>
        <v>5.0000000000000001E-3</v>
      </c>
      <c r="C311" s="51">
        <f>(B311*Strategy!C$2)/100</f>
        <v>1.4999999999999999E-4</v>
      </c>
      <c r="D311" s="52">
        <f t="shared" si="16"/>
        <v>5.1500000000000001E-3</v>
      </c>
      <c r="E311" s="53">
        <f t="shared" si="17"/>
        <v>5.1349999999999771E-2</v>
      </c>
      <c r="F311" s="31">
        <f t="shared" si="18"/>
        <v>17.435297241010918</v>
      </c>
      <c r="G311" s="31">
        <f>(F311*Strategy!C$2)/100</f>
        <v>0.5230589172303276</v>
      </c>
      <c r="H311" s="41">
        <f t="shared" si="19"/>
        <v>17.958356158241244</v>
      </c>
      <c r="J311" s="151"/>
      <c r="K311" s="152"/>
      <c r="L311" s="152"/>
      <c r="M311" s="153"/>
    </row>
    <row r="312" spans="1:13" s="59" customFormat="1" ht="15" thickBot="1" x14ac:dyDescent="0.35">
      <c r="A312" s="54">
        <v>310</v>
      </c>
      <c r="B312" s="55">
        <f>Strategy!C$1</f>
        <v>5.0000000000000001E-3</v>
      </c>
      <c r="C312" s="56">
        <f>(B312*Strategy!C$2)/100</f>
        <v>1.4999999999999999E-4</v>
      </c>
      <c r="D312" s="55">
        <f t="shared" si="16"/>
        <v>5.1500000000000001E-3</v>
      </c>
      <c r="E312" s="57">
        <f t="shared" si="17"/>
        <v>5.1499999999999768E-2</v>
      </c>
      <c r="F312" s="55">
        <f t="shared" si="18"/>
        <v>17.958356158241244</v>
      </c>
      <c r="G312" s="55">
        <f>(F312*Strategy!C$2)/100</f>
        <v>0.53875068474723731</v>
      </c>
      <c r="H312" s="58">
        <f t="shared" si="19"/>
        <v>18.497106842988483</v>
      </c>
      <c r="I312" s="124">
        <v>2</v>
      </c>
      <c r="J312" s="151"/>
      <c r="K312" s="152"/>
      <c r="L312" s="152"/>
      <c r="M312" s="153"/>
    </row>
    <row r="313" spans="1:13" x14ac:dyDescent="0.3">
      <c r="A313" s="28">
        <v>311</v>
      </c>
      <c r="B313" s="24">
        <f>Strategy!C$1</f>
        <v>5.0000000000000001E-3</v>
      </c>
      <c r="C313" s="51">
        <f>(B313*Strategy!C$2)/100</f>
        <v>1.4999999999999999E-4</v>
      </c>
      <c r="D313" s="52">
        <f t="shared" si="16"/>
        <v>5.1500000000000001E-3</v>
      </c>
      <c r="E313" s="53">
        <f t="shared" si="17"/>
        <v>5.1649999999999766E-2</v>
      </c>
      <c r="F313" s="31">
        <f t="shared" si="18"/>
        <v>16.497106842988483</v>
      </c>
      <c r="G313" s="31">
        <f>(F313*Strategy!C$2)/100</f>
        <v>0.49491320528965443</v>
      </c>
      <c r="H313" s="41">
        <f t="shared" si="19"/>
        <v>16.992020048278139</v>
      </c>
      <c r="J313" s="151"/>
      <c r="K313" s="152"/>
      <c r="L313" s="152"/>
      <c r="M313" s="153"/>
    </row>
    <row r="314" spans="1:13" x14ac:dyDescent="0.3">
      <c r="A314" s="28">
        <v>312</v>
      </c>
      <c r="B314" s="24">
        <f>Strategy!C$1</f>
        <v>5.0000000000000001E-3</v>
      </c>
      <c r="C314" s="51">
        <f>(B314*Strategy!C$2)/100</f>
        <v>1.4999999999999999E-4</v>
      </c>
      <c r="D314" s="52">
        <f t="shared" si="16"/>
        <v>5.1500000000000001E-3</v>
      </c>
      <c r="E314" s="53">
        <f t="shared" si="17"/>
        <v>5.1799999999999763E-2</v>
      </c>
      <c r="F314" s="31">
        <f t="shared" si="18"/>
        <v>16.992020048278139</v>
      </c>
      <c r="G314" s="31">
        <f>(F314*Strategy!C$2)/100</f>
        <v>0.50976060144834423</v>
      </c>
      <c r="H314" s="41">
        <f t="shared" si="19"/>
        <v>17.501780649726484</v>
      </c>
      <c r="J314" s="151"/>
      <c r="K314" s="152"/>
      <c r="L314" s="152"/>
      <c r="M314" s="153"/>
    </row>
    <row r="315" spans="1:13" x14ac:dyDescent="0.3">
      <c r="A315" s="28">
        <v>313</v>
      </c>
      <c r="B315" s="24">
        <f>Strategy!C$1</f>
        <v>5.0000000000000001E-3</v>
      </c>
      <c r="C315" s="51">
        <f>(B315*Strategy!C$2)/100</f>
        <v>1.4999999999999999E-4</v>
      </c>
      <c r="D315" s="52">
        <f t="shared" si="16"/>
        <v>5.1500000000000001E-3</v>
      </c>
      <c r="E315" s="53">
        <f t="shared" si="17"/>
        <v>5.194999999999976E-2</v>
      </c>
      <c r="F315" s="31">
        <f t="shared" si="18"/>
        <v>17.501780649726484</v>
      </c>
      <c r="G315" s="31">
        <f>(F315*Strategy!C$2)/100</f>
        <v>0.52505341949179452</v>
      </c>
      <c r="H315" s="41">
        <f t="shared" si="19"/>
        <v>18.026834069218278</v>
      </c>
      <c r="J315" s="151"/>
      <c r="K315" s="152"/>
      <c r="L315" s="152"/>
      <c r="M315" s="153"/>
    </row>
    <row r="316" spans="1:13" x14ac:dyDescent="0.3">
      <c r="A316" s="28">
        <v>314</v>
      </c>
      <c r="B316" s="24">
        <f>Strategy!C$1</f>
        <v>5.0000000000000001E-3</v>
      </c>
      <c r="C316" s="51">
        <f>(B316*Strategy!C$2)/100</f>
        <v>1.4999999999999999E-4</v>
      </c>
      <c r="D316" s="52">
        <f t="shared" si="16"/>
        <v>5.1500000000000001E-3</v>
      </c>
      <c r="E316" s="53">
        <f t="shared" si="17"/>
        <v>5.2099999999999758E-2</v>
      </c>
      <c r="F316" s="31">
        <f t="shared" si="18"/>
        <v>18.026834069218278</v>
      </c>
      <c r="G316" s="31">
        <f>(F316*Strategy!C$2)/100</f>
        <v>0.54080502207654835</v>
      </c>
      <c r="H316" s="41">
        <f t="shared" si="19"/>
        <v>18.567639091294826</v>
      </c>
      <c r="J316" s="151"/>
      <c r="K316" s="152"/>
      <c r="L316" s="152"/>
      <c r="M316" s="153"/>
    </row>
    <row r="317" spans="1:13" x14ac:dyDescent="0.3">
      <c r="A317" s="28">
        <v>315</v>
      </c>
      <c r="B317" s="24">
        <f>Strategy!C$1</f>
        <v>5.0000000000000001E-3</v>
      </c>
      <c r="C317" s="51">
        <f>(B317*Strategy!C$2)/100</f>
        <v>1.4999999999999999E-4</v>
      </c>
      <c r="D317" s="52">
        <f t="shared" si="16"/>
        <v>5.1500000000000001E-3</v>
      </c>
      <c r="E317" s="53">
        <f t="shared" si="17"/>
        <v>5.2249999999999755E-2</v>
      </c>
      <c r="F317" s="31">
        <f t="shared" si="18"/>
        <v>18.567639091294826</v>
      </c>
      <c r="G317" s="31">
        <f>(F317*Strategy!C$2)/100</f>
        <v>0.55702917273884478</v>
      </c>
      <c r="H317" s="41">
        <f t="shared" si="19"/>
        <v>19.124668264033669</v>
      </c>
      <c r="J317" s="151"/>
      <c r="K317" s="152"/>
      <c r="L317" s="152"/>
      <c r="M317" s="153"/>
    </row>
    <row r="318" spans="1:13" x14ac:dyDescent="0.3">
      <c r="A318" s="28">
        <v>316</v>
      </c>
      <c r="B318" s="24">
        <f>Strategy!C$1</f>
        <v>5.0000000000000001E-3</v>
      </c>
      <c r="C318" s="51">
        <f>(B318*Strategy!C$2)/100</f>
        <v>1.4999999999999999E-4</v>
      </c>
      <c r="D318" s="52">
        <f t="shared" si="16"/>
        <v>5.1500000000000001E-3</v>
      </c>
      <c r="E318" s="53">
        <f t="shared" si="17"/>
        <v>5.2399999999999752E-2</v>
      </c>
      <c r="F318" s="31">
        <f t="shared" si="18"/>
        <v>19.124668264033669</v>
      </c>
      <c r="G318" s="31">
        <f>(F318*Strategy!C$2)/100</f>
        <v>0.57374004792101008</v>
      </c>
      <c r="H318" s="41">
        <f t="shared" si="19"/>
        <v>19.69840831195468</v>
      </c>
      <c r="J318" s="151"/>
      <c r="K318" s="152"/>
      <c r="L318" s="152"/>
      <c r="M318" s="153"/>
    </row>
    <row r="319" spans="1:13" x14ac:dyDescent="0.3">
      <c r="A319" s="28">
        <v>317</v>
      </c>
      <c r="B319" s="24">
        <f>Strategy!C$1</f>
        <v>5.0000000000000001E-3</v>
      </c>
      <c r="C319" s="51">
        <f>(B319*Strategy!C$2)/100</f>
        <v>1.4999999999999999E-4</v>
      </c>
      <c r="D319" s="52">
        <f t="shared" si="16"/>
        <v>5.1500000000000001E-3</v>
      </c>
      <c r="E319" s="53">
        <f t="shared" si="17"/>
        <v>5.254999999999975E-2</v>
      </c>
      <c r="F319" s="31">
        <f t="shared" si="18"/>
        <v>19.69840831195468</v>
      </c>
      <c r="G319" s="31">
        <f>(F319*Strategy!C$2)/100</f>
        <v>0.59095224935864044</v>
      </c>
      <c r="H319" s="41">
        <f t="shared" si="19"/>
        <v>20.28936056131332</v>
      </c>
      <c r="J319" s="151"/>
      <c r="K319" s="152"/>
      <c r="L319" s="152"/>
      <c r="M319" s="153"/>
    </row>
    <row r="320" spans="1:13" x14ac:dyDescent="0.3">
      <c r="A320" s="28">
        <v>318</v>
      </c>
      <c r="B320" s="24">
        <f>Strategy!C$1</f>
        <v>5.0000000000000001E-3</v>
      </c>
      <c r="C320" s="51">
        <f>(B320*Strategy!C$2)/100</f>
        <v>1.4999999999999999E-4</v>
      </c>
      <c r="D320" s="52">
        <f t="shared" si="16"/>
        <v>5.1500000000000001E-3</v>
      </c>
      <c r="E320" s="53">
        <f t="shared" si="17"/>
        <v>5.2699999999999747E-2</v>
      </c>
      <c r="F320" s="31">
        <f t="shared" si="18"/>
        <v>20.28936056131332</v>
      </c>
      <c r="G320" s="31">
        <f>(F320*Strategy!C$2)/100</f>
        <v>0.60868081683939967</v>
      </c>
      <c r="H320" s="41">
        <f t="shared" si="19"/>
        <v>20.898041378152719</v>
      </c>
      <c r="J320" s="151"/>
      <c r="K320" s="152"/>
      <c r="L320" s="152"/>
      <c r="M320" s="153"/>
    </row>
    <row r="321" spans="1:13" x14ac:dyDescent="0.3">
      <c r="A321" s="28">
        <v>319</v>
      </c>
      <c r="B321" s="24">
        <f>Strategy!C$1</f>
        <v>5.0000000000000001E-3</v>
      </c>
      <c r="C321" s="51">
        <f>(B321*Strategy!C$2)/100</f>
        <v>1.4999999999999999E-4</v>
      </c>
      <c r="D321" s="52">
        <f t="shared" si="16"/>
        <v>5.1500000000000001E-3</v>
      </c>
      <c r="E321" s="53">
        <f t="shared" si="17"/>
        <v>5.2849999999999744E-2</v>
      </c>
      <c r="F321" s="31">
        <f t="shared" si="18"/>
        <v>20.898041378152719</v>
      </c>
      <c r="G321" s="31">
        <f>(F321*Strategy!C$2)/100</f>
        <v>0.62694124134458162</v>
      </c>
      <c r="H321" s="41">
        <f t="shared" si="19"/>
        <v>21.524982619497301</v>
      </c>
      <c r="J321" s="151"/>
      <c r="K321" s="152"/>
      <c r="L321" s="152"/>
      <c r="M321" s="153"/>
    </row>
    <row r="322" spans="1:13" x14ac:dyDescent="0.3">
      <c r="A322" s="28">
        <v>320</v>
      </c>
      <c r="B322" s="24">
        <f>Strategy!C$1</f>
        <v>5.0000000000000001E-3</v>
      </c>
      <c r="C322" s="51">
        <f>(B322*Strategy!C$2)/100</f>
        <v>1.4999999999999999E-4</v>
      </c>
      <c r="D322" s="52">
        <f t="shared" si="16"/>
        <v>5.1500000000000001E-3</v>
      </c>
      <c r="E322" s="53">
        <f t="shared" si="17"/>
        <v>5.2999999999999742E-2</v>
      </c>
      <c r="F322" s="31">
        <f t="shared" si="18"/>
        <v>21.524982619497301</v>
      </c>
      <c r="G322" s="31">
        <f>(F322*Strategy!C$2)/100</f>
        <v>0.64574947858491893</v>
      </c>
      <c r="H322" s="41">
        <f t="shared" si="19"/>
        <v>22.170732098082219</v>
      </c>
      <c r="J322" s="151"/>
      <c r="K322" s="152"/>
      <c r="L322" s="152"/>
      <c r="M322" s="153"/>
    </row>
    <row r="323" spans="1:13" x14ac:dyDescent="0.3">
      <c r="A323" s="28">
        <v>321</v>
      </c>
      <c r="B323" s="24">
        <f>Strategy!C$1</f>
        <v>5.0000000000000001E-3</v>
      </c>
      <c r="C323" s="51">
        <f>(B323*Strategy!C$2)/100</f>
        <v>1.4999999999999999E-4</v>
      </c>
      <c r="D323" s="52">
        <f t="shared" si="16"/>
        <v>5.1500000000000001E-3</v>
      </c>
      <c r="E323" s="53">
        <f t="shared" si="17"/>
        <v>5.3149999999999739E-2</v>
      </c>
      <c r="F323" s="31">
        <f t="shared" si="18"/>
        <v>22.170732098082219</v>
      </c>
      <c r="G323" s="31">
        <f>(F323*Strategy!C$2)/100</f>
        <v>0.6651219629424665</v>
      </c>
      <c r="H323" s="41">
        <f t="shared" si="19"/>
        <v>22.835854061024687</v>
      </c>
      <c r="J323" s="151"/>
      <c r="K323" s="152"/>
      <c r="L323" s="152"/>
      <c r="M323" s="153"/>
    </row>
    <row r="324" spans="1:13" x14ac:dyDescent="0.3">
      <c r="A324" s="28">
        <v>322</v>
      </c>
      <c r="B324" s="24">
        <f>Strategy!C$1</f>
        <v>5.0000000000000001E-3</v>
      </c>
      <c r="C324" s="51">
        <f>(B324*Strategy!C$2)/100</f>
        <v>1.4999999999999999E-4</v>
      </c>
      <c r="D324" s="52">
        <f t="shared" si="16"/>
        <v>5.1500000000000001E-3</v>
      </c>
      <c r="E324" s="53">
        <f t="shared" si="17"/>
        <v>5.3299999999999736E-2</v>
      </c>
      <c r="F324" s="31">
        <f t="shared" si="18"/>
        <v>22.835854061024687</v>
      </c>
      <c r="G324" s="31">
        <f>(F324*Strategy!C$2)/100</f>
        <v>0.68507562183074056</v>
      </c>
      <c r="H324" s="41">
        <f t="shared" si="19"/>
        <v>23.520929682855428</v>
      </c>
      <c r="J324" s="151"/>
      <c r="K324" s="152"/>
      <c r="L324" s="152"/>
      <c r="M324" s="153"/>
    </row>
    <row r="325" spans="1:13" x14ac:dyDescent="0.3">
      <c r="A325" s="28">
        <v>323</v>
      </c>
      <c r="B325" s="24">
        <f>Strategy!C$1</f>
        <v>5.0000000000000001E-3</v>
      </c>
      <c r="C325" s="51">
        <f>(B325*Strategy!C$2)/100</f>
        <v>1.4999999999999999E-4</v>
      </c>
      <c r="D325" s="52">
        <f t="shared" ref="D325:D367" si="20">B325+C325</f>
        <v>5.1500000000000001E-3</v>
      </c>
      <c r="E325" s="53">
        <f t="shared" ref="E325:E367" si="21">C325+E324</f>
        <v>5.3449999999999734E-2</v>
      </c>
      <c r="F325" s="31">
        <f t="shared" ref="F325:F367" si="22">H324-I324</f>
        <v>23.520929682855428</v>
      </c>
      <c r="G325" s="31">
        <f>(F325*Strategy!C$2)/100</f>
        <v>0.70562789048566288</v>
      </c>
      <c r="H325" s="41">
        <f t="shared" ref="H325:H367" si="23">F325+G325</f>
        <v>24.22655757334109</v>
      </c>
      <c r="J325" s="151"/>
      <c r="K325" s="152"/>
      <c r="L325" s="152"/>
      <c r="M325" s="153"/>
    </row>
    <row r="326" spans="1:13" x14ac:dyDescent="0.3">
      <c r="A326" s="28">
        <v>324</v>
      </c>
      <c r="B326" s="24">
        <f>Strategy!C$1</f>
        <v>5.0000000000000001E-3</v>
      </c>
      <c r="C326" s="51">
        <f>(B326*Strategy!C$2)/100</f>
        <v>1.4999999999999999E-4</v>
      </c>
      <c r="D326" s="52">
        <f t="shared" si="20"/>
        <v>5.1500000000000001E-3</v>
      </c>
      <c r="E326" s="53">
        <f t="shared" si="21"/>
        <v>5.3599999999999731E-2</v>
      </c>
      <c r="F326" s="31">
        <f t="shared" si="22"/>
        <v>24.22655757334109</v>
      </c>
      <c r="G326" s="31">
        <f>(F326*Strategy!C$2)/100</f>
        <v>0.72679672720023258</v>
      </c>
      <c r="H326" s="41">
        <f t="shared" si="23"/>
        <v>24.953354300541321</v>
      </c>
      <c r="J326" s="151"/>
      <c r="K326" s="152"/>
      <c r="L326" s="152"/>
      <c r="M326" s="153"/>
    </row>
    <row r="327" spans="1:13" x14ac:dyDescent="0.3">
      <c r="A327" s="28">
        <v>325</v>
      </c>
      <c r="B327" s="24">
        <f>Strategy!C$1</f>
        <v>5.0000000000000001E-3</v>
      </c>
      <c r="C327" s="51">
        <f>(B327*Strategy!C$2)/100</f>
        <v>1.4999999999999999E-4</v>
      </c>
      <c r="D327" s="52">
        <f t="shared" si="20"/>
        <v>5.1500000000000001E-3</v>
      </c>
      <c r="E327" s="53">
        <f t="shared" si="21"/>
        <v>5.3749999999999729E-2</v>
      </c>
      <c r="F327" s="31">
        <f t="shared" si="22"/>
        <v>24.953354300541321</v>
      </c>
      <c r="G327" s="31">
        <f>(F327*Strategy!C$2)/100</f>
        <v>0.74860062901623958</v>
      </c>
      <c r="H327" s="41">
        <f t="shared" si="23"/>
        <v>25.701954929557559</v>
      </c>
      <c r="J327" s="151"/>
      <c r="K327" s="152"/>
      <c r="L327" s="152"/>
      <c r="M327" s="153"/>
    </row>
    <row r="328" spans="1:13" x14ac:dyDescent="0.3">
      <c r="A328" s="28">
        <v>326</v>
      </c>
      <c r="B328" s="24">
        <f>Strategy!C$1</f>
        <v>5.0000000000000001E-3</v>
      </c>
      <c r="C328" s="51">
        <f>(B328*Strategy!C$2)/100</f>
        <v>1.4999999999999999E-4</v>
      </c>
      <c r="D328" s="52">
        <f t="shared" si="20"/>
        <v>5.1500000000000001E-3</v>
      </c>
      <c r="E328" s="53">
        <f t="shared" si="21"/>
        <v>5.3899999999999726E-2</v>
      </c>
      <c r="F328" s="31">
        <f t="shared" si="22"/>
        <v>25.701954929557559</v>
      </c>
      <c r="G328" s="31">
        <f>(F328*Strategy!C$2)/100</f>
        <v>0.77105864788672673</v>
      </c>
      <c r="H328" s="41">
        <f t="shared" si="23"/>
        <v>26.473013577444284</v>
      </c>
      <c r="J328" s="151"/>
      <c r="K328" s="152"/>
      <c r="L328" s="152"/>
      <c r="M328" s="153"/>
    </row>
    <row r="329" spans="1:13" x14ac:dyDescent="0.3">
      <c r="A329" s="28">
        <v>327</v>
      </c>
      <c r="B329" s="24">
        <f>Strategy!C$1</f>
        <v>5.0000000000000001E-3</v>
      </c>
      <c r="C329" s="51">
        <f>(B329*Strategy!C$2)/100</f>
        <v>1.4999999999999999E-4</v>
      </c>
      <c r="D329" s="52">
        <f t="shared" si="20"/>
        <v>5.1500000000000001E-3</v>
      </c>
      <c r="E329" s="53">
        <f t="shared" si="21"/>
        <v>5.4049999999999723E-2</v>
      </c>
      <c r="F329" s="31">
        <f t="shared" si="22"/>
        <v>26.473013577444284</v>
      </c>
      <c r="G329" s="31">
        <f>(F329*Strategy!C$2)/100</f>
        <v>0.79419040732332857</v>
      </c>
      <c r="H329" s="41">
        <f t="shared" si="23"/>
        <v>27.267203984767612</v>
      </c>
      <c r="J329" s="151"/>
      <c r="K329" s="152"/>
      <c r="L329" s="152"/>
      <c r="M329" s="153"/>
    </row>
    <row r="330" spans="1:13" x14ac:dyDescent="0.3">
      <c r="A330" s="28">
        <v>328</v>
      </c>
      <c r="B330" s="24">
        <f>Strategy!C$1</f>
        <v>5.0000000000000001E-3</v>
      </c>
      <c r="C330" s="51">
        <f>(B330*Strategy!C$2)/100</f>
        <v>1.4999999999999999E-4</v>
      </c>
      <c r="D330" s="52">
        <f t="shared" si="20"/>
        <v>5.1500000000000001E-3</v>
      </c>
      <c r="E330" s="53">
        <f t="shared" si="21"/>
        <v>5.4199999999999721E-2</v>
      </c>
      <c r="F330" s="31">
        <f t="shared" si="22"/>
        <v>27.267203984767612</v>
      </c>
      <c r="G330" s="31">
        <f>(F330*Strategy!C$2)/100</f>
        <v>0.81801611954302844</v>
      </c>
      <c r="H330" s="41">
        <f t="shared" si="23"/>
        <v>28.08522010431064</v>
      </c>
      <c r="J330" s="151"/>
      <c r="K330" s="152"/>
      <c r="L330" s="152"/>
      <c r="M330" s="153"/>
    </row>
    <row r="331" spans="1:13" ht="15" thickBot="1" x14ac:dyDescent="0.35">
      <c r="A331" s="28">
        <v>329</v>
      </c>
      <c r="B331" s="24">
        <f>Strategy!C$1</f>
        <v>5.0000000000000001E-3</v>
      </c>
      <c r="C331" s="51">
        <f>(B331*Strategy!C$2)/100</f>
        <v>1.4999999999999999E-4</v>
      </c>
      <c r="D331" s="52">
        <f t="shared" si="20"/>
        <v>5.1500000000000001E-3</v>
      </c>
      <c r="E331" s="53">
        <f t="shared" si="21"/>
        <v>5.4349999999999718E-2</v>
      </c>
      <c r="F331" s="31">
        <f t="shared" si="22"/>
        <v>28.08522010431064</v>
      </c>
      <c r="G331" s="31">
        <f>(F331*Strategy!C$2)/100</f>
        <v>0.84255660312931924</v>
      </c>
      <c r="H331" s="41">
        <f t="shared" si="23"/>
        <v>28.927776707439961</v>
      </c>
      <c r="J331" s="151"/>
      <c r="K331" s="152"/>
      <c r="L331" s="152"/>
      <c r="M331" s="153"/>
    </row>
    <row r="332" spans="1:13" s="59" customFormat="1" ht="15" thickBot="1" x14ac:dyDescent="0.35">
      <c r="A332" s="54">
        <v>330</v>
      </c>
      <c r="B332" s="55">
        <f>Strategy!C$1</f>
        <v>5.0000000000000001E-3</v>
      </c>
      <c r="C332" s="56">
        <f>(B332*Strategy!C$2)/100</f>
        <v>1.4999999999999999E-4</v>
      </c>
      <c r="D332" s="55">
        <f t="shared" si="20"/>
        <v>5.1500000000000001E-3</v>
      </c>
      <c r="E332" s="57">
        <f t="shared" si="21"/>
        <v>5.4499999999999715E-2</v>
      </c>
      <c r="F332" s="55">
        <f t="shared" si="22"/>
        <v>28.927776707439961</v>
      </c>
      <c r="G332" s="55">
        <f>(F332*Strategy!C$2)/100</f>
        <v>0.86783330122319879</v>
      </c>
      <c r="H332" s="58">
        <f t="shared" si="23"/>
        <v>29.795610008663161</v>
      </c>
      <c r="I332" s="124">
        <v>3</v>
      </c>
      <c r="J332" s="151"/>
      <c r="K332" s="152"/>
      <c r="L332" s="152"/>
      <c r="M332" s="153"/>
    </row>
    <row r="333" spans="1:13" x14ac:dyDescent="0.3">
      <c r="A333" s="28">
        <v>331</v>
      </c>
      <c r="B333" s="24">
        <f>Strategy!C$1</f>
        <v>5.0000000000000001E-3</v>
      </c>
      <c r="C333" s="51">
        <f>(B333*Strategy!C$2)/100</f>
        <v>1.4999999999999999E-4</v>
      </c>
      <c r="D333" s="52">
        <f t="shared" si="20"/>
        <v>5.1500000000000001E-3</v>
      </c>
      <c r="E333" s="53">
        <f t="shared" si="21"/>
        <v>5.4649999999999713E-2</v>
      </c>
      <c r="F333" s="31">
        <f t="shared" si="22"/>
        <v>26.795610008663161</v>
      </c>
      <c r="G333" s="31">
        <f>(F333*Strategy!C$2)/100</f>
        <v>0.80386830025989486</v>
      </c>
      <c r="H333" s="41">
        <f t="shared" si="23"/>
        <v>27.599478308923057</v>
      </c>
      <c r="J333" s="151"/>
      <c r="K333" s="152"/>
      <c r="L333" s="152"/>
      <c r="M333" s="153"/>
    </row>
    <row r="334" spans="1:13" x14ac:dyDescent="0.3">
      <c r="A334" s="28">
        <v>332</v>
      </c>
      <c r="B334" s="24">
        <f>Strategy!C$1</f>
        <v>5.0000000000000001E-3</v>
      </c>
      <c r="C334" s="51">
        <f>(B334*Strategy!C$2)/100</f>
        <v>1.4999999999999999E-4</v>
      </c>
      <c r="D334" s="52">
        <f t="shared" si="20"/>
        <v>5.1500000000000001E-3</v>
      </c>
      <c r="E334" s="53">
        <f t="shared" si="21"/>
        <v>5.479999999999971E-2</v>
      </c>
      <c r="F334" s="31">
        <f t="shared" si="22"/>
        <v>27.599478308923057</v>
      </c>
      <c r="G334" s="31">
        <f>(F334*Strategy!C$2)/100</f>
        <v>0.82798434926769171</v>
      </c>
      <c r="H334" s="41">
        <f t="shared" si="23"/>
        <v>28.427462658190748</v>
      </c>
      <c r="J334" s="151"/>
      <c r="K334" s="152"/>
      <c r="L334" s="152"/>
      <c r="M334" s="153"/>
    </row>
    <row r="335" spans="1:13" x14ac:dyDescent="0.3">
      <c r="A335" s="28">
        <v>333</v>
      </c>
      <c r="B335" s="24">
        <f>Strategy!C$1</f>
        <v>5.0000000000000001E-3</v>
      </c>
      <c r="C335" s="51">
        <f>(B335*Strategy!C$2)/100</f>
        <v>1.4999999999999999E-4</v>
      </c>
      <c r="D335" s="52">
        <f t="shared" si="20"/>
        <v>5.1500000000000001E-3</v>
      </c>
      <c r="E335" s="53">
        <f t="shared" si="21"/>
        <v>5.4949999999999707E-2</v>
      </c>
      <c r="F335" s="31">
        <f t="shared" si="22"/>
        <v>28.427462658190748</v>
      </c>
      <c r="G335" s="31">
        <f>(F335*Strategy!C$2)/100</f>
        <v>0.85282387974572249</v>
      </c>
      <c r="H335" s="41">
        <f t="shared" si="23"/>
        <v>29.280286537936473</v>
      </c>
      <c r="J335" s="151"/>
      <c r="K335" s="152"/>
      <c r="L335" s="152"/>
      <c r="M335" s="153"/>
    </row>
    <row r="336" spans="1:13" x14ac:dyDescent="0.3">
      <c r="A336" s="28">
        <v>334</v>
      </c>
      <c r="B336" s="24">
        <f>Strategy!C$1</f>
        <v>5.0000000000000001E-3</v>
      </c>
      <c r="C336" s="51">
        <f>(B336*Strategy!C$2)/100</f>
        <v>1.4999999999999999E-4</v>
      </c>
      <c r="D336" s="52">
        <f t="shared" si="20"/>
        <v>5.1500000000000001E-3</v>
      </c>
      <c r="E336" s="53">
        <f t="shared" si="21"/>
        <v>5.5099999999999705E-2</v>
      </c>
      <c r="F336" s="31">
        <f t="shared" si="22"/>
        <v>29.280286537936473</v>
      </c>
      <c r="G336" s="31">
        <f>(F336*Strategy!C$2)/100</f>
        <v>0.87840859613809419</v>
      </c>
      <c r="H336" s="41">
        <f t="shared" si="23"/>
        <v>30.158695134074566</v>
      </c>
      <c r="J336" s="151"/>
      <c r="K336" s="152"/>
      <c r="L336" s="152"/>
      <c r="M336" s="153"/>
    </row>
    <row r="337" spans="1:13" x14ac:dyDescent="0.3">
      <c r="A337" s="28">
        <v>335</v>
      </c>
      <c r="B337" s="24">
        <f>Strategy!C$1</f>
        <v>5.0000000000000001E-3</v>
      </c>
      <c r="C337" s="51">
        <f>(B337*Strategy!C$2)/100</f>
        <v>1.4999999999999999E-4</v>
      </c>
      <c r="D337" s="52">
        <f t="shared" si="20"/>
        <v>5.1500000000000001E-3</v>
      </c>
      <c r="E337" s="53">
        <f t="shared" si="21"/>
        <v>5.5249999999999702E-2</v>
      </c>
      <c r="F337" s="31">
        <f t="shared" si="22"/>
        <v>30.158695134074566</v>
      </c>
      <c r="G337" s="31">
        <f>(F337*Strategy!C$2)/100</f>
        <v>0.90476085402223705</v>
      </c>
      <c r="H337" s="41">
        <f t="shared" si="23"/>
        <v>31.063455988096802</v>
      </c>
      <c r="J337" s="151"/>
      <c r="K337" s="152"/>
      <c r="L337" s="152"/>
      <c r="M337" s="153"/>
    </row>
    <row r="338" spans="1:13" x14ac:dyDescent="0.3">
      <c r="A338" s="28">
        <v>336</v>
      </c>
      <c r="B338" s="24">
        <f>Strategy!C$1</f>
        <v>5.0000000000000001E-3</v>
      </c>
      <c r="C338" s="51">
        <f>(B338*Strategy!C$2)/100</f>
        <v>1.4999999999999999E-4</v>
      </c>
      <c r="D338" s="52">
        <f t="shared" si="20"/>
        <v>5.1500000000000001E-3</v>
      </c>
      <c r="E338" s="53">
        <f t="shared" si="21"/>
        <v>5.5399999999999699E-2</v>
      </c>
      <c r="F338" s="31">
        <f t="shared" si="22"/>
        <v>31.063455988096802</v>
      </c>
      <c r="G338" s="31">
        <f>(F338*Strategy!C$2)/100</f>
        <v>0.93190367964290399</v>
      </c>
      <c r="H338" s="41">
        <f t="shared" si="23"/>
        <v>31.995359667739706</v>
      </c>
      <c r="J338" s="151"/>
      <c r="K338" s="152"/>
      <c r="L338" s="152"/>
      <c r="M338" s="153"/>
    </row>
    <row r="339" spans="1:13" x14ac:dyDescent="0.3">
      <c r="A339" s="28">
        <v>337</v>
      </c>
      <c r="B339" s="24">
        <f>Strategy!C$1</f>
        <v>5.0000000000000001E-3</v>
      </c>
      <c r="C339" s="51">
        <f>(B339*Strategy!C$2)/100</f>
        <v>1.4999999999999999E-4</v>
      </c>
      <c r="D339" s="52">
        <f t="shared" si="20"/>
        <v>5.1500000000000001E-3</v>
      </c>
      <c r="E339" s="53">
        <f t="shared" si="21"/>
        <v>5.5549999999999697E-2</v>
      </c>
      <c r="F339" s="31">
        <f t="shared" si="22"/>
        <v>31.995359667739706</v>
      </c>
      <c r="G339" s="31">
        <f>(F339*Strategy!C$2)/100</f>
        <v>0.95986079003219116</v>
      </c>
      <c r="H339" s="41">
        <f t="shared" si="23"/>
        <v>32.955220457771894</v>
      </c>
      <c r="J339" s="151"/>
      <c r="K339" s="152"/>
      <c r="L339" s="152"/>
      <c r="M339" s="153"/>
    </row>
    <row r="340" spans="1:13" x14ac:dyDescent="0.3">
      <c r="A340" s="28">
        <v>338</v>
      </c>
      <c r="B340" s="24">
        <f>Strategy!C$1</f>
        <v>5.0000000000000001E-3</v>
      </c>
      <c r="C340" s="51">
        <f>(B340*Strategy!C$2)/100</f>
        <v>1.4999999999999999E-4</v>
      </c>
      <c r="D340" s="52">
        <f t="shared" si="20"/>
        <v>5.1500000000000001E-3</v>
      </c>
      <c r="E340" s="53">
        <f t="shared" si="21"/>
        <v>5.5699999999999694E-2</v>
      </c>
      <c r="F340" s="31">
        <f t="shared" si="22"/>
        <v>32.955220457771894</v>
      </c>
      <c r="G340" s="31">
        <f>(F340*Strategy!C$2)/100</f>
        <v>0.98865661373315672</v>
      </c>
      <c r="H340" s="41">
        <f t="shared" si="23"/>
        <v>33.94387707150505</v>
      </c>
      <c r="J340" s="151"/>
      <c r="K340" s="152"/>
      <c r="L340" s="152"/>
      <c r="M340" s="153"/>
    </row>
    <row r="341" spans="1:13" x14ac:dyDescent="0.3">
      <c r="A341" s="28">
        <v>339</v>
      </c>
      <c r="B341" s="24">
        <f>Strategy!C$1</f>
        <v>5.0000000000000001E-3</v>
      </c>
      <c r="C341" s="51">
        <f>(B341*Strategy!C$2)/100</f>
        <v>1.4999999999999999E-4</v>
      </c>
      <c r="D341" s="52">
        <f t="shared" si="20"/>
        <v>5.1500000000000001E-3</v>
      </c>
      <c r="E341" s="53">
        <f t="shared" si="21"/>
        <v>5.5849999999999692E-2</v>
      </c>
      <c r="F341" s="31">
        <f t="shared" si="22"/>
        <v>33.94387707150505</v>
      </c>
      <c r="G341" s="31">
        <f>(F341*Strategy!C$2)/100</f>
        <v>1.0183163121451515</v>
      </c>
      <c r="H341" s="41">
        <f t="shared" si="23"/>
        <v>34.962193383650202</v>
      </c>
      <c r="J341" s="151"/>
      <c r="K341" s="152"/>
      <c r="L341" s="152"/>
      <c r="M341" s="153"/>
    </row>
    <row r="342" spans="1:13" x14ac:dyDescent="0.3">
      <c r="A342" s="28">
        <v>340</v>
      </c>
      <c r="B342" s="24">
        <f>Strategy!C$1</f>
        <v>5.0000000000000001E-3</v>
      </c>
      <c r="C342" s="51">
        <f>(B342*Strategy!C$2)/100</f>
        <v>1.4999999999999999E-4</v>
      </c>
      <c r="D342" s="52">
        <f t="shared" si="20"/>
        <v>5.1500000000000001E-3</v>
      </c>
      <c r="E342" s="53">
        <f t="shared" si="21"/>
        <v>5.5999999999999689E-2</v>
      </c>
      <c r="F342" s="31">
        <f t="shared" si="22"/>
        <v>34.962193383650202</v>
      </c>
      <c r="G342" s="31">
        <f>(F342*Strategy!C$2)/100</f>
        <v>1.048865801509506</v>
      </c>
      <c r="H342" s="41">
        <f t="shared" si="23"/>
        <v>36.011059185159709</v>
      </c>
      <c r="J342" s="151"/>
      <c r="K342" s="152"/>
      <c r="L342" s="152"/>
      <c r="M342" s="153"/>
    </row>
    <row r="343" spans="1:13" x14ac:dyDescent="0.3">
      <c r="A343" s="28">
        <v>341</v>
      </c>
      <c r="B343" s="24">
        <f>Strategy!C$1</f>
        <v>5.0000000000000001E-3</v>
      </c>
      <c r="C343" s="51">
        <f>(B343*Strategy!C$2)/100</f>
        <v>1.4999999999999999E-4</v>
      </c>
      <c r="D343" s="52">
        <f t="shared" si="20"/>
        <v>5.1500000000000001E-3</v>
      </c>
      <c r="E343" s="53">
        <f t="shared" si="21"/>
        <v>5.6149999999999686E-2</v>
      </c>
      <c r="F343" s="31">
        <f t="shared" si="22"/>
        <v>36.011059185159709</v>
      </c>
      <c r="G343" s="31">
        <f>(F343*Strategy!C$2)/100</f>
        <v>1.0803317755547912</v>
      </c>
      <c r="H343" s="41">
        <f t="shared" si="23"/>
        <v>37.091390960714499</v>
      </c>
      <c r="J343" s="151"/>
      <c r="K343" s="152"/>
      <c r="L343" s="152"/>
      <c r="M343" s="153"/>
    </row>
    <row r="344" spans="1:13" x14ac:dyDescent="0.3">
      <c r="A344" s="28">
        <v>342</v>
      </c>
      <c r="B344" s="24">
        <f>Strategy!C$1</f>
        <v>5.0000000000000001E-3</v>
      </c>
      <c r="C344" s="51">
        <f>(B344*Strategy!C$2)/100</f>
        <v>1.4999999999999999E-4</v>
      </c>
      <c r="D344" s="52">
        <f t="shared" si="20"/>
        <v>5.1500000000000001E-3</v>
      </c>
      <c r="E344" s="53">
        <f t="shared" si="21"/>
        <v>5.6299999999999684E-2</v>
      </c>
      <c r="F344" s="31">
        <f t="shared" si="22"/>
        <v>37.091390960714499</v>
      </c>
      <c r="G344" s="31">
        <f>(F344*Strategy!C$2)/100</f>
        <v>1.112741728821435</v>
      </c>
      <c r="H344" s="41">
        <f t="shared" si="23"/>
        <v>38.204132689535932</v>
      </c>
      <c r="J344" s="151"/>
      <c r="K344" s="152"/>
      <c r="L344" s="152"/>
      <c r="M344" s="153"/>
    </row>
    <row r="345" spans="1:13" x14ac:dyDescent="0.3">
      <c r="A345" s="28">
        <v>343</v>
      </c>
      <c r="B345" s="24">
        <f>Strategy!C$1</f>
        <v>5.0000000000000001E-3</v>
      </c>
      <c r="C345" s="51">
        <f>(B345*Strategy!C$2)/100</f>
        <v>1.4999999999999999E-4</v>
      </c>
      <c r="D345" s="52">
        <f t="shared" si="20"/>
        <v>5.1500000000000001E-3</v>
      </c>
      <c r="E345" s="53">
        <f t="shared" si="21"/>
        <v>5.6449999999999681E-2</v>
      </c>
      <c r="F345" s="31">
        <f t="shared" si="22"/>
        <v>38.204132689535932</v>
      </c>
      <c r="G345" s="31">
        <f>(F345*Strategy!C$2)/100</f>
        <v>1.1461239806860781</v>
      </c>
      <c r="H345" s="41">
        <f t="shared" si="23"/>
        <v>39.350256670222009</v>
      </c>
      <c r="J345" s="151"/>
      <c r="K345" s="152"/>
      <c r="L345" s="152"/>
      <c r="M345" s="153"/>
    </row>
    <row r="346" spans="1:13" x14ac:dyDescent="0.3">
      <c r="A346" s="28">
        <v>344</v>
      </c>
      <c r="B346" s="24">
        <f>Strategy!C$1</f>
        <v>5.0000000000000001E-3</v>
      </c>
      <c r="C346" s="51">
        <f>(B346*Strategy!C$2)/100</f>
        <v>1.4999999999999999E-4</v>
      </c>
      <c r="D346" s="52">
        <f t="shared" si="20"/>
        <v>5.1500000000000001E-3</v>
      </c>
      <c r="E346" s="53">
        <f t="shared" si="21"/>
        <v>5.6599999999999678E-2</v>
      </c>
      <c r="F346" s="31">
        <f t="shared" si="22"/>
        <v>39.350256670222009</v>
      </c>
      <c r="G346" s="31">
        <f>(F346*Strategy!C$2)/100</f>
        <v>1.1805077001066602</v>
      </c>
      <c r="H346" s="41">
        <f t="shared" si="23"/>
        <v>40.530764370328669</v>
      </c>
      <c r="J346" s="151"/>
      <c r="K346" s="152"/>
      <c r="L346" s="152"/>
      <c r="M346" s="153"/>
    </row>
    <row r="347" spans="1:13" x14ac:dyDescent="0.3">
      <c r="A347" s="28">
        <v>345</v>
      </c>
      <c r="B347" s="24">
        <f>Strategy!C$1</f>
        <v>5.0000000000000001E-3</v>
      </c>
      <c r="C347" s="51">
        <f>(B347*Strategy!C$2)/100</f>
        <v>1.4999999999999999E-4</v>
      </c>
      <c r="D347" s="52">
        <f t="shared" si="20"/>
        <v>5.1500000000000001E-3</v>
      </c>
      <c r="E347" s="53">
        <f t="shared" si="21"/>
        <v>5.6749999999999676E-2</v>
      </c>
      <c r="F347" s="31">
        <f t="shared" si="22"/>
        <v>40.530764370328669</v>
      </c>
      <c r="G347" s="31">
        <f>(F347*Strategy!C$2)/100</f>
        <v>1.2159229311098601</v>
      </c>
      <c r="H347" s="41">
        <f t="shared" si="23"/>
        <v>41.746687301438527</v>
      </c>
      <c r="J347" s="151"/>
      <c r="K347" s="152"/>
      <c r="L347" s="152"/>
      <c r="M347" s="153"/>
    </row>
    <row r="348" spans="1:13" x14ac:dyDescent="0.3">
      <c r="A348" s="28">
        <v>346</v>
      </c>
      <c r="B348" s="24">
        <f>Strategy!C$1</f>
        <v>5.0000000000000001E-3</v>
      </c>
      <c r="C348" s="51">
        <f>(B348*Strategy!C$2)/100</f>
        <v>1.4999999999999999E-4</v>
      </c>
      <c r="D348" s="52">
        <f t="shared" si="20"/>
        <v>5.1500000000000001E-3</v>
      </c>
      <c r="E348" s="53">
        <f t="shared" si="21"/>
        <v>5.6899999999999673E-2</v>
      </c>
      <c r="F348" s="31">
        <f t="shared" si="22"/>
        <v>41.746687301438527</v>
      </c>
      <c r="G348" s="31">
        <f>(F348*Strategy!C$2)/100</f>
        <v>1.2524006190431558</v>
      </c>
      <c r="H348" s="41">
        <f t="shared" si="23"/>
        <v>42.999087920481685</v>
      </c>
      <c r="J348" s="151"/>
      <c r="K348" s="152"/>
      <c r="L348" s="152"/>
      <c r="M348" s="153"/>
    </row>
    <row r="349" spans="1:13" x14ac:dyDescent="0.3">
      <c r="A349" s="28">
        <v>347</v>
      </c>
      <c r="B349" s="24">
        <f>Strategy!C$1</f>
        <v>5.0000000000000001E-3</v>
      </c>
      <c r="C349" s="51">
        <f>(B349*Strategy!C$2)/100</f>
        <v>1.4999999999999999E-4</v>
      </c>
      <c r="D349" s="52">
        <f t="shared" si="20"/>
        <v>5.1500000000000001E-3</v>
      </c>
      <c r="E349" s="53">
        <f t="shared" si="21"/>
        <v>5.704999999999967E-2</v>
      </c>
      <c r="F349" s="31">
        <f t="shared" si="22"/>
        <v>42.999087920481685</v>
      </c>
      <c r="G349" s="31">
        <f>(F349*Strategy!C$2)/100</f>
        <v>1.2899726376144505</v>
      </c>
      <c r="H349" s="41">
        <f t="shared" si="23"/>
        <v>44.289060558096132</v>
      </c>
      <c r="J349" s="151"/>
      <c r="K349" s="152"/>
      <c r="L349" s="152"/>
      <c r="M349" s="153"/>
    </row>
    <row r="350" spans="1:13" x14ac:dyDescent="0.3">
      <c r="A350" s="28">
        <v>348</v>
      </c>
      <c r="B350" s="24">
        <f>Strategy!C$1</f>
        <v>5.0000000000000001E-3</v>
      </c>
      <c r="C350" s="51">
        <f>(B350*Strategy!C$2)/100</f>
        <v>1.4999999999999999E-4</v>
      </c>
      <c r="D350" s="52">
        <f t="shared" si="20"/>
        <v>5.1500000000000001E-3</v>
      </c>
      <c r="E350" s="53">
        <f t="shared" si="21"/>
        <v>5.7199999999999668E-2</v>
      </c>
      <c r="F350" s="31">
        <f t="shared" si="22"/>
        <v>44.289060558096132</v>
      </c>
      <c r="G350" s="31">
        <f>(F350*Strategy!C$2)/100</f>
        <v>1.3286718167428839</v>
      </c>
      <c r="H350" s="41">
        <f t="shared" si="23"/>
        <v>45.617732374839015</v>
      </c>
      <c r="J350" s="151"/>
      <c r="K350" s="152"/>
      <c r="L350" s="152"/>
      <c r="M350" s="153"/>
    </row>
    <row r="351" spans="1:13" x14ac:dyDescent="0.3">
      <c r="A351" s="28">
        <v>349</v>
      </c>
      <c r="B351" s="24">
        <f>Strategy!C$1</f>
        <v>5.0000000000000001E-3</v>
      </c>
      <c r="C351" s="51">
        <f>(B351*Strategy!C$2)/100</f>
        <v>1.4999999999999999E-4</v>
      </c>
      <c r="D351" s="52">
        <f t="shared" si="20"/>
        <v>5.1500000000000001E-3</v>
      </c>
      <c r="E351" s="53">
        <f t="shared" si="21"/>
        <v>5.7349999999999665E-2</v>
      </c>
      <c r="F351" s="31">
        <f t="shared" si="22"/>
        <v>45.617732374839015</v>
      </c>
      <c r="G351" s="31">
        <f>(F351*Strategy!C$2)/100</f>
        <v>1.3685319712451705</v>
      </c>
      <c r="H351" s="41">
        <f t="shared" si="23"/>
        <v>46.986264346084184</v>
      </c>
      <c r="J351" s="151"/>
      <c r="K351" s="152"/>
      <c r="L351" s="152"/>
      <c r="M351" s="153"/>
    </row>
    <row r="352" spans="1:13" x14ac:dyDescent="0.3">
      <c r="A352" s="28">
        <v>350</v>
      </c>
      <c r="B352" s="24">
        <f>Strategy!C$1</f>
        <v>5.0000000000000001E-3</v>
      </c>
      <c r="C352" s="51">
        <f>(B352*Strategy!C$2)/100</f>
        <v>1.4999999999999999E-4</v>
      </c>
      <c r="D352" s="52">
        <f t="shared" si="20"/>
        <v>5.1500000000000001E-3</v>
      </c>
      <c r="E352" s="53">
        <f t="shared" si="21"/>
        <v>5.7499999999999662E-2</v>
      </c>
      <c r="F352" s="31">
        <f t="shared" si="22"/>
        <v>46.986264346084184</v>
      </c>
      <c r="G352" s="31">
        <f>(F352*Strategy!C$2)/100</f>
        <v>1.4095879303825256</v>
      </c>
      <c r="H352" s="41">
        <f t="shared" si="23"/>
        <v>48.395852276466712</v>
      </c>
      <c r="J352" s="151"/>
      <c r="K352" s="152"/>
      <c r="L352" s="152"/>
      <c r="M352" s="153"/>
    </row>
    <row r="353" spans="1:13" x14ac:dyDescent="0.3">
      <c r="A353" s="28">
        <v>351</v>
      </c>
      <c r="B353" s="24">
        <f>Strategy!C$1</f>
        <v>5.0000000000000001E-3</v>
      </c>
      <c r="C353" s="51">
        <f>(B353*Strategy!C$2)/100</f>
        <v>1.4999999999999999E-4</v>
      </c>
      <c r="D353" s="52">
        <f t="shared" si="20"/>
        <v>5.1500000000000001E-3</v>
      </c>
      <c r="E353" s="53">
        <f t="shared" si="21"/>
        <v>5.764999999999966E-2</v>
      </c>
      <c r="F353" s="31">
        <f t="shared" si="22"/>
        <v>48.395852276466712</v>
      </c>
      <c r="G353" s="31">
        <f>(F353*Strategy!C$2)/100</f>
        <v>1.4518755682940014</v>
      </c>
      <c r="H353" s="41">
        <f t="shared" si="23"/>
        <v>49.847727844760712</v>
      </c>
      <c r="J353" s="151"/>
      <c r="K353" s="152"/>
      <c r="L353" s="152"/>
      <c r="M353" s="153"/>
    </row>
    <row r="354" spans="1:13" x14ac:dyDescent="0.3">
      <c r="A354" s="28">
        <v>352</v>
      </c>
      <c r="B354" s="24">
        <f>Strategy!C$1</f>
        <v>5.0000000000000001E-3</v>
      </c>
      <c r="C354" s="51">
        <f>(B354*Strategy!C$2)/100</f>
        <v>1.4999999999999999E-4</v>
      </c>
      <c r="D354" s="52">
        <f t="shared" si="20"/>
        <v>5.1500000000000001E-3</v>
      </c>
      <c r="E354" s="53">
        <f t="shared" si="21"/>
        <v>5.7799999999999657E-2</v>
      </c>
      <c r="F354" s="31">
        <f t="shared" si="22"/>
        <v>49.847727844760712</v>
      </c>
      <c r="G354" s="31">
        <f>(F354*Strategy!C$2)/100</f>
        <v>1.4954318353428215</v>
      </c>
      <c r="H354" s="41">
        <f t="shared" si="23"/>
        <v>51.343159680103533</v>
      </c>
      <c r="J354" s="151"/>
      <c r="K354" s="152"/>
      <c r="L354" s="152"/>
      <c r="M354" s="153"/>
    </row>
    <row r="355" spans="1:13" x14ac:dyDescent="0.3">
      <c r="A355" s="28">
        <v>353</v>
      </c>
      <c r="B355" s="24">
        <f>Strategy!C$1</f>
        <v>5.0000000000000001E-3</v>
      </c>
      <c r="C355" s="51">
        <f>(B355*Strategy!C$2)/100</f>
        <v>1.4999999999999999E-4</v>
      </c>
      <c r="D355" s="52">
        <f t="shared" si="20"/>
        <v>5.1500000000000001E-3</v>
      </c>
      <c r="E355" s="53">
        <f t="shared" si="21"/>
        <v>5.7949999999999655E-2</v>
      </c>
      <c r="F355" s="31">
        <f t="shared" si="22"/>
        <v>51.343159680103533</v>
      </c>
      <c r="G355" s="31">
        <f>(F355*Strategy!C$2)/100</f>
        <v>1.5402947904031061</v>
      </c>
      <c r="H355" s="41">
        <f t="shared" si="23"/>
        <v>52.883454470506642</v>
      </c>
      <c r="J355" s="151"/>
      <c r="K355" s="152"/>
      <c r="L355" s="152"/>
      <c r="M355" s="153"/>
    </row>
    <row r="356" spans="1:13" x14ac:dyDescent="0.3">
      <c r="A356" s="28">
        <v>354</v>
      </c>
      <c r="B356" s="24">
        <f>Strategy!C$1</f>
        <v>5.0000000000000001E-3</v>
      </c>
      <c r="C356" s="51">
        <f>(B356*Strategy!C$2)/100</f>
        <v>1.4999999999999999E-4</v>
      </c>
      <c r="D356" s="52">
        <f t="shared" si="20"/>
        <v>5.1500000000000001E-3</v>
      </c>
      <c r="E356" s="53">
        <f t="shared" si="21"/>
        <v>5.8099999999999652E-2</v>
      </c>
      <c r="F356" s="31">
        <f t="shared" si="22"/>
        <v>52.883454470506642</v>
      </c>
      <c r="G356" s="31">
        <f>(F356*Strategy!C$2)/100</f>
        <v>1.5865036341151992</v>
      </c>
      <c r="H356" s="41">
        <f t="shared" si="23"/>
        <v>54.469958104621838</v>
      </c>
      <c r="J356" s="151"/>
      <c r="K356" s="152"/>
      <c r="L356" s="152"/>
      <c r="M356" s="153"/>
    </row>
    <row r="357" spans="1:13" x14ac:dyDescent="0.3">
      <c r="A357" s="28">
        <v>355</v>
      </c>
      <c r="B357" s="24">
        <f>Strategy!C$1</f>
        <v>5.0000000000000001E-3</v>
      </c>
      <c r="C357" s="51">
        <f>(B357*Strategy!C$2)/100</f>
        <v>1.4999999999999999E-4</v>
      </c>
      <c r="D357" s="52">
        <f t="shared" si="20"/>
        <v>5.1500000000000001E-3</v>
      </c>
      <c r="E357" s="53">
        <f t="shared" si="21"/>
        <v>5.8249999999999649E-2</v>
      </c>
      <c r="F357" s="31">
        <f t="shared" si="22"/>
        <v>54.469958104621838</v>
      </c>
      <c r="G357" s="31">
        <f>(F357*Strategy!C$2)/100</f>
        <v>1.6340987431386551</v>
      </c>
      <c r="H357" s="41">
        <f t="shared" si="23"/>
        <v>56.104056847760496</v>
      </c>
      <c r="J357" s="151"/>
      <c r="K357" s="152"/>
      <c r="L357" s="152"/>
      <c r="M357" s="153"/>
    </row>
    <row r="358" spans="1:13" x14ac:dyDescent="0.3">
      <c r="A358" s="28">
        <v>356</v>
      </c>
      <c r="B358" s="24">
        <f>Strategy!C$1</f>
        <v>5.0000000000000001E-3</v>
      </c>
      <c r="C358" s="51">
        <f>(B358*Strategy!C$2)/100</f>
        <v>1.4999999999999999E-4</v>
      </c>
      <c r="D358" s="52">
        <f t="shared" si="20"/>
        <v>5.1500000000000001E-3</v>
      </c>
      <c r="E358" s="53">
        <f t="shared" si="21"/>
        <v>5.8399999999999647E-2</v>
      </c>
      <c r="F358" s="31">
        <f t="shared" si="22"/>
        <v>56.104056847760496</v>
      </c>
      <c r="G358" s="31">
        <f>(F358*Strategy!C$2)/100</f>
        <v>1.6831217054328149</v>
      </c>
      <c r="H358" s="41">
        <f t="shared" si="23"/>
        <v>57.787178553193314</v>
      </c>
      <c r="J358" s="151"/>
      <c r="K358" s="152"/>
      <c r="L358" s="152"/>
      <c r="M358" s="153"/>
    </row>
    <row r="359" spans="1:13" x14ac:dyDescent="0.3">
      <c r="A359" s="28">
        <v>357</v>
      </c>
      <c r="B359" s="24">
        <f>Strategy!C$1</f>
        <v>5.0000000000000001E-3</v>
      </c>
      <c r="C359" s="51">
        <f>(B359*Strategy!C$2)/100</f>
        <v>1.4999999999999999E-4</v>
      </c>
      <c r="D359" s="52">
        <f t="shared" si="20"/>
        <v>5.1500000000000001E-3</v>
      </c>
      <c r="E359" s="53">
        <f t="shared" si="21"/>
        <v>5.8549999999999644E-2</v>
      </c>
      <c r="F359" s="31">
        <f t="shared" si="22"/>
        <v>57.787178553193314</v>
      </c>
      <c r="G359" s="31">
        <f>(F359*Strategy!C$2)/100</f>
        <v>1.7336153565957995</v>
      </c>
      <c r="H359" s="41">
        <f t="shared" si="23"/>
        <v>59.520793909789113</v>
      </c>
      <c r="J359" s="151"/>
      <c r="K359" s="152"/>
      <c r="L359" s="152"/>
      <c r="M359" s="153"/>
    </row>
    <row r="360" spans="1:13" x14ac:dyDescent="0.3">
      <c r="A360" s="28">
        <v>358</v>
      </c>
      <c r="B360" s="24">
        <f>Strategy!C$1</f>
        <v>5.0000000000000001E-3</v>
      </c>
      <c r="C360" s="51">
        <f>(B360*Strategy!C$2)/100</f>
        <v>1.4999999999999999E-4</v>
      </c>
      <c r="D360" s="52">
        <f t="shared" si="20"/>
        <v>5.1500000000000001E-3</v>
      </c>
      <c r="E360" s="53">
        <f t="shared" si="21"/>
        <v>5.8699999999999641E-2</v>
      </c>
      <c r="F360" s="31">
        <f t="shared" si="22"/>
        <v>59.520793909789113</v>
      </c>
      <c r="G360" s="31">
        <f>(F360*Strategy!C$2)/100</f>
        <v>1.7856238172936734</v>
      </c>
      <c r="H360" s="41">
        <f t="shared" si="23"/>
        <v>61.306417727082788</v>
      </c>
      <c r="J360" s="151"/>
      <c r="K360" s="152"/>
      <c r="L360" s="152"/>
      <c r="M360" s="153"/>
    </row>
    <row r="361" spans="1:13" ht="15" thickBot="1" x14ac:dyDescent="0.35">
      <c r="A361" s="28">
        <v>359</v>
      </c>
      <c r="B361" s="24">
        <f>Strategy!C$1</f>
        <v>5.0000000000000001E-3</v>
      </c>
      <c r="C361" s="51">
        <f>(B361*Strategy!C$2)/100</f>
        <v>1.4999999999999999E-4</v>
      </c>
      <c r="D361" s="52">
        <f t="shared" si="20"/>
        <v>5.1500000000000001E-3</v>
      </c>
      <c r="E361" s="53">
        <f t="shared" si="21"/>
        <v>5.8849999999999639E-2</v>
      </c>
      <c r="F361" s="31">
        <f t="shared" si="22"/>
        <v>61.306417727082788</v>
      </c>
      <c r="G361" s="31">
        <f>(F361*Strategy!C$2)/100</f>
        <v>1.8391925318124835</v>
      </c>
      <c r="H361" s="41">
        <f t="shared" si="23"/>
        <v>63.145610258895275</v>
      </c>
      <c r="J361" s="151"/>
      <c r="K361" s="152"/>
      <c r="L361" s="152"/>
      <c r="M361" s="153"/>
    </row>
    <row r="362" spans="1:13" s="59" customFormat="1" ht="15" thickBot="1" x14ac:dyDescent="0.35">
      <c r="A362" s="54">
        <v>360</v>
      </c>
      <c r="B362" s="55">
        <f>Strategy!C$1</f>
        <v>5.0000000000000001E-3</v>
      </c>
      <c r="C362" s="56">
        <f>(B362*Strategy!C$2)/100</f>
        <v>1.4999999999999999E-4</v>
      </c>
      <c r="D362" s="55">
        <f t="shared" si="20"/>
        <v>5.1500000000000001E-3</v>
      </c>
      <c r="E362" s="57">
        <f t="shared" si="21"/>
        <v>5.8999999999999636E-2</v>
      </c>
      <c r="F362" s="55">
        <f t="shared" si="22"/>
        <v>63.145610258895275</v>
      </c>
      <c r="G362" s="55">
        <f>(F362*Strategy!C$2)/100</f>
        <v>1.8943683077668583</v>
      </c>
      <c r="H362" s="58">
        <f t="shared" si="23"/>
        <v>65.039978566662128</v>
      </c>
      <c r="I362" s="124">
        <v>4</v>
      </c>
      <c r="J362" s="151"/>
      <c r="K362" s="152"/>
      <c r="L362" s="152"/>
      <c r="M362" s="153"/>
    </row>
    <row r="363" spans="1:13" x14ac:dyDescent="0.3">
      <c r="A363" s="28">
        <v>361</v>
      </c>
      <c r="B363" s="24">
        <f>Strategy!C$1</f>
        <v>5.0000000000000001E-3</v>
      </c>
      <c r="C363" s="51">
        <f>(B363*Strategy!C$2)/100</f>
        <v>1.4999999999999999E-4</v>
      </c>
      <c r="D363" s="52">
        <f t="shared" si="20"/>
        <v>5.1500000000000001E-3</v>
      </c>
      <c r="E363" s="53">
        <f t="shared" si="21"/>
        <v>5.9149999999999633E-2</v>
      </c>
      <c r="F363" s="31">
        <f t="shared" si="22"/>
        <v>61.039978566662128</v>
      </c>
      <c r="G363" s="31">
        <f>(F363*Strategy!C$2)/100</f>
        <v>1.8311993569998639</v>
      </c>
      <c r="H363" s="41">
        <f t="shared" si="23"/>
        <v>62.871177923661989</v>
      </c>
      <c r="J363" s="151"/>
      <c r="K363" s="152"/>
      <c r="L363" s="152"/>
      <c r="M363" s="153"/>
    </row>
    <row r="364" spans="1:13" x14ac:dyDescent="0.3">
      <c r="A364" s="28">
        <v>362</v>
      </c>
      <c r="B364" s="24">
        <f>Strategy!C$1</f>
        <v>5.0000000000000001E-3</v>
      </c>
      <c r="C364" s="51">
        <f>(B364*Strategy!C$2)/100</f>
        <v>1.4999999999999999E-4</v>
      </c>
      <c r="D364" s="52">
        <f t="shared" si="20"/>
        <v>5.1500000000000001E-3</v>
      </c>
      <c r="E364" s="53">
        <f t="shared" si="21"/>
        <v>5.9299999999999631E-2</v>
      </c>
      <c r="F364" s="31">
        <f t="shared" si="22"/>
        <v>62.871177923661989</v>
      </c>
      <c r="G364" s="31">
        <f>(F364*Strategy!C$2)/100</f>
        <v>1.8861353377098595</v>
      </c>
      <c r="H364" s="41">
        <f t="shared" si="23"/>
        <v>64.757313261371849</v>
      </c>
      <c r="J364" s="151"/>
      <c r="K364" s="152"/>
      <c r="L364" s="152"/>
      <c r="M364" s="153"/>
    </row>
    <row r="365" spans="1:13" x14ac:dyDescent="0.3">
      <c r="A365" s="28">
        <v>363</v>
      </c>
      <c r="B365" s="24">
        <f>Strategy!C$1</f>
        <v>5.0000000000000001E-3</v>
      </c>
      <c r="C365" s="51">
        <f>(B365*Strategy!C$2)/100</f>
        <v>1.4999999999999999E-4</v>
      </c>
      <c r="D365" s="52">
        <f t="shared" si="20"/>
        <v>5.1500000000000001E-3</v>
      </c>
      <c r="E365" s="53">
        <f t="shared" si="21"/>
        <v>5.9449999999999628E-2</v>
      </c>
      <c r="F365" s="31">
        <f t="shared" si="22"/>
        <v>64.757313261371849</v>
      </c>
      <c r="G365" s="31">
        <f>(F365*Strategy!C$2)/100</f>
        <v>1.9427193978411554</v>
      </c>
      <c r="H365" s="41">
        <f t="shared" si="23"/>
        <v>66.700032659213008</v>
      </c>
      <c r="J365" s="151"/>
      <c r="K365" s="152"/>
      <c r="L365" s="152"/>
      <c r="M365" s="153"/>
    </row>
    <row r="366" spans="1:13" ht="15" thickBot="1" x14ac:dyDescent="0.35">
      <c r="A366" s="28">
        <v>364</v>
      </c>
      <c r="B366" s="24">
        <f>Strategy!C$1</f>
        <v>5.0000000000000001E-3</v>
      </c>
      <c r="C366" s="51">
        <f>(B366*Strategy!C$2)/100</f>
        <v>1.4999999999999999E-4</v>
      </c>
      <c r="D366" s="52">
        <f t="shared" si="20"/>
        <v>5.1500000000000001E-3</v>
      </c>
      <c r="E366" s="53">
        <f t="shared" si="21"/>
        <v>5.9599999999999625E-2</v>
      </c>
      <c r="F366" s="31">
        <f t="shared" si="22"/>
        <v>66.700032659213008</v>
      </c>
      <c r="G366" s="31">
        <f>(F366*Strategy!C$2)/100</f>
        <v>2.0010009797763901</v>
      </c>
      <c r="H366" s="41">
        <f t="shared" si="23"/>
        <v>68.701033638989401</v>
      </c>
      <c r="J366" s="151"/>
      <c r="K366" s="152"/>
      <c r="L366" s="152"/>
      <c r="M366" s="153"/>
    </row>
    <row r="367" spans="1:13" s="71" customFormat="1" ht="15" thickBot="1" x14ac:dyDescent="0.35">
      <c r="A367" s="42">
        <v>365</v>
      </c>
      <c r="B367" s="67">
        <f>Strategy!C$1</f>
        <v>5.0000000000000001E-3</v>
      </c>
      <c r="C367" s="68">
        <f>(B367*Strategy!C$2)/100</f>
        <v>1.4999999999999999E-4</v>
      </c>
      <c r="D367" s="67">
        <f t="shared" si="20"/>
        <v>5.1500000000000001E-3</v>
      </c>
      <c r="E367" s="69">
        <f t="shared" si="21"/>
        <v>5.9749999999999623E-2</v>
      </c>
      <c r="F367" s="67">
        <f t="shared" si="22"/>
        <v>68.701033638989401</v>
      </c>
      <c r="G367" s="67">
        <f>(F367*Strategy!C$2)/100</f>
        <v>2.0610310091696822</v>
      </c>
      <c r="H367" s="70">
        <f t="shared" si="23"/>
        <v>70.762064648159082</v>
      </c>
      <c r="I367" s="126"/>
      <c r="J367" s="154"/>
      <c r="K367" s="155"/>
      <c r="L367" s="155"/>
      <c r="M367" s="156"/>
    </row>
  </sheetData>
  <sheetProtection algorithmName="SHA-512" hashValue="wTMFsi0I3TiWwOl/9tLxjNnsayIryjeWy4tq/0w0XROuWAGfFBHHpemmFsXzkEmtpJPIL+lSAwsehWXGZKg+Jg==" saltValue="oKGGmgqsNeBIFBQgKyBJ6w==" spinCount="100000" sheet="1" objects="1" scenarios="1"/>
  <mergeCells count="7">
    <mergeCell ref="J3:M367"/>
    <mergeCell ref="C1:E1"/>
    <mergeCell ref="F1:H1"/>
    <mergeCell ref="I1:I2"/>
    <mergeCell ref="A1:A2"/>
    <mergeCell ref="B1:B2"/>
    <mergeCell ref="J1:M2"/>
  </mergeCells>
  <pageMargins left="0.7" right="0.7" top="0.75" bottom="0.75" header="0.3" footer="0.3"/>
  <pageSetup orientation="portrait" horizontalDpi="4294967293" verticalDpi="4294967293"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BDFA6AE-DF2D-401C-8021-C8C0B2197088}">
  <dimension ref="A1:J14"/>
  <sheetViews>
    <sheetView workbookViewId="0">
      <selection activeCell="E21" sqref="E21"/>
    </sheetView>
  </sheetViews>
  <sheetFormatPr defaultRowHeight="14.4" x14ac:dyDescent="0.3"/>
  <cols>
    <col min="1" max="1" width="21.5546875" customWidth="1"/>
    <col min="2" max="2" width="27.44140625" customWidth="1"/>
    <col min="3" max="3" width="20.6640625" customWidth="1"/>
    <col min="4" max="4" width="19.44140625" customWidth="1"/>
    <col min="8" max="8" width="16.109375" customWidth="1"/>
    <col min="9" max="9" width="16.88671875" customWidth="1"/>
    <col min="10" max="10" width="16.77734375" customWidth="1"/>
  </cols>
  <sheetData>
    <row r="1" spans="1:10" ht="15" thickBot="1" x14ac:dyDescent="0.35">
      <c r="B1" s="81" t="s">
        <v>7452</v>
      </c>
      <c r="C1" s="121">
        <v>5.0000000000000001E-3</v>
      </c>
    </row>
    <row r="2" spans="1:10" ht="15" thickBot="1" x14ac:dyDescent="0.35">
      <c r="B2" s="81" t="s">
        <v>7453</v>
      </c>
      <c r="C2" s="122">
        <v>3</v>
      </c>
    </row>
    <row r="4" spans="1:10" ht="15" thickBot="1" x14ac:dyDescent="0.35"/>
    <row r="5" spans="1:10" ht="15" thickBot="1" x14ac:dyDescent="0.35">
      <c r="B5" s="176" t="s">
        <v>7454</v>
      </c>
      <c r="C5" s="177"/>
      <c r="D5" s="177"/>
      <c r="E5" s="177"/>
      <c r="F5" s="177"/>
      <c r="G5" s="177"/>
      <c r="H5" s="177"/>
      <c r="I5" s="177"/>
      <c r="J5" s="178"/>
    </row>
    <row r="6" spans="1:10" ht="30" customHeight="1" x14ac:dyDescent="0.3">
      <c r="B6" s="179" t="s">
        <v>7455</v>
      </c>
      <c r="C6" s="182" t="s">
        <v>7456</v>
      </c>
      <c r="D6" s="182"/>
      <c r="E6" s="182"/>
      <c r="F6" s="182"/>
      <c r="G6" s="182"/>
      <c r="H6" s="37" t="s">
        <v>7457</v>
      </c>
      <c r="I6" s="37" t="s">
        <v>7458</v>
      </c>
      <c r="J6" s="38" t="s">
        <v>7459</v>
      </c>
    </row>
    <row r="7" spans="1:10" ht="30" customHeight="1" x14ac:dyDescent="0.3">
      <c r="B7" s="180"/>
      <c r="C7" s="183" t="s">
        <v>7460</v>
      </c>
      <c r="D7" s="183"/>
      <c r="E7" s="183"/>
      <c r="F7" s="183"/>
      <c r="G7" s="183"/>
      <c r="H7" t="s">
        <v>7461</v>
      </c>
      <c r="I7" t="s">
        <v>7462</v>
      </c>
      <c r="J7" s="35" t="s">
        <v>7463</v>
      </c>
    </row>
    <row r="8" spans="1:10" ht="15" thickBot="1" x14ac:dyDescent="0.35">
      <c r="B8" s="181"/>
      <c r="C8" s="184" t="s">
        <v>7464</v>
      </c>
      <c r="D8" s="184"/>
      <c r="E8" s="184"/>
      <c r="F8" s="184"/>
      <c r="G8" s="184"/>
      <c r="H8" s="15" t="s">
        <v>7465</v>
      </c>
      <c r="I8" s="15" t="s">
        <v>7466</v>
      </c>
      <c r="J8" s="39" t="s">
        <v>7467</v>
      </c>
    </row>
    <row r="9" spans="1:10" ht="15" thickBot="1" x14ac:dyDescent="0.35">
      <c r="B9" s="40" t="s">
        <v>7468</v>
      </c>
      <c r="C9" s="175" t="s">
        <v>7469</v>
      </c>
      <c r="D9" s="175"/>
      <c r="E9" s="175"/>
      <c r="F9" s="175"/>
      <c r="G9" s="175"/>
      <c r="H9" s="12" t="s">
        <v>7470</v>
      </c>
      <c r="I9" s="12" t="s">
        <v>7471</v>
      </c>
      <c r="J9" s="20" t="s">
        <v>7472</v>
      </c>
    </row>
    <row r="12" spans="1:10" ht="15" thickBot="1" x14ac:dyDescent="0.35"/>
    <row r="13" spans="1:10" ht="15" thickBot="1" x14ac:dyDescent="0.35">
      <c r="A13" s="21" t="s">
        <v>7473</v>
      </c>
      <c r="B13" s="79">
        <v>1.4999999999999999E-2</v>
      </c>
      <c r="C13" s="79">
        <v>3</v>
      </c>
      <c r="D13" s="79">
        <f>B13/C13</f>
        <v>5.0000000000000001E-3</v>
      </c>
    </row>
    <row r="14" spans="1:10" ht="15" thickBot="1" x14ac:dyDescent="0.35">
      <c r="A14" s="21"/>
      <c r="B14" s="119">
        <v>0.01</v>
      </c>
      <c r="C14" s="120">
        <v>3</v>
      </c>
      <c r="D14" s="80">
        <f>B14/C14</f>
        <v>3.3333333333333335E-3</v>
      </c>
    </row>
  </sheetData>
  <sheetProtection algorithmName="SHA-512" hashValue="3ai1C3/+pT+LPOjd7waenxRlt7BJHYmUTDtaitGTk1tlvuD6XsCpODZdQTgoRso/NIWojCr0qYjSqrVc99CQVg==" saltValue="bA9yvlUm6Z2buOrA30A/Sw==" spinCount="100000" sheet="1" objects="1" scenarios="1"/>
  <mergeCells count="6">
    <mergeCell ref="C9:G9"/>
    <mergeCell ref="B5:J5"/>
    <mergeCell ref="B6:B8"/>
    <mergeCell ref="C6:G6"/>
    <mergeCell ref="C7:G7"/>
    <mergeCell ref="C8:G8"/>
  </mergeCells>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7139985-4F28-4F40-9D35-F268A33FF4E1}">
  <dimension ref="A1:Q8"/>
  <sheetViews>
    <sheetView zoomScale="90" zoomScaleNormal="90" workbookViewId="0">
      <selection activeCell="I20" sqref="I20"/>
    </sheetView>
  </sheetViews>
  <sheetFormatPr defaultRowHeight="14.4" x14ac:dyDescent="0.3"/>
  <cols>
    <col min="1" max="1" width="12.77734375" customWidth="1"/>
    <col min="2" max="2" width="12.44140625" customWidth="1"/>
    <col min="3" max="3" width="13.5546875" customWidth="1"/>
    <col min="4" max="5" width="12.44140625" customWidth="1"/>
    <col min="6" max="6" width="13" customWidth="1"/>
    <col min="7" max="7" width="13.21875" customWidth="1"/>
    <col min="8" max="8" width="12.77734375" customWidth="1"/>
    <col min="9" max="10" width="12.44140625" customWidth="1"/>
    <col min="11" max="12" width="12.6640625" customWidth="1"/>
    <col min="13" max="13" width="12.44140625" customWidth="1"/>
    <col min="14" max="14" width="13.109375" customWidth="1"/>
    <col min="15" max="15" width="12.77734375" customWidth="1"/>
    <col min="16" max="16" width="14.109375" customWidth="1"/>
    <col min="17" max="17" width="13.6640625" customWidth="1"/>
  </cols>
  <sheetData>
    <row r="1" spans="1:17" s="27" customFormat="1" ht="15" thickBot="1" x14ac:dyDescent="0.35">
      <c r="A1" s="25" t="s">
        <v>7449</v>
      </c>
      <c r="B1" s="26">
        <v>0.01</v>
      </c>
      <c r="C1" s="26">
        <v>0.03</v>
      </c>
      <c r="D1" s="26">
        <v>0.05</v>
      </c>
      <c r="E1" s="26">
        <v>7.0000000000000007E-2</v>
      </c>
      <c r="F1" s="26">
        <v>0.1</v>
      </c>
      <c r="G1" s="26">
        <v>0.15</v>
      </c>
      <c r="H1" s="26">
        <v>0.2</v>
      </c>
      <c r="I1" s="26">
        <v>0.25</v>
      </c>
      <c r="J1" s="26">
        <v>0.3</v>
      </c>
      <c r="K1" s="26">
        <v>0.4</v>
      </c>
      <c r="L1" s="26">
        <v>0.5</v>
      </c>
      <c r="M1" s="26">
        <v>0.6</v>
      </c>
      <c r="N1" s="26">
        <v>0.7</v>
      </c>
      <c r="O1" s="26">
        <v>0.8</v>
      </c>
      <c r="P1" s="26">
        <v>0.9</v>
      </c>
      <c r="Q1" s="26">
        <v>1</v>
      </c>
    </row>
    <row r="2" spans="1:17" x14ac:dyDescent="0.3">
      <c r="A2" s="118">
        <v>6.81E-6</v>
      </c>
      <c r="B2" s="24">
        <f t="shared" ref="B2:Q2" si="0">$A$2*B1 +$A$2</f>
        <v>6.8781000000000003E-6</v>
      </c>
      <c r="C2" s="24">
        <f t="shared" si="0"/>
        <v>7.0142999999999999E-6</v>
      </c>
      <c r="D2" s="24">
        <f t="shared" si="0"/>
        <v>7.1505000000000004E-6</v>
      </c>
      <c r="E2" s="24">
        <f t="shared" si="0"/>
        <v>7.2867E-6</v>
      </c>
      <c r="F2" s="24">
        <f t="shared" si="0"/>
        <v>7.4909999999999999E-6</v>
      </c>
      <c r="G2" s="24">
        <f t="shared" si="0"/>
        <v>7.8314999999999995E-6</v>
      </c>
      <c r="H2" s="24">
        <f t="shared" si="0"/>
        <v>8.1720000000000007E-6</v>
      </c>
      <c r="I2" s="24">
        <f t="shared" si="0"/>
        <v>8.5125000000000002E-6</v>
      </c>
      <c r="J2" s="24">
        <f t="shared" si="0"/>
        <v>8.8529999999999998E-6</v>
      </c>
      <c r="K2" s="24">
        <f t="shared" si="0"/>
        <v>9.5340000000000005E-6</v>
      </c>
      <c r="L2" s="24">
        <f t="shared" si="0"/>
        <v>1.0215E-5</v>
      </c>
      <c r="M2" s="24">
        <f t="shared" si="0"/>
        <v>1.0895999999999999E-5</v>
      </c>
      <c r="N2" s="24">
        <f t="shared" si="0"/>
        <v>1.1576999999999999E-5</v>
      </c>
      <c r="O2" s="24">
        <f t="shared" si="0"/>
        <v>1.2258E-5</v>
      </c>
      <c r="P2" s="24">
        <f t="shared" si="0"/>
        <v>1.2938999999999999E-5</v>
      </c>
      <c r="Q2" s="24">
        <f t="shared" si="0"/>
        <v>1.362E-5</v>
      </c>
    </row>
    <row r="3" spans="1:17" ht="15" thickBot="1" x14ac:dyDescent="0.35"/>
    <row r="4" spans="1:17" ht="15" thickBot="1" x14ac:dyDescent="0.35">
      <c r="A4" s="29" t="s">
        <v>7444</v>
      </c>
      <c r="B4" s="117">
        <v>1.0300000000000001E-6</v>
      </c>
      <c r="C4" s="30">
        <f>(B4-$A$2)/$A$2</f>
        <v>-0.84875183553597644</v>
      </c>
    </row>
    <row r="5" spans="1:17" ht="15" thickBot="1" x14ac:dyDescent="0.35">
      <c r="A5" s="29" t="s">
        <v>7445</v>
      </c>
      <c r="B5" s="117">
        <v>1.13E-6</v>
      </c>
      <c r="C5" s="30">
        <f>(B5-$A$2)/$A$2</f>
        <v>-0.83406754772393532</v>
      </c>
    </row>
    <row r="6" spans="1:17" ht="15" thickBot="1" x14ac:dyDescent="0.35">
      <c r="A6" s="29" t="s">
        <v>7446</v>
      </c>
      <c r="B6" s="117">
        <v>1.2899999999999999E-6</v>
      </c>
      <c r="C6" s="30">
        <f>(B6-$A$2)/$A$2</f>
        <v>-0.81057268722466957</v>
      </c>
    </row>
    <row r="7" spans="1:17" ht="15" thickBot="1" x14ac:dyDescent="0.35">
      <c r="A7" s="29" t="s">
        <v>7447</v>
      </c>
      <c r="B7" s="117">
        <v>2.9000000000000002E-6</v>
      </c>
      <c r="C7" s="30">
        <f>(B7-$A$2)/$A$2</f>
        <v>-0.57415565345080766</v>
      </c>
    </row>
    <row r="8" spans="1:17" ht="15" thickBot="1" x14ac:dyDescent="0.35">
      <c r="A8" s="29" t="s">
        <v>7448</v>
      </c>
      <c r="B8" s="117">
        <v>3.8999999999999999E-6</v>
      </c>
      <c r="C8" s="30">
        <f>(B8-$A$2)/$A$2</f>
        <v>-0.42731277533039647</v>
      </c>
    </row>
  </sheetData>
  <sheetProtection algorithmName="SHA-512" hashValue="8twzRK6y6gLdyItX7uiMmqY6XxfNfuzZ8XGRMA99KajHIdKpsZY4YlYiJ5gfFrrHsY3QWpx9IK5oat4abcmy0Q==" saltValue="HhInmHvmYip5lFvAt6LSHg==" spinCount="100000" sheet="1" objects="1" scenarios="1"/>
  <pageMargins left="0.7" right="0.7" top="0.75" bottom="0.75" header="0.3" footer="0.3"/>
  <pageSetup orientation="portrait" horizontalDpi="4294967293" verticalDpi="4294967293"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1E26651-7016-435C-81CB-88169C59C4C3}">
  <dimension ref="A1:Q19"/>
  <sheetViews>
    <sheetView workbookViewId="0">
      <selection activeCell="I8" sqref="I8"/>
    </sheetView>
  </sheetViews>
  <sheetFormatPr defaultRowHeight="14.4" x14ac:dyDescent="0.3"/>
  <cols>
    <col min="1" max="1" width="19.6640625" customWidth="1"/>
    <col min="2" max="2" width="13.77734375" customWidth="1"/>
    <col min="4" max="4" width="11.77734375" customWidth="1"/>
    <col min="9" max="9" width="13.88671875" customWidth="1"/>
  </cols>
  <sheetData>
    <row r="1" spans="1:17" s="13" customFormat="1" ht="15" thickBot="1" x14ac:dyDescent="0.35">
      <c r="A1" s="5" t="s">
        <v>2</v>
      </c>
      <c r="B1" s="191" t="s">
        <v>6</v>
      </c>
      <c r="C1" s="192"/>
      <c r="D1" s="192"/>
      <c r="E1" s="192"/>
      <c r="F1" s="192"/>
      <c r="G1" s="192"/>
      <c r="H1" s="192"/>
      <c r="I1" s="192"/>
      <c r="J1" s="192"/>
      <c r="K1" s="192"/>
      <c r="L1" s="192"/>
      <c r="M1" s="192"/>
      <c r="N1" s="192"/>
      <c r="Q1" s="14"/>
    </row>
    <row r="2" spans="1:17" s="13" customFormat="1" ht="15" thickBot="1" x14ac:dyDescent="0.35">
      <c r="A2" s="10" t="s">
        <v>3</v>
      </c>
      <c r="B2" s="193" t="s">
        <v>1</v>
      </c>
      <c r="C2" s="194"/>
      <c r="D2" s="194"/>
      <c r="E2" s="194"/>
      <c r="F2" s="194"/>
      <c r="G2" s="194"/>
      <c r="H2" s="194"/>
      <c r="I2" s="194"/>
      <c r="J2" s="194"/>
      <c r="K2" s="194"/>
      <c r="L2" s="194"/>
      <c r="M2" s="194"/>
      <c r="N2" s="194"/>
      <c r="O2" s="18"/>
      <c r="P2" s="18"/>
      <c r="Q2" s="19"/>
    </row>
    <row r="3" spans="1:17" ht="15" thickBot="1" x14ac:dyDescent="0.35">
      <c r="A3" s="3" t="s">
        <v>0</v>
      </c>
      <c r="B3" s="198" t="s">
        <v>7579</v>
      </c>
      <c r="C3" s="199"/>
      <c r="D3" s="199"/>
      <c r="E3" s="199"/>
      <c r="F3" s="199"/>
      <c r="G3" s="199"/>
      <c r="H3" s="199"/>
      <c r="I3" s="199"/>
      <c r="J3" s="199"/>
      <c r="K3" s="199"/>
      <c r="L3" s="199"/>
      <c r="M3" s="199"/>
      <c r="N3" s="199"/>
      <c r="O3" s="199"/>
      <c r="P3" s="199"/>
      <c r="Q3" s="200"/>
    </row>
    <row r="4" spans="1:17" s="13" customFormat="1" ht="15" thickBot="1" x14ac:dyDescent="0.35">
      <c r="A4" s="11" t="s">
        <v>4</v>
      </c>
      <c r="B4" s="195" t="str">
        <f>CONCATENATE(B1,B3)</f>
        <v>https://pro-api.coinmarketcap.com/v1/cryptocurrency/listings/latest?start=1&amp;limit=5000&amp;convert=BTC&amp;CMC_PRO_API_KEY=49c55c19-a805-466a-95cf-3b5320afcddd</v>
      </c>
      <c r="C4" s="196"/>
      <c r="D4" s="196"/>
      <c r="E4" s="196"/>
      <c r="F4" s="196"/>
      <c r="G4" s="196"/>
      <c r="H4" s="196"/>
      <c r="I4" s="196"/>
      <c r="J4" s="196"/>
      <c r="K4" s="196"/>
      <c r="L4" s="196"/>
      <c r="M4" s="196"/>
      <c r="N4" s="196"/>
      <c r="O4" s="196"/>
      <c r="P4" s="196"/>
      <c r="Q4" s="197"/>
    </row>
    <row r="5" spans="1:17" s="16" customFormat="1" ht="15" thickBot="1" x14ac:dyDescent="0.35">
      <c r="A5" s="11" t="s">
        <v>5</v>
      </c>
      <c r="B5" s="195" t="str">
        <f>CONCATENATE(B2,B3)</f>
        <v>https://pro-api.coinmarketcap.com/v1/cryptocurrency/listings/latest?start=1&amp;limit=5000&amp;convert=USD&amp;CMC_PRO_API_KEY=49c55c19-a805-466a-95cf-3b5320afcddd</v>
      </c>
      <c r="C5" s="196"/>
      <c r="D5" s="196"/>
      <c r="E5" s="196"/>
      <c r="F5" s="196"/>
      <c r="G5" s="196"/>
      <c r="H5" s="196"/>
      <c r="I5" s="196"/>
      <c r="J5" s="196"/>
      <c r="K5" s="196"/>
      <c r="L5" s="196"/>
      <c r="M5" s="196"/>
      <c r="N5" s="196"/>
      <c r="O5" s="196"/>
      <c r="P5" s="196"/>
      <c r="Q5" s="197"/>
    </row>
    <row r="6" spans="1:17" ht="15" thickBot="1" x14ac:dyDescent="0.35"/>
    <row r="7" spans="1:17" ht="15" thickBot="1" x14ac:dyDescent="0.35">
      <c r="A7" s="5" t="s">
        <v>7436</v>
      </c>
      <c r="B7" s="115">
        <v>73.14</v>
      </c>
    </row>
    <row r="11" spans="1:17" ht="15" thickBot="1" x14ac:dyDescent="0.35"/>
    <row r="12" spans="1:17" ht="15" thickBot="1" x14ac:dyDescent="0.35">
      <c r="A12" s="5" t="s">
        <v>7488</v>
      </c>
      <c r="B12" s="34" t="s">
        <v>7489</v>
      </c>
      <c r="D12" s="82" t="s">
        <v>7493</v>
      </c>
      <c r="E12" s="185" t="s">
        <v>7494</v>
      </c>
      <c r="F12" s="185"/>
      <c r="G12" s="186"/>
      <c r="I12" s="10" t="s">
        <v>7526</v>
      </c>
    </row>
    <row r="13" spans="1:17" ht="15" thickBot="1" x14ac:dyDescent="0.35">
      <c r="A13" s="112" t="s">
        <v>7513</v>
      </c>
      <c r="B13" s="114">
        <v>1E-3</v>
      </c>
      <c r="D13" s="5" t="s">
        <v>7497</v>
      </c>
      <c r="E13" s="187" t="s">
        <v>7498</v>
      </c>
      <c r="F13" s="175"/>
      <c r="G13" s="188"/>
      <c r="I13" s="21" t="s">
        <v>7527</v>
      </c>
    </row>
    <row r="14" spans="1:17" ht="15" thickBot="1" x14ac:dyDescent="0.35">
      <c r="A14" s="112" t="s">
        <v>23</v>
      </c>
      <c r="B14" s="114">
        <v>7.5000000000000002E-4</v>
      </c>
      <c r="D14" s="5" t="s">
        <v>7495</v>
      </c>
      <c r="E14" s="187" t="s">
        <v>7501</v>
      </c>
      <c r="F14" s="175"/>
      <c r="G14" s="188"/>
      <c r="I14" s="23" t="s">
        <v>7528</v>
      </c>
    </row>
    <row r="15" spans="1:17" ht="15" thickBot="1" x14ac:dyDescent="0.35">
      <c r="A15" s="112" t="s">
        <v>826</v>
      </c>
      <c r="B15" s="114">
        <v>2E-3</v>
      </c>
      <c r="D15" s="5" t="s">
        <v>7496</v>
      </c>
      <c r="E15" s="187" t="s">
        <v>7500</v>
      </c>
      <c r="F15" s="175"/>
      <c r="G15" s="188"/>
      <c r="I15" s="84" t="s">
        <v>7487</v>
      </c>
    </row>
    <row r="16" spans="1:17" ht="15" thickBot="1" x14ac:dyDescent="0.35">
      <c r="A16" s="116" t="s">
        <v>7486</v>
      </c>
      <c r="B16" s="114">
        <v>2E-3</v>
      </c>
      <c r="D16" s="5" t="s">
        <v>7499</v>
      </c>
      <c r="E16" s="189" t="s">
        <v>7502</v>
      </c>
      <c r="F16" s="184"/>
      <c r="G16" s="190"/>
    </row>
    <row r="17" spans="1:2" ht="15" thickBot="1" x14ac:dyDescent="0.35">
      <c r="A17" s="112" t="s">
        <v>7490</v>
      </c>
      <c r="B17" s="114">
        <v>1E-3</v>
      </c>
    </row>
    <row r="18" spans="1:2" ht="15" thickBot="1" x14ac:dyDescent="0.35">
      <c r="A18" s="112" t="s">
        <v>7491</v>
      </c>
      <c r="B18" s="114">
        <v>1E-3</v>
      </c>
    </row>
    <row r="19" spans="1:2" ht="15" thickBot="1" x14ac:dyDescent="0.35">
      <c r="A19" s="112" t="s">
        <v>7492</v>
      </c>
      <c r="B19" s="114">
        <v>1E-3</v>
      </c>
    </row>
  </sheetData>
  <sheetProtection algorithmName="SHA-512" hashValue="x8rBqglOjFHk0tdVHQZ9NUpGxAnTBUViQOVcS5O3LfHTzEmhC7LGwrr5PU1X2QtXhPj/HAL+50Y0h7zlWhW8lw==" saltValue="WO+3OTe6zvkJ54+9jXWe7w==" spinCount="100000" sheet="1" objects="1" scenarios="1"/>
  <mergeCells count="10">
    <mergeCell ref="B1:N1"/>
    <mergeCell ref="B2:N2"/>
    <mergeCell ref="B4:Q4"/>
    <mergeCell ref="B5:Q5"/>
    <mergeCell ref="B3:Q3"/>
    <mergeCell ref="E12:G12"/>
    <mergeCell ref="E13:G13"/>
    <mergeCell ref="E14:G14"/>
    <mergeCell ref="E15:G15"/>
    <mergeCell ref="E16:G16"/>
  </mergeCells>
  <hyperlinks>
    <hyperlink ref="B2" r:id="rId1" xr:uid="{B40E2F9E-78E2-40EC-A33A-AFEAD576EAA5}"/>
    <hyperlink ref="B1" r:id="rId2" xr:uid="{63D7A355-6483-4593-BCD6-1DE48E6EE91A}"/>
  </hyperlinks>
  <pageMargins left="0.7" right="0.7" top="0.75" bottom="0.75" header="0.3" footer="0.3"/>
  <pageSetup orientation="portrait" horizontalDpi="4294967293" verticalDpi="4294967293" r:id="rId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B878524-736E-4261-85E0-C34AD1DD55E4}">
  <dimension ref="B2:K85"/>
  <sheetViews>
    <sheetView tabSelected="1" zoomScale="85" zoomScaleNormal="85" workbookViewId="0"/>
  </sheetViews>
  <sheetFormatPr defaultRowHeight="14.4" x14ac:dyDescent="0.3"/>
  <cols>
    <col min="3" max="3" width="40.5546875" customWidth="1"/>
    <col min="4" max="4" width="37.109375" customWidth="1"/>
  </cols>
  <sheetData>
    <row r="2" spans="2:8" ht="23.4" x14ac:dyDescent="0.45">
      <c r="B2" s="201" t="s">
        <v>7578</v>
      </c>
      <c r="C2" s="201"/>
      <c r="D2" s="201"/>
      <c r="E2" s="201"/>
      <c r="F2" s="201"/>
      <c r="G2" s="201"/>
      <c r="H2" s="201"/>
    </row>
    <row r="3" spans="2:8" x14ac:dyDescent="0.3">
      <c r="B3">
        <v>1</v>
      </c>
      <c r="C3" t="s">
        <v>7548</v>
      </c>
      <c r="D3" s="1" t="s">
        <v>7546</v>
      </c>
    </row>
    <row r="4" spans="2:8" x14ac:dyDescent="0.3">
      <c r="B4">
        <v>2</v>
      </c>
      <c r="C4" t="s">
        <v>7547</v>
      </c>
    </row>
    <row r="5" spans="2:8" x14ac:dyDescent="0.3">
      <c r="B5">
        <v>3</v>
      </c>
      <c r="C5" t="s">
        <v>7549</v>
      </c>
    </row>
    <row r="6" spans="2:8" x14ac:dyDescent="0.3">
      <c r="B6" s="204">
        <v>4</v>
      </c>
      <c r="C6" s="203" t="s">
        <v>7550</v>
      </c>
    </row>
    <row r="7" spans="2:8" x14ac:dyDescent="0.3">
      <c r="B7" s="204"/>
      <c r="C7" s="203"/>
    </row>
    <row r="8" spans="2:8" x14ac:dyDescent="0.3">
      <c r="B8" s="204"/>
      <c r="C8" s="203"/>
    </row>
    <row r="9" spans="2:8" x14ac:dyDescent="0.3">
      <c r="B9" s="204"/>
      <c r="C9" s="203"/>
    </row>
    <row r="10" spans="2:8" x14ac:dyDescent="0.3">
      <c r="B10" s="204"/>
      <c r="C10" s="203"/>
    </row>
    <row r="11" spans="2:8" x14ac:dyDescent="0.3">
      <c r="B11" s="204"/>
      <c r="C11" s="203"/>
    </row>
    <row r="12" spans="2:8" x14ac:dyDescent="0.3">
      <c r="B12" s="204"/>
      <c r="C12" s="203"/>
    </row>
    <row r="13" spans="2:8" x14ac:dyDescent="0.3">
      <c r="B13" s="204"/>
      <c r="C13" s="203"/>
    </row>
    <row r="14" spans="2:8" x14ac:dyDescent="0.3">
      <c r="B14" s="204"/>
      <c r="C14" s="203"/>
    </row>
    <row r="15" spans="2:8" x14ac:dyDescent="0.3">
      <c r="B15" s="204"/>
      <c r="C15" s="203"/>
    </row>
    <row r="16" spans="2:8" x14ac:dyDescent="0.3">
      <c r="B16" s="204"/>
      <c r="C16" s="203"/>
    </row>
    <row r="17" spans="2:3" x14ac:dyDescent="0.3">
      <c r="B17" s="204"/>
      <c r="C17" s="203"/>
    </row>
    <row r="18" spans="2:3" x14ac:dyDescent="0.3">
      <c r="B18" s="206">
        <v>5</v>
      </c>
      <c r="C18" s="205" t="s">
        <v>7580</v>
      </c>
    </row>
    <row r="19" spans="2:3" x14ac:dyDescent="0.3">
      <c r="B19" s="206"/>
      <c r="C19" s="205"/>
    </row>
    <row r="20" spans="2:3" x14ac:dyDescent="0.3">
      <c r="B20" s="206"/>
      <c r="C20" s="205"/>
    </row>
    <row r="21" spans="2:3" x14ac:dyDescent="0.3">
      <c r="B21" s="206"/>
      <c r="C21" s="205"/>
    </row>
    <row r="22" spans="2:3" x14ac:dyDescent="0.3">
      <c r="B22" s="206"/>
      <c r="C22" s="205"/>
    </row>
    <row r="23" spans="2:3" x14ac:dyDescent="0.3">
      <c r="B23" s="206"/>
      <c r="C23" s="205"/>
    </row>
    <row r="24" spans="2:3" x14ac:dyDescent="0.3">
      <c r="B24" s="206"/>
      <c r="C24" s="205"/>
    </row>
    <row r="25" spans="2:3" x14ac:dyDescent="0.3">
      <c r="B25" s="206"/>
      <c r="C25" s="205"/>
    </row>
    <row r="26" spans="2:3" x14ac:dyDescent="0.3">
      <c r="B26" s="206"/>
      <c r="C26" s="205"/>
    </row>
    <row r="27" spans="2:3" x14ac:dyDescent="0.3">
      <c r="B27" s="206"/>
      <c r="C27" s="205"/>
    </row>
    <row r="28" spans="2:3" x14ac:dyDescent="0.3">
      <c r="B28" s="206"/>
      <c r="C28" s="205"/>
    </row>
    <row r="29" spans="2:3" x14ac:dyDescent="0.3">
      <c r="B29" s="206"/>
      <c r="C29" s="205"/>
    </row>
    <row r="30" spans="2:3" x14ac:dyDescent="0.3">
      <c r="B30" s="206"/>
      <c r="C30" s="205"/>
    </row>
    <row r="31" spans="2:3" x14ac:dyDescent="0.3">
      <c r="B31" s="206"/>
      <c r="C31" s="205"/>
    </row>
    <row r="32" spans="2:3" x14ac:dyDescent="0.3">
      <c r="B32" s="206"/>
      <c r="C32" s="205"/>
    </row>
    <row r="33" spans="2:3" x14ac:dyDescent="0.3">
      <c r="B33" s="206"/>
      <c r="C33" s="205"/>
    </row>
    <row r="34" spans="2:3" x14ac:dyDescent="0.3">
      <c r="B34" s="206"/>
      <c r="C34" s="205"/>
    </row>
    <row r="35" spans="2:3" ht="14.4" customHeight="1" x14ac:dyDescent="0.3">
      <c r="B35" s="206">
        <v>6</v>
      </c>
      <c r="C35" s="205" t="s">
        <v>7581</v>
      </c>
    </row>
    <row r="36" spans="2:3" x14ac:dyDescent="0.3">
      <c r="B36" s="206"/>
      <c r="C36" s="205"/>
    </row>
    <row r="37" spans="2:3" x14ac:dyDescent="0.3">
      <c r="B37" s="206"/>
      <c r="C37" s="205"/>
    </row>
    <row r="38" spans="2:3" x14ac:dyDescent="0.3">
      <c r="B38" s="206"/>
      <c r="C38" s="205"/>
    </row>
    <row r="39" spans="2:3" x14ac:dyDescent="0.3">
      <c r="B39" s="206"/>
      <c r="C39" s="205"/>
    </row>
    <row r="40" spans="2:3" x14ac:dyDescent="0.3">
      <c r="B40" s="206"/>
      <c r="C40" s="205"/>
    </row>
    <row r="41" spans="2:3" x14ac:dyDescent="0.3">
      <c r="B41" s="206"/>
      <c r="C41" s="205"/>
    </row>
    <row r="42" spans="2:3" x14ac:dyDescent="0.3">
      <c r="B42" s="206"/>
      <c r="C42" s="205"/>
    </row>
    <row r="43" spans="2:3" x14ac:dyDescent="0.3">
      <c r="B43" s="206"/>
      <c r="C43" s="205"/>
    </row>
    <row r="44" spans="2:3" x14ac:dyDescent="0.3">
      <c r="B44" s="206"/>
      <c r="C44" s="205"/>
    </row>
    <row r="45" spans="2:3" x14ac:dyDescent="0.3">
      <c r="B45" s="206"/>
      <c r="C45" s="205"/>
    </row>
    <row r="46" spans="2:3" x14ac:dyDescent="0.3">
      <c r="B46" s="206"/>
      <c r="C46" s="205"/>
    </row>
    <row r="47" spans="2:3" x14ac:dyDescent="0.3">
      <c r="B47" s="206"/>
      <c r="C47" s="205"/>
    </row>
    <row r="48" spans="2:3" x14ac:dyDescent="0.3">
      <c r="B48" s="206"/>
      <c r="C48" s="205"/>
    </row>
    <row r="49" spans="2:3" x14ac:dyDescent="0.3">
      <c r="B49" s="206"/>
      <c r="C49" s="205"/>
    </row>
    <row r="50" spans="2:3" x14ac:dyDescent="0.3">
      <c r="B50" s="93"/>
      <c r="C50" s="94"/>
    </row>
    <row r="51" spans="2:3" ht="14.4" customHeight="1" x14ac:dyDescent="0.3">
      <c r="B51" s="206">
        <v>7</v>
      </c>
      <c r="C51" s="205" t="s">
        <v>7582</v>
      </c>
    </row>
    <row r="52" spans="2:3" x14ac:dyDescent="0.3">
      <c r="B52" s="206"/>
      <c r="C52" s="205"/>
    </row>
    <row r="53" spans="2:3" x14ac:dyDescent="0.3">
      <c r="B53" s="206"/>
      <c r="C53" s="205"/>
    </row>
    <row r="54" spans="2:3" x14ac:dyDescent="0.3">
      <c r="B54" s="206"/>
      <c r="C54" s="205"/>
    </row>
    <row r="55" spans="2:3" x14ac:dyDescent="0.3">
      <c r="B55" s="206"/>
      <c r="C55" s="205"/>
    </row>
    <row r="56" spans="2:3" x14ac:dyDescent="0.3">
      <c r="B56" s="206"/>
      <c r="C56" s="205"/>
    </row>
    <row r="57" spans="2:3" x14ac:dyDescent="0.3">
      <c r="B57" s="206"/>
      <c r="C57" s="205"/>
    </row>
    <row r="58" spans="2:3" x14ac:dyDescent="0.3">
      <c r="B58" s="206"/>
      <c r="C58" s="205"/>
    </row>
    <row r="59" spans="2:3" x14ac:dyDescent="0.3">
      <c r="B59" s="206"/>
      <c r="C59" s="205"/>
    </row>
    <row r="60" spans="2:3" x14ac:dyDescent="0.3">
      <c r="B60" s="206"/>
      <c r="C60" s="205"/>
    </row>
    <row r="61" spans="2:3" x14ac:dyDescent="0.3">
      <c r="B61" s="206"/>
      <c r="C61" s="205"/>
    </row>
    <row r="62" spans="2:3" x14ac:dyDescent="0.3">
      <c r="B62" s="206"/>
      <c r="C62" s="205"/>
    </row>
    <row r="63" spans="2:3" x14ac:dyDescent="0.3">
      <c r="B63" s="206"/>
      <c r="C63" s="205"/>
    </row>
    <row r="64" spans="2:3" x14ac:dyDescent="0.3">
      <c r="B64" s="206"/>
      <c r="C64" s="205"/>
    </row>
    <row r="65" spans="2:11" x14ac:dyDescent="0.3">
      <c r="B65" s="206"/>
      <c r="C65" s="205"/>
    </row>
    <row r="66" spans="2:11" x14ac:dyDescent="0.3">
      <c r="B66" s="206"/>
      <c r="C66" s="205"/>
    </row>
    <row r="67" spans="2:11" x14ac:dyDescent="0.3">
      <c r="B67" s="206"/>
      <c r="C67" s="205"/>
    </row>
    <row r="68" spans="2:11" x14ac:dyDescent="0.3">
      <c r="B68" s="206"/>
      <c r="C68" s="205"/>
    </row>
    <row r="69" spans="2:11" x14ac:dyDescent="0.3">
      <c r="B69" s="206"/>
      <c r="C69" s="205"/>
    </row>
    <row r="70" spans="2:11" x14ac:dyDescent="0.3">
      <c r="B70" s="206"/>
      <c r="C70" s="205"/>
    </row>
    <row r="71" spans="2:11" x14ac:dyDescent="0.3">
      <c r="B71" s="206"/>
      <c r="C71" s="205"/>
    </row>
    <row r="72" spans="2:11" x14ac:dyDescent="0.3">
      <c r="B72" s="206"/>
      <c r="C72" s="205"/>
    </row>
    <row r="73" spans="2:11" x14ac:dyDescent="0.3">
      <c r="B73" s="206"/>
      <c r="C73" s="205"/>
    </row>
    <row r="74" spans="2:11" x14ac:dyDescent="0.3">
      <c r="B74" s="206"/>
      <c r="C74" s="205"/>
    </row>
    <row r="75" spans="2:11" ht="28.8" customHeight="1" x14ac:dyDescent="0.3">
      <c r="B75" s="206">
        <v>8</v>
      </c>
      <c r="C75" s="202" t="s">
        <v>7551</v>
      </c>
      <c r="D75" s="202"/>
      <c r="E75" s="202"/>
      <c r="F75" s="202"/>
      <c r="G75" s="202"/>
      <c r="H75" s="202"/>
      <c r="I75" s="202"/>
      <c r="J75" s="202"/>
      <c r="K75" s="202"/>
    </row>
    <row r="76" spans="2:11" x14ac:dyDescent="0.3">
      <c r="B76" s="206"/>
      <c r="C76" s="202"/>
      <c r="D76" s="202"/>
      <c r="E76" s="202"/>
      <c r="F76" s="202"/>
      <c r="G76" s="202"/>
      <c r="H76" s="202"/>
      <c r="I76" s="202"/>
      <c r="J76" s="202"/>
      <c r="K76" s="202"/>
    </row>
    <row r="77" spans="2:11" x14ac:dyDescent="0.3">
      <c r="B77" s="206"/>
    </row>
    <row r="78" spans="2:11" x14ac:dyDescent="0.3">
      <c r="B78" s="206"/>
    </row>
    <row r="79" spans="2:11" x14ac:dyDescent="0.3">
      <c r="B79" s="206"/>
    </row>
    <row r="80" spans="2:11" x14ac:dyDescent="0.3">
      <c r="B80" s="206"/>
    </row>
    <row r="81" spans="2:2" x14ac:dyDescent="0.3">
      <c r="B81" s="206"/>
    </row>
    <row r="82" spans="2:2" x14ac:dyDescent="0.3">
      <c r="B82" s="206"/>
    </row>
    <row r="83" spans="2:2" x14ac:dyDescent="0.3">
      <c r="B83" s="206"/>
    </row>
    <row r="84" spans="2:2" x14ac:dyDescent="0.3">
      <c r="B84" s="206"/>
    </row>
    <row r="85" spans="2:2" x14ac:dyDescent="0.3">
      <c r="B85" s="206"/>
    </row>
  </sheetData>
  <sheetProtection algorithmName="SHA-512" hashValue="JACGnT2PVPQM5auCYY0yJ4Soyursi1sPGEU3ZElIIVgyVfg+zksVB85R3vg6lLT1RjImxfd3DI8KkE7e9PkbTg==" saltValue="lvE5ok7L7uLNCRBjK/dwGw==" spinCount="100000" sheet="1" objects="1" scenarios="1"/>
  <mergeCells count="11">
    <mergeCell ref="B2:H2"/>
    <mergeCell ref="C75:K76"/>
    <mergeCell ref="C6:C17"/>
    <mergeCell ref="B6:B17"/>
    <mergeCell ref="C18:C34"/>
    <mergeCell ref="B18:B34"/>
    <mergeCell ref="C35:C49"/>
    <mergeCell ref="B35:B49"/>
    <mergeCell ref="B75:B85"/>
    <mergeCell ref="B51:B74"/>
    <mergeCell ref="C51:C74"/>
  </mergeCells>
  <hyperlinks>
    <hyperlink ref="D3" r:id="rId1" xr:uid="{503F4A9B-1D15-4FCF-B630-C2190F0FDC7B}"/>
  </hyperlinks>
  <pageMargins left="0.7" right="0.7" top="0.75" bottom="0.75" header="0.3" footer="0.3"/>
  <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C09BC00-8553-4B2B-A85E-6C3564EB5AE7}">
  <dimension ref="C6:R14"/>
  <sheetViews>
    <sheetView workbookViewId="0">
      <selection activeCell="M19" sqref="M19"/>
    </sheetView>
  </sheetViews>
  <sheetFormatPr defaultRowHeight="14.4" x14ac:dyDescent="0.3"/>
  <sheetData>
    <row r="6" spans="3:18" x14ac:dyDescent="0.3">
      <c r="C6" s="207" t="s">
        <v>7553</v>
      </c>
      <c r="D6" s="207"/>
      <c r="E6" s="207"/>
      <c r="F6" s="207"/>
      <c r="G6" s="207"/>
      <c r="H6" s="207"/>
      <c r="I6" s="207"/>
      <c r="J6" s="207"/>
      <c r="K6" s="207"/>
      <c r="L6" s="207"/>
      <c r="M6" s="207"/>
      <c r="N6" s="207"/>
      <c r="O6" s="207"/>
      <c r="P6" s="207"/>
      <c r="Q6" s="207"/>
      <c r="R6" s="207"/>
    </row>
    <row r="7" spans="3:18" x14ac:dyDescent="0.3">
      <c r="C7" s="207"/>
      <c r="D7" s="207"/>
      <c r="E7" s="207"/>
      <c r="F7" s="207"/>
      <c r="G7" s="207"/>
      <c r="H7" s="207"/>
      <c r="I7" s="207"/>
      <c r="J7" s="207"/>
      <c r="K7" s="207"/>
      <c r="L7" s="207"/>
      <c r="M7" s="207"/>
      <c r="N7" s="207"/>
      <c r="O7" s="207"/>
      <c r="P7" s="207"/>
      <c r="Q7" s="207"/>
      <c r="R7" s="207"/>
    </row>
    <row r="8" spans="3:18" x14ac:dyDescent="0.3">
      <c r="C8" s="207"/>
      <c r="D8" s="207"/>
      <c r="E8" s="207"/>
      <c r="F8" s="207"/>
      <c r="G8" s="207"/>
      <c r="H8" s="207"/>
      <c r="I8" s="207"/>
      <c r="J8" s="207"/>
      <c r="K8" s="207"/>
      <c r="L8" s="207"/>
      <c r="M8" s="207"/>
      <c r="N8" s="207"/>
      <c r="O8" s="207"/>
      <c r="P8" s="207"/>
      <c r="Q8" s="207"/>
      <c r="R8" s="207"/>
    </row>
    <row r="9" spans="3:18" x14ac:dyDescent="0.3">
      <c r="C9" s="207"/>
      <c r="D9" s="207"/>
      <c r="E9" s="207"/>
      <c r="F9" s="207"/>
      <c r="G9" s="207"/>
      <c r="H9" s="207"/>
      <c r="I9" s="207"/>
      <c r="J9" s="207"/>
      <c r="K9" s="207"/>
      <c r="L9" s="207"/>
      <c r="M9" s="207"/>
      <c r="N9" s="207"/>
      <c r="O9" s="207"/>
      <c r="P9" s="207"/>
      <c r="Q9" s="207"/>
      <c r="R9" s="207"/>
    </row>
    <row r="10" spans="3:18" x14ac:dyDescent="0.3">
      <c r="C10" s="207"/>
      <c r="D10" s="207"/>
      <c r="E10" s="207"/>
      <c r="F10" s="207"/>
      <c r="G10" s="207"/>
      <c r="H10" s="207"/>
      <c r="I10" s="207"/>
      <c r="J10" s="207"/>
      <c r="K10" s="207"/>
      <c r="L10" s="207"/>
      <c r="M10" s="207"/>
      <c r="N10" s="207"/>
      <c r="O10" s="207"/>
      <c r="P10" s="207"/>
      <c r="Q10" s="207"/>
      <c r="R10" s="207"/>
    </row>
    <row r="11" spans="3:18" x14ac:dyDescent="0.3">
      <c r="C11" s="207"/>
      <c r="D11" s="207"/>
      <c r="E11" s="207"/>
      <c r="F11" s="207"/>
      <c r="G11" s="207"/>
      <c r="H11" s="207"/>
      <c r="I11" s="207"/>
      <c r="J11" s="207"/>
      <c r="K11" s="207"/>
      <c r="L11" s="207"/>
      <c r="M11" s="207"/>
      <c r="N11" s="207"/>
      <c r="O11" s="207"/>
      <c r="P11" s="207"/>
      <c r="Q11" s="207"/>
      <c r="R11" s="207"/>
    </row>
    <row r="12" spans="3:18" x14ac:dyDescent="0.3">
      <c r="C12" s="207"/>
      <c r="D12" s="207"/>
      <c r="E12" s="207"/>
      <c r="F12" s="207"/>
      <c r="G12" s="207"/>
      <c r="H12" s="207"/>
      <c r="I12" s="207"/>
      <c r="J12" s="207"/>
      <c r="K12" s="207"/>
      <c r="L12" s="207"/>
      <c r="M12" s="207"/>
      <c r="N12" s="207"/>
      <c r="O12" s="207"/>
      <c r="P12" s="207"/>
      <c r="Q12" s="207"/>
      <c r="R12" s="207"/>
    </row>
    <row r="13" spans="3:18" x14ac:dyDescent="0.3">
      <c r="C13" s="207"/>
      <c r="D13" s="207"/>
      <c r="E13" s="207"/>
      <c r="F13" s="207"/>
      <c r="G13" s="207"/>
      <c r="H13" s="207"/>
      <c r="I13" s="207"/>
      <c r="J13" s="207"/>
      <c r="K13" s="207"/>
      <c r="L13" s="207"/>
      <c r="M13" s="207"/>
      <c r="N13" s="207"/>
      <c r="O13" s="207"/>
      <c r="P13" s="207"/>
      <c r="Q13" s="207"/>
      <c r="R13" s="207"/>
    </row>
    <row r="14" spans="3:18" x14ac:dyDescent="0.3">
      <c r="C14" s="208" t="s">
        <v>7552</v>
      </c>
      <c r="D14" s="208"/>
      <c r="E14" s="208"/>
      <c r="F14" s="208"/>
      <c r="G14" s="208"/>
      <c r="H14" s="208"/>
      <c r="I14" s="208"/>
      <c r="J14" s="208"/>
      <c r="K14" s="208"/>
      <c r="L14" s="208"/>
      <c r="M14" s="208"/>
      <c r="N14" s="208"/>
      <c r="O14" s="208"/>
      <c r="P14" s="208"/>
      <c r="Q14" s="208"/>
      <c r="R14" s="208"/>
    </row>
  </sheetData>
  <sheetProtection algorithmName="SHA-512" hashValue="wF43HMNrHoLNRHjPplfWdQ+kNQg07KNsQKLbMovZpwJ4T/j5j3V3K4y1jX2qPqkuJETJCkZIr8OeFfOyRs9qnQ==" saltValue="OhY377Z6BpAY3R2uhyaPDw==" spinCount="100000" sheet="1" objects="1" scenarios="1"/>
  <mergeCells count="2">
    <mergeCell ref="C6:R13"/>
    <mergeCell ref="C14:R14"/>
  </mergeCells>
  <hyperlinks>
    <hyperlink ref="C14" r:id="rId1" xr:uid="{CCB8989F-B29E-4222-8AE9-1365FE7780A0}"/>
  </hyperlinks>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D8D8A19E-2B48-43F5-AF0C-4DF18773E8A8}">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12</vt:i4>
      </vt:variant>
      <vt:variant>
        <vt:lpstr>Named Ranges</vt:lpstr>
      </vt:variant>
      <vt:variant>
        <vt:i4>10</vt:i4>
      </vt:variant>
    </vt:vector>
  </HeadingPairs>
  <TitlesOfParts>
    <vt:vector size="22" baseType="lpstr">
      <vt:lpstr>CryptoCurrency</vt:lpstr>
      <vt:lpstr>BTCPrice</vt:lpstr>
      <vt:lpstr>USDPrice</vt:lpstr>
      <vt:lpstr>Portfolio</vt:lpstr>
      <vt:lpstr>Trading Portfolio </vt:lpstr>
      <vt:lpstr>Trading History</vt:lpstr>
      <vt:lpstr>2021 Bull Run</vt:lpstr>
      <vt:lpstr>Strategy</vt:lpstr>
      <vt:lpstr>Calculator</vt:lpstr>
      <vt:lpstr>conf</vt:lpstr>
      <vt:lpstr>Help</vt:lpstr>
      <vt:lpstr>About</vt:lpstr>
      <vt:lpstr>APIKEY</vt:lpstr>
      <vt:lpstr>BTCAPI</vt:lpstr>
      <vt:lpstr>BTCTABLE</vt:lpstr>
      <vt:lpstr>Exchange</vt:lpstr>
      <vt:lpstr>ExchangeFee</vt:lpstr>
      <vt:lpstr>Rate</vt:lpstr>
      <vt:lpstr>TradeStatus</vt:lpstr>
      <vt:lpstr>Type</vt:lpstr>
      <vt:lpstr>USDAPI</vt:lpstr>
      <vt:lpstr>USDTABLE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Sanjay Mishra</dc:creator>
  <cp:lastModifiedBy>Sanjay Mishra</cp:lastModifiedBy>
  <dcterms:created xsi:type="dcterms:W3CDTF">2021-02-01T20:27:09Z</dcterms:created>
  <dcterms:modified xsi:type="dcterms:W3CDTF">2021-02-04T21:52:25Z</dcterms:modified>
</cp:coreProperties>
</file>